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rishna Pandey\Desktop\MY_FILES\CODING\GitHub\Data-Science\Projects\"/>
    </mc:Choice>
  </mc:AlternateContent>
  <xr:revisionPtr revIDLastSave="0" documentId="13_ncr:1_{3A78D660-8F58-4693-AA1E-0895D3E5484C}" xr6:coauthVersionLast="47" xr6:coauthVersionMax="47" xr10:uidLastSave="{00000000-0000-0000-0000-000000000000}"/>
  <bookViews>
    <workbookView xWindow="-108" yWindow="-108" windowWidth="23256" windowHeight="12456" activeTab="2" xr2:uid="{BE78C88B-7D4D-4225-80B1-5614E1DFD124}"/>
  </bookViews>
  <sheets>
    <sheet name="automobile_dataset" sheetId="1" r:id="rId1"/>
    <sheet name="Data_Quality" sheetId="3" r:id="rId2"/>
    <sheet name="Cleaned_Data" sheetId="5" r:id="rId3"/>
    <sheet name="EDA" sheetId="4" r:id="rId4"/>
    <sheet name="Charts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B6" i="4"/>
  <c r="B5" i="4"/>
  <c r="B4" i="4"/>
  <c r="B3" i="4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6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S2002" i="5"/>
  <c r="S2003" i="5"/>
  <c r="S2004" i="5"/>
  <c r="S2005" i="5"/>
  <c r="S2006" i="5"/>
  <c r="S2007" i="5"/>
  <c r="S2008" i="5"/>
  <c r="S2009" i="5"/>
  <c r="S2010" i="5"/>
  <c r="S2011" i="5"/>
  <c r="S2012" i="5"/>
  <c r="S2013" i="5"/>
  <c r="S2014" i="5"/>
  <c r="S2015" i="5"/>
  <c r="S2016" i="5"/>
  <c r="S2017" i="5"/>
  <c r="S2018" i="5"/>
  <c r="S2019" i="5"/>
  <c r="S2020" i="5"/>
  <c r="S2021" i="5"/>
  <c r="S2022" i="5"/>
  <c r="S2023" i="5"/>
  <c r="S2024" i="5"/>
  <c r="S2025" i="5"/>
  <c r="S2026" i="5"/>
  <c r="S2027" i="5"/>
  <c r="S2028" i="5"/>
  <c r="S2029" i="5"/>
  <c r="S2030" i="5"/>
  <c r="S2031" i="5"/>
  <c r="S2032" i="5"/>
  <c r="S2033" i="5"/>
  <c r="S2034" i="5"/>
  <c r="S2035" i="5"/>
  <c r="S2036" i="5"/>
  <c r="S2037" i="5"/>
  <c r="S2038" i="5"/>
  <c r="S2039" i="5"/>
  <c r="S2040" i="5"/>
  <c r="S2041" i="5"/>
  <c r="S2042" i="5"/>
  <c r="S2043" i="5"/>
  <c r="S2044" i="5"/>
  <c r="S2045" i="5"/>
  <c r="S2046" i="5"/>
  <c r="S2047" i="5"/>
  <c r="S2048" i="5"/>
  <c r="S2049" i="5"/>
  <c r="S2050" i="5"/>
  <c r="S2051" i="5"/>
  <c r="S2052" i="5"/>
  <c r="S2053" i="5"/>
  <c r="S2054" i="5"/>
  <c r="S2055" i="5"/>
  <c r="S2056" i="5"/>
  <c r="S2057" i="5"/>
  <c r="S2058" i="5"/>
  <c r="S2059" i="5"/>
  <c r="S2060" i="5"/>
  <c r="S2061" i="5"/>
  <c r="S2062" i="5"/>
  <c r="S2063" i="5"/>
  <c r="S2064" i="5"/>
  <c r="S2065" i="5"/>
  <c r="S2066" i="5"/>
  <c r="S2067" i="5"/>
  <c r="S2068" i="5"/>
  <c r="S2069" i="5"/>
  <c r="S2070" i="5"/>
  <c r="S2071" i="5"/>
  <c r="S2072" i="5"/>
  <c r="S2073" i="5"/>
  <c r="S2074" i="5"/>
  <c r="S2075" i="5"/>
  <c r="S2076" i="5"/>
  <c r="S2077" i="5"/>
  <c r="S2078" i="5"/>
  <c r="S2079" i="5"/>
  <c r="S2080" i="5"/>
  <c r="S2081" i="5"/>
  <c r="S2082" i="5"/>
  <c r="S2083" i="5"/>
  <c r="S2084" i="5"/>
  <c r="S2085" i="5"/>
  <c r="S2086" i="5"/>
  <c r="S2087" i="5"/>
  <c r="S2088" i="5"/>
  <c r="S2089" i="5"/>
  <c r="S2090" i="5"/>
  <c r="S2091" i="5"/>
  <c r="S2092" i="5"/>
  <c r="S2093" i="5"/>
  <c r="S2094" i="5"/>
  <c r="S2095" i="5"/>
  <c r="S2096" i="5"/>
  <c r="S2097" i="5"/>
  <c r="S2098" i="5"/>
  <c r="S2099" i="5"/>
  <c r="S2100" i="5"/>
  <c r="S2101" i="5"/>
  <c r="S2102" i="5"/>
  <c r="S2103" i="5"/>
  <c r="S2104" i="5"/>
  <c r="S2105" i="5"/>
  <c r="S2106" i="5"/>
  <c r="S2107" i="5"/>
  <c r="S2108" i="5"/>
  <c r="S2109" i="5"/>
  <c r="S2110" i="5"/>
  <c r="S2111" i="5"/>
  <c r="S2112" i="5"/>
  <c r="S2113" i="5"/>
  <c r="S2114" i="5"/>
  <c r="S2115" i="5"/>
  <c r="S2116" i="5"/>
  <c r="S2117" i="5"/>
  <c r="S2118" i="5"/>
  <c r="S2119" i="5"/>
  <c r="S2120" i="5"/>
  <c r="S2121" i="5"/>
  <c r="S2122" i="5"/>
  <c r="S2123" i="5"/>
  <c r="S2124" i="5"/>
  <c r="S2125" i="5"/>
  <c r="S2126" i="5"/>
  <c r="S2127" i="5"/>
  <c r="S2128" i="5"/>
  <c r="S2129" i="5"/>
  <c r="S2130" i="5"/>
  <c r="S2131" i="5"/>
  <c r="S2132" i="5"/>
  <c r="S2133" i="5"/>
  <c r="S2134" i="5"/>
  <c r="S2135" i="5"/>
  <c r="S2136" i="5"/>
  <c r="S2137" i="5"/>
  <c r="S2138" i="5"/>
  <c r="S2139" i="5"/>
  <c r="S2140" i="5"/>
  <c r="S2141" i="5"/>
  <c r="S2142" i="5"/>
  <c r="S2143" i="5"/>
  <c r="S2144" i="5"/>
  <c r="S2145" i="5"/>
  <c r="S2146" i="5"/>
  <c r="S2147" i="5"/>
  <c r="S2148" i="5"/>
  <c r="S2149" i="5"/>
  <c r="S2150" i="5"/>
  <c r="S2151" i="5"/>
  <c r="S2152" i="5"/>
  <c r="S2153" i="5"/>
  <c r="S2154" i="5"/>
  <c r="S2155" i="5"/>
  <c r="S2156" i="5"/>
  <c r="S2157" i="5"/>
  <c r="S2158" i="5"/>
  <c r="S2159" i="5"/>
  <c r="S2160" i="5"/>
  <c r="S2161" i="5"/>
  <c r="S2162" i="5"/>
  <c r="S2163" i="5"/>
  <c r="S2164" i="5"/>
  <c r="S2165" i="5"/>
  <c r="S2166" i="5"/>
  <c r="S2167" i="5"/>
  <c r="S2168" i="5"/>
  <c r="S2169" i="5"/>
  <c r="S2170" i="5"/>
  <c r="S2171" i="5"/>
  <c r="S2172" i="5"/>
  <c r="S2173" i="5"/>
  <c r="S2174" i="5"/>
  <c r="S2175" i="5"/>
  <c r="S2176" i="5"/>
  <c r="S2177" i="5"/>
  <c r="S2178" i="5"/>
  <c r="S2179" i="5"/>
  <c r="S2180" i="5"/>
  <c r="S2181" i="5"/>
  <c r="S2182" i="5"/>
  <c r="S2183" i="5"/>
  <c r="S2184" i="5"/>
  <c r="S2185" i="5"/>
  <c r="S2186" i="5"/>
  <c r="S2187" i="5"/>
  <c r="S2188" i="5"/>
  <c r="S2189" i="5"/>
  <c r="S2190" i="5"/>
  <c r="S2191" i="5"/>
  <c r="S2192" i="5"/>
  <c r="S2193" i="5"/>
  <c r="S2194" i="5"/>
  <c r="S2195" i="5"/>
  <c r="S2196" i="5"/>
  <c r="S2197" i="5"/>
  <c r="S2198" i="5"/>
  <c r="S2199" i="5"/>
  <c r="S2200" i="5"/>
  <c r="S2201" i="5"/>
  <c r="S2202" i="5"/>
  <c r="S2203" i="5"/>
  <c r="S2204" i="5"/>
  <c r="S2205" i="5"/>
  <c r="S2206" i="5"/>
  <c r="S2207" i="5"/>
  <c r="S2208" i="5"/>
  <c r="S2209" i="5"/>
  <c r="S2210" i="5"/>
  <c r="S2211" i="5"/>
  <c r="S2212" i="5"/>
  <c r="S2213" i="5"/>
  <c r="S2214" i="5"/>
  <c r="S2215" i="5"/>
  <c r="S2216" i="5"/>
  <c r="S2217" i="5"/>
  <c r="S2218" i="5"/>
  <c r="S2219" i="5"/>
  <c r="S2220" i="5"/>
  <c r="S2221" i="5"/>
  <c r="S2222" i="5"/>
  <c r="S2223" i="5"/>
  <c r="S2224" i="5"/>
  <c r="S2225" i="5"/>
  <c r="S2226" i="5"/>
  <c r="S2227" i="5"/>
  <c r="S2228" i="5"/>
  <c r="S2229" i="5"/>
  <c r="S2230" i="5"/>
  <c r="S2231" i="5"/>
  <c r="S2232" i="5"/>
  <c r="S2233" i="5"/>
  <c r="S2234" i="5"/>
  <c r="S2235" i="5"/>
  <c r="S2236" i="5"/>
  <c r="S2237" i="5"/>
  <c r="S2238" i="5"/>
  <c r="S2239" i="5"/>
  <c r="S2240" i="5"/>
  <c r="S2241" i="5"/>
  <c r="S2242" i="5"/>
  <c r="S2243" i="5"/>
  <c r="S2244" i="5"/>
  <c r="S2245" i="5"/>
  <c r="S2246" i="5"/>
  <c r="S2247" i="5"/>
  <c r="S2248" i="5"/>
  <c r="S2249" i="5"/>
  <c r="S2250" i="5"/>
  <c r="S2251" i="5"/>
  <c r="S2252" i="5"/>
  <c r="S2253" i="5"/>
  <c r="S2254" i="5"/>
  <c r="S2255" i="5"/>
  <c r="S2256" i="5"/>
  <c r="S2257" i="5"/>
  <c r="S2258" i="5"/>
  <c r="S2259" i="5"/>
  <c r="S2260" i="5"/>
  <c r="S2261" i="5"/>
  <c r="S2262" i="5"/>
  <c r="S2263" i="5"/>
  <c r="S2264" i="5"/>
  <c r="S2265" i="5"/>
  <c r="S2266" i="5"/>
  <c r="S2267" i="5"/>
  <c r="S2268" i="5"/>
  <c r="S2269" i="5"/>
  <c r="S2270" i="5"/>
  <c r="S2271" i="5"/>
  <c r="S2272" i="5"/>
  <c r="S2273" i="5"/>
  <c r="S2274" i="5"/>
  <c r="S2275" i="5"/>
  <c r="S2276" i="5"/>
  <c r="S2277" i="5"/>
  <c r="S2278" i="5"/>
  <c r="S2279" i="5"/>
  <c r="S2280" i="5"/>
  <c r="S2281" i="5"/>
  <c r="S2282" i="5"/>
  <c r="S2283" i="5"/>
  <c r="S2284" i="5"/>
  <c r="S2285" i="5"/>
  <c r="S2286" i="5"/>
  <c r="S2287" i="5"/>
  <c r="S2288" i="5"/>
  <c r="S2289" i="5"/>
  <c r="S2290" i="5"/>
  <c r="S2291" i="5"/>
  <c r="S2292" i="5"/>
  <c r="S2293" i="5"/>
  <c r="S2294" i="5"/>
  <c r="S2295" i="5"/>
  <c r="S2296" i="5"/>
  <c r="S2297" i="5"/>
  <c r="S2298" i="5"/>
  <c r="S2299" i="5"/>
  <c r="S2300" i="5"/>
  <c r="S2301" i="5"/>
  <c r="S2302" i="5"/>
  <c r="S2303" i="5"/>
  <c r="S2304" i="5"/>
  <c r="S2305" i="5"/>
  <c r="S2306" i="5"/>
  <c r="S2307" i="5"/>
  <c r="S2308" i="5"/>
  <c r="S2309" i="5"/>
  <c r="S2310" i="5"/>
  <c r="S2311" i="5"/>
  <c r="S2312" i="5"/>
  <c r="S2313" i="5"/>
  <c r="S2314" i="5"/>
  <c r="S2315" i="5"/>
  <c r="S2316" i="5"/>
  <c r="S2317" i="5"/>
  <c r="S2318" i="5"/>
  <c r="S2319" i="5"/>
  <c r="S2320" i="5"/>
  <c r="S2321" i="5"/>
  <c r="S2322" i="5"/>
  <c r="S2323" i="5"/>
  <c r="S2324" i="5"/>
  <c r="S2325" i="5"/>
  <c r="S2326" i="5"/>
  <c r="S2327" i="5"/>
  <c r="S2328" i="5"/>
  <c r="S2329" i="5"/>
  <c r="S2330" i="5"/>
  <c r="S2331" i="5"/>
  <c r="S2332" i="5"/>
  <c r="S2333" i="5"/>
  <c r="S2334" i="5"/>
  <c r="S2335" i="5"/>
  <c r="S2336" i="5"/>
  <c r="S2337" i="5"/>
  <c r="S2338" i="5"/>
  <c r="S2339" i="5"/>
  <c r="S2340" i="5"/>
  <c r="S2341" i="5"/>
  <c r="S2342" i="5"/>
  <c r="S2343" i="5"/>
  <c r="S2344" i="5"/>
  <c r="S2345" i="5"/>
  <c r="S2346" i="5"/>
  <c r="S2347" i="5"/>
  <c r="S2348" i="5"/>
  <c r="S2349" i="5"/>
  <c r="S2350" i="5"/>
  <c r="S2351" i="5"/>
  <c r="S2352" i="5"/>
  <c r="S2353" i="5"/>
  <c r="S2354" i="5"/>
  <c r="S2355" i="5"/>
  <c r="S2356" i="5"/>
  <c r="S2357" i="5"/>
  <c r="S2358" i="5"/>
  <c r="S2359" i="5"/>
  <c r="S2360" i="5"/>
  <c r="S2361" i="5"/>
  <c r="S2362" i="5"/>
  <c r="S2363" i="5"/>
  <c r="S2364" i="5"/>
  <c r="S2365" i="5"/>
  <c r="S2366" i="5"/>
  <c r="S2367" i="5"/>
  <c r="S2368" i="5"/>
  <c r="S2369" i="5"/>
  <c r="S2370" i="5"/>
  <c r="S2371" i="5"/>
  <c r="S2372" i="5"/>
  <c r="S2373" i="5"/>
  <c r="S2374" i="5"/>
  <c r="S2375" i="5"/>
  <c r="S2376" i="5"/>
  <c r="S2377" i="5"/>
  <c r="S2378" i="5"/>
  <c r="S2379" i="5"/>
  <c r="S2380" i="5"/>
  <c r="S2381" i="5"/>
  <c r="S2382" i="5"/>
  <c r="S2383" i="5"/>
  <c r="S2384" i="5"/>
  <c r="S2385" i="5"/>
  <c r="S2386" i="5"/>
  <c r="S2387" i="5"/>
  <c r="S2388" i="5"/>
  <c r="S2389" i="5"/>
  <c r="S2390" i="5"/>
  <c r="S2391" i="5"/>
  <c r="S2392" i="5"/>
  <c r="S2393" i="5"/>
  <c r="S2394" i="5"/>
  <c r="S2395" i="5"/>
  <c r="S2396" i="5"/>
  <c r="S2397" i="5"/>
  <c r="S2398" i="5"/>
  <c r="S2399" i="5"/>
  <c r="S2400" i="5"/>
  <c r="S2401" i="5"/>
  <c r="S2402" i="5"/>
  <c r="S2403" i="5"/>
  <c r="S2404" i="5"/>
  <c r="S2405" i="5"/>
  <c r="S2406" i="5"/>
  <c r="S2407" i="5"/>
  <c r="S2408" i="5"/>
  <c r="S2409" i="5"/>
  <c r="S2410" i="5"/>
  <c r="S2411" i="5"/>
  <c r="S2412" i="5"/>
  <c r="S2413" i="5"/>
  <c r="S2414" i="5"/>
  <c r="S2415" i="5"/>
  <c r="S2416" i="5"/>
  <c r="S2417" i="5"/>
  <c r="S2418" i="5"/>
  <c r="S2419" i="5"/>
  <c r="S2420" i="5"/>
  <c r="S2421" i="5"/>
  <c r="S2422" i="5"/>
  <c r="S2423" i="5"/>
  <c r="S2424" i="5"/>
  <c r="S2425" i="5"/>
  <c r="S2426" i="5"/>
  <c r="S2427" i="5"/>
  <c r="S2428" i="5"/>
  <c r="S2429" i="5"/>
  <c r="S2430" i="5"/>
  <c r="S2431" i="5"/>
  <c r="S2432" i="5"/>
  <c r="S2433" i="5"/>
  <c r="S2434" i="5"/>
  <c r="S2435" i="5"/>
  <c r="S2436" i="5"/>
  <c r="S2437" i="5"/>
  <c r="S2438" i="5"/>
  <c r="S2439" i="5"/>
  <c r="S2440" i="5"/>
  <c r="S2441" i="5"/>
  <c r="S2442" i="5"/>
  <c r="S2443" i="5"/>
  <c r="S2444" i="5"/>
  <c r="S2445" i="5"/>
  <c r="S2446" i="5"/>
  <c r="S2447" i="5"/>
  <c r="S2448" i="5"/>
  <c r="S2449" i="5"/>
  <c r="S2450" i="5"/>
  <c r="S2451" i="5"/>
  <c r="S2452" i="5"/>
  <c r="S2453" i="5"/>
  <c r="S2454" i="5"/>
  <c r="S2455" i="5"/>
  <c r="S2456" i="5"/>
  <c r="S2457" i="5"/>
  <c r="S2458" i="5"/>
  <c r="S2459" i="5"/>
  <c r="S2460" i="5"/>
  <c r="S2461" i="5"/>
  <c r="S2462" i="5"/>
  <c r="S2463" i="5"/>
  <c r="S2464" i="5"/>
  <c r="S2465" i="5"/>
  <c r="S2466" i="5"/>
  <c r="S2467" i="5"/>
  <c r="S2468" i="5"/>
  <c r="S2469" i="5"/>
  <c r="S2470" i="5"/>
  <c r="S2471" i="5"/>
  <c r="S2472" i="5"/>
  <c r="S2473" i="5"/>
  <c r="S2474" i="5"/>
  <c r="S2475" i="5"/>
  <c r="S2476" i="5"/>
  <c r="S2477" i="5"/>
  <c r="S2478" i="5"/>
  <c r="S2479" i="5"/>
  <c r="S2480" i="5"/>
  <c r="S2481" i="5"/>
  <c r="S2482" i="5"/>
  <c r="S2483" i="5"/>
  <c r="S2484" i="5"/>
  <c r="S2485" i="5"/>
  <c r="S2486" i="5"/>
  <c r="S2487" i="5"/>
  <c r="S2488" i="5"/>
  <c r="S2489" i="5"/>
  <c r="S2490" i="5"/>
  <c r="S2491" i="5"/>
  <c r="S2492" i="5"/>
  <c r="S2493" i="5"/>
  <c r="S2494" i="5"/>
  <c r="S2495" i="5"/>
  <c r="S2496" i="5"/>
  <c r="S2497" i="5"/>
  <c r="S2498" i="5"/>
  <c r="S2499" i="5"/>
  <c r="S2500" i="5"/>
  <c r="S2501" i="5"/>
  <c r="S2502" i="5"/>
  <c r="S2503" i="5"/>
  <c r="S2504" i="5"/>
  <c r="S2505" i="5"/>
  <c r="S2506" i="5"/>
  <c r="S2507" i="5"/>
  <c r="S2508" i="5"/>
  <c r="S2509" i="5"/>
  <c r="S2510" i="5"/>
  <c r="S2511" i="5"/>
  <c r="S2512" i="5"/>
  <c r="S2513" i="5"/>
  <c r="S2514" i="5"/>
  <c r="S2515" i="5"/>
  <c r="S2516" i="5"/>
  <c r="S2517" i="5"/>
  <c r="S2518" i="5"/>
  <c r="S2519" i="5"/>
  <c r="S2520" i="5"/>
  <c r="S2521" i="5"/>
  <c r="S2522" i="5"/>
  <c r="S2523" i="5"/>
  <c r="S2524" i="5"/>
  <c r="S2525" i="5"/>
  <c r="S2526" i="5"/>
  <c r="S2527" i="5"/>
  <c r="S2528" i="5"/>
  <c r="S2529" i="5"/>
  <c r="S2530" i="5"/>
  <c r="S2531" i="5"/>
  <c r="S2532" i="5"/>
  <c r="S2533" i="5"/>
  <c r="S2534" i="5"/>
  <c r="S2535" i="5"/>
  <c r="S2536" i="5"/>
  <c r="S2537" i="5"/>
  <c r="S2538" i="5"/>
  <c r="S2539" i="5"/>
  <c r="S2540" i="5"/>
  <c r="S2541" i="5"/>
  <c r="S2542" i="5"/>
  <c r="S2543" i="5"/>
  <c r="S2544" i="5"/>
  <c r="S2545" i="5"/>
  <c r="S2546" i="5"/>
  <c r="S2547" i="5"/>
  <c r="S2548" i="5"/>
  <c r="S2549" i="5"/>
  <c r="S2550" i="5"/>
  <c r="S2551" i="5"/>
  <c r="S2552" i="5"/>
  <c r="S2553" i="5"/>
  <c r="S2554" i="5"/>
  <c r="S2555" i="5"/>
  <c r="S2556" i="5"/>
  <c r="S2557" i="5"/>
  <c r="S2558" i="5"/>
  <c r="S2559" i="5"/>
  <c r="S2560" i="5"/>
  <c r="S2561" i="5"/>
  <c r="S2562" i="5"/>
  <c r="S2563" i="5"/>
  <c r="S2564" i="5"/>
  <c r="S2565" i="5"/>
  <c r="S2566" i="5"/>
  <c r="S2567" i="5"/>
  <c r="S2568" i="5"/>
  <c r="S2569" i="5"/>
  <c r="S2570" i="5"/>
  <c r="S2571" i="5"/>
  <c r="S2572" i="5"/>
  <c r="S2573" i="5"/>
  <c r="S2574" i="5"/>
  <c r="S2575" i="5"/>
  <c r="S2576" i="5"/>
  <c r="S2577" i="5"/>
  <c r="S2578" i="5"/>
  <c r="S2579" i="5"/>
  <c r="S2580" i="5"/>
  <c r="S2581" i="5"/>
  <c r="S2582" i="5"/>
  <c r="S2583" i="5"/>
  <c r="S2584" i="5"/>
  <c r="S2585" i="5"/>
  <c r="S2586" i="5"/>
  <c r="S2587" i="5"/>
  <c r="S2588" i="5"/>
  <c r="S2589" i="5"/>
  <c r="S2590" i="5"/>
  <c r="S2591" i="5"/>
  <c r="S2592" i="5"/>
  <c r="S2593" i="5"/>
  <c r="S2594" i="5"/>
  <c r="S2595" i="5"/>
  <c r="S2596" i="5"/>
  <c r="S2597" i="5"/>
  <c r="S2598" i="5"/>
  <c r="S2599" i="5"/>
  <c r="S2600" i="5"/>
  <c r="S2601" i="5"/>
  <c r="S2602" i="5"/>
  <c r="S2603" i="5"/>
  <c r="S2604" i="5"/>
  <c r="S2605" i="5"/>
  <c r="S2606" i="5"/>
  <c r="S2607" i="5"/>
  <c r="S2608" i="5"/>
  <c r="S2609" i="5"/>
  <c r="S2610" i="5"/>
  <c r="S2611" i="5"/>
  <c r="S2612" i="5"/>
  <c r="S2613" i="5"/>
  <c r="S2614" i="5"/>
  <c r="S2615" i="5"/>
  <c r="S2616" i="5"/>
  <c r="S2617" i="5"/>
  <c r="S2618" i="5"/>
  <c r="S2619" i="5"/>
  <c r="S2620" i="5"/>
  <c r="S2621" i="5"/>
  <c r="S2622" i="5"/>
  <c r="S2623" i="5"/>
  <c r="S2624" i="5"/>
  <c r="S2625" i="5"/>
  <c r="S2626" i="5"/>
  <c r="S2627" i="5"/>
  <c r="S2628" i="5"/>
  <c r="S2629" i="5"/>
  <c r="S2630" i="5"/>
  <c r="S2631" i="5"/>
  <c r="S2632" i="5"/>
  <c r="S2633" i="5"/>
  <c r="S2634" i="5"/>
  <c r="S2635" i="5"/>
  <c r="S2636" i="5"/>
  <c r="S2637" i="5"/>
  <c r="S2638" i="5"/>
  <c r="S2639" i="5"/>
  <c r="S2640" i="5"/>
  <c r="S2641" i="5"/>
  <c r="S2642" i="5"/>
  <c r="S2643" i="5"/>
  <c r="S2644" i="5"/>
  <c r="S2645" i="5"/>
  <c r="S2646" i="5"/>
  <c r="S2647" i="5"/>
  <c r="S2648" i="5"/>
  <c r="S2649" i="5"/>
  <c r="S2650" i="5"/>
  <c r="S2651" i="5"/>
  <c r="S2652" i="5"/>
  <c r="S2653" i="5"/>
  <c r="S2654" i="5"/>
  <c r="S2655" i="5"/>
  <c r="S2656" i="5"/>
  <c r="S2657" i="5"/>
  <c r="S2658" i="5"/>
  <c r="S2659" i="5"/>
  <c r="S2660" i="5"/>
  <c r="S2661" i="5"/>
  <c r="S2662" i="5"/>
  <c r="S2663" i="5"/>
  <c r="S2664" i="5"/>
  <c r="S2665" i="5"/>
  <c r="S2666" i="5"/>
  <c r="S2667" i="5"/>
  <c r="S2668" i="5"/>
  <c r="S2669" i="5"/>
  <c r="S2670" i="5"/>
  <c r="S2671" i="5"/>
  <c r="S2672" i="5"/>
  <c r="S2673" i="5"/>
  <c r="S2674" i="5"/>
  <c r="S2675" i="5"/>
  <c r="S2676" i="5"/>
  <c r="S2677" i="5"/>
  <c r="S2678" i="5"/>
  <c r="S2679" i="5"/>
  <c r="S2680" i="5"/>
  <c r="S2681" i="5"/>
  <c r="S2682" i="5"/>
  <c r="S2683" i="5"/>
  <c r="S2684" i="5"/>
  <c r="S2685" i="5"/>
  <c r="S2686" i="5"/>
  <c r="S2687" i="5"/>
  <c r="S2688" i="5"/>
  <c r="S2689" i="5"/>
  <c r="S2690" i="5"/>
  <c r="S2691" i="5"/>
  <c r="S2692" i="5"/>
  <c r="S2693" i="5"/>
  <c r="S2694" i="5"/>
  <c r="S2695" i="5"/>
  <c r="S2696" i="5"/>
  <c r="S2697" i="5"/>
  <c r="S2698" i="5"/>
  <c r="S2699" i="5"/>
  <c r="S2700" i="5"/>
  <c r="S2701" i="5"/>
  <c r="S2702" i="5"/>
  <c r="S2703" i="5"/>
  <c r="S2704" i="5"/>
  <c r="S2705" i="5"/>
  <c r="S2706" i="5"/>
  <c r="S2707" i="5"/>
  <c r="S2708" i="5"/>
  <c r="S2709" i="5"/>
  <c r="S2710" i="5"/>
  <c r="S2711" i="5"/>
  <c r="S2712" i="5"/>
  <c r="S2713" i="5"/>
  <c r="S2714" i="5"/>
  <c r="S2715" i="5"/>
  <c r="S2716" i="5"/>
  <c r="S2717" i="5"/>
  <c r="S2718" i="5"/>
  <c r="S2719" i="5"/>
  <c r="S2720" i="5"/>
  <c r="S2721" i="5"/>
  <c r="S2722" i="5"/>
  <c r="S2723" i="5"/>
  <c r="S2724" i="5"/>
  <c r="S2725" i="5"/>
  <c r="S2726" i="5"/>
  <c r="S2727" i="5"/>
  <c r="S2728" i="5"/>
  <c r="S2729" i="5"/>
  <c r="S2730" i="5"/>
  <c r="S2731" i="5"/>
  <c r="S2732" i="5"/>
  <c r="S2733" i="5"/>
  <c r="S2734" i="5"/>
  <c r="S2735" i="5"/>
  <c r="S2736" i="5"/>
  <c r="S2737" i="5"/>
  <c r="S2738" i="5"/>
  <c r="S2739" i="5"/>
  <c r="S2740" i="5"/>
  <c r="S2741" i="5"/>
  <c r="S2742" i="5"/>
  <c r="S2743" i="5"/>
  <c r="S2744" i="5"/>
  <c r="S2745" i="5"/>
  <c r="S2746" i="5"/>
  <c r="S2747" i="5"/>
  <c r="S2748" i="5"/>
  <c r="S2749" i="5"/>
  <c r="S2750" i="5"/>
  <c r="S2751" i="5"/>
  <c r="S2752" i="5"/>
  <c r="S2753" i="5"/>
  <c r="S2754" i="5"/>
  <c r="S2755" i="5"/>
  <c r="S2756" i="5"/>
  <c r="S2757" i="5"/>
  <c r="S2758" i="5"/>
  <c r="S2759" i="5"/>
  <c r="S2760" i="5"/>
  <c r="S2761" i="5"/>
  <c r="S2762" i="5"/>
  <c r="S2763" i="5"/>
  <c r="S2764" i="5"/>
  <c r="S2765" i="5"/>
  <c r="S2766" i="5"/>
  <c r="S2767" i="5"/>
  <c r="S2768" i="5"/>
  <c r="S2769" i="5"/>
  <c r="S2770" i="5"/>
  <c r="S2771" i="5"/>
  <c r="S2772" i="5"/>
  <c r="S2773" i="5"/>
  <c r="S2774" i="5"/>
  <c r="S2775" i="5"/>
  <c r="S2776" i="5"/>
  <c r="S2777" i="5"/>
  <c r="S2778" i="5"/>
  <c r="S2779" i="5"/>
  <c r="S2780" i="5"/>
  <c r="S2781" i="5"/>
  <c r="S2782" i="5"/>
  <c r="S2783" i="5"/>
  <c r="S2784" i="5"/>
  <c r="S2785" i="5"/>
  <c r="S2786" i="5"/>
  <c r="S2787" i="5"/>
  <c r="S2788" i="5"/>
  <c r="S2789" i="5"/>
  <c r="S2790" i="5"/>
  <c r="S2791" i="5"/>
  <c r="S2792" i="5"/>
  <c r="S2793" i="5"/>
  <c r="S2794" i="5"/>
  <c r="S2795" i="5"/>
  <c r="S2796" i="5"/>
  <c r="S2797" i="5"/>
  <c r="S2798" i="5"/>
  <c r="S2799" i="5"/>
  <c r="S2800" i="5"/>
  <c r="S2801" i="5"/>
  <c r="S2802" i="5"/>
  <c r="S2803" i="5"/>
  <c r="S2804" i="5"/>
  <c r="S2805" i="5"/>
  <c r="S2806" i="5"/>
  <c r="S2807" i="5"/>
  <c r="S2808" i="5"/>
  <c r="S2809" i="5"/>
  <c r="S2810" i="5"/>
  <c r="S2811" i="5"/>
  <c r="S2812" i="5"/>
  <c r="S2813" i="5"/>
  <c r="S2814" i="5"/>
  <c r="S2815" i="5"/>
  <c r="S2816" i="5"/>
  <c r="S2817" i="5"/>
  <c r="S2818" i="5"/>
  <c r="S2819" i="5"/>
  <c r="S2820" i="5"/>
  <c r="S2821" i="5"/>
  <c r="S2822" i="5"/>
  <c r="S2823" i="5"/>
  <c r="S2824" i="5"/>
  <c r="S2825" i="5"/>
  <c r="S2826" i="5"/>
  <c r="S2827" i="5"/>
  <c r="S2828" i="5"/>
  <c r="S2829" i="5"/>
  <c r="S2830" i="5"/>
  <c r="S2831" i="5"/>
  <c r="S2832" i="5"/>
  <c r="S2833" i="5"/>
  <c r="S2834" i="5"/>
  <c r="S2835" i="5"/>
  <c r="S2836" i="5"/>
  <c r="S2837" i="5"/>
  <c r="S2838" i="5"/>
  <c r="S2839" i="5"/>
  <c r="S2840" i="5"/>
  <c r="S2841" i="5"/>
  <c r="S2842" i="5"/>
  <c r="S2843" i="5"/>
  <c r="S2844" i="5"/>
  <c r="S2845" i="5"/>
  <c r="S2846" i="5"/>
  <c r="S2847" i="5"/>
  <c r="S2848" i="5"/>
  <c r="S2849" i="5"/>
  <c r="S2850" i="5"/>
  <c r="S2851" i="5"/>
  <c r="S2852" i="5"/>
  <c r="S2853" i="5"/>
  <c r="S2854" i="5"/>
  <c r="S2855" i="5"/>
  <c r="S2856" i="5"/>
  <c r="S2857" i="5"/>
  <c r="S2858" i="5"/>
  <c r="S2859" i="5"/>
  <c r="S2860" i="5"/>
  <c r="S2861" i="5"/>
  <c r="S2862" i="5"/>
  <c r="S2863" i="5"/>
  <c r="S2864" i="5"/>
  <c r="S2865" i="5"/>
  <c r="S2866" i="5"/>
  <c r="S2867" i="5"/>
  <c r="S2868" i="5"/>
  <c r="S2869" i="5"/>
  <c r="S2870" i="5"/>
  <c r="S2871" i="5"/>
  <c r="S2872" i="5"/>
  <c r="S2873" i="5"/>
  <c r="S2874" i="5"/>
  <c r="S2875" i="5"/>
  <c r="S2876" i="5"/>
  <c r="S2877" i="5"/>
  <c r="S2878" i="5"/>
  <c r="S2879" i="5"/>
  <c r="S2880" i="5"/>
  <c r="S2881" i="5"/>
  <c r="S2882" i="5"/>
  <c r="S2883" i="5"/>
  <c r="S2884" i="5"/>
  <c r="S2885" i="5"/>
  <c r="S2886" i="5"/>
  <c r="S2887" i="5"/>
  <c r="S2888" i="5"/>
  <c r="S2889" i="5"/>
  <c r="S2890" i="5"/>
  <c r="S2891" i="5"/>
  <c r="S2892" i="5"/>
  <c r="S2893" i="5"/>
  <c r="S2894" i="5"/>
  <c r="S2895" i="5"/>
  <c r="S2896" i="5"/>
  <c r="S2897" i="5"/>
  <c r="S2898" i="5"/>
  <c r="S2899" i="5"/>
  <c r="S2900" i="5"/>
  <c r="S2901" i="5"/>
  <c r="S2902" i="5"/>
  <c r="S2903" i="5"/>
  <c r="S2904" i="5"/>
  <c r="S2905" i="5"/>
  <c r="S2906" i="5"/>
  <c r="S2907" i="5"/>
  <c r="S2908" i="5"/>
  <c r="S2909" i="5"/>
  <c r="S2910" i="5"/>
  <c r="S2911" i="5"/>
  <c r="S2912" i="5"/>
  <c r="S2913" i="5"/>
  <c r="S2914" i="5"/>
  <c r="S2915" i="5"/>
  <c r="S2916" i="5"/>
  <c r="S2917" i="5"/>
  <c r="S2918" i="5"/>
  <c r="S2919" i="5"/>
  <c r="S2920" i="5"/>
  <c r="S2921" i="5"/>
  <c r="S2922" i="5"/>
  <c r="S2923" i="5"/>
  <c r="S2924" i="5"/>
  <c r="S2925" i="5"/>
  <c r="S2926" i="5"/>
  <c r="S2927" i="5"/>
  <c r="S2928" i="5"/>
  <c r="S2929" i="5"/>
  <c r="S2930" i="5"/>
  <c r="S2931" i="5"/>
  <c r="S2932" i="5"/>
  <c r="S2933" i="5"/>
  <c r="S2934" i="5"/>
  <c r="S2935" i="5"/>
  <c r="S2936" i="5"/>
  <c r="S2937" i="5"/>
  <c r="S2938" i="5"/>
  <c r="S2939" i="5"/>
  <c r="S2940" i="5"/>
  <c r="S2941" i="5"/>
  <c r="S2942" i="5"/>
  <c r="S2943" i="5"/>
  <c r="S2944" i="5"/>
  <c r="S2945" i="5"/>
  <c r="S2946" i="5"/>
  <c r="S2947" i="5"/>
  <c r="S2948" i="5"/>
  <c r="S2949" i="5"/>
  <c r="S2950" i="5"/>
  <c r="S2951" i="5"/>
  <c r="S2952" i="5"/>
  <c r="S2953" i="5"/>
  <c r="S2954" i="5"/>
  <c r="S2955" i="5"/>
  <c r="S2956" i="5"/>
  <c r="S2957" i="5"/>
  <c r="S2958" i="5"/>
  <c r="S2959" i="5"/>
  <c r="S2960" i="5"/>
  <c r="S2961" i="5"/>
  <c r="S2962" i="5"/>
  <c r="S2963" i="5"/>
  <c r="S2964" i="5"/>
  <c r="S2965" i="5"/>
  <c r="S2966" i="5"/>
  <c r="S2967" i="5"/>
  <c r="S2968" i="5"/>
  <c r="S2969" i="5"/>
  <c r="S2970" i="5"/>
  <c r="S2971" i="5"/>
  <c r="S2972" i="5"/>
  <c r="S2973" i="5"/>
  <c r="S2974" i="5"/>
  <c r="S2975" i="5"/>
  <c r="S2976" i="5"/>
  <c r="S2977" i="5"/>
  <c r="S2978" i="5"/>
  <c r="S2979" i="5"/>
  <c r="S2980" i="5"/>
  <c r="S2981" i="5"/>
  <c r="S2982" i="5"/>
  <c r="S2983" i="5"/>
  <c r="S2984" i="5"/>
  <c r="S2985" i="5"/>
  <c r="S2986" i="5"/>
  <c r="S2987" i="5"/>
  <c r="S2988" i="5"/>
  <c r="S2989" i="5"/>
  <c r="S2990" i="5"/>
  <c r="S2991" i="5"/>
  <c r="S2992" i="5"/>
  <c r="S2993" i="5"/>
  <c r="S2994" i="5"/>
  <c r="S2995" i="5"/>
  <c r="S2996" i="5"/>
  <c r="S2997" i="5"/>
  <c r="S2998" i="5"/>
  <c r="S2999" i="5"/>
  <c r="S3000" i="5"/>
  <c r="S3001" i="5"/>
  <c r="S3002" i="5"/>
  <c r="S3003" i="5"/>
  <c r="S3004" i="5"/>
  <c r="S3005" i="5"/>
  <c r="S3006" i="5"/>
  <c r="S3007" i="5"/>
  <c r="S3008" i="5"/>
  <c r="S3009" i="5"/>
  <c r="S3010" i="5"/>
  <c r="S3011" i="5"/>
  <c r="S3012" i="5"/>
  <c r="S3013" i="5"/>
  <c r="S3014" i="5"/>
  <c r="S3015" i="5"/>
  <c r="S3016" i="5"/>
  <c r="S3017" i="5"/>
  <c r="S3018" i="5"/>
  <c r="S3019" i="5"/>
  <c r="S3020" i="5"/>
  <c r="S3021" i="5"/>
  <c r="S3022" i="5"/>
  <c r="S3023" i="5"/>
  <c r="S3024" i="5"/>
  <c r="S3025" i="5"/>
  <c r="S3026" i="5"/>
  <c r="S3027" i="5"/>
  <c r="S3028" i="5"/>
  <c r="S3029" i="5"/>
  <c r="S3030" i="5"/>
  <c r="S3031" i="5"/>
  <c r="S3032" i="5"/>
  <c r="S3033" i="5"/>
  <c r="S3034" i="5"/>
  <c r="S3035" i="5"/>
  <c r="S3036" i="5"/>
  <c r="S3037" i="5"/>
  <c r="S3038" i="5"/>
  <c r="S3039" i="5"/>
  <c r="S3040" i="5"/>
  <c r="S3041" i="5"/>
  <c r="S3042" i="5"/>
  <c r="S3043" i="5"/>
  <c r="S3044" i="5"/>
  <c r="S3045" i="5"/>
  <c r="S3046" i="5"/>
  <c r="S3047" i="5"/>
  <c r="S3048" i="5"/>
  <c r="S3049" i="5"/>
  <c r="S3050" i="5"/>
  <c r="S3051" i="5"/>
  <c r="S3052" i="5"/>
  <c r="S3053" i="5"/>
  <c r="S3054" i="5"/>
  <c r="S3055" i="5"/>
  <c r="S3056" i="5"/>
  <c r="S3057" i="5"/>
  <c r="S3058" i="5"/>
  <c r="S3059" i="5"/>
  <c r="S3060" i="5"/>
  <c r="S3061" i="5"/>
  <c r="S3062" i="5"/>
  <c r="S3063" i="5"/>
  <c r="S3064" i="5"/>
  <c r="S3065" i="5"/>
  <c r="S3066" i="5"/>
  <c r="S3067" i="5"/>
  <c r="S3068" i="5"/>
  <c r="S3069" i="5"/>
  <c r="S3070" i="5"/>
  <c r="S3071" i="5"/>
  <c r="S3072" i="5"/>
  <c r="S3073" i="5"/>
  <c r="S3074" i="5"/>
  <c r="S3075" i="5"/>
  <c r="S3076" i="5"/>
  <c r="S3077" i="5"/>
  <c r="S3078" i="5"/>
  <c r="S3079" i="5"/>
  <c r="S3080" i="5"/>
  <c r="S3081" i="5"/>
  <c r="S3082" i="5"/>
  <c r="S3083" i="5"/>
  <c r="S3084" i="5"/>
  <c r="S3085" i="5"/>
  <c r="S3086" i="5"/>
  <c r="S3087" i="5"/>
  <c r="S3088" i="5"/>
  <c r="S3089" i="5"/>
  <c r="S3090" i="5"/>
  <c r="S3091" i="5"/>
  <c r="S3092" i="5"/>
  <c r="S3093" i="5"/>
  <c r="S3094" i="5"/>
  <c r="S3095" i="5"/>
  <c r="S3096" i="5"/>
  <c r="S3097" i="5"/>
  <c r="S3098" i="5"/>
  <c r="S3099" i="5"/>
  <c r="S3100" i="5"/>
  <c r="S3101" i="5"/>
  <c r="S3102" i="5"/>
  <c r="S3103" i="5"/>
  <c r="S3104" i="5"/>
  <c r="S3105" i="5"/>
  <c r="S3106" i="5"/>
  <c r="S3107" i="5"/>
  <c r="S3108" i="5"/>
  <c r="S3109" i="5"/>
  <c r="S3110" i="5"/>
  <c r="S3111" i="5"/>
  <c r="S3112" i="5"/>
  <c r="S3113" i="5"/>
  <c r="S3114" i="5"/>
  <c r="S3115" i="5"/>
  <c r="S3116" i="5"/>
  <c r="S3117" i="5"/>
  <c r="S3118" i="5"/>
  <c r="S3119" i="5"/>
  <c r="S3120" i="5"/>
  <c r="S3121" i="5"/>
  <c r="S3122" i="5"/>
  <c r="S3123" i="5"/>
  <c r="S3124" i="5"/>
  <c r="S3125" i="5"/>
  <c r="S3126" i="5"/>
  <c r="S3127" i="5"/>
  <c r="S3128" i="5"/>
  <c r="S3129" i="5"/>
  <c r="S3130" i="5"/>
  <c r="S3131" i="5"/>
  <c r="S3132" i="5"/>
  <c r="S3133" i="5"/>
  <c r="S3134" i="5"/>
  <c r="S3135" i="5"/>
  <c r="S3136" i="5"/>
  <c r="S3137" i="5"/>
  <c r="S3138" i="5"/>
  <c r="S3139" i="5"/>
  <c r="S3140" i="5"/>
  <c r="S3141" i="5"/>
  <c r="S3142" i="5"/>
  <c r="S3143" i="5"/>
  <c r="S3144" i="5"/>
  <c r="S3145" i="5"/>
  <c r="S3146" i="5"/>
  <c r="S3147" i="5"/>
  <c r="S3148" i="5"/>
  <c r="S3149" i="5"/>
  <c r="S3150" i="5"/>
  <c r="S3151" i="5"/>
  <c r="S3152" i="5"/>
  <c r="S3153" i="5"/>
  <c r="S3154" i="5"/>
  <c r="S3155" i="5"/>
  <c r="S3156" i="5"/>
  <c r="S3157" i="5"/>
  <c r="S3158" i="5"/>
  <c r="S3159" i="5"/>
  <c r="S3160" i="5"/>
  <c r="S3161" i="5"/>
  <c r="S3162" i="5"/>
  <c r="S3163" i="5"/>
  <c r="S3164" i="5"/>
  <c r="S3165" i="5"/>
  <c r="S3166" i="5"/>
  <c r="S3167" i="5"/>
  <c r="S3168" i="5"/>
  <c r="S3169" i="5"/>
  <c r="S3170" i="5"/>
  <c r="S3171" i="5"/>
  <c r="S3172" i="5"/>
  <c r="S3173" i="5"/>
  <c r="S3174" i="5"/>
  <c r="S3175" i="5"/>
  <c r="S3176" i="5"/>
  <c r="S3177" i="5"/>
  <c r="S3178" i="5"/>
  <c r="S3179" i="5"/>
  <c r="S3180" i="5"/>
  <c r="S3181" i="5"/>
  <c r="S3182" i="5"/>
  <c r="S3183" i="5"/>
  <c r="S3184" i="5"/>
  <c r="S3185" i="5"/>
  <c r="S3186" i="5"/>
  <c r="S3187" i="5"/>
  <c r="S3188" i="5"/>
  <c r="S3189" i="5"/>
  <c r="S3190" i="5"/>
  <c r="S3191" i="5"/>
  <c r="S3192" i="5"/>
  <c r="S3193" i="5"/>
  <c r="S3194" i="5"/>
  <c r="S3195" i="5"/>
  <c r="S3196" i="5"/>
  <c r="S3197" i="5"/>
  <c r="S3198" i="5"/>
  <c r="S3199" i="5"/>
  <c r="S3200" i="5"/>
  <c r="S3201" i="5"/>
  <c r="S3202" i="5"/>
  <c r="S3203" i="5"/>
  <c r="S3204" i="5"/>
  <c r="S3205" i="5"/>
  <c r="S3206" i="5"/>
  <c r="S3207" i="5"/>
  <c r="S3208" i="5"/>
  <c r="S3209" i="5"/>
  <c r="S3210" i="5"/>
  <c r="S3211" i="5"/>
  <c r="S3212" i="5"/>
  <c r="S3213" i="5"/>
  <c r="S3214" i="5"/>
  <c r="S3215" i="5"/>
  <c r="S3216" i="5"/>
  <c r="S3217" i="5"/>
  <c r="S3218" i="5"/>
  <c r="S3219" i="5"/>
  <c r="S3220" i="5"/>
  <c r="S3221" i="5"/>
  <c r="S3222" i="5"/>
  <c r="S3223" i="5"/>
  <c r="S3224" i="5"/>
  <c r="S3225" i="5"/>
  <c r="S3226" i="5"/>
  <c r="S3227" i="5"/>
  <c r="S3228" i="5"/>
  <c r="S3229" i="5"/>
  <c r="S3230" i="5"/>
  <c r="S3231" i="5"/>
  <c r="S3232" i="5"/>
  <c r="S3233" i="5"/>
  <c r="S3234" i="5"/>
  <c r="S3235" i="5"/>
  <c r="S3236" i="5"/>
  <c r="S3237" i="5"/>
  <c r="S3238" i="5"/>
  <c r="S3239" i="5"/>
  <c r="S3240" i="5"/>
  <c r="S3241" i="5"/>
  <c r="S3242" i="5"/>
  <c r="S3243" i="5"/>
  <c r="S3244" i="5"/>
  <c r="S3245" i="5"/>
  <c r="S3246" i="5"/>
  <c r="S3247" i="5"/>
  <c r="S3248" i="5"/>
  <c r="S3249" i="5"/>
  <c r="S3250" i="5"/>
  <c r="S3251" i="5"/>
  <c r="S3252" i="5"/>
  <c r="S3253" i="5"/>
  <c r="S3254" i="5"/>
  <c r="S3255" i="5"/>
  <c r="S3256" i="5"/>
  <c r="S3257" i="5"/>
  <c r="S3258" i="5"/>
  <c r="S3259" i="5"/>
  <c r="S3260" i="5"/>
  <c r="S3261" i="5"/>
  <c r="S3262" i="5"/>
  <c r="S3263" i="5"/>
  <c r="S3264" i="5"/>
  <c r="S3265" i="5"/>
  <c r="S3266" i="5"/>
  <c r="S3267" i="5"/>
  <c r="S3268" i="5"/>
  <c r="S3269" i="5"/>
  <c r="S3270" i="5"/>
  <c r="S3271" i="5"/>
  <c r="S3272" i="5"/>
  <c r="S3273" i="5"/>
  <c r="S3274" i="5"/>
  <c r="S3275" i="5"/>
  <c r="S3276" i="5"/>
  <c r="S3277" i="5"/>
  <c r="S3278" i="5"/>
  <c r="S3279" i="5"/>
  <c r="S3280" i="5"/>
  <c r="S3281" i="5"/>
  <c r="S3282" i="5"/>
  <c r="S3283" i="5"/>
  <c r="S3284" i="5"/>
  <c r="S3285" i="5"/>
  <c r="S3286" i="5"/>
  <c r="S3287" i="5"/>
  <c r="S3288" i="5"/>
  <c r="S3289" i="5"/>
  <c r="S3290" i="5"/>
  <c r="S3291" i="5"/>
  <c r="S3292" i="5"/>
  <c r="S3293" i="5"/>
  <c r="S3294" i="5"/>
  <c r="S3295" i="5"/>
  <c r="S3296" i="5"/>
  <c r="S3297" i="5"/>
  <c r="S3298" i="5"/>
  <c r="S3299" i="5"/>
  <c r="S3300" i="5"/>
  <c r="S3301" i="5"/>
  <c r="S3302" i="5"/>
  <c r="S3303" i="5"/>
  <c r="S3304" i="5"/>
  <c r="S3305" i="5"/>
  <c r="S3306" i="5"/>
  <c r="S3307" i="5"/>
  <c r="S3308" i="5"/>
  <c r="S3309" i="5"/>
  <c r="S3310" i="5"/>
  <c r="S3311" i="5"/>
  <c r="S3312" i="5"/>
  <c r="S3313" i="5"/>
  <c r="S3314" i="5"/>
  <c r="S3315" i="5"/>
  <c r="S3316" i="5"/>
  <c r="S3317" i="5"/>
  <c r="S3318" i="5"/>
  <c r="S3319" i="5"/>
  <c r="S3320" i="5"/>
  <c r="S3321" i="5"/>
  <c r="S3322" i="5"/>
  <c r="S3323" i="5"/>
  <c r="S3324" i="5"/>
  <c r="S3325" i="5"/>
  <c r="S3326" i="5"/>
  <c r="S3327" i="5"/>
  <c r="S3328" i="5"/>
  <c r="S3329" i="5"/>
  <c r="S3330" i="5"/>
  <c r="S3331" i="5"/>
  <c r="S3332" i="5"/>
  <c r="S3333" i="5"/>
  <c r="S3334" i="5"/>
  <c r="S3335" i="5"/>
  <c r="S3336" i="5"/>
  <c r="S3337" i="5"/>
  <c r="S3338" i="5"/>
  <c r="S3339" i="5"/>
  <c r="S3340" i="5"/>
  <c r="S3341" i="5"/>
  <c r="S3342" i="5"/>
  <c r="S3343" i="5"/>
  <c r="S3344" i="5"/>
  <c r="S3345" i="5"/>
  <c r="S3346" i="5"/>
  <c r="S3347" i="5"/>
  <c r="S3348" i="5"/>
  <c r="S3349" i="5"/>
  <c r="S3350" i="5"/>
  <c r="S3351" i="5"/>
  <c r="S3352" i="5"/>
  <c r="S3353" i="5"/>
  <c r="S3354" i="5"/>
  <c r="S3355" i="5"/>
  <c r="S3356" i="5"/>
  <c r="S3357" i="5"/>
  <c r="S3358" i="5"/>
  <c r="S3359" i="5"/>
  <c r="S3360" i="5"/>
  <c r="S3361" i="5"/>
  <c r="S3362" i="5"/>
  <c r="S3363" i="5"/>
  <c r="S3364" i="5"/>
  <c r="S3365" i="5"/>
  <c r="S3366" i="5"/>
  <c r="S3367" i="5"/>
  <c r="S3368" i="5"/>
  <c r="S3369" i="5"/>
  <c r="S3370" i="5"/>
  <c r="S3371" i="5"/>
  <c r="S3372" i="5"/>
  <c r="S3373" i="5"/>
  <c r="S3374" i="5"/>
  <c r="S3375" i="5"/>
  <c r="S3376" i="5"/>
  <c r="S3377" i="5"/>
  <c r="S3378" i="5"/>
  <c r="S3379" i="5"/>
  <c r="S3380" i="5"/>
  <c r="S3381" i="5"/>
  <c r="S3382" i="5"/>
  <c r="S3383" i="5"/>
  <c r="S3384" i="5"/>
  <c r="S3385" i="5"/>
  <c r="S3386" i="5"/>
  <c r="S3387" i="5"/>
  <c r="S3388" i="5"/>
  <c r="S3389" i="5"/>
  <c r="S3390" i="5"/>
  <c r="S3391" i="5"/>
  <c r="S3392" i="5"/>
  <c r="S3393" i="5"/>
  <c r="S3394" i="5"/>
  <c r="S3395" i="5"/>
  <c r="S3396" i="5"/>
  <c r="S3397" i="5"/>
  <c r="S3398" i="5"/>
  <c r="S3399" i="5"/>
  <c r="S3400" i="5"/>
  <c r="S3401" i="5"/>
  <c r="S3402" i="5"/>
  <c r="S3403" i="5"/>
  <c r="S3404" i="5"/>
  <c r="S3405" i="5"/>
  <c r="S3406" i="5"/>
  <c r="S3407" i="5"/>
  <c r="S3408" i="5"/>
  <c r="S3409" i="5"/>
  <c r="S3410" i="5"/>
  <c r="S3411" i="5"/>
  <c r="S3412" i="5"/>
  <c r="S3413" i="5"/>
  <c r="S3414" i="5"/>
  <c r="S3415" i="5"/>
  <c r="S3416" i="5"/>
  <c r="S3417" i="5"/>
  <c r="S3418" i="5"/>
  <c r="S3419" i="5"/>
  <c r="S3420" i="5"/>
  <c r="S3421" i="5"/>
  <c r="S3422" i="5"/>
  <c r="S3423" i="5"/>
  <c r="S3424" i="5"/>
  <c r="S3425" i="5"/>
  <c r="S3426" i="5"/>
  <c r="S3427" i="5"/>
  <c r="S3428" i="5"/>
  <c r="S3429" i="5"/>
  <c r="S3430" i="5"/>
  <c r="S3431" i="5"/>
  <c r="S3432" i="5"/>
  <c r="S3433" i="5"/>
  <c r="S3434" i="5"/>
  <c r="S3435" i="5"/>
  <c r="S3436" i="5"/>
  <c r="S3437" i="5"/>
  <c r="S3438" i="5"/>
  <c r="S3439" i="5"/>
  <c r="S3440" i="5"/>
  <c r="S3441" i="5"/>
  <c r="S3442" i="5"/>
  <c r="S3443" i="5"/>
  <c r="S3444" i="5"/>
  <c r="S3445" i="5"/>
  <c r="S3446" i="5"/>
  <c r="S3447" i="5"/>
  <c r="S3448" i="5"/>
  <c r="S3449" i="5"/>
  <c r="S3450" i="5"/>
  <c r="S3451" i="5"/>
  <c r="S3452" i="5"/>
  <c r="S3453" i="5"/>
  <c r="S3454" i="5"/>
  <c r="S3455" i="5"/>
  <c r="S3456" i="5"/>
  <c r="S3457" i="5"/>
  <c r="S3458" i="5"/>
  <c r="S3459" i="5"/>
  <c r="S3460" i="5"/>
  <c r="S3461" i="5"/>
  <c r="S3462" i="5"/>
  <c r="S3463" i="5"/>
  <c r="S3464" i="5"/>
  <c r="S3465" i="5"/>
  <c r="S3466" i="5"/>
  <c r="S3467" i="5"/>
  <c r="S3468" i="5"/>
  <c r="S3469" i="5"/>
  <c r="S3470" i="5"/>
  <c r="S3471" i="5"/>
  <c r="S3472" i="5"/>
  <c r="S3473" i="5"/>
  <c r="S3474" i="5"/>
  <c r="S3475" i="5"/>
  <c r="S3476" i="5"/>
  <c r="S3477" i="5"/>
  <c r="S3478" i="5"/>
  <c r="S3479" i="5"/>
  <c r="S3480" i="5"/>
  <c r="S3481" i="5"/>
  <c r="S3482" i="5"/>
  <c r="S3483" i="5"/>
  <c r="S3484" i="5"/>
  <c r="S3485" i="5"/>
  <c r="S3486" i="5"/>
  <c r="S3487" i="5"/>
  <c r="S3488" i="5"/>
  <c r="S3489" i="5"/>
  <c r="S3490" i="5"/>
  <c r="S3491" i="5"/>
  <c r="S3492" i="5"/>
  <c r="S3493" i="5"/>
  <c r="S3494" i="5"/>
  <c r="S3495" i="5"/>
  <c r="S3496" i="5"/>
  <c r="S3497" i="5"/>
  <c r="S3498" i="5"/>
  <c r="S3499" i="5"/>
  <c r="S3500" i="5"/>
  <c r="S3501" i="5"/>
  <c r="S3502" i="5"/>
  <c r="S3503" i="5"/>
  <c r="S3504" i="5"/>
  <c r="S3505" i="5"/>
  <c r="S3506" i="5"/>
  <c r="S3507" i="5"/>
  <c r="S3508" i="5"/>
  <c r="S3509" i="5"/>
  <c r="S3510" i="5"/>
  <c r="S3511" i="5"/>
  <c r="S3512" i="5"/>
  <c r="S3513" i="5"/>
  <c r="S3514" i="5"/>
  <c r="S3515" i="5"/>
  <c r="S3516" i="5"/>
  <c r="S3517" i="5"/>
  <c r="S3518" i="5"/>
  <c r="S3519" i="5"/>
  <c r="S3520" i="5"/>
  <c r="S3521" i="5"/>
  <c r="S3522" i="5"/>
  <c r="S3523" i="5"/>
  <c r="S3524" i="5"/>
  <c r="S3525" i="5"/>
  <c r="S3526" i="5"/>
  <c r="S3527" i="5"/>
  <c r="S3528" i="5"/>
  <c r="S3529" i="5"/>
  <c r="S3530" i="5"/>
  <c r="S3531" i="5"/>
  <c r="S3532" i="5"/>
  <c r="S3533" i="5"/>
  <c r="S3534" i="5"/>
  <c r="S3535" i="5"/>
  <c r="S3536" i="5"/>
  <c r="S3537" i="5"/>
  <c r="S3538" i="5"/>
  <c r="S3539" i="5"/>
  <c r="S3540" i="5"/>
  <c r="S3541" i="5"/>
  <c r="S3542" i="5"/>
  <c r="S3543" i="5"/>
  <c r="S3544" i="5"/>
  <c r="S3545" i="5"/>
  <c r="S3546" i="5"/>
  <c r="S3547" i="5"/>
  <c r="S3548" i="5"/>
  <c r="S3549" i="5"/>
  <c r="S3550" i="5"/>
  <c r="S3551" i="5"/>
  <c r="S3552" i="5"/>
  <c r="S3553" i="5"/>
  <c r="S3554" i="5"/>
  <c r="S3555" i="5"/>
  <c r="S3556" i="5"/>
  <c r="S3557" i="5"/>
  <c r="S3558" i="5"/>
  <c r="S3559" i="5"/>
  <c r="S3560" i="5"/>
  <c r="S3561" i="5"/>
  <c r="S3562" i="5"/>
  <c r="S3563" i="5"/>
  <c r="S3564" i="5"/>
  <c r="S3565" i="5"/>
  <c r="S3566" i="5"/>
  <c r="S3567" i="5"/>
  <c r="S3568" i="5"/>
  <c r="S3569" i="5"/>
  <c r="S3570" i="5"/>
  <c r="S3571" i="5"/>
  <c r="S3572" i="5"/>
  <c r="S3573" i="5"/>
  <c r="S3574" i="5"/>
  <c r="S3575" i="5"/>
  <c r="S3576" i="5"/>
  <c r="S3577" i="5"/>
  <c r="S3578" i="5"/>
  <c r="S3579" i="5"/>
  <c r="S3580" i="5"/>
  <c r="S3581" i="5"/>
  <c r="S3582" i="5"/>
  <c r="S3583" i="5"/>
  <c r="S3584" i="5"/>
  <c r="S3585" i="5"/>
  <c r="S3586" i="5"/>
  <c r="S3587" i="5"/>
  <c r="S3588" i="5"/>
  <c r="S3589" i="5"/>
  <c r="S3590" i="5"/>
  <c r="S3591" i="5"/>
  <c r="S3592" i="5"/>
  <c r="S3593" i="5"/>
  <c r="S3594" i="5"/>
  <c r="S3595" i="5"/>
  <c r="S3596" i="5"/>
  <c r="S3597" i="5"/>
  <c r="S3598" i="5"/>
  <c r="S3599" i="5"/>
  <c r="S3600" i="5"/>
  <c r="S3601" i="5"/>
  <c r="S3602" i="5"/>
  <c r="S3603" i="5"/>
  <c r="S3604" i="5"/>
  <c r="S3605" i="5"/>
  <c r="S3606" i="5"/>
  <c r="S3607" i="5"/>
  <c r="S3608" i="5"/>
  <c r="S3609" i="5"/>
  <c r="S3610" i="5"/>
  <c r="S3611" i="5"/>
  <c r="S3612" i="5"/>
  <c r="S3613" i="5"/>
  <c r="S3614" i="5"/>
  <c r="S3615" i="5"/>
  <c r="S3616" i="5"/>
  <c r="S3617" i="5"/>
  <c r="S3618" i="5"/>
  <c r="S3619" i="5"/>
  <c r="S3620" i="5"/>
  <c r="S3621" i="5"/>
  <c r="S3622" i="5"/>
  <c r="S3623" i="5"/>
  <c r="S3624" i="5"/>
  <c r="S3625" i="5"/>
  <c r="S3626" i="5"/>
  <c r="S3627" i="5"/>
  <c r="S3628" i="5"/>
  <c r="S3629" i="5"/>
  <c r="S3630" i="5"/>
  <c r="S3631" i="5"/>
  <c r="S3632" i="5"/>
  <c r="S3633" i="5"/>
  <c r="S3634" i="5"/>
  <c r="S3635" i="5"/>
  <c r="S3636" i="5"/>
  <c r="S3637" i="5"/>
  <c r="S3638" i="5"/>
  <c r="S3639" i="5"/>
  <c r="S3640" i="5"/>
  <c r="S3641" i="5"/>
  <c r="S3642" i="5"/>
  <c r="S3643" i="5"/>
  <c r="S3644" i="5"/>
  <c r="S3645" i="5"/>
  <c r="S3646" i="5"/>
  <c r="S3647" i="5"/>
  <c r="S3648" i="5"/>
  <c r="S3649" i="5"/>
  <c r="S3650" i="5"/>
  <c r="S3651" i="5"/>
  <c r="S3652" i="5"/>
  <c r="S3653" i="5"/>
  <c r="S3654" i="5"/>
  <c r="S3655" i="5"/>
  <c r="S3656" i="5"/>
  <c r="S3657" i="5"/>
  <c r="S3658" i="5"/>
  <c r="S3659" i="5"/>
  <c r="S3660" i="5"/>
  <c r="S3661" i="5"/>
  <c r="S3662" i="5"/>
  <c r="S3663" i="5"/>
  <c r="S3664" i="5"/>
  <c r="S3665" i="5"/>
  <c r="S3666" i="5"/>
  <c r="S3667" i="5"/>
  <c r="S3668" i="5"/>
  <c r="S3669" i="5"/>
  <c r="S3670" i="5"/>
  <c r="S3671" i="5"/>
  <c r="S3672" i="5"/>
  <c r="S3673" i="5"/>
  <c r="S3674" i="5"/>
  <c r="S3675" i="5"/>
  <c r="S3676" i="5"/>
  <c r="S3677" i="5"/>
  <c r="S3678" i="5"/>
  <c r="S3679" i="5"/>
  <c r="S3680" i="5"/>
  <c r="S3681" i="5"/>
  <c r="S3682" i="5"/>
  <c r="S3683" i="5"/>
  <c r="S3684" i="5"/>
  <c r="S3685" i="5"/>
  <c r="S3686" i="5"/>
  <c r="S3687" i="5"/>
  <c r="S3688" i="5"/>
  <c r="S3689" i="5"/>
  <c r="S3690" i="5"/>
  <c r="S3691" i="5"/>
  <c r="S3692" i="5"/>
  <c r="S3693" i="5"/>
  <c r="S3694" i="5"/>
  <c r="S3695" i="5"/>
  <c r="S3696" i="5"/>
  <c r="S3697" i="5"/>
  <c r="S3698" i="5"/>
  <c r="S3699" i="5"/>
  <c r="S3700" i="5"/>
  <c r="S3701" i="5"/>
  <c r="S3702" i="5"/>
  <c r="S3703" i="5"/>
  <c r="S3704" i="5"/>
  <c r="S3705" i="5"/>
  <c r="S3706" i="5"/>
  <c r="S3707" i="5"/>
  <c r="S3708" i="5"/>
  <c r="S3709" i="5"/>
  <c r="S3710" i="5"/>
  <c r="S3711" i="5"/>
  <c r="S3712" i="5"/>
  <c r="S3713" i="5"/>
  <c r="S3714" i="5"/>
  <c r="S3715" i="5"/>
  <c r="S3716" i="5"/>
  <c r="S3717" i="5"/>
  <c r="S3718" i="5"/>
  <c r="S3719" i="5"/>
  <c r="S3720" i="5"/>
  <c r="S3721" i="5"/>
  <c r="S3722" i="5"/>
  <c r="S3723" i="5"/>
  <c r="S3724" i="5"/>
  <c r="S3725" i="5"/>
  <c r="S3726" i="5"/>
  <c r="S3727" i="5"/>
  <c r="S3728" i="5"/>
  <c r="S3729" i="5"/>
  <c r="S3730" i="5"/>
  <c r="S3731" i="5"/>
  <c r="S3732" i="5"/>
  <c r="S3733" i="5"/>
  <c r="S3734" i="5"/>
  <c r="S3735" i="5"/>
  <c r="S3736" i="5"/>
  <c r="S3737" i="5"/>
  <c r="S3738" i="5"/>
  <c r="S3739" i="5"/>
  <c r="S3740" i="5"/>
  <c r="S3741" i="5"/>
  <c r="S3742" i="5"/>
  <c r="S3743" i="5"/>
  <c r="S3744" i="5"/>
  <c r="S3745" i="5"/>
  <c r="S3746" i="5"/>
  <c r="S3747" i="5"/>
  <c r="S3748" i="5"/>
  <c r="S3749" i="5"/>
  <c r="S3750" i="5"/>
  <c r="S3751" i="5"/>
  <c r="S3752" i="5"/>
  <c r="S3753" i="5"/>
  <c r="S3754" i="5"/>
  <c r="S3755" i="5"/>
  <c r="S3756" i="5"/>
  <c r="S3757" i="5"/>
  <c r="S3758" i="5"/>
  <c r="S3759" i="5"/>
  <c r="S3760" i="5"/>
  <c r="S3761" i="5"/>
  <c r="S3762" i="5"/>
  <c r="S3763" i="5"/>
  <c r="S3764" i="5"/>
  <c r="S3765" i="5"/>
  <c r="S3766" i="5"/>
  <c r="S3767" i="5"/>
  <c r="S3768" i="5"/>
  <c r="S3769" i="5"/>
  <c r="S3770" i="5"/>
  <c r="S3771" i="5"/>
  <c r="S3772" i="5"/>
  <c r="S3773" i="5"/>
  <c r="S3774" i="5"/>
  <c r="S3775" i="5"/>
  <c r="S3776" i="5"/>
  <c r="S3777" i="5"/>
  <c r="S3778" i="5"/>
  <c r="S3779" i="5"/>
  <c r="S3780" i="5"/>
  <c r="S3781" i="5"/>
  <c r="S3782" i="5"/>
  <c r="S3783" i="5"/>
  <c r="S3784" i="5"/>
  <c r="S3785" i="5"/>
  <c r="S3786" i="5"/>
  <c r="S3787" i="5"/>
  <c r="S3788" i="5"/>
  <c r="S3789" i="5"/>
  <c r="S3790" i="5"/>
  <c r="S3791" i="5"/>
  <c r="S3792" i="5"/>
  <c r="S3793" i="5"/>
  <c r="S3794" i="5"/>
  <c r="S3795" i="5"/>
  <c r="S3796" i="5"/>
  <c r="S3797" i="5"/>
  <c r="S3798" i="5"/>
  <c r="S3799" i="5"/>
  <c r="S3800" i="5"/>
  <c r="S3801" i="5"/>
  <c r="S3802" i="5"/>
  <c r="S3803" i="5"/>
  <c r="S3804" i="5"/>
  <c r="S3805" i="5"/>
  <c r="S3806" i="5"/>
  <c r="S3807" i="5"/>
  <c r="S3808" i="5"/>
  <c r="S3809" i="5"/>
  <c r="S3810" i="5"/>
  <c r="S3811" i="5"/>
  <c r="S3812" i="5"/>
  <c r="S3813" i="5"/>
  <c r="S3814" i="5"/>
  <c r="S3815" i="5"/>
  <c r="S3816" i="5"/>
  <c r="S3817" i="5"/>
  <c r="S3818" i="5"/>
  <c r="S3819" i="5"/>
  <c r="S3820" i="5"/>
  <c r="S3821" i="5"/>
  <c r="S3822" i="5"/>
  <c r="S3823" i="5"/>
  <c r="S3824" i="5"/>
  <c r="S3825" i="5"/>
  <c r="S3826" i="5"/>
  <c r="S3827" i="5"/>
  <c r="S3828" i="5"/>
  <c r="S3829" i="5"/>
  <c r="S3830" i="5"/>
  <c r="S3831" i="5"/>
  <c r="S3832" i="5"/>
  <c r="S3833" i="5"/>
  <c r="S3834" i="5"/>
  <c r="S3835" i="5"/>
  <c r="S3836" i="5"/>
  <c r="S3837" i="5"/>
  <c r="S3838" i="5"/>
  <c r="S3839" i="5"/>
  <c r="S3840" i="5"/>
  <c r="S3841" i="5"/>
  <c r="S3842" i="5"/>
  <c r="S3843" i="5"/>
  <c r="S3844" i="5"/>
  <c r="S3845" i="5"/>
  <c r="S3846" i="5"/>
  <c r="S3847" i="5"/>
  <c r="S3848" i="5"/>
  <c r="S3849" i="5"/>
  <c r="S3850" i="5"/>
  <c r="S3851" i="5"/>
  <c r="S3852" i="5"/>
  <c r="S3853" i="5"/>
  <c r="S3854" i="5"/>
  <c r="S3855" i="5"/>
  <c r="S3856" i="5"/>
  <c r="S3857" i="5"/>
  <c r="S3858" i="5"/>
  <c r="S3859" i="5"/>
  <c r="S3860" i="5"/>
  <c r="S3861" i="5"/>
  <c r="S3862" i="5"/>
  <c r="S3863" i="5"/>
  <c r="S3864" i="5"/>
  <c r="S3865" i="5"/>
  <c r="S3866" i="5"/>
  <c r="S3867" i="5"/>
  <c r="S3868" i="5"/>
  <c r="S3869" i="5"/>
  <c r="S3870" i="5"/>
  <c r="S3871" i="5"/>
  <c r="S3872" i="5"/>
  <c r="S3873" i="5"/>
  <c r="S3874" i="5"/>
  <c r="S3875" i="5"/>
  <c r="S3876" i="5"/>
  <c r="S3877" i="5"/>
  <c r="S3878" i="5"/>
  <c r="S3879" i="5"/>
  <c r="S3880" i="5"/>
  <c r="S3881" i="5"/>
  <c r="S3882" i="5"/>
  <c r="S3883" i="5"/>
  <c r="S3884" i="5"/>
  <c r="S3885" i="5"/>
  <c r="S3886" i="5"/>
  <c r="S3887" i="5"/>
  <c r="S3888" i="5"/>
  <c r="S3889" i="5"/>
  <c r="S3890" i="5"/>
  <c r="S3891" i="5"/>
  <c r="S3892" i="5"/>
  <c r="S3893" i="5"/>
  <c r="S3894" i="5"/>
  <c r="S3895" i="5"/>
  <c r="S3896" i="5"/>
  <c r="S3897" i="5"/>
  <c r="S3898" i="5"/>
  <c r="S3899" i="5"/>
  <c r="S3900" i="5"/>
  <c r="S3901" i="5"/>
  <c r="S3902" i="5"/>
  <c r="S3903" i="5"/>
  <c r="S3904" i="5"/>
  <c r="S3905" i="5"/>
  <c r="S3906" i="5"/>
  <c r="S3907" i="5"/>
  <c r="S3908" i="5"/>
  <c r="S3909" i="5"/>
  <c r="S3910" i="5"/>
  <c r="S3911" i="5"/>
  <c r="S3912" i="5"/>
  <c r="S3913" i="5"/>
  <c r="S3914" i="5"/>
  <c r="S3915" i="5"/>
  <c r="S3916" i="5"/>
  <c r="S3917" i="5"/>
  <c r="S3918" i="5"/>
  <c r="S3919" i="5"/>
  <c r="S3920" i="5"/>
  <c r="S3921" i="5"/>
  <c r="S3922" i="5"/>
  <c r="S3923" i="5"/>
  <c r="S3924" i="5"/>
  <c r="S3925" i="5"/>
  <c r="S3926" i="5"/>
  <c r="S3927" i="5"/>
  <c r="S3928" i="5"/>
  <c r="S3929" i="5"/>
  <c r="S3930" i="5"/>
  <c r="S3931" i="5"/>
  <c r="S3932" i="5"/>
  <c r="S3933" i="5"/>
  <c r="S3934" i="5"/>
  <c r="S3935" i="5"/>
  <c r="S3936" i="5"/>
  <c r="S3937" i="5"/>
  <c r="S3938" i="5"/>
  <c r="S3939" i="5"/>
  <c r="S3940" i="5"/>
  <c r="S3941" i="5"/>
  <c r="S3942" i="5"/>
  <c r="S3943" i="5"/>
  <c r="S3944" i="5"/>
  <c r="S3945" i="5"/>
  <c r="S3946" i="5"/>
  <c r="S3947" i="5"/>
  <c r="S3948" i="5"/>
  <c r="S3949" i="5"/>
  <c r="S3950" i="5"/>
  <c r="S3951" i="5"/>
  <c r="S3952" i="5"/>
  <c r="S3953" i="5"/>
  <c r="S3954" i="5"/>
  <c r="S3955" i="5"/>
  <c r="S3956" i="5"/>
  <c r="S3957" i="5"/>
  <c r="S3958" i="5"/>
  <c r="S3959" i="5"/>
  <c r="S3960" i="5"/>
  <c r="S3961" i="5"/>
  <c r="S3962" i="5"/>
  <c r="S3963" i="5"/>
  <c r="S3964" i="5"/>
  <c r="S3965" i="5"/>
  <c r="S3966" i="5"/>
  <c r="S3967" i="5"/>
  <c r="S3968" i="5"/>
  <c r="S3969" i="5"/>
  <c r="S3970" i="5"/>
  <c r="S3971" i="5"/>
  <c r="S3972" i="5"/>
  <c r="S3973" i="5"/>
  <c r="S3974" i="5"/>
  <c r="S3975" i="5"/>
  <c r="S3976" i="5"/>
  <c r="S3977" i="5"/>
  <c r="S3978" i="5"/>
  <c r="S3979" i="5"/>
  <c r="S3980" i="5"/>
  <c r="S3981" i="5"/>
  <c r="S3982" i="5"/>
  <c r="S3983" i="5"/>
  <c r="S3984" i="5"/>
  <c r="S3985" i="5"/>
  <c r="S3986" i="5"/>
  <c r="S3987" i="5"/>
  <c r="S3988" i="5"/>
  <c r="S3989" i="5"/>
  <c r="S3990" i="5"/>
  <c r="S3991" i="5"/>
  <c r="S3992" i="5"/>
  <c r="S3993" i="5"/>
  <c r="S3994" i="5"/>
  <c r="S3995" i="5"/>
  <c r="S3996" i="5"/>
  <c r="S3997" i="5"/>
  <c r="S3998" i="5"/>
  <c r="S3999" i="5"/>
  <c r="S4000" i="5"/>
  <c r="S4001" i="5"/>
  <c r="S4002" i="5"/>
  <c r="S4003" i="5"/>
  <c r="S4004" i="5"/>
  <c r="S4005" i="5"/>
  <c r="S4006" i="5"/>
  <c r="S4007" i="5"/>
  <c r="S4008" i="5"/>
  <c r="S4009" i="5"/>
  <c r="S4010" i="5"/>
  <c r="S4011" i="5"/>
  <c r="S4012" i="5"/>
  <c r="S4013" i="5"/>
  <c r="S4014" i="5"/>
  <c r="S4015" i="5"/>
  <c r="S4016" i="5"/>
  <c r="S4017" i="5"/>
  <c r="S4018" i="5"/>
  <c r="S4019" i="5"/>
  <c r="S4020" i="5"/>
  <c r="S4021" i="5"/>
  <c r="S4022" i="5"/>
  <c r="S4023" i="5"/>
  <c r="S4024" i="5"/>
  <c r="S4025" i="5"/>
  <c r="S4026" i="5"/>
  <c r="S4027" i="5"/>
  <c r="S4028" i="5"/>
  <c r="S4029" i="5"/>
  <c r="S4030" i="5"/>
  <c r="S4031" i="5"/>
  <c r="S4032" i="5"/>
  <c r="S4033" i="5"/>
  <c r="S4034" i="5"/>
  <c r="S4035" i="5"/>
  <c r="S4036" i="5"/>
  <c r="S4037" i="5"/>
  <c r="S4038" i="5"/>
  <c r="S4039" i="5"/>
  <c r="S4040" i="5"/>
  <c r="S4041" i="5"/>
  <c r="S4042" i="5"/>
  <c r="S4043" i="5"/>
  <c r="S4044" i="5"/>
  <c r="S4045" i="5"/>
  <c r="S4046" i="5"/>
  <c r="S4047" i="5"/>
  <c r="S4048" i="5"/>
  <c r="S4049" i="5"/>
  <c r="S4050" i="5"/>
  <c r="S4051" i="5"/>
  <c r="S4052" i="5"/>
  <c r="S4053" i="5"/>
  <c r="S4054" i="5"/>
  <c r="S4055" i="5"/>
  <c r="S4056" i="5"/>
  <c r="S4057" i="5"/>
  <c r="S4058" i="5"/>
  <c r="S4059" i="5"/>
  <c r="S4060" i="5"/>
  <c r="S4061" i="5"/>
  <c r="S4062" i="5"/>
  <c r="S4063" i="5"/>
  <c r="S4064" i="5"/>
  <c r="S4065" i="5"/>
  <c r="S4066" i="5"/>
  <c r="S4067" i="5"/>
  <c r="S4068" i="5"/>
  <c r="S4069" i="5"/>
  <c r="S4070" i="5"/>
  <c r="S4071" i="5"/>
  <c r="S4072" i="5"/>
  <c r="S4073" i="5"/>
  <c r="S4074" i="5"/>
  <c r="S4075" i="5"/>
  <c r="S4076" i="5"/>
  <c r="S4077" i="5"/>
  <c r="S4078" i="5"/>
  <c r="S4079" i="5"/>
  <c r="S4080" i="5"/>
  <c r="S4081" i="5"/>
  <c r="S4082" i="5"/>
  <c r="S4083" i="5"/>
  <c r="S4084" i="5"/>
  <c r="S4085" i="5"/>
  <c r="S4086" i="5"/>
  <c r="S4087" i="5"/>
  <c r="S4088" i="5"/>
  <c r="S4089" i="5"/>
  <c r="S4090" i="5"/>
  <c r="S4091" i="5"/>
  <c r="S4092" i="5"/>
  <c r="S4093" i="5"/>
  <c r="S4094" i="5"/>
  <c r="S4095" i="5"/>
  <c r="S4096" i="5"/>
  <c r="S4097" i="5"/>
  <c r="S4098" i="5"/>
  <c r="S4099" i="5"/>
  <c r="S4100" i="5"/>
  <c r="S4101" i="5"/>
  <c r="S4102" i="5"/>
  <c r="S4103" i="5"/>
  <c r="S4104" i="5"/>
  <c r="S4105" i="5"/>
  <c r="S4106" i="5"/>
  <c r="S4107" i="5"/>
  <c r="S4108" i="5"/>
  <c r="S4109" i="5"/>
  <c r="S4110" i="5"/>
  <c r="S4111" i="5"/>
  <c r="S4112" i="5"/>
  <c r="S4113" i="5"/>
  <c r="S4114" i="5"/>
  <c r="S4115" i="5"/>
  <c r="S4116" i="5"/>
  <c r="S4117" i="5"/>
  <c r="S4118" i="5"/>
  <c r="S4119" i="5"/>
  <c r="S4120" i="5"/>
  <c r="S4121" i="5"/>
  <c r="S4122" i="5"/>
  <c r="S4123" i="5"/>
  <c r="S4124" i="5"/>
  <c r="S4125" i="5"/>
  <c r="S4126" i="5"/>
  <c r="S4127" i="5"/>
  <c r="S4128" i="5"/>
  <c r="S4129" i="5"/>
  <c r="S4130" i="5"/>
  <c r="S4131" i="5"/>
  <c r="S4132" i="5"/>
  <c r="S4133" i="5"/>
  <c r="S4134" i="5"/>
  <c r="S4135" i="5"/>
  <c r="S4136" i="5"/>
  <c r="S4137" i="5"/>
  <c r="S4138" i="5"/>
  <c r="S4139" i="5"/>
  <c r="S4140" i="5"/>
  <c r="S4141" i="5"/>
  <c r="S4142" i="5"/>
  <c r="S4143" i="5"/>
  <c r="S4144" i="5"/>
  <c r="S4145" i="5"/>
  <c r="S4146" i="5"/>
  <c r="S4147" i="5"/>
  <c r="S4148" i="5"/>
  <c r="S4149" i="5"/>
  <c r="S4150" i="5"/>
  <c r="S4151" i="5"/>
  <c r="S4152" i="5"/>
  <c r="S4153" i="5"/>
  <c r="S4154" i="5"/>
  <c r="S4155" i="5"/>
  <c r="S4156" i="5"/>
  <c r="S4157" i="5"/>
  <c r="S4158" i="5"/>
  <c r="S4159" i="5"/>
  <c r="S4160" i="5"/>
  <c r="S4161" i="5"/>
  <c r="S4162" i="5"/>
  <c r="S4163" i="5"/>
  <c r="S4164" i="5"/>
  <c r="S4165" i="5"/>
  <c r="S4166" i="5"/>
  <c r="S4167" i="5"/>
  <c r="S4168" i="5"/>
  <c r="S4169" i="5"/>
  <c r="S4170" i="5"/>
  <c r="S4171" i="5"/>
  <c r="S4172" i="5"/>
  <c r="S4173" i="5"/>
  <c r="S4174" i="5"/>
  <c r="S4175" i="5"/>
  <c r="S4176" i="5"/>
  <c r="S4177" i="5"/>
  <c r="S4178" i="5"/>
  <c r="S4179" i="5"/>
  <c r="S4180" i="5"/>
  <c r="S4181" i="5"/>
  <c r="S4182" i="5"/>
  <c r="S4183" i="5"/>
  <c r="S4184" i="5"/>
  <c r="S4185" i="5"/>
  <c r="S4186" i="5"/>
  <c r="S4187" i="5"/>
  <c r="S4188" i="5"/>
  <c r="S4189" i="5"/>
  <c r="S4190" i="5"/>
  <c r="S4191" i="5"/>
  <c r="S4192" i="5"/>
  <c r="S4193" i="5"/>
  <c r="S4194" i="5"/>
  <c r="S4195" i="5"/>
  <c r="S4196" i="5"/>
  <c r="S4197" i="5"/>
  <c r="S4198" i="5"/>
  <c r="S4199" i="5"/>
  <c r="S4200" i="5"/>
  <c r="S4201" i="5"/>
  <c r="S4202" i="5"/>
  <c r="S4203" i="5"/>
  <c r="S4204" i="5"/>
  <c r="S4205" i="5"/>
  <c r="S4206" i="5"/>
  <c r="S4207" i="5"/>
  <c r="S4208" i="5"/>
  <c r="S4209" i="5"/>
  <c r="S4210" i="5"/>
  <c r="S4211" i="5"/>
  <c r="S4212" i="5"/>
  <c r="S4213" i="5"/>
  <c r="S4214" i="5"/>
  <c r="S4215" i="5"/>
  <c r="S4216" i="5"/>
  <c r="S4217" i="5"/>
  <c r="S4218" i="5"/>
  <c r="S4219" i="5"/>
  <c r="S4220" i="5"/>
  <c r="S4221" i="5"/>
  <c r="S4222" i="5"/>
  <c r="S4223" i="5"/>
  <c r="S4224" i="5"/>
  <c r="S4225" i="5"/>
  <c r="S4226" i="5"/>
  <c r="S4227" i="5"/>
  <c r="S4228" i="5"/>
  <c r="S4229" i="5"/>
  <c r="S4230" i="5"/>
  <c r="S4231" i="5"/>
  <c r="S4232" i="5"/>
  <c r="S4233" i="5"/>
  <c r="S4234" i="5"/>
  <c r="S4235" i="5"/>
  <c r="S4236" i="5"/>
  <c r="S4237" i="5"/>
  <c r="S4238" i="5"/>
  <c r="S4239" i="5"/>
  <c r="S4240" i="5"/>
  <c r="S4241" i="5"/>
  <c r="S4242" i="5"/>
  <c r="S4243" i="5"/>
  <c r="S4244" i="5"/>
  <c r="S4245" i="5"/>
  <c r="S4246" i="5"/>
  <c r="S4247" i="5"/>
  <c r="S4248" i="5"/>
  <c r="S4249" i="5"/>
  <c r="S4250" i="5"/>
  <c r="S4251" i="5"/>
  <c r="S4252" i="5"/>
  <c r="S4253" i="5"/>
  <c r="S4254" i="5"/>
  <c r="S4255" i="5"/>
  <c r="S4256" i="5"/>
  <c r="S4257" i="5"/>
  <c r="S4258" i="5"/>
  <c r="S4259" i="5"/>
  <c r="S4260" i="5"/>
  <c r="S4261" i="5"/>
  <c r="S4262" i="5"/>
  <c r="S4263" i="5"/>
  <c r="S4264" i="5"/>
  <c r="S4265" i="5"/>
  <c r="S4266" i="5"/>
  <c r="S4267" i="5"/>
  <c r="S4268" i="5"/>
  <c r="S4269" i="5"/>
  <c r="S4270" i="5"/>
  <c r="S4271" i="5"/>
  <c r="S4272" i="5"/>
  <c r="S4273" i="5"/>
  <c r="S4274" i="5"/>
  <c r="S4275" i="5"/>
  <c r="S4276" i="5"/>
  <c r="S4277" i="5"/>
  <c r="S4278" i="5"/>
  <c r="S4279" i="5"/>
  <c r="S4280" i="5"/>
  <c r="S4281" i="5"/>
  <c r="S4282" i="5"/>
  <c r="S4283" i="5"/>
  <c r="S4284" i="5"/>
  <c r="S4285" i="5"/>
  <c r="S4286" i="5"/>
  <c r="S4287" i="5"/>
  <c r="S4288" i="5"/>
  <c r="S4289" i="5"/>
  <c r="S4290" i="5"/>
  <c r="S4291" i="5"/>
  <c r="S4292" i="5"/>
  <c r="S4293" i="5"/>
  <c r="S4294" i="5"/>
  <c r="S4295" i="5"/>
  <c r="S4296" i="5"/>
  <c r="S4297" i="5"/>
  <c r="S4298" i="5"/>
  <c r="S4299" i="5"/>
  <c r="S4300" i="5"/>
  <c r="S4301" i="5"/>
  <c r="S4302" i="5"/>
  <c r="S4303" i="5"/>
  <c r="S4304" i="5"/>
  <c r="S4305" i="5"/>
  <c r="S4306" i="5"/>
  <c r="S4307" i="5"/>
  <c r="S4308" i="5"/>
  <c r="S4309" i="5"/>
  <c r="S4310" i="5"/>
  <c r="S4311" i="5"/>
  <c r="S4312" i="5"/>
  <c r="S4313" i="5"/>
  <c r="S4314" i="5"/>
  <c r="S4315" i="5"/>
  <c r="S4316" i="5"/>
  <c r="S4317" i="5"/>
  <c r="S4318" i="5"/>
  <c r="S4319" i="5"/>
  <c r="S4320" i="5"/>
  <c r="S4321" i="5"/>
  <c r="S4322" i="5"/>
  <c r="S4323" i="5"/>
  <c r="S4324" i="5"/>
  <c r="S4325" i="5"/>
  <c r="S4326" i="5"/>
  <c r="S4327" i="5"/>
  <c r="S4328" i="5"/>
  <c r="S4329" i="5"/>
  <c r="S4330" i="5"/>
  <c r="S4331" i="5"/>
  <c r="S4332" i="5"/>
  <c r="S4333" i="5"/>
  <c r="S4334" i="5"/>
  <c r="S4335" i="5"/>
  <c r="S4336" i="5"/>
  <c r="S4337" i="5"/>
  <c r="S4338" i="5"/>
  <c r="S4339" i="5"/>
  <c r="S4340" i="5"/>
  <c r="S4341" i="5"/>
  <c r="S4342" i="5"/>
  <c r="S4343" i="5"/>
  <c r="S4344" i="5"/>
  <c r="S4345" i="5"/>
  <c r="S4346" i="5"/>
  <c r="S4347" i="5"/>
  <c r="S4348" i="5"/>
  <c r="S4349" i="5"/>
  <c r="S4350" i="5"/>
  <c r="S4351" i="5"/>
  <c r="S4352" i="5"/>
  <c r="S4353" i="5"/>
  <c r="S4354" i="5"/>
  <c r="S4355" i="5"/>
  <c r="S4356" i="5"/>
  <c r="S4357" i="5"/>
  <c r="S4358" i="5"/>
  <c r="S4359" i="5"/>
  <c r="S4360" i="5"/>
  <c r="S4361" i="5"/>
  <c r="S4362" i="5"/>
  <c r="S4363" i="5"/>
  <c r="S4364" i="5"/>
  <c r="S4365" i="5"/>
  <c r="S4366" i="5"/>
  <c r="S4367" i="5"/>
  <c r="S4368" i="5"/>
  <c r="S4369" i="5"/>
  <c r="S4370" i="5"/>
  <c r="S4371" i="5"/>
  <c r="S4372" i="5"/>
  <c r="S4373" i="5"/>
  <c r="S4374" i="5"/>
  <c r="S4375" i="5"/>
  <c r="S4376" i="5"/>
  <c r="S4377" i="5"/>
  <c r="S4378" i="5"/>
  <c r="S4379" i="5"/>
  <c r="S4380" i="5"/>
  <c r="S4381" i="5"/>
  <c r="S4382" i="5"/>
  <c r="S4383" i="5"/>
  <c r="S4384" i="5"/>
  <c r="S4385" i="5"/>
  <c r="S4386" i="5"/>
  <c r="S4387" i="5"/>
  <c r="S4388" i="5"/>
  <c r="S4389" i="5"/>
  <c r="S4390" i="5"/>
  <c r="S4391" i="5"/>
  <c r="S4392" i="5"/>
  <c r="S4393" i="5"/>
  <c r="S4394" i="5"/>
  <c r="S4395" i="5"/>
  <c r="S4396" i="5"/>
  <c r="S4397" i="5"/>
  <c r="S4398" i="5"/>
  <c r="S4399" i="5"/>
  <c r="S4400" i="5"/>
  <c r="S4401" i="5"/>
  <c r="S4402" i="5"/>
  <c r="S4403" i="5"/>
  <c r="S4404" i="5"/>
  <c r="S4405" i="5"/>
  <c r="S4406" i="5"/>
  <c r="S4407" i="5"/>
  <c r="S4408" i="5"/>
  <c r="S4409" i="5"/>
  <c r="S4410" i="5"/>
  <c r="S4411" i="5"/>
  <c r="S4412" i="5"/>
  <c r="S4413" i="5"/>
  <c r="S4414" i="5"/>
  <c r="S4415" i="5"/>
  <c r="S4416" i="5"/>
  <c r="S4417" i="5"/>
  <c r="S4418" i="5"/>
  <c r="S4419" i="5"/>
  <c r="S4420" i="5"/>
  <c r="S4421" i="5"/>
  <c r="S4422" i="5"/>
  <c r="S4423" i="5"/>
  <c r="S4424" i="5"/>
  <c r="S4425" i="5"/>
  <c r="S4426" i="5"/>
  <c r="S4427" i="5"/>
  <c r="S4428" i="5"/>
  <c r="S4429" i="5"/>
  <c r="S4430" i="5"/>
  <c r="S4431" i="5"/>
  <c r="S4432" i="5"/>
  <c r="S4433" i="5"/>
  <c r="S4434" i="5"/>
  <c r="S4435" i="5"/>
  <c r="S4436" i="5"/>
  <c r="S4437" i="5"/>
  <c r="S4438" i="5"/>
  <c r="S4439" i="5"/>
  <c r="S4440" i="5"/>
  <c r="S4441" i="5"/>
  <c r="S4442" i="5"/>
  <c r="S4443" i="5"/>
  <c r="S4444" i="5"/>
  <c r="S4445" i="5"/>
  <c r="S4446" i="5"/>
  <c r="S4447" i="5"/>
  <c r="S4448" i="5"/>
  <c r="S4449" i="5"/>
  <c r="S4450" i="5"/>
  <c r="S4451" i="5"/>
  <c r="S4452" i="5"/>
  <c r="S4453" i="5"/>
  <c r="S4454" i="5"/>
  <c r="S4455" i="5"/>
  <c r="S4456" i="5"/>
  <c r="S4457" i="5"/>
  <c r="S4458" i="5"/>
  <c r="S4459" i="5"/>
  <c r="S4460" i="5"/>
  <c r="S4461" i="5"/>
  <c r="S4462" i="5"/>
  <c r="S4463" i="5"/>
  <c r="S4464" i="5"/>
  <c r="S4465" i="5"/>
  <c r="S4466" i="5"/>
  <c r="S4467" i="5"/>
  <c r="S4468" i="5"/>
  <c r="S4469" i="5"/>
  <c r="S4470" i="5"/>
  <c r="S4471" i="5"/>
  <c r="S4472" i="5"/>
  <c r="S4473" i="5"/>
  <c r="S4474" i="5"/>
  <c r="S4475" i="5"/>
  <c r="S4476" i="5"/>
  <c r="S4477" i="5"/>
  <c r="S4478" i="5"/>
  <c r="S4479" i="5"/>
  <c r="S4480" i="5"/>
  <c r="S4481" i="5"/>
  <c r="S4482" i="5"/>
  <c r="S4483" i="5"/>
  <c r="S4484" i="5"/>
  <c r="S4485" i="5"/>
  <c r="S4486" i="5"/>
  <c r="S4487" i="5"/>
  <c r="S4488" i="5"/>
  <c r="S4489" i="5"/>
  <c r="S4490" i="5"/>
  <c r="S4491" i="5"/>
  <c r="S4492" i="5"/>
  <c r="S4493" i="5"/>
  <c r="S4494" i="5"/>
  <c r="S4495" i="5"/>
  <c r="S4496" i="5"/>
  <c r="S4497" i="5"/>
  <c r="S4498" i="5"/>
  <c r="S4499" i="5"/>
  <c r="S4500" i="5"/>
  <c r="S4501" i="5"/>
  <c r="S4502" i="5"/>
  <c r="S4503" i="5"/>
  <c r="S4504" i="5"/>
  <c r="S4505" i="5"/>
  <c r="S4506" i="5"/>
  <c r="S4507" i="5"/>
  <c r="S4508" i="5"/>
  <c r="S4509" i="5"/>
  <c r="S4510" i="5"/>
  <c r="S4511" i="5"/>
  <c r="S4512" i="5"/>
  <c r="S4513" i="5"/>
  <c r="S4514" i="5"/>
  <c r="S4515" i="5"/>
  <c r="S4516" i="5"/>
  <c r="S4517" i="5"/>
  <c r="S4518" i="5"/>
  <c r="S4519" i="5"/>
  <c r="S4520" i="5"/>
  <c r="S4521" i="5"/>
  <c r="S4522" i="5"/>
  <c r="S4523" i="5"/>
  <c r="S4524" i="5"/>
  <c r="S4525" i="5"/>
  <c r="S4526" i="5"/>
  <c r="S4527" i="5"/>
  <c r="S4528" i="5"/>
  <c r="S4529" i="5"/>
  <c r="S4530" i="5"/>
  <c r="S4531" i="5"/>
  <c r="S4532" i="5"/>
  <c r="S4533" i="5"/>
  <c r="S4534" i="5"/>
  <c r="S4535" i="5"/>
  <c r="S4536" i="5"/>
  <c r="S4537" i="5"/>
  <c r="S4538" i="5"/>
  <c r="S4539" i="5"/>
  <c r="S4540" i="5"/>
  <c r="S4541" i="5"/>
  <c r="S4542" i="5"/>
  <c r="S4543" i="5"/>
  <c r="S4544" i="5"/>
  <c r="S4545" i="5"/>
  <c r="S4546" i="5"/>
  <c r="S4547" i="5"/>
  <c r="S4548" i="5"/>
  <c r="S4549" i="5"/>
  <c r="S4550" i="5"/>
  <c r="S4551" i="5"/>
  <c r="S4552" i="5"/>
  <c r="S4553" i="5"/>
  <c r="S4554" i="5"/>
  <c r="S4555" i="5"/>
  <c r="S4556" i="5"/>
  <c r="S4557" i="5"/>
  <c r="S4558" i="5"/>
  <c r="S4559" i="5"/>
  <c r="S4560" i="5"/>
  <c r="S4561" i="5"/>
  <c r="S4562" i="5"/>
  <c r="S4563" i="5"/>
  <c r="S4564" i="5"/>
  <c r="S4565" i="5"/>
  <c r="S4566" i="5"/>
  <c r="S4567" i="5"/>
  <c r="S4568" i="5"/>
  <c r="S4569" i="5"/>
  <c r="S4570" i="5"/>
  <c r="S4571" i="5"/>
  <c r="S4572" i="5"/>
  <c r="S4573" i="5"/>
  <c r="S4574" i="5"/>
  <c r="S4575" i="5"/>
  <c r="S4576" i="5"/>
  <c r="S4577" i="5"/>
  <c r="S4578" i="5"/>
  <c r="S4579" i="5"/>
  <c r="S4580" i="5"/>
  <c r="S4581" i="5"/>
  <c r="S4582" i="5"/>
  <c r="S4583" i="5"/>
  <c r="S4584" i="5"/>
  <c r="S4585" i="5"/>
  <c r="S4586" i="5"/>
  <c r="S4587" i="5"/>
  <c r="S4588" i="5"/>
  <c r="S4589" i="5"/>
  <c r="S4590" i="5"/>
  <c r="S4591" i="5"/>
  <c r="S4592" i="5"/>
  <c r="S4593" i="5"/>
  <c r="S4594" i="5"/>
  <c r="S4595" i="5"/>
  <c r="S4596" i="5"/>
  <c r="S4597" i="5"/>
  <c r="S4598" i="5"/>
  <c r="S4599" i="5"/>
  <c r="S4600" i="5"/>
  <c r="S4601" i="5"/>
  <c r="S4602" i="5"/>
  <c r="S4603" i="5"/>
  <c r="S4604" i="5"/>
  <c r="S4605" i="5"/>
  <c r="S4606" i="5"/>
  <c r="S4607" i="5"/>
  <c r="S4608" i="5"/>
  <c r="S4609" i="5"/>
  <c r="S4610" i="5"/>
  <c r="S4611" i="5"/>
  <c r="S4612" i="5"/>
  <c r="S4613" i="5"/>
  <c r="S4614" i="5"/>
  <c r="S4615" i="5"/>
  <c r="S4616" i="5"/>
  <c r="S4617" i="5"/>
  <c r="S4618" i="5"/>
  <c r="S4619" i="5"/>
  <c r="S4620" i="5"/>
  <c r="S4621" i="5"/>
  <c r="S4622" i="5"/>
  <c r="S4623" i="5"/>
  <c r="S4624" i="5"/>
  <c r="S4625" i="5"/>
  <c r="S4626" i="5"/>
  <c r="S4627" i="5"/>
  <c r="S4628" i="5"/>
  <c r="S4629" i="5"/>
  <c r="S4630" i="5"/>
  <c r="S4631" i="5"/>
  <c r="S4632" i="5"/>
  <c r="S4633" i="5"/>
  <c r="S4634" i="5"/>
  <c r="S4635" i="5"/>
  <c r="S4636" i="5"/>
  <c r="S4637" i="5"/>
  <c r="S4638" i="5"/>
  <c r="S4639" i="5"/>
  <c r="S4640" i="5"/>
  <c r="S4641" i="5"/>
  <c r="S4642" i="5"/>
  <c r="S4643" i="5"/>
  <c r="S4644" i="5"/>
  <c r="S4645" i="5"/>
  <c r="S4646" i="5"/>
  <c r="S4647" i="5"/>
  <c r="S4648" i="5"/>
  <c r="S4649" i="5"/>
  <c r="S4650" i="5"/>
  <c r="S4651" i="5"/>
  <c r="S4652" i="5"/>
  <c r="S4653" i="5"/>
  <c r="S4654" i="5"/>
  <c r="S4655" i="5"/>
  <c r="S4656" i="5"/>
  <c r="S4657" i="5"/>
  <c r="S4658" i="5"/>
  <c r="S4659" i="5"/>
  <c r="S4660" i="5"/>
  <c r="S4661" i="5"/>
  <c r="S4662" i="5"/>
  <c r="S4663" i="5"/>
  <c r="S4664" i="5"/>
  <c r="S4665" i="5"/>
  <c r="S4666" i="5"/>
  <c r="S4667" i="5"/>
  <c r="S4668" i="5"/>
  <c r="S4669" i="5"/>
  <c r="S4670" i="5"/>
  <c r="S4671" i="5"/>
  <c r="S4672" i="5"/>
  <c r="S4673" i="5"/>
  <c r="S4674" i="5"/>
  <c r="S4675" i="5"/>
  <c r="S4676" i="5"/>
  <c r="S4677" i="5"/>
  <c r="S4678" i="5"/>
  <c r="S4679" i="5"/>
  <c r="S4680" i="5"/>
  <c r="S4681" i="5"/>
  <c r="S4682" i="5"/>
  <c r="S4683" i="5"/>
  <c r="S4684" i="5"/>
  <c r="S4685" i="5"/>
  <c r="S4686" i="5"/>
  <c r="S4687" i="5"/>
  <c r="S4688" i="5"/>
  <c r="S4689" i="5"/>
  <c r="S4690" i="5"/>
  <c r="S4691" i="5"/>
  <c r="S4692" i="5"/>
  <c r="S4693" i="5"/>
  <c r="S4694" i="5"/>
  <c r="S4695" i="5"/>
  <c r="S4696" i="5"/>
  <c r="S4697" i="5"/>
  <c r="S4698" i="5"/>
  <c r="S4699" i="5"/>
  <c r="S4700" i="5"/>
  <c r="S4701" i="5"/>
  <c r="S4702" i="5"/>
  <c r="S4703" i="5"/>
  <c r="S4704" i="5"/>
  <c r="S4705" i="5"/>
  <c r="S4706" i="5"/>
  <c r="S4707" i="5"/>
  <c r="S4708" i="5"/>
  <c r="S4709" i="5"/>
  <c r="S4710" i="5"/>
  <c r="S4711" i="5"/>
  <c r="S4712" i="5"/>
  <c r="S4713" i="5"/>
  <c r="S4714" i="5"/>
  <c r="S4715" i="5"/>
  <c r="S4716" i="5"/>
  <c r="S4717" i="5"/>
  <c r="S4718" i="5"/>
  <c r="S4719" i="5"/>
  <c r="S4720" i="5"/>
  <c r="S4721" i="5"/>
  <c r="S4722" i="5"/>
  <c r="S4723" i="5"/>
  <c r="S4724" i="5"/>
  <c r="S4725" i="5"/>
  <c r="S4726" i="5"/>
  <c r="S4727" i="5"/>
  <c r="S4728" i="5"/>
  <c r="S4729" i="5"/>
  <c r="S4730" i="5"/>
  <c r="S4731" i="5"/>
  <c r="S4732" i="5"/>
  <c r="S4733" i="5"/>
  <c r="S4734" i="5"/>
  <c r="S4735" i="5"/>
  <c r="S4736" i="5"/>
  <c r="S4737" i="5"/>
  <c r="S4738" i="5"/>
  <c r="S4739" i="5"/>
  <c r="S4740" i="5"/>
  <c r="S4741" i="5"/>
  <c r="S4742" i="5"/>
  <c r="S4743" i="5"/>
  <c r="S4744" i="5"/>
  <c r="S4745" i="5"/>
  <c r="S4746" i="5"/>
  <c r="S4747" i="5"/>
  <c r="S4748" i="5"/>
  <c r="S4749" i="5"/>
  <c r="S4750" i="5"/>
  <c r="S4751" i="5"/>
  <c r="S4752" i="5"/>
  <c r="S4753" i="5"/>
  <c r="S4754" i="5"/>
  <c r="S4755" i="5"/>
  <c r="S4756" i="5"/>
  <c r="S4757" i="5"/>
  <c r="S4758" i="5"/>
  <c r="S4759" i="5"/>
  <c r="S4760" i="5"/>
  <c r="S4761" i="5"/>
  <c r="S4762" i="5"/>
  <c r="S4763" i="5"/>
  <c r="S4764" i="5"/>
  <c r="S4765" i="5"/>
  <c r="S4766" i="5"/>
  <c r="S4767" i="5"/>
  <c r="S4768" i="5"/>
  <c r="S4769" i="5"/>
  <c r="S4770" i="5"/>
  <c r="S4771" i="5"/>
  <c r="S4772" i="5"/>
  <c r="S4773" i="5"/>
  <c r="S4774" i="5"/>
  <c r="S4775" i="5"/>
  <c r="S4776" i="5"/>
  <c r="S4777" i="5"/>
  <c r="S4778" i="5"/>
  <c r="S4779" i="5"/>
  <c r="S4780" i="5"/>
  <c r="S4781" i="5"/>
  <c r="S4782" i="5"/>
  <c r="S4783" i="5"/>
  <c r="S4784" i="5"/>
  <c r="S4785" i="5"/>
  <c r="S4786" i="5"/>
  <c r="S4787" i="5"/>
  <c r="S4788" i="5"/>
  <c r="S4789" i="5"/>
  <c r="S4790" i="5"/>
  <c r="S4791" i="5"/>
  <c r="S4792" i="5"/>
  <c r="S4793" i="5"/>
  <c r="S4794" i="5"/>
  <c r="S4795" i="5"/>
  <c r="S4796" i="5"/>
  <c r="S4797" i="5"/>
  <c r="S4798" i="5"/>
  <c r="S4799" i="5"/>
  <c r="S4800" i="5"/>
  <c r="S4801" i="5"/>
  <c r="S4802" i="5"/>
  <c r="S4803" i="5"/>
  <c r="S4804" i="5"/>
  <c r="S4805" i="5"/>
  <c r="S4806" i="5"/>
  <c r="S4807" i="5"/>
  <c r="S4808" i="5"/>
  <c r="S4809" i="5"/>
  <c r="S4810" i="5"/>
  <c r="S4811" i="5"/>
  <c r="S4812" i="5"/>
  <c r="S4813" i="5"/>
  <c r="S4814" i="5"/>
  <c r="S4815" i="5"/>
  <c r="S4816" i="5"/>
  <c r="S4817" i="5"/>
  <c r="S4818" i="5"/>
  <c r="S4819" i="5"/>
  <c r="S4820" i="5"/>
  <c r="S4821" i="5"/>
  <c r="S4822" i="5"/>
  <c r="S4823" i="5"/>
  <c r="S4824" i="5"/>
  <c r="S4825" i="5"/>
  <c r="S4826" i="5"/>
  <c r="S4827" i="5"/>
  <c r="S4828" i="5"/>
  <c r="S4829" i="5"/>
  <c r="S4830" i="5"/>
  <c r="S4831" i="5"/>
  <c r="S4832" i="5"/>
  <c r="S4833" i="5"/>
  <c r="S4834" i="5"/>
  <c r="S4835" i="5"/>
  <c r="S4836" i="5"/>
  <c r="S4837" i="5"/>
  <c r="S4838" i="5"/>
  <c r="S4839" i="5"/>
  <c r="S4840" i="5"/>
  <c r="S4841" i="5"/>
  <c r="S4842" i="5"/>
  <c r="S4843" i="5"/>
  <c r="S4844" i="5"/>
  <c r="S4845" i="5"/>
  <c r="S4846" i="5"/>
  <c r="S4847" i="5"/>
  <c r="S4848" i="5"/>
  <c r="S4849" i="5"/>
  <c r="S4850" i="5"/>
  <c r="S4851" i="5"/>
  <c r="S4852" i="5"/>
  <c r="S4853" i="5"/>
  <c r="S4854" i="5"/>
  <c r="S4855" i="5"/>
  <c r="S4856" i="5"/>
  <c r="S4857" i="5"/>
  <c r="S4858" i="5"/>
  <c r="S4859" i="5"/>
  <c r="S4860" i="5"/>
  <c r="S4861" i="5"/>
  <c r="S4862" i="5"/>
  <c r="S4863" i="5"/>
  <c r="S4864" i="5"/>
  <c r="S4865" i="5"/>
  <c r="S4866" i="5"/>
  <c r="S4867" i="5"/>
  <c r="S4868" i="5"/>
  <c r="S4869" i="5"/>
  <c r="S4870" i="5"/>
  <c r="S4871" i="5"/>
  <c r="S4872" i="5"/>
  <c r="S4873" i="5"/>
  <c r="S4874" i="5"/>
  <c r="S4875" i="5"/>
  <c r="S4876" i="5"/>
  <c r="S4877" i="5"/>
  <c r="S4878" i="5"/>
  <c r="S4879" i="5"/>
  <c r="S4880" i="5"/>
  <c r="S4881" i="5"/>
  <c r="S4882" i="5"/>
  <c r="S4883" i="5"/>
  <c r="S4884" i="5"/>
  <c r="S4885" i="5"/>
  <c r="S4886" i="5"/>
  <c r="S4887" i="5"/>
  <c r="S4888" i="5"/>
  <c r="S4889" i="5"/>
  <c r="S4890" i="5"/>
  <c r="S4891" i="5"/>
  <c r="S4892" i="5"/>
  <c r="S4893" i="5"/>
  <c r="S4894" i="5"/>
  <c r="S4895" i="5"/>
  <c r="S4896" i="5"/>
  <c r="S4897" i="5"/>
  <c r="S4898" i="5"/>
  <c r="S4899" i="5"/>
  <c r="S4900" i="5"/>
  <c r="S4901" i="5"/>
  <c r="S4902" i="5"/>
  <c r="S4903" i="5"/>
  <c r="S4904" i="5"/>
  <c r="S4905" i="5"/>
  <c r="S4906" i="5"/>
  <c r="S4907" i="5"/>
  <c r="S4908" i="5"/>
  <c r="S4909" i="5"/>
  <c r="S4910" i="5"/>
  <c r="S4911" i="5"/>
  <c r="S4912" i="5"/>
  <c r="S4913" i="5"/>
  <c r="S4914" i="5"/>
  <c r="S4915" i="5"/>
  <c r="S4916" i="5"/>
  <c r="S4917" i="5"/>
  <c r="S4918" i="5"/>
  <c r="S4919" i="5"/>
  <c r="S4920" i="5"/>
  <c r="S4921" i="5"/>
  <c r="S4922" i="5"/>
  <c r="S4923" i="5"/>
  <c r="S4924" i="5"/>
  <c r="S4925" i="5"/>
  <c r="S4926" i="5"/>
  <c r="S4927" i="5"/>
  <c r="S4928" i="5"/>
  <c r="S4929" i="5"/>
  <c r="S4930" i="5"/>
  <c r="S4931" i="5"/>
  <c r="S4932" i="5"/>
  <c r="S4933" i="5"/>
  <c r="S4934" i="5"/>
  <c r="S4935" i="5"/>
  <c r="S4936" i="5"/>
  <c r="S4937" i="5"/>
  <c r="S4938" i="5"/>
  <c r="S4939" i="5"/>
  <c r="S4940" i="5"/>
  <c r="S4941" i="5"/>
  <c r="S4942" i="5"/>
  <c r="S4943" i="5"/>
  <c r="S4944" i="5"/>
  <c r="S4945" i="5"/>
  <c r="S4946" i="5"/>
  <c r="S4947" i="5"/>
  <c r="S4948" i="5"/>
  <c r="S4949" i="5"/>
  <c r="S4950" i="5"/>
  <c r="S4951" i="5"/>
  <c r="S4952" i="5"/>
  <c r="S4953" i="5"/>
  <c r="S4954" i="5"/>
  <c r="S4955" i="5"/>
  <c r="S4956" i="5"/>
  <c r="S4957" i="5"/>
  <c r="S4958" i="5"/>
  <c r="S4959" i="5"/>
  <c r="S4960" i="5"/>
  <c r="S4961" i="5"/>
  <c r="S4962" i="5"/>
  <c r="S4963" i="5"/>
  <c r="S4964" i="5"/>
  <c r="S4965" i="5"/>
  <c r="S4966" i="5"/>
  <c r="S4967" i="5"/>
  <c r="S4968" i="5"/>
  <c r="S4969" i="5"/>
  <c r="S4970" i="5"/>
  <c r="S4971" i="5"/>
  <c r="S4972" i="5"/>
  <c r="S4973" i="5"/>
  <c r="S4974" i="5"/>
  <c r="S4975" i="5"/>
  <c r="S4976" i="5"/>
  <c r="S4977" i="5"/>
  <c r="S4978" i="5"/>
  <c r="S4979" i="5"/>
  <c r="S4980" i="5"/>
  <c r="S4981" i="5"/>
  <c r="S4982" i="5"/>
  <c r="S4983" i="5"/>
  <c r="S4984" i="5"/>
  <c r="S4985" i="5"/>
  <c r="S4986" i="5"/>
  <c r="S4987" i="5"/>
  <c r="S4988" i="5"/>
  <c r="S4989" i="5"/>
  <c r="S4990" i="5"/>
  <c r="S4991" i="5"/>
  <c r="S4992" i="5"/>
  <c r="S4993" i="5"/>
  <c r="S4994" i="5"/>
  <c r="S4995" i="5"/>
  <c r="S4996" i="5"/>
  <c r="S4997" i="5"/>
  <c r="S4998" i="5"/>
  <c r="S4999" i="5"/>
  <c r="S5000" i="5"/>
  <c r="S5001" i="5"/>
  <c r="S5002" i="5"/>
  <c r="S5003" i="5"/>
  <c r="S5004" i="5"/>
  <c r="S5005" i="5"/>
  <c r="S5006" i="5"/>
  <c r="S5007" i="5"/>
  <c r="S5008" i="5"/>
  <c r="S5009" i="5"/>
  <c r="S5010" i="5"/>
  <c r="S5011" i="5"/>
  <c r="S5012" i="5"/>
  <c r="S5013" i="5"/>
  <c r="S5014" i="5"/>
  <c r="S5015" i="5"/>
  <c r="S5016" i="5"/>
  <c r="S5017" i="5"/>
  <c r="S5018" i="5"/>
  <c r="S5019" i="5"/>
  <c r="S5020" i="5"/>
  <c r="S5021" i="5"/>
  <c r="S5022" i="5"/>
  <c r="S5023" i="5"/>
  <c r="S5024" i="5"/>
  <c r="S5025" i="5"/>
  <c r="S5026" i="5"/>
  <c r="S5027" i="5"/>
  <c r="S5028" i="5"/>
  <c r="S5029" i="5"/>
  <c r="S5030" i="5"/>
  <c r="S5031" i="5"/>
  <c r="S5032" i="5"/>
  <c r="S5033" i="5"/>
  <c r="S5034" i="5"/>
  <c r="S5035" i="5"/>
  <c r="S5036" i="5"/>
  <c r="S5037" i="5"/>
  <c r="S5038" i="5"/>
  <c r="S5039" i="5"/>
  <c r="S5040" i="5"/>
  <c r="S5041" i="5"/>
  <c r="S5042" i="5"/>
  <c r="S5043" i="5"/>
  <c r="S5044" i="5"/>
  <c r="S5045" i="5"/>
  <c r="S5046" i="5"/>
  <c r="S5047" i="5"/>
  <c r="S5048" i="5"/>
  <c r="S5049" i="5"/>
  <c r="S5050" i="5"/>
  <c r="S5051" i="5"/>
  <c r="S5052" i="5"/>
  <c r="S5053" i="5"/>
  <c r="S5054" i="5"/>
  <c r="S5055" i="5"/>
  <c r="S5056" i="5"/>
  <c r="S5057" i="5"/>
  <c r="S5058" i="5"/>
  <c r="S5059" i="5"/>
  <c r="S5060" i="5"/>
  <c r="S5061" i="5"/>
  <c r="S5062" i="5"/>
  <c r="S5063" i="5"/>
  <c r="S5064" i="5"/>
  <c r="S5065" i="5"/>
  <c r="S5066" i="5"/>
  <c r="S5067" i="5"/>
  <c r="S5068" i="5"/>
  <c r="S5069" i="5"/>
  <c r="S5070" i="5"/>
  <c r="S5071" i="5"/>
  <c r="S5072" i="5"/>
  <c r="S5073" i="5"/>
  <c r="S5074" i="5"/>
  <c r="S5075" i="5"/>
  <c r="S5076" i="5"/>
  <c r="S5077" i="5"/>
  <c r="S5078" i="5"/>
  <c r="S5079" i="5"/>
  <c r="S5080" i="5"/>
  <c r="S5081" i="5"/>
  <c r="S5082" i="5"/>
  <c r="S5083" i="5"/>
  <c r="S5084" i="5"/>
  <c r="S5085" i="5"/>
  <c r="S5086" i="5"/>
  <c r="S5087" i="5"/>
  <c r="S5088" i="5"/>
  <c r="S5089" i="5"/>
  <c r="S5090" i="5"/>
  <c r="S5091" i="5"/>
  <c r="S5092" i="5"/>
  <c r="S5093" i="5"/>
  <c r="S5094" i="5"/>
  <c r="S5095" i="5"/>
  <c r="S5096" i="5"/>
  <c r="S5097" i="5"/>
  <c r="S5098" i="5"/>
  <c r="S5099" i="5"/>
  <c r="S5100" i="5"/>
  <c r="S5101" i="5"/>
  <c r="S5102" i="5"/>
  <c r="S5103" i="5"/>
  <c r="S5104" i="5"/>
  <c r="S5105" i="5"/>
  <c r="S5106" i="5"/>
  <c r="S5107" i="5"/>
  <c r="S5108" i="5"/>
  <c r="S5109" i="5"/>
  <c r="S5110" i="5"/>
  <c r="S5111" i="5"/>
  <c r="S5112" i="5"/>
  <c r="S5113" i="5"/>
  <c r="S5114" i="5"/>
  <c r="S5115" i="5"/>
  <c r="S5116" i="5"/>
  <c r="S5117" i="5"/>
  <c r="S5118" i="5"/>
  <c r="S5119" i="5"/>
  <c r="S5120" i="5"/>
  <c r="S5121" i="5"/>
  <c r="S5122" i="5"/>
  <c r="S5123" i="5"/>
  <c r="S5124" i="5"/>
  <c r="S5125" i="5"/>
  <c r="S5126" i="5"/>
  <c r="S5127" i="5"/>
  <c r="S5128" i="5"/>
  <c r="S5129" i="5"/>
  <c r="S5130" i="5"/>
  <c r="S5131" i="5"/>
  <c r="S5132" i="5"/>
  <c r="S5133" i="5"/>
  <c r="S5134" i="5"/>
  <c r="S5135" i="5"/>
  <c r="S5136" i="5"/>
  <c r="S5137" i="5"/>
  <c r="S5138" i="5"/>
  <c r="S5139" i="5"/>
  <c r="S5140" i="5"/>
  <c r="S5141" i="5"/>
  <c r="S5142" i="5"/>
  <c r="S5143" i="5"/>
  <c r="S5144" i="5"/>
  <c r="S5145" i="5"/>
  <c r="S5146" i="5"/>
  <c r="S5147" i="5"/>
  <c r="S5148" i="5"/>
  <c r="S5149" i="5"/>
  <c r="S5150" i="5"/>
  <c r="S5151" i="5"/>
  <c r="S5152" i="5"/>
  <c r="S5153" i="5"/>
  <c r="S5154" i="5"/>
  <c r="S5155" i="5"/>
  <c r="S5156" i="5"/>
  <c r="S5157" i="5"/>
  <c r="S5158" i="5"/>
  <c r="S5159" i="5"/>
  <c r="S5160" i="5"/>
  <c r="S5161" i="5"/>
  <c r="S5162" i="5"/>
  <c r="S5163" i="5"/>
  <c r="S5164" i="5"/>
  <c r="S5165" i="5"/>
  <c r="S5166" i="5"/>
  <c r="S5167" i="5"/>
  <c r="S5168" i="5"/>
  <c r="S5169" i="5"/>
  <c r="S5170" i="5"/>
  <c r="S5171" i="5"/>
  <c r="S5172" i="5"/>
  <c r="S5173" i="5"/>
  <c r="S5174" i="5"/>
  <c r="S5175" i="5"/>
  <c r="S5176" i="5"/>
  <c r="S5177" i="5"/>
  <c r="S5178" i="5"/>
  <c r="S5179" i="5"/>
  <c r="S5180" i="5"/>
  <c r="S5181" i="5"/>
  <c r="S5182" i="5"/>
  <c r="S5183" i="5"/>
  <c r="S5184" i="5"/>
  <c r="S5185" i="5"/>
  <c r="S5186" i="5"/>
  <c r="S5187" i="5"/>
  <c r="S5188" i="5"/>
  <c r="S5189" i="5"/>
  <c r="S5190" i="5"/>
  <c r="S5191" i="5"/>
  <c r="S5192" i="5"/>
  <c r="S5193" i="5"/>
  <c r="S5194" i="5"/>
  <c r="S5195" i="5"/>
  <c r="S5196" i="5"/>
  <c r="S5197" i="5"/>
  <c r="S5198" i="5"/>
  <c r="S5199" i="5"/>
  <c r="S5200" i="5"/>
  <c r="S5201" i="5"/>
  <c r="S5202" i="5"/>
  <c r="S5203" i="5"/>
  <c r="S5204" i="5"/>
  <c r="S5205" i="5"/>
  <c r="S5206" i="5"/>
  <c r="S5207" i="5"/>
  <c r="S5208" i="5"/>
  <c r="S5209" i="5"/>
  <c r="S5210" i="5"/>
  <c r="S5211" i="5"/>
  <c r="S5212" i="5"/>
  <c r="S5213" i="5"/>
  <c r="S5214" i="5"/>
  <c r="S5215" i="5"/>
  <c r="S5216" i="5"/>
  <c r="S5217" i="5"/>
  <c r="S5218" i="5"/>
  <c r="S5219" i="5"/>
  <c r="S5220" i="5"/>
  <c r="S5221" i="5"/>
  <c r="S5222" i="5"/>
  <c r="S5223" i="5"/>
  <c r="S5224" i="5"/>
  <c r="S5225" i="5"/>
  <c r="S5226" i="5"/>
  <c r="S5227" i="5"/>
  <c r="S5228" i="5"/>
  <c r="S5229" i="5"/>
  <c r="S5230" i="5"/>
  <c r="S5231" i="5"/>
  <c r="S5232" i="5"/>
  <c r="S5233" i="5"/>
  <c r="S5234" i="5"/>
  <c r="S5235" i="5"/>
  <c r="S5236" i="5"/>
  <c r="S5237" i="5"/>
  <c r="S5238" i="5"/>
  <c r="S5239" i="5"/>
  <c r="S5240" i="5"/>
  <c r="S5241" i="5"/>
  <c r="S5242" i="5"/>
  <c r="S5243" i="5"/>
  <c r="S5244" i="5"/>
  <c r="S5245" i="5"/>
  <c r="S5246" i="5"/>
  <c r="S5247" i="5"/>
  <c r="S5248" i="5"/>
  <c r="S5249" i="5"/>
  <c r="S5250" i="5"/>
  <c r="S5251" i="5"/>
  <c r="S5252" i="5"/>
  <c r="S5253" i="5"/>
  <c r="S5254" i="5"/>
  <c r="S5255" i="5"/>
  <c r="S5256" i="5"/>
  <c r="S5257" i="5"/>
  <c r="S5258" i="5"/>
  <c r="S5259" i="5"/>
  <c r="S5260" i="5"/>
  <c r="S5261" i="5"/>
  <c r="S5262" i="5"/>
  <c r="S5263" i="5"/>
  <c r="S5264" i="5"/>
  <c r="S5265" i="5"/>
  <c r="S5266" i="5"/>
  <c r="S5267" i="5"/>
  <c r="S5268" i="5"/>
  <c r="S5269" i="5"/>
  <c r="S5270" i="5"/>
  <c r="S5271" i="5"/>
  <c r="S5272" i="5"/>
  <c r="S5273" i="5"/>
  <c r="S5274" i="5"/>
  <c r="S5275" i="5"/>
  <c r="S5276" i="5"/>
  <c r="S5277" i="5"/>
  <c r="S5278" i="5"/>
  <c r="S5279" i="5"/>
  <c r="S5280" i="5"/>
  <c r="S5281" i="5"/>
  <c r="S5282" i="5"/>
  <c r="S5283" i="5"/>
  <c r="S5284" i="5"/>
  <c r="S5285" i="5"/>
  <c r="S5286" i="5"/>
  <c r="S5287" i="5"/>
  <c r="S5288" i="5"/>
  <c r="S5289" i="5"/>
  <c r="S5290" i="5"/>
  <c r="S5291" i="5"/>
  <c r="S5292" i="5"/>
  <c r="S5293" i="5"/>
  <c r="S5294" i="5"/>
  <c r="S5295" i="5"/>
  <c r="S5296" i="5"/>
  <c r="S5297" i="5"/>
  <c r="S5298" i="5"/>
  <c r="S5299" i="5"/>
  <c r="S5300" i="5"/>
  <c r="S5301" i="5"/>
  <c r="S5302" i="5"/>
  <c r="S5303" i="5"/>
  <c r="S5304" i="5"/>
  <c r="S5305" i="5"/>
  <c r="S5306" i="5"/>
  <c r="S5307" i="5"/>
  <c r="S5308" i="5"/>
  <c r="S5309" i="5"/>
  <c r="S5310" i="5"/>
  <c r="S5311" i="5"/>
  <c r="S5312" i="5"/>
  <c r="S5313" i="5"/>
  <c r="S5314" i="5"/>
  <c r="S5315" i="5"/>
  <c r="S5316" i="5"/>
  <c r="S5317" i="5"/>
  <c r="S5318" i="5"/>
  <c r="S5319" i="5"/>
  <c r="S5320" i="5"/>
  <c r="S5321" i="5"/>
  <c r="S5322" i="5"/>
  <c r="S5323" i="5"/>
  <c r="S5324" i="5"/>
  <c r="S5325" i="5"/>
  <c r="S5326" i="5"/>
  <c r="S5327" i="5"/>
  <c r="S5328" i="5"/>
  <c r="S5329" i="5"/>
  <c r="S5330" i="5"/>
  <c r="S5331" i="5"/>
  <c r="S5332" i="5"/>
  <c r="S5333" i="5"/>
  <c r="S5334" i="5"/>
  <c r="S5335" i="5"/>
  <c r="S5336" i="5"/>
  <c r="S5337" i="5"/>
  <c r="S5338" i="5"/>
  <c r="S5339" i="5"/>
  <c r="S5340" i="5"/>
  <c r="S5341" i="5"/>
  <c r="S5342" i="5"/>
  <c r="S5343" i="5"/>
  <c r="S5344" i="5"/>
  <c r="S5345" i="5"/>
  <c r="S5346" i="5"/>
  <c r="S5347" i="5"/>
  <c r="S5348" i="5"/>
  <c r="S5349" i="5"/>
  <c r="S5350" i="5"/>
  <c r="S5351" i="5"/>
  <c r="S5352" i="5"/>
  <c r="S5353" i="5"/>
  <c r="S5354" i="5"/>
  <c r="S5355" i="5"/>
  <c r="S5356" i="5"/>
  <c r="S5357" i="5"/>
  <c r="S5358" i="5"/>
  <c r="S5359" i="5"/>
  <c r="S5360" i="5"/>
  <c r="S5361" i="5"/>
  <c r="S5362" i="5"/>
  <c r="S5363" i="5"/>
  <c r="S5364" i="5"/>
  <c r="S5365" i="5"/>
  <c r="S5366" i="5"/>
  <c r="S5367" i="5"/>
  <c r="S5368" i="5"/>
  <c r="S5369" i="5"/>
  <c r="S5370" i="5"/>
  <c r="S5371" i="5"/>
  <c r="S5372" i="5"/>
  <c r="S5373" i="5"/>
  <c r="S5374" i="5"/>
  <c r="S5375" i="5"/>
  <c r="S5376" i="5"/>
  <c r="S5377" i="5"/>
  <c r="S5378" i="5"/>
  <c r="S5379" i="5"/>
  <c r="S5380" i="5"/>
  <c r="S5381" i="5"/>
  <c r="S5382" i="5"/>
  <c r="S5383" i="5"/>
  <c r="S5384" i="5"/>
  <c r="S5385" i="5"/>
  <c r="S5386" i="5"/>
  <c r="S5387" i="5"/>
  <c r="S5388" i="5"/>
  <c r="S5389" i="5"/>
  <c r="S5390" i="5"/>
  <c r="S5391" i="5"/>
  <c r="S5392" i="5"/>
  <c r="S5393" i="5"/>
  <c r="S5394" i="5"/>
  <c r="S5395" i="5"/>
  <c r="S5396" i="5"/>
  <c r="S5397" i="5"/>
  <c r="S5398" i="5"/>
  <c r="S5399" i="5"/>
  <c r="S5400" i="5"/>
  <c r="S5401" i="5"/>
  <c r="S5402" i="5"/>
  <c r="S5403" i="5"/>
  <c r="S5404" i="5"/>
  <c r="S5405" i="5"/>
  <c r="S5406" i="5"/>
  <c r="S5407" i="5"/>
  <c r="S5408" i="5"/>
  <c r="S5409" i="5"/>
  <c r="S5410" i="5"/>
  <c r="S5411" i="5"/>
  <c r="S5412" i="5"/>
  <c r="S5413" i="5"/>
  <c r="S5414" i="5"/>
  <c r="S5415" i="5"/>
  <c r="S5416" i="5"/>
  <c r="S5417" i="5"/>
  <c r="S5418" i="5"/>
  <c r="S5419" i="5"/>
  <c r="S5420" i="5"/>
  <c r="S5421" i="5"/>
  <c r="S5422" i="5"/>
  <c r="S5423" i="5"/>
  <c r="S5424" i="5"/>
  <c r="S5425" i="5"/>
  <c r="S5426" i="5"/>
  <c r="S5427" i="5"/>
  <c r="S5428" i="5"/>
  <c r="S5429" i="5"/>
  <c r="S5430" i="5"/>
  <c r="S5431" i="5"/>
  <c r="S5432" i="5"/>
  <c r="S5433" i="5"/>
  <c r="S5434" i="5"/>
  <c r="S5435" i="5"/>
  <c r="S5436" i="5"/>
  <c r="S5437" i="5"/>
  <c r="S5438" i="5"/>
  <c r="S5439" i="5"/>
  <c r="S5440" i="5"/>
  <c r="S5441" i="5"/>
  <c r="S5442" i="5"/>
  <c r="S5443" i="5"/>
  <c r="S5444" i="5"/>
  <c r="S5445" i="5"/>
  <c r="S5446" i="5"/>
  <c r="S5447" i="5"/>
  <c r="S5448" i="5"/>
  <c r="S5449" i="5"/>
  <c r="S5450" i="5"/>
  <c r="S5451" i="5"/>
  <c r="S5452" i="5"/>
  <c r="S5453" i="5"/>
  <c r="S5454" i="5"/>
  <c r="S5455" i="5"/>
  <c r="S5456" i="5"/>
  <c r="S5457" i="5"/>
  <c r="S5458" i="5"/>
  <c r="S5459" i="5"/>
  <c r="S5460" i="5"/>
  <c r="S5461" i="5"/>
  <c r="S5462" i="5"/>
  <c r="S5463" i="5"/>
  <c r="S5464" i="5"/>
  <c r="S5465" i="5"/>
  <c r="S5466" i="5"/>
  <c r="S5467" i="5"/>
  <c r="S5468" i="5"/>
  <c r="S5469" i="5"/>
  <c r="S5470" i="5"/>
  <c r="S5471" i="5"/>
  <c r="S5472" i="5"/>
  <c r="S5473" i="5"/>
  <c r="S5474" i="5"/>
  <c r="S5475" i="5"/>
  <c r="S5476" i="5"/>
  <c r="S5477" i="5"/>
  <c r="S5478" i="5"/>
  <c r="S5479" i="5"/>
  <c r="S5480" i="5"/>
  <c r="S5481" i="5"/>
  <c r="S5482" i="5"/>
  <c r="S5483" i="5"/>
  <c r="S5484" i="5"/>
  <c r="S5485" i="5"/>
  <c r="S5486" i="5"/>
  <c r="S5487" i="5"/>
  <c r="S5488" i="5"/>
  <c r="S5489" i="5"/>
  <c r="S5490" i="5"/>
  <c r="S5491" i="5"/>
  <c r="S5492" i="5"/>
  <c r="S5493" i="5"/>
  <c r="S5494" i="5"/>
  <c r="S5495" i="5"/>
  <c r="S5496" i="5"/>
  <c r="S5497" i="5"/>
  <c r="S5498" i="5"/>
  <c r="S5499" i="5"/>
  <c r="S5500" i="5"/>
  <c r="S5501" i="5"/>
  <c r="B21" i="3"/>
  <c r="B20" i="3"/>
  <c r="B16" i="3"/>
  <c r="B17" i="3" s="1"/>
  <c r="B15" i="3"/>
  <c r="E11" i="3"/>
  <c r="E2" i="3"/>
  <c r="E3" i="3"/>
  <c r="E5" i="3"/>
  <c r="E7" i="3"/>
  <c r="E8" i="3"/>
  <c r="E9" i="3"/>
  <c r="E10" i="3"/>
  <c r="D2" i="3"/>
  <c r="D3" i="3"/>
  <c r="D4" i="3"/>
  <c r="D5" i="3"/>
  <c r="D6" i="3"/>
  <c r="D7" i="3"/>
  <c r="D8" i="3"/>
  <c r="D9" i="3"/>
  <c r="D10" i="3"/>
  <c r="D11" i="3"/>
  <c r="B2" i="3"/>
  <c r="C2" i="3" s="1"/>
  <c r="B3" i="3"/>
  <c r="C3" i="3" s="1"/>
  <c r="B4" i="3"/>
  <c r="C4" i="3" s="1"/>
  <c r="B5" i="3"/>
  <c r="C5" i="3" s="1"/>
  <c r="B6" i="3"/>
  <c r="C6" i="3" s="1"/>
  <c r="B7" i="3"/>
  <c r="C7" i="3" s="1"/>
  <c r="B8" i="3"/>
  <c r="C8" i="3" s="1"/>
  <c r="B9" i="3"/>
  <c r="C9" i="3" s="1"/>
  <c r="B10" i="3"/>
  <c r="C10" i="3" s="1"/>
  <c r="B11" i="3"/>
  <c r="C11" i="3" s="1"/>
  <c r="B18" i="3" l="1"/>
  <c r="B19" i="3"/>
</calcChain>
</file>

<file path=xl/sharedStrings.xml><?xml version="1.0" encoding="utf-8"?>
<sst xmlns="http://schemas.openxmlformats.org/spreadsheetml/2006/main" count="96731" uniqueCount="175">
  <si>
    <t>Make</t>
  </si>
  <si>
    <t>Model</t>
  </si>
  <si>
    <t>Year</t>
  </si>
  <si>
    <t>Fuel_Type</t>
  </si>
  <si>
    <t>Transmission</t>
  </si>
  <si>
    <t>Engine_Size</t>
  </si>
  <si>
    <t>Mileage</t>
  </si>
  <si>
    <t>Horsepower</t>
  </si>
  <si>
    <t>Torque</t>
  </si>
  <si>
    <t>Owners</t>
  </si>
  <si>
    <t>Accident_History</t>
  </si>
  <si>
    <t>Service_History</t>
  </si>
  <si>
    <t>Color</t>
  </si>
  <si>
    <t>Body_Type</t>
  </si>
  <si>
    <t>Drivetrain</t>
  </si>
  <si>
    <t>Fuel_Efficiency</t>
  </si>
  <si>
    <t>Location</t>
  </si>
  <si>
    <t>Selling_Price</t>
  </si>
  <si>
    <t>Mercedes-Benz</t>
  </si>
  <si>
    <t>GLE</t>
  </si>
  <si>
    <t>Petrol</t>
  </si>
  <si>
    <t>Automatic</t>
  </si>
  <si>
    <t>Silver</t>
  </si>
  <si>
    <t>SUV</t>
  </si>
  <si>
    <t>AWD</t>
  </si>
  <si>
    <t>IL</t>
  </si>
  <si>
    <t>Hyundai</t>
  </si>
  <si>
    <t>Tucson</t>
  </si>
  <si>
    <t>Blue</t>
  </si>
  <si>
    <t>FWD</t>
  </si>
  <si>
    <t>FL</t>
  </si>
  <si>
    <t>Volkswagen</t>
  </si>
  <si>
    <t>Golf</t>
  </si>
  <si>
    <t>Hybrid</t>
  </si>
  <si>
    <t>Partial Service</t>
  </si>
  <si>
    <t>Gray</t>
  </si>
  <si>
    <t>Hatchback</t>
  </si>
  <si>
    <t>NY</t>
  </si>
  <si>
    <t>Chevrolet</t>
  </si>
  <si>
    <t>Tahoe</t>
  </si>
  <si>
    <t>No Service</t>
  </si>
  <si>
    <t>Toyota</t>
  </si>
  <si>
    <t>Camry</t>
  </si>
  <si>
    <t>Full Service</t>
  </si>
  <si>
    <t>Brown</t>
  </si>
  <si>
    <t>Sedan</t>
  </si>
  <si>
    <t>CA</t>
  </si>
  <si>
    <t>Equinox</t>
  </si>
  <si>
    <t>TX</t>
  </si>
  <si>
    <t>Nissan</t>
  </si>
  <si>
    <t>Sentra</t>
  </si>
  <si>
    <t>C-Class</t>
  </si>
  <si>
    <t>Green</t>
  </si>
  <si>
    <t>BMW</t>
  </si>
  <si>
    <t>X3</t>
  </si>
  <si>
    <t>Honda</t>
  </si>
  <si>
    <t>Pilot</t>
  </si>
  <si>
    <t>NC</t>
  </si>
  <si>
    <t>Santa Fe</t>
  </si>
  <si>
    <t>Red</t>
  </si>
  <si>
    <t>RWD</t>
  </si>
  <si>
    <t>Passat</t>
  </si>
  <si>
    <t>RAV4</t>
  </si>
  <si>
    <t>Diesel</t>
  </si>
  <si>
    <t>OH</t>
  </si>
  <si>
    <t>Electric</t>
  </si>
  <si>
    <t>GLC</t>
  </si>
  <si>
    <t>Manual</t>
  </si>
  <si>
    <t>Sonata</t>
  </si>
  <si>
    <t>CR-V</t>
  </si>
  <si>
    <t>E-Class</t>
  </si>
  <si>
    <t>3 Series</t>
  </si>
  <si>
    <t>Black</t>
  </si>
  <si>
    <t>Audi</t>
  </si>
  <si>
    <t>Q7</t>
  </si>
  <si>
    <t>Civic</t>
  </si>
  <si>
    <t>PA</t>
  </si>
  <si>
    <t>X5</t>
  </si>
  <si>
    <t>Accord</t>
  </si>
  <si>
    <t>5 Series</t>
  </si>
  <si>
    <t>Ford</t>
  </si>
  <si>
    <t>Mustang</t>
  </si>
  <si>
    <t>Coupe</t>
  </si>
  <si>
    <t>F-150</t>
  </si>
  <si>
    <t>Truck</t>
  </si>
  <si>
    <t>Tiguan</t>
  </si>
  <si>
    <t>Silverado</t>
  </si>
  <si>
    <t>Q5</t>
  </si>
  <si>
    <t>GA</t>
  </si>
  <si>
    <t>Malibu</t>
  </si>
  <si>
    <t>A4</t>
  </si>
  <si>
    <t>MI</t>
  </si>
  <si>
    <t>Rogue</t>
  </si>
  <si>
    <t>Pathfinder</t>
  </si>
  <si>
    <t>White</t>
  </si>
  <si>
    <t>4WD</t>
  </si>
  <si>
    <t>Corolla</t>
  </si>
  <si>
    <t>A6</t>
  </si>
  <si>
    <t>Escape</t>
  </si>
  <si>
    <t>Atlas</t>
  </si>
  <si>
    <t>Altima</t>
  </si>
  <si>
    <t>Elantra</t>
  </si>
  <si>
    <t>Explorer</t>
  </si>
  <si>
    <t>Highlander</t>
  </si>
  <si>
    <t>Column</t>
  </si>
  <si>
    <t>Missing Count</t>
  </si>
  <si>
    <t>Missing %</t>
  </si>
  <si>
    <t>Zero Count</t>
  </si>
  <si>
    <t>Median</t>
  </si>
  <si>
    <t>Treatment</t>
  </si>
  <si>
    <t>Outlier Check</t>
  </si>
  <si>
    <t>Analyst Note</t>
  </si>
  <si>
    <t>Fuel_Efficiency Outlier Check</t>
  </si>
  <si>
    <t>Metric</t>
  </si>
  <si>
    <t>Value</t>
  </si>
  <si>
    <t>Q1</t>
  </si>
  <si>
    <t>Q3</t>
  </si>
  <si>
    <t>IQR</t>
  </si>
  <si>
    <t>Lower Limit</t>
  </si>
  <si>
    <t>Upper Limit</t>
  </si>
  <si>
    <t>Minimum Value</t>
  </si>
  <si>
    <t>Maximum Value</t>
  </si>
  <si>
    <t>Mileage Outlier Check</t>
  </si>
  <si>
    <t>Use Unknown for missing categorical values</t>
  </si>
  <si>
    <t>No missing treatment</t>
  </si>
  <si>
    <t>-</t>
  </si>
  <si>
    <t>Not checked</t>
  </si>
  <si>
    <t>Categorical field; missing values treated as Unknown</t>
  </si>
  <si>
    <t>IQR range: 12–52. Values 10 and 141 are statistical outliers; retained after record-level review</t>
  </si>
  <si>
    <t>Fill blanks with 2.4; keep 0 for EVs</t>
  </si>
  <si>
    <t>Fill blanks with 187</t>
  </si>
  <si>
    <t>Fill blanks with 178</t>
  </si>
  <si>
    <t>Fill blanks with median 32</t>
  </si>
  <si>
    <t>0 values correspond to EVs; retained as valid values</t>
  </si>
  <si>
    <t>434 HP inspected; plausible high-performance value</t>
  </si>
  <si>
    <t>443 torque inspected; retained as plausible high-performance value</t>
  </si>
  <si>
    <t>Max 536,731 km; retained pending analysis</t>
  </si>
  <si>
    <t>Checked</t>
  </si>
  <si>
    <t>Statistical outlier</t>
  </si>
  <si>
    <t>Potential extreme</t>
  </si>
  <si>
    <t>Unknown</t>
  </si>
  <si>
    <t>Mileage_Band</t>
  </si>
  <si>
    <t>Selling Price Overview</t>
  </si>
  <si>
    <t>Interpretation</t>
  </si>
  <si>
    <t>Mean Selling Price</t>
  </si>
  <si>
    <t>Median Selling Price</t>
  </si>
  <si>
    <t>Minimum Selling Price</t>
  </si>
  <si>
    <t>Maximum Selling Price</t>
  </si>
  <si>
    <t>Average selling price</t>
  </si>
  <si>
    <t>Typical middle value</t>
  </si>
  <si>
    <t>Lowest price</t>
  </si>
  <si>
    <t>Highest price</t>
  </si>
  <si>
    <t>Grand Total</t>
  </si>
  <si>
    <t>Brand Analysis</t>
  </si>
  <si>
    <t>Fuel Type Analysis</t>
  </si>
  <si>
    <t>Transmission Analysis</t>
  </si>
  <si>
    <t>Average Selling_Price</t>
  </si>
  <si>
    <t>Year Analysis</t>
  </si>
  <si>
    <t>Mileage Analysis</t>
  </si>
  <si>
    <t>0-50K</t>
  </si>
  <si>
    <t>100K-150K</t>
  </si>
  <si>
    <t>150K-200K</t>
  </si>
  <si>
    <t>200K+</t>
  </si>
  <si>
    <t>50K-100K</t>
  </si>
  <si>
    <t>Body Type Analysis</t>
  </si>
  <si>
    <t>Accident History Analysis</t>
  </si>
  <si>
    <t>Owners Analysis</t>
  </si>
  <si>
    <t>Mercedes-Benz has the highest average selling price, while Hyundai has the lowest.</t>
  </si>
  <si>
    <t>Electric vehicles have the highest average selling price, followed by Hybrid vehicles.</t>
  </si>
  <si>
    <t>Automatic vehicles have a much higher average selling price than Manual vehicles.</t>
  </si>
  <si>
    <t>Average selling price shows a strong upward trend for newer model years.</t>
  </si>
  <si>
    <t>Average selling price decreases sharply as mileage increases.</t>
  </si>
  <si>
    <t>SUVs have the highest average selling price, while Hatchbacks have the lowest.</t>
  </si>
  <si>
    <t>Vehicles with no recorded accidents have a higher average selling price than accident-recorded vehicles.</t>
  </si>
  <si>
    <t>Average selling price declines substantially as the number of previous owners increases.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</si>
</sst>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34" borderId="10" xfId="0" applyFill="1" applyBorder="1"/>
    <xf numFmtId="0" fontId="0" fillId="34" borderId="12" xfId="0" applyFill="1" applyBorder="1"/>
    <xf numFmtId="0" fontId="0" fillId="0" borderId="12" xfId="0" applyBorder="1"/>
    <xf numFmtId="10" fontId="0" fillId="0" borderId="0" xfId="0" applyNumberFormat="1"/>
    <xf numFmtId="0" fontId="13" fillId="33" borderId="13" xfId="0" applyFont="1" applyFill="1" applyBorder="1"/>
    <xf numFmtId="0" fontId="13" fillId="33" borderId="14" xfId="0" applyFont="1" applyFill="1" applyBorder="1"/>
    <xf numFmtId="0" fontId="0" fillId="34" borderId="13" xfId="0" applyFill="1" applyBorder="1"/>
    <xf numFmtId="0" fontId="0" fillId="34" borderId="14" xfId="0" applyFill="1" applyBorder="1"/>
    <xf numFmtId="0" fontId="0" fillId="0" borderId="13" xfId="0" applyBorder="1"/>
    <xf numFmtId="0" fontId="0" fillId="0" borderId="14" xfId="0" applyBorder="1"/>
    <xf numFmtId="0" fontId="13" fillId="33" borderId="13" xfId="0" applyFont="1" applyFill="1" applyBorder="1" applyAlignment="1">
      <alignment horizontal="center" vertical="center" wrapText="1"/>
    </xf>
    <xf numFmtId="0" fontId="13" fillId="33" borderId="15" xfId="0" applyFont="1" applyFill="1" applyBorder="1" applyAlignment="1">
      <alignment horizontal="right" vertical="center" wrapText="1"/>
    </xf>
    <xf numFmtId="0" fontId="13" fillId="33" borderId="14" xfId="0" applyFont="1" applyFill="1" applyBorder="1" applyAlignment="1">
      <alignment horizontal="center" vertical="center" wrapText="1"/>
    </xf>
    <xf numFmtId="0" fontId="0" fillId="34" borderId="13" xfId="0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3" fontId="0" fillId="34" borderId="15" xfId="1" applyFont="1" applyFill="1" applyBorder="1" applyAlignment="1">
      <alignment horizontal="right" vertical="center" wrapText="1"/>
    </xf>
    <xf numFmtId="43" fontId="0" fillId="0" borderId="15" xfId="1" applyFont="1" applyBorder="1" applyAlignment="1">
      <alignment horizontal="right" vertical="center" wrapText="1"/>
    </xf>
    <xf numFmtId="43" fontId="0" fillId="0" borderId="11" xfId="1" applyFont="1" applyBorder="1" applyAlignment="1">
      <alignment horizontal="right" vertical="center" wrapText="1"/>
    </xf>
    <xf numFmtId="0" fontId="16" fillId="0" borderId="0" xfId="0" applyFont="1"/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3"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[automobile_dataset_analysis.xlsx]EDA!PivotTable1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Selling Price by Brand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EDA!$A$10:$A$20</c:f>
              <c:strCache>
                <c:ptCount val="10"/>
                <c:pt idx="0">
                  <c:v>Mercedes-Benz</c:v>
                </c:pt>
                <c:pt idx="1">
                  <c:v>BMW</c:v>
                </c:pt>
                <c:pt idx="2">
                  <c:v>Audi</c:v>
                </c:pt>
                <c:pt idx="3">
                  <c:v>Chevrolet</c:v>
                </c:pt>
                <c:pt idx="4">
                  <c:v>Ford</c:v>
                </c:pt>
                <c:pt idx="5">
                  <c:v>Honda</c:v>
                </c:pt>
                <c:pt idx="6">
                  <c:v>Volkswagen</c:v>
                </c:pt>
                <c:pt idx="7">
                  <c:v>Toyota</c:v>
                </c:pt>
                <c:pt idx="8">
                  <c:v>Nissan</c:v>
                </c:pt>
                <c:pt idx="9">
                  <c:v>Hyundai</c:v>
                </c:pt>
              </c:strCache>
            </c:strRef>
          </c:cat>
          <c:val>
            <c:numRef>
              <c:f>EDA!$B$10:$B$20</c:f>
              <c:numCache>
                <c:formatCode>_(* #,##0.00_);_(* \(#,##0.00\);_(* "-"??_);_(@_)</c:formatCode>
                <c:ptCount val="10"/>
                <c:pt idx="0">
                  <c:v>20482.828096118301</c:v>
                </c:pt>
                <c:pt idx="1">
                  <c:v>19459.024904214559</c:v>
                </c:pt>
                <c:pt idx="2">
                  <c:v>19326.272727272728</c:v>
                </c:pt>
                <c:pt idx="3">
                  <c:v>11579.742805755395</c:v>
                </c:pt>
                <c:pt idx="4">
                  <c:v>10084.564766839378</c:v>
                </c:pt>
                <c:pt idx="5">
                  <c:v>9460.481012658227</c:v>
                </c:pt>
                <c:pt idx="6">
                  <c:v>9327.112478031635</c:v>
                </c:pt>
                <c:pt idx="7">
                  <c:v>8589.2655367231637</c:v>
                </c:pt>
                <c:pt idx="8">
                  <c:v>8240.3800738007376</c:v>
                </c:pt>
                <c:pt idx="9">
                  <c:v>7725.307426597582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7-44AD-BF1A-D75ADF8BF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076319"/>
        <c:axId val="2008614191"/>
      </c:barChart>
      <c:catAx>
        <c:axId val="196076319"/>
        <c:scaling>
          <c:orientation val="maxMin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14191"/>
        <c:crosses val="autoZero"/>
        <c:auto val="1"/>
        <c:lblAlgn val="ctr"/>
        <c:lblOffset val="100"/>
        <c:noMultiLvlLbl val="0"/>
      </c:catAx>
      <c:valAx>
        <c:axId val="20086141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[automobile_dataset_analysis.xlsx]EDA!PivotTable3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Selling Price by Fuel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EDA!$E$3:$E$7</c:f>
              <c:strCache>
                <c:ptCount val="4"/>
                <c:pt idx="0">
                  <c:v>Petrol</c:v>
                </c:pt>
                <c:pt idx="1">
                  <c:v>Diesel</c:v>
                </c:pt>
                <c:pt idx="2">
                  <c:v>Hybrid</c:v>
                </c:pt>
                <c:pt idx="3">
                  <c:v>Electric</c:v>
                </c:pt>
              </c:strCache>
            </c:strRef>
          </c:cat>
          <c:val>
            <c:numRef>
              <c:f>EDA!$F$3:$F$7</c:f>
              <c:numCache>
                <c:formatCode>_(* #,##0.00_);_(* \(#,##0.00\);_(* "-"??_);_(@_)</c:formatCode>
                <c:ptCount val="4"/>
                <c:pt idx="0">
                  <c:v>11394.321303023202</c:v>
                </c:pt>
                <c:pt idx="1">
                  <c:v>13202.159709618874</c:v>
                </c:pt>
                <c:pt idx="2">
                  <c:v>16284.366852886405</c:v>
                </c:pt>
                <c:pt idx="3">
                  <c:v>21521.662068965517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4-447B-9E92-90023523AF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92952383"/>
        <c:axId val="2143750831"/>
      </c:barChart>
      <c:catAx>
        <c:axId val="29295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50831"/>
        <c:crosses val="autoZero"/>
        <c:auto val="1"/>
        <c:lblAlgn val="ctr"/>
        <c:lblOffset val="100"/>
        <c:noMultiLvlLbl val="0"/>
      </c:catAx>
      <c:valAx>
        <c:axId val="214375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5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[automobile_dataset_analysis.xlsx]EDA!PivotTable4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Selling Price by Transmission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EDA!$E$11:$E$14</c:f>
              <c:strCache>
                <c:ptCount val="3"/>
                <c:pt idx="0">
                  <c:v>Automatic</c:v>
                </c:pt>
                <c:pt idx="1">
                  <c:v>Manual</c:v>
                </c:pt>
                <c:pt idx="2">
                  <c:v>Unknown</c:v>
                </c:pt>
              </c:strCache>
            </c:strRef>
          </c:cat>
          <c:val>
            <c:numRef>
              <c:f>EDA!$F$11:$F$14</c:f>
              <c:numCache>
                <c:formatCode>_(* #,##0.00_);_(* \(#,##0.00\);_(* "-"??_);_(@_)</c:formatCode>
                <c:ptCount val="3"/>
                <c:pt idx="0">
                  <c:v>13555.223322066635</c:v>
                </c:pt>
                <c:pt idx="1">
                  <c:v>2895.0828625235404</c:v>
                </c:pt>
                <c:pt idx="2">
                  <c:v>12184.136638452237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8-4BB5-8BF5-06E78477A8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38447151"/>
        <c:axId val="2143786831"/>
      </c:barChart>
      <c:catAx>
        <c:axId val="33844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86831"/>
        <c:crosses val="autoZero"/>
        <c:auto val="1"/>
        <c:lblAlgn val="ctr"/>
        <c:lblOffset val="100"/>
        <c:noMultiLvlLbl val="0"/>
      </c:catAx>
      <c:valAx>
        <c:axId val="214378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44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[automobile_dataset_analysis.xlsx]EDA!PivotTable5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Selling Price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EDA!$I$2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EDA!$H$3:$H$23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EDA!$I$3:$I$23</c:f>
              <c:numCache>
                <c:formatCode>_(* #,##0.00_);_(* \(#,##0.00\);_(* "-"??_);_(@_)</c:formatCode>
                <c:ptCount val="20"/>
                <c:pt idx="0">
                  <c:v>883.25978647686827</c:v>
                </c:pt>
                <c:pt idx="1">
                  <c:v>1241.4080882352941</c:v>
                </c:pt>
                <c:pt idx="2">
                  <c:v>1414.690036900369</c:v>
                </c:pt>
                <c:pt idx="3">
                  <c:v>2059.5253623188405</c:v>
                </c:pt>
                <c:pt idx="4">
                  <c:v>2482.2419928825625</c:v>
                </c:pt>
                <c:pt idx="5">
                  <c:v>3470.7210144927535</c:v>
                </c:pt>
                <c:pt idx="6">
                  <c:v>3990</c:v>
                </c:pt>
                <c:pt idx="7">
                  <c:v>5492.6376306620205</c:v>
                </c:pt>
                <c:pt idx="8">
                  <c:v>6586.1094890510949</c:v>
                </c:pt>
                <c:pt idx="9">
                  <c:v>8432.9853479853482</c:v>
                </c:pt>
                <c:pt idx="10">
                  <c:v>10195.007142857143</c:v>
                </c:pt>
                <c:pt idx="11">
                  <c:v>11819.037037037036</c:v>
                </c:pt>
                <c:pt idx="12">
                  <c:v>13669.498098859316</c:v>
                </c:pt>
                <c:pt idx="13">
                  <c:v>15322.55859375</c:v>
                </c:pt>
                <c:pt idx="14">
                  <c:v>18645.444444444445</c:v>
                </c:pt>
                <c:pt idx="15">
                  <c:v>21370.215909090908</c:v>
                </c:pt>
                <c:pt idx="16">
                  <c:v>24434.942176870747</c:v>
                </c:pt>
                <c:pt idx="17">
                  <c:v>28529.003731343284</c:v>
                </c:pt>
                <c:pt idx="18">
                  <c:v>30551.871972318339</c:v>
                </c:pt>
                <c:pt idx="19">
                  <c:v>35423.806451612902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D6-4CBC-B3E4-3E3BCCD42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79887"/>
        <c:axId val="2143659151"/>
      </c:lineChart>
      <c:catAx>
        <c:axId val="12137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659151"/>
        <c:crosses val="autoZero"/>
        <c:auto val="1"/>
        <c:lblAlgn val="ctr"/>
        <c:lblOffset val="100"/>
        <c:noMultiLvlLbl val="0"/>
      </c:catAx>
      <c:valAx>
        <c:axId val="214365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7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[automobile_dataset_analysis.xlsx]EDA!PivotTable6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Selling Price by Mileage Band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EDA!$F$17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EDA!$E$18:$E$23</c:f>
              <c:strCache>
                <c:ptCount val="5"/>
                <c:pt idx="0">
                  <c:v>0-50K</c:v>
                </c:pt>
                <c:pt idx="1">
                  <c:v>50K-100K</c:v>
                </c:pt>
                <c:pt idx="2">
                  <c:v>100K-150K</c:v>
                </c:pt>
                <c:pt idx="3">
                  <c:v>150K-200K</c:v>
                </c:pt>
                <c:pt idx="4">
                  <c:v>200K+</c:v>
                </c:pt>
              </c:strCache>
            </c:strRef>
          </c:cat>
          <c:val>
            <c:numRef>
              <c:f>EDA!$F$18:$F$23</c:f>
              <c:numCache>
                <c:formatCode>_(* #,##0.00_);_(* \(#,##0.00\);_(* "-"??_);_(@_)</c:formatCode>
                <c:ptCount val="5"/>
                <c:pt idx="0">
                  <c:v>25057.328528528527</c:v>
                </c:pt>
                <c:pt idx="1">
                  <c:v>13271.586862575627</c:v>
                </c:pt>
                <c:pt idx="2">
                  <c:v>7477.610042735043</c:v>
                </c:pt>
                <c:pt idx="3">
                  <c:v>3389.527740189445</c:v>
                </c:pt>
                <c:pt idx="4">
                  <c:v>1176.1944167497506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9-44C9-BE79-1B91046191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782159"/>
        <c:axId val="2143713391"/>
      </c:barChart>
      <c:catAx>
        <c:axId val="27278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13391"/>
        <c:crosses val="autoZero"/>
        <c:auto val="1"/>
        <c:lblAlgn val="ctr"/>
        <c:lblOffset val="100"/>
        <c:noMultiLvlLbl val="0"/>
      </c:catAx>
      <c:valAx>
        <c:axId val="214371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8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[automobile_dataset_analysis.xlsx]EDA!PivotTable7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Selling Price by Body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EDA!$K$3:$K$8</c:f>
              <c:strCache>
                <c:ptCount val="5"/>
                <c:pt idx="0">
                  <c:v>Hatchback</c:v>
                </c:pt>
                <c:pt idx="1">
                  <c:v>Coupe</c:v>
                </c:pt>
                <c:pt idx="2">
                  <c:v>Sedan</c:v>
                </c:pt>
                <c:pt idx="3">
                  <c:v>Truck</c:v>
                </c:pt>
                <c:pt idx="4">
                  <c:v>SUV</c:v>
                </c:pt>
              </c:strCache>
            </c:strRef>
          </c:cat>
          <c:val>
            <c:numRef>
              <c:f>EDA!$L$3:$L$8</c:f>
              <c:numCache>
                <c:formatCode>_(* #,##0.00_);_(* \(#,##0.00\);_(* "-"??_);_(@_)</c:formatCode>
                <c:ptCount val="5"/>
                <c:pt idx="0">
                  <c:v>6569.4418604651164</c:v>
                </c:pt>
                <c:pt idx="1">
                  <c:v>8696.9328859060406</c:v>
                </c:pt>
                <c:pt idx="2">
                  <c:v>11297.241071428571</c:v>
                </c:pt>
                <c:pt idx="3">
                  <c:v>12572.31182795699</c:v>
                </c:pt>
                <c:pt idx="4">
                  <c:v>13615.43063263041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3-407B-9F15-CCBC0CCAC6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38143"/>
        <c:axId val="2143677871"/>
      </c:barChart>
      <c:catAx>
        <c:axId val="17613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677871"/>
        <c:crosses val="autoZero"/>
        <c:auto val="1"/>
        <c:lblAlgn val="ctr"/>
        <c:lblOffset val="100"/>
        <c:noMultiLvlLbl val="0"/>
      </c:catAx>
      <c:valAx>
        <c:axId val="214367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3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[automobile_dataset_analysis.xlsx]EDA!PivotTable8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Selling Price by Accident History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EDA!$L$11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EDA!$K$12:$K$15</c:f>
              <c:strCache>
                <c:ptCount val="3"/>
                <c:pt idx="0">
                  <c:v>0</c:v>
                </c:pt>
                <c:pt idx="1">
                  <c:v>Unknown</c:v>
                </c:pt>
                <c:pt idx="2">
                  <c:v>1</c:v>
                </c:pt>
              </c:strCache>
            </c:strRef>
          </c:cat>
          <c:val>
            <c:numRef>
              <c:f>EDA!$L$12:$L$15</c:f>
              <c:numCache>
                <c:formatCode>_(* #,##0.00_);_(* \(#,##0.00\);_(* "-"??_);_(@_)</c:formatCode>
                <c:ptCount val="3"/>
                <c:pt idx="0">
                  <c:v>16337.673873873873</c:v>
                </c:pt>
                <c:pt idx="1">
                  <c:v>12770.081280788178</c:v>
                </c:pt>
                <c:pt idx="2">
                  <c:v>6300.5509670674337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1-428F-B5C9-4B2F16C293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396287"/>
        <c:axId val="2143772431"/>
      </c:barChart>
      <c:catAx>
        <c:axId val="13139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72431"/>
        <c:crosses val="autoZero"/>
        <c:auto val="1"/>
        <c:lblAlgn val="ctr"/>
        <c:lblOffset val="100"/>
        <c:noMultiLvlLbl val="0"/>
      </c:catAx>
      <c:valAx>
        <c:axId val="214377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9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[automobile_dataset_analysis.xlsx]EDA!PivotTable9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Selling Price by Number of Owners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EDA!$L$18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EDA!$K$19:$K$24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EDA!$L$19:$L$24</c:f>
              <c:numCache>
                <c:formatCode>_(* #,##0.00_);_(* \(#,##0.00\);_(* "-"??_);_(@_)</c:formatCode>
                <c:ptCount val="5"/>
                <c:pt idx="0">
                  <c:v>25009.002871912693</c:v>
                </c:pt>
                <c:pt idx="1">
                  <c:v>11096.643410852714</c:v>
                </c:pt>
                <c:pt idx="2">
                  <c:v>6162.244565217391</c:v>
                </c:pt>
                <c:pt idx="3">
                  <c:v>2988.1610810810812</c:v>
                </c:pt>
                <c:pt idx="4">
                  <c:v>1647.8129870129869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8-40AD-B400-D7C229E157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429695"/>
        <c:axId val="2143699951"/>
      </c:barChart>
      <c:catAx>
        <c:axId val="13142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699951"/>
        <c:crosses val="autoZero"/>
        <c:auto val="1"/>
        <c:lblAlgn val="ctr"/>
        <c:lblOffset val="100"/>
        <c:noMultiLvlLbl val="0"/>
      </c:catAx>
      <c:valAx>
        <c:axId val="214369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2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7</xdr:col>
      <xdr:colOff>312420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94C91C-091F-459D-9829-703B9B1DE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161813</xdr:rowOff>
    </xdr:from>
    <xdr:to>
      <xdr:col>7</xdr:col>
      <xdr:colOff>331304</xdr:colOff>
      <xdr:row>30</xdr:row>
      <xdr:rowOff>43478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EDCDF1-E56A-4105-AC2C-87B564C96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145774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9F515D-CFC2-46CB-AD6A-6998C73B8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17930</xdr:colOff>
      <xdr:row>16</xdr:row>
      <xdr:rowOff>160021</xdr:rowOff>
    </xdr:from>
    <xdr:to>
      <xdr:col>15</xdr:col>
      <xdr:colOff>322730</xdr:colOff>
      <xdr:row>31</xdr:row>
      <xdr:rowOff>160021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CB1C9B-2E57-4C17-AEC1-4A9189AF6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14287</xdr:colOff>
      <xdr:row>0</xdr:row>
      <xdr:rowOff>0</xdr:rowOff>
    </xdr:from>
    <xdr:to>
      <xdr:col>23</xdr:col>
      <xdr:colOff>319087</xdr:colOff>
      <xdr:row>15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AC5403-CF92-4B00-ADA3-36D2E742A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8011</xdr:colOff>
      <xdr:row>16</xdr:row>
      <xdr:rowOff>142091</xdr:rowOff>
    </xdr:from>
    <xdr:to>
      <xdr:col>24</xdr:col>
      <xdr:colOff>160411</xdr:colOff>
      <xdr:row>31</xdr:row>
      <xdr:rowOff>142091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03E83F-C0CD-4EEB-AF6D-EFAEDE205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33</xdr:row>
      <xdr:rowOff>167639</xdr:rowOff>
    </xdr:from>
    <xdr:to>
      <xdr:col>7</xdr:col>
      <xdr:colOff>304800</xdr:colOff>
      <xdr:row>48</xdr:row>
      <xdr:rowOff>167639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D40BFD-AC2C-4225-AB06-BC1767297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597946</xdr:colOff>
      <xdr:row>33</xdr:row>
      <xdr:rowOff>158673</xdr:rowOff>
    </xdr:from>
    <xdr:to>
      <xdr:col>19</xdr:col>
      <xdr:colOff>293146</xdr:colOff>
      <xdr:row>48</xdr:row>
      <xdr:rowOff>158673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808B527-DB12-40B1-B04A-84373AF70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 Pandey" refreshedDate="46261.788269097226" createdVersion="8" refreshedVersion="8" minRefreshableVersion="3" recordCount="5500" xr:uid="{F7D55CD8-F79F-4265-9436-6848DB946C58}">
  <cacheSource type="worksheet">
    <worksheetSource name="Table11"/>
  </cacheSource>
  <cacheFields count="19">
    <cacheField name="Make" numFmtId="0">
      <sharedItems count="10">
        <s v="Mercedes-Benz"/>
        <s v="Hyundai"/>
        <s v="Volkswagen"/>
        <s v="Chevrolet"/>
        <s v="Toyota"/>
        <s v="Nissan"/>
        <s v="BMW"/>
        <s v="Honda"/>
        <s v="Audi"/>
        <s v="Ford"/>
      </sharedItems>
    </cacheField>
    <cacheField name="Model" numFmtId="0">
      <sharedItems/>
    </cacheField>
    <cacheField name="Year" numFmtId="0">
      <sharedItems containsSemiMixedTypes="0" containsString="0" containsNumber="1" containsInteger="1" minValue="2005" maxValue="2024" count="20">
        <n v="2024"/>
        <n v="2008"/>
        <n v="2021"/>
        <n v="2005"/>
        <n v="2022"/>
        <n v="2023"/>
        <n v="2020"/>
        <n v="2014"/>
        <n v="2010"/>
        <n v="2019"/>
        <n v="2009"/>
        <n v="2011"/>
        <n v="2016"/>
        <n v="2015"/>
        <n v="2018"/>
        <n v="2013"/>
        <n v="2007"/>
        <n v="2006"/>
        <n v="2017"/>
        <n v="2012"/>
      </sharedItems>
    </cacheField>
    <cacheField name="Fuel_Type" numFmtId="0">
      <sharedItems count="4">
        <s v="Petrol"/>
        <s v="Hybrid"/>
        <s v="Diesel"/>
        <s v="Electric"/>
      </sharedItems>
    </cacheField>
    <cacheField name="Transmission" numFmtId="0">
      <sharedItems count="3">
        <s v="Automatic"/>
        <s v="Unknown"/>
        <s v="Manual"/>
      </sharedItems>
    </cacheField>
    <cacheField name="Engine_Size" numFmtId="0">
      <sharedItems containsSemiMixedTypes="0" containsString="0" containsNumber="1" minValue="0" maxValue="5.7"/>
    </cacheField>
    <cacheField name="Mileage" numFmtId="0">
      <sharedItems containsSemiMixedTypes="0" containsString="0" containsNumber="1" containsInteger="1" minValue="100" maxValue="536731"/>
    </cacheField>
    <cacheField name="Horsepower" numFmtId="0">
      <sharedItems containsSemiMixedTypes="0" containsString="0" containsNumber="1" containsInteger="1" minValue="97" maxValue="434"/>
    </cacheField>
    <cacheField name="Torque" numFmtId="0">
      <sharedItems containsSemiMixedTypes="0" containsString="0" containsNumber="1" containsInteger="1" minValue="77" maxValue="443"/>
    </cacheField>
    <cacheField name="Owners" numFmtId="0">
      <sharedItems containsSemiMixedTypes="0" containsString="0" containsNumber="1" containsInteger="1" minValue="1" maxValue="5" count="5">
        <n v="1"/>
        <n v="4"/>
        <n v="5"/>
        <n v="3"/>
        <n v="2"/>
      </sharedItems>
    </cacheField>
    <cacheField name="Accident_History" numFmtId="0">
      <sharedItems containsMixedTypes="1" containsNumber="1" containsInteger="1" minValue="0" maxValue="1" count="3">
        <n v="0"/>
        <n v="1"/>
        <s v="Unknown"/>
      </sharedItems>
    </cacheField>
    <cacheField name="Service_History" numFmtId="0">
      <sharedItems/>
    </cacheField>
    <cacheField name="Color" numFmtId="0">
      <sharedItems/>
    </cacheField>
    <cacheField name="Body_Type" numFmtId="0">
      <sharedItems count="5">
        <s v="SUV"/>
        <s v="Hatchback"/>
        <s v="Sedan"/>
        <s v="Coupe"/>
        <s v="Truck"/>
      </sharedItems>
    </cacheField>
    <cacheField name="Drivetrain" numFmtId="0">
      <sharedItems/>
    </cacheField>
    <cacheField name="Fuel_Efficiency" numFmtId="0">
      <sharedItems containsSemiMixedTypes="0" containsString="0" containsNumber="1" containsInteger="1" minValue="10" maxValue="141"/>
    </cacheField>
    <cacheField name="Location" numFmtId="0">
      <sharedItems/>
    </cacheField>
    <cacheField name="Selling_Price" numFmtId="0">
      <sharedItems containsSemiMixedTypes="0" containsString="0" containsNumber="1" containsInteger="1" minValue="500" maxValue="86692"/>
    </cacheField>
    <cacheField name="Mileage_Band" numFmtId="0">
      <sharedItems count="5">
        <s v="0-50K"/>
        <s v="200K+"/>
        <s v="100K-150K"/>
        <s v="50K-100K"/>
        <s v="150K-20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0">
  <r>
    <x v="0"/>
    <s v="GLE"/>
    <x v="0"/>
    <x v="0"/>
    <x v="0"/>
    <n v="2.2999999999999998"/>
    <n v="100"/>
    <n v="186"/>
    <n v="196"/>
    <x v="0"/>
    <x v="0"/>
    <s v="Unknown"/>
    <s v="Silver"/>
    <x v="0"/>
    <s v="AWD"/>
    <n v="30"/>
    <s v="IL"/>
    <n v="64140"/>
    <x v="0"/>
  </r>
  <r>
    <x v="1"/>
    <s v="Tucson"/>
    <x v="1"/>
    <x v="0"/>
    <x v="0"/>
    <n v="2.2999999999999998"/>
    <n v="387035"/>
    <n v="189"/>
    <n v="190"/>
    <x v="1"/>
    <x v="0"/>
    <s v="Unknown"/>
    <s v="Blue"/>
    <x v="0"/>
    <s v="FWD"/>
    <n v="35"/>
    <s v="FL"/>
    <n v="500"/>
    <x v="1"/>
  </r>
  <r>
    <x v="2"/>
    <s v="Golf"/>
    <x v="2"/>
    <x v="1"/>
    <x v="1"/>
    <n v="1.9"/>
    <n v="46054"/>
    <n v="158"/>
    <n v="153"/>
    <x v="0"/>
    <x v="0"/>
    <s v="Partial Service"/>
    <s v="Gray"/>
    <x v="1"/>
    <s v="AWD"/>
    <n v="43"/>
    <s v="NY"/>
    <n v="16429"/>
    <x v="0"/>
  </r>
  <r>
    <x v="3"/>
    <s v="Tahoe"/>
    <x v="3"/>
    <x v="0"/>
    <x v="1"/>
    <n v="2.2000000000000002"/>
    <n v="141302"/>
    <n v="169"/>
    <n v="165"/>
    <x v="2"/>
    <x v="1"/>
    <s v="No Service"/>
    <s v="Blue"/>
    <x v="0"/>
    <s v="AWD"/>
    <n v="32"/>
    <s v="FL"/>
    <n v="2199"/>
    <x v="2"/>
  </r>
  <r>
    <x v="4"/>
    <s v="Camry"/>
    <x v="4"/>
    <x v="0"/>
    <x v="0"/>
    <n v="1.9"/>
    <n v="32813"/>
    <n v="149"/>
    <n v="141"/>
    <x v="0"/>
    <x v="0"/>
    <s v="Full Service"/>
    <s v="Brown"/>
    <x v="2"/>
    <s v="FWD"/>
    <n v="38"/>
    <s v="CA"/>
    <n v="21792"/>
    <x v="0"/>
  </r>
  <r>
    <x v="3"/>
    <s v="Equinox"/>
    <x v="1"/>
    <x v="0"/>
    <x v="1"/>
    <n v="2.7"/>
    <n v="60654"/>
    <n v="212"/>
    <n v="207"/>
    <x v="3"/>
    <x v="0"/>
    <s v="Unknown"/>
    <s v="Blue"/>
    <x v="0"/>
    <s v="AWD"/>
    <n v="25"/>
    <s v="TX"/>
    <n v="3421"/>
    <x v="3"/>
  </r>
  <r>
    <x v="5"/>
    <s v="Sentra"/>
    <x v="4"/>
    <x v="0"/>
    <x v="0"/>
    <n v="2.2000000000000002"/>
    <n v="7444"/>
    <n v="187"/>
    <n v="180"/>
    <x v="0"/>
    <x v="0"/>
    <s v="Full Service"/>
    <s v="Gray"/>
    <x v="2"/>
    <s v="AWD"/>
    <n v="34"/>
    <s v="IL"/>
    <n v="17145"/>
    <x v="0"/>
  </r>
  <r>
    <x v="0"/>
    <s v="C-Class"/>
    <x v="4"/>
    <x v="0"/>
    <x v="0"/>
    <n v="2.2999999999999998"/>
    <n v="32133"/>
    <n v="180"/>
    <n v="162"/>
    <x v="0"/>
    <x v="0"/>
    <s v="Partial Service"/>
    <s v="Green"/>
    <x v="2"/>
    <s v="FWD"/>
    <n v="35"/>
    <s v="NY"/>
    <n v="31416"/>
    <x v="0"/>
  </r>
  <r>
    <x v="6"/>
    <s v="X3"/>
    <x v="5"/>
    <x v="0"/>
    <x v="0"/>
    <n v="2.5"/>
    <n v="1553"/>
    <n v="203"/>
    <n v="179"/>
    <x v="0"/>
    <x v="0"/>
    <s v="Full Service"/>
    <s v="Unknown"/>
    <x v="0"/>
    <s v="AWD"/>
    <n v="25"/>
    <s v="FL"/>
    <n v="43914"/>
    <x v="0"/>
  </r>
  <r>
    <x v="7"/>
    <s v="Pilot"/>
    <x v="6"/>
    <x v="1"/>
    <x v="0"/>
    <n v="2.1"/>
    <n v="12494"/>
    <n v="178"/>
    <n v="168"/>
    <x v="0"/>
    <x v="2"/>
    <s v="No Service"/>
    <s v="Blue"/>
    <x v="0"/>
    <s v="FWD"/>
    <n v="44"/>
    <s v="NC"/>
    <n v="22311"/>
    <x v="0"/>
  </r>
  <r>
    <x v="1"/>
    <s v="Santa Fe"/>
    <x v="7"/>
    <x v="0"/>
    <x v="0"/>
    <n v="2.5"/>
    <n v="176790"/>
    <n v="178"/>
    <n v="167"/>
    <x v="4"/>
    <x v="0"/>
    <s v="Unknown"/>
    <s v="Red"/>
    <x v="0"/>
    <s v="RWD"/>
    <n v="33"/>
    <s v="NY"/>
    <n v="4926"/>
    <x v="4"/>
  </r>
  <r>
    <x v="2"/>
    <s v="Passat"/>
    <x v="8"/>
    <x v="0"/>
    <x v="0"/>
    <n v="2.2999999999999998"/>
    <n v="147198"/>
    <n v="187"/>
    <n v="155"/>
    <x v="3"/>
    <x v="0"/>
    <s v="Partial Service"/>
    <s v="Unknown"/>
    <x v="2"/>
    <s v="FWD"/>
    <n v="32"/>
    <s v="NC"/>
    <n v="1022"/>
    <x v="2"/>
  </r>
  <r>
    <x v="4"/>
    <s v="RAV4"/>
    <x v="9"/>
    <x v="2"/>
    <x v="1"/>
    <n v="3.1"/>
    <n v="66811"/>
    <n v="233"/>
    <n v="211"/>
    <x v="0"/>
    <x v="0"/>
    <s v="Partial Service"/>
    <s v="Brown"/>
    <x v="0"/>
    <s v="AWD"/>
    <n v="25"/>
    <s v="OH"/>
    <n v="14479"/>
    <x v="3"/>
  </r>
  <r>
    <x v="6"/>
    <s v="X3"/>
    <x v="0"/>
    <x v="3"/>
    <x v="1"/>
    <n v="0"/>
    <n v="4423"/>
    <n v="187"/>
    <n v="385"/>
    <x v="0"/>
    <x v="0"/>
    <s v="Unknown"/>
    <s v="Red"/>
    <x v="0"/>
    <s v="AWD"/>
    <n v="130"/>
    <s v="IL"/>
    <n v="49703"/>
    <x v="0"/>
  </r>
  <r>
    <x v="0"/>
    <s v="GLC"/>
    <x v="10"/>
    <x v="0"/>
    <x v="0"/>
    <n v="3.1"/>
    <n v="163109"/>
    <n v="227"/>
    <n v="187"/>
    <x v="1"/>
    <x v="0"/>
    <s v="Full Service"/>
    <s v="Gray"/>
    <x v="0"/>
    <s v="AWD"/>
    <n v="26"/>
    <s v="CA"/>
    <n v="5235"/>
    <x v="4"/>
  </r>
  <r>
    <x v="0"/>
    <s v="C-Class"/>
    <x v="8"/>
    <x v="0"/>
    <x v="2"/>
    <n v="2"/>
    <n v="17138"/>
    <n v="169"/>
    <n v="160"/>
    <x v="3"/>
    <x v="0"/>
    <s v="Partial Service"/>
    <s v="Blue"/>
    <x v="2"/>
    <s v="FWD"/>
    <n v="27"/>
    <s v="NC"/>
    <n v="11728"/>
    <x v="0"/>
  </r>
  <r>
    <x v="1"/>
    <s v="Sonata"/>
    <x v="6"/>
    <x v="0"/>
    <x v="0"/>
    <n v="2.4"/>
    <n v="61462"/>
    <n v="179"/>
    <n v="170"/>
    <x v="4"/>
    <x v="0"/>
    <s v="Partial Service"/>
    <s v="Brown"/>
    <x v="2"/>
    <s v="FWD"/>
    <n v="32"/>
    <s v="CA"/>
    <n v="13555"/>
    <x v="3"/>
  </r>
  <r>
    <x v="3"/>
    <s v="Tahoe"/>
    <x v="11"/>
    <x v="0"/>
    <x v="0"/>
    <n v="3.3"/>
    <n v="264441"/>
    <n v="258"/>
    <n v="252"/>
    <x v="1"/>
    <x v="0"/>
    <s v="Partial Service"/>
    <s v="Gray"/>
    <x v="0"/>
    <s v="AWD"/>
    <n v="22"/>
    <s v="TX"/>
    <n v="3395"/>
    <x v="1"/>
  </r>
  <r>
    <x v="7"/>
    <s v="CR-V"/>
    <x v="0"/>
    <x v="0"/>
    <x v="1"/>
    <n v="3.4"/>
    <n v="100"/>
    <n v="271"/>
    <n v="260"/>
    <x v="0"/>
    <x v="0"/>
    <s v="No Service"/>
    <s v="Red"/>
    <x v="0"/>
    <s v="AWD"/>
    <n v="22"/>
    <s v="Unknown"/>
    <n v="24018"/>
    <x v="0"/>
  </r>
  <r>
    <x v="0"/>
    <s v="E-Class"/>
    <x v="12"/>
    <x v="0"/>
    <x v="0"/>
    <n v="2.5"/>
    <n v="53789"/>
    <n v="172"/>
    <n v="158"/>
    <x v="0"/>
    <x v="0"/>
    <s v="No Service"/>
    <s v="Unknown"/>
    <x v="2"/>
    <s v="AWD"/>
    <n v="29"/>
    <s v="CA"/>
    <n v="23787"/>
    <x v="3"/>
  </r>
  <r>
    <x v="6"/>
    <s v="3 Series"/>
    <x v="13"/>
    <x v="2"/>
    <x v="0"/>
    <n v="2.5"/>
    <n v="173833"/>
    <n v="116"/>
    <n v="116"/>
    <x v="4"/>
    <x v="1"/>
    <s v="Unknown"/>
    <s v="Black"/>
    <x v="2"/>
    <s v="FWD"/>
    <n v="35"/>
    <s v="NC"/>
    <n v="10558"/>
    <x v="4"/>
  </r>
  <r>
    <x v="8"/>
    <s v="Q7"/>
    <x v="12"/>
    <x v="0"/>
    <x v="0"/>
    <n v="3.1"/>
    <n v="111537"/>
    <n v="243"/>
    <n v="219"/>
    <x v="4"/>
    <x v="0"/>
    <s v="Partial Service"/>
    <s v="Blue"/>
    <x v="0"/>
    <s v="AWD"/>
    <n v="21"/>
    <s v="FL"/>
    <n v="23314"/>
    <x v="2"/>
  </r>
  <r>
    <x v="7"/>
    <s v="Civic"/>
    <x v="1"/>
    <x v="0"/>
    <x v="0"/>
    <n v="1.9"/>
    <n v="99945"/>
    <n v="148"/>
    <n v="187"/>
    <x v="3"/>
    <x v="1"/>
    <s v="No Service"/>
    <s v="Black"/>
    <x v="2"/>
    <s v="FWD"/>
    <n v="33"/>
    <s v="PA"/>
    <n v="500"/>
    <x v="3"/>
  </r>
  <r>
    <x v="6"/>
    <s v="X5"/>
    <x v="2"/>
    <x v="2"/>
    <x v="0"/>
    <n v="2.6"/>
    <n v="49540"/>
    <n v="213"/>
    <n v="207"/>
    <x v="0"/>
    <x v="0"/>
    <s v="Partial Service"/>
    <s v="Unknown"/>
    <x v="0"/>
    <s v="FWD"/>
    <n v="32"/>
    <s v="TX"/>
    <n v="44947"/>
    <x v="0"/>
  </r>
  <r>
    <x v="7"/>
    <s v="Accord"/>
    <x v="2"/>
    <x v="0"/>
    <x v="0"/>
    <n v="1.7"/>
    <n v="60744"/>
    <n v="137"/>
    <n v="147"/>
    <x v="0"/>
    <x v="0"/>
    <s v="Full Service"/>
    <s v="Blue"/>
    <x v="2"/>
    <s v="FWD"/>
    <n v="32"/>
    <s v="FL"/>
    <n v="16814"/>
    <x v="3"/>
  </r>
  <r>
    <x v="6"/>
    <s v="5 Series"/>
    <x v="14"/>
    <x v="0"/>
    <x v="0"/>
    <n v="2"/>
    <n v="42807"/>
    <n v="154"/>
    <n v="148"/>
    <x v="4"/>
    <x v="2"/>
    <s v="No Service"/>
    <s v="Green"/>
    <x v="2"/>
    <s v="FWD"/>
    <n v="41"/>
    <s v="NC"/>
    <n v="31593"/>
    <x v="0"/>
  </r>
  <r>
    <x v="6"/>
    <s v="X5"/>
    <x v="15"/>
    <x v="2"/>
    <x v="0"/>
    <n v="2.2999999999999998"/>
    <n v="261604"/>
    <n v="181"/>
    <n v="183"/>
    <x v="4"/>
    <x v="0"/>
    <s v="Full Service"/>
    <s v="Silver"/>
    <x v="0"/>
    <s v="RWD"/>
    <n v="32"/>
    <s v="FL"/>
    <n v="11240"/>
    <x v="1"/>
  </r>
  <r>
    <x v="1"/>
    <s v="Sonata"/>
    <x v="16"/>
    <x v="0"/>
    <x v="2"/>
    <n v="2.2999999999999998"/>
    <n v="188958"/>
    <n v="170"/>
    <n v="154"/>
    <x v="4"/>
    <x v="1"/>
    <s v="No Service"/>
    <s v="Black"/>
    <x v="2"/>
    <s v="FWD"/>
    <n v="32"/>
    <s v="PA"/>
    <n v="500"/>
    <x v="4"/>
  </r>
  <r>
    <x v="9"/>
    <s v="Mustang"/>
    <x v="8"/>
    <x v="2"/>
    <x v="0"/>
    <n v="3.1"/>
    <n v="34292"/>
    <n v="245"/>
    <n v="238"/>
    <x v="3"/>
    <x v="1"/>
    <s v="Partial Service"/>
    <s v="Brown"/>
    <x v="3"/>
    <s v="RWD"/>
    <n v="23"/>
    <s v="FL"/>
    <n v="5739"/>
    <x v="0"/>
  </r>
  <r>
    <x v="9"/>
    <s v="F-150"/>
    <x v="14"/>
    <x v="0"/>
    <x v="0"/>
    <n v="4.5999999999999996"/>
    <n v="86124"/>
    <n v="334"/>
    <n v="317"/>
    <x v="0"/>
    <x v="0"/>
    <s v="No Service"/>
    <s v="Unknown"/>
    <x v="4"/>
    <s v="RWD"/>
    <n v="15"/>
    <s v="IL"/>
    <n v="13537"/>
    <x v="3"/>
  </r>
  <r>
    <x v="2"/>
    <s v="Tiguan"/>
    <x v="3"/>
    <x v="0"/>
    <x v="0"/>
    <n v="2.4"/>
    <n v="292861"/>
    <n v="178"/>
    <n v="177"/>
    <x v="3"/>
    <x v="1"/>
    <s v="No Service"/>
    <s v="Green"/>
    <x v="0"/>
    <s v="AWD"/>
    <n v="31"/>
    <s v="Unknown"/>
    <n v="500"/>
    <x v="1"/>
  </r>
  <r>
    <x v="4"/>
    <s v="Camry"/>
    <x v="2"/>
    <x v="1"/>
    <x v="0"/>
    <n v="2.5"/>
    <n v="38991"/>
    <n v="205"/>
    <n v="207"/>
    <x v="0"/>
    <x v="0"/>
    <s v="Full Service"/>
    <s v="Green"/>
    <x v="2"/>
    <s v="AWD"/>
    <n v="43"/>
    <s v="TX"/>
    <n v="18533"/>
    <x v="0"/>
  </r>
  <r>
    <x v="3"/>
    <s v="Silverado"/>
    <x v="17"/>
    <x v="0"/>
    <x v="0"/>
    <n v="2.5"/>
    <n v="342829"/>
    <n v="399"/>
    <n v="369"/>
    <x v="2"/>
    <x v="0"/>
    <s v="Full Service"/>
    <s v="Green"/>
    <x v="4"/>
    <s v="RWD"/>
    <n v="10"/>
    <s v="NY"/>
    <n v="500"/>
    <x v="1"/>
  </r>
  <r>
    <x v="1"/>
    <s v="Santa Fe"/>
    <x v="10"/>
    <x v="0"/>
    <x v="0"/>
    <n v="3.2"/>
    <n v="159873"/>
    <n v="239"/>
    <n v="219"/>
    <x v="1"/>
    <x v="1"/>
    <s v="No Service"/>
    <s v="Brown"/>
    <x v="0"/>
    <s v="RWD"/>
    <n v="31"/>
    <s v="NY"/>
    <n v="857"/>
    <x v="4"/>
  </r>
  <r>
    <x v="8"/>
    <s v="Q5"/>
    <x v="9"/>
    <x v="0"/>
    <x v="0"/>
    <n v="2.7"/>
    <n v="104624"/>
    <n v="215"/>
    <n v="187"/>
    <x v="0"/>
    <x v="2"/>
    <s v="Full Service"/>
    <s v="Green"/>
    <x v="0"/>
    <s v="AWD"/>
    <n v="26"/>
    <s v="GA"/>
    <n v="23357"/>
    <x v="2"/>
  </r>
  <r>
    <x v="3"/>
    <s v="Malibu"/>
    <x v="14"/>
    <x v="1"/>
    <x v="0"/>
    <n v="1.8"/>
    <n v="109872"/>
    <n v="147"/>
    <n v="143"/>
    <x v="0"/>
    <x v="0"/>
    <s v="No Service"/>
    <s v="Gray"/>
    <x v="2"/>
    <s v="FWD"/>
    <n v="35"/>
    <s v="PA"/>
    <n v="7461"/>
    <x v="2"/>
  </r>
  <r>
    <x v="6"/>
    <s v="X3"/>
    <x v="4"/>
    <x v="0"/>
    <x v="0"/>
    <n v="2.5"/>
    <n v="24031"/>
    <n v="240"/>
    <n v="220"/>
    <x v="0"/>
    <x v="0"/>
    <s v="No Service"/>
    <s v="Unknown"/>
    <x v="0"/>
    <s v="AWD"/>
    <n v="27"/>
    <s v="IL"/>
    <n v="33176"/>
    <x v="0"/>
  </r>
  <r>
    <x v="4"/>
    <s v="Camry"/>
    <x v="17"/>
    <x v="0"/>
    <x v="2"/>
    <n v="1.9"/>
    <n v="26737"/>
    <n v="164"/>
    <n v="166"/>
    <x v="1"/>
    <x v="1"/>
    <s v="No Service"/>
    <s v="Silver"/>
    <x v="2"/>
    <s v="FWD"/>
    <n v="38"/>
    <s v="OH"/>
    <n v="3239"/>
    <x v="0"/>
  </r>
  <r>
    <x v="4"/>
    <s v="RAV4"/>
    <x v="8"/>
    <x v="0"/>
    <x v="0"/>
    <n v="2.5"/>
    <n v="96089"/>
    <n v="209"/>
    <n v="194"/>
    <x v="3"/>
    <x v="1"/>
    <s v="Full Service"/>
    <s v="Gray"/>
    <x v="0"/>
    <s v="AWD"/>
    <n v="34"/>
    <s v="OH"/>
    <n v="3400"/>
    <x v="3"/>
  </r>
  <r>
    <x v="8"/>
    <s v="A4"/>
    <x v="2"/>
    <x v="0"/>
    <x v="0"/>
    <n v="2.5"/>
    <n v="34375"/>
    <n v="201"/>
    <n v="181"/>
    <x v="0"/>
    <x v="0"/>
    <s v="Unknown"/>
    <s v="Gray"/>
    <x v="2"/>
    <s v="FWD"/>
    <n v="30"/>
    <s v="IL"/>
    <n v="31213"/>
    <x v="0"/>
  </r>
  <r>
    <x v="3"/>
    <s v="Malibu"/>
    <x v="15"/>
    <x v="0"/>
    <x v="0"/>
    <n v="1.6"/>
    <n v="144687"/>
    <n v="149"/>
    <n v="133"/>
    <x v="3"/>
    <x v="0"/>
    <s v="Partial Service"/>
    <s v="Unknown"/>
    <x v="2"/>
    <s v="FWD"/>
    <n v="34"/>
    <s v="MI"/>
    <n v="1931"/>
    <x v="2"/>
  </r>
  <r>
    <x v="7"/>
    <s v="Pilot"/>
    <x v="15"/>
    <x v="0"/>
    <x v="0"/>
    <n v="3.4"/>
    <n v="146551"/>
    <n v="274"/>
    <n v="253"/>
    <x v="2"/>
    <x v="1"/>
    <s v="Full Service"/>
    <s v="Unknown"/>
    <x v="0"/>
    <s v="AWD"/>
    <n v="21"/>
    <s v="NC"/>
    <n v="5707"/>
    <x v="2"/>
  </r>
  <r>
    <x v="5"/>
    <s v="Rogue"/>
    <x v="3"/>
    <x v="0"/>
    <x v="0"/>
    <n v="2.5"/>
    <n v="143335"/>
    <n v="207"/>
    <n v="200"/>
    <x v="2"/>
    <x v="1"/>
    <s v="Partial Service"/>
    <s v="Green"/>
    <x v="0"/>
    <s v="AWD"/>
    <n v="35"/>
    <s v="TX"/>
    <n v="500"/>
    <x v="2"/>
  </r>
  <r>
    <x v="3"/>
    <s v="Equinox"/>
    <x v="15"/>
    <x v="0"/>
    <x v="0"/>
    <n v="3.1"/>
    <n v="87357"/>
    <n v="250"/>
    <n v="233"/>
    <x v="3"/>
    <x v="1"/>
    <s v="Partial Service"/>
    <s v="Green"/>
    <x v="0"/>
    <s v="FWD"/>
    <n v="27"/>
    <s v="TX"/>
    <n v="4880"/>
    <x v="3"/>
  </r>
  <r>
    <x v="7"/>
    <s v="Civic"/>
    <x v="6"/>
    <x v="0"/>
    <x v="0"/>
    <n v="1.9"/>
    <n v="39421"/>
    <n v="154"/>
    <n v="152"/>
    <x v="0"/>
    <x v="0"/>
    <s v="Partial Service"/>
    <s v="Black"/>
    <x v="2"/>
    <s v="AWD"/>
    <n v="32"/>
    <s v="NC"/>
    <n v="12299"/>
    <x v="0"/>
  </r>
  <r>
    <x v="8"/>
    <s v="Q7"/>
    <x v="7"/>
    <x v="0"/>
    <x v="0"/>
    <n v="3.4"/>
    <n v="103494"/>
    <n v="187"/>
    <n v="255"/>
    <x v="3"/>
    <x v="0"/>
    <s v="Full Service"/>
    <s v="Gray"/>
    <x v="0"/>
    <s v="AWD"/>
    <n v="25"/>
    <s v="TX"/>
    <n v="20789"/>
    <x v="2"/>
  </r>
  <r>
    <x v="7"/>
    <s v="Pilot"/>
    <x v="8"/>
    <x v="0"/>
    <x v="2"/>
    <n v="2.2000000000000002"/>
    <n v="6131"/>
    <n v="187"/>
    <n v="145"/>
    <x v="3"/>
    <x v="1"/>
    <s v="Partial Service"/>
    <s v="Silver"/>
    <x v="0"/>
    <s v="AWD"/>
    <n v="32"/>
    <s v="Unknown"/>
    <n v="9249"/>
    <x v="0"/>
  </r>
  <r>
    <x v="5"/>
    <s v="Pathfinder"/>
    <x v="12"/>
    <x v="0"/>
    <x v="0"/>
    <n v="2.5"/>
    <n v="138988"/>
    <n v="184"/>
    <n v="188"/>
    <x v="4"/>
    <x v="0"/>
    <s v="Full Service"/>
    <s v="White"/>
    <x v="0"/>
    <s v="FWD"/>
    <n v="33"/>
    <s v="Unknown"/>
    <n v="10508"/>
    <x v="2"/>
  </r>
  <r>
    <x v="9"/>
    <s v="F-150"/>
    <x v="7"/>
    <x v="0"/>
    <x v="0"/>
    <n v="3.8"/>
    <n v="101081"/>
    <n v="292"/>
    <n v="264"/>
    <x v="3"/>
    <x v="0"/>
    <s v="Full Service"/>
    <s v="Silver"/>
    <x v="4"/>
    <s v="4WD"/>
    <n v="32"/>
    <s v="PA"/>
    <n v="9043"/>
    <x v="2"/>
  </r>
  <r>
    <x v="7"/>
    <s v="CR-V"/>
    <x v="1"/>
    <x v="0"/>
    <x v="0"/>
    <n v="2.5"/>
    <n v="145286"/>
    <n v="166"/>
    <n v="165"/>
    <x v="1"/>
    <x v="0"/>
    <s v="Partial Service"/>
    <s v="Blue"/>
    <x v="0"/>
    <s v="AWD"/>
    <n v="31"/>
    <s v="NY"/>
    <n v="500"/>
    <x v="2"/>
  </r>
  <r>
    <x v="2"/>
    <s v="Tiguan"/>
    <x v="10"/>
    <x v="0"/>
    <x v="0"/>
    <n v="3.4"/>
    <n v="136001"/>
    <n v="187"/>
    <n v="228"/>
    <x v="3"/>
    <x v="1"/>
    <s v="Full Service"/>
    <s v="Brown"/>
    <x v="0"/>
    <s v="FWD"/>
    <n v="21"/>
    <s v="CA"/>
    <n v="1041"/>
    <x v="2"/>
  </r>
  <r>
    <x v="2"/>
    <s v="Passat"/>
    <x v="11"/>
    <x v="0"/>
    <x v="0"/>
    <n v="1.7"/>
    <n v="151656"/>
    <n v="124"/>
    <n v="116"/>
    <x v="3"/>
    <x v="1"/>
    <s v="Unknown"/>
    <s v="Gray"/>
    <x v="2"/>
    <s v="AWD"/>
    <n v="45"/>
    <s v="CA"/>
    <n v="1133"/>
    <x v="4"/>
  </r>
  <r>
    <x v="0"/>
    <s v="C-Class"/>
    <x v="13"/>
    <x v="0"/>
    <x v="0"/>
    <n v="2"/>
    <n v="131029"/>
    <n v="170"/>
    <n v="173"/>
    <x v="1"/>
    <x v="1"/>
    <s v="Full Service"/>
    <s v="Black"/>
    <x v="2"/>
    <s v="FWD"/>
    <n v="32"/>
    <s v="TX"/>
    <n v="11584"/>
    <x v="2"/>
  </r>
  <r>
    <x v="4"/>
    <s v="Corolla"/>
    <x v="5"/>
    <x v="0"/>
    <x v="1"/>
    <n v="1.4"/>
    <n v="21702"/>
    <n v="127"/>
    <n v="113"/>
    <x v="0"/>
    <x v="0"/>
    <s v="Partial Service"/>
    <s v="Black"/>
    <x v="2"/>
    <s v="FWD"/>
    <n v="37"/>
    <s v="CA"/>
    <n v="17782"/>
    <x v="0"/>
  </r>
  <r>
    <x v="2"/>
    <s v="Golf"/>
    <x v="6"/>
    <x v="2"/>
    <x v="0"/>
    <n v="2.5"/>
    <n v="75581"/>
    <n v="202"/>
    <n v="198"/>
    <x v="0"/>
    <x v="0"/>
    <s v="Full Service"/>
    <s v="White"/>
    <x v="1"/>
    <s v="AWD"/>
    <n v="27"/>
    <s v="IL"/>
    <n v="13548"/>
    <x v="3"/>
  </r>
  <r>
    <x v="2"/>
    <s v="Tiguan"/>
    <x v="12"/>
    <x v="0"/>
    <x v="1"/>
    <n v="2.6"/>
    <n v="99139"/>
    <n v="185"/>
    <n v="182"/>
    <x v="4"/>
    <x v="0"/>
    <s v="Full Service"/>
    <s v="Unknown"/>
    <x v="0"/>
    <s v="AWD"/>
    <n v="32"/>
    <s v="CA"/>
    <n v="9962"/>
    <x v="3"/>
  </r>
  <r>
    <x v="8"/>
    <s v="A6"/>
    <x v="12"/>
    <x v="0"/>
    <x v="0"/>
    <n v="1.8"/>
    <n v="88131"/>
    <n v="146"/>
    <n v="142"/>
    <x v="0"/>
    <x v="0"/>
    <s v="Partial Service"/>
    <s v="Silver"/>
    <x v="2"/>
    <s v="FWD"/>
    <n v="37"/>
    <s v="PA"/>
    <n v="21730"/>
    <x v="3"/>
  </r>
  <r>
    <x v="7"/>
    <s v="Pilot"/>
    <x v="12"/>
    <x v="2"/>
    <x v="0"/>
    <n v="3"/>
    <n v="67402"/>
    <n v="187"/>
    <n v="214"/>
    <x v="4"/>
    <x v="2"/>
    <s v="Full Service"/>
    <s v="Red"/>
    <x v="0"/>
    <s v="AWD"/>
    <n v="29"/>
    <s v="PA"/>
    <n v="14851"/>
    <x v="3"/>
  </r>
  <r>
    <x v="5"/>
    <s v="Pathfinder"/>
    <x v="8"/>
    <x v="0"/>
    <x v="0"/>
    <n v="3.3"/>
    <n v="189935"/>
    <n v="260"/>
    <n v="249"/>
    <x v="3"/>
    <x v="0"/>
    <s v="Unknown"/>
    <s v="Silver"/>
    <x v="0"/>
    <s v="AWD"/>
    <n v="25"/>
    <s v="PA"/>
    <n v="1099"/>
    <x v="4"/>
  </r>
  <r>
    <x v="9"/>
    <s v="Mustang"/>
    <x v="16"/>
    <x v="0"/>
    <x v="2"/>
    <n v="2.5"/>
    <n v="259008"/>
    <n v="298"/>
    <n v="297"/>
    <x v="1"/>
    <x v="0"/>
    <s v="Partial Service"/>
    <s v="Unknown"/>
    <x v="3"/>
    <s v="RWD"/>
    <n v="18"/>
    <s v="PA"/>
    <n v="500"/>
    <x v="1"/>
  </r>
  <r>
    <x v="1"/>
    <s v="Santa Fe"/>
    <x v="3"/>
    <x v="0"/>
    <x v="1"/>
    <n v="3.2"/>
    <n v="139460"/>
    <n v="225"/>
    <n v="202"/>
    <x v="3"/>
    <x v="0"/>
    <s v="No Service"/>
    <s v="Gray"/>
    <x v="0"/>
    <s v="RWD"/>
    <n v="23"/>
    <s v="IL"/>
    <n v="500"/>
    <x v="2"/>
  </r>
  <r>
    <x v="2"/>
    <s v="Tiguan"/>
    <x v="14"/>
    <x v="1"/>
    <x v="0"/>
    <n v="3.2"/>
    <n v="140050"/>
    <n v="232"/>
    <n v="187"/>
    <x v="0"/>
    <x v="0"/>
    <s v="Partial Service"/>
    <s v="Silver"/>
    <x v="0"/>
    <s v="AWD"/>
    <n v="37"/>
    <s v="GA"/>
    <n v="10659"/>
    <x v="2"/>
  </r>
  <r>
    <x v="2"/>
    <s v="Passat"/>
    <x v="2"/>
    <x v="0"/>
    <x v="0"/>
    <n v="2.2000000000000002"/>
    <n v="40037"/>
    <n v="166"/>
    <n v="184"/>
    <x v="0"/>
    <x v="0"/>
    <s v="Full Service"/>
    <s v="Brown"/>
    <x v="2"/>
    <s v="FWD"/>
    <n v="28"/>
    <s v="PA"/>
    <n v="20629"/>
    <x v="0"/>
  </r>
  <r>
    <x v="3"/>
    <s v="Silverado"/>
    <x v="1"/>
    <x v="0"/>
    <x v="0"/>
    <n v="3.3"/>
    <n v="27272"/>
    <n v="187"/>
    <n v="187"/>
    <x v="3"/>
    <x v="0"/>
    <s v="No Service"/>
    <s v="Silver"/>
    <x v="4"/>
    <s v="RWD"/>
    <n v="29"/>
    <s v="MI"/>
    <n v="7078"/>
    <x v="0"/>
  </r>
  <r>
    <x v="1"/>
    <s v="Tucson"/>
    <x v="5"/>
    <x v="0"/>
    <x v="0"/>
    <n v="3.3"/>
    <n v="7872"/>
    <n v="259"/>
    <n v="238"/>
    <x v="0"/>
    <x v="0"/>
    <s v="Partial Service"/>
    <s v="Blue"/>
    <x v="0"/>
    <s v="AWD"/>
    <n v="27"/>
    <s v="IL"/>
    <n v="24584"/>
    <x v="0"/>
  </r>
  <r>
    <x v="8"/>
    <s v="A6"/>
    <x v="15"/>
    <x v="2"/>
    <x v="0"/>
    <n v="2.2999999999999998"/>
    <n v="119978"/>
    <n v="187"/>
    <n v="167"/>
    <x v="4"/>
    <x v="1"/>
    <s v="Partial Service"/>
    <s v="Unknown"/>
    <x v="2"/>
    <s v="FWD"/>
    <n v="29"/>
    <s v="MI"/>
    <n v="7128"/>
    <x v="2"/>
  </r>
  <r>
    <x v="9"/>
    <s v="Escape"/>
    <x v="2"/>
    <x v="0"/>
    <x v="0"/>
    <n v="2.2999999999999998"/>
    <n v="35768"/>
    <n v="182"/>
    <n v="176"/>
    <x v="0"/>
    <x v="0"/>
    <s v="No Service"/>
    <s v="Black"/>
    <x v="0"/>
    <s v="AWD"/>
    <n v="32"/>
    <s v="GA"/>
    <n v="17115"/>
    <x v="0"/>
  </r>
  <r>
    <x v="0"/>
    <s v="C-Class"/>
    <x v="1"/>
    <x v="0"/>
    <x v="0"/>
    <n v="2.2000000000000002"/>
    <n v="194102"/>
    <n v="187"/>
    <n v="180"/>
    <x v="2"/>
    <x v="1"/>
    <s v="Unknown"/>
    <s v="Black"/>
    <x v="2"/>
    <s v="FWD"/>
    <n v="29"/>
    <s v="OH"/>
    <n v="1363"/>
    <x v="4"/>
  </r>
  <r>
    <x v="6"/>
    <s v="X3"/>
    <x v="7"/>
    <x v="0"/>
    <x v="0"/>
    <n v="3.3"/>
    <n v="19289"/>
    <n v="264"/>
    <n v="254"/>
    <x v="3"/>
    <x v="0"/>
    <s v="Partial Service"/>
    <s v="Green"/>
    <x v="0"/>
    <s v="AWD"/>
    <n v="27"/>
    <s v="TX"/>
    <n v="17912"/>
    <x v="0"/>
  </r>
  <r>
    <x v="2"/>
    <s v="Atlas"/>
    <x v="15"/>
    <x v="0"/>
    <x v="0"/>
    <n v="2.7"/>
    <n v="153835"/>
    <n v="203"/>
    <n v="197"/>
    <x v="4"/>
    <x v="0"/>
    <s v="No Service"/>
    <s v="Black"/>
    <x v="0"/>
    <s v="AWD"/>
    <n v="26"/>
    <s v="Unknown"/>
    <n v="5119"/>
    <x v="4"/>
  </r>
  <r>
    <x v="5"/>
    <s v="Rogue"/>
    <x v="17"/>
    <x v="0"/>
    <x v="2"/>
    <n v="3.2"/>
    <n v="165946"/>
    <n v="253"/>
    <n v="257"/>
    <x v="1"/>
    <x v="1"/>
    <s v="Full Service"/>
    <s v="Blue"/>
    <x v="0"/>
    <s v="AWD"/>
    <n v="32"/>
    <s v="CA"/>
    <n v="500"/>
    <x v="4"/>
  </r>
  <r>
    <x v="0"/>
    <s v="C-Class"/>
    <x v="3"/>
    <x v="0"/>
    <x v="0"/>
    <n v="2.4"/>
    <n v="11796"/>
    <n v="197"/>
    <n v="183"/>
    <x v="2"/>
    <x v="2"/>
    <s v="Full Service"/>
    <s v="White"/>
    <x v="2"/>
    <s v="AWD"/>
    <n v="33"/>
    <s v="MI"/>
    <n v="6976"/>
    <x v="0"/>
  </r>
  <r>
    <x v="4"/>
    <s v="Camry"/>
    <x v="8"/>
    <x v="0"/>
    <x v="2"/>
    <n v="2.5"/>
    <n v="164444"/>
    <n v="114"/>
    <n v="99"/>
    <x v="1"/>
    <x v="1"/>
    <s v="Partial Service"/>
    <s v="Unknown"/>
    <x v="2"/>
    <s v="FWD"/>
    <n v="43"/>
    <s v="GA"/>
    <n v="500"/>
    <x v="4"/>
  </r>
  <r>
    <x v="2"/>
    <s v="Atlas"/>
    <x v="5"/>
    <x v="0"/>
    <x v="0"/>
    <n v="2.5"/>
    <n v="100"/>
    <n v="262"/>
    <n v="246"/>
    <x v="0"/>
    <x v="0"/>
    <s v="Unknown"/>
    <s v="Black"/>
    <x v="0"/>
    <s v="FWD"/>
    <n v="32"/>
    <s v="Unknown"/>
    <n v="31199"/>
    <x v="0"/>
  </r>
  <r>
    <x v="5"/>
    <s v="Rogue"/>
    <x v="0"/>
    <x v="0"/>
    <x v="0"/>
    <n v="3"/>
    <n v="100"/>
    <n v="238"/>
    <n v="200"/>
    <x v="0"/>
    <x v="0"/>
    <s v="Full Service"/>
    <s v="Gray"/>
    <x v="0"/>
    <s v="AWD"/>
    <n v="27"/>
    <s v="TX"/>
    <n v="27785"/>
    <x v="0"/>
  </r>
  <r>
    <x v="8"/>
    <s v="Q7"/>
    <x v="15"/>
    <x v="0"/>
    <x v="0"/>
    <n v="2.4"/>
    <n v="94209"/>
    <n v="187"/>
    <n v="187"/>
    <x v="4"/>
    <x v="1"/>
    <s v="Partial Service"/>
    <s v="White"/>
    <x v="0"/>
    <s v="AWD"/>
    <n v="31"/>
    <s v="MI"/>
    <n v="15829"/>
    <x v="3"/>
  </r>
  <r>
    <x v="9"/>
    <s v="Escape"/>
    <x v="6"/>
    <x v="2"/>
    <x v="1"/>
    <n v="3.3"/>
    <n v="51249"/>
    <n v="235"/>
    <n v="212"/>
    <x v="4"/>
    <x v="0"/>
    <s v="Full Service"/>
    <s v="Black"/>
    <x v="0"/>
    <s v="AWD"/>
    <n v="29"/>
    <s v="Unknown"/>
    <n v="15122"/>
    <x v="3"/>
  </r>
  <r>
    <x v="1"/>
    <s v="Santa Fe"/>
    <x v="10"/>
    <x v="0"/>
    <x v="0"/>
    <n v="2.8"/>
    <n v="104700"/>
    <n v="187"/>
    <n v="189"/>
    <x v="1"/>
    <x v="1"/>
    <s v="No Service"/>
    <s v="Blue"/>
    <x v="0"/>
    <s v="AWD"/>
    <n v="32"/>
    <s v="PA"/>
    <n v="2775"/>
    <x v="2"/>
  </r>
  <r>
    <x v="1"/>
    <s v="Tucson"/>
    <x v="7"/>
    <x v="2"/>
    <x v="1"/>
    <n v="2.5"/>
    <n v="109849"/>
    <n v="187"/>
    <n v="225"/>
    <x v="4"/>
    <x v="0"/>
    <s v="Partial Service"/>
    <s v="Black"/>
    <x v="0"/>
    <s v="AWD"/>
    <n v="32"/>
    <s v="MI"/>
    <n v="5469"/>
    <x v="2"/>
  </r>
  <r>
    <x v="2"/>
    <s v="Golf"/>
    <x v="17"/>
    <x v="0"/>
    <x v="2"/>
    <n v="1.6"/>
    <n v="130231"/>
    <n v="140"/>
    <n v="137"/>
    <x v="3"/>
    <x v="1"/>
    <s v="Full Service"/>
    <s v="Blue"/>
    <x v="1"/>
    <s v="FWD"/>
    <n v="32"/>
    <s v="CA"/>
    <n v="500"/>
    <x v="2"/>
  </r>
  <r>
    <x v="5"/>
    <s v="Altima"/>
    <x v="5"/>
    <x v="1"/>
    <x v="0"/>
    <n v="1.8"/>
    <n v="9898"/>
    <n v="159"/>
    <n v="158"/>
    <x v="0"/>
    <x v="2"/>
    <s v="No Service"/>
    <s v="Silver"/>
    <x v="2"/>
    <s v="AWD"/>
    <n v="47"/>
    <s v="Unknown"/>
    <n v="17647"/>
    <x v="0"/>
  </r>
  <r>
    <x v="8"/>
    <s v="A6"/>
    <x v="6"/>
    <x v="0"/>
    <x v="0"/>
    <n v="1.5"/>
    <n v="33019"/>
    <n v="123"/>
    <n v="187"/>
    <x v="4"/>
    <x v="2"/>
    <s v="Unknown"/>
    <s v="White"/>
    <x v="2"/>
    <s v="AWD"/>
    <n v="39"/>
    <s v="IL"/>
    <n v="37348"/>
    <x v="0"/>
  </r>
  <r>
    <x v="7"/>
    <s v="Civic"/>
    <x v="4"/>
    <x v="2"/>
    <x v="0"/>
    <n v="1.7"/>
    <n v="38807"/>
    <n v="187"/>
    <n v="187"/>
    <x v="0"/>
    <x v="0"/>
    <s v="Partial Service"/>
    <s v="Blue"/>
    <x v="2"/>
    <s v="FWD"/>
    <n v="32"/>
    <s v="OH"/>
    <n v="16623"/>
    <x v="0"/>
  </r>
  <r>
    <x v="1"/>
    <s v="Elantra"/>
    <x v="10"/>
    <x v="0"/>
    <x v="0"/>
    <n v="1.8"/>
    <n v="280536"/>
    <n v="137"/>
    <n v="163"/>
    <x v="3"/>
    <x v="0"/>
    <s v="Partial Service"/>
    <s v="Gray"/>
    <x v="2"/>
    <s v="FWD"/>
    <n v="32"/>
    <s v="NC"/>
    <n v="500"/>
    <x v="1"/>
  </r>
  <r>
    <x v="2"/>
    <s v="Golf"/>
    <x v="11"/>
    <x v="0"/>
    <x v="0"/>
    <n v="1.5"/>
    <n v="166434"/>
    <n v="105"/>
    <n v="94"/>
    <x v="4"/>
    <x v="0"/>
    <s v="No Service"/>
    <s v="Black"/>
    <x v="1"/>
    <s v="FWD"/>
    <n v="38"/>
    <s v="CA"/>
    <n v="500"/>
    <x v="4"/>
  </r>
  <r>
    <x v="9"/>
    <s v="Explorer"/>
    <x v="8"/>
    <x v="0"/>
    <x v="0"/>
    <n v="3"/>
    <n v="215602"/>
    <n v="228"/>
    <n v="222"/>
    <x v="4"/>
    <x v="1"/>
    <s v="Full Service"/>
    <s v="Black"/>
    <x v="0"/>
    <s v="AWD"/>
    <n v="34"/>
    <s v="TX"/>
    <n v="500"/>
    <x v="1"/>
  </r>
  <r>
    <x v="1"/>
    <s v="Sonata"/>
    <x v="1"/>
    <x v="0"/>
    <x v="1"/>
    <n v="2.5"/>
    <n v="197898"/>
    <n v="187"/>
    <n v="133"/>
    <x v="3"/>
    <x v="0"/>
    <s v="Partial Service"/>
    <s v="White"/>
    <x v="2"/>
    <s v="AWD"/>
    <n v="32"/>
    <s v="Unknown"/>
    <n v="500"/>
    <x v="4"/>
  </r>
  <r>
    <x v="9"/>
    <s v="Escape"/>
    <x v="11"/>
    <x v="0"/>
    <x v="2"/>
    <n v="2.5"/>
    <n v="179603"/>
    <n v="204"/>
    <n v="204"/>
    <x v="3"/>
    <x v="1"/>
    <s v="Partial Service"/>
    <s v="Gray"/>
    <x v="0"/>
    <s v="AWD"/>
    <n v="29"/>
    <s v="IL"/>
    <n v="500"/>
    <x v="4"/>
  </r>
  <r>
    <x v="5"/>
    <s v="Sentra"/>
    <x v="5"/>
    <x v="0"/>
    <x v="0"/>
    <n v="2.5"/>
    <n v="100"/>
    <n v="173"/>
    <n v="152"/>
    <x v="0"/>
    <x v="0"/>
    <s v="Partial Service"/>
    <s v="Black"/>
    <x v="2"/>
    <s v="FWD"/>
    <n v="32"/>
    <s v="NY"/>
    <n v="18291"/>
    <x v="0"/>
  </r>
  <r>
    <x v="4"/>
    <s v="Highlander"/>
    <x v="12"/>
    <x v="1"/>
    <x v="0"/>
    <n v="3.1"/>
    <n v="93988"/>
    <n v="244"/>
    <n v="214"/>
    <x v="4"/>
    <x v="0"/>
    <s v="Partial Service"/>
    <s v="Unknown"/>
    <x v="0"/>
    <s v="AWD"/>
    <n v="46"/>
    <s v="NC"/>
    <n v="12916"/>
    <x v="3"/>
  </r>
  <r>
    <x v="6"/>
    <s v="X3"/>
    <x v="18"/>
    <x v="0"/>
    <x v="0"/>
    <n v="2.2999999999999998"/>
    <n v="56360"/>
    <n v="171"/>
    <n v="187"/>
    <x v="0"/>
    <x v="2"/>
    <s v="Unknown"/>
    <s v="Green"/>
    <x v="0"/>
    <s v="AWD"/>
    <n v="31"/>
    <s v="GA"/>
    <n v="23142"/>
    <x v="3"/>
  </r>
  <r>
    <x v="9"/>
    <s v="F-150"/>
    <x v="2"/>
    <x v="0"/>
    <x v="0"/>
    <n v="5.6"/>
    <n v="25307"/>
    <n v="187"/>
    <n v="392"/>
    <x v="0"/>
    <x v="0"/>
    <s v="Unknown"/>
    <s v="White"/>
    <x v="4"/>
    <s v="4WD"/>
    <n v="32"/>
    <s v="CA"/>
    <n v="21569"/>
    <x v="0"/>
  </r>
  <r>
    <x v="8"/>
    <s v="Q5"/>
    <x v="18"/>
    <x v="1"/>
    <x v="1"/>
    <n v="2.5"/>
    <n v="60105"/>
    <n v="198"/>
    <n v="180"/>
    <x v="3"/>
    <x v="1"/>
    <s v="Full Service"/>
    <s v="White"/>
    <x v="0"/>
    <s v="RWD"/>
    <n v="46"/>
    <s v="OH"/>
    <n v="18962"/>
    <x v="3"/>
  </r>
  <r>
    <x v="5"/>
    <s v="Pathfinder"/>
    <x v="9"/>
    <x v="0"/>
    <x v="0"/>
    <n v="3.3"/>
    <n v="33121"/>
    <n v="258"/>
    <n v="240"/>
    <x v="3"/>
    <x v="2"/>
    <s v="Partial Service"/>
    <s v="Unknown"/>
    <x v="0"/>
    <s v="AWD"/>
    <n v="32"/>
    <s v="GA"/>
    <n v="18004"/>
    <x v="0"/>
  </r>
  <r>
    <x v="0"/>
    <s v="GLE"/>
    <x v="15"/>
    <x v="2"/>
    <x v="0"/>
    <n v="2.9"/>
    <n v="134561"/>
    <n v="198"/>
    <n v="194"/>
    <x v="4"/>
    <x v="1"/>
    <s v="Full Service"/>
    <s v="Red"/>
    <x v="0"/>
    <s v="AWD"/>
    <n v="25"/>
    <s v="MI"/>
    <n v="15701"/>
    <x v="2"/>
  </r>
  <r>
    <x v="5"/>
    <s v="Rogue"/>
    <x v="7"/>
    <x v="0"/>
    <x v="0"/>
    <n v="2.5"/>
    <n v="7455"/>
    <n v="193"/>
    <n v="184"/>
    <x v="3"/>
    <x v="0"/>
    <s v="Partial Service"/>
    <s v="Blue"/>
    <x v="0"/>
    <s v="AWD"/>
    <n v="35"/>
    <s v="Unknown"/>
    <n v="10587"/>
    <x v="0"/>
  </r>
  <r>
    <x v="3"/>
    <s v="Silverado"/>
    <x v="9"/>
    <x v="2"/>
    <x v="0"/>
    <n v="3.1"/>
    <n v="58072"/>
    <n v="187"/>
    <n v="230"/>
    <x v="0"/>
    <x v="1"/>
    <s v="No Service"/>
    <s v="White"/>
    <x v="4"/>
    <s v="4WD"/>
    <n v="25"/>
    <s v="NY"/>
    <n v="13621"/>
    <x v="3"/>
  </r>
  <r>
    <x v="5"/>
    <s v="Pathfinder"/>
    <x v="18"/>
    <x v="0"/>
    <x v="0"/>
    <n v="2.4"/>
    <n v="81910"/>
    <n v="187"/>
    <n v="174"/>
    <x v="4"/>
    <x v="1"/>
    <s v="Partial Service"/>
    <s v="Brown"/>
    <x v="0"/>
    <s v="AWD"/>
    <n v="30"/>
    <s v="FL"/>
    <n v="12225"/>
    <x v="3"/>
  </r>
  <r>
    <x v="6"/>
    <s v="X5"/>
    <x v="5"/>
    <x v="0"/>
    <x v="0"/>
    <n v="2.7"/>
    <n v="15617"/>
    <n v="231"/>
    <n v="225"/>
    <x v="0"/>
    <x v="0"/>
    <s v="Partial Service"/>
    <s v="Black"/>
    <x v="0"/>
    <s v="AWD"/>
    <n v="31"/>
    <s v="GA"/>
    <n v="52028"/>
    <x v="0"/>
  </r>
  <r>
    <x v="1"/>
    <s v="Elantra"/>
    <x v="17"/>
    <x v="0"/>
    <x v="0"/>
    <n v="1.8"/>
    <n v="223278"/>
    <n v="129"/>
    <n v="187"/>
    <x v="1"/>
    <x v="1"/>
    <s v="Full Service"/>
    <s v="Blue"/>
    <x v="2"/>
    <s v="FWD"/>
    <n v="39"/>
    <s v="Unknown"/>
    <n v="500"/>
    <x v="1"/>
  </r>
  <r>
    <x v="8"/>
    <s v="A6"/>
    <x v="4"/>
    <x v="0"/>
    <x v="1"/>
    <n v="1.8"/>
    <n v="15384"/>
    <n v="187"/>
    <n v="156"/>
    <x v="0"/>
    <x v="0"/>
    <s v="Full Service"/>
    <s v="Red"/>
    <x v="2"/>
    <s v="FWD"/>
    <n v="41"/>
    <s v="NC"/>
    <n v="48964"/>
    <x v="0"/>
  </r>
  <r>
    <x v="8"/>
    <s v="A6"/>
    <x v="12"/>
    <x v="2"/>
    <x v="0"/>
    <n v="2.4"/>
    <n v="75636"/>
    <n v="172"/>
    <n v="170"/>
    <x v="4"/>
    <x v="0"/>
    <s v="No Service"/>
    <s v="Silver"/>
    <x v="2"/>
    <s v="FWD"/>
    <n v="33"/>
    <s v="Unknown"/>
    <n v="21696"/>
    <x v="3"/>
  </r>
  <r>
    <x v="3"/>
    <s v="Malibu"/>
    <x v="4"/>
    <x v="0"/>
    <x v="0"/>
    <n v="2.5"/>
    <n v="4208"/>
    <n v="185"/>
    <n v="184"/>
    <x v="0"/>
    <x v="0"/>
    <s v="No Service"/>
    <s v="Silver"/>
    <x v="2"/>
    <s v="FWD"/>
    <n v="33"/>
    <s v="Unknown"/>
    <n v="17487"/>
    <x v="0"/>
  </r>
  <r>
    <x v="2"/>
    <s v="Golf"/>
    <x v="13"/>
    <x v="1"/>
    <x v="1"/>
    <n v="1.4"/>
    <n v="153975"/>
    <n v="135"/>
    <n v="117"/>
    <x v="4"/>
    <x v="0"/>
    <s v="Partial Service"/>
    <s v="Unknown"/>
    <x v="1"/>
    <s v="AWD"/>
    <n v="60"/>
    <s v="GA"/>
    <n v="3221"/>
    <x v="4"/>
  </r>
  <r>
    <x v="5"/>
    <s v="Rogue"/>
    <x v="10"/>
    <x v="0"/>
    <x v="1"/>
    <n v="2.9"/>
    <n v="53365"/>
    <n v="239"/>
    <n v="236"/>
    <x v="3"/>
    <x v="0"/>
    <s v="No Service"/>
    <s v="White"/>
    <x v="0"/>
    <s v="FWD"/>
    <n v="26"/>
    <s v="PA"/>
    <n v="4540"/>
    <x v="3"/>
  </r>
  <r>
    <x v="6"/>
    <s v="X5"/>
    <x v="11"/>
    <x v="0"/>
    <x v="0"/>
    <n v="3.4"/>
    <n v="126630"/>
    <n v="272"/>
    <n v="247"/>
    <x v="3"/>
    <x v="1"/>
    <s v="Partial Service"/>
    <s v="Red"/>
    <x v="0"/>
    <s v="AWD"/>
    <n v="19"/>
    <s v="OH"/>
    <n v="11295"/>
    <x v="2"/>
  </r>
  <r>
    <x v="3"/>
    <s v="Silverado"/>
    <x v="11"/>
    <x v="0"/>
    <x v="2"/>
    <n v="2.5"/>
    <n v="106621"/>
    <n v="253"/>
    <n v="226"/>
    <x v="1"/>
    <x v="1"/>
    <s v="Partial Service"/>
    <s v="Gray"/>
    <x v="4"/>
    <s v="4WD"/>
    <n v="32"/>
    <s v="PA"/>
    <n v="5233"/>
    <x v="2"/>
  </r>
  <r>
    <x v="3"/>
    <s v="Equinox"/>
    <x v="14"/>
    <x v="0"/>
    <x v="0"/>
    <n v="3.4"/>
    <n v="143441"/>
    <n v="262"/>
    <n v="231"/>
    <x v="0"/>
    <x v="2"/>
    <s v="Full Service"/>
    <s v="Blue"/>
    <x v="0"/>
    <s v="AWD"/>
    <n v="25"/>
    <s v="TX"/>
    <n v="7429"/>
    <x v="2"/>
  </r>
  <r>
    <x v="7"/>
    <s v="Civic"/>
    <x v="5"/>
    <x v="0"/>
    <x v="0"/>
    <n v="2"/>
    <n v="30707"/>
    <n v="179"/>
    <n v="162"/>
    <x v="0"/>
    <x v="0"/>
    <s v="Partial Service"/>
    <s v="Unknown"/>
    <x v="2"/>
    <s v="FWD"/>
    <n v="28"/>
    <s v="TX"/>
    <n v="16462"/>
    <x v="0"/>
  </r>
  <r>
    <x v="0"/>
    <s v="E-Class"/>
    <x v="12"/>
    <x v="0"/>
    <x v="1"/>
    <n v="2.2999999999999998"/>
    <n v="126746"/>
    <n v="177"/>
    <n v="180"/>
    <x v="4"/>
    <x v="2"/>
    <s v="Partial Service"/>
    <s v="Brown"/>
    <x v="2"/>
    <s v="FWD"/>
    <n v="33"/>
    <s v="OH"/>
    <n v="17244"/>
    <x v="2"/>
  </r>
  <r>
    <x v="9"/>
    <s v="Explorer"/>
    <x v="18"/>
    <x v="1"/>
    <x v="0"/>
    <n v="2.4"/>
    <n v="119278"/>
    <n v="187"/>
    <n v="168"/>
    <x v="4"/>
    <x v="1"/>
    <s v="No Service"/>
    <s v="Blue"/>
    <x v="0"/>
    <s v="FWD"/>
    <n v="43"/>
    <s v="FL"/>
    <n v="10079"/>
    <x v="2"/>
  </r>
  <r>
    <x v="4"/>
    <s v="Highlander"/>
    <x v="18"/>
    <x v="2"/>
    <x v="0"/>
    <n v="2.6"/>
    <n v="161361"/>
    <n v="193"/>
    <n v="164"/>
    <x v="0"/>
    <x v="2"/>
    <s v="No Service"/>
    <s v="Gray"/>
    <x v="0"/>
    <s v="FWD"/>
    <n v="35"/>
    <s v="PA"/>
    <n v="8611"/>
    <x v="4"/>
  </r>
  <r>
    <x v="8"/>
    <s v="A4"/>
    <x v="8"/>
    <x v="0"/>
    <x v="1"/>
    <n v="2.5"/>
    <n v="115083"/>
    <n v="163"/>
    <n v="153"/>
    <x v="3"/>
    <x v="1"/>
    <s v="Partial Service"/>
    <s v="Brown"/>
    <x v="2"/>
    <s v="FWD"/>
    <n v="38"/>
    <s v="GA"/>
    <n v="5513"/>
    <x v="2"/>
  </r>
  <r>
    <x v="6"/>
    <s v="3 Series"/>
    <x v="3"/>
    <x v="2"/>
    <x v="0"/>
    <n v="1.5"/>
    <n v="158440"/>
    <n v="117"/>
    <n v="96"/>
    <x v="2"/>
    <x v="1"/>
    <s v="Unknown"/>
    <s v="Silver"/>
    <x v="2"/>
    <s v="FWD"/>
    <n v="35"/>
    <s v="TX"/>
    <n v="500"/>
    <x v="4"/>
  </r>
  <r>
    <x v="5"/>
    <s v="Pathfinder"/>
    <x v="12"/>
    <x v="0"/>
    <x v="0"/>
    <n v="3.4"/>
    <n v="148734"/>
    <n v="250"/>
    <n v="246"/>
    <x v="4"/>
    <x v="0"/>
    <s v="Partial Service"/>
    <s v="Silver"/>
    <x v="0"/>
    <s v="AWD"/>
    <n v="26"/>
    <s v="TX"/>
    <n v="9628"/>
    <x v="2"/>
  </r>
  <r>
    <x v="4"/>
    <s v="Camry"/>
    <x v="16"/>
    <x v="0"/>
    <x v="2"/>
    <n v="2.5"/>
    <n v="319481"/>
    <n v="206"/>
    <n v="199"/>
    <x v="1"/>
    <x v="0"/>
    <s v="Unknown"/>
    <s v="Green"/>
    <x v="2"/>
    <s v="FWD"/>
    <n v="32"/>
    <s v="TX"/>
    <n v="500"/>
    <x v="1"/>
  </r>
  <r>
    <x v="6"/>
    <s v="X3"/>
    <x v="3"/>
    <x v="0"/>
    <x v="1"/>
    <n v="2.5"/>
    <n v="100"/>
    <n v="229"/>
    <n v="211"/>
    <x v="1"/>
    <x v="0"/>
    <s v="Partial Service"/>
    <s v="Silver"/>
    <x v="0"/>
    <s v="AWD"/>
    <n v="32"/>
    <s v="PA"/>
    <n v="9101"/>
    <x v="0"/>
  </r>
  <r>
    <x v="7"/>
    <s v="Accord"/>
    <x v="5"/>
    <x v="0"/>
    <x v="0"/>
    <n v="1.6"/>
    <n v="10412"/>
    <n v="129"/>
    <n v="120"/>
    <x v="0"/>
    <x v="0"/>
    <s v="Full Service"/>
    <s v="Brown"/>
    <x v="2"/>
    <s v="AWD"/>
    <n v="38"/>
    <s v="TX"/>
    <n v="27259"/>
    <x v="0"/>
  </r>
  <r>
    <x v="6"/>
    <s v="X5"/>
    <x v="19"/>
    <x v="0"/>
    <x v="1"/>
    <n v="2.2999999999999998"/>
    <n v="206943"/>
    <n v="187"/>
    <n v="154"/>
    <x v="3"/>
    <x v="2"/>
    <s v="Full Service"/>
    <s v="Gray"/>
    <x v="0"/>
    <s v="AWD"/>
    <n v="31"/>
    <s v="CA"/>
    <n v="10273"/>
    <x v="1"/>
  </r>
  <r>
    <x v="2"/>
    <s v="Passat"/>
    <x v="0"/>
    <x v="0"/>
    <x v="0"/>
    <n v="1.8"/>
    <n v="100"/>
    <n v="149"/>
    <n v="127"/>
    <x v="0"/>
    <x v="0"/>
    <s v="Partial Service"/>
    <s v="Blue"/>
    <x v="2"/>
    <s v="AWD"/>
    <n v="40"/>
    <s v="FL"/>
    <n v="27550"/>
    <x v="0"/>
  </r>
  <r>
    <x v="7"/>
    <s v="CR-V"/>
    <x v="16"/>
    <x v="1"/>
    <x v="0"/>
    <n v="2.9"/>
    <n v="69220"/>
    <n v="226"/>
    <n v="205"/>
    <x v="3"/>
    <x v="1"/>
    <s v="Full Service"/>
    <s v="Silver"/>
    <x v="0"/>
    <s v="AWD"/>
    <n v="42"/>
    <s v="NC"/>
    <n v="2869"/>
    <x v="3"/>
  </r>
  <r>
    <x v="3"/>
    <s v="Malibu"/>
    <x v="18"/>
    <x v="0"/>
    <x v="0"/>
    <n v="1.6"/>
    <n v="104076"/>
    <n v="113"/>
    <n v="117"/>
    <x v="0"/>
    <x v="1"/>
    <s v="Partial Service"/>
    <s v="Unknown"/>
    <x v="2"/>
    <s v="FWD"/>
    <n v="39"/>
    <s v="PA"/>
    <n v="6202"/>
    <x v="2"/>
  </r>
  <r>
    <x v="6"/>
    <s v="5 Series"/>
    <x v="16"/>
    <x v="0"/>
    <x v="0"/>
    <n v="2.5"/>
    <n v="204227"/>
    <n v="187"/>
    <n v="135"/>
    <x v="1"/>
    <x v="2"/>
    <s v="Unknown"/>
    <s v="Green"/>
    <x v="2"/>
    <s v="FWD"/>
    <n v="34"/>
    <s v="CA"/>
    <n v="2571"/>
    <x v="1"/>
  </r>
  <r>
    <x v="8"/>
    <s v="Q7"/>
    <x v="3"/>
    <x v="0"/>
    <x v="1"/>
    <n v="2.2000000000000002"/>
    <n v="203979"/>
    <n v="183"/>
    <n v="164"/>
    <x v="1"/>
    <x v="2"/>
    <s v="Full Service"/>
    <s v="Green"/>
    <x v="0"/>
    <s v="AWD"/>
    <n v="34"/>
    <s v="NY"/>
    <n v="1441"/>
    <x v="1"/>
  </r>
  <r>
    <x v="1"/>
    <s v="Elantra"/>
    <x v="6"/>
    <x v="1"/>
    <x v="0"/>
    <n v="2.5"/>
    <n v="62545"/>
    <n v="187"/>
    <n v="157"/>
    <x v="4"/>
    <x v="0"/>
    <s v="No Service"/>
    <s v="Brown"/>
    <x v="2"/>
    <s v="FWD"/>
    <n v="58"/>
    <s v="OH"/>
    <n v="9852"/>
    <x v="3"/>
  </r>
  <r>
    <x v="2"/>
    <s v="Tiguan"/>
    <x v="2"/>
    <x v="2"/>
    <x v="0"/>
    <n v="2.5"/>
    <n v="49531"/>
    <n v="187"/>
    <n v="159"/>
    <x v="0"/>
    <x v="0"/>
    <s v="Unknown"/>
    <s v="Silver"/>
    <x v="0"/>
    <s v="AWD"/>
    <n v="32"/>
    <s v="NY"/>
    <n v="19193"/>
    <x v="0"/>
  </r>
  <r>
    <x v="6"/>
    <s v="5 Series"/>
    <x v="0"/>
    <x v="0"/>
    <x v="0"/>
    <n v="2.1"/>
    <n v="100"/>
    <n v="168"/>
    <n v="168"/>
    <x v="0"/>
    <x v="0"/>
    <s v="Full Service"/>
    <s v="Black"/>
    <x v="2"/>
    <s v="FWD"/>
    <n v="40"/>
    <s v="IL"/>
    <n v="54788"/>
    <x v="0"/>
  </r>
  <r>
    <x v="9"/>
    <s v="Explorer"/>
    <x v="19"/>
    <x v="0"/>
    <x v="0"/>
    <n v="2.4"/>
    <n v="157255"/>
    <n v="191"/>
    <n v="173"/>
    <x v="4"/>
    <x v="1"/>
    <s v="Full Service"/>
    <s v="Silver"/>
    <x v="0"/>
    <s v="FWD"/>
    <n v="31"/>
    <s v="IL"/>
    <n v="3710"/>
    <x v="4"/>
  </r>
  <r>
    <x v="9"/>
    <s v="Mustang"/>
    <x v="6"/>
    <x v="0"/>
    <x v="0"/>
    <n v="5"/>
    <n v="45091"/>
    <n v="367"/>
    <n v="364"/>
    <x v="3"/>
    <x v="0"/>
    <s v="Full Service"/>
    <s v="Silver"/>
    <x v="3"/>
    <s v="RWD"/>
    <n v="32"/>
    <s v="MI"/>
    <n v="18908"/>
    <x v="0"/>
  </r>
  <r>
    <x v="6"/>
    <s v="3 Series"/>
    <x v="15"/>
    <x v="1"/>
    <x v="1"/>
    <n v="2.2000000000000002"/>
    <n v="150015"/>
    <n v="180"/>
    <n v="167"/>
    <x v="4"/>
    <x v="2"/>
    <s v="Partial Service"/>
    <s v="Silver"/>
    <x v="2"/>
    <s v="AWD"/>
    <n v="39"/>
    <s v="CA"/>
    <n v="8873"/>
    <x v="4"/>
  </r>
  <r>
    <x v="4"/>
    <s v="Camry"/>
    <x v="19"/>
    <x v="0"/>
    <x v="1"/>
    <n v="1.6"/>
    <n v="215122"/>
    <n v="145"/>
    <n v="130"/>
    <x v="4"/>
    <x v="1"/>
    <s v="Partial Service"/>
    <s v="Gray"/>
    <x v="2"/>
    <s v="FWD"/>
    <n v="39"/>
    <s v="TX"/>
    <n v="500"/>
    <x v="1"/>
  </r>
  <r>
    <x v="1"/>
    <s v="Elantra"/>
    <x v="16"/>
    <x v="0"/>
    <x v="2"/>
    <n v="2.5"/>
    <n v="312178"/>
    <n v="127"/>
    <n v="123"/>
    <x v="2"/>
    <x v="0"/>
    <s v="Partial Service"/>
    <s v="Unknown"/>
    <x v="2"/>
    <s v="AWD"/>
    <n v="37"/>
    <s v="CA"/>
    <n v="500"/>
    <x v="1"/>
  </r>
  <r>
    <x v="9"/>
    <s v="Mustang"/>
    <x v="14"/>
    <x v="0"/>
    <x v="1"/>
    <n v="4.5999999999999996"/>
    <n v="15990"/>
    <n v="187"/>
    <n v="347"/>
    <x v="0"/>
    <x v="0"/>
    <s v="No Service"/>
    <s v="Red"/>
    <x v="3"/>
    <s v="RWD"/>
    <n v="32"/>
    <s v="TX"/>
    <n v="13306"/>
    <x v="0"/>
  </r>
  <r>
    <x v="9"/>
    <s v="F-150"/>
    <x v="18"/>
    <x v="0"/>
    <x v="0"/>
    <n v="5.5"/>
    <n v="55298"/>
    <n v="400"/>
    <n v="374"/>
    <x v="4"/>
    <x v="0"/>
    <s v="No Service"/>
    <s v="Gray"/>
    <x v="4"/>
    <s v="4WD"/>
    <n v="10"/>
    <s v="IL"/>
    <n v="13574"/>
    <x v="3"/>
  </r>
  <r>
    <x v="6"/>
    <s v="5 Series"/>
    <x v="15"/>
    <x v="2"/>
    <x v="0"/>
    <n v="2.2000000000000002"/>
    <n v="135389"/>
    <n v="182"/>
    <n v="176"/>
    <x v="3"/>
    <x v="1"/>
    <s v="No Service"/>
    <s v="Silver"/>
    <x v="2"/>
    <s v="FWD"/>
    <n v="35"/>
    <s v="CA"/>
    <n v="11140"/>
    <x v="2"/>
  </r>
  <r>
    <x v="5"/>
    <s v="Altima"/>
    <x v="9"/>
    <x v="0"/>
    <x v="0"/>
    <n v="1.7"/>
    <n v="25080"/>
    <n v="145"/>
    <n v="123"/>
    <x v="0"/>
    <x v="0"/>
    <s v="No Service"/>
    <s v="Red"/>
    <x v="2"/>
    <s v="FWD"/>
    <n v="33"/>
    <s v="IL"/>
    <n v="12869"/>
    <x v="0"/>
  </r>
  <r>
    <x v="8"/>
    <s v="A4"/>
    <x v="15"/>
    <x v="0"/>
    <x v="0"/>
    <n v="1.4"/>
    <n v="56456"/>
    <n v="107"/>
    <n v="104"/>
    <x v="1"/>
    <x v="0"/>
    <s v="Partial Service"/>
    <s v="Gray"/>
    <x v="2"/>
    <s v="FWD"/>
    <n v="41"/>
    <s v="GA"/>
    <n v="11945"/>
    <x v="3"/>
  </r>
  <r>
    <x v="2"/>
    <s v="Golf"/>
    <x v="10"/>
    <x v="0"/>
    <x v="0"/>
    <n v="1.9"/>
    <n v="158108"/>
    <n v="187"/>
    <n v="187"/>
    <x v="3"/>
    <x v="2"/>
    <s v="Partial Service"/>
    <s v="Black"/>
    <x v="1"/>
    <s v="FWD"/>
    <n v="39"/>
    <s v="CA"/>
    <n v="500"/>
    <x v="4"/>
  </r>
  <r>
    <x v="7"/>
    <s v="Civic"/>
    <x v="12"/>
    <x v="0"/>
    <x v="0"/>
    <n v="2.2999999999999998"/>
    <n v="44083"/>
    <n v="159"/>
    <n v="150"/>
    <x v="4"/>
    <x v="0"/>
    <s v="Full Service"/>
    <s v="Silver"/>
    <x v="2"/>
    <s v="AWD"/>
    <n v="28"/>
    <s v="PA"/>
    <n v="8290"/>
    <x v="0"/>
  </r>
  <r>
    <x v="4"/>
    <s v="Camry"/>
    <x v="8"/>
    <x v="0"/>
    <x v="1"/>
    <n v="1.8"/>
    <n v="238425"/>
    <n v="156"/>
    <n v="140"/>
    <x v="4"/>
    <x v="0"/>
    <s v="Full Service"/>
    <s v="Gray"/>
    <x v="2"/>
    <s v="FWD"/>
    <n v="33"/>
    <s v="FL"/>
    <n v="500"/>
    <x v="1"/>
  </r>
  <r>
    <x v="5"/>
    <s v="Sentra"/>
    <x v="14"/>
    <x v="0"/>
    <x v="0"/>
    <n v="2.5"/>
    <n v="27223"/>
    <n v="180"/>
    <n v="177"/>
    <x v="4"/>
    <x v="2"/>
    <s v="Partial Service"/>
    <s v="Black"/>
    <x v="2"/>
    <s v="FWD"/>
    <n v="32"/>
    <s v="NY"/>
    <n v="10920"/>
    <x v="0"/>
  </r>
  <r>
    <x v="7"/>
    <s v="Civic"/>
    <x v="2"/>
    <x v="0"/>
    <x v="0"/>
    <n v="1.5"/>
    <n v="34469"/>
    <n v="127"/>
    <n v="120"/>
    <x v="0"/>
    <x v="0"/>
    <s v="Partial Service"/>
    <s v="Silver"/>
    <x v="2"/>
    <s v="FWD"/>
    <n v="39"/>
    <s v="NY"/>
    <n v="13197"/>
    <x v="0"/>
  </r>
  <r>
    <x v="7"/>
    <s v="Pilot"/>
    <x v="10"/>
    <x v="0"/>
    <x v="0"/>
    <n v="3.2"/>
    <n v="218441"/>
    <n v="267"/>
    <n v="259"/>
    <x v="3"/>
    <x v="0"/>
    <s v="Partial Service"/>
    <s v="Brown"/>
    <x v="0"/>
    <s v="AWD"/>
    <n v="22"/>
    <s v="Unknown"/>
    <n v="500"/>
    <x v="1"/>
  </r>
  <r>
    <x v="3"/>
    <s v="Silverado"/>
    <x v="15"/>
    <x v="2"/>
    <x v="0"/>
    <n v="4.8"/>
    <n v="155182"/>
    <n v="359"/>
    <n v="349"/>
    <x v="4"/>
    <x v="1"/>
    <s v="Full Service"/>
    <s v="Brown"/>
    <x v="4"/>
    <s v="4WD"/>
    <n v="11"/>
    <s v="Unknown"/>
    <n v="4991"/>
    <x v="4"/>
  </r>
  <r>
    <x v="8"/>
    <s v="A4"/>
    <x v="2"/>
    <x v="0"/>
    <x v="0"/>
    <n v="2.2000000000000002"/>
    <n v="21023"/>
    <n v="187"/>
    <n v="174"/>
    <x v="0"/>
    <x v="0"/>
    <s v="Partial Service"/>
    <s v="Unknown"/>
    <x v="2"/>
    <s v="FWD"/>
    <n v="31"/>
    <s v="CA"/>
    <n v="30664"/>
    <x v="0"/>
  </r>
  <r>
    <x v="0"/>
    <s v="GLE"/>
    <x v="12"/>
    <x v="0"/>
    <x v="0"/>
    <n v="3.4"/>
    <n v="160855"/>
    <n v="256"/>
    <n v="236"/>
    <x v="0"/>
    <x v="0"/>
    <s v="Unknown"/>
    <s v="Blue"/>
    <x v="0"/>
    <s v="FWD"/>
    <n v="17"/>
    <s v="Unknown"/>
    <n v="22658"/>
    <x v="4"/>
  </r>
  <r>
    <x v="6"/>
    <s v="X3"/>
    <x v="12"/>
    <x v="0"/>
    <x v="0"/>
    <n v="2.5"/>
    <n v="91223"/>
    <n v="194"/>
    <n v="191"/>
    <x v="3"/>
    <x v="1"/>
    <s v="Full Service"/>
    <s v="Red"/>
    <x v="0"/>
    <s v="FWD"/>
    <n v="35"/>
    <s v="PA"/>
    <n v="17042"/>
    <x v="3"/>
  </r>
  <r>
    <x v="0"/>
    <s v="E-Class"/>
    <x v="15"/>
    <x v="0"/>
    <x v="0"/>
    <n v="2.5"/>
    <n v="129192"/>
    <n v="198"/>
    <n v="187"/>
    <x v="4"/>
    <x v="1"/>
    <s v="Full Service"/>
    <s v="Red"/>
    <x v="2"/>
    <s v="FWD"/>
    <n v="27"/>
    <s v="MI"/>
    <n v="14563"/>
    <x v="2"/>
  </r>
  <r>
    <x v="8"/>
    <s v="A4"/>
    <x v="14"/>
    <x v="2"/>
    <x v="0"/>
    <n v="1.7"/>
    <n v="105664"/>
    <n v="128"/>
    <n v="129"/>
    <x v="4"/>
    <x v="1"/>
    <s v="Partial Service"/>
    <s v="Blue"/>
    <x v="2"/>
    <s v="FWD"/>
    <n v="38"/>
    <s v="NY"/>
    <n v="15908"/>
    <x v="2"/>
  </r>
  <r>
    <x v="8"/>
    <s v="Q7"/>
    <x v="18"/>
    <x v="0"/>
    <x v="0"/>
    <n v="2.9"/>
    <n v="98917"/>
    <n v="208"/>
    <n v="170"/>
    <x v="4"/>
    <x v="1"/>
    <s v="Partial Service"/>
    <s v="Red"/>
    <x v="0"/>
    <s v="AWD"/>
    <n v="28"/>
    <s v="NC"/>
    <n v="22376"/>
    <x v="3"/>
  </r>
  <r>
    <x v="2"/>
    <s v="Golf"/>
    <x v="11"/>
    <x v="0"/>
    <x v="1"/>
    <n v="1.7"/>
    <n v="155551"/>
    <n v="130"/>
    <n v="116"/>
    <x v="2"/>
    <x v="0"/>
    <s v="Full Service"/>
    <s v="Blue"/>
    <x v="1"/>
    <s v="FWD"/>
    <n v="37"/>
    <s v="CA"/>
    <n v="500"/>
    <x v="4"/>
  </r>
  <r>
    <x v="3"/>
    <s v="Silverado"/>
    <x v="10"/>
    <x v="0"/>
    <x v="2"/>
    <n v="3.1"/>
    <n v="228762"/>
    <n v="221"/>
    <n v="225"/>
    <x v="2"/>
    <x v="2"/>
    <s v="Full Service"/>
    <s v="Black"/>
    <x v="4"/>
    <s v="4WD"/>
    <n v="27"/>
    <s v="CA"/>
    <n v="500"/>
    <x v="1"/>
  </r>
  <r>
    <x v="9"/>
    <s v="Mustang"/>
    <x v="1"/>
    <x v="0"/>
    <x v="2"/>
    <n v="4.0999999999999996"/>
    <n v="15882"/>
    <n v="311"/>
    <n v="292"/>
    <x v="1"/>
    <x v="2"/>
    <s v="No Service"/>
    <s v="Blue"/>
    <x v="3"/>
    <s v="RWD"/>
    <n v="20"/>
    <s v="OH"/>
    <n v="5159"/>
    <x v="0"/>
  </r>
  <r>
    <x v="8"/>
    <s v="Q5"/>
    <x v="4"/>
    <x v="3"/>
    <x v="0"/>
    <n v="0"/>
    <n v="27724"/>
    <n v="218"/>
    <n v="239"/>
    <x v="0"/>
    <x v="0"/>
    <s v="Full Service"/>
    <s v="Black"/>
    <x v="0"/>
    <s v="AWD"/>
    <n v="100"/>
    <s v="IL"/>
    <n v="40101"/>
    <x v="0"/>
  </r>
  <r>
    <x v="4"/>
    <s v="Camry"/>
    <x v="4"/>
    <x v="0"/>
    <x v="0"/>
    <n v="1.7"/>
    <n v="13382"/>
    <n v="127"/>
    <n v="110"/>
    <x v="0"/>
    <x v="2"/>
    <s v="Partial Service"/>
    <s v="Green"/>
    <x v="2"/>
    <s v="FWD"/>
    <n v="33"/>
    <s v="MI"/>
    <n v="19648"/>
    <x v="0"/>
  </r>
  <r>
    <x v="4"/>
    <s v="RAV4"/>
    <x v="12"/>
    <x v="0"/>
    <x v="0"/>
    <n v="3.3"/>
    <n v="49269"/>
    <n v="253"/>
    <n v="243"/>
    <x v="3"/>
    <x v="1"/>
    <s v="Full Service"/>
    <s v="Gray"/>
    <x v="0"/>
    <s v="AWD"/>
    <n v="24"/>
    <s v="OH"/>
    <n v="10309"/>
    <x v="0"/>
  </r>
  <r>
    <x v="5"/>
    <s v="Sentra"/>
    <x v="1"/>
    <x v="0"/>
    <x v="2"/>
    <n v="1.5"/>
    <n v="257951"/>
    <n v="114"/>
    <n v="92"/>
    <x v="3"/>
    <x v="1"/>
    <s v="Partial Service"/>
    <s v="White"/>
    <x v="2"/>
    <s v="FWD"/>
    <n v="33"/>
    <s v="OH"/>
    <n v="500"/>
    <x v="1"/>
  </r>
  <r>
    <x v="5"/>
    <s v="Pathfinder"/>
    <x v="3"/>
    <x v="0"/>
    <x v="0"/>
    <n v="2.7"/>
    <n v="303913"/>
    <n v="218"/>
    <n v="223"/>
    <x v="1"/>
    <x v="0"/>
    <s v="No Service"/>
    <s v="Black"/>
    <x v="0"/>
    <s v="AWD"/>
    <n v="31"/>
    <s v="MI"/>
    <n v="500"/>
    <x v="1"/>
  </r>
  <r>
    <x v="0"/>
    <s v="GLC"/>
    <x v="19"/>
    <x v="0"/>
    <x v="0"/>
    <n v="2.2999999999999998"/>
    <n v="197233"/>
    <n v="179"/>
    <n v="157"/>
    <x v="1"/>
    <x v="2"/>
    <s v="Unknown"/>
    <s v="Unknown"/>
    <x v="0"/>
    <s v="AWD"/>
    <n v="33"/>
    <s v="Unknown"/>
    <n v="6627"/>
    <x v="4"/>
  </r>
  <r>
    <x v="3"/>
    <s v="Silverado"/>
    <x v="2"/>
    <x v="0"/>
    <x v="0"/>
    <n v="3.4"/>
    <n v="57350"/>
    <n v="254"/>
    <n v="241"/>
    <x v="0"/>
    <x v="0"/>
    <s v="Partial Service"/>
    <s v="Blue"/>
    <x v="4"/>
    <s v="4WD"/>
    <n v="24"/>
    <s v="MI"/>
    <n v="24439"/>
    <x v="3"/>
  </r>
  <r>
    <x v="4"/>
    <s v="Corolla"/>
    <x v="8"/>
    <x v="0"/>
    <x v="1"/>
    <n v="2.2000000000000002"/>
    <n v="69613"/>
    <n v="187"/>
    <n v="161"/>
    <x v="3"/>
    <x v="2"/>
    <s v="Unknown"/>
    <s v="Gray"/>
    <x v="2"/>
    <s v="FWD"/>
    <n v="36"/>
    <s v="CA"/>
    <n v="1055"/>
    <x v="3"/>
  </r>
  <r>
    <x v="0"/>
    <s v="C-Class"/>
    <x v="17"/>
    <x v="0"/>
    <x v="0"/>
    <n v="2.5"/>
    <n v="152498"/>
    <n v="197"/>
    <n v="195"/>
    <x v="2"/>
    <x v="1"/>
    <s v="Partial Service"/>
    <s v="Unknown"/>
    <x v="2"/>
    <s v="FWD"/>
    <n v="32"/>
    <s v="PA"/>
    <n v="1441"/>
    <x v="4"/>
  </r>
  <r>
    <x v="1"/>
    <s v="Elantra"/>
    <x v="2"/>
    <x v="0"/>
    <x v="0"/>
    <n v="2"/>
    <n v="26374"/>
    <n v="187"/>
    <n v="176"/>
    <x v="0"/>
    <x v="0"/>
    <s v="No Service"/>
    <s v="Red"/>
    <x v="2"/>
    <s v="FWD"/>
    <n v="36"/>
    <s v="OH"/>
    <n v="12201"/>
    <x v="0"/>
  </r>
  <r>
    <x v="6"/>
    <s v="5 Series"/>
    <x v="4"/>
    <x v="2"/>
    <x v="0"/>
    <n v="1.5"/>
    <n v="22576"/>
    <n v="120"/>
    <n v="114"/>
    <x v="0"/>
    <x v="0"/>
    <s v="Full Service"/>
    <s v="Blue"/>
    <x v="2"/>
    <s v="FWD"/>
    <n v="38"/>
    <s v="FL"/>
    <n v="43707"/>
    <x v="0"/>
  </r>
  <r>
    <x v="0"/>
    <s v="GLE"/>
    <x v="3"/>
    <x v="0"/>
    <x v="0"/>
    <n v="2.9"/>
    <n v="279614"/>
    <n v="231"/>
    <n v="236"/>
    <x v="1"/>
    <x v="0"/>
    <s v="Full Service"/>
    <s v="Gray"/>
    <x v="0"/>
    <s v="AWD"/>
    <n v="31"/>
    <s v="CA"/>
    <n v="500"/>
    <x v="1"/>
  </r>
  <r>
    <x v="4"/>
    <s v="RAV4"/>
    <x v="12"/>
    <x v="0"/>
    <x v="0"/>
    <n v="3.3"/>
    <n v="85383"/>
    <n v="257"/>
    <n v="249"/>
    <x v="0"/>
    <x v="0"/>
    <s v="Full Service"/>
    <s v="Unknown"/>
    <x v="0"/>
    <s v="AWD"/>
    <n v="24"/>
    <s v="NC"/>
    <n v="10486"/>
    <x v="3"/>
  </r>
  <r>
    <x v="5"/>
    <s v="Rogue"/>
    <x v="1"/>
    <x v="0"/>
    <x v="1"/>
    <n v="3.2"/>
    <n v="364830"/>
    <n v="242"/>
    <n v="187"/>
    <x v="3"/>
    <x v="0"/>
    <s v="Partial Service"/>
    <s v="Unknown"/>
    <x v="0"/>
    <s v="AWD"/>
    <n v="28"/>
    <s v="NC"/>
    <n v="500"/>
    <x v="1"/>
  </r>
  <r>
    <x v="4"/>
    <s v="Camry"/>
    <x v="18"/>
    <x v="0"/>
    <x v="0"/>
    <n v="2.1"/>
    <n v="131825"/>
    <n v="156"/>
    <n v="147"/>
    <x v="3"/>
    <x v="1"/>
    <s v="Partial Service"/>
    <s v="White"/>
    <x v="2"/>
    <s v="AWD"/>
    <n v="35"/>
    <s v="IL"/>
    <n v="5680"/>
    <x v="2"/>
  </r>
  <r>
    <x v="9"/>
    <s v="Explorer"/>
    <x v="17"/>
    <x v="1"/>
    <x v="0"/>
    <n v="3.3"/>
    <n v="208994"/>
    <n v="280"/>
    <n v="286"/>
    <x v="3"/>
    <x v="1"/>
    <s v="Partial Service"/>
    <s v="Unknown"/>
    <x v="0"/>
    <s v="AWD"/>
    <n v="33"/>
    <s v="IL"/>
    <n v="500"/>
    <x v="1"/>
  </r>
  <r>
    <x v="8"/>
    <s v="Q5"/>
    <x v="16"/>
    <x v="0"/>
    <x v="0"/>
    <n v="2.2999999999999998"/>
    <n v="285633"/>
    <n v="187"/>
    <n v="179"/>
    <x v="2"/>
    <x v="1"/>
    <s v="Unknown"/>
    <s v="Red"/>
    <x v="0"/>
    <s v="FWD"/>
    <n v="32"/>
    <s v="MI"/>
    <n v="500"/>
    <x v="1"/>
  </r>
  <r>
    <x v="6"/>
    <s v="5 Series"/>
    <x v="11"/>
    <x v="0"/>
    <x v="0"/>
    <n v="2"/>
    <n v="262897"/>
    <n v="141"/>
    <n v="134"/>
    <x v="3"/>
    <x v="0"/>
    <s v="No Service"/>
    <s v="Gray"/>
    <x v="2"/>
    <s v="FWD"/>
    <n v="32"/>
    <s v="NY"/>
    <n v="4622"/>
    <x v="1"/>
  </r>
  <r>
    <x v="5"/>
    <s v="Altima"/>
    <x v="6"/>
    <x v="0"/>
    <x v="0"/>
    <n v="1.9"/>
    <n v="54428"/>
    <n v="149"/>
    <n v="144"/>
    <x v="4"/>
    <x v="0"/>
    <s v="Partial Service"/>
    <s v="Gray"/>
    <x v="2"/>
    <s v="FWD"/>
    <n v="35"/>
    <s v="NC"/>
    <n v="13918"/>
    <x v="3"/>
  </r>
  <r>
    <x v="0"/>
    <s v="E-Class"/>
    <x v="1"/>
    <x v="0"/>
    <x v="2"/>
    <n v="1.7"/>
    <n v="26507"/>
    <n v="187"/>
    <n v="160"/>
    <x v="1"/>
    <x v="1"/>
    <s v="Partial Service"/>
    <s v="White"/>
    <x v="2"/>
    <s v="FWD"/>
    <n v="36"/>
    <s v="IL"/>
    <n v="10211"/>
    <x v="0"/>
  </r>
  <r>
    <x v="3"/>
    <s v="Silverado"/>
    <x v="4"/>
    <x v="0"/>
    <x v="1"/>
    <n v="5.7"/>
    <n v="8300"/>
    <n v="187"/>
    <n v="399"/>
    <x v="0"/>
    <x v="0"/>
    <s v="Partial Service"/>
    <s v="Unknown"/>
    <x v="4"/>
    <s v="4WD"/>
    <n v="10"/>
    <s v="Unknown"/>
    <n v="26668"/>
    <x v="0"/>
  </r>
  <r>
    <x v="8"/>
    <s v="Q7"/>
    <x v="13"/>
    <x v="1"/>
    <x v="0"/>
    <n v="2.1"/>
    <n v="72945"/>
    <n v="163"/>
    <n v="158"/>
    <x v="0"/>
    <x v="0"/>
    <s v="Unknown"/>
    <s v="Blue"/>
    <x v="0"/>
    <s v="AWD"/>
    <n v="50"/>
    <s v="FL"/>
    <n v="21825"/>
    <x v="3"/>
  </r>
  <r>
    <x v="0"/>
    <s v="E-Class"/>
    <x v="9"/>
    <x v="0"/>
    <x v="1"/>
    <n v="1.5"/>
    <n v="76779"/>
    <n v="141"/>
    <n v="130"/>
    <x v="0"/>
    <x v="0"/>
    <s v="Partial Service"/>
    <s v="Blue"/>
    <x v="2"/>
    <s v="FWD"/>
    <n v="34"/>
    <s v="Unknown"/>
    <n v="30978"/>
    <x v="3"/>
  </r>
  <r>
    <x v="3"/>
    <s v="Silverado"/>
    <x v="15"/>
    <x v="0"/>
    <x v="0"/>
    <n v="4.7"/>
    <n v="215425"/>
    <n v="338"/>
    <n v="313"/>
    <x v="4"/>
    <x v="1"/>
    <s v="Full Service"/>
    <s v="Blue"/>
    <x v="4"/>
    <s v="4WD"/>
    <n v="32"/>
    <s v="OH"/>
    <n v="2572"/>
    <x v="1"/>
  </r>
  <r>
    <x v="7"/>
    <s v="Accord"/>
    <x v="9"/>
    <x v="1"/>
    <x v="0"/>
    <n v="2.5"/>
    <n v="15040"/>
    <n v="206"/>
    <n v="192"/>
    <x v="4"/>
    <x v="0"/>
    <s v="Partial Service"/>
    <s v="White"/>
    <x v="2"/>
    <s v="AWD"/>
    <n v="42"/>
    <s v="IL"/>
    <n v="16818"/>
    <x v="0"/>
  </r>
  <r>
    <x v="4"/>
    <s v="Highlander"/>
    <x v="4"/>
    <x v="0"/>
    <x v="0"/>
    <n v="3.4"/>
    <n v="757"/>
    <n v="274"/>
    <n v="187"/>
    <x v="0"/>
    <x v="2"/>
    <s v="Full Service"/>
    <s v="Green"/>
    <x v="0"/>
    <s v="AWD"/>
    <n v="32"/>
    <s v="NC"/>
    <n v="33594"/>
    <x v="0"/>
  </r>
  <r>
    <x v="8"/>
    <s v="A6"/>
    <x v="18"/>
    <x v="2"/>
    <x v="0"/>
    <n v="2.2999999999999998"/>
    <n v="114085"/>
    <n v="176"/>
    <n v="163"/>
    <x v="4"/>
    <x v="2"/>
    <s v="Partial Service"/>
    <s v="Silver"/>
    <x v="2"/>
    <s v="FWD"/>
    <n v="32"/>
    <s v="GA"/>
    <n v="23499"/>
    <x v="2"/>
  </r>
  <r>
    <x v="8"/>
    <s v="A6"/>
    <x v="5"/>
    <x v="0"/>
    <x v="0"/>
    <n v="2.2999999999999998"/>
    <n v="4319"/>
    <n v="172"/>
    <n v="156"/>
    <x v="0"/>
    <x v="0"/>
    <s v="Full Service"/>
    <s v="Gray"/>
    <x v="2"/>
    <s v="AWD"/>
    <n v="35"/>
    <s v="FL"/>
    <n v="49124"/>
    <x v="0"/>
  </r>
  <r>
    <x v="3"/>
    <s v="Tahoe"/>
    <x v="5"/>
    <x v="0"/>
    <x v="0"/>
    <n v="2.8"/>
    <n v="30537"/>
    <n v="221"/>
    <n v="215"/>
    <x v="0"/>
    <x v="0"/>
    <s v="Full Service"/>
    <s v="Blue"/>
    <x v="0"/>
    <s v="RWD"/>
    <n v="31"/>
    <s v="NY"/>
    <n v="43887"/>
    <x v="0"/>
  </r>
  <r>
    <x v="7"/>
    <s v="Civic"/>
    <x v="16"/>
    <x v="1"/>
    <x v="2"/>
    <n v="1.8"/>
    <n v="245978"/>
    <n v="136"/>
    <n v="128"/>
    <x v="2"/>
    <x v="2"/>
    <s v="Unknown"/>
    <s v="Brown"/>
    <x v="2"/>
    <s v="FWD"/>
    <n v="57"/>
    <s v="TX"/>
    <n v="500"/>
    <x v="1"/>
  </r>
  <r>
    <x v="7"/>
    <s v="Pilot"/>
    <x v="3"/>
    <x v="0"/>
    <x v="1"/>
    <n v="3.2"/>
    <n v="85556"/>
    <n v="245"/>
    <n v="216"/>
    <x v="1"/>
    <x v="1"/>
    <s v="Partial Service"/>
    <s v="Black"/>
    <x v="0"/>
    <s v="AWD"/>
    <n v="32"/>
    <s v="FL"/>
    <n v="2557"/>
    <x v="3"/>
  </r>
  <r>
    <x v="9"/>
    <s v="Mustang"/>
    <x v="11"/>
    <x v="2"/>
    <x v="0"/>
    <n v="3.8"/>
    <n v="17638"/>
    <n v="187"/>
    <n v="187"/>
    <x v="1"/>
    <x v="0"/>
    <s v="Full Service"/>
    <s v="Silver"/>
    <x v="3"/>
    <s v="RWD"/>
    <n v="15"/>
    <s v="Unknown"/>
    <n v="7970"/>
    <x v="0"/>
  </r>
  <r>
    <x v="4"/>
    <s v="Camry"/>
    <x v="11"/>
    <x v="0"/>
    <x v="1"/>
    <n v="2.5"/>
    <n v="179753"/>
    <n v="155"/>
    <n v="142"/>
    <x v="1"/>
    <x v="1"/>
    <s v="Partial Service"/>
    <s v="Green"/>
    <x v="2"/>
    <s v="FWD"/>
    <n v="40"/>
    <s v="PA"/>
    <n v="500"/>
    <x v="4"/>
  </r>
  <r>
    <x v="3"/>
    <s v="Equinox"/>
    <x v="10"/>
    <x v="1"/>
    <x v="0"/>
    <n v="2.9"/>
    <n v="156796"/>
    <n v="208"/>
    <n v="226"/>
    <x v="1"/>
    <x v="1"/>
    <s v="Full Service"/>
    <s v="White"/>
    <x v="0"/>
    <s v="AWD"/>
    <n v="37"/>
    <s v="NC"/>
    <n v="500"/>
    <x v="4"/>
  </r>
  <r>
    <x v="8"/>
    <s v="Q7"/>
    <x v="17"/>
    <x v="0"/>
    <x v="0"/>
    <n v="2.6"/>
    <n v="260422"/>
    <n v="191"/>
    <n v="193"/>
    <x v="2"/>
    <x v="1"/>
    <s v="Full Service"/>
    <s v="Green"/>
    <x v="0"/>
    <s v="AWD"/>
    <n v="29"/>
    <s v="NY"/>
    <n v="500"/>
    <x v="1"/>
  </r>
  <r>
    <x v="2"/>
    <s v="Passat"/>
    <x v="6"/>
    <x v="2"/>
    <x v="0"/>
    <n v="2.2999999999999998"/>
    <n v="65563"/>
    <n v="194"/>
    <n v="191"/>
    <x v="0"/>
    <x v="0"/>
    <s v="Partial Service"/>
    <s v="Blue"/>
    <x v="2"/>
    <s v="AWD"/>
    <n v="32"/>
    <s v="NY"/>
    <n v="16774"/>
    <x v="3"/>
  </r>
  <r>
    <x v="9"/>
    <s v="Explorer"/>
    <x v="2"/>
    <x v="0"/>
    <x v="0"/>
    <n v="2.2999999999999998"/>
    <n v="30925"/>
    <n v="183"/>
    <n v="187"/>
    <x v="0"/>
    <x v="0"/>
    <s v="No Service"/>
    <s v="Red"/>
    <x v="0"/>
    <s v="AWD"/>
    <n v="36"/>
    <s v="OH"/>
    <n v="23873"/>
    <x v="0"/>
  </r>
  <r>
    <x v="8"/>
    <s v="A6"/>
    <x v="9"/>
    <x v="0"/>
    <x v="0"/>
    <n v="2.4"/>
    <n v="84366"/>
    <n v="187"/>
    <n v="165"/>
    <x v="4"/>
    <x v="2"/>
    <s v="No Service"/>
    <s v="Unknown"/>
    <x v="2"/>
    <s v="FWD"/>
    <n v="34"/>
    <s v="PA"/>
    <n v="28422"/>
    <x v="3"/>
  </r>
  <r>
    <x v="5"/>
    <s v="Sentra"/>
    <x v="18"/>
    <x v="0"/>
    <x v="0"/>
    <n v="1.7"/>
    <n v="114634"/>
    <n v="149"/>
    <n v="142"/>
    <x v="4"/>
    <x v="2"/>
    <s v="Partial Service"/>
    <s v="Brown"/>
    <x v="2"/>
    <s v="AWD"/>
    <n v="33"/>
    <s v="MI"/>
    <n v="4847"/>
    <x v="2"/>
  </r>
  <r>
    <x v="9"/>
    <s v="Mustang"/>
    <x v="1"/>
    <x v="0"/>
    <x v="0"/>
    <n v="3.3"/>
    <n v="318446"/>
    <n v="187"/>
    <n v="250"/>
    <x v="4"/>
    <x v="0"/>
    <s v="Unknown"/>
    <s v="Unknown"/>
    <x v="3"/>
    <s v="RWD"/>
    <n v="26"/>
    <s v="GA"/>
    <n v="500"/>
    <x v="1"/>
  </r>
  <r>
    <x v="9"/>
    <s v="F-150"/>
    <x v="14"/>
    <x v="0"/>
    <x v="1"/>
    <n v="4.5"/>
    <n v="53509"/>
    <n v="336"/>
    <n v="325"/>
    <x v="4"/>
    <x v="0"/>
    <s v="Partial Service"/>
    <s v="Silver"/>
    <x v="4"/>
    <s v="4WD"/>
    <n v="17"/>
    <s v="GA"/>
    <n v="16037"/>
    <x v="3"/>
  </r>
  <r>
    <x v="4"/>
    <s v="Camry"/>
    <x v="9"/>
    <x v="0"/>
    <x v="0"/>
    <n v="1.8"/>
    <n v="55037"/>
    <n v="133"/>
    <n v="122"/>
    <x v="0"/>
    <x v="2"/>
    <s v="Partial Service"/>
    <s v="Blue"/>
    <x v="2"/>
    <s v="AWD"/>
    <n v="32"/>
    <s v="GA"/>
    <n v="14664"/>
    <x v="3"/>
  </r>
  <r>
    <x v="1"/>
    <s v="Elantra"/>
    <x v="5"/>
    <x v="0"/>
    <x v="0"/>
    <n v="2.5"/>
    <n v="3845"/>
    <n v="180"/>
    <n v="145"/>
    <x v="0"/>
    <x v="0"/>
    <s v="Partial Service"/>
    <s v="Black"/>
    <x v="2"/>
    <s v="FWD"/>
    <n v="30"/>
    <s v="TX"/>
    <n v="19411"/>
    <x v="0"/>
  </r>
  <r>
    <x v="3"/>
    <s v="Equinox"/>
    <x v="10"/>
    <x v="0"/>
    <x v="1"/>
    <n v="2.5"/>
    <n v="177567"/>
    <n v="242"/>
    <n v="225"/>
    <x v="4"/>
    <x v="2"/>
    <s v="Unknown"/>
    <s v="Green"/>
    <x v="0"/>
    <s v="AWD"/>
    <n v="26"/>
    <s v="OH"/>
    <n v="500"/>
    <x v="4"/>
  </r>
  <r>
    <x v="5"/>
    <s v="Sentra"/>
    <x v="2"/>
    <x v="0"/>
    <x v="0"/>
    <n v="2.2000000000000002"/>
    <n v="44779"/>
    <n v="187"/>
    <n v="157"/>
    <x v="0"/>
    <x v="0"/>
    <s v="Partial Service"/>
    <s v="Green"/>
    <x v="2"/>
    <s v="AWD"/>
    <n v="35"/>
    <s v="CA"/>
    <n v="12473"/>
    <x v="0"/>
  </r>
  <r>
    <x v="1"/>
    <s v="Santa Fe"/>
    <x v="8"/>
    <x v="0"/>
    <x v="2"/>
    <n v="3.3"/>
    <n v="148223"/>
    <n v="251"/>
    <n v="243"/>
    <x v="1"/>
    <x v="2"/>
    <s v="No Service"/>
    <s v="Green"/>
    <x v="0"/>
    <s v="AWD"/>
    <n v="26"/>
    <s v="GA"/>
    <n v="2165"/>
    <x v="2"/>
  </r>
  <r>
    <x v="1"/>
    <s v="Sonata"/>
    <x v="16"/>
    <x v="0"/>
    <x v="0"/>
    <n v="1.4"/>
    <n v="142870"/>
    <n v="123"/>
    <n v="104"/>
    <x v="3"/>
    <x v="0"/>
    <s v="Partial Service"/>
    <s v="Gray"/>
    <x v="2"/>
    <s v="FWD"/>
    <n v="37"/>
    <s v="GA"/>
    <n v="500"/>
    <x v="2"/>
  </r>
  <r>
    <x v="6"/>
    <s v="X3"/>
    <x v="12"/>
    <x v="1"/>
    <x v="0"/>
    <n v="3.4"/>
    <n v="79676"/>
    <n v="264"/>
    <n v="265"/>
    <x v="3"/>
    <x v="0"/>
    <s v="Partial Service"/>
    <s v="Green"/>
    <x v="0"/>
    <s v="AWD"/>
    <n v="35"/>
    <s v="Unknown"/>
    <n v="17854"/>
    <x v="3"/>
  </r>
  <r>
    <x v="9"/>
    <s v="Escape"/>
    <x v="11"/>
    <x v="0"/>
    <x v="0"/>
    <n v="2.9"/>
    <n v="68551"/>
    <n v="228"/>
    <n v="199"/>
    <x v="2"/>
    <x v="1"/>
    <s v="No Service"/>
    <s v="Gray"/>
    <x v="0"/>
    <s v="AWD"/>
    <n v="24"/>
    <s v="CA"/>
    <n v="3722"/>
    <x v="3"/>
  </r>
  <r>
    <x v="7"/>
    <s v="Accord"/>
    <x v="0"/>
    <x v="0"/>
    <x v="0"/>
    <n v="2"/>
    <n v="100"/>
    <n v="160"/>
    <n v="153"/>
    <x v="0"/>
    <x v="0"/>
    <s v="Partial Service"/>
    <s v="White"/>
    <x v="2"/>
    <s v="FWD"/>
    <n v="37"/>
    <s v="FL"/>
    <n v="27467"/>
    <x v="0"/>
  </r>
  <r>
    <x v="3"/>
    <s v="Malibu"/>
    <x v="4"/>
    <x v="0"/>
    <x v="0"/>
    <n v="2.5"/>
    <n v="28159"/>
    <n v="187"/>
    <n v="164"/>
    <x v="0"/>
    <x v="0"/>
    <s v="No Service"/>
    <s v="Silver"/>
    <x v="2"/>
    <s v="FWD"/>
    <n v="32"/>
    <s v="NY"/>
    <n v="16915"/>
    <x v="0"/>
  </r>
  <r>
    <x v="0"/>
    <s v="E-Class"/>
    <x v="0"/>
    <x v="0"/>
    <x v="1"/>
    <n v="2.2999999999999998"/>
    <n v="787"/>
    <n v="194"/>
    <n v="172"/>
    <x v="0"/>
    <x v="0"/>
    <s v="Partial Service"/>
    <s v="White"/>
    <x v="2"/>
    <s v="FWD"/>
    <n v="32"/>
    <s v="NY"/>
    <n v="57751"/>
    <x v="0"/>
  </r>
  <r>
    <x v="5"/>
    <s v="Rogue"/>
    <x v="1"/>
    <x v="0"/>
    <x v="1"/>
    <n v="2.4"/>
    <n v="234299"/>
    <n v="187"/>
    <n v="178"/>
    <x v="2"/>
    <x v="0"/>
    <s v="Partial Service"/>
    <s v="Gray"/>
    <x v="0"/>
    <s v="FWD"/>
    <n v="29"/>
    <s v="NY"/>
    <n v="500"/>
    <x v="1"/>
  </r>
  <r>
    <x v="0"/>
    <s v="GLE"/>
    <x v="1"/>
    <x v="0"/>
    <x v="0"/>
    <n v="3.2"/>
    <n v="282822"/>
    <n v="232"/>
    <n v="226"/>
    <x v="3"/>
    <x v="0"/>
    <s v="Partial Service"/>
    <s v="Black"/>
    <x v="0"/>
    <s v="AWD"/>
    <n v="32"/>
    <s v="MI"/>
    <n v="1653"/>
    <x v="1"/>
  </r>
  <r>
    <x v="9"/>
    <s v="F-150"/>
    <x v="4"/>
    <x v="0"/>
    <x v="1"/>
    <n v="2.5"/>
    <n v="27147"/>
    <n v="398"/>
    <n v="381"/>
    <x v="0"/>
    <x v="0"/>
    <s v="No Service"/>
    <s v="Brown"/>
    <x v="4"/>
    <s v="RWD"/>
    <n v="12"/>
    <s v="IL"/>
    <n v="24212"/>
    <x v="0"/>
  </r>
  <r>
    <x v="3"/>
    <s v="Silverado"/>
    <x v="3"/>
    <x v="0"/>
    <x v="0"/>
    <n v="4.5"/>
    <n v="144649"/>
    <n v="354"/>
    <n v="356"/>
    <x v="1"/>
    <x v="1"/>
    <s v="No Service"/>
    <s v="Blue"/>
    <x v="4"/>
    <s v="4WD"/>
    <n v="15"/>
    <s v="GA"/>
    <n v="500"/>
    <x v="2"/>
  </r>
  <r>
    <x v="6"/>
    <s v="3 Series"/>
    <x v="2"/>
    <x v="2"/>
    <x v="0"/>
    <n v="1.7"/>
    <n v="31419"/>
    <n v="140"/>
    <n v="142"/>
    <x v="0"/>
    <x v="0"/>
    <s v="Full Service"/>
    <s v="White"/>
    <x v="2"/>
    <s v="FWD"/>
    <n v="40"/>
    <s v="FL"/>
    <n v="31512"/>
    <x v="0"/>
  </r>
  <r>
    <x v="4"/>
    <s v="RAV4"/>
    <x v="5"/>
    <x v="1"/>
    <x v="0"/>
    <n v="3.4"/>
    <n v="26301"/>
    <n v="253"/>
    <n v="215"/>
    <x v="0"/>
    <x v="0"/>
    <s v="Partial Service"/>
    <s v="Brown"/>
    <x v="0"/>
    <s v="AWD"/>
    <n v="38"/>
    <s v="PA"/>
    <n v="22809"/>
    <x v="0"/>
  </r>
  <r>
    <x v="5"/>
    <s v="Altima"/>
    <x v="3"/>
    <x v="0"/>
    <x v="2"/>
    <n v="1.6"/>
    <n v="226183"/>
    <n v="129"/>
    <n v="122"/>
    <x v="3"/>
    <x v="2"/>
    <s v="Unknown"/>
    <s v="White"/>
    <x v="2"/>
    <s v="FWD"/>
    <n v="36"/>
    <s v="CA"/>
    <n v="500"/>
    <x v="1"/>
  </r>
  <r>
    <x v="8"/>
    <s v="Q7"/>
    <x v="14"/>
    <x v="0"/>
    <x v="1"/>
    <n v="2.9"/>
    <n v="20135"/>
    <n v="224"/>
    <n v="210"/>
    <x v="0"/>
    <x v="0"/>
    <s v="Unknown"/>
    <s v="Unknown"/>
    <x v="0"/>
    <s v="AWD"/>
    <n v="28"/>
    <s v="MI"/>
    <n v="35338"/>
    <x v="0"/>
  </r>
  <r>
    <x v="6"/>
    <s v="3 Series"/>
    <x v="0"/>
    <x v="1"/>
    <x v="0"/>
    <n v="1.9"/>
    <n v="691"/>
    <n v="163"/>
    <n v="150"/>
    <x v="0"/>
    <x v="0"/>
    <s v="Partial Service"/>
    <s v="Black"/>
    <x v="2"/>
    <s v="FWD"/>
    <n v="55"/>
    <s v="MI"/>
    <n v="44480"/>
    <x v="0"/>
  </r>
  <r>
    <x v="0"/>
    <s v="GLE"/>
    <x v="7"/>
    <x v="0"/>
    <x v="1"/>
    <n v="2.1"/>
    <n v="118788"/>
    <n v="181"/>
    <n v="174"/>
    <x v="3"/>
    <x v="2"/>
    <s v="Partial Service"/>
    <s v="Red"/>
    <x v="0"/>
    <s v="FWD"/>
    <n v="35"/>
    <s v="FL"/>
    <n v="19307"/>
    <x v="2"/>
  </r>
  <r>
    <x v="0"/>
    <s v="GLE"/>
    <x v="5"/>
    <x v="0"/>
    <x v="0"/>
    <n v="3.2"/>
    <n v="15943"/>
    <n v="231"/>
    <n v="218"/>
    <x v="0"/>
    <x v="0"/>
    <s v="Full Service"/>
    <s v="Black"/>
    <x v="0"/>
    <s v="AWD"/>
    <n v="29"/>
    <s v="Unknown"/>
    <n v="57485"/>
    <x v="0"/>
  </r>
  <r>
    <x v="7"/>
    <s v="Accord"/>
    <x v="15"/>
    <x v="0"/>
    <x v="1"/>
    <n v="2.2999999999999998"/>
    <n v="201451"/>
    <n v="193"/>
    <n v="187"/>
    <x v="4"/>
    <x v="2"/>
    <s v="Full Service"/>
    <s v="Unknown"/>
    <x v="2"/>
    <s v="FWD"/>
    <n v="29"/>
    <s v="GA"/>
    <n v="500"/>
    <x v="1"/>
  </r>
  <r>
    <x v="6"/>
    <s v="5 Series"/>
    <x v="6"/>
    <x v="1"/>
    <x v="0"/>
    <n v="1.8"/>
    <n v="74046"/>
    <n v="143"/>
    <n v="134"/>
    <x v="4"/>
    <x v="0"/>
    <s v="No Service"/>
    <s v="Brown"/>
    <x v="2"/>
    <s v="AWD"/>
    <n v="58"/>
    <s v="IL"/>
    <n v="30464"/>
    <x v="3"/>
  </r>
  <r>
    <x v="1"/>
    <s v="Sonata"/>
    <x v="4"/>
    <x v="0"/>
    <x v="0"/>
    <n v="2.5"/>
    <n v="23455"/>
    <n v="133"/>
    <n v="133"/>
    <x v="0"/>
    <x v="0"/>
    <s v="Full Service"/>
    <s v="Green"/>
    <x v="2"/>
    <s v="FWD"/>
    <n v="32"/>
    <s v="OH"/>
    <n v="18769"/>
    <x v="0"/>
  </r>
  <r>
    <x v="3"/>
    <s v="Malibu"/>
    <x v="6"/>
    <x v="0"/>
    <x v="0"/>
    <n v="2.5"/>
    <n v="84843"/>
    <n v="178"/>
    <n v="167"/>
    <x v="0"/>
    <x v="0"/>
    <s v="Full Service"/>
    <s v="Brown"/>
    <x v="2"/>
    <s v="FWD"/>
    <n v="35"/>
    <s v="NC"/>
    <n v="12599"/>
    <x v="3"/>
  </r>
  <r>
    <x v="9"/>
    <s v="Explorer"/>
    <x v="19"/>
    <x v="0"/>
    <x v="0"/>
    <n v="2.6"/>
    <n v="268944"/>
    <n v="187"/>
    <n v="168"/>
    <x v="1"/>
    <x v="0"/>
    <s v="No Service"/>
    <s v="Black"/>
    <x v="0"/>
    <s v="AWD"/>
    <n v="32"/>
    <s v="PA"/>
    <n v="500"/>
    <x v="1"/>
  </r>
  <r>
    <x v="1"/>
    <s v="Santa Fe"/>
    <x v="14"/>
    <x v="1"/>
    <x v="0"/>
    <n v="2.5"/>
    <n v="129498"/>
    <n v="257"/>
    <n v="243"/>
    <x v="4"/>
    <x v="1"/>
    <s v="Partial Service"/>
    <s v="Brown"/>
    <x v="0"/>
    <s v="FWD"/>
    <n v="40"/>
    <s v="Unknown"/>
    <n v="10304"/>
    <x v="2"/>
  </r>
  <r>
    <x v="1"/>
    <s v="Sonata"/>
    <x v="17"/>
    <x v="0"/>
    <x v="0"/>
    <n v="2.5"/>
    <n v="308963"/>
    <n v="138"/>
    <n v="132"/>
    <x v="1"/>
    <x v="0"/>
    <s v="Partial Service"/>
    <s v="Gray"/>
    <x v="2"/>
    <s v="FWD"/>
    <n v="38"/>
    <s v="Unknown"/>
    <n v="500"/>
    <x v="1"/>
  </r>
  <r>
    <x v="9"/>
    <s v="F-150"/>
    <x v="12"/>
    <x v="0"/>
    <x v="0"/>
    <n v="4.5"/>
    <n v="56661"/>
    <n v="328"/>
    <n v="316"/>
    <x v="3"/>
    <x v="2"/>
    <s v="Partial Service"/>
    <s v="Red"/>
    <x v="4"/>
    <s v="RWD"/>
    <n v="18"/>
    <s v="CA"/>
    <n v="10446"/>
    <x v="3"/>
  </r>
  <r>
    <x v="9"/>
    <s v="F-150"/>
    <x v="2"/>
    <x v="3"/>
    <x v="0"/>
    <n v="2.5"/>
    <n v="59648"/>
    <n v="289"/>
    <n v="317"/>
    <x v="0"/>
    <x v="1"/>
    <s v="Unknown"/>
    <s v="Silver"/>
    <x v="4"/>
    <s v="4WD"/>
    <n v="118"/>
    <s v="FL"/>
    <n v="16479"/>
    <x v="3"/>
  </r>
  <r>
    <x v="5"/>
    <s v="Pathfinder"/>
    <x v="1"/>
    <x v="0"/>
    <x v="0"/>
    <n v="2.4"/>
    <n v="343038"/>
    <n v="191"/>
    <n v="188"/>
    <x v="3"/>
    <x v="1"/>
    <s v="Full Service"/>
    <s v="Green"/>
    <x v="0"/>
    <s v="AWD"/>
    <n v="27"/>
    <s v="TX"/>
    <n v="500"/>
    <x v="1"/>
  </r>
  <r>
    <x v="3"/>
    <s v="Silverado"/>
    <x v="4"/>
    <x v="0"/>
    <x v="0"/>
    <n v="3.7"/>
    <n v="26074"/>
    <n v="275"/>
    <n v="253"/>
    <x v="0"/>
    <x v="0"/>
    <s v="Full Service"/>
    <s v="Blue"/>
    <x v="4"/>
    <s v="4WD"/>
    <n v="22"/>
    <s v="IL"/>
    <n v="30292"/>
    <x v="0"/>
  </r>
  <r>
    <x v="8"/>
    <s v="A6"/>
    <x v="13"/>
    <x v="0"/>
    <x v="0"/>
    <n v="1.6"/>
    <n v="146045"/>
    <n v="123"/>
    <n v="187"/>
    <x v="3"/>
    <x v="1"/>
    <s v="Full Service"/>
    <s v="White"/>
    <x v="2"/>
    <s v="FWD"/>
    <n v="37"/>
    <s v="CA"/>
    <n v="15255"/>
    <x v="2"/>
  </r>
  <r>
    <x v="4"/>
    <s v="Corolla"/>
    <x v="7"/>
    <x v="1"/>
    <x v="0"/>
    <n v="1.9"/>
    <n v="186870"/>
    <n v="167"/>
    <n v="156"/>
    <x v="1"/>
    <x v="0"/>
    <s v="Full Service"/>
    <s v="Gray"/>
    <x v="2"/>
    <s v="AWD"/>
    <n v="51"/>
    <s v="Unknown"/>
    <n v="500"/>
    <x v="4"/>
  </r>
  <r>
    <x v="9"/>
    <s v="Escape"/>
    <x v="13"/>
    <x v="3"/>
    <x v="0"/>
    <n v="2.5"/>
    <n v="110746"/>
    <n v="350"/>
    <n v="385"/>
    <x v="3"/>
    <x v="0"/>
    <s v="Partial Service"/>
    <s v="Green"/>
    <x v="0"/>
    <s v="AWD"/>
    <n v="114"/>
    <s v="TX"/>
    <n v="6355"/>
    <x v="2"/>
  </r>
  <r>
    <x v="9"/>
    <s v="F-150"/>
    <x v="15"/>
    <x v="0"/>
    <x v="0"/>
    <n v="3.6"/>
    <n v="56229"/>
    <n v="267"/>
    <n v="187"/>
    <x v="3"/>
    <x v="0"/>
    <s v="Partial Service"/>
    <s v="Green"/>
    <x v="4"/>
    <s v="4WD"/>
    <n v="18"/>
    <s v="Unknown"/>
    <n v="8926"/>
    <x v="3"/>
  </r>
  <r>
    <x v="1"/>
    <s v="Elantra"/>
    <x v="9"/>
    <x v="1"/>
    <x v="0"/>
    <n v="2.2000000000000002"/>
    <n v="73359"/>
    <n v="173"/>
    <n v="170"/>
    <x v="3"/>
    <x v="0"/>
    <s v="Partial Service"/>
    <s v="Black"/>
    <x v="2"/>
    <s v="FWD"/>
    <n v="43"/>
    <s v="NC"/>
    <n v="9212"/>
    <x v="3"/>
  </r>
  <r>
    <x v="3"/>
    <s v="Equinox"/>
    <x v="15"/>
    <x v="0"/>
    <x v="0"/>
    <n v="2.8"/>
    <n v="136815"/>
    <n v="217"/>
    <n v="205"/>
    <x v="0"/>
    <x v="1"/>
    <s v="No Service"/>
    <s v="Gray"/>
    <x v="0"/>
    <s v="AWD"/>
    <n v="32"/>
    <s v="FL"/>
    <n v="2621"/>
    <x v="2"/>
  </r>
  <r>
    <x v="7"/>
    <s v="Accord"/>
    <x v="7"/>
    <x v="0"/>
    <x v="1"/>
    <n v="2.2999999999999998"/>
    <n v="178179"/>
    <n v="185"/>
    <n v="188"/>
    <x v="3"/>
    <x v="1"/>
    <s v="Partial Service"/>
    <s v="Green"/>
    <x v="2"/>
    <s v="FWD"/>
    <n v="29"/>
    <s v="PA"/>
    <n v="1922"/>
    <x v="4"/>
  </r>
  <r>
    <x v="9"/>
    <s v="Explorer"/>
    <x v="3"/>
    <x v="0"/>
    <x v="0"/>
    <n v="2.5"/>
    <n v="285789"/>
    <n v="187"/>
    <n v="243"/>
    <x v="1"/>
    <x v="1"/>
    <s v="Full Service"/>
    <s v="Unknown"/>
    <x v="0"/>
    <s v="FWD"/>
    <n v="19"/>
    <s v="IL"/>
    <n v="500"/>
    <x v="1"/>
  </r>
  <r>
    <x v="3"/>
    <s v="Silverado"/>
    <x v="5"/>
    <x v="0"/>
    <x v="0"/>
    <n v="5.5"/>
    <n v="10807"/>
    <n v="408"/>
    <n v="400"/>
    <x v="0"/>
    <x v="2"/>
    <s v="Full Service"/>
    <s v="White"/>
    <x v="4"/>
    <s v="4WD"/>
    <n v="13"/>
    <s v="GA"/>
    <n v="32213"/>
    <x v="0"/>
  </r>
  <r>
    <x v="7"/>
    <s v="Accord"/>
    <x v="12"/>
    <x v="1"/>
    <x v="0"/>
    <n v="1.9"/>
    <n v="120785"/>
    <n v="151"/>
    <n v="122"/>
    <x v="4"/>
    <x v="1"/>
    <s v="Unknown"/>
    <s v="Gray"/>
    <x v="2"/>
    <s v="FWD"/>
    <n v="39"/>
    <s v="NC"/>
    <n v="5484"/>
    <x v="2"/>
  </r>
  <r>
    <x v="7"/>
    <s v="Accord"/>
    <x v="9"/>
    <x v="2"/>
    <x v="0"/>
    <n v="2.4"/>
    <n v="89469"/>
    <n v="179"/>
    <n v="168"/>
    <x v="0"/>
    <x v="1"/>
    <s v="Partial Service"/>
    <s v="Unknown"/>
    <x v="2"/>
    <s v="FWD"/>
    <n v="25"/>
    <s v="Unknown"/>
    <n v="10621"/>
    <x v="3"/>
  </r>
  <r>
    <x v="6"/>
    <s v="5 Series"/>
    <x v="18"/>
    <x v="0"/>
    <x v="0"/>
    <n v="2.2000000000000002"/>
    <n v="81533"/>
    <n v="187"/>
    <n v="165"/>
    <x v="3"/>
    <x v="1"/>
    <s v="Unknown"/>
    <s v="White"/>
    <x v="2"/>
    <s v="FWD"/>
    <n v="31"/>
    <s v="TX"/>
    <n v="21128"/>
    <x v="3"/>
  </r>
  <r>
    <x v="1"/>
    <s v="Santa Fe"/>
    <x v="3"/>
    <x v="0"/>
    <x v="0"/>
    <n v="2.5"/>
    <n v="259491"/>
    <n v="239"/>
    <n v="187"/>
    <x v="1"/>
    <x v="2"/>
    <s v="Full Service"/>
    <s v="Green"/>
    <x v="0"/>
    <s v="AWD"/>
    <n v="24"/>
    <s v="OH"/>
    <n v="500"/>
    <x v="1"/>
  </r>
  <r>
    <x v="4"/>
    <s v="Highlander"/>
    <x v="4"/>
    <x v="1"/>
    <x v="0"/>
    <n v="2.9"/>
    <n v="22434"/>
    <n v="223"/>
    <n v="215"/>
    <x v="0"/>
    <x v="0"/>
    <s v="Full Service"/>
    <s v="White"/>
    <x v="0"/>
    <s v="AWD"/>
    <n v="35"/>
    <s v="MI"/>
    <n v="30481"/>
    <x v="0"/>
  </r>
  <r>
    <x v="6"/>
    <s v="5 Series"/>
    <x v="4"/>
    <x v="0"/>
    <x v="0"/>
    <n v="1.8"/>
    <n v="28700"/>
    <n v="140"/>
    <n v="128"/>
    <x v="0"/>
    <x v="0"/>
    <s v="No Service"/>
    <s v="Brown"/>
    <x v="2"/>
    <s v="FWD"/>
    <n v="32"/>
    <s v="Unknown"/>
    <n v="42824"/>
    <x v="0"/>
  </r>
  <r>
    <x v="9"/>
    <s v="F-150"/>
    <x v="18"/>
    <x v="0"/>
    <x v="0"/>
    <n v="4.0999999999999996"/>
    <n v="65678"/>
    <n v="311"/>
    <n v="283"/>
    <x v="0"/>
    <x v="0"/>
    <s v="Full Service"/>
    <s v="Gray"/>
    <x v="4"/>
    <s v="4WD"/>
    <n v="32"/>
    <s v="CA"/>
    <n v="15603"/>
    <x v="3"/>
  </r>
  <r>
    <x v="2"/>
    <s v="Tiguan"/>
    <x v="1"/>
    <x v="1"/>
    <x v="0"/>
    <n v="2.5"/>
    <n v="326510"/>
    <n v="222"/>
    <n v="208"/>
    <x v="4"/>
    <x v="0"/>
    <s v="Full Service"/>
    <s v="Blue"/>
    <x v="0"/>
    <s v="FWD"/>
    <n v="46"/>
    <s v="NY"/>
    <n v="500"/>
    <x v="1"/>
  </r>
  <r>
    <x v="2"/>
    <s v="Atlas"/>
    <x v="10"/>
    <x v="0"/>
    <x v="0"/>
    <n v="2.5"/>
    <n v="93950"/>
    <n v="183"/>
    <n v="189"/>
    <x v="3"/>
    <x v="1"/>
    <s v="Partial Service"/>
    <s v="Brown"/>
    <x v="0"/>
    <s v="AWD"/>
    <n v="35"/>
    <s v="OH"/>
    <n v="3947"/>
    <x v="3"/>
  </r>
  <r>
    <x v="7"/>
    <s v="Civic"/>
    <x v="2"/>
    <x v="0"/>
    <x v="0"/>
    <n v="1.7"/>
    <n v="51718"/>
    <n v="145"/>
    <n v="150"/>
    <x v="0"/>
    <x v="1"/>
    <s v="Unknown"/>
    <s v="Blue"/>
    <x v="2"/>
    <s v="FWD"/>
    <n v="37"/>
    <s v="TX"/>
    <n v="12741"/>
    <x v="3"/>
  </r>
  <r>
    <x v="5"/>
    <s v="Rogue"/>
    <x v="8"/>
    <x v="0"/>
    <x v="0"/>
    <n v="2.8"/>
    <n v="203323"/>
    <n v="224"/>
    <n v="200"/>
    <x v="1"/>
    <x v="2"/>
    <s v="Partial Service"/>
    <s v="Gray"/>
    <x v="0"/>
    <s v="AWD"/>
    <n v="31"/>
    <s v="FL"/>
    <n v="500"/>
    <x v="1"/>
  </r>
  <r>
    <x v="9"/>
    <s v="Mustang"/>
    <x v="13"/>
    <x v="0"/>
    <x v="1"/>
    <n v="4.5999999999999996"/>
    <n v="29652"/>
    <n v="346"/>
    <n v="315"/>
    <x v="4"/>
    <x v="2"/>
    <s v="Full Service"/>
    <s v="Black"/>
    <x v="3"/>
    <s v="AWD"/>
    <n v="17"/>
    <s v="GA"/>
    <n v="9645"/>
    <x v="0"/>
  </r>
  <r>
    <x v="1"/>
    <s v="Elantra"/>
    <x v="13"/>
    <x v="0"/>
    <x v="0"/>
    <n v="2.2999999999999998"/>
    <n v="63629"/>
    <n v="168"/>
    <n v="148"/>
    <x v="4"/>
    <x v="0"/>
    <s v="No Service"/>
    <s v="Gray"/>
    <x v="2"/>
    <s v="AWD"/>
    <n v="29"/>
    <s v="FL"/>
    <n v="5216"/>
    <x v="3"/>
  </r>
  <r>
    <x v="4"/>
    <s v="Highlander"/>
    <x v="13"/>
    <x v="0"/>
    <x v="0"/>
    <n v="2.2999999999999998"/>
    <n v="6230"/>
    <n v="187"/>
    <n v="167"/>
    <x v="4"/>
    <x v="0"/>
    <s v="Partial Service"/>
    <s v="White"/>
    <x v="0"/>
    <s v="AWD"/>
    <n v="37"/>
    <s v="Unknown"/>
    <n v="15715"/>
    <x v="0"/>
  </r>
  <r>
    <x v="2"/>
    <s v="Golf"/>
    <x v="6"/>
    <x v="0"/>
    <x v="0"/>
    <n v="1.9"/>
    <n v="94489"/>
    <n v="144"/>
    <n v="135"/>
    <x v="0"/>
    <x v="0"/>
    <s v="Partial Service"/>
    <s v="White"/>
    <x v="1"/>
    <s v="FWD"/>
    <n v="32"/>
    <s v="OH"/>
    <n v="11094"/>
    <x v="3"/>
  </r>
  <r>
    <x v="4"/>
    <s v="Camry"/>
    <x v="6"/>
    <x v="0"/>
    <x v="0"/>
    <n v="1.9"/>
    <n v="50451"/>
    <n v="162"/>
    <n v="143"/>
    <x v="4"/>
    <x v="1"/>
    <s v="Full Service"/>
    <s v="Red"/>
    <x v="2"/>
    <s v="FWD"/>
    <n v="38"/>
    <s v="PA"/>
    <n v="12717"/>
    <x v="3"/>
  </r>
  <r>
    <x v="2"/>
    <s v="Tiguan"/>
    <x v="17"/>
    <x v="0"/>
    <x v="2"/>
    <n v="2.8"/>
    <n v="335258"/>
    <n v="215"/>
    <n v="200"/>
    <x v="1"/>
    <x v="0"/>
    <s v="Full Service"/>
    <s v="Green"/>
    <x v="0"/>
    <s v="AWD"/>
    <n v="24"/>
    <s v="PA"/>
    <n v="500"/>
    <x v="1"/>
  </r>
  <r>
    <x v="5"/>
    <s v="Sentra"/>
    <x v="13"/>
    <x v="0"/>
    <x v="0"/>
    <n v="2"/>
    <n v="95896"/>
    <n v="160"/>
    <n v="187"/>
    <x v="3"/>
    <x v="0"/>
    <s v="Partial Service"/>
    <s v="Blue"/>
    <x v="2"/>
    <s v="FWD"/>
    <n v="37"/>
    <s v="CA"/>
    <n v="5008"/>
    <x v="3"/>
  </r>
  <r>
    <x v="2"/>
    <s v="Passat"/>
    <x v="7"/>
    <x v="0"/>
    <x v="0"/>
    <n v="1.9"/>
    <n v="236885"/>
    <n v="187"/>
    <n v="131"/>
    <x v="3"/>
    <x v="1"/>
    <s v="Partial Service"/>
    <s v="Gray"/>
    <x v="2"/>
    <s v="FWD"/>
    <n v="32"/>
    <s v="NC"/>
    <n v="500"/>
    <x v="1"/>
  </r>
  <r>
    <x v="1"/>
    <s v="Tucson"/>
    <x v="13"/>
    <x v="0"/>
    <x v="1"/>
    <n v="2.2999999999999998"/>
    <n v="18519"/>
    <n v="183"/>
    <n v="181"/>
    <x v="4"/>
    <x v="0"/>
    <s v="Partial Service"/>
    <s v="Unknown"/>
    <x v="0"/>
    <s v="AWD"/>
    <n v="32"/>
    <s v="TX"/>
    <n v="11496"/>
    <x v="0"/>
  </r>
  <r>
    <x v="7"/>
    <s v="Pilot"/>
    <x v="6"/>
    <x v="0"/>
    <x v="0"/>
    <n v="2.6"/>
    <n v="68477"/>
    <n v="208"/>
    <n v="191"/>
    <x v="0"/>
    <x v="0"/>
    <s v="Partial Service"/>
    <s v="Gray"/>
    <x v="0"/>
    <s v="AWD"/>
    <n v="27"/>
    <s v="NY"/>
    <n v="22659"/>
    <x v="3"/>
  </r>
  <r>
    <x v="2"/>
    <s v="Tiguan"/>
    <x v="15"/>
    <x v="0"/>
    <x v="0"/>
    <n v="2.9"/>
    <n v="132485"/>
    <n v="187"/>
    <n v="235"/>
    <x v="3"/>
    <x v="0"/>
    <s v="Partial Service"/>
    <s v="Gray"/>
    <x v="0"/>
    <s v="AWD"/>
    <n v="26"/>
    <s v="NC"/>
    <n v="4478"/>
    <x v="2"/>
  </r>
  <r>
    <x v="2"/>
    <s v="Golf"/>
    <x v="2"/>
    <x v="0"/>
    <x v="1"/>
    <n v="1.5"/>
    <n v="1533"/>
    <n v="134"/>
    <n v="101"/>
    <x v="0"/>
    <x v="0"/>
    <s v="No Service"/>
    <s v="Unknown"/>
    <x v="1"/>
    <s v="FWD"/>
    <n v="33"/>
    <s v="NY"/>
    <n v="16048"/>
    <x v="0"/>
  </r>
  <r>
    <x v="1"/>
    <s v="Santa Fe"/>
    <x v="15"/>
    <x v="0"/>
    <x v="0"/>
    <n v="2.1"/>
    <n v="48186"/>
    <n v="180"/>
    <n v="166"/>
    <x v="3"/>
    <x v="0"/>
    <s v="Full Service"/>
    <s v="Gray"/>
    <x v="0"/>
    <s v="AWD"/>
    <n v="32"/>
    <s v="MI"/>
    <n v="10017"/>
    <x v="0"/>
  </r>
  <r>
    <x v="2"/>
    <s v="Tiguan"/>
    <x v="5"/>
    <x v="0"/>
    <x v="0"/>
    <n v="2.5"/>
    <n v="9831"/>
    <n v="187"/>
    <n v="187"/>
    <x v="0"/>
    <x v="0"/>
    <s v="No Service"/>
    <s v="Blue"/>
    <x v="0"/>
    <s v="AWD"/>
    <n v="32"/>
    <s v="MI"/>
    <n v="24019"/>
    <x v="0"/>
  </r>
  <r>
    <x v="8"/>
    <s v="A6"/>
    <x v="5"/>
    <x v="0"/>
    <x v="0"/>
    <n v="1.6"/>
    <n v="11932"/>
    <n v="139"/>
    <n v="114"/>
    <x v="0"/>
    <x v="0"/>
    <s v="Full Service"/>
    <s v="Unknown"/>
    <x v="2"/>
    <s v="AWD"/>
    <n v="32"/>
    <s v="GA"/>
    <n v="55318"/>
    <x v="0"/>
  </r>
  <r>
    <x v="7"/>
    <s v="Civic"/>
    <x v="14"/>
    <x v="0"/>
    <x v="0"/>
    <n v="1.6"/>
    <n v="71619"/>
    <n v="119"/>
    <n v="114"/>
    <x v="4"/>
    <x v="0"/>
    <s v="No Service"/>
    <s v="Gray"/>
    <x v="2"/>
    <s v="FWD"/>
    <n v="39"/>
    <s v="GA"/>
    <n v="7698"/>
    <x v="3"/>
  </r>
  <r>
    <x v="3"/>
    <s v="Malibu"/>
    <x v="7"/>
    <x v="0"/>
    <x v="0"/>
    <n v="1.6"/>
    <n v="173159"/>
    <n v="187"/>
    <n v="133"/>
    <x v="3"/>
    <x v="1"/>
    <s v="Full Service"/>
    <s v="White"/>
    <x v="2"/>
    <s v="FWD"/>
    <n v="40"/>
    <s v="GA"/>
    <n v="1189"/>
    <x v="4"/>
  </r>
  <r>
    <x v="0"/>
    <s v="E-Class"/>
    <x v="17"/>
    <x v="0"/>
    <x v="0"/>
    <n v="2"/>
    <n v="171715"/>
    <n v="158"/>
    <n v="146"/>
    <x v="3"/>
    <x v="1"/>
    <s v="Full Service"/>
    <s v="Black"/>
    <x v="2"/>
    <s v="AWD"/>
    <n v="31"/>
    <s v="MI"/>
    <n v="3197"/>
    <x v="4"/>
  </r>
  <r>
    <x v="7"/>
    <s v="Civic"/>
    <x v="10"/>
    <x v="1"/>
    <x v="1"/>
    <n v="2.2000000000000002"/>
    <n v="233323"/>
    <n v="179"/>
    <n v="169"/>
    <x v="1"/>
    <x v="0"/>
    <s v="Partial Service"/>
    <s v="Black"/>
    <x v="2"/>
    <s v="FWD"/>
    <n v="45"/>
    <s v="Unknown"/>
    <n v="500"/>
    <x v="1"/>
  </r>
  <r>
    <x v="9"/>
    <s v="F-150"/>
    <x v="6"/>
    <x v="0"/>
    <x v="0"/>
    <n v="4.9000000000000004"/>
    <n v="19238"/>
    <n v="382"/>
    <n v="337"/>
    <x v="4"/>
    <x v="0"/>
    <s v="Partial Service"/>
    <s v="Green"/>
    <x v="4"/>
    <s v="RWD"/>
    <n v="10"/>
    <s v="NY"/>
    <n v="23688"/>
    <x v="0"/>
  </r>
  <r>
    <x v="9"/>
    <s v="Explorer"/>
    <x v="10"/>
    <x v="0"/>
    <x v="0"/>
    <n v="2.5"/>
    <n v="98204"/>
    <n v="205"/>
    <n v="185"/>
    <x v="2"/>
    <x v="0"/>
    <s v="Unknown"/>
    <s v="Blue"/>
    <x v="0"/>
    <s v="AWD"/>
    <n v="32"/>
    <s v="Unknown"/>
    <n v="4430"/>
    <x v="3"/>
  </r>
  <r>
    <x v="3"/>
    <s v="Tahoe"/>
    <x v="15"/>
    <x v="0"/>
    <x v="0"/>
    <n v="2.5"/>
    <n v="163813"/>
    <n v="202"/>
    <n v="204"/>
    <x v="4"/>
    <x v="0"/>
    <s v="Partial Service"/>
    <s v="Unknown"/>
    <x v="0"/>
    <s v="RWD"/>
    <n v="34"/>
    <s v="OH"/>
    <n v="12059"/>
    <x v="4"/>
  </r>
  <r>
    <x v="3"/>
    <s v="Malibu"/>
    <x v="13"/>
    <x v="1"/>
    <x v="0"/>
    <n v="2.4"/>
    <n v="111026"/>
    <n v="187"/>
    <n v="192"/>
    <x v="4"/>
    <x v="1"/>
    <s v="Partial Service"/>
    <s v="Silver"/>
    <x v="2"/>
    <s v="FWD"/>
    <n v="53"/>
    <s v="MI"/>
    <n v="4441"/>
    <x v="2"/>
  </r>
  <r>
    <x v="4"/>
    <s v="RAV4"/>
    <x v="7"/>
    <x v="0"/>
    <x v="0"/>
    <n v="2.2999999999999998"/>
    <n v="81476"/>
    <n v="191"/>
    <n v="163"/>
    <x v="4"/>
    <x v="0"/>
    <s v="Full Service"/>
    <s v="Blue"/>
    <x v="0"/>
    <s v="AWD"/>
    <n v="33"/>
    <s v="MI"/>
    <n v="7908"/>
    <x v="3"/>
  </r>
  <r>
    <x v="7"/>
    <s v="CR-V"/>
    <x v="5"/>
    <x v="0"/>
    <x v="0"/>
    <n v="3.2"/>
    <n v="11486"/>
    <n v="236"/>
    <n v="226"/>
    <x v="0"/>
    <x v="2"/>
    <s v="Partial Service"/>
    <s v="Brown"/>
    <x v="0"/>
    <s v="AWD"/>
    <n v="20"/>
    <s v="OH"/>
    <n v="27679"/>
    <x v="0"/>
  </r>
  <r>
    <x v="1"/>
    <s v="Elantra"/>
    <x v="3"/>
    <x v="0"/>
    <x v="0"/>
    <n v="1.7"/>
    <n v="355155"/>
    <n v="147"/>
    <n v="121"/>
    <x v="2"/>
    <x v="1"/>
    <s v="No Service"/>
    <s v="Black"/>
    <x v="2"/>
    <s v="FWD"/>
    <n v="40"/>
    <s v="OH"/>
    <n v="500"/>
    <x v="1"/>
  </r>
  <r>
    <x v="0"/>
    <s v="C-Class"/>
    <x v="13"/>
    <x v="0"/>
    <x v="1"/>
    <n v="2.5"/>
    <n v="222680"/>
    <n v="154"/>
    <n v="187"/>
    <x v="4"/>
    <x v="1"/>
    <s v="Full Service"/>
    <s v="Silver"/>
    <x v="2"/>
    <s v="FWD"/>
    <n v="33"/>
    <s v="GA"/>
    <n v="8223"/>
    <x v="1"/>
  </r>
  <r>
    <x v="7"/>
    <s v="Accord"/>
    <x v="15"/>
    <x v="0"/>
    <x v="0"/>
    <n v="1.6"/>
    <n v="130079"/>
    <n v="137"/>
    <n v="124"/>
    <x v="1"/>
    <x v="1"/>
    <s v="Partial Service"/>
    <s v="White"/>
    <x v="2"/>
    <s v="FWD"/>
    <n v="40"/>
    <s v="IL"/>
    <n v="2995"/>
    <x v="2"/>
  </r>
  <r>
    <x v="0"/>
    <s v="GLE"/>
    <x v="10"/>
    <x v="0"/>
    <x v="2"/>
    <n v="2.8"/>
    <n v="137694"/>
    <n v="196"/>
    <n v="188"/>
    <x v="4"/>
    <x v="0"/>
    <s v="Unknown"/>
    <s v="Green"/>
    <x v="0"/>
    <s v="FWD"/>
    <n v="26"/>
    <s v="MI"/>
    <n v="11270"/>
    <x v="2"/>
  </r>
  <r>
    <x v="9"/>
    <s v="Explorer"/>
    <x v="6"/>
    <x v="2"/>
    <x v="0"/>
    <n v="3.4"/>
    <n v="100"/>
    <n v="187"/>
    <n v="252"/>
    <x v="4"/>
    <x v="2"/>
    <s v="Partial Service"/>
    <s v="Red"/>
    <x v="0"/>
    <s v="AWD"/>
    <n v="30"/>
    <s v="PA"/>
    <n v="23428"/>
    <x v="0"/>
  </r>
  <r>
    <x v="3"/>
    <s v="Equinox"/>
    <x v="14"/>
    <x v="0"/>
    <x v="0"/>
    <n v="2.2000000000000002"/>
    <n v="52780"/>
    <n v="187"/>
    <n v="162"/>
    <x v="4"/>
    <x v="0"/>
    <s v="Full Service"/>
    <s v="Black"/>
    <x v="0"/>
    <s v="AWD"/>
    <n v="32"/>
    <s v="MI"/>
    <n v="14103"/>
    <x v="3"/>
  </r>
  <r>
    <x v="3"/>
    <s v="Silverado"/>
    <x v="6"/>
    <x v="2"/>
    <x v="0"/>
    <n v="4.0999999999999996"/>
    <n v="46026"/>
    <n v="300"/>
    <n v="278"/>
    <x v="4"/>
    <x v="0"/>
    <s v="No Service"/>
    <s v="Red"/>
    <x v="4"/>
    <s v="4WD"/>
    <n v="18"/>
    <s v="GA"/>
    <n v="20102"/>
    <x v="0"/>
  </r>
  <r>
    <x v="7"/>
    <s v="Accord"/>
    <x v="11"/>
    <x v="0"/>
    <x v="0"/>
    <n v="1.5"/>
    <n v="66330"/>
    <n v="122"/>
    <n v="139"/>
    <x v="1"/>
    <x v="0"/>
    <s v="No Service"/>
    <s v="Unknown"/>
    <x v="2"/>
    <s v="FWD"/>
    <n v="37"/>
    <s v="NY"/>
    <n v="4251"/>
    <x v="3"/>
  </r>
  <r>
    <x v="7"/>
    <s v="Civic"/>
    <x v="1"/>
    <x v="0"/>
    <x v="1"/>
    <n v="1.5"/>
    <n v="151756"/>
    <n v="114"/>
    <n v="101"/>
    <x v="1"/>
    <x v="0"/>
    <s v="Partial Service"/>
    <s v="Red"/>
    <x v="2"/>
    <s v="FWD"/>
    <n v="37"/>
    <s v="NY"/>
    <n v="500"/>
    <x v="4"/>
  </r>
  <r>
    <x v="8"/>
    <s v="Q5"/>
    <x v="4"/>
    <x v="0"/>
    <x v="0"/>
    <n v="2.7"/>
    <n v="43003"/>
    <n v="209"/>
    <n v="197"/>
    <x v="0"/>
    <x v="0"/>
    <s v="Unknown"/>
    <s v="Red"/>
    <x v="0"/>
    <s v="FWD"/>
    <n v="28"/>
    <s v="OH"/>
    <n v="34436"/>
    <x v="0"/>
  </r>
  <r>
    <x v="4"/>
    <s v="Highlander"/>
    <x v="13"/>
    <x v="0"/>
    <x v="0"/>
    <n v="2.9"/>
    <n v="79026"/>
    <n v="213"/>
    <n v="215"/>
    <x v="0"/>
    <x v="0"/>
    <s v="Partial Service"/>
    <s v="Unknown"/>
    <x v="0"/>
    <s v="FWD"/>
    <n v="31"/>
    <s v="MI"/>
    <n v="12021"/>
    <x v="3"/>
  </r>
  <r>
    <x v="3"/>
    <s v="Tahoe"/>
    <x v="13"/>
    <x v="1"/>
    <x v="1"/>
    <n v="2.5"/>
    <n v="174323"/>
    <n v="224"/>
    <n v="219"/>
    <x v="3"/>
    <x v="0"/>
    <s v="No Service"/>
    <s v="Silver"/>
    <x v="0"/>
    <s v="AWD"/>
    <n v="38"/>
    <s v="NC"/>
    <n v="13259"/>
    <x v="4"/>
  </r>
  <r>
    <x v="0"/>
    <s v="C-Class"/>
    <x v="0"/>
    <x v="0"/>
    <x v="0"/>
    <n v="1.9"/>
    <n v="4224"/>
    <n v="151"/>
    <n v="155"/>
    <x v="0"/>
    <x v="0"/>
    <s v="Unknown"/>
    <s v="White"/>
    <x v="2"/>
    <s v="FWD"/>
    <n v="32"/>
    <s v="MI"/>
    <n v="45787"/>
    <x v="0"/>
  </r>
  <r>
    <x v="2"/>
    <s v="Atlas"/>
    <x v="17"/>
    <x v="2"/>
    <x v="0"/>
    <n v="2.2000000000000002"/>
    <n v="199417"/>
    <n v="174"/>
    <n v="161"/>
    <x v="1"/>
    <x v="2"/>
    <s v="Partial Service"/>
    <s v="Unknown"/>
    <x v="0"/>
    <s v="AWD"/>
    <n v="33"/>
    <s v="IL"/>
    <n v="500"/>
    <x v="4"/>
  </r>
  <r>
    <x v="8"/>
    <s v="A6"/>
    <x v="7"/>
    <x v="0"/>
    <x v="0"/>
    <n v="2.2000000000000002"/>
    <n v="185585"/>
    <n v="178"/>
    <n v="162"/>
    <x v="3"/>
    <x v="1"/>
    <s v="Partial Service"/>
    <s v="Red"/>
    <x v="2"/>
    <s v="AWD"/>
    <n v="30"/>
    <s v="IL"/>
    <n v="11975"/>
    <x v="4"/>
  </r>
  <r>
    <x v="5"/>
    <s v="Altima"/>
    <x v="16"/>
    <x v="0"/>
    <x v="0"/>
    <n v="1.5"/>
    <n v="191953"/>
    <n v="120"/>
    <n v="123"/>
    <x v="1"/>
    <x v="1"/>
    <s v="Partial Service"/>
    <s v="Red"/>
    <x v="2"/>
    <s v="FWD"/>
    <n v="42"/>
    <s v="NC"/>
    <n v="500"/>
    <x v="4"/>
  </r>
  <r>
    <x v="7"/>
    <s v="Pilot"/>
    <x v="8"/>
    <x v="0"/>
    <x v="2"/>
    <n v="2.6"/>
    <n v="297498"/>
    <n v="217"/>
    <n v="230"/>
    <x v="1"/>
    <x v="1"/>
    <s v="Full Service"/>
    <s v="Unknown"/>
    <x v="0"/>
    <s v="FWD"/>
    <n v="33"/>
    <s v="OH"/>
    <n v="500"/>
    <x v="1"/>
  </r>
  <r>
    <x v="2"/>
    <s v="Atlas"/>
    <x v="18"/>
    <x v="0"/>
    <x v="1"/>
    <n v="2.2999999999999998"/>
    <n v="80430"/>
    <n v="177"/>
    <n v="161"/>
    <x v="0"/>
    <x v="0"/>
    <s v="Partial Service"/>
    <s v="Red"/>
    <x v="0"/>
    <s v="AWD"/>
    <n v="32"/>
    <s v="IL"/>
    <n v="14217"/>
    <x v="3"/>
  </r>
  <r>
    <x v="3"/>
    <s v="Malibu"/>
    <x v="3"/>
    <x v="0"/>
    <x v="0"/>
    <n v="2.2999999999999998"/>
    <n v="341780"/>
    <n v="192"/>
    <n v="175"/>
    <x v="1"/>
    <x v="1"/>
    <s v="Partial Service"/>
    <s v="Blue"/>
    <x v="2"/>
    <s v="FWD"/>
    <n v="36"/>
    <s v="MI"/>
    <n v="500"/>
    <x v="1"/>
  </r>
  <r>
    <x v="7"/>
    <s v="Pilot"/>
    <x v="2"/>
    <x v="0"/>
    <x v="1"/>
    <n v="2.7"/>
    <n v="45129"/>
    <n v="202"/>
    <n v="173"/>
    <x v="0"/>
    <x v="0"/>
    <s v="Partial Service"/>
    <s v="Black"/>
    <x v="0"/>
    <s v="AWD"/>
    <n v="29"/>
    <s v="IL"/>
    <n v="26136"/>
    <x v="0"/>
  </r>
  <r>
    <x v="8"/>
    <s v="A4"/>
    <x v="18"/>
    <x v="0"/>
    <x v="1"/>
    <n v="1.6"/>
    <n v="67750"/>
    <n v="125"/>
    <n v="120"/>
    <x v="4"/>
    <x v="1"/>
    <s v="Unknown"/>
    <s v="Unknown"/>
    <x v="2"/>
    <s v="FWD"/>
    <n v="39"/>
    <s v="CA"/>
    <n v="17232"/>
    <x v="3"/>
  </r>
  <r>
    <x v="9"/>
    <s v="Mustang"/>
    <x v="9"/>
    <x v="0"/>
    <x v="0"/>
    <n v="2.8"/>
    <n v="77810"/>
    <n v="228"/>
    <n v="232"/>
    <x v="4"/>
    <x v="1"/>
    <s v="Unknown"/>
    <s v="Black"/>
    <x v="3"/>
    <s v="RWD"/>
    <n v="31"/>
    <s v="FL"/>
    <n v="11826"/>
    <x v="3"/>
  </r>
  <r>
    <x v="9"/>
    <s v="Explorer"/>
    <x v="5"/>
    <x v="2"/>
    <x v="0"/>
    <n v="3.4"/>
    <n v="2676"/>
    <n v="258"/>
    <n v="242"/>
    <x v="0"/>
    <x v="0"/>
    <s v="Partial Service"/>
    <s v="Unknown"/>
    <x v="0"/>
    <s v="AWD"/>
    <n v="23"/>
    <s v="TX"/>
    <n v="32142"/>
    <x v="0"/>
  </r>
  <r>
    <x v="7"/>
    <s v="Accord"/>
    <x v="13"/>
    <x v="3"/>
    <x v="0"/>
    <n v="0"/>
    <n v="109254"/>
    <n v="315"/>
    <n v="187"/>
    <x v="4"/>
    <x v="1"/>
    <s v="Partial Service"/>
    <s v="Unknown"/>
    <x v="2"/>
    <s v="FWD"/>
    <n v="103"/>
    <s v="NY"/>
    <n v="5437"/>
    <x v="2"/>
  </r>
  <r>
    <x v="3"/>
    <s v="Malibu"/>
    <x v="17"/>
    <x v="0"/>
    <x v="1"/>
    <n v="2.4"/>
    <n v="118745"/>
    <n v="201"/>
    <n v="193"/>
    <x v="2"/>
    <x v="1"/>
    <s v="Full Service"/>
    <s v="Unknown"/>
    <x v="2"/>
    <s v="FWD"/>
    <n v="30"/>
    <s v="GA"/>
    <n v="500"/>
    <x v="2"/>
  </r>
  <r>
    <x v="8"/>
    <s v="A4"/>
    <x v="4"/>
    <x v="1"/>
    <x v="0"/>
    <n v="2"/>
    <n v="100"/>
    <n v="148"/>
    <n v="136"/>
    <x v="0"/>
    <x v="0"/>
    <s v="Full Service"/>
    <s v="Red"/>
    <x v="2"/>
    <s v="FWD"/>
    <n v="32"/>
    <s v="TX"/>
    <n v="35947"/>
    <x v="0"/>
  </r>
  <r>
    <x v="6"/>
    <s v="3 Series"/>
    <x v="5"/>
    <x v="0"/>
    <x v="0"/>
    <n v="1.6"/>
    <n v="9865"/>
    <n v="134"/>
    <n v="119"/>
    <x v="0"/>
    <x v="0"/>
    <s v="Partial Service"/>
    <s v="Blue"/>
    <x v="2"/>
    <s v="FWD"/>
    <n v="39"/>
    <s v="NY"/>
    <n v="40072"/>
    <x v="0"/>
  </r>
  <r>
    <x v="9"/>
    <s v="Mustang"/>
    <x v="15"/>
    <x v="0"/>
    <x v="2"/>
    <n v="2.5"/>
    <n v="116288"/>
    <n v="318"/>
    <n v="300"/>
    <x v="3"/>
    <x v="0"/>
    <s v="Full Service"/>
    <s v="Unknown"/>
    <x v="3"/>
    <s v="RWD"/>
    <n v="20"/>
    <s v="Unknown"/>
    <n v="5139"/>
    <x v="2"/>
  </r>
  <r>
    <x v="9"/>
    <s v="Explorer"/>
    <x v="14"/>
    <x v="0"/>
    <x v="0"/>
    <n v="3.3"/>
    <n v="106086"/>
    <n v="236"/>
    <n v="220"/>
    <x v="0"/>
    <x v="0"/>
    <s v="Partial Service"/>
    <s v="Red"/>
    <x v="0"/>
    <s v="AWD"/>
    <n v="21"/>
    <s v="Unknown"/>
    <n v="15333"/>
    <x v="2"/>
  </r>
  <r>
    <x v="5"/>
    <s v="Rogue"/>
    <x v="4"/>
    <x v="0"/>
    <x v="0"/>
    <n v="3.5"/>
    <n v="22813"/>
    <n v="260"/>
    <n v="231"/>
    <x v="0"/>
    <x v="1"/>
    <s v="Unknown"/>
    <s v="Brown"/>
    <x v="0"/>
    <s v="AWD"/>
    <n v="23"/>
    <s v="NC"/>
    <n v="17559"/>
    <x v="0"/>
  </r>
  <r>
    <x v="1"/>
    <s v="Tucson"/>
    <x v="9"/>
    <x v="0"/>
    <x v="0"/>
    <n v="2.8"/>
    <n v="108085"/>
    <n v="226"/>
    <n v="187"/>
    <x v="0"/>
    <x v="2"/>
    <s v="Partial Service"/>
    <s v="Brown"/>
    <x v="0"/>
    <s v="AWD"/>
    <n v="27"/>
    <s v="NY"/>
    <n v="10926"/>
    <x v="2"/>
  </r>
  <r>
    <x v="0"/>
    <s v="GLE"/>
    <x v="18"/>
    <x v="0"/>
    <x v="0"/>
    <n v="2.5"/>
    <n v="71272"/>
    <n v="196"/>
    <n v="181"/>
    <x v="3"/>
    <x v="2"/>
    <s v="No Service"/>
    <s v="Green"/>
    <x v="0"/>
    <s v="AWD"/>
    <n v="28"/>
    <s v="CA"/>
    <n v="22756"/>
    <x v="3"/>
  </r>
  <r>
    <x v="3"/>
    <s v="Silverado"/>
    <x v="6"/>
    <x v="0"/>
    <x v="0"/>
    <n v="4.0999999999999996"/>
    <n v="53300"/>
    <n v="294"/>
    <n v="284"/>
    <x v="0"/>
    <x v="1"/>
    <s v="Full Service"/>
    <s v="Green"/>
    <x v="4"/>
    <s v="4WD"/>
    <n v="23"/>
    <s v="PA"/>
    <n v="19618"/>
    <x v="3"/>
  </r>
  <r>
    <x v="2"/>
    <s v="Atlas"/>
    <x v="6"/>
    <x v="0"/>
    <x v="0"/>
    <n v="3"/>
    <n v="48962"/>
    <n v="242"/>
    <n v="232"/>
    <x v="0"/>
    <x v="2"/>
    <s v="Partial Service"/>
    <s v="Brown"/>
    <x v="0"/>
    <s v="AWD"/>
    <n v="26"/>
    <s v="NY"/>
    <n v="21733"/>
    <x v="0"/>
  </r>
  <r>
    <x v="3"/>
    <s v="Silverado"/>
    <x v="11"/>
    <x v="0"/>
    <x v="0"/>
    <n v="4.7"/>
    <n v="99701"/>
    <n v="364"/>
    <n v="357"/>
    <x v="1"/>
    <x v="1"/>
    <s v="Full Service"/>
    <s v="Black"/>
    <x v="4"/>
    <s v="4WD"/>
    <n v="17"/>
    <s v="FL"/>
    <n v="5491"/>
    <x v="3"/>
  </r>
  <r>
    <x v="0"/>
    <s v="GLE"/>
    <x v="0"/>
    <x v="0"/>
    <x v="0"/>
    <n v="2.2000000000000002"/>
    <n v="100"/>
    <n v="187"/>
    <n v="187"/>
    <x v="0"/>
    <x v="0"/>
    <s v="Full Service"/>
    <s v="Green"/>
    <x v="0"/>
    <s v="AWD"/>
    <n v="30"/>
    <s v="OH"/>
    <n v="86692"/>
    <x v="0"/>
  </r>
  <r>
    <x v="5"/>
    <s v="Rogue"/>
    <x v="18"/>
    <x v="0"/>
    <x v="0"/>
    <n v="3.4"/>
    <n v="44525"/>
    <n v="245"/>
    <n v="240"/>
    <x v="4"/>
    <x v="0"/>
    <s v="Full Service"/>
    <s v="Silver"/>
    <x v="0"/>
    <s v="FWD"/>
    <n v="28"/>
    <s v="GA"/>
    <n v="12513"/>
    <x v="0"/>
  </r>
  <r>
    <x v="9"/>
    <s v="Mustang"/>
    <x v="3"/>
    <x v="0"/>
    <x v="2"/>
    <n v="4.5999999999999996"/>
    <n v="126310"/>
    <n v="352"/>
    <n v="340"/>
    <x v="1"/>
    <x v="1"/>
    <s v="Partial Service"/>
    <s v="Green"/>
    <x v="3"/>
    <s v="RWD"/>
    <n v="17"/>
    <s v="CA"/>
    <n v="500"/>
    <x v="2"/>
  </r>
  <r>
    <x v="8"/>
    <s v="Q7"/>
    <x v="10"/>
    <x v="0"/>
    <x v="1"/>
    <n v="2.5"/>
    <n v="143781"/>
    <n v="262"/>
    <n v="250"/>
    <x v="2"/>
    <x v="0"/>
    <s v="Full Service"/>
    <s v="Silver"/>
    <x v="0"/>
    <s v="RWD"/>
    <n v="23"/>
    <s v="NC"/>
    <n v="9106"/>
    <x v="2"/>
  </r>
  <r>
    <x v="3"/>
    <s v="Tahoe"/>
    <x v="16"/>
    <x v="0"/>
    <x v="1"/>
    <n v="2.9"/>
    <n v="266839"/>
    <n v="217"/>
    <n v="208"/>
    <x v="3"/>
    <x v="0"/>
    <s v="Unknown"/>
    <s v="Brown"/>
    <x v="0"/>
    <s v="AWD"/>
    <n v="32"/>
    <s v="NC"/>
    <n v="500"/>
    <x v="1"/>
  </r>
  <r>
    <x v="6"/>
    <s v="X3"/>
    <x v="17"/>
    <x v="0"/>
    <x v="0"/>
    <n v="2.9"/>
    <n v="233643"/>
    <n v="223"/>
    <n v="210"/>
    <x v="3"/>
    <x v="1"/>
    <s v="Unknown"/>
    <s v="White"/>
    <x v="0"/>
    <s v="AWD"/>
    <n v="23"/>
    <s v="NC"/>
    <n v="500"/>
    <x v="1"/>
  </r>
  <r>
    <x v="3"/>
    <s v="Malibu"/>
    <x v="13"/>
    <x v="0"/>
    <x v="0"/>
    <n v="1.8"/>
    <n v="167021"/>
    <n v="147"/>
    <n v="127"/>
    <x v="4"/>
    <x v="1"/>
    <s v="Unknown"/>
    <s v="Unknown"/>
    <x v="2"/>
    <s v="FWD"/>
    <n v="28"/>
    <s v="NC"/>
    <n v="1937"/>
    <x v="4"/>
  </r>
  <r>
    <x v="5"/>
    <s v="Pathfinder"/>
    <x v="3"/>
    <x v="0"/>
    <x v="1"/>
    <n v="2.9"/>
    <n v="62467"/>
    <n v="231"/>
    <n v="217"/>
    <x v="2"/>
    <x v="1"/>
    <s v="Full Service"/>
    <s v="Brown"/>
    <x v="0"/>
    <s v="AWD"/>
    <n v="29"/>
    <s v="FL"/>
    <n v="3296"/>
    <x v="3"/>
  </r>
  <r>
    <x v="7"/>
    <s v="Civic"/>
    <x v="0"/>
    <x v="0"/>
    <x v="0"/>
    <n v="2.4"/>
    <n v="2480"/>
    <n v="182"/>
    <n v="158"/>
    <x v="0"/>
    <x v="0"/>
    <s v="No Service"/>
    <s v="Brown"/>
    <x v="2"/>
    <s v="FWD"/>
    <n v="39"/>
    <s v="Unknown"/>
    <n v="18616"/>
    <x v="0"/>
  </r>
  <r>
    <x v="3"/>
    <s v="Malibu"/>
    <x v="14"/>
    <x v="0"/>
    <x v="0"/>
    <n v="1.7"/>
    <n v="85066"/>
    <n v="187"/>
    <n v="187"/>
    <x v="4"/>
    <x v="0"/>
    <s v="Partial Service"/>
    <s v="Blue"/>
    <x v="2"/>
    <s v="FWD"/>
    <n v="32"/>
    <s v="FL"/>
    <n v="9474"/>
    <x v="3"/>
  </r>
  <r>
    <x v="4"/>
    <s v="Highlander"/>
    <x v="14"/>
    <x v="0"/>
    <x v="0"/>
    <n v="2.2000000000000002"/>
    <n v="100333"/>
    <n v="160"/>
    <n v="135"/>
    <x v="3"/>
    <x v="0"/>
    <s v="Unknown"/>
    <s v="Silver"/>
    <x v="0"/>
    <s v="FWD"/>
    <n v="29"/>
    <s v="CA"/>
    <n v="14350"/>
    <x v="2"/>
  </r>
  <r>
    <x v="7"/>
    <s v="Civic"/>
    <x v="19"/>
    <x v="0"/>
    <x v="0"/>
    <n v="1.8"/>
    <n v="234014"/>
    <n v="159"/>
    <n v="153"/>
    <x v="3"/>
    <x v="1"/>
    <s v="Full Service"/>
    <s v="Green"/>
    <x v="2"/>
    <s v="FWD"/>
    <n v="32"/>
    <s v="Unknown"/>
    <n v="500"/>
    <x v="1"/>
  </r>
  <r>
    <x v="9"/>
    <s v="Escape"/>
    <x v="6"/>
    <x v="3"/>
    <x v="0"/>
    <n v="0"/>
    <n v="50508"/>
    <n v="271"/>
    <n v="298"/>
    <x v="0"/>
    <x v="0"/>
    <s v="Full Service"/>
    <s v="Silver"/>
    <x v="0"/>
    <s v="AWD"/>
    <n v="121"/>
    <s v="Unknown"/>
    <n v="16610"/>
    <x v="3"/>
  </r>
  <r>
    <x v="9"/>
    <s v="Explorer"/>
    <x v="16"/>
    <x v="0"/>
    <x v="2"/>
    <n v="2.4"/>
    <n v="241368"/>
    <n v="183"/>
    <n v="158"/>
    <x v="2"/>
    <x v="0"/>
    <s v="No Service"/>
    <s v="Unknown"/>
    <x v="0"/>
    <s v="AWD"/>
    <n v="35"/>
    <s v="CA"/>
    <n v="500"/>
    <x v="1"/>
  </r>
  <r>
    <x v="4"/>
    <s v="Camry"/>
    <x v="8"/>
    <x v="0"/>
    <x v="0"/>
    <n v="2.2999999999999998"/>
    <n v="42682"/>
    <n v="185"/>
    <n v="192"/>
    <x v="3"/>
    <x v="2"/>
    <s v="Unknown"/>
    <s v="Black"/>
    <x v="2"/>
    <s v="FWD"/>
    <n v="30"/>
    <s v="Unknown"/>
    <n v="4737"/>
    <x v="0"/>
  </r>
  <r>
    <x v="0"/>
    <s v="GLC"/>
    <x v="11"/>
    <x v="0"/>
    <x v="1"/>
    <n v="3.2"/>
    <n v="235231"/>
    <n v="223"/>
    <n v="187"/>
    <x v="3"/>
    <x v="0"/>
    <s v="Unknown"/>
    <s v="Unknown"/>
    <x v="0"/>
    <s v="AWD"/>
    <n v="23"/>
    <s v="GA"/>
    <n v="3790"/>
    <x v="1"/>
  </r>
  <r>
    <x v="7"/>
    <s v="Civic"/>
    <x v="4"/>
    <x v="0"/>
    <x v="0"/>
    <n v="2.2999999999999998"/>
    <n v="31956"/>
    <n v="177"/>
    <n v="187"/>
    <x v="0"/>
    <x v="0"/>
    <s v="Partial Service"/>
    <s v="Red"/>
    <x v="2"/>
    <s v="FWD"/>
    <n v="33"/>
    <s v="OH"/>
    <n v="16614"/>
    <x v="0"/>
  </r>
  <r>
    <x v="3"/>
    <s v="Malibu"/>
    <x v="14"/>
    <x v="2"/>
    <x v="0"/>
    <n v="1.9"/>
    <n v="108255"/>
    <n v="163"/>
    <n v="147"/>
    <x v="0"/>
    <x v="0"/>
    <s v="Partial Service"/>
    <s v="Red"/>
    <x v="2"/>
    <s v="FWD"/>
    <n v="33"/>
    <s v="OH"/>
    <n v="8103"/>
    <x v="2"/>
  </r>
  <r>
    <x v="6"/>
    <s v="3 Series"/>
    <x v="9"/>
    <x v="2"/>
    <x v="0"/>
    <n v="1.8"/>
    <n v="39036"/>
    <n v="143"/>
    <n v="132"/>
    <x v="3"/>
    <x v="0"/>
    <s v="Full Service"/>
    <s v="Gray"/>
    <x v="2"/>
    <s v="FWD"/>
    <n v="39"/>
    <s v="OH"/>
    <n v="24333"/>
    <x v="0"/>
  </r>
  <r>
    <x v="7"/>
    <s v="CR-V"/>
    <x v="2"/>
    <x v="2"/>
    <x v="0"/>
    <n v="2.5"/>
    <n v="13541"/>
    <n v="190"/>
    <n v="177"/>
    <x v="0"/>
    <x v="0"/>
    <s v="Partial Service"/>
    <s v="Blue"/>
    <x v="0"/>
    <s v="AWD"/>
    <n v="36"/>
    <s v="IL"/>
    <n v="22016"/>
    <x v="0"/>
  </r>
  <r>
    <x v="9"/>
    <s v="Mustang"/>
    <x v="4"/>
    <x v="0"/>
    <x v="2"/>
    <n v="2.6"/>
    <n v="17777"/>
    <n v="208"/>
    <n v="193"/>
    <x v="0"/>
    <x v="0"/>
    <s v="No Service"/>
    <s v="Green"/>
    <x v="3"/>
    <s v="RWD"/>
    <n v="30"/>
    <s v="MI"/>
    <n v="19994"/>
    <x v="0"/>
  </r>
  <r>
    <x v="1"/>
    <s v="Sonata"/>
    <x v="11"/>
    <x v="0"/>
    <x v="2"/>
    <n v="1.9"/>
    <n v="178523"/>
    <n v="153"/>
    <n v="139"/>
    <x v="3"/>
    <x v="1"/>
    <s v="Unknown"/>
    <s v="Brown"/>
    <x v="2"/>
    <s v="FWD"/>
    <n v="36"/>
    <s v="NC"/>
    <n v="500"/>
    <x v="4"/>
  </r>
  <r>
    <x v="8"/>
    <s v="Q7"/>
    <x v="16"/>
    <x v="0"/>
    <x v="1"/>
    <n v="3.1"/>
    <n v="95355"/>
    <n v="228"/>
    <n v="216"/>
    <x v="2"/>
    <x v="1"/>
    <s v="No Service"/>
    <s v="White"/>
    <x v="0"/>
    <s v="AWD"/>
    <n v="29"/>
    <s v="TX"/>
    <n v="5938"/>
    <x v="3"/>
  </r>
  <r>
    <x v="6"/>
    <s v="5 Series"/>
    <x v="19"/>
    <x v="0"/>
    <x v="0"/>
    <n v="2.4"/>
    <n v="193228"/>
    <n v="189"/>
    <n v="173"/>
    <x v="3"/>
    <x v="1"/>
    <s v="Partial Service"/>
    <s v="Green"/>
    <x v="2"/>
    <s v="FWD"/>
    <n v="35"/>
    <s v="TX"/>
    <n v="8008"/>
    <x v="4"/>
  </r>
  <r>
    <x v="5"/>
    <s v="Sentra"/>
    <x v="9"/>
    <x v="0"/>
    <x v="0"/>
    <n v="2.1"/>
    <n v="33283"/>
    <n v="156"/>
    <n v="155"/>
    <x v="0"/>
    <x v="0"/>
    <s v="No Service"/>
    <s v="Green"/>
    <x v="2"/>
    <s v="FWD"/>
    <n v="35"/>
    <s v="NY"/>
    <n v="10451"/>
    <x v="0"/>
  </r>
  <r>
    <x v="9"/>
    <s v="Mustang"/>
    <x v="1"/>
    <x v="1"/>
    <x v="0"/>
    <n v="4.5999999999999996"/>
    <n v="60657"/>
    <n v="187"/>
    <n v="320"/>
    <x v="3"/>
    <x v="1"/>
    <s v="Full Service"/>
    <s v="Silver"/>
    <x v="3"/>
    <s v="RWD"/>
    <n v="35"/>
    <s v="PA"/>
    <n v="3264"/>
    <x v="3"/>
  </r>
  <r>
    <x v="2"/>
    <s v="Passat"/>
    <x v="8"/>
    <x v="0"/>
    <x v="0"/>
    <n v="1.7"/>
    <n v="315614"/>
    <n v="144"/>
    <n v="136"/>
    <x v="2"/>
    <x v="2"/>
    <s v="Full Service"/>
    <s v="Green"/>
    <x v="2"/>
    <s v="FWD"/>
    <n v="35"/>
    <s v="OH"/>
    <n v="500"/>
    <x v="1"/>
  </r>
  <r>
    <x v="1"/>
    <s v="Elantra"/>
    <x v="16"/>
    <x v="0"/>
    <x v="0"/>
    <n v="2.2999999999999998"/>
    <n v="162221"/>
    <n v="189"/>
    <n v="173"/>
    <x v="3"/>
    <x v="2"/>
    <s v="Unknown"/>
    <s v="Green"/>
    <x v="2"/>
    <s v="FWD"/>
    <n v="31"/>
    <s v="IL"/>
    <n v="500"/>
    <x v="4"/>
  </r>
  <r>
    <x v="9"/>
    <s v="Escape"/>
    <x v="13"/>
    <x v="2"/>
    <x v="0"/>
    <n v="2.8"/>
    <n v="88425"/>
    <n v="209"/>
    <n v="193"/>
    <x v="3"/>
    <x v="0"/>
    <s v="Unknown"/>
    <s v="Black"/>
    <x v="0"/>
    <s v="AWD"/>
    <n v="27"/>
    <s v="MI"/>
    <n v="6263"/>
    <x v="3"/>
  </r>
  <r>
    <x v="0"/>
    <s v="C-Class"/>
    <x v="9"/>
    <x v="0"/>
    <x v="0"/>
    <n v="1.5"/>
    <n v="136875"/>
    <n v="187"/>
    <n v="125"/>
    <x v="0"/>
    <x v="1"/>
    <s v="Partial Service"/>
    <s v="White"/>
    <x v="2"/>
    <s v="AWD"/>
    <n v="36"/>
    <s v="Unknown"/>
    <n v="19757"/>
    <x v="2"/>
  </r>
  <r>
    <x v="7"/>
    <s v="Civic"/>
    <x v="4"/>
    <x v="0"/>
    <x v="0"/>
    <n v="2.5"/>
    <n v="17878"/>
    <n v="173"/>
    <n v="170"/>
    <x v="0"/>
    <x v="2"/>
    <s v="Unknown"/>
    <s v="Gray"/>
    <x v="2"/>
    <s v="FWD"/>
    <n v="32"/>
    <s v="NY"/>
    <n v="17611"/>
    <x v="0"/>
  </r>
  <r>
    <x v="6"/>
    <s v="3 Series"/>
    <x v="8"/>
    <x v="0"/>
    <x v="0"/>
    <n v="2.4"/>
    <n v="132507"/>
    <n v="194"/>
    <n v="190"/>
    <x v="3"/>
    <x v="1"/>
    <s v="No Service"/>
    <s v="Black"/>
    <x v="2"/>
    <s v="FWD"/>
    <n v="31"/>
    <s v="GA"/>
    <n v="4664"/>
    <x v="2"/>
  </r>
  <r>
    <x v="4"/>
    <s v="RAV4"/>
    <x v="15"/>
    <x v="0"/>
    <x v="1"/>
    <n v="3.4"/>
    <n v="210110"/>
    <n v="259"/>
    <n v="247"/>
    <x v="3"/>
    <x v="0"/>
    <s v="Unknown"/>
    <s v="Unknown"/>
    <x v="0"/>
    <s v="AWD"/>
    <n v="24"/>
    <s v="Unknown"/>
    <n v="691"/>
    <x v="1"/>
  </r>
  <r>
    <x v="2"/>
    <s v="Passat"/>
    <x v="17"/>
    <x v="0"/>
    <x v="0"/>
    <n v="2.5"/>
    <n v="198237"/>
    <n v="179"/>
    <n v="169"/>
    <x v="1"/>
    <x v="1"/>
    <s v="Partial Service"/>
    <s v="Unknown"/>
    <x v="2"/>
    <s v="FWD"/>
    <n v="31"/>
    <s v="PA"/>
    <n v="500"/>
    <x v="4"/>
  </r>
  <r>
    <x v="7"/>
    <s v="CR-V"/>
    <x v="13"/>
    <x v="0"/>
    <x v="0"/>
    <n v="2.6"/>
    <n v="264621"/>
    <n v="220"/>
    <n v="211"/>
    <x v="4"/>
    <x v="2"/>
    <s v="Unknown"/>
    <s v="Silver"/>
    <x v="0"/>
    <s v="AWD"/>
    <n v="28"/>
    <s v="GA"/>
    <n v="500"/>
    <x v="1"/>
  </r>
  <r>
    <x v="9"/>
    <s v="Explorer"/>
    <x v="7"/>
    <x v="0"/>
    <x v="0"/>
    <n v="2.5"/>
    <n v="82862"/>
    <n v="160"/>
    <n v="153"/>
    <x v="0"/>
    <x v="0"/>
    <s v="No Service"/>
    <s v="Silver"/>
    <x v="0"/>
    <s v="AWD"/>
    <n v="35"/>
    <s v="OH"/>
    <n v="9123"/>
    <x v="3"/>
  </r>
  <r>
    <x v="7"/>
    <s v="Accord"/>
    <x v="4"/>
    <x v="0"/>
    <x v="0"/>
    <n v="2.1"/>
    <n v="41393"/>
    <n v="170"/>
    <n v="172"/>
    <x v="0"/>
    <x v="0"/>
    <s v="Full Service"/>
    <s v="Blue"/>
    <x v="2"/>
    <s v="FWD"/>
    <n v="36"/>
    <s v="CA"/>
    <n v="20758"/>
    <x v="0"/>
  </r>
  <r>
    <x v="7"/>
    <s v="CR-V"/>
    <x v="1"/>
    <x v="0"/>
    <x v="0"/>
    <n v="3.4"/>
    <n v="192719"/>
    <n v="272"/>
    <n v="187"/>
    <x v="3"/>
    <x v="1"/>
    <s v="Full Service"/>
    <s v="Unknown"/>
    <x v="0"/>
    <s v="AWD"/>
    <n v="32"/>
    <s v="CA"/>
    <n v="500"/>
    <x v="4"/>
  </r>
  <r>
    <x v="2"/>
    <s v="Atlas"/>
    <x v="16"/>
    <x v="0"/>
    <x v="0"/>
    <n v="2.2999999999999998"/>
    <n v="199815"/>
    <n v="193"/>
    <n v="187"/>
    <x v="3"/>
    <x v="0"/>
    <s v="Full Service"/>
    <s v="Black"/>
    <x v="0"/>
    <s v="FWD"/>
    <n v="32"/>
    <s v="PA"/>
    <n v="500"/>
    <x v="4"/>
  </r>
  <r>
    <x v="7"/>
    <s v="Accord"/>
    <x v="0"/>
    <x v="0"/>
    <x v="0"/>
    <n v="1.8"/>
    <n v="4809"/>
    <n v="131"/>
    <n v="187"/>
    <x v="0"/>
    <x v="2"/>
    <s v="Full Service"/>
    <s v="Unknown"/>
    <x v="2"/>
    <s v="FWD"/>
    <n v="31"/>
    <s v="Unknown"/>
    <n v="27080"/>
    <x v="0"/>
  </r>
  <r>
    <x v="6"/>
    <s v="X5"/>
    <x v="1"/>
    <x v="0"/>
    <x v="1"/>
    <n v="3.4"/>
    <n v="230363"/>
    <n v="244"/>
    <n v="225"/>
    <x v="3"/>
    <x v="1"/>
    <s v="Partial Service"/>
    <s v="Silver"/>
    <x v="0"/>
    <s v="AWD"/>
    <n v="32"/>
    <s v="MI"/>
    <n v="3460"/>
    <x v="1"/>
  </r>
  <r>
    <x v="0"/>
    <s v="GLE"/>
    <x v="2"/>
    <x v="0"/>
    <x v="0"/>
    <n v="3.5"/>
    <n v="18772"/>
    <n v="256"/>
    <n v="242"/>
    <x v="0"/>
    <x v="0"/>
    <s v="No Service"/>
    <s v="Gray"/>
    <x v="0"/>
    <s v="AWD"/>
    <n v="25"/>
    <s v="IL"/>
    <n v="40268"/>
    <x v="0"/>
  </r>
  <r>
    <x v="7"/>
    <s v="Accord"/>
    <x v="8"/>
    <x v="2"/>
    <x v="0"/>
    <n v="2.5"/>
    <n v="103665"/>
    <n v="196"/>
    <n v="176"/>
    <x v="3"/>
    <x v="1"/>
    <s v="Full Service"/>
    <s v="Unknown"/>
    <x v="2"/>
    <s v="FWD"/>
    <n v="32"/>
    <s v="CA"/>
    <n v="2603"/>
    <x v="2"/>
  </r>
  <r>
    <x v="0"/>
    <s v="E-Class"/>
    <x v="0"/>
    <x v="0"/>
    <x v="1"/>
    <n v="2.5"/>
    <n v="1415"/>
    <n v="147"/>
    <n v="187"/>
    <x v="0"/>
    <x v="0"/>
    <s v="Full Service"/>
    <s v="Red"/>
    <x v="2"/>
    <s v="FWD"/>
    <n v="33"/>
    <s v="PA"/>
    <n v="56544"/>
    <x v="0"/>
  </r>
  <r>
    <x v="9"/>
    <s v="Escape"/>
    <x v="17"/>
    <x v="0"/>
    <x v="1"/>
    <n v="2.5"/>
    <n v="113294"/>
    <n v="244"/>
    <n v="228"/>
    <x v="2"/>
    <x v="0"/>
    <s v="Partial Service"/>
    <s v="Red"/>
    <x v="0"/>
    <s v="AWD"/>
    <n v="28"/>
    <s v="GA"/>
    <n v="500"/>
    <x v="2"/>
  </r>
  <r>
    <x v="0"/>
    <s v="E-Class"/>
    <x v="17"/>
    <x v="0"/>
    <x v="0"/>
    <n v="2.5"/>
    <n v="191071"/>
    <n v="123"/>
    <n v="187"/>
    <x v="2"/>
    <x v="1"/>
    <s v="Unknown"/>
    <s v="Red"/>
    <x v="2"/>
    <s v="FWD"/>
    <n v="35"/>
    <s v="IL"/>
    <n v="2090"/>
    <x v="4"/>
  </r>
  <r>
    <x v="0"/>
    <s v="C-Class"/>
    <x v="17"/>
    <x v="0"/>
    <x v="0"/>
    <n v="1.5"/>
    <n v="167839"/>
    <n v="128"/>
    <n v="126"/>
    <x v="1"/>
    <x v="0"/>
    <s v="Partial Service"/>
    <s v="Silver"/>
    <x v="2"/>
    <s v="FWD"/>
    <n v="32"/>
    <s v="CA"/>
    <n v="1077"/>
    <x v="4"/>
  </r>
  <r>
    <x v="7"/>
    <s v="Accord"/>
    <x v="5"/>
    <x v="0"/>
    <x v="0"/>
    <n v="2.4"/>
    <n v="14196"/>
    <n v="187"/>
    <n v="158"/>
    <x v="0"/>
    <x v="0"/>
    <s v="Unknown"/>
    <s v="Blue"/>
    <x v="2"/>
    <s v="FWD"/>
    <n v="29"/>
    <s v="CA"/>
    <n v="22759"/>
    <x v="0"/>
  </r>
  <r>
    <x v="4"/>
    <s v="Corolla"/>
    <x v="17"/>
    <x v="0"/>
    <x v="0"/>
    <n v="1.5"/>
    <n v="250985"/>
    <n v="187"/>
    <n v="94"/>
    <x v="2"/>
    <x v="1"/>
    <s v="Partial Service"/>
    <s v="Blue"/>
    <x v="2"/>
    <s v="FWD"/>
    <n v="39"/>
    <s v="MI"/>
    <n v="500"/>
    <x v="1"/>
  </r>
  <r>
    <x v="2"/>
    <s v="Golf"/>
    <x v="12"/>
    <x v="0"/>
    <x v="1"/>
    <n v="2.5"/>
    <n v="149900"/>
    <n v="187"/>
    <n v="138"/>
    <x v="3"/>
    <x v="0"/>
    <s v="Full Service"/>
    <s v="Green"/>
    <x v="1"/>
    <s v="FWD"/>
    <n v="40"/>
    <s v="OH"/>
    <n v="4403"/>
    <x v="2"/>
  </r>
  <r>
    <x v="5"/>
    <s v="Sentra"/>
    <x v="19"/>
    <x v="0"/>
    <x v="0"/>
    <n v="1.5"/>
    <n v="158656"/>
    <n v="126"/>
    <n v="116"/>
    <x v="1"/>
    <x v="1"/>
    <s v="Full Service"/>
    <s v="Green"/>
    <x v="2"/>
    <s v="AWD"/>
    <n v="43"/>
    <s v="TX"/>
    <n v="500"/>
    <x v="4"/>
  </r>
  <r>
    <x v="9"/>
    <s v="Explorer"/>
    <x v="9"/>
    <x v="0"/>
    <x v="1"/>
    <n v="2.7"/>
    <n v="63076"/>
    <n v="217"/>
    <n v="207"/>
    <x v="0"/>
    <x v="1"/>
    <s v="Full Service"/>
    <s v="White"/>
    <x v="0"/>
    <s v="AWD"/>
    <n v="29"/>
    <s v="Unknown"/>
    <n v="16632"/>
    <x v="3"/>
  </r>
  <r>
    <x v="0"/>
    <s v="GLC"/>
    <x v="8"/>
    <x v="2"/>
    <x v="2"/>
    <n v="3.4"/>
    <n v="68982"/>
    <n v="276"/>
    <n v="187"/>
    <x v="1"/>
    <x v="1"/>
    <s v="Full Service"/>
    <s v="Gray"/>
    <x v="0"/>
    <s v="AWD"/>
    <n v="23"/>
    <s v="NY"/>
    <n v="8615"/>
    <x v="3"/>
  </r>
  <r>
    <x v="7"/>
    <s v="Civic"/>
    <x v="15"/>
    <x v="0"/>
    <x v="0"/>
    <n v="1.5"/>
    <n v="68276"/>
    <n v="122"/>
    <n v="107"/>
    <x v="3"/>
    <x v="2"/>
    <s v="Partial Service"/>
    <s v="Blue"/>
    <x v="2"/>
    <s v="FWD"/>
    <n v="41"/>
    <s v="Unknown"/>
    <n v="4931"/>
    <x v="3"/>
  </r>
  <r>
    <x v="9"/>
    <s v="Explorer"/>
    <x v="6"/>
    <x v="0"/>
    <x v="0"/>
    <n v="2.2000000000000002"/>
    <n v="102910"/>
    <n v="174"/>
    <n v="167"/>
    <x v="4"/>
    <x v="0"/>
    <s v="Partial Service"/>
    <s v="White"/>
    <x v="0"/>
    <s v="AWD"/>
    <n v="26"/>
    <s v="IL"/>
    <n v="20963"/>
    <x v="2"/>
  </r>
  <r>
    <x v="9"/>
    <s v="Explorer"/>
    <x v="4"/>
    <x v="2"/>
    <x v="0"/>
    <n v="2.6"/>
    <n v="39310"/>
    <n v="179"/>
    <n v="173"/>
    <x v="0"/>
    <x v="0"/>
    <s v="Partial Service"/>
    <s v="Green"/>
    <x v="0"/>
    <s v="AWD"/>
    <n v="24"/>
    <s v="TX"/>
    <n v="27415"/>
    <x v="0"/>
  </r>
  <r>
    <x v="8"/>
    <s v="A4"/>
    <x v="1"/>
    <x v="0"/>
    <x v="2"/>
    <n v="2"/>
    <n v="241018"/>
    <n v="166"/>
    <n v="156"/>
    <x v="2"/>
    <x v="0"/>
    <s v="Full Service"/>
    <s v="Gray"/>
    <x v="2"/>
    <s v="AWD"/>
    <n v="29"/>
    <s v="NY"/>
    <n v="500"/>
    <x v="1"/>
  </r>
  <r>
    <x v="1"/>
    <s v="Santa Fe"/>
    <x v="17"/>
    <x v="0"/>
    <x v="0"/>
    <n v="2"/>
    <n v="367901"/>
    <n v="187"/>
    <n v="164"/>
    <x v="2"/>
    <x v="2"/>
    <s v="Partial Service"/>
    <s v="Unknown"/>
    <x v="0"/>
    <s v="AWD"/>
    <n v="33"/>
    <s v="CA"/>
    <n v="500"/>
    <x v="1"/>
  </r>
  <r>
    <x v="3"/>
    <s v="Silverado"/>
    <x v="5"/>
    <x v="0"/>
    <x v="0"/>
    <n v="4.7"/>
    <n v="9869"/>
    <n v="364"/>
    <n v="342"/>
    <x v="0"/>
    <x v="0"/>
    <s v="Partial Service"/>
    <s v="Unknown"/>
    <x v="4"/>
    <s v="RWD"/>
    <n v="13"/>
    <s v="CA"/>
    <n v="29903"/>
    <x v="0"/>
  </r>
  <r>
    <x v="9"/>
    <s v="Mustang"/>
    <x v="13"/>
    <x v="1"/>
    <x v="2"/>
    <n v="3"/>
    <n v="168938"/>
    <n v="219"/>
    <n v="211"/>
    <x v="0"/>
    <x v="1"/>
    <s v="No Service"/>
    <s v="Unknown"/>
    <x v="3"/>
    <s v="AWD"/>
    <n v="37"/>
    <s v="Unknown"/>
    <n v="3354"/>
    <x v="4"/>
  </r>
  <r>
    <x v="9"/>
    <s v="F-150"/>
    <x v="4"/>
    <x v="1"/>
    <x v="0"/>
    <n v="3.7"/>
    <n v="7028"/>
    <n v="264"/>
    <n v="252"/>
    <x v="0"/>
    <x v="0"/>
    <s v="Partial Service"/>
    <s v="Unknown"/>
    <x v="4"/>
    <s v="4WD"/>
    <n v="44"/>
    <s v="GA"/>
    <n v="25713"/>
    <x v="0"/>
  </r>
  <r>
    <x v="0"/>
    <s v="GLE"/>
    <x v="12"/>
    <x v="1"/>
    <x v="0"/>
    <n v="2.2999999999999998"/>
    <n v="161095"/>
    <n v="174"/>
    <n v="158"/>
    <x v="3"/>
    <x v="1"/>
    <s v="No Service"/>
    <s v="Black"/>
    <x v="0"/>
    <s v="FWD"/>
    <n v="43"/>
    <s v="PA"/>
    <n v="16575"/>
    <x v="4"/>
  </r>
  <r>
    <x v="7"/>
    <s v="Civic"/>
    <x v="6"/>
    <x v="0"/>
    <x v="0"/>
    <n v="1.9"/>
    <n v="23175"/>
    <n v="152"/>
    <n v="158"/>
    <x v="0"/>
    <x v="0"/>
    <s v="Unknown"/>
    <s v="Unknown"/>
    <x v="2"/>
    <s v="FWD"/>
    <n v="36"/>
    <s v="Unknown"/>
    <n v="14506"/>
    <x v="0"/>
  </r>
  <r>
    <x v="8"/>
    <s v="Q5"/>
    <x v="2"/>
    <x v="1"/>
    <x v="0"/>
    <n v="2.6"/>
    <n v="51277"/>
    <n v="214"/>
    <n v="205"/>
    <x v="0"/>
    <x v="2"/>
    <s v="No Service"/>
    <s v="Blue"/>
    <x v="0"/>
    <s v="AWD"/>
    <n v="32"/>
    <s v="MI"/>
    <n v="29587"/>
    <x v="3"/>
  </r>
  <r>
    <x v="4"/>
    <s v="Camry"/>
    <x v="1"/>
    <x v="0"/>
    <x v="0"/>
    <n v="2.5"/>
    <n v="247678"/>
    <n v="161"/>
    <n v="146"/>
    <x v="3"/>
    <x v="1"/>
    <s v="Full Service"/>
    <s v="Gray"/>
    <x v="2"/>
    <s v="FWD"/>
    <n v="35"/>
    <s v="FL"/>
    <n v="500"/>
    <x v="1"/>
  </r>
  <r>
    <x v="6"/>
    <s v="5 Series"/>
    <x v="2"/>
    <x v="1"/>
    <x v="0"/>
    <n v="2.5"/>
    <n v="57580"/>
    <n v="185"/>
    <n v="187"/>
    <x v="0"/>
    <x v="1"/>
    <s v="No Service"/>
    <s v="Black"/>
    <x v="2"/>
    <s v="AWD"/>
    <n v="52"/>
    <s v="Unknown"/>
    <n v="28739"/>
    <x v="3"/>
  </r>
  <r>
    <x v="3"/>
    <s v="Malibu"/>
    <x v="12"/>
    <x v="3"/>
    <x v="0"/>
    <n v="2.5"/>
    <n v="89187"/>
    <n v="378"/>
    <n v="415"/>
    <x v="3"/>
    <x v="0"/>
    <s v="No Service"/>
    <s v="Silver"/>
    <x v="2"/>
    <s v="AWD"/>
    <n v="32"/>
    <s v="NY"/>
    <n v="6102"/>
    <x v="3"/>
  </r>
  <r>
    <x v="8"/>
    <s v="Q5"/>
    <x v="5"/>
    <x v="0"/>
    <x v="0"/>
    <n v="3.1"/>
    <n v="25362"/>
    <n v="239"/>
    <n v="214"/>
    <x v="0"/>
    <x v="0"/>
    <s v="Full Service"/>
    <s v="Black"/>
    <x v="0"/>
    <s v="AWD"/>
    <n v="32"/>
    <s v="MI"/>
    <n v="43218"/>
    <x v="0"/>
  </r>
  <r>
    <x v="5"/>
    <s v="Sentra"/>
    <x v="9"/>
    <x v="0"/>
    <x v="0"/>
    <n v="1.9"/>
    <n v="84502"/>
    <n v="187"/>
    <n v="139"/>
    <x v="4"/>
    <x v="2"/>
    <s v="Full Service"/>
    <s v="Gray"/>
    <x v="2"/>
    <s v="AWD"/>
    <n v="29"/>
    <s v="TX"/>
    <n v="7808"/>
    <x v="3"/>
  </r>
  <r>
    <x v="6"/>
    <s v="X3"/>
    <x v="0"/>
    <x v="0"/>
    <x v="0"/>
    <n v="3.5"/>
    <n v="391"/>
    <n v="256"/>
    <n v="235"/>
    <x v="0"/>
    <x v="0"/>
    <s v="Full Service"/>
    <s v="Silver"/>
    <x v="0"/>
    <s v="AWD"/>
    <n v="25"/>
    <s v="NC"/>
    <n v="42015"/>
    <x v="0"/>
  </r>
  <r>
    <x v="2"/>
    <s v="Passat"/>
    <x v="12"/>
    <x v="0"/>
    <x v="0"/>
    <n v="1.6"/>
    <n v="29234"/>
    <n v="129"/>
    <n v="133"/>
    <x v="3"/>
    <x v="0"/>
    <s v="Partial Service"/>
    <s v="Green"/>
    <x v="2"/>
    <s v="FWD"/>
    <n v="41"/>
    <s v="TX"/>
    <n v="11418"/>
    <x v="0"/>
  </r>
  <r>
    <x v="4"/>
    <s v="Corolla"/>
    <x v="5"/>
    <x v="0"/>
    <x v="0"/>
    <n v="2.4"/>
    <n v="3484"/>
    <n v="172"/>
    <n v="176"/>
    <x v="0"/>
    <x v="0"/>
    <s v="Full Service"/>
    <s v="Green"/>
    <x v="2"/>
    <s v="FWD"/>
    <n v="26"/>
    <s v="PA"/>
    <n v="20871"/>
    <x v="0"/>
  </r>
  <r>
    <x v="0"/>
    <s v="GLC"/>
    <x v="6"/>
    <x v="1"/>
    <x v="0"/>
    <n v="3.1"/>
    <n v="58316"/>
    <n v="229"/>
    <n v="217"/>
    <x v="0"/>
    <x v="0"/>
    <s v="Partial Service"/>
    <s v="Gray"/>
    <x v="0"/>
    <s v="AWD"/>
    <n v="32"/>
    <s v="PA"/>
    <n v="29909"/>
    <x v="3"/>
  </r>
  <r>
    <x v="2"/>
    <s v="Tiguan"/>
    <x v="15"/>
    <x v="0"/>
    <x v="1"/>
    <n v="2.1"/>
    <n v="151112"/>
    <n v="187"/>
    <n v="159"/>
    <x v="3"/>
    <x v="1"/>
    <s v="Full Service"/>
    <s v="White"/>
    <x v="0"/>
    <s v="FWD"/>
    <n v="35"/>
    <s v="Unknown"/>
    <n v="3172"/>
    <x v="4"/>
  </r>
  <r>
    <x v="9"/>
    <s v="Explorer"/>
    <x v="1"/>
    <x v="0"/>
    <x v="0"/>
    <n v="3.5"/>
    <n v="272550"/>
    <n v="280"/>
    <n v="267"/>
    <x v="2"/>
    <x v="2"/>
    <s v="Unknown"/>
    <s v="White"/>
    <x v="0"/>
    <s v="AWD"/>
    <n v="21"/>
    <s v="IL"/>
    <n v="500"/>
    <x v="1"/>
  </r>
  <r>
    <x v="8"/>
    <s v="A6"/>
    <x v="10"/>
    <x v="0"/>
    <x v="0"/>
    <n v="2.4"/>
    <n v="312290"/>
    <n v="182"/>
    <n v="162"/>
    <x v="3"/>
    <x v="0"/>
    <s v="Unknown"/>
    <s v="Unknown"/>
    <x v="2"/>
    <s v="FWD"/>
    <n v="28"/>
    <s v="PA"/>
    <n v="500"/>
    <x v="1"/>
  </r>
  <r>
    <x v="5"/>
    <s v="Altima"/>
    <x v="7"/>
    <x v="0"/>
    <x v="0"/>
    <n v="2.5"/>
    <n v="144776"/>
    <n v="149"/>
    <n v="187"/>
    <x v="3"/>
    <x v="1"/>
    <s v="No Service"/>
    <s v="Black"/>
    <x v="2"/>
    <s v="FWD"/>
    <n v="33"/>
    <s v="CA"/>
    <n v="2536"/>
    <x v="2"/>
  </r>
  <r>
    <x v="3"/>
    <s v="Equinox"/>
    <x v="15"/>
    <x v="0"/>
    <x v="0"/>
    <n v="2.5"/>
    <n v="64407"/>
    <n v="204"/>
    <n v="198"/>
    <x v="0"/>
    <x v="1"/>
    <s v="Unknown"/>
    <s v="Black"/>
    <x v="0"/>
    <s v="AWD"/>
    <n v="31"/>
    <s v="GA"/>
    <n v="5841"/>
    <x v="3"/>
  </r>
  <r>
    <x v="4"/>
    <s v="RAV4"/>
    <x v="11"/>
    <x v="0"/>
    <x v="1"/>
    <n v="3.2"/>
    <n v="51382"/>
    <n v="244"/>
    <n v="212"/>
    <x v="3"/>
    <x v="1"/>
    <s v="Partial Service"/>
    <s v="White"/>
    <x v="0"/>
    <s v="AWD"/>
    <n v="31"/>
    <s v="PA"/>
    <n v="5178"/>
    <x v="3"/>
  </r>
  <r>
    <x v="9"/>
    <s v="Mustang"/>
    <x v="18"/>
    <x v="2"/>
    <x v="2"/>
    <n v="3.1"/>
    <n v="117351"/>
    <n v="238"/>
    <n v="231"/>
    <x v="0"/>
    <x v="1"/>
    <s v="Partial Service"/>
    <s v="Black"/>
    <x v="3"/>
    <s v="RWD"/>
    <n v="26"/>
    <s v="TX"/>
    <n v="7263"/>
    <x v="2"/>
  </r>
  <r>
    <x v="7"/>
    <s v="CR-V"/>
    <x v="5"/>
    <x v="3"/>
    <x v="0"/>
    <n v="2.5"/>
    <n v="15847"/>
    <n v="244"/>
    <n v="187"/>
    <x v="0"/>
    <x v="0"/>
    <s v="Partial Service"/>
    <s v="Unknown"/>
    <x v="0"/>
    <s v="FWD"/>
    <n v="32"/>
    <s v="MI"/>
    <n v="23966"/>
    <x v="0"/>
  </r>
  <r>
    <x v="4"/>
    <s v="Camry"/>
    <x v="2"/>
    <x v="0"/>
    <x v="0"/>
    <n v="2"/>
    <n v="100"/>
    <n v="147"/>
    <n v="136"/>
    <x v="0"/>
    <x v="0"/>
    <s v="Partial Service"/>
    <s v="Green"/>
    <x v="2"/>
    <s v="FWD"/>
    <n v="35"/>
    <s v="Unknown"/>
    <n v="18867"/>
    <x v="0"/>
  </r>
  <r>
    <x v="3"/>
    <s v="Equinox"/>
    <x v="1"/>
    <x v="0"/>
    <x v="0"/>
    <n v="3.3"/>
    <n v="107281"/>
    <n v="265"/>
    <n v="259"/>
    <x v="2"/>
    <x v="1"/>
    <s v="Partial Service"/>
    <s v="Gray"/>
    <x v="0"/>
    <s v="AWD"/>
    <n v="26"/>
    <s v="MI"/>
    <n v="1164"/>
    <x v="2"/>
  </r>
  <r>
    <x v="6"/>
    <s v="X3"/>
    <x v="12"/>
    <x v="0"/>
    <x v="0"/>
    <n v="2.7"/>
    <n v="35737"/>
    <n v="210"/>
    <n v="190"/>
    <x v="4"/>
    <x v="2"/>
    <s v="No Service"/>
    <s v="Silver"/>
    <x v="0"/>
    <s v="AWD"/>
    <n v="23"/>
    <s v="MI"/>
    <n v="20383"/>
    <x v="0"/>
  </r>
  <r>
    <x v="4"/>
    <s v="Camry"/>
    <x v="19"/>
    <x v="0"/>
    <x v="0"/>
    <n v="2.2000000000000002"/>
    <n v="170555"/>
    <n v="188"/>
    <n v="179"/>
    <x v="3"/>
    <x v="0"/>
    <s v="Partial Service"/>
    <s v="Red"/>
    <x v="2"/>
    <s v="FWD"/>
    <n v="32"/>
    <s v="TX"/>
    <n v="616"/>
    <x v="4"/>
  </r>
  <r>
    <x v="0"/>
    <s v="E-Class"/>
    <x v="2"/>
    <x v="0"/>
    <x v="0"/>
    <n v="2"/>
    <n v="56553"/>
    <n v="163"/>
    <n v="187"/>
    <x v="0"/>
    <x v="2"/>
    <s v="Full Service"/>
    <s v="Red"/>
    <x v="2"/>
    <s v="FWD"/>
    <n v="34"/>
    <s v="CA"/>
    <n v="44178"/>
    <x v="3"/>
  </r>
  <r>
    <x v="8"/>
    <s v="Q7"/>
    <x v="13"/>
    <x v="1"/>
    <x v="0"/>
    <n v="2.6"/>
    <n v="147456"/>
    <n v="224"/>
    <n v="217"/>
    <x v="3"/>
    <x v="1"/>
    <s v="Partial Service"/>
    <s v="Unknown"/>
    <x v="0"/>
    <s v="AWD"/>
    <n v="50"/>
    <s v="FL"/>
    <n v="15621"/>
    <x v="2"/>
  </r>
  <r>
    <x v="8"/>
    <s v="Q7"/>
    <x v="2"/>
    <x v="0"/>
    <x v="1"/>
    <n v="2.2000000000000002"/>
    <n v="67003"/>
    <n v="157"/>
    <n v="187"/>
    <x v="0"/>
    <x v="0"/>
    <s v="Full Service"/>
    <s v="Gray"/>
    <x v="0"/>
    <s v="AWD"/>
    <n v="32"/>
    <s v="PA"/>
    <n v="42727"/>
    <x v="3"/>
  </r>
  <r>
    <x v="8"/>
    <s v="A4"/>
    <x v="3"/>
    <x v="0"/>
    <x v="1"/>
    <n v="2.1"/>
    <n v="309119"/>
    <n v="168"/>
    <n v="149"/>
    <x v="2"/>
    <x v="1"/>
    <s v="Partial Service"/>
    <s v="Black"/>
    <x v="2"/>
    <s v="AWD"/>
    <n v="33"/>
    <s v="IL"/>
    <n v="500"/>
    <x v="1"/>
  </r>
  <r>
    <x v="6"/>
    <s v="5 Series"/>
    <x v="12"/>
    <x v="0"/>
    <x v="0"/>
    <n v="2.2999999999999998"/>
    <n v="31274"/>
    <n v="195"/>
    <n v="183"/>
    <x v="4"/>
    <x v="1"/>
    <s v="Full Service"/>
    <s v="Silver"/>
    <x v="2"/>
    <s v="FWD"/>
    <n v="29"/>
    <s v="IL"/>
    <n v="21741"/>
    <x v="0"/>
  </r>
  <r>
    <x v="2"/>
    <s v="Atlas"/>
    <x v="7"/>
    <x v="0"/>
    <x v="0"/>
    <n v="2.7"/>
    <n v="109447"/>
    <n v="236"/>
    <n v="187"/>
    <x v="4"/>
    <x v="2"/>
    <s v="No Service"/>
    <s v="Green"/>
    <x v="0"/>
    <s v="AWD"/>
    <n v="32"/>
    <s v="CA"/>
    <n v="8661"/>
    <x v="2"/>
  </r>
  <r>
    <x v="0"/>
    <s v="C-Class"/>
    <x v="5"/>
    <x v="3"/>
    <x v="0"/>
    <n v="0"/>
    <n v="14332"/>
    <n v="318"/>
    <n v="349"/>
    <x v="0"/>
    <x v="2"/>
    <s v="Full Service"/>
    <s v="Unknown"/>
    <x v="2"/>
    <s v="FWD"/>
    <n v="108"/>
    <s v="Unknown"/>
    <n v="41815"/>
    <x v="0"/>
  </r>
  <r>
    <x v="1"/>
    <s v="Santa Fe"/>
    <x v="10"/>
    <x v="2"/>
    <x v="2"/>
    <n v="3.1"/>
    <n v="113187"/>
    <n v="225"/>
    <n v="215"/>
    <x v="3"/>
    <x v="1"/>
    <s v="No Service"/>
    <s v="Green"/>
    <x v="0"/>
    <s v="FWD"/>
    <n v="28"/>
    <s v="CA"/>
    <n v="2304"/>
    <x v="2"/>
  </r>
  <r>
    <x v="7"/>
    <s v="Civic"/>
    <x v="2"/>
    <x v="0"/>
    <x v="0"/>
    <n v="2.1"/>
    <n v="27910"/>
    <n v="153"/>
    <n v="136"/>
    <x v="0"/>
    <x v="0"/>
    <s v="Full Service"/>
    <s v="White"/>
    <x v="2"/>
    <s v="AWD"/>
    <n v="33"/>
    <s v="CA"/>
    <n v="15856"/>
    <x v="0"/>
  </r>
  <r>
    <x v="0"/>
    <s v="GLC"/>
    <x v="9"/>
    <x v="0"/>
    <x v="0"/>
    <n v="2.2000000000000002"/>
    <n v="94209"/>
    <n v="198"/>
    <n v="175"/>
    <x v="4"/>
    <x v="1"/>
    <s v="Unknown"/>
    <s v="Black"/>
    <x v="0"/>
    <s v="AWD"/>
    <n v="26"/>
    <s v="NY"/>
    <n v="19508"/>
    <x v="3"/>
  </r>
  <r>
    <x v="7"/>
    <s v="Pilot"/>
    <x v="16"/>
    <x v="0"/>
    <x v="0"/>
    <n v="3.2"/>
    <n v="178406"/>
    <n v="187"/>
    <n v="230"/>
    <x v="1"/>
    <x v="0"/>
    <s v="Unknown"/>
    <s v="Brown"/>
    <x v="0"/>
    <s v="AWD"/>
    <n v="32"/>
    <s v="OH"/>
    <n v="500"/>
    <x v="4"/>
  </r>
  <r>
    <x v="1"/>
    <s v="Santa Fe"/>
    <x v="14"/>
    <x v="0"/>
    <x v="0"/>
    <n v="2.4"/>
    <n v="86865"/>
    <n v="201"/>
    <n v="194"/>
    <x v="0"/>
    <x v="0"/>
    <s v="No Service"/>
    <s v="Green"/>
    <x v="0"/>
    <s v="FWD"/>
    <n v="35"/>
    <s v="NY"/>
    <n v="14427"/>
    <x v="3"/>
  </r>
  <r>
    <x v="1"/>
    <s v="Tucson"/>
    <x v="14"/>
    <x v="0"/>
    <x v="0"/>
    <n v="3"/>
    <n v="72645"/>
    <n v="187"/>
    <n v="205"/>
    <x v="3"/>
    <x v="0"/>
    <s v="No Service"/>
    <s v="White"/>
    <x v="0"/>
    <s v="AWD"/>
    <n v="28"/>
    <s v="Unknown"/>
    <n v="10859"/>
    <x v="3"/>
  </r>
  <r>
    <x v="0"/>
    <s v="E-Class"/>
    <x v="15"/>
    <x v="0"/>
    <x v="1"/>
    <n v="2.5"/>
    <n v="113491"/>
    <n v="137"/>
    <n v="125"/>
    <x v="4"/>
    <x v="0"/>
    <s v="Full Service"/>
    <s v="Silver"/>
    <x v="2"/>
    <s v="AWD"/>
    <n v="34"/>
    <s v="TX"/>
    <n v="17575"/>
    <x v="2"/>
  </r>
  <r>
    <x v="8"/>
    <s v="A4"/>
    <x v="13"/>
    <x v="0"/>
    <x v="0"/>
    <n v="1.8"/>
    <n v="167992"/>
    <n v="187"/>
    <n v="147"/>
    <x v="4"/>
    <x v="1"/>
    <s v="No Service"/>
    <s v="Unknown"/>
    <x v="2"/>
    <s v="FWD"/>
    <n v="35"/>
    <s v="CA"/>
    <n v="7895"/>
    <x v="4"/>
  </r>
  <r>
    <x v="8"/>
    <s v="Q5"/>
    <x v="7"/>
    <x v="0"/>
    <x v="0"/>
    <n v="2.7"/>
    <n v="78098"/>
    <n v="204"/>
    <n v="207"/>
    <x v="3"/>
    <x v="0"/>
    <s v="Unknown"/>
    <s v="Red"/>
    <x v="0"/>
    <s v="FWD"/>
    <n v="27"/>
    <s v="NY"/>
    <n v="15026"/>
    <x v="3"/>
  </r>
  <r>
    <x v="9"/>
    <s v="Mustang"/>
    <x v="1"/>
    <x v="0"/>
    <x v="1"/>
    <n v="4.2"/>
    <n v="312249"/>
    <n v="315"/>
    <n v="293"/>
    <x v="4"/>
    <x v="0"/>
    <s v="No Service"/>
    <s v="Unknown"/>
    <x v="3"/>
    <s v="RWD"/>
    <n v="15"/>
    <s v="NC"/>
    <n v="500"/>
    <x v="1"/>
  </r>
  <r>
    <x v="4"/>
    <s v="Corolla"/>
    <x v="2"/>
    <x v="3"/>
    <x v="0"/>
    <n v="0"/>
    <n v="31720"/>
    <n v="234"/>
    <n v="257"/>
    <x v="0"/>
    <x v="0"/>
    <s v="No Service"/>
    <s v="Unknown"/>
    <x v="2"/>
    <s v="FWD"/>
    <n v="112"/>
    <s v="GA"/>
    <n v="12278"/>
    <x v="0"/>
  </r>
  <r>
    <x v="5"/>
    <s v="Sentra"/>
    <x v="0"/>
    <x v="0"/>
    <x v="0"/>
    <n v="2.1"/>
    <n v="9083"/>
    <n v="179"/>
    <n v="187"/>
    <x v="0"/>
    <x v="0"/>
    <s v="Partial Service"/>
    <s v="Brown"/>
    <x v="2"/>
    <s v="FWD"/>
    <n v="38"/>
    <s v="NC"/>
    <n v="19263"/>
    <x v="0"/>
  </r>
  <r>
    <x v="0"/>
    <s v="E-Class"/>
    <x v="3"/>
    <x v="0"/>
    <x v="0"/>
    <n v="1.8"/>
    <n v="303717"/>
    <n v="187"/>
    <n v="132"/>
    <x v="1"/>
    <x v="0"/>
    <s v="Partial Service"/>
    <s v="Red"/>
    <x v="2"/>
    <s v="FWD"/>
    <n v="33"/>
    <s v="TX"/>
    <n v="500"/>
    <x v="1"/>
  </r>
  <r>
    <x v="6"/>
    <s v="3 Series"/>
    <x v="18"/>
    <x v="0"/>
    <x v="0"/>
    <n v="1.8"/>
    <n v="122256"/>
    <n v="187"/>
    <n v="129"/>
    <x v="3"/>
    <x v="0"/>
    <s v="Full Service"/>
    <s v="Unknown"/>
    <x v="2"/>
    <s v="AWD"/>
    <n v="32"/>
    <s v="Unknown"/>
    <n v="16641"/>
    <x v="2"/>
  </r>
  <r>
    <x v="3"/>
    <s v="Silverado"/>
    <x v="3"/>
    <x v="0"/>
    <x v="1"/>
    <n v="5.4"/>
    <n v="344920"/>
    <n v="406"/>
    <n v="404"/>
    <x v="1"/>
    <x v="1"/>
    <s v="No Service"/>
    <s v="Gray"/>
    <x v="4"/>
    <s v="4WD"/>
    <n v="10"/>
    <s v="IL"/>
    <n v="500"/>
    <x v="1"/>
  </r>
  <r>
    <x v="0"/>
    <s v="E-Class"/>
    <x v="0"/>
    <x v="0"/>
    <x v="0"/>
    <n v="2.5"/>
    <n v="100"/>
    <n v="137"/>
    <n v="127"/>
    <x v="0"/>
    <x v="0"/>
    <s v="Partial Service"/>
    <s v="Silver"/>
    <x v="2"/>
    <s v="FWD"/>
    <n v="43"/>
    <s v="CA"/>
    <n v="53265"/>
    <x v="0"/>
  </r>
  <r>
    <x v="5"/>
    <s v="Altima"/>
    <x v="10"/>
    <x v="0"/>
    <x v="0"/>
    <n v="2"/>
    <n v="193939"/>
    <n v="163"/>
    <n v="144"/>
    <x v="1"/>
    <x v="2"/>
    <s v="Full Service"/>
    <s v="Silver"/>
    <x v="2"/>
    <s v="FWD"/>
    <n v="30"/>
    <s v="GA"/>
    <n v="500"/>
    <x v="4"/>
  </r>
  <r>
    <x v="0"/>
    <s v="E-Class"/>
    <x v="4"/>
    <x v="2"/>
    <x v="0"/>
    <n v="2.2000000000000002"/>
    <n v="11870"/>
    <n v="187"/>
    <n v="187"/>
    <x v="0"/>
    <x v="0"/>
    <s v="No Service"/>
    <s v="Unknown"/>
    <x v="2"/>
    <s v="AWD"/>
    <n v="36"/>
    <s v="GA"/>
    <n v="42284"/>
    <x v="0"/>
  </r>
  <r>
    <x v="5"/>
    <s v="Pathfinder"/>
    <x v="13"/>
    <x v="0"/>
    <x v="0"/>
    <n v="2.9"/>
    <n v="110735"/>
    <n v="236"/>
    <n v="222"/>
    <x v="1"/>
    <x v="1"/>
    <s v="Partial Service"/>
    <s v="Gray"/>
    <x v="0"/>
    <s v="AWD"/>
    <n v="25"/>
    <s v="PA"/>
    <n v="8901"/>
    <x v="2"/>
  </r>
  <r>
    <x v="0"/>
    <s v="GLC"/>
    <x v="9"/>
    <x v="0"/>
    <x v="1"/>
    <n v="3.1"/>
    <n v="27755"/>
    <n v="240"/>
    <n v="225"/>
    <x v="3"/>
    <x v="0"/>
    <s v="No Service"/>
    <s v="Silver"/>
    <x v="0"/>
    <s v="AWD"/>
    <n v="20"/>
    <s v="NY"/>
    <n v="24689"/>
    <x v="0"/>
  </r>
  <r>
    <x v="1"/>
    <s v="Elantra"/>
    <x v="11"/>
    <x v="0"/>
    <x v="0"/>
    <n v="2.5"/>
    <n v="13602"/>
    <n v="182"/>
    <n v="154"/>
    <x v="3"/>
    <x v="1"/>
    <s v="Unknown"/>
    <s v="Unknown"/>
    <x v="2"/>
    <s v="FWD"/>
    <n v="35"/>
    <s v="Unknown"/>
    <n v="4814"/>
    <x v="0"/>
  </r>
  <r>
    <x v="0"/>
    <s v="C-Class"/>
    <x v="7"/>
    <x v="0"/>
    <x v="1"/>
    <n v="1.5"/>
    <n v="200751"/>
    <n v="128"/>
    <n v="187"/>
    <x v="4"/>
    <x v="2"/>
    <s v="Unknown"/>
    <s v="Blue"/>
    <x v="2"/>
    <s v="FWD"/>
    <n v="37"/>
    <s v="CA"/>
    <n v="6373"/>
    <x v="1"/>
  </r>
  <r>
    <x v="0"/>
    <s v="GLC"/>
    <x v="4"/>
    <x v="1"/>
    <x v="0"/>
    <n v="2"/>
    <n v="100"/>
    <n v="155"/>
    <n v="140"/>
    <x v="0"/>
    <x v="0"/>
    <s v="Partial Service"/>
    <s v="Green"/>
    <x v="0"/>
    <s v="AWD"/>
    <n v="46"/>
    <s v="CA"/>
    <n v="39290"/>
    <x v="0"/>
  </r>
  <r>
    <x v="1"/>
    <s v="Sonata"/>
    <x v="12"/>
    <x v="1"/>
    <x v="0"/>
    <n v="2.5"/>
    <n v="190355"/>
    <n v="118"/>
    <n v="116"/>
    <x v="4"/>
    <x v="1"/>
    <s v="No Service"/>
    <s v="Unknown"/>
    <x v="2"/>
    <s v="FWD"/>
    <n v="59"/>
    <s v="PA"/>
    <n v="2064"/>
    <x v="4"/>
  </r>
  <r>
    <x v="1"/>
    <s v="Sonata"/>
    <x v="16"/>
    <x v="0"/>
    <x v="0"/>
    <n v="2.5"/>
    <n v="212516"/>
    <n v="180"/>
    <n v="171"/>
    <x v="2"/>
    <x v="2"/>
    <s v="Unknown"/>
    <s v="Brown"/>
    <x v="2"/>
    <s v="FWD"/>
    <n v="31"/>
    <s v="OH"/>
    <n v="500"/>
    <x v="1"/>
  </r>
  <r>
    <x v="4"/>
    <s v="Camry"/>
    <x v="18"/>
    <x v="0"/>
    <x v="0"/>
    <n v="2.4"/>
    <n v="97272"/>
    <n v="187"/>
    <n v="161"/>
    <x v="3"/>
    <x v="1"/>
    <s v="Unknown"/>
    <s v="Black"/>
    <x v="2"/>
    <s v="AWD"/>
    <n v="33"/>
    <s v="NC"/>
    <n v="6441"/>
    <x v="3"/>
  </r>
  <r>
    <x v="6"/>
    <s v="X3"/>
    <x v="3"/>
    <x v="0"/>
    <x v="0"/>
    <n v="2.5"/>
    <n v="279157"/>
    <n v="241"/>
    <n v="216"/>
    <x v="2"/>
    <x v="1"/>
    <s v="Partial Service"/>
    <s v="Silver"/>
    <x v="0"/>
    <s v="AWD"/>
    <n v="29"/>
    <s v="NC"/>
    <n v="500"/>
    <x v="1"/>
  </r>
  <r>
    <x v="7"/>
    <s v="Pilot"/>
    <x v="18"/>
    <x v="0"/>
    <x v="1"/>
    <n v="3.3"/>
    <n v="95782"/>
    <n v="270"/>
    <n v="187"/>
    <x v="4"/>
    <x v="0"/>
    <s v="Partial Service"/>
    <s v="Brown"/>
    <x v="0"/>
    <s v="AWD"/>
    <n v="27"/>
    <s v="IL"/>
    <n v="15025"/>
    <x v="3"/>
  </r>
  <r>
    <x v="3"/>
    <s v="Silverado"/>
    <x v="11"/>
    <x v="0"/>
    <x v="0"/>
    <n v="3"/>
    <n v="133370"/>
    <n v="187"/>
    <n v="207"/>
    <x v="1"/>
    <x v="1"/>
    <s v="Partial Service"/>
    <s v="Gray"/>
    <x v="4"/>
    <s v="4WD"/>
    <n v="26"/>
    <s v="GA"/>
    <n v="3926"/>
    <x v="2"/>
  </r>
  <r>
    <x v="8"/>
    <s v="A6"/>
    <x v="18"/>
    <x v="1"/>
    <x v="0"/>
    <n v="2.2999999999999998"/>
    <n v="72179"/>
    <n v="191"/>
    <n v="175"/>
    <x v="4"/>
    <x v="1"/>
    <s v="Partial Service"/>
    <s v="Unknown"/>
    <x v="2"/>
    <s v="FWD"/>
    <n v="43"/>
    <s v="FL"/>
    <n v="22906"/>
    <x v="3"/>
  </r>
  <r>
    <x v="9"/>
    <s v="Escape"/>
    <x v="9"/>
    <x v="1"/>
    <x v="0"/>
    <n v="2.8"/>
    <n v="56641"/>
    <n v="217"/>
    <n v="221"/>
    <x v="0"/>
    <x v="2"/>
    <s v="No Service"/>
    <s v="Unknown"/>
    <x v="0"/>
    <s v="AWD"/>
    <n v="51"/>
    <s v="IL"/>
    <n v="10727"/>
    <x v="3"/>
  </r>
  <r>
    <x v="8"/>
    <s v="A6"/>
    <x v="2"/>
    <x v="0"/>
    <x v="0"/>
    <n v="1.8"/>
    <n v="31452"/>
    <n v="187"/>
    <n v="140"/>
    <x v="0"/>
    <x v="1"/>
    <s v="Unknown"/>
    <s v="White"/>
    <x v="2"/>
    <s v="FWD"/>
    <n v="36"/>
    <s v="CA"/>
    <n v="35517"/>
    <x v="0"/>
  </r>
  <r>
    <x v="2"/>
    <s v="Atlas"/>
    <x v="8"/>
    <x v="1"/>
    <x v="1"/>
    <n v="2.5"/>
    <n v="194180"/>
    <n v="188"/>
    <n v="171"/>
    <x v="1"/>
    <x v="1"/>
    <s v="No Service"/>
    <s v="Gray"/>
    <x v="0"/>
    <s v="FWD"/>
    <n v="32"/>
    <s v="PA"/>
    <n v="615"/>
    <x v="4"/>
  </r>
  <r>
    <x v="4"/>
    <s v="Camry"/>
    <x v="4"/>
    <x v="0"/>
    <x v="0"/>
    <n v="1.7"/>
    <n v="36811"/>
    <n v="141"/>
    <n v="152"/>
    <x v="0"/>
    <x v="1"/>
    <s v="Partial Service"/>
    <s v="Red"/>
    <x v="2"/>
    <s v="FWD"/>
    <n v="42"/>
    <s v="NY"/>
    <n v="16596"/>
    <x v="0"/>
  </r>
  <r>
    <x v="8"/>
    <s v="A4"/>
    <x v="7"/>
    <x v="0"/>
    <x v="0"/>
    <n v="1.6"/>
    <n v="112877"/>
    <n v="117"/>
    <n v="187"/>
    <x v="0"/>
    <x v="2"/>
    <s v="Full Service"/>
    <s v="White"/>
    <x v="2"/>
    <s v="FWD"/>
    <n v="37"/>
    <s v="TX"/>
    <n v="10289"/>
    <x v="2"/>
  </r>
  <r>
    <x v="5"/>
    <s v="Altima"/>
    <x v="18"/>
    <x v="3"/>
    <x v="0"/>
    <n v="0"/>
    <n v="78784"/>
    <n v="345"/>
    <n v="379"/>
    <x v="4"/>
    <x v="0"/>
    <s v="No Service"/>
    <s v="Brown"/>
    <x v="2"/>
    <s v="FWD"/>
    <n v="32"/>
    <s v="TX"/>
    <n v="8311"/>
    <x v="3"/>
  </r>
  <r>
    <x v="6"/>
    <s v="3 Series"/>
    <x v="6"/>
    <x v="2"/>
    <x v="0"/>
    <n v="2.5"/>
    <n v="40014"/>
    <n v="168"/>
    <n v="172"/>
    <x v="4"/>
    <x v="0"/>
    <s v="Full Service"/>
    <s v="Unknown"/>
    <x v="2"/>
    <s v="FWD"/>
    <n v="44"/>
    <s v="MI"/>
    <n v="26826"/>
    <x v="0"/>
  </r>
  <r>
    <x v="2"/>
    <s v="Golf"/>
    <x v="4"/>
    <x v="0"/>
    <x v="0"/>
    <n v="2"/>
    <n v="35110"/>
    <n v="146"/>
    <n v="128"/>
    <x v="0"/>
    <x v="0"/>
    <s v="No Service"/>
    <s v="Green"/>
    <x v="1"/>
    <s v="AWD"/>
    <n v="33"/>
    <s v="CA"/>
    <n v="16071"/>
    <x v="0"/>
  </r>
  <r>
    <x v="6"/>
    <s v="X3"/>
    <x v="4"/>
    <x v="0"/>
    <x v="0"/>
    <n v="2.6"/>
    <n v="33381"/>
    <n v="203"/>
    <n v="196"/>
    <x v="0"/>
    <x v="0"/>
    <s v="Partial Service"/>
    <s v="Unknown"/>
    <x v="0"/>
    <s v="AWD"/>
    <n v="33"/>
    <s v="GA"/>
    <n v="35457"/>
    <x v="0"/>
  </r>
  <r>
    <x v="1"/>
    <s v="Sonata"/>
    <x v="11"/>
    <x v="2"/>
    <x v="0"/>
    <n v="2.1"/>
    <n v="284601"/>
    <n v="174"/>
    <n v="164"/>
    <x v="3"/>
    <x v="1"/>
    <s v="Full Service"/>
    <s v="Red"/>
    <x v="2"/>
    <s v="FWD"/>
    <n v="33"/>
    <s v="OH"/>
    <n v="500"/>
    <x v="1"/>
  </r>
  <r>
    <x v="0"/>
    <s v="GLC"/>
    <x v="4"/>
    <x v="0"/>
    <x v="1"/>
    <n v="2.6"/>
    <n v="26659"/>
    <n v="225"/>
    <n v="238"/>
    <x v="0"/>
    <x v="0"/>
    <s v="No Service"/>
    <s v="Blue"/>
    <x v="0"/>
    <s v="AWD"/>
    <n v="27"/>
    <s v="NY"/>
    <n v="34403"/>
    <x v="0"/>
  </r>
  <r>
    <x v="6"/>
    <s v="5 Series"/>
    <x v="15"/>
    <x v="0"/>
    <x v="0"/>
    <n v="2.2000000000000002"/>
    <n v="165813"/>
    <n v="179"/>
    <n v="166"/>
    <x v="1"/>
    <x v="0"/>
    <s v="No Service"/>
    <s v="Blue"/>
    <x v="2"/>
    <s v="FWD"/>
    <n v="32"/>
    <s v="MI"/>
    <n v="13145"/>
    <x v="4"/>
  </r>
  <r>
    <x v="3"/>
    <s v="Malibu"/>
    <x v="3"/>
    <x v="0"/>
    <x v="0"/>
    <n v="1.7"/>
    <n v="170529"/>
    <n v="134"/>
    <n v="187"/>
    <x v="2"/>
    <x v="0"/>
    <s v="Full Service"/>
    <s v="Silver"/>
    <x v="2"/>
    <s v="FWD"/>
    <n v="39"/>
    <s v="PA"/>
    <n v="500"/>
    <x v="4"/>
  </r>
  <r>
    <x v="1"/>
    <s v="Elantra"/>
    <x v="4"/>
    <x v="0"/>
    <x v="0"/>
    <n v="2.5"/>
    <n v="14831"/>
    <n v="160"/>
    <n v="151"/>
    <x v="0"/>
    <x v="0"/>
    <s v="Full Service"/>
    <s v="Green"/>
    <x v="2"/>
    <s v="FWD"/>
    <n v="40"/>
    <s v="OH"/>
    <n v="17392"/>
    <x v="0"/>
  </r>
  <r>
    <x v="9"/>
    <s v="Mustang"/>
    <x v="12"/>
    <x v="0"/>
    <x v="0"/>
    <n v="2.8"/>
    <n v="56355"/>
    <n v="197"/>
    <n v="181"/>
    <x v="4"/>
    <x v="0"/>
    <s v="Full Service"/>
    <s v="Unknown"/>
    <x v="3"/>
    <s v="AWD"/>
    <n v="33"/>
    <s v="Unknown"/>
    <n v="16236"/>
    <x v="3"/>
  </r>
  <r>
    <x v="8"/>
    <s v="Q7"/>
    <x v="10"/>
    <x v="0"/>
    <x v="0"/>
    <n v="2.5"/>
    <n v="105433"/>
    <n v="187"/>
    <n v="193"/>
    <x v="1"/>
    <x v="1"/>
    <s v="Partial Service"/>
    <s v="Red"/>
    <x v="0"/>
    <s v="AWD"/>
    <n v="32"/>
    <s v="TX"/>
    <n v="9153"/>
    <x v="2"/>
  </r>
  <r>
    <x v="0"/>
    <s v="E-Class"/>
    <x v="4"/>
    <x v="1"/>
    <x v="0"/>
    <n v="1.4"/>
    <n v="20012"/>
    <n v="101"/>
    <n v="85"/>
    <x v="0"/>
    <x v="0"/>
    <s v="No Service"/>
    <s v="Brown"/>
    <x v="2"/>
    <s v="FWD"/>
    <n v="48"/>
    <s v="PA"/>
    <n v="42894"/>
    <x v="0"/>
  </r>
  <r>
    <x v="4"/>
    <s v="RAV4"/>
    <x v="2"/>
    <x v="0"/>
    <x v="0"/>
    <n v="2.2000000000000002"/>
    <n v="30701"/>
    <n v="159"/>
    <n v="153"/>
    <x v="0"/>
    <x v="0"/>
    <s v="Unknown"/>
    <s v="Unknown"/>
    <x v="0"/>
    <s v="FWD"/>
    <n v="27"/>
    <s v="Unknown"/>
    <n v="20346"/>
    <x v="0"/>
  </r>
  <r>
    <x v="2"/>
    <s v="Tiguan"/>
    <x v="10"/>
    <x v="0"/>
    <x v="2"/>
    <n v="3.4"/>
    <n v="279765"/>
    <n v="266"/>
    <n v="187"/>
    <x v="3"/>
    <x v="1"/>
    <s v="Full Service"/>
    <s v="White"/>
    <x v="0"/>
    <s v="AWD"/>
    <n v="28"/>
    <s v="NC"/>
    <n v="500"/>
    <x v="1"/>
  </r>
  <r>
    <x v="5"/>
    <s v="Sentra"/>
    <x v="2"/>
    <x v="0"/>
    <x v="0"/>
    <n v="1.9"/>
    <n v="100"/>
    <n v="142"/>
    <n v="143"/>
    <x v="0"/>
    <x v="1"/>
    <s v="Full Service"/>
    <s v="Silver"/>
    <x v="2"/>
    <s v="FWD"/>
    <n v="36"/>
    <s v="PA"/>
    <n v="14279"/>
    <x v="0"/>
  </r>
  <r>
    <x v="6"/>
    <s v="3 Series"/>
    <x v="17"/>
    <x v="0"/>
    <x v="0"/>
    <n v="2.5"/>
    <n v="257785"/>
    <n v="187"/>
    <n v="122"/>
    <x v="3"/>
    <x v="1"/>
    <s v="Unknown"/>
    <s v="Gray"/>
    <x v="2"/>
    <s v="FWD"/>
    <n v="32"/>
    <s v="Unknown"/>
    <n v="500"/>
    <x v="1"/>
  </r>
  <r>
    <x v="9"/>
    <s v="Mustang"/>
    <x v="2"/>
    <x v="0"/>
    <x v="0"/>
    <n v="4"/>
    <n v="17907"/>
    <n v="292"/>
    <n v="296"/>
    <x v="0"/>
    <x v="0"/>
    <s v="Partial Service"/>
    <s v="Brown"/>
    <x v="3"/>
    <s v="RWD"/>
    <n v="23"/>
    <s v="Unknown"/>
    <n v="21871"/>
    <x v="0"/>
  </r>
  <r>
    <x v="0"/>
    <s v="GLE"/>
    <x v="18"/>
    <x v="0"/>
    <x v="0"/>
    <n v="3.4"/>
    <n v="91283"/>
    <n v="266"/>
    <n v="257"/>
    <x v="4"/>
    <x v="0"/>
    <s v="Partial Service"/>
    <s v="Brown"/>
    <x v="0"/>
    <s v="AWD"/>
    <n v="26"/>
    <s v="FL"/>
    <n v="28772"/>
    <x v="3"/>
  </r>
  <r>
    <x v="8"/>
    <s v="A6"/>
    <x v="5"/>
    <x v="3"/>
    <x v="0"/>
    <n v="0"/>
    <n v="12861"/>
    <n v="218"/>
    <n v="239"/>
    <x v="0"/>
    <x v="0"/>
    <s v="Partial Service"/>
    <s v="Red"/>
    <x v="2"/>
    <s v="FWD"/>
    <n v="108"/>
    <s v="PA"/>
    <n v="50310"/>
    <x v="0"/>
  </r>
  <r>
    <x v="8"/>
    <s v="Q5"/>
    <x v="10"/>
    <x v="0"/>
    <x v="0"/>
    <n v="3.4"/>
    <n v="247884"/>
    <n v="187"/>
    <n v="187"/>
    <x v="1"/>
    <x v="1"/>
    <s v="No Service"/>
    <s v="Black"/>
    <x v="0"/>
    <s v="AWD"/>
    <n v="26"/>
    <s v="NY"/>
    <n v="500"/>
    <x v="1"/>
  </r>
  <r>
    <x v="2"/>
    <s v="Atlas"/>
    <x v="0"/>
    <x v="2"/>
    <x v="0"/>
    <n v="2.5"/>
    <n v="100"/>
    <n v="191"/>
    <n v="168"/>
    <x v="0"/>
    <x v="0"/>
    <s v="Unknown"/>
    <s v="Blue"/>
    <x v="0"/>
    <s v="AWD"/>
    <n v="33"/>
    <s v="Unknown"/>
    <n v="34136"/>
    <x v="0"/>
  </r>
  <r>
    <x v="2"/>
    <s v="Tiguan"/>
    <x v="1"/>
    <x v="0"/>
    <x v="2"/>
    <n v="2.6"/>
    <n v="209034"/>
    <n v="195"/>
    <n v="187"/>
    <x v="2"/>
    <x v="1"/>
    <s v="Partial Service"/>
    <s v="Black"/>
    <x v="0"/>
    <s v="AWD"/>
    <n v="34"/>
    <s v="PA"/>
    <n v="500"/>
    <x v="1"/>
  </r>
  <r>
    <x v="1"/>
    <s v="Sonata"/>
    <x v="1"/>
    <x v="0"/>
    <x v="2"/>
    <n v="2.1"/>
    <n v="100"/>
    <n v="155"/>
    <n v="127"/>
    <x v="3"/>
    <x v="0"/>
    <s v="Unknown"/>
    <s v="White"/>
    <x v="2"/>
    <s v="AWD"/>
    <n v="35"/>
    <s v="TX"/>
    <n v="6508"/>
    <x v="0"/>
  </r>
  <r>
    <x v="9"/>
    <s v="Escape"/>
    <x v="13"/>
    <x v="2"/>
    <x v="0"/>
    <n v="2.7"/>
    <n v="142131"/>
    <n v="220"/>
    <n v="187"/>
    <x v="3"/>
    <x v="1"/>
    <s v="Full Service"/>
    <s v="Brown"/>
    <x v="0"/>
    <s v="FWD"/>
    <n v="26"/>
    <s v="OH"/>
    <n v="4249"/>
    <x v="2"/>
  </r>
  <r>
    <x v="1"/>
    <s v="Elantra"/>
    <x v="10"/>
    <x v="2"/>
    <x v="1"/>
    <n v="2.4"/>
    <n v="175900"/>
    <n v="165"/>
    <n v="166"/>
    <x v="2"/>
    <x v="0"/>
    <s v="Full Service"/>
    <s v="Black"/>
    <x v="2"/>
    <s v="FWD"/>
    <n v="34"/>
    <s v="MI"/>
    <n v="500"/>
    <x v="4"/>
  </r>
  <r>
    <x v="0"/>
    <s v="GLE"/>
    <x v="10"/>
    <x v="0"/>
    <x v="0"/>
    <n v="3.2"/>
    <n v="31818"/>
    <n v="236"/>
    <n v="230"/>
    <x v="3"/>
    <x v="1"/>
    <s v="Unknown"/>
    <s v="Blue"/>
    <x v="0"/>
    <s v="AWD"/>
    <n v="25"/>
    <s v="MI"/>
    <n v="13242"/>
    <x v="0"/>
  </r>
  <r>
    <x v="0"/>
    <s v="C-Class"/>
    <x v="13"/>
    <x v="0"/>
    <x v="0"/>
    <n v="1.5"/>
    <n v="35361"/>
    <n v="115"/>
    <n v="117"/>
    <x v="3"/>
    <x v="0"/>
    <s v="Full Service"/>
    <s v="Green"/>
    <x v="2"/>
    <s v="FWD"/>
    <n v="38"/>
    <s v="FL"/>
    <n v="19087"/>
    <x v="0"/>
  </r>
  <r>
    <x v="7"/>
    <s v="Civic"/>
    <x v="13"/>
    <x v="0"/>
    <x v="1"/>
    <n v="2.1"/>
    <n v="228695"/>
    <n v="162"/>
    <n v="187"/>
    <x v="4"/>
    <x v="1"/>
    <s v="Partial Service"/>
    <s v="Silver"/>
    <x v="2"/>
    <s v="AWD"/>
    <n v="36"/>
    <s v="Unknown"/>
    <n v="500"/>
    <x v="1"/>
  </r>
  <r>
    <x v="2"/>
    <s v="Atlas"/>
    <x v="9"/>
    <x v="0"/>
    <x v="0"/>
    <n v="2.2999999999999998"/>
    <n v="70676"/>
    <n v="187"/>
    <n v="180"/>
    <x v="0"/>
    <x v="0"/>
    <s v="No Service"/>
    <s v="White"/>
    <x v="0"/>
    <s v="AWD"/>
    <n v="27"/>
    <s v="IL"/>
    <n v="16963"/>
    <x v="3"/>
  </r>
  <r>
    <x v="9"/>
    <s v="Escape"/>
    <x v="18"/>
    <x v="0"/>
    <x v="1"/>
    <n v="3.2"/>
    <n v="80485"/>
    <n v="251"/>
    <n v="187"/>
    <x v="0"/>
    <x v="1"/>
    <s v="Unknown"/>
    <s v="Gray"/>
    <x v="0"/>
    <s v="RWD"/>
    <n v="26"/>
    <s v="OH"/>
    <n v="8740"/>
    <x v="3"/>
  </r>
  <r>
    <x v="2"/>
    <s v="Passat"/>
    <x v="2"/>
    <x v="0"/>
    <x v="0"/>
    <n v="2.1"/>
    <n v="20848"/>
    <n v="164"/>
    <n v="156"/>
    <x v="0"/>
    <x v="0"/>
    <s v="Full Service"/>
    <s v="Brown"/>
    <x v="2"/>
    <s v="AWD"/>
    <n v="27"/>
    <s v="GA"/>
    <n v="21325"/>
    <x v="0"/>
  </r>
  <r>
    <x v="4"/>
    <s v="Highlander"/>
    <x v="19"/>
    <x v="0"/>
    <x v="0"/>
    <n v="3.2"/>
    <n v="59394"/>
    <n v="232"/>
    <n v="224"/>
    <x v="3"/>
    <x v="1"/>
    <s v="No Service"/>
    <s v="Brown"/>
    <x v="0"/>
    <s v="AWD"/>
    <n v="30"/>
    <s v="MI"/>
    <n v="7357"/>
    <x v="3"/>
  </r>
  <r>
    <x v="1"/>
    <s v="Elantra"/>
    <x v="3"/>
    <x v="0"/>
    <x v="0"/>
    <n v="2.2000000000000002"/>
    <n v="209279"/>
    <n v="181"/>
    <n v="180"/>
    <x v="2"/>
    <x v="1"/>
    <s v="Partial Service"/>
    <s v="Black"/>
    <x v="2"/>
    <s v="AWD"/>
    <n v="34"/>
    <s v="CA"/>
    <n v="500"/>
    <x v="1"/>
  </r>
  <r>
    <x v="1"/>
    <s v="Sonata"/>
    <x v="14"/>
    <x v="0"/>
    <x v="0"/>
    <n v="2.2000000000000002"/>
    <n v="82999"/>
    <n v="170"/>
    <n v="164"/>
    <x v="0"/>
    <x v="0"/>
    <s v="Full Service"/>
    <s v="Silver"/>
    <x v="2"/>
    <s v="FWD"/>
    <n v="37"/>
    <s v="IL"/>
    <n v="11424"/>
    <x v="3"/>
  </r>
  <r>
    <x v="0"/>
    <s v="GLE"/>
    <x v="1"/>
    <x v="0"/>
    <x v="0"/>
    <n v="2.1"/>
    <n v="170933"/>
    <n v="185"/>
    <n v="187"/>
    <x v="3"/>
    <x v="0"/>
    <s v="Partial Service"/>
    <s v="Brown"/>
    <x v="0"/>
    <s v="AWD"/>
    <n v="31"/>
    <s v="NC"/>
    <n v="7039"/>
    <x v="4"/>
  </r>
  <r>
    <x v="5"/>
    <s v="Sentra"/>
    <x v="1"/>
    <x v="0"/>
    <x v="0"/>
    <n v="2.5"/>
    <n v="165771"/>
    <n v="171"/>
    <n v="161"/>
    <x v="1"/>
    <x v="1"/>
    <s v="Full Service"/>
    <s v="Gray"/>
    <x v="2"/>
    <s v="FWD"/>
    <n v="31"/>
    <s v="NC"/>
    <n v="500"/>
    <x v="4"/>
  </r>
  <r>
    <x v="6"/>
    <s v="X5"/>
    <x v="7"/>
    <x v="0"/>
    <x v="0"/>
    <n v="2.5"/>
    <n v="30314"/>
    <n v="179"/>
    <n v="164"/>
    <x v="4"/>
    <x v="1"/>
    <s v="Partial Service"/>
    <s v="Brown"/>
    <x v="0"/>
    <s v="AWD"/>
    <n v="37"/>
    <s v="IL"/>
    <n v="19713"/>
    <x v="0"/>
  </r>
  <r>
    <x v="6"/>
    <s v="X5"/>
    <x v="13"/>
    <x v="2"/>
    <x v="0"/>
    <n v="2.2000000000000002"/>
    <n v="111446"/>
    <n v="171"/>
    <n v="158"/>
    <x v="3"/>
    <x v="0"/>
    <s v="No Service"/>
    <s v="Blue"/>
    <x v="0"/>
    <s v="AWD"/>
    <n v="32"/>
    <s v="IL"/>
    <n v="21834"/>
    <x v="2"/>
  </r>
  <r>
    <x v="9"/>
    <s v="Explorer"/>
    <x v="13"/>
    <x v="0"/>
    <x v="0"/>
    <n v="3.3"/>
    <n v="118728"/>
    <n v="247"/>
    <n v="242"/>
    <x v="4"/>
    <x v="0"/>
    <s v="No Service"/>
    <s v="Red"/>
    <x v="0"/>
    <s v="FWD"/>
    <n v="23"/>
    <s v="FL"/>
    <n v="9409"/>
    <x v="2"/>
  </r>
  <r>
    <x v="8"/>
    <s v="Q5"/>
    <x v="18"/>
    <x v="0"/>
    <x v="1"/>
    <n v="3"/>
    <n v="39203"/>
    <n v="235"/>
    <n v="218"/>
    <x v="4"/>
    <x v="0"/>
    <s v="Full Service"/>
    <s v="Black"/>
    <x v="0"/>
    <s v="AWD"/>
    <n v="32"/>
    <s v="NY"/>
    <n v="23552"/>
    <x v="0"/>
  </r>
  <r>
    <x v="7"/>
    <s v="Civic"/>
    <x v="16"/>
    <x v="0"/>
    <x v="1"/>
    <n v="1.8"/>
    <n v="211409"/>
    <n v="153"/>
    <n v="121"/>
    <x v="1"/>
    <x v="1"/>
    <s v="Partial Service"/>
    <s v="White"/>
    <x v="2"/>
    <s v="FWD"/>
    <n v="35"/>
    <s v="NY"/>
    <n v="500"/>
    <x v="1"/>
  </r>
  <r>
    <x v="9"/>
    <s v="Explorer"/>
    <x v="19"/>
    <x v="1"/>
    <x v="0"/>
    <n v="2.9"/>
    <n v="257380"/>
    <n v="222"/>
    <n v="204"/>
    <x v="4"/>
    <x v="1"/>
    <s v="Full Service"/>
    <s v="Silver"/>
    <x v="0"/>
    <s v="AWD"/>
    <n v="46"/>
    <s v="NY"/>
    <n v="500"/>
    <x v="1"/>
  </r>
  <r>
    <x v="2"/>
    <s v="Tiguan"/>
    <x v="1"/>
    <x v="0"/>
    <x v="0"/>
    <n v="2.2000000000000002"/>
    <n v="178395"/>
    <n v="174"/>
    <n v="164"/>
    <x v="1"/>
    <x v="0"/>
    <s v="Partial Service"/>
    <s v="Unknown"/>
    <x v="0"/>
    <s v="FWD"/>
    <n v="32"/>
    <s v="MI"/>
    <n v="500"/>
    <x v="4"/>
  </r>
  <r>
    <x v="2"/>
    <s v="Golf"/>
    <x v="10"/>
    <x v="0"/>
    <x v="0"/>
    <n v="2.2000000000000002"/>
    <n v="245518"/>
    <n v="187"/>
    <n v="164"/>
    <x v="2"/>
    <x v="1"/>
    <s v="No Service"/>
    <s v="Brown"/>
    <x v="1"/>
    <s v="AWD"/>
    <n v="31"/>
    <s v="NY"/>
    <n v="500"/>
    <x v="1"/>
  </r>
  <r>
    <x v="8"/>
    <s v="A4"/>
    <x v="0"/>
    <x v="1"/>
    <x v="0"/>
    <n v="1.6"/>
    <n v="100"/>
    <n v="131"/>
    <n v="148"/>
    <x v="0"/>
    <x v="0"/>
    <s v="Unknown"/>
    <s v="Green"/>
    <x v="2"/>
    <s v="AWD"/>
    <n v="71"/>
    <s v="CA"/>
    <n v="39789"/>
    <x v="0"/>
  </r>
  <r>
    <x v="0"/>
    <s v="GLE"/>
    <x v="8"/>
    <x v="0"/>
    <x v="0"/>
    <n v="2.1"/>
    <n v="188134"/>
    <n v="176"/>
    <n v="169"/>
    <x v="3"/>
    <x v="1"/>
    <s v="Partial Service"/>
    <s v="Blue"/>
    <x v="0"/>
    <s v="FWD"/>
    <n v="36"/>
    <s v="Unknown"/>
    <n v="8119"/>
    <x v="4"/>
  </r>
  <r>
    <x v="7"/>
    <s v="Accord"/>
    <x v="1"/>
    <x v="0"/>
    <x v="0"/>
    <n v="1.7"/>
    <n v="86045"/>
    <n v="145"/>
    <n v="138"/>
    <x v="3"/>
    <x v="1"/>
    <s v="Partial Service"/>
    <s v="Silver"/>
    <x v="2"/>
    <s v="FWD"/>
    <n v="32"/>
    <s v="MI"/>
    <n v="2044"/>
    <x v="3"/>
  </r>
  <r>
    <x v="7"/>
    <s v="Civic"/>
    <x v="11"/>
    <x v="0"/>
    <x v="0"/>
    <n v="2.2999999999999998"/>
    <n v="290556"/>
    <n v="187"/>
    <n v="181"/>
    <x v="1"/>
    <x v="1"/>
    <s v="Full Service"/>
    <s v="Silver"/>
    <x v="2"/>
    <s v="FWD"/>
    <n v="33"/>
    <s v="Unknown"/>
    <n v="500"/>
    <x v="1"/>
  </r>
  <r>
    <x v="0"/>
    <s v="GLE"/>
    <x v="6"/>
    <x v="0"/>
    <x v="0"/>
    <n v="2.9"/>
    <n v="66471"/>
    <n v="211"/>
    <n v="187"/>
    <x v="0"/>
    <x v="2"/>
    <s v="Unknown"/>
    <s v="Gray"/>
    <x v="0"/>
    <s v="AWD"/>
    <n v="32"/>
    <s v="IL"/>
    <n v="33340"/>
    <x v="3"/>
  </r>
  <r>
    <x v="0"/>
    <s v="GLC"/>
    <x v="8"/>
    <x v="0"/>
    <x v="0"/>
    <n v="2.5"/>
    <n v="117607"/>
    <n v="187"/>
    <n v="184"/>
    <x v="1"/>
    <x v="0"/>
    <s v="Full Service"/>
    <s v="Red"/>
    <x v="0"/>
    <s v="AWD"/>
    <n v="26"/>
    <s v="IL"/>
    <n v="8675"/>
    <x v="2"/>
  </r>
  <r>
    <x v="7"/>
    <s v="Pilot"/>
    <x v="19"/>
    <x v="0"/>
    <x v="1"/>
    <n v="2.1"/>
    <n v="227979"/>
    <n v="155"/>
    <n v="147"/>
    <x v="2"/>
    <x v="1"/>
    <s v="Partial Service"/>
    <s v="Black"/>
    <x v="0"/>
    <s v="AWD"/>
    <n v="33"/>
    <s v="CA"/>
    <n v="1570"/>
    <x v="1"/>
  </r>
  <r>
    <x v="5"/>
    <s v="Altima"/>
    <x v="6"/>
    <x v="0"/>
    <x v="0"/>
    <n v="1.6"/>
    <n v="74730"/>
    <n v="145"/>
    <n v="143"/>
    <x v="4"/>
    <x v="0"/>
    <s v="Partial Service"/>
    <s v="Green"/>
    <x v="2"/>
    <s v="FWD"/>
    <n v="30"/>
    <s v="Unknown"/>
    <n v="13106"/>
    <x v="3"/>
  </r>
  <r>
    <x v="2"/>
    <s v="Tiguan"/>
    <x v="15"/>
    <x v="0"/>
    <x v="0"/>
    <n v="2.7"/>
    <n v="144148"/>
    <n v="187"/>
    <n v="204"/>
    <x v="0"/>
    <x v="0"/>
    <s v="Full Service"/>
    <s v="Red"/>
    <x v="0"/>
    <s v="AWD"/>
    <n v="32"/>
    <s v="CA"/>
    <n v="4267"/>
    <x v="2"/>
  </r>
  <r>
    <x v="5"/>
    <s v="Rogue"/>
    <x v="18"/>
    <x v="0"/>
    <x v="1"/>
    <n v="2.2000000000000002"/>
    <n v="67560"/>
    <n v="187"/>
    <n v="149"/>
    <x v="3"/>
    <x v="2"/>
    <s v="Unknown"/>
    <s v="Gray"/>
    <x v="0"/>
    <s v="AWD"/>
    <n v="32"/>
    <s v="OH"/>
    <n v="9505"/>
    <x v="3"/>
  </r>
  <r>
    <x v="4"/>
    <s v="Highlander"/>
    <x v="15"/>
    <x v="0"/>
    <x v="1"/>
    <n v="2.2999999999999998"/>
    <n v="220477"/>
    <n v="176"/>
    <n v="169"/>
    <x v="3"/>
    <x v="1"/>
    <s v="No Service"/>
    <s v="Blue"/>
    <x v="0"/>
    <s v="RWD"/>
    <n v="32"/>
    <s v="Unknown"/>
    <n v="2165"/>
    <x v="1"/>
  </r>
  <r>
    <x v="4"/>
    <s v="Corolla"/>
    <x v="17"/>
    <x v="0"/>
    <x v="2"/>
    <n v="1.7"/>
    <n v="225437"/>
    <n v="187"/>
    <n v="187"/>
    <x v="3"/>
    <x v="1"/>
    <s v="Partial Service"/>
    <s v="Black"/>
    <x v="2"/>
    <s v="AWD"/>
    <n v="40"/>
    <s v="NY"/>
    <n v="500"/>
    <x v="1"/>
  </r>
  <r>
    <x v="3"/>
    <s v="Equinox"/>
    <x v="15"/>
    <x v="0"/>
    <x v="0"/>
    <n v="2.2000000000000002"/>
    <n v="153286"/>
    <n v="163"/>
    <n v="162"/>
    <x v="3"/>
    <x v="1"/>
    <s v="Full Service"/>
    <s v="Silver"/>
    <x v="0"/>
    <s v="AWD"/>
    <n v="37"/>
    <s v="MI"/>
    <n v="2312"/>
    <x v="4"/>
  </r>
  <r>
    <x v="0"/>
    <s v="GLE"/>
    <x v="2"/>
    <x v="0"/>
    <x v="0"/>
    <n v="3.5"/>
    <n v="54019"/>
    <n v="257"/>
    <n v="242"/>
    <x v="0"/>
    <x v="0"/>
    <s v="Partial Service"/>
    <s v="Red"/>
    <x v="0"/>
    <s v="AWD"/>
    <n v="26"/>
    <s v="GA"/>
    <n v="43760"/>
    <x v="3"/>
  </r>
  <r>
    <x v="7"/>
    <s v="CR-V"/>
    <x v="2"/>
    <x v="3"/>
    <x v="0"/>
    <n v="0"/>
    <n v="79950"/>
    <n v="317"/>
    <n v="348"/>
    <x v="0"/>
    <x v="0"/>
    <s v="Unknown"/>
    <s v="Blue"/>
    <x v="0"/>
    <s v="RWD"/>
    <n v="94"/>
    <s v="MI"/>
    <n v="18223"/>
    <x v="3"/>
  </r>
  <r>
    <x v="6"/>
    <s v="X5"/>
    <x v="4"/>
    <x v="0"/>
    <x v="0"/>
    <n v="2.5"/>
    <n v="19113"/>
    <n v="200"/>
    <n v="196"/>
    <x v="0"/>
    <x v="0"/>
    <s v="No Service"/>
    <s v="Blue"/>
    <x v="0"/>
    <s v="FWD"/>
    <n v="31"/>
    <s v="IL"/>
    <n v="44314"/>
    <x v="0"/>
  </r>
  <r>
    <x v="1"/>
    <s v="Sonata"/>
    <x v="6"/>
    <x v="0"/>
    <x v="0"/>
    <n v="2"/>
    <n v="62585"/>
    <n v="164"/>
    <n v="145"/>
    <x v="0"/>
    <x v="0"/>
    <s v="Full Service"/>
    <s v="Unknown"/>
    <x v="2"/>
    <s v="FWD"/>
    <n v="32"/>
    <s v="PA"/>
    <n v="15114"/>
    <x v="3"/>
  </r>
  <r>
    <x v="4"/>
    <s v="Camry"/>
    <x v="17"/>
    <x v="0"/>
    <x v="0"/>
    <n v="1.8"/>
    <n v="357634"/>
    <n v="154"/>
    <n v="157"/>
    <x v="2"/>
    <x v="2"/>
    <s v="Full Service"/>
    <s v="Red"/>
    <x v="2"/>
    <s v="FWD"/>
    <n v="42"/>
    <s v="GA"/>
    <n v="500"/>
    <x v="1"/>
  </r>
  <r>
    <x v="3"/>
    <s v="Silverado"/>
    <x v="12"/>
    <x v="0"/>
    <x v="0"/>
    <n v="3.2"/>
    <n v="138511"/>
    <n v="241"/>
    <n v="218"/>
    <x v="4"/>
    <x v="1"/>
    <s v="Full Service"/>
    <s v="White"/>
    <x v="4"/>
    <s v="4WD"/>
    <n v="28"/>
    <s v="GA"/>
    <n v="9519"/>
    <x v="2"/>
  </r>
  <r>
    <x v="6"/>
    <s v="X5"/>
    <x v="11"/>
    <x v="0"/>
    <x v="0"/>
    <n v="3.3"/>
    <n v="229650"/>
    <n v="238"/>
    <n v="223"/>
    <x v="3"/>
    <x v="1"/>
    <s v="Partial Service"/>
    <s v="Blue"/>
    <x v="0"/>
    <s v="AWD"/>
    <n v="24"/>
    <s v="OH"/>
    <n v="7157"/>
    <x v="1"/>
  </r>
  <r>
    <x v="4"/>
    <s v="Corolla"/>
    <x v="12"/>
    <x v="3"/>
    <x v="0"/>
    <n v="0"/>
    <n v="86160"/>
    <n v="332"/>
    <n v="187"/>
    <x v="0"/>
    <x v="0"/>
    <s v="Full Service"/>
    <s v="Unknown"/>
    <x v="2"/>
    <s v="AWD"/>
    <n v="117"/>
    <s v="NC"/>
    <n v="6410"/>
    <x v="3"/>
  </r>
  <r>
    <x v="5"/>
    <s v="Rogue"/>
    <x v="5"/>
    <x v="0"/>
    <x v="0"/>
    <n v="3.3"/>
    <n v="5606"/>
    <n v="254"/>
    <n v="219"/>
    <x v="0"/>
    <x v="0"/>
    <s v="Full Service"/>
    <s v="Gray"/>
    <x v="0"/>
    <s v="AWD"/>
    <n v="23"/>
    <s v="MI"/>
    <n v="24859"/>
    <x v="0"/>
  </r>
  <r>
    <x v="7"/>
    <s v="Civic"/>
    <x v="10"/>
    <x v="0"/>
    <x v="0"/>
    <n v="2.1"/>
    <n v="195162"/>
    <n v="163"/>
    <n v="167"/>
    <x v="4"/>
    <x v="1"/>
    <s v="Full Service"/>
    <s v="Brown"/>
    <x v="2"/>
    <s v="FWD"/>
    <n v="36"/>
    <s v="PA"/>
    <n v="500"/>
    <x v="4"/>
  </r>
  <r>
    <x v="7"/>
    <s v="Civic"/>
    <x v="10"/>
    <x v="2"/>
    <x v="0"/>
    <n v="2.2999999999999998"/>
    <n v="321256"/>
    <n v="175"/>
    <n v="154"/>
    <x v="1"/>
    <x v="1"/>
    <s v="Full Service"/>
    <s v="White"/>
    <x v="2"/>
    <s v="FWD"/>
    <n v="33"/>
    <s v="FL"/>
    <n v="500"/>
    <x v="1"/>
  </r>
  <r>
    <x v="2"/>
    <s v="Atlas"/>
    <x v="17"/>
    <x v="0"/>
    <x v="0"/>
    <n v="2.7"/>
    <n v="258987"/>
    <n v="214"/>
    <n v="210"/>
    <x v="1"/>
    <x v="1"/>
    <s v="Partial Service"/>
    <s v="Silver"/>
    <x v="0"/>
    <s v="AWD"/>
    <n v="32"/>
    <s v="TX"/>
    <n v="500"/>
    <x v="1"/>
  </r>
  <r>
    <x v="9"/>
    <s v="Explorer"/>
    <x v="6"/>
    <x v="0"/>
    <x v="0"/>
    <n v="2"/>
    <n v="8293"/>
    <n v="141"/>
    <n v="130"/>
    <x v="0"/>
    <x v="0"/>
    <s v="Full Service"/>
    <s v="Red"/>
    <x v="0"/>
    <s v="RWD"/>
    <n v="36"/>
    <s v="Unknown"/>
    <n v="24094"/>
    <x v="0"/>
  </r>
  <r>
    <x v="7"/>
    <s v="Pilot"/>
    <x v="18"/>
    <x v="0"/>
    <x v="1"/>
    <n v="2.5"/>
    <n v="17908"/>
    <n v="221"/>
    <n v="187"/>
    <x v="0"/>
    <x v="0"/>
    <s v="Partial Service"/>
    <s v="Green"/>
    <x v="0"/>
    <s v="AWD"/>
    <n v="26"/>
    <s v="Unknown"/>
    <n v="19083"/>
    <x v="0"/>
  </r>
  <r>
    <x v="6"/>
    <s v="5 Series"/>
    <x v="19"/>
    <x v="0"/>
    <x v="0"/>
    <n v="2.5"/>
    <n v="138186"/>
    <n v="206"/>
    <n v="212"/>
    <x v="1"/>
    <x v="1"/>
    <s v="No Service"/>
    <s v="Red"/>
    <x v="2"/>
    <s v="FWD"/>
    <n v="32"/>
    <s v="OH"/>
    <n v="9079"/>
    <x v="2"/>
  </r>
  <r>
    <x v="2"/>
    <s v="Tiguan"/>
    <x v="5"/>
    <x v="0"/>
    <x v="0"/>
    <n v="3.2"/>
    <n v="20236"/>
    <n v="243"/>
    <n v="230"/>
    <x v="0"/>
    <x v="0"/>
    <s v="No Service"/>
    <s v="Green"/>
    <x v="0"/>
    <s v="AWD"/>
    <n v="32"/>
    <s v="TX"/>
    <n v="22354"/>
    <x v="0"/>
  </r>
  <r>
    <x v="3"/>
    <s v="Malibu"/>
    <x v="0"/>
    <x v="0"/>
    <x v="0"/>
    <n v="1.5"/>
    <n v="4324"/>
    <n v="125"/>
    <n v="111"/>
    <x v="0"/>
    <x v="0"/>
    <s v="Partial Service"/>
    <s v="Green"/>
    <x v="2"/>
    <s v="AWD"/>
    <n v="34"/>
    <s v="FL"/>
    <n v="20216"/>
    <x v="0"/>
  </r>
  <r>
    <x v="5"/>
    <s v="Sentra"/>
    <x v="19"/>
    <x v="0"/>
    <x v="0"/>
    <n v="1.5"/>
    <n v="132779"/>
    <n v="133"/>
    <n v="118"/>
    <x v="1"/>
    <x v="0"/>
    <s v="Unknown"/>
    <s v="Blue"/>
    <x v="2"/>
    <s v="AWD"/>
    <n v="35"/>
    <s v="Unknown"/>
    <n v="694"/>
    <x v="2"/>
  </r>
  <r>
    <x v="9"/>
    <s v="Escape"/>
    <x v="18"/>
    <x v="0"/>
    <x v="1"/>
    <n v="2.5"/>
    <n v="124369"/>
    <n v="155"/>
    <n v="150"/>
    <x v="0"/>
    <x v="0"/>
    <s v="Partial Service"/>
    <s v="Red"/>
    <x v="0"/>
    <s v="FWD"/>
    <n v="31"/>
    <s v="TX"/>
    <n v="9125"/>
    <x v="2"/>
  </r>
  <r>
    <x v="4"/>
    <s v="Camry"/>
    <x v="17"/>
    <x v="0"/>
    <x v="2"/>
    <n v="1.7"/>
    <n v="358879"/>
    <n v="133"/>
    <n v="90"/>
    <x v="1"/>
    <x v="1"/>
    <s v="Unknown"/>
    <s v="Gray"/>
    <x v="2"/>
    <s v="AWD"/>
    <n v="36"/>
    <s v="IL"/>
    <n v="500"/>
    <x v="1"/>
  </r>
  <r>
    <x v="3"/>
    <s v="Silverado"/>
    <x v="7"/>
    <x v="0"/>
    <x v="0"/>
    <n v="4.5"/>
    <n v="115148"/>
    <n v="326"/>
    <n v="296"/>
    <x v="1"/>
    <x v="0"/>
    <s v="No Service"/>
    <s v="Gray"/>
    <x v="4"/>
    <s v="4WD"/>
    <n v="14"/>
    <s v="NC"/>
    <n v="8492"/>
    <x v="2"/>
  </r>
  <r>
    <x v="9"/>
    <s v="Explorer"/>
    <x v="8"/>
    <x v="0"/>
    <x v="2"/>
    <n v="3.2"/>
    <n v="262577"/>
    <n v="244"/>
    <n v="217"/>
    <x v="4"/>
    <x v="2"/>
    <s v="Full Service"/>
    <s v="Blue"/>
    <x v="0"/>
    <s v="FWD"/>
    <n v="25"/>
    <s v="GA"/>
    <n v="500"/>
    <x v="1"/>
  </r>
  <r>
    <x v="1"/>
    <s v="Sonata"/>
    <x v="3"/>
    <x v="0"/>
    <x v="1"/>
    <n v="1.5"/>
    <n v="231379"/>
    <n v="104"/>
    <n v="187"/>
    <x v="1"/>
    <x v="0"/>
    <s v="Full Service"/>
    <s v="Unknown"/>
    <x v="2"/>
    <s v="FWD"/>
    <n v="32"/>
    <s v="MI"/>
    <n v="500"/>
    <x v="1"/>
  </r>
  <r>
    <x v="8"/>
    <s v="A4"/>
    <x v="5"/>
    <x v="1"/>
    <x v="0"/>
    <n v="2.2999999999999998"/>
    <n v="38335"/>
    <n v="186"/>
    <n v="174"/>
    <x v="0"/>
    <x v="0"/>
    <s v="Partial Service"/>
    <s v="Silver"/>
    <x v="2"/>
    <s v="AWD"/>
    <n v="49"/>
    <s v="GA"/>
    <n v="34180"/>
    <x v="0"/>
  </r>
  <r>
    <x v="8"/>
    <s v="A4"/>
    <x v="16"/>
    <x v="2"/>
    <x v="2"/>
    <n v="2.1"/>
    <n v="158394"/>
    <n v="154"/>
    <n v="139"/>
    <x v="1"/>
    <x v="1"/>
    <s v="Partial Service"/>
    <s v="Red"/>
    <x v="2"/>
    <s v="AWD"/>
    <n v="32"/>
    <s v="NY"/>
    <n v="1411"/>
    <x v="4"/>
  </r>
  <r>
    <x v="7"/>
    <s v="Pilot"/>
    <x v="4"/>
    <x v="1"/>
    <x v="0"/>
    <n v="2.8"/>
    <n v="22650"/>
    <n v="226"/>
    <n v="187"/>
    <x v="0"/>
    <x v="0"/>
    <s v="Partial Service"/>
    <s v="Unknown"/>
    <x v="0"/>
    <s v="AWD"/>
    <n v="32"/>
    <s v="NY"/>
    <n v="28241"/>
    <x v="0"/>
  </r>
  <r>
    <x v="4"/>
    <s v="RAV4"/>
    <x v="0"/>
    <x v="0"/>
    <x v="0"/>
    <n v="2.7"/>
    <n v="100"/>
    <n v="223"/>
    <n v="212"/>
    <x v="0"/>
    <x v="0"/>
    <s v="Full Service"/>
    <s v="Brown"/>
    <x v="0"/>
    <s v="AWD"/>
    <n v="32"/>
    <s v="NY"/>
    <n v="27376"/>
    <x v="0"/>
  </r>
  <r>
    <x v="6"/>
    <s v="3 Series"/>
    <x v="10"/>
    <x v="0"/>
    <x v="0"/>
    <n v="2.2000000000000002"/>
    <n v="203034"/>
    <n v="172"/>
    <n v="174"/>
    <x v="1"/>
    <x v="1"/>
    <s v="Partial Service"/>
    <s v="Black"/>
    <x v="2"/>
    <s v="FWD"/>
    <n v="35"/>
    <s v="CA"/>
    <n v="1639"/>
    <x v="1"/>
  </r>
  <r>
    <x v="4"/>
    <s v="Camry"/>
    <x v="0"/>
    <x v="0"/>
    <x v="0"/>
    <n v="2.5"/>
    <n v="1225"/>
    <n v="146"/>
    <n v="147"/>
    <x v="0"/>
    <x v="0"/>
    <s v="No Service"/>
    <s v="Green"/>
    <x v="2"/>
    <s v="FWD"/>
    <n v="38"/>
    <s v="OH"/>
    <n v="22534"/>
    <x v="0"/>
  </r>
  <r>
    <x v="5"/>
    <s v="Pathfinder"/>
    <x v="8"/>
    <x v="0"/>
    <x v="0"/>
    <n v="2.5"/>
    <n v="298417"/>
    <n v="188"/>
    <n v="188"/>
    <x v="4"/>
    <x v="1"/>
    <s v="Full Service"/>
    <s v="Gray"/>
    <x v="0"/>
    <s v="AWD"/>
    <n v="33"/>
    <s v="FL"/>
    <n v="500"/>
    <x v="1"/>
  </r>
  <r>
    <x v="7"/>
    <s v="Accord"/>
    <x v="6"/>
    <x v="0"/>
    <x v="1"/>
    <n v="1.8"/>
    <n v="24802"/>
    <n v="130"/>
    <n v="127"/>
    <x v="4"/>
    <x v="0"/>
    <s v="Partial Service"/>
    <s v="Brown"/>
    <x v="2"/>
    <s v="FWD"/>
    <n v="36"/>
    <s v="MI"/>
    <n v="16893"/>
    <x v="0"/>
  </r>
  <r>
    <x v="0"/>
    <s v="C-Class"/>
    <x v="9"/>
    <x v="0"/>
    <x v="0"/>
    <n v="2.5"/>
    <n v="12196"/>
    <n v="187"/>
    <n v="187"/>
    <x v="0"/>
    <x v="0"/>
    <s v="Partial Service"/>
    <s v="Unknown"/>
    <x v="2"/>
    <s v="FWD"/>
    <n v="26"/>
    <s v="PA"/>
    <n v="26036"/>
    <x v="0"/>
  </r>
  <r>
    <x v="6"/>
    <s v="3 Series"/>
    <x v="5"/>
    <x v="2"/>
    <x v="1"/>
    <n v="2.1"/>
    <n v="5846"/>
    <n v="166"/>
    <n v="163"/>
    <x v="0"/>
    <x v="0"/>
    <s v="Partial Service"/>
    <s v="White"/>
    <x v="2"/>
    <s v="FWD"/>
    <n v="37"/>
    <s v="Unknown"/>
    <n v="39354"/>
    <x v="0"/>
  </r>
  <r>
    <x v="9"/>
    <s v="Mustang"/>
    <x v="5"/>
    <x v="0"/>
    <x v="2"/>
    <n v="4"/>
    <n v="38016"/>
    <n v="301"/>
    <n v="277"/>
    <x v="0"/>
    <x v="1"/>
    <s v="Full Service"/>
    <s v="Unknown"/>
    <x v="3"/>
    <s v="RWD"/>
    <n v="19"/>
    <s v="FL"/>
    <n v="21514"/>
    <x v="0"/>
  </r>
  <r>
    <x v="4"/>
    <s v="RAV4"/>
    <x v="12"/>
    <x v="1"/>
    <x v="0"/>
    <n v="3.4"/>
    <n v="58726"/>
    <n v="187"/>
    <n v="248"/>
    <x v="3"/>
    <x v="1"/>
    <s v="Full Service"/>
    <s v="Gray"/>
    <x v="0"/>
    <s v="FWD"/>
    <n v="42"/>
    <s v="NY"/>
    <n v="9467"/>
    <x v="3"/>
  </r>
  <r>
    <x v="1"/>
    <s v="Tucson"/>
    <x v="3"/>
    <x v="0"/>
    <x v="1"/>
    <n v="3"/>
    <n v="370214"/>
    <n v="226"/>
    <n v="187"/>
    <x v="1"/>
    <x v="1"/>
    <s v="No Service"/>
    <s v="Gray"/>
    <x v="0"/>
    <s v="AWD"/>
    <n v="32"/>
    <s v="TX"/>
    <n v="500"/>
    <x v="1"/>
  </r>
  <r>
    <x v="5"/>
    <s v="Pathfinder"/>
    <x v="13"/>
    <x v="0"/>
    <x v="0"/>
    <n v="3.4"/>
    <n v="155458"/>
    <n v="254"/>
    <n v="245"/>
    <x v="0"/>
    <x v="0"/>
    <s v="Full Service"/>
    <s v="Red"/>
    <x v="0"/>
    <s v="AWD"/>
    <n v="32"/>
    <s v="CA"/>
    <n v="9050"/>
    <x v="4"/>
  </r>
  <r>
    <x v="6"/>
    <s v="5 Series"/>
    <x v="1"/>
    <x v="0"/>
    <x v="2"/>
    <n v="2.5"/>
    <n v="231474"/>
    <n v="157"/>
    <n v="131"/>
    <x v="3"/>
    <x v="0"/>
    <s v="No Service"/>
    <s v="Gray"/>
    <x v="2"/>
    <s v="FWD"/>
    <n v="33"/>
    <s v="NC"/>
    <n v="2571"/>
    <x v="1"/>
  </r>
  <r>
    <x v="5"/>
    <s v="Sentra"/>
    <x v="18"/>
    <x v="0"/>
    <x v="0"/>
    <n v="1.7"/>
    <n v="102346"/>
    <n v="147"/>
    <n v="134"/>
    <x v="4"/>
    <x v="0"/>
    <s v="Unknown"/>
    <s v="Unknown"/>
    <x v="2"/>
    <s v="FWD"/>
    <n v="37"/>
    <s v="Unknown"/>
    <n v="6119"/>
    <x v="2"/>
  </r>
  <r>
    <x v="7"/>
    <s v="Pilot"/>
    <x v="1"/>
    <x v="2"/>
    <x v="0"/>
    <n v="3.2"/>
    <n v="218892"/>
    <n v="262"/>
    <n v="250"/>
    <x v="1"/>
    <x v="2"/>
    <s v="Full Service"/>
    <s v="Black"/>
    <x v="0"/>
    <s v="FWD"/>
    <n v="26"/>
    <s v="Unknown"/>
    <n v="500"/>
    <x v="1"/>
  </r>
  <r>
    <x v="5"/>
    <s v="Pathfinder"/>
    <x v="14"/>
    <x v="0"/>
    <x v="0"/>
    <n v="3.3"/>
    <n v="63343"/>
    <n v="249"/>
    <n v="253"/>
    <x v="0"/>
    <x v="2"/>
    <s v="No Service"/>
    <s v="Silver"/>
    <x v="0"/>
    <s v="AWD"/>
    <n v="22"/>
    <s v="MI"/>
    <n v="17160"/>
    <x v="3"/>
  </r>
  <r>
    <x v="8"/>
    <s v="Q5"/>
    <x v="7"/>
    <x v="0"/>
    <x v="0"/>
    <n v="3.1"/>
    <n v="568"/>
    <n v="219"/>
    <n v="205"/>
    <x v="0"/>
    <x v="1"/>
    <s v="Full Service"/>
    <s v="Black"/>
    <x v="0"/>
    <s v="FWD"/>
    <n v="32"/>
    <s v="Unknown"/>
    <n v="17618"/>
    <x v="0"/>
  </r>
  <r>
    <x v="4"/>
    <s v="Camry"/>
    <x v="18"/>
    <x v="0"/>
    <x v="0"/>
    <n v="2.4"/>
    <n v="105463"/>
    <n v="188"/>
    <n v="187"/>
    <x v="3"/>
    <x v="1"/>
    <s v="Full Service"/>
    <s v="Black"/>
    <x v="2"/>
    <s v="FWD"/>
    <n v="39"/>
    <s v="GA"/>
    <n v="7516"/>
    <x v="2"/>
  </r>
  <r>
    <x v="2"/>
    <s v="Atlas"/>
    <x v="16"/>
    <x v="0"/>
    <x v="0"/>
    <n v="3.3"/>
    <n v="151189"/>
    <n v="255"/>
    <n v="257"/>
    <x v="1"/>
    <x v="1"/>
    <s v="Partial Service"/>
    <s v="White"/>
    <x v="0"/>
    <s v="AWD"/>
    <n v="28"/>
    <s v="PA"/>
    <n v="536"/>
    <x v="4"/>
  </r>
  <r>
    <x v="6"/>
    <s v="X3"/>
    <x v="2"/>
    <x v="1"/>
    <x v="0"/>
    <n v="2.8"/>
    <n v="44916"/>
    <n v="212"/>
    <n v="212"/>
    <x v="0"/>
    <x v="1"/>
    <s v="No Service"/>
    <s v="Red"/>
    <x v="0"/>
    <s v="AWD"/>
    <n v="49"/>
    <s v="TX"/>
    <n v="27064"/>
    <x v="0"/>
  </r>
  <r>
    <x v="9"/>
    <s v="Explorer"/>
    <x v="2"/>
    <x v="0"/>
    <x v="0"/>
    <n v="2.1"/>
    <n v="30447"/>
    <n v="167"/>
    <n v="157"/>
    <x v="0"/>
    <x v="0"/>
    <s v="Unknown"/>
    <s v="Green"/>
    <x v="0"/>
    <s v="AWD"/>
    <n v="31"/>
    <s v="GA"/>
    <n v="25606"/>
    <x v="0"/>
  </r>
  <r>
    <x v="7"/>
    <s v="Accord"/>
    <x v="3"/>
    <x v="0"/>
    <x v="0"/>
    <n v="2.1"/>
    <n v="101498"/>
    <n v="187"/>
    <n v="163"/>
    <x v="1"/>
    <x v="1"/>
    <s v="Full Service"/>
    <s v="Silver"/>
    <x v="2"/>
    <s v="FWD"/>
    <n v="34"/>
    <s v="GA"/>
    <n v="500"/>
    <x v="2"/>
  </r>
  <r>
    <x v="8"/>
    <s v="Q7"/>
    <x v="16"/>
    <x v="0"/>
    <x v="0"/>
    <n v="2.5"/>
    <n v="183880"/>
    <n v="204"/>
    <n v="170"/>
    <x v="2"/>
    <x v="2"/>
    <s v="Full Service"/>
    <s v="Black"/>
    <x v="0"/>
    <s v="AWD"/>
    <n v="32"/>
    <s v="GA"/>
    <n v="4200"/>
    <x v="4"/>
  </r>
  <r>
    <x v="8"/>
    <s v="Q7"/>
    <x v="11"/>
    <x v="0"/>
    <x v="1"/>
    <n v="2.2999999999999998"/>
    <n v="141968"/>
    <n v="187"/>
    <n v="187"/>
    <x v="1"/>
    <x v="1"/>
    <s v="Full Service"/>
    <s v="Blue"/>
    <x v="0"/>
    <s v="AWD"/>
    <n v="27"/>
    <s v="IL"/>
    <n v="10689"/>
    <x v="2"/>
  </r>
  <r>
    <x v="0"/>
    <s v="E-Class"/>
    <x v="14"/>
    <x v="2"/>
    <x v="0"/>
    <n v="2.5"/>
    <n v="59065"/>
    <n v="120"/>
    <n v="187"/>
    <x v="4"/>
    <x v="0"/>
    <s v="Full Service"/>
    <s v="Brown"/>
    <x v="2"/>
    <s v="AWD"/>
    <n v="40"/>
    <s v="Unknown"/>
    <n v="30042"/>
    <x v="3"/>
  </r>
  <r>
    <x v="5"/>
    <s v="Rogue"/>
    <x v="14"/>
    <x v="2"/>
    <x v="0"/>
    <n v="2.7"/>
    <n v="87854"/>
    <n v="202"/>
    <n v="200"/>
    <x v="4"/>
    <x v="1"/>
    <s v="No Service"/>
    <s v="Silver"/>
    <x v="0"/>
    <s v="FWD"/>
    <n v="29"/>
    <s v="PA"/>
    <n v="8870"/>
    <x v="3"/>
  </r>
  <r>
    <x v="2"/>
    <s v="Passat"/>
    <x v="18"/>
    <x v="0"/>
    <x v="0"/>
    <n v="2"/>
    <n v="120321"/>
    <n v="158"/>
    <n v="161"/>
    <x v="3"/>
    <x v="0"/>
    <s v="Partial Service"/>
    <s v="Brown"/>
    <x v="2"/>
    <s v="FWD"/>
    <n v="37"/>
    <s v="PA"/>
    <n v="9357"/>
    <x v="2"/>
  </r>
  <r>
    <x v="2"/>
    <s v="Tiguan"/>
    <x v="15"/>
    <x v="0"/>
    <x v="0"/>
    <n v="3"/>
    <n v="193542"/>
    <n v="228"/>
    <n v="199"/>
    <x v="3"/>
    <x v="0"/>
    <s v="Unknown"/>
    <s v="Gray"/>
    <x v="0"/>
    <s v="AWD"/>
    <n v="32"/>
    <s v="NC"/>
    <n v="1566"/>
    <x v="4"/>
  </r>
  <r>
    <x v="7"/>
    <s v="Civic"/>
    <x v="3"/>
    <x v="0"/>
    <x v="2"/>
    <n v="2.4"/>
    <n v="312584"/>
    <n v="192"/>
    <n v="188"/>
    <x v="1"/>
    <x v="1"/>
    <s v="Partial Service"/>
    <s v="Brown"/>
    <x v="2"/>
    <s v="FWD"/>
    <n v="27"/>
    <s v="CA"/>
    <n v="500"/>
    <x v="1"/>
  </r>
  <r>
    <x v="0"/>
    <s v="E-Class"/>
    <x v="16"/>
    <x v="0"/>
    <x v="0"/>
    <n v="1.7"/>
    <n v="264779"/>
    <n v="133"/>
    <n v="187"/>
    <x v="1"/>
    <x v="1"/>
    <s v="Partial Service"/>
    <s v="White"/>
    <x v="2"/>
    <s v="FWD"/>
    <n v="36"/>
    <s v="FL"/>
    <n v="500"/>
    <x v="1"/>
  </r>
  <r>
    <x v="2"/>
    <s v="Tiguan"/>
    <x v="15"/>
    <x v="0"/>
    <x v="0"/>
    <n v="2.4"/>
    <n v="110357"/>
    <n v="187"/>
    <n v="177"/>
    <x v="4"/>
    <x v="0"/>
    <s v="Partial Service"/>
    <s v="Green"/>
    <x v="0"/>
    <s v="AWD"/>
    <n v="36"/>
    <s v="NC"/>
    <n v="5464"/>
    <x v="2"/>
  </r>
  <r>
    <x v="4"/>
    <s v="Camry"/>
    <x v="0"/>
    <x v="0"/>
    <x v="0"/>
    <n v="2.5"/>
    <n v="100"/>
    <n v="139"/>
    <n v="127"/>
    <x v="0"/>
    <x v="0"/>
    <s v="Partial Service"/>
    <s v="Red"/>
    <x v="2"/>
    <s v="FWD"/>
    <n v="35"/>
    <s v="GA"/>
    <n v="25729"/>
    <x v="0"/>
  </r>
  <r>
    <x v="2"/>
    <s v="Atlas"/>
    <x v="9"/>
    <x v="0"/>
    <x v="0"/>
    <n v="3.5"/>
    <n v="70718"/>
    <n v="272"/>
    <n v="273"/>
    <x v="4"/>
    <x v="1"/>
    <s v="Partial Service"/>
    <s v="Gray"/>
    <x v="0"/>
    <s v="AWD"/>
    <n v="24"/>
    <s v="Unknown"/>
    <n v="16239"/>
    <x v="3"/>
  </r>
  <r>
    <x v="5"/>
    <s v="Altima"/>
    <x v="8"/>
    <x v="1"/>
    <x v="2"/>
    <n v="1.6"/>
    <n v="138948"/>
    <n v="149"/>
    <n v="147"/>
    <x v="2"/>
    <x v="1"/>
    <s v="Unknown"/>
    <s v="Blue"/>
    <x v="2"/>
    <s v="AWD"/>
    <n v="54"/>
    <s v="NY"/>
    <n v="500"/>
    <x v="2"/>
  </r>
  <r>
    <x v="4"/>
    <s v="Highlander"/>
    <x v="8"/>
    <x v="0"/>
    <x v="1"/>
    <n v="2.7"/>
    <n v="291129"/>
    <n v="201"/>
    <n v="182"/>
    <x v="3"/>
    <x v="2"/>
    <s v="Unknown"/>
    <s v="Unknown"/>
    <x v="0"/>
    <s v="AWD"/>
    <n v="32"/>
    <s v="CA"/>
    <n v="500"/>
    <x v="1"/>
  </r>
  <r>
    <x v="9"/>
    <s v="Escape"/>
    <x v="4"/>
    <x v="0"/>
    <x v="0"/>
    <n v="2.8"/>
    <n v="71436"/>
    <n v="240"/>
    <n v="232"/>
    <x v="0"/>
    <x v="0"/>
    <s v="Full Service"/>
    <s v="Unknown"/>
    <x v="0"/>
    <s v="FWD"/>
    <n v="32"/>
    <s v="Unknown"/>
    <n v="19447"/>
    <x v="3"/>
  </r>
  <r>
    <x v="0"/>
    <s v="GLC"/>
    <x v="13"/>
    <x v="0"/>
    <x v="0"/>
    <n v="2.2000000000000002"/>
    <n v="73882"/>
    <n v="149"/>
    <n v="187"/>
    <x v="4"/>
    <x v="0"/>
    <s v="Partial Service"/>
    <s v="Unknown"/>
    <x v="0"/>
    <s v="AWD"/>
    <n v="32"/>
    <s v="PA"/>
    <n v="26800"/>
    <x v="3"/>
  </r>
  <r>
    <x v="0"/>
    <s v="E-Class"/>
    <x v="13"/>
    <x v="1"/>
    <x v="0"/>
    <n v="1.9"/>
    <n v="48009"/>
    <n v="187"/>
    <n v="142"/>
    <x v="3"/>
    <x v="1"/>
    <s v="Full Service"/>
    <s v="White"/>
    <x v="2"/>
    <s v="FWD"/>
    <n v="36"/>
    <s v="NY"/>
    <n v="19115"/>
    <x v="0"/>
  </r>
  <r>
    <x v="0"/>
    <s v="GLE"/>
    <x v="7"/>
    <x v="0"/>
    <x v="0"/>
    <n v="2.7"/>
    <n v="132057"/>
    <n v="221"/>
    <n v="187"/>
    <x v="4"/>
    <x v="1"/>
    <s v="Full Service"/>
    <s v="Blue"/>
    <x v="0"/>
    <s v="AWD"/>
    <n v="34"/>
    <s v="NC"/>
    <n v="16501"/>
    <x v="2"/>
  </r>
  <r>
    <x v="6"/>
    <s v="3 Series"/>
    <x v="18"/>
    <x v="0"/>
    <x v="0"/>
    <n v="2.2000000000000002"/>
    <n v="117219"/>
    <n v="164"/>
    <n v="151"/>
    <x v="3"/>
    <x v="0"/>
    <s v="Unknown"/>
    <s v="Gray"/>
    <x v="2"/>
    <s v="FWD"/>
    <n v="28"/>
    <s v="NC"/>
    <n v="16887"/>
    <x v="2"/>
  </r>
  <r>
    <x v="8"/>
    <s v="A4"/>
    <x v="0"/>
    <x v="2"/>
    <x v="1"/>
    <n v="2"/>
    <n v="4087"/>
    <n v="160"/>
    <n v="134"/>
    <x v="0"/>
    <x v="0"/>
    <s v="Full Service"/>
    <s v="White"/>
    <x v="2"/>
    <s v="FWD"/>
    <n v="31"/>
    <s v="Unknown"/>
    <n v="43416"/>
    <x v="0"/>
  </r>
  <r>
    <x v="0"/>
    <s v="GLC"/>
    <x v="10"/>
    <x v="0"/>
    <x v="2"/>
    <n v="2.9"/>
    <n v="115348"/>
    <n v="215"/>
    <n v="206"/>
    <x v="3"/>
    <x v="1"/>
    <s v="Full Service"/>
    <s v="Gray"/>
    <x v="0"/>
    <s v="AWD"/>
    <n v="33"/>
    <s v="Unknown"/>
    <n v="6307"/>
    <x v="2"/>
  </r>
  <r>
    <x v="9"/>
    <s v="Mustang"/>
    <x v="11"/>
    <x v="0"/>
    <x v="2"/>
    <n v="3.9"/>
    <n v="225952"/>
    <n v="294"/>
    <n v="281"/>
    <x v="4"/>
    <x v="1"/>
    <s v="Unknown"/>
    <s v="White"/>
    <x v="3"/>
    <s v="AWD"/>
    <n v="20"/>
    <s v="IL"/>
    <n v="500"/>
    <x v="1"/>
  </r>
  <r>
    <x v="8"/>
    <s v="A4"/>
    <x v="19"/>
    <x v="0"/>
    <x v="0"/>
    <n v="1.5"/>
    <n v="139323"/>
    <n v="111"/>
    <n v="100"/>
    <x v="3"/>
    <x v="1"/>
    <s v="Full Service"/>
    <s v="Blue"/>
    <x v="2"/>
    <s v="FWD"/>
    <n v="32"/>
    <s v="FL"/>
    <n v="6712"/>
    <x v="2"/>
  </r>
  <r>
    <x v="5"/>
    <s v="Sentra"/>
    <x v="18"/>
    <x v="0"/>
    <x v="0"/>
    <n v="2.2999999999999998"/>
    <n v="103863"/>
    <n v="179"/>
    <n v="163"/>
    <x v="3"/>
    <x v="1"/>
    <s v="Full Service"/>
    <s v="White"/>
    <x v="2"/>
    <s v="FWD"/>
    <n v="28"/>
    <s v="IL"/>
    <n v="5099"/>
    <x v="2"/>
  </r>
  <r>
    <x v="3"/>
    <s v="Silverado"/>
    <x v="8"/>
    <x v="0"/>
    <x v="0"/>
    <n v="3"/>
    <n v="21061"/>
    <n v="226"/>
    <n v="221"/>
    <x v="3"/>
    <x v="1"/>
    <s v="Partial Service"/>
    <s v="Silver"/>
    <x v="4"/>
    <s v="4WD"/>
    <n v="27"/>
    <s v="TX"/>
    <n v="8506"/>
    <x v="0"/>
  </r>
  <r>
    <x v="4"/>
    <s v="RAV4"/>
    <x v="11"/>
    <x v="0"/>
    <x v="2"/>
    <n v="2.7"/>
    <n v="34573"/>
    <n v="211"/>
    <n v="187"/>
    <x v="1"/>
    <x v="0"/>
    <s v="Unknown"/>
    <s v="Green"/>
    <x v="0"/>
    <s v="AWD"/>
    <n v="28"/>
    <s v="FL"/>
    <n v="7318"/>
    <x v="0"/>
  </r>
  <r>
    <x v="4"/>
    <s v="RAV4"/>
    <x v="9"/>
    <x v="0"/>
    <x v="1"/>
    <n v="3.2"/>
    <n v="117635"/>
    <n v="245"/>
    <n v="224"/>
    <x v="4"/>
    <x v="2"/>
    <s v="Unknown"/>
    <s v="White"/>
    <x v="0"/>
    <s v="FWD"/>
    <n v="25"/>
    <s v="Unknown"/>
    <n v="13006"/>
    <x v="2"/>
  </r>
  <r>
    <x v="0"/>
    <s v="GLE"/>
    <x v="3"/>
    <x v="0"/>
    <x v="2"/>
    <n v="2.5"/>
    <n v="293408"/>
    <n v="263"/>
    <n v="242"/>
    <x v="2"/>
    <x v="1"/>
    <s v="Partial Service"/>
    <s v="Red"/>
    <x v="0"/>
    <s v="AWD"/>
    <n v="27"/>
    <s v="TX"/>
    <n v="500"/>
    <x v="1"/>
  </r>
  <r>
    <x v="7"/>
    <s v="Accord"/>
    <x v="7"/>
    <x v="2"/>
    <x v="0"/>
    <n v="1.6"/>
    <n v="91986"/>
    <n v="133"/>
    <n v="127"/>
    <x v="4"/>
    <x v="0"/>
    <s v="Partial Service"/>
    <s v="Blue"/>
    <x v="2"/>
    <s v="FWD"/>
    <n v="32"/>
    <s v="OH"/>
    <n v="6635"/>
    <x v="3"/>
  </r>
  <r>
    <x v="8"/>
    <s v="Q5"/>
    <x v="4"/>
    <x v="0"/>
    <x v="0"/>
    <n v="2.5"/>
    <n v="100"/>
    <n v="232"/>
    <n v="217"/>
    <x v="0"/>
    <x v="0"/>
    <s v="No Service"/>
    <s v="Brown"/>
    <x v="0"/>
    <s v="AWD"/>
    <n v="29"/>
    <s v="NC"/>
    <n v="33603"/>
    <x v="0"/>
  </r>
  <r>
    <x v="8"/>
    <s v="Q7"/>
    <x v="7"/>
    <x v="0"/>
    <x v="0"/>
    <n v="3.4"/>
    <n v="82415"/>
    <n v="258"/>
    <n v="187"/>
    <x v="3"/>
    <x v="0"/>
    <s v="No Service"/>
    <s v="Black"/>
    <x v="0"/>
    <s v="AWD"/>
    <n v="22"/>
    <s v="PA"/>
    <n v="16548"/>
    <x v="3"/>
  </r>
  <r>
    <x v="7"/>
    <s v="Civic"/>
    <x v="1"/>
    <x v="0"/>
    <x v="0"/>
    <n v="2.5"/>
    <n v="171389"/>
    <n v="121"/>
    <n v="126"/>
    <x v="2"/>
    <x v="1"/>
    <s v="No Service"/>
    <s v="White"/>
    <x v="2"/>
    <s v="FWD"/>
    <n v="39"/>
    <s v="NY"/>
    <n v="500"/>
    <x v="4"/>
  </r>
  <r>
    <x v="1"/>
    <s v="Santa Fe"/>
    <x v="7"/>
    <x v="0"/>
    <x v="1"/>
    <n v="2.5"/>
    <n v="42706"/>
    <n v="180"/>
    <n v="171"/>
    <x v="1"/>
    <x v="1"/>
    <s v="Full Service"/>
    <s v="Gray"/>
    <x v="0"/>
    <s v="FWD"/>
    <n v="28"/>
    <s v="NY"/>
    <n v="9868"/>
    <x v="0"/>
  </r>
  <r>
    <x v="2"/>
    <s v="Passat"/>
    <x v="14"/>
    <x v="3"/>
    <x v="0"/>
    <n v="0"/>
    <n v="48905"/>
    <n v="262"/>
    <n v="187"/>
    <x v="0"/>
    <x v="0"/>
    <s v="No Service"/>
    <s v="Black"/>
    <x v="2"/>
    <s v="FWD"/>
    <n v="123"/>
    <s v="OH"/>
    <n v="11736"/>
    <x v="0"/>
  </r>
  <r>
    <x v="8"/>
    <s v="Q5"/>
    <x v="8"/>
    <x v="0"/>
    <x v="0"/>
    <n v="2.6"/>
    <n v="177894"/>
    <n v="187"/>
    <n v="170"/>
    <x v="3"/>
    <x v="0"/>
    <s v="Full Service"/>
    <s v="Brown"/>
    <x v="0"/>
    <s v="AWD"/>
    <n v="27"/>
    <s v="NY"/>
    <n v="4814"/>
    <x v="4"/>
  </r>
  <r>
    <x v="5"/>
    <s v="Altima"/>
    <x v="10"/>
    <x v="0"/>
    <x v="0"/>
    <n v="2.5"/>
    <n v="283126"/>
    <n v="186"/>
    <n v="168"/>
    <x v="1"/>
    <x v="1"/>
    <s v="No Service"/>
    <s v="Brown"/>
    <x v="2"/>
    <s v="FWD"/>
    <n v="35"/>
    <s v="PA"/>
    <n v="500"/>
    <x v="1"/>
  </r>
  <r>
    <x v="8"/>
    <s v="Q5"/>
    <x v="16"/>
    <x v="0"/>
    <x v="0"/>
    <n v="2"/>
    <n v="115740"/>
    <n v="148"/>
    <n v="130"/>
    <x v="1"/>
    <x v="0"/>
    <s v="No Service"/>
    <s v="Red"/>
    <x v="0"/>
    <s v="FWD"/>
    <n v="32"/>
    <s v="MI"/>
    <n v="4079"/>
    <x v="2"/>
  </r>
  <r>
    <x v="7"/>
    <s v="Pilot"/>
    <x v="13"/>
    <x v="3"/>
    <x v="0"/>
    <n v="0"/>
    <n v="34229"/>
    <n v="187"/>
    <n v="187"/>
    <x v="0"/>
    <x v="2"/>
    <s v="Full Service"/>
    <s v="Green"/>
    <x v="0"/>
    <s v="AWD"/>
    <n v="104"/>
    <s v="GA"/>
    <n v="16121"/>
    <x v="0"/>
  </r>
  <r>
    <x v="8"/>
    <s v="Q7"/>
    <x v="15"/>
    <x v="0"/>
    <x v="0"/>
    <n v="2.5"/>
    <n v="81726"/>
    <n v="189"/>
    <n v="156"/>
    <x v="3"/>
    <x v="0"/>
    <s v="Full Service"/>
    <s v="Silver"/>
    <x v="0"/>
    <s v="AWD"/>
    <n v="28"/>
    <s v="CA"/>
    <n v="18467"/>
    <x v="3"/>
  </r>
  <r>
    <x v="1"/>
    <s v="Santa Fe"/>
    <x v="7"/>
    <x v="2"/>
    <x v="0"/>
    <n v="2.8"/>
    <n v="155665"/>
    <n v="212"/>
    <n v="185"/>
    <x v="4"/>
    <x v="0"/>
    <s v="No Service"/>
    <s v="Brown"/>
    <x v="0"/>
    <s v="FWD"/>
    <n v="32"/>
    <s v="Unknown"/>
    <n v="5104"/>
    <x v="4"/>
  </r>
  <r>
    <x v="5"/>
    <s v="Rogue"/>
    <x v="11"/>
    <x v="0"/>
    <x v="2"/>
    <n v="2.1"/>
    <n v="90105"/>
    <n v="169"/>
    <n v="158"/>
    <x v="4"/>
    <x v="1"/>
    <s v="Partial Service"/>
    <s v="Unknown"/>
    <x v="0"/>
    <s v="FWD"/>
    <n v="36"/>
    <s v="Unknown"/>
    <n v="4451"/>
    <x v="3"/>
  </r>
  <r>
    <x v="2"/>
    <s v="Golf"/>
    <x v="11"/>
    <x v="2"/>
    <x v="0"/>
    <n v="2"/>
    <n v="116004"/>
    <n v="175"/>
    <n v="179"/>
    <x v="4"/>
    <x v="0"/>
    <s v="Full Service"/>
    <s v="Blue"/>
    <x v="1"/>
    <s v="FWD"/>
    <n v="30"/>
    <s v="GA"/>
    <n v="2085"/>
    <x v="2"/>
  </r>
  <r>
    <x v="2"/>
    <s v="Passat"/>
    <x v="9"/>
    <x v="1"/>
    <x v="0"/>
    <n v="1.8"/>
    <n v="69176"/>
    <n v="124"/>
    <n v="114"/>
    <x v="0"/>
    <x v="1"/>
    <s v="Unknown"/>
    <s v="White"/>
    <x v="2"/>
    <s v="FWD"/>
    <n v="52"/>
    <s v="IL"/>
    <n v="12387"/>
    <x v="3"/>
  </r>
  <r>
    <x v="0"/>
    <s v="GLE"/>
    <x v="16"/>
    <x v="0"/>
    <x v="0"/>
    <n v="2.5"/>
    <n v="482337"/>
    <n v="166"/>
    <n v="187"/>
    <x v="3"/>
    <x v="1"/>
    <s v="Partial Service"/>
    <s v="Black"/>
    <x v="0"/>
    <s v="RWD"/>
    <n v="32"/>
    <s v="FL"/>
    <n v="500"/>
    <x v="1"/>
  </r>
  <r>
    <x v="8"/>
    <s v="A6"/>
    <x v="8"/>
    <x v="0"/>
    <x v="2"/>
    <n v="1.8"/>
    <n v="95348"/>
    <n v="123"/>
    <n v="122"/>
    <x v="4"/>
    <x v="1"/>
    <s v="Full Service"/>
    <s v="Silver"/>
    <x v="2"/>
    <s v="FWD"/>
    <n v="41"/>
    <s v="PA"/>
    <n v="10515"/>
    <x v="3"/>
  </r>
  <r>
    <x v="7"/>
    <s v="Accord"/>
    <x v="15"/>
    <x v="0"/>
    <x v="0"/>
    <n v="2.4"/>
    <n v="141423"/>
    <n v="184"/>
    <n v="171"/>
    <x v="3"/>
    <x v="1"/>
    <s v="Unknown"/>
    <s v="Silver"/>
    <x v="2"/>
    <s v="FWD"/>
    <n v="32"/>
    <s v="PA"/>
    <n v="2935"/>
    <x v="2"/>
  </r>
  <r>
    <x v="3"/>
    <s v="Malibu"/>
    <x v="18"/>
    <x v="0"/>
    <x v="0"/>
    <n v="1.6"/>
    <n v="74761"/>
    <n v="187"/>
    <n v="125"/>
    <x v="3"/>
    <x v="0"/>
    <s v="Full Service"/>
    <s v="Gray"/>
    <x v="2"/>
    <s v="AWD"/>
    <n v="42"/>
    <s v="MI"/>
    <n v="9403"/>
    <x v="3"/>
  </r>
  <r>
    <x v="1"/>
    <s v="Elantra"/>
    <x v="9"/>
    <x v="0"/>
    <x v="0"/>
    <n v="1.8"/>
    <n v="59502"/>
    <n v="152"/>
    <n v="157"/>
    <x v="0"/>
    <x v="2"/>
    <s v="Unknown"/>
    <s v="Black"/>
    <x v="2"/>
    <s v="FWD"/>
    <n v="32"/>
    <s v="NY"/>
    <n v="9475"/>
    <x v="3"/>
  </r>
  <r>
    <x v="0"/>
    <s v="GLE"/>
    <x v="1"/>
    <x v="0"/>
    <x v="0"/>
    <n v="3"/>
    <n v="146086"/>
    <n v="237"/>
    <n v="213"/>
    <x v="2"/>
    <x v="1"/>
    <s v="Partial Service"/>
    <s v="White"/>
    <x v="0"/>
    <s v="AWD"/>
    <n v="25"/>
    <s v="CA"/>
    <n v="6765"/>
    <x v="2"/>
  </r>
  <r>
    <x v="5"/>
    <s v="Altima"/>
    <x v="0"/>
    <x v="0"/>
    <x v="0"/>
    <n v="1.7"/>
    <n v="2246"/>
    <n v="124"/>
    <n v="118"/>
    <x v="0"/>
    <x v="0"/>
    <s v="Unknown"/>
    <s v="Black"/>
    <x v="2"/>
    <s v="FWD"/>
    <n v="39"/>
    <s v="OH"/>
    <n v="22873"/>
    <x v="0"/>
  </r>
  <r>
    <x v="3"/>
    <s v="Equinox"/>
    <x v="11"/>
    <x v="0"/>
    <x v="1"/>
    <n v="2.5"/>
    <n v="110017"/>
    <n v="170"/>
    <n v="143"/>
    <x v="3"/>
    <x v="2"/>
    <s v="Full Service"/>
    <s v="Silver"/>
    <x v="0"/>
    <s v="FWD"/>
    <n v="32"/>
    <s v="NY"/>
    <n v="3187"/>
    <x v="2"/>
  </r>
  <r>
    <x v="7"/>
    <s v="Accord"/>
    <x v="15"/>
    <x v="0"/>
    <x v="0"/>
    <n v="2"/>
    <n v="192109"/>
    <n v="164"/>
    <n v="159"/>
    <x v="1"/>
    <x v="1"/>
    <s v="No Service"/>
    <s v="Brown"/>
    <x v="2"/>
    <s v="FWD"/>
    <n v="34"/>
    <s v="Unknown"/>
    <n v="571"/>
    <x v="4"/>
  </r>
  <r>
    <x v="9"/>
    <s v="Escape"/>
    <x v="10"/>
    <x v="0"/>
    <x v="1"/>
    <n v="3.1"/>
    <n v="248357"/>
    <n v="234"/>
    <n v="214"/>
    <x v="1"/>
    <x v="0"/>
    <s v="Unknown"/>
    <s v="Brown"/>
    <x v="0"/>
    <s v="AWD"/>
    <n v="32"/>
    <s v="Unknown"/>
    <n v="500"/>
    <x v="1"/>
  </r>
  <r>
    <x v="7"/>
    <s v="Civic"/>
    <x v="14"/>
    <x v="2"/>
    <x v="0"/>
    <n v="2"/>
    <n v="42714"/>
    <n v="145"/>
    <n v="136"/>
    <x v="4"/>
    <x v="1"/>
    <s v="Full Service"/>
    <s v="Unknown"/>
    <x v="2"/>
    <s v="FWD"/>
    <n v="39"/>
    <s v="TX"/>
    <n v="8786"/>
    <x v="0"/>
  </r>
  <r>
    <x v="7"/>
    <s v="CR-V"/>
    <x v="2"/>
    <x v="0"/>
    <x v="1"/>
    <n v="2.1"/>
    <n v="68952"/>
    <n v="187"/>
    <n v="169"/>
    <x v="0"/>
    <x v="0"/>
    <s v="Partial Service"/>
    <s v="White"/>
    <x v="0"/>
    <s v="AWD"/>
    <n v="40"/>
    <s v="TX"/>
    <n v="24983"/>
    <x v="3"/>
  </r>
  <r>
    <x v="4"/>
    <s v="Camry"/>
    <x v="12"/>
    <x v="3"/>
    <x v="0"/>
    <n v="0"/>
    <n v="73357"/>
    <n v="229"/>
    <n v="251"/>
    <x v="3"/>
    <x v="1"/>
    <s v="Unknown"/>
    <s v="Brown"/>
    <x v="2"/>
    <s v="FWD"/>
    <n v="111"/>
    <s v="PA"/>
    <n v="7531"/>
    <x v="3"/>
  </r>
  <r>
    <x v="2"/>
    <s v="Golf"/>
    <x v="10"/>
    <x v="0"/>
    <x v="0"/>
    <n v="1.8"/>
    <n v="161874"/>
    <n v="153"/>
    <n v="150"/>
    <x v="3"/>
    <x v="0"/>
    <s v="Partial Service"/>
    <s v="Blue"/>
    <x v="1"/>
    <s v="FWD"/>
    <n v="32"/>
    <s v="CA"/>
    <n v="500"/>
    <x v="4"/>
  </r>
  <r>
    <x v="7"/>
    <s v="CR-V"/>
    <x v="0"/>
    <x v="2"/>
    <x v="1"/>
    <n v="3"/>
    <n v="3201"/>
    <n v="234"/>
    <n v="187"/>
    <x v="0"/>
    <x v="0"/>
    <s v="Full Service"/>
    <s v="Unknown"/>
    <x v="0"/>
    <s v="RWD"/>
    <n v="25"/>
    <s v="NY"/>
    <n v="28541"/>
    <x v="0"/>
  </r>
  <r>
    <x v="6"/>
    <s v="3 Series"/>
    <x v="1"/>
    <x v="0"/>
    <x v="0"/>
    <n v="2.5"/>
    <n v="320644"/>
    <n v="127"/>
    <n v="102"/>
    <x v="1"/>
    <x v="1"/>
    <s v="Partial Service"/>
    <s v="Red"/>
    <x v="2"/>
    <s v="AWD"/>
    <n v="32"/>
    <s v="FL"/>
    <n v="500"/>
    <x v="1"/>
  </r>
  <r>
    <x v="1"/>
    <s v="Elantra"/>
    <x v="3"/>
    <x v="1"/>
    <x v="2"/>
    <n v="2.2000000000000002"/>
    <n v="128553"/>
    <n v="184"/>
    <n v="187"/>
    <x v="3"/>
    <x v="1"/>
    <s v="No Service"/>
    <s v="Black"/>
    <x v="2"/>
    <s v="FWD"/>
    <n v="47"/>
    <s v="FL"/>
    <n v="500"/>
    <x v="2"/>
  </r>
  <r>
    <x v="9"/>
    <s v="Escape"/>
    <x v="4"/>
    <x v="1"/>
    <x v="0"/>
    <n v="2.2999999999999998"/>
    <n v="13430"/>
    <n v="188"/>
    <n v="192"/>
    <x v="0"/>
    <x v="0"/>
    <s v="Full Service"/>
    <s v="Blue"/>
    <x v="0"/>
    <s v="AWD"/>
    <n v="42"/>
    <s v="Unknown"/>
    <n v="22776"/>
    <x v="0"/>
  </r>
  <r>
    <x v="4"/>
    <s v="Camry"/>
    <x v="1"/>
    <x v="0"/>
    <x v="0"/>
    <n v="1.9"/>
    <n v="208073"/>
    <n v="143"/>
    <n v="139"/>
    <x v="1"/>
    <x v="0"/>
    <s v="Unknown"/>
    <s v="Unknown"/>
    <x v="2"/>
    <s v="FWD"/>
    <n v="35"/>
    <s v="OH"/>
    <n v="500"/>
    <x v="1"/>
  </r>
  <r>
    <x v="5"/>
    <s v="Sentra"/>
    <x v="12"/>
    <x v="0"/>
    <x v="0"/>
    <n v="2.2999999999999998"/>
    <n v="60507"/>
    <n v="182"/>
    <n v="179"/>
    <x v="0"/>
    <x v="0"/>
    <s v="Full Service"/>
    <s v="Green"/>
    <x v="2"/>
    <s v="AWD"/>
    <n v="33"/>
    <s v="OH"/>
    <n v="7963"/>
    <x v="3"/>
  </r>
  <r>
    <x v="9"/>
    <s v="F-150"/>
    <x v="15"/>
    <x v="0"/>
    <x v="0"/>
    <n v="4.4000000000000004"/>
    <n v="115935"/>
    <n v="187"/>
    <n v="187"/>
    <x v="4"/>
    <x v="1"/>
    <s v="No Service"/>
    <s v="White"/>
    <x v="4"/>
    <s v="RWD"/>
    <n v="18"/>
    <s v="FL"/>
    <n v="2600"/>
    <x v="2"/>
  </r>
  <r>
    <x v="7"/>
    <s v="Pilot"/>
    <x v="12"/>
    <x v="0"/>
    <x v="0"/>
    <n v="2.2999999999999998"/>
    <n v="132613"/>
    <n v="187"/>
    <n v="187"/>
    <x v="1"/>
    <x v="1"/>
    <s v="Full Service"/>
    <s v="Silver"/>
    <x v="0"/>
    <s v="AWD"/>
    <n v="32"/>
    <s v="PA"/>
    <n v="9630"/>
    <x v="2"/>
  </r>
  <r>
    <x v="4"/>
    <s v="Camry"/>
    <x v="13"/>
    <x v="2"/>
    <x v="0"/>
    <n v="1.9"/>
    <n v="80642"/>
    <n v="158"/>
    <n v="152"/>
    <x v="4"/>
    <x v="0"/>
    <s v="Full Service"/>
    <s v="Red"/>
    <x v="2"/>
    <s v="FWD"/>
    <n v="36"/>
    <s v="CA"/>
    <n v="7890"/>
    <x v="3"/>
  </r>
  <r>
    <x v="7"/>
    <s v="Civic"/>
    <x v="13"/>
    <x v="0"/>
    <x v="0"/>
    <n v="1.7"/>
    <n v="85052"/>
    <n v="187"/>
    <n v="126"/>
    <x v="4"/>
    <x v="1"/>
    <s v="No Service"/>
    <s v="Unknown"/>
    <x v="2"/>
    <s v="FWD"/>
    <n v="35"/>
    <s v="Unknown"/>
    <n v="4276"/>
    <x v="3"/>
  </r>
  <r>
    <x v="5"/>
    <s v="Sentra"/>
    <x v="7"/>
    <x v="0"/>
    <x v="0"/>
    <n v="1.8"/>
    <n v="57553"/>
    <n v="119"/>
    <n v="111"/>
    <x v="4"/>
    <x v="2"/>
    <s v="Partial Service"/>
    <s v="Unknown"/>
    <x v="2"/>
    <s v="FWD"/>
    <n v="32"/>
    <s v="Unknown"/>
    <n v="4818"/>
    <x v="3"/>
  </r>
  <r>
    <x v="8"/>
    <s v="Q7"/>
    <x v="14"/>
    <x v="0"/>
    <x v="0"/>
    <n v="2.5"/>
    <n v="43270"/>
    <n v="262"/>
    <n v="252"/>
    <x v="0"/>
    <x v="0"/>
    <s v="Unknown"/>
    <s v="Blue"/>
    <x v="0"/>
    <s v="AWD"/>
    <n v="32"/>
    <s v="PA"/>
    <n v="29958"/>
    <x v="0"/>
  </r>
  <r>
    <x v="9"/>
    <s v="Mustang"/>
    <x v="3"/>
    <x v="0"/>
    <x v="2"/>
    <n v="4.7"/>
    <n v="103609"/>
    <n v="351"/>
    <n v="335"/>
    <x v="1"/>
    <x v="1"/>
    <s v="Partial Service"/>
    <s v="Blue"/>
    <x v="3"/>
    <s v="RWD"/>
    <n v="15"/>
    <s v="MI"/>
    <n v="500"/>
    <x v="2"/>
  </r>
  <r>
    <x v="0"/>
    <s v="C-Class"/>
    <x v="5"/>
    <x v="1"/>
    <x v="1"/>
    <n v="2.2999999999999998"/>
    <n v="100"/>
    <n v="187"/>
    <n v="187"/>
    <x v="0"/>
    <x v="0"/>
    <s v="No Service"/>
    <s v="Brown"/>
    <x v="2"/>
    <s v="AWD"/>
    <n v="32"/>
    <s v="PA"/>
    <n v="36384"/>
    <x v="0"/>
  </r>
  <r>
    <x v="5"/>
    <s v="Altima"/>
    <x v="4"/>
    <x v="0"/>
    <x v="0"/>
    <n v="2.2000000000000002"/>
    <n v="23091"/>
    <n v="158"/>
    <n v="187"/>
    <x v="0"/>
    <x v="0"/>
    <s v="Full Service"/>
    <s v="Silver"/>
    <x v="2"/>
    <s v="AWD"/>
    <n v="34"/>
    <s v="IL"/>
    <n v="19495"/>
    <x v="0"/>
  </r>
  <r>
    <x v="4"/>
    <s v="Camry"/>
    <x v="13"/>
    <x v="0"/>
    <x v="0"/>
    <n v="2.5"/>
    <n v="185802"/>
    <n v="137"/>
    <n v="111"/>
    <x v="3"/>
    <x v="0"/>
    <s v="Unknown"/>
    <s v="Silver"/>
    <x v="2"/>
    <s v="FWD"/>
    <n v="41"/>
    <s v="OH"/>
    <n v="2413"/>
    <x v="4"/>
  </r>
  <r>
    <x v="5"/>
    <s v="Altima"/>
    <x v="8"/>
    <x v="0"/>
    <x v="1"/>
    <n v="1.9"/>
    <n v="75902"/>
    <n v="168"/>
    <n v="165"/>
    <x v="4"/>
    <x v="0"/>
    <s v="No Service"/>
    <s v="Red"/>
    <x v="2"/>
    <s v="FWD"/>
    <n v="32"/>
    <s v="Unknown"/>
    <n v="3228"/>
    <x v="3"/>
  </r>
  <r>
    <x v="3"/>
    <s v="Tahoe"/>
    <x v="17"/>
    <x v="0"/>
    <x v="1"/>
    <n v="2"/>
    <n v="198271"/>
    <n v="151"/>
    <n v="141"/>
    <x v="3"/>
    <x v="1"/>
    <s v="No Service"/>
    <s v="Brown"/>
    <x v="0"/>
    <s v="RWD"/>
    <n v="35"/>
    <s v="NC"/>
    <n v="922"/>
    <x v="4"/>
  </r>
  <r>
    <x v="5"/>
    <s v="Altima"/>
    <x v="9"/>
    <x v="0"/>
    <x v="0"/>
    <n v="2"/>
    <n v="33205"/>
    <n v="171"/>
    <n v="141"/>
    <x v="0"/>
    <x v="0"/>
    <s v="Partial Service"/>
    <s v="Black"/>
    <x v="2"/>
    <s v="AWD"/>
    <n v="34"/>
    <s v="PA"/>
    <n v="14202"/>
    <x v="0"/>
  </r>
  <r>
    <x v="1"/>
    <s v="Elantra"/>
    <x v="9"/>
    <x v="0"/>
    <x v="0"/>
    <n v="2.5"/>
    <n v="25545"/>
    <n v="179"/>
    <n v="158"/>
    <x v="3"/>
    <x v="2"/>
    <s v="Partial Service"/>
    <s v="Unknown"/>
    <x v="2"/>
    <s v="FWD"/>
    <n v="32"/>
    <s v="MI"/>
    <n v="11599"/>
    <x v="0"/>
  </r>
  <r>
    <x v="3"/>
    <s v="Equinox"/>
    <x v="6"/>
    <x v="0"/>
    <x v="1"/>
    <n v="2.6"/>
    <n v="62381"/>
    <n v="187"/>
    <n v="211"/>
    <x v="0"/>
    <x v="0"/>
    <s v="Full Service"/>
    <s v="Green"/>
    <x v="0"/>
    <s v="FWD"/>
    <n v="26"/>
    <s v="OH"/>
    <n v="16273"/>
    <x v="3"/>
  </r>
  <r>
    <x v="4"/>
    <s v="RAV4"/>
    <x v="15"/>
    <x v="0"/>
    <x v="0"/>
    <n v="2.5"/>
    <n v="266771"/>
    <n v="200"/>
    <n v="177"/>
    <x v="3"/>
    <x v="0"/>
    <s v="Partial Service"/>
    <s v="Brown"/>
    <x v="0"/>
    <s v="RWD"/>
    <n v="31"/>
    <s v="GA"/>
    <n v="500"/>
    <x v="1"/>
  </r>
  <r>
    <x v="9"/>
    <s v="Explorer"/>
    <x v="1"/>
    <x v="0"/>
    <x v="0"/>
    <n v="2.6"/>
    <n v="213943"/>
    <n v="206"/>
    <n v="186"/>
    <x v="1"/>
    <x v="2"/>
    <s v="Full Service"/>
    <s v="Gray"/>
    <x v="0"/>
    <s v="RWD"/>
    <n v="32"/>
    <s v="CA"/>
    <n v="500"/>
    <x v="1"/>
  </r>
  <r>
    <x v="6"/>
    <s v="X3"/>
    <x v="14"/>
    <x v="1"/>
    <x v="0"/>
    <n v="3.4"/>
    <n v="37290"/>
    <n v="251"/>
    <n v="246"/>
    <x v="0"/>
    <x v="0"/>
    <s v="Partial Service"/>
    <s v="White"/>
    <x v="0"/>
    <s v="AWD"/>
    <n v="37"/>
    <s v="GA"/>
    <n v="23467"/>
    <x v="0"/>
  </r>
  <r>
    <x v="9"/>
    <s v="F-150"/>
    <x v="7"/>
    <x v="0"/>
    <x v="0"/>
    <n v="4.2"/>
    <n v="130540"/>
    <n v="308"/>
    <n v="299"/>
    <x v="3"/>
    <x v="2"/>
    <s v="No Service"/>
    <s v="Green"/>
    <x v="4"/>
    <s v="4WD"/>
    <n v="12"/>
    <s v="IL"/>
    <n v="5937"/>
    <x v="2"/>
  </r>
  <r>
    <x v="5"/>
    <s v="Sentra"/>
    <x v="15"/>
    <x v="0"/>
    <x v="0"/>
    <n v="1.4"/>
    <n v="101261"/>
    <n v="111"/>
    <n v="121"/>
    <x v="1"/>
    <x v="1"/>
    <s v="Full Service"/>
    <s v="Unknown"/>
    <x v="2"/>
    <s v="AWD"/>
    <n v="39"/>
    <s v="Unknown"/>
    <n v="2424"/>
    <x v="2"/>
  </r>
  <r>
    <x v="8"/>
    <s v="Q5"/>
    <x v="16"/>
    <x v="0"/>
    <x v="0"/>
    <n v="3.3"/>
    <n v="85109"/>
    <n v="250"/>
    <n v="187"/>
    <x v="1"/>
    <x v="0"/>
    <s v="Full Service"/>
    <s v="Red"/>
    <x v="0"/>
    <s v="AWD"/>
    <n v="25"/>
    <s v="MI"/>
    <n v="6494"/>
    <x v="3"/>
  </r>
  <r>
    <x v="3"/>
    <s v="Tahoe"/>
    <x v="2"/>
    <x v="0"/>
    <x v="0"/>
    <n v="3.4"/>
    <n v="72064"/>
    <n v="255"/>
    <n v="187"/>
    <x v="0"/>
    <x v="1"/>
    <s v="Full Service"/>
    <s v="Red"/>
    <x v="0"/>
    <s v="AWD"/>
    <n v="20"/>
    <s v="CA"/>
    <n v="32439"/>
    <x v="3"/>
  </r>
  <r>
    <x v="4"/>
    <s v="Highlander"/>
    <x v="6"/>
    <x v="0"/>
    <x v="0"/>
    <n v="2.6"/>
    <n v="64100"/>
    <n v="193"/>
    <n v="174"/>
    <x v="0"/>
    <x v="0"/>
    <s v="Full Service"/>
    <s v="Brown"/>
    <x v="0"/>
    <s v="AWD"/>
    <n v="31"/>
    <s v="Unknown"/>
    <n v="24733"/>
    <x v="3"/>
  </r>
  <r>
    <x v="9"/>
    <s v="F-150"/>
    <x v="3"/>
    <x v="0"/>
    <x v="2"/>
    <n v="5"/>
    <n v="336443"/>
    <n v="368"/>
    <n v="363"/>
    <x v="1"/>
    <x v="0"/>
    <s v="Partial Service"/>
    <s v="Blue"/>
    <x v="4"/>
    <s v="4WD"/>
    <n v="15"/>
    <s v="FL"/>
    <n v="500"/>
    <x v="1"/>
  </r>
  <r>
    <x v="9"/>
    <s v="Explorer"/>
    <x v="14"/>
    <x v="0"/>
    <x v="1"/>
    <n v="2.6"/>
    <n v="77301"/>
    <n v="189"/>
    <n v="187"/>
    <x v="3"/>
    <x v="2"/>
    <s v="No Service"/>
    <s v="Black"/>
    <x v="0"/>
    <s v="AWD"/>
    <n v="29"/>
    <s v="TX"/>
    <n v="14829"/>
    <x v="3"/>
  </r>
  <r>
    <x v="6"/>
    <s v="X3"/>
    <x v="5"/>
    <x v="3"/>
    <x v="1"/>
    <n v="0"/>
    <n v="17051"/>
    <n v="270"/>
    <n v="297"/>
    <x v="0"/>
    <x v="0"/>
    <s v="Partial Service"/>
    <s v="Blue"/>
    <x v="0"/>
    <s v="FWD"/>
    <n v="32"/>
    <s v="Unknown"/>
    <n v="38553"/>
    <x v="0"/>
  </r>
  <r>
    <x v="6"/>
    <s v="X3"/>
    <x v="18"/>
    <x v="1"/>
    <x v="0"/>
    <n v="3.1"/>
    <n v="116767"/>
    <n v="242"/>
    <n v="217"/>
    <x v="4"/>
    <x v="0"/>
    <s v="Partial Service"/>
    <s v="Green"/>
    <x v="0"/>
    <s v="AWD"/>
    <n v="40"/>
    <s v="NC"/>
    <n v="19849"/>
    <x v="2"/>
  </r>
  <r>
    <x v="1"/>
    <s v="Tucson"/>
    <x v="1"/>
    <x v="2"/>
    <x v="1"/>
    <n v="2.5"/>
    <n v="302867"/>
    <n v="156"/>
    <n v="140"/>
    <x v="2"/>
    <x v="0"/>
    <s v="Full Service"/>
    <s v="Green"/>
    <x v="0"/>
    <s v="AWD"/>
    <n v="37"/>
    <s v="MI"/>
    <n v="500"/>
    <x v="1"/>
  </r>
  <r>
    <x v="7"/>
    <s v="Civic"/>
    <x v="18"/>
    <x v="0"/>
    <x v="0"/>
    <n v="1.7"/>
    <n v="78158"/>
    <n v="151"/>
    <n v="153"/>
    <x v="4"/>
    <x v="2"/>
    <s v="No Service"/>
    <s v="Unknown"/>
    <x v="2"/>
    <s v="FWD"/>
    <n v="38"/>
    <s v="FL"/>
    <n v="6235"/>
    <x v="3"/>
  </r>
  <r>
    <x v="3"/>
    <s v="Equinox"/>
    <x v="15"/>
    <x v="0"/>
    <x v="1"/>
    <n v="2.5"/>
    <n v="136066"/>
    <n v="255"/>
    <n v="247"/>
    <x v="4"/>
    <x v="1"/>
    <s v="Full Service"/>
    <s v="Silver"/>
    <x v="0"/>
    <s v="AWD"/>
    <n v="30"/>
    <s v="Unknown"/>
    <n v="3164"/>
    <x v="2"/>
  </r>
  <r>
    <x v="8"/>
    <s v="Q5"/>
    <x v="1"/>
    <x v="0"/>
    <x v="0"/>
    <n v="2.6"/>
    <n v="152283"/>
    <n v="204"/>
    <n v="200"/>
    <x v="3"/>
    <x v="1"/>
    <s v="Partial Service"/>
    <s v="Gray"/>
    <x v="0"/>
    <s v="AWD"/>
    <n v="32"/>
    <s v="PA"/>
    <n v="3220"/>
    <x v="4"/>
  </r>
  <r>
    <x v="0"/>
    <s v="C-Class"/>
    <x v="10"/>
    <x v="0"/>
    <x v="2"/>
    <n v="1.4"/>
    <n v="162910"/>
    <n v="187"/>
    <n v="187"/>
    <x v="4"/>
    <x v="0"/>
    <s v="No Service"/>
    <s v="Blue"/>
    <x v="2"/>
    <s v="FWD"/>
    <n v="40"/>
    <s v="CA"/>
    <n v="3888"/>
    <x v="4"/>
  </r>
  <r>
    <x v="6"/>
    <s v="X5"/>
    <x v="9"/>
    <x v="0"/>
    <x v="0"/>
    <n v="3.2"/>
    <n v="45949"/>
    <n v="187"/>
    <n v="231"/>
    <x v="4"/>
    <x v="1"/>
    <s v="Partial Service"/>
    <s v="Blue"/>
    <x v="0"/>
    <s v="AWD"/>
    <n v="26"/>
    <s v="TX"/>
    <n v="30994"/>
    <x v="0"/>
  </r>
  <r>
    <x v="1"/>
    <s v="Elantra"/>
    <x v="1"/>
    <x v="0"/>
    <x v="0"/>
    <n v="2"/>
    <n v="20347"/>
    <n v="167"/>
    <n v="151"/>
    <x v="2"/>
    <x v="1"/>
    <s v="Partial Service"/>
    <s v="White"/>
    <x v="2"/>
    <s v="FWD"/>
    <n v="35"/>
    <s v="FL"/>
    <n v="3428"/>
    <x v="0"/>
  </r>
  <r>
    <x v="1"/>
    <s v="Santa Fe"/>
    <x v="12"/>
    <x v="0"/>
    <x v="0"/>
    <n v="3.3"/>
    <n v="55516"/>
    <n v="252"/>
    <n v="227"/>
    <x v="4"/>
    <x v="1"/>
    <s v="Partial Service"/>
    <s v="Silver"/>
    <x v="0"/>
    <s v="AWD"/>
    <n v="23"/>
    <s v="OH"/>
    <n v="11054"/>
    <x v="3"/>
  </r>
  <r>
    <x v="4"/>
    <s v="RAV4"/>
    <x v="19"/>
    <x v="0"/>
    <x v="0"/>
    <n v="3"/>
    <n v="73773"/>
    <n v="218"/>
    <n v="213"/>
    <x v="3"/>
    <x v="1"/>
    <s v="Unknown"/>
    <s v="Black"/>
    <x v="0"/>
    <s v="AWD"/>
    <n v="32"/>
    <s v="PA"/>
    <n v="5677"/>
    <x v="3"/>
  </r>
  <r>
    <x v="9"/>
    <s v="Mustang"/>
    <x v="1"/>
    <x v="1"/>
    <x v="0"/>
    <n v="2.6"/>
    <n v="156726"/>
    <n v="200"/>
    <n v="168"/>
    <x v="3"/>
    <x v="0"/>
    <s v="Full Service"/>
    <s v="Brown"/>
    <x v="3"/>
    <s v="AWD"/>
    <n v="32"/>
    <s v="Unknown"/>
    <n v="500"/>
    <x v="4"/>
  </r>
  <r>
    <x v="2"/>
    <s v="Golf"/>
    <x v="16"/>
    <x v="0"/>
    <x v="2"/>
    <n v="2.5"/>
    <n v="180144"/>
    <n v="183"/>
    <n v="163"/>
    <x v="1"/>
    <x v="1"/>
    <s v="Full Service"/>
    <s v="Green"/>
    <x v="1"/>
    <s v="FWD"/>
    <n v="28"/>
    <s v="CA"/>
    <n v="500"/>
    <x v="4"/>
  </r>
  <r>
    <x v="5"/>
    <s v="Sentra"/>
    <x v="5"/>
    <x v="2"/>
    <x v="0"/>
    <n v="2.2000000000000002"/>
    <n v="15805"/>
    <n v="180"/>
    <n v="179"/>
    <x v="0"/>
    <x v="0"/>
    <s v="No Service"/>
    <s v="Gray"/>
    <x v="2"/>
    <s v="FWD"/>
    <n v="33"/>
    <s v="PA"/>
    <n v="16213"/>
    <x v="0"/>
  </r>
  <r>
    <x v="6"/>
    <s v="X3"/>
    <x v="4"/>
    <x v="0"/>
    <x v="0"/>
    <n v="3.2"/>
    <n v="26947"/>
    <n v="234"/>
    <n v="225"/>
    <x v="0"/>
    <x v="0"/>
    <s v="Partial Service"/>
    <s v="Unknown"/>
    <x v="0"/>
    <s v="FWD"/>
    <n v="32"/>
    <s v="OH"/>
    <n v="38287"/>
    <x v="0"/>
  </r>
  <r>
    <x v="2"/>
    <s v="Golf"/>
    <x v="5"/>
    <x v="0"/>
    <x v="0"/>
    <n v="2.4"/>
    <n v="24208"/>
    <n v="179"/>
    <n v="182"/>
    <x v="0"/>
    <x v="0"/>
    <s v="No Service"/>
    <s v="Unknown"/>
    <x v="1"/>
    <s v="AWD"/>
    <n v="32"/>
    <s v="Unknown"/>
    <n v="17240"/>
    <x v="0"/>
  </r>
  <r>
    <x v="6"/>
    <s v="3 Series"/>
    <x v="11"/>
    <x v="0"/>
    <x v="0"/>
    <n v="2.2999999999999998"/>
    <n v="109537"/>
    <n v="189"/>
    <n v="152"/>
    <x v="4"/>
    <x v="1"/>
    <s v="Partial Service"/>
    <s v="White"/>
    <x v="2"/>
    <s v="FWD"/>
    <n v="28"/>
    <s v="Unknown"/>
    <n v="7202"/>
    <x v="2"/>
  </r>
  <r>
    <x v="0"/>
    <s v="GLC"/>
    <x v="1"/>
    <x v="0"/>
    <x v="0"/>
    <n v="2.5"/>
    <n v="262918"/>
    <n v="194"/>
    <n v="187"/>
    <x v="1"/>
    <x v="0"/>
    <s v="Unknown"/>
    <s v="Gray"/>
    <x v="0"/>
    <s v="FWD"/>
    <n v="32"/>
    <s v="MI"/>
    <n v="500"/>
    <x v="1"/>
  </r>
  <r>
    <x v="0"/>
    <s v="GLE"/>
    <x v="9"/>
    <x v="0"/>
    <x v="1"/>
    <n v="3.3"/>
    <n v="30348"/>
    <n v="257"/>
    <n v="247"/>
    <x v="0"/>
    <x v="1"/>
    <s v="Partial Service"/>
    <s v="Black"/>
    <x v="0"/>
    <s v="RWD"/>
    <n v="25"/>
    <s v="CA"/>
    <n v="35794"/>
    <x v="0"/>
  </r>
  <r>
    <x v="9"/>
    <s v="F-150"/>
    <x v="12"/>
    <x v="2"/>
    <x v="0"/>
    <n v="3.3"/>
    <n v="101205"/>
    <n v="238"/>
    <n v="227"/>
    <x v="4"/>
    <x v="1"/>
    <s v="Full Service"/>
    <s v="Brown"/>
    <x v="4"/>
    <s v="4WD"/>
    <n v="25"/>
    <s v="TX"/>
    <n v="10267"/>
    <x v="2"/>
  </r>
  <r>
    <x v="7"/>
    <s v="Pilot"/>
    <x v="14"/>
    <x v="3"/>
    <x v="0"/>
    <n v="0"/>
    <n v="90641"/>
    <n v="187"/>
    <n v="239"/>
    <x v="3"/>
    <x v="1"/>
    <s v="Full Service"/>
    <s v="Blue"/>
    <x v="0"/>
    <s v="AWD"/>
    <n v="32"/>
    <s v="TX"/>
    <n v="14784"/>
    <x v="3"/>
  </r>
  <r>
    <x v="9"/>
    <s v="Explorer"/>
    <x v="0"/>
    <x v="1"/>
    <x v="1"/>
    <n v="2.1"/>
    <n v="100"/>
    <n v="168"/>
    <n v="187"/>
    <x v="0"/>
    <x v="0"/>
    <s v="No Service"/>
    <s v="Unknown"/>
    <x v="0"/>
    <s v="FWD"/>
    <n v="43"/>
    <s v="Unknown"/>
    <n v="30005"/>
    <x v="0"/>
  </r>
  <r>
    <x v="9"/>
    <s v="Mustang"/>
    <x v="11"/>
    <x v="0"/>
    <x v="2"/>
    <n v="3.9"/>
    <n v="70717"/>
    <n v="300"/>
    <n v="187"/>
    <x v="3"/>
    <x v="0"/>
    <s v="Full Service"/>
    <s v="Black"/>
    <x v="3"/>
    <s v="RWD"/>
    <n v="18"/>
    <s v="TX"/>
    <n v="6094"/>
    <x v="3"/>
  </r>
  <r>
    <x v="9"/>
    <s v="Mustang"/>
    <x v="19"/>
    <x v="0"/>
    <x v="0"/>
    <n v="2.5"/>
    <n v="71341"/>
    <n v="305"/>
    <n v="306"/>
    <x v="3"/>
    <x v="1"/>
    <s v="Partial Service"/>
    <s v="Red"/>
    <x v="3"/>
    <s v="RWD"/>
    <n v="19"/>
    <s v="OH"/>
    <n v="5728"/>
    <x v="3"/>
  </r>
  <r>
    <x v="3"/>
    <s v="Malibu"/>
    <x v="7"/>
    <x v="2"/>
    <x v="0"/>
    <n v="2"/>
    <n v="97204"/>
    <n v="153"/>
    <n v="139"/>
    <x v="3"/>
    <x v="1"/>
    <s v="No Service"/>
    <s v="White"/>
    <x v="2"/>
    <s v="AWD"/>
    <n v="32"/>
    <s v="Unknown"/>
    <n v="3616"/>
    <x v="3"/>
  </r>
  <r>
    <x v="3"/>
    <s v="Equinox"/>
    <x v="15"/>
    <x v="0"/>
    <x v="0"/>
    <n v="2.5"/>
    <n v="165099"/>
    <n v="187"/>
    <n v="163"/>
    <x v="3"/>
    <x v="0"/>
    <s v="Partial Service"/>
    <s v="Unknown"/>
    <x v="0"/>
    <s v="AWD"/>
    <n v="26"/>
    <s v="IL"/>
    <n v="2154"/>
    <x v="4"/>
  </r>
  <r>
    <x v="7"/>
    <s v="Accord"/>
    <x v="16"/>
    <x v="0"/>
    <x v="0"/>
    <n v="2.4"/>
    <n v="261014"/>
    <n v="196"/>
    <n v="171"/>
    <x v="3"/>
    <x v="1"/>
    <s v="Full Service"/>
    <s v="Gray"/>
    <x v="2"/>
    <s v="FWD"/>
    <n v="30"/>
    <s v="NY"/>
    <n v="500"/>
    <x v="1"/>
  </r>
  <r>
    <x v="9"/>
    <s v="F-150"/>
    <x v="4"/>
    <x v="0"/>
    <x v="0"/>
    <n v="4.0999999999999996"/>
    <n v="45235"/>
    <n v="314"/>
    <n v="187"/>
    <x v="0"/>
    <x v="0"/>
    <s v="Partial Service"/>
    <s v="Unknown"/>
    <x v="4"/>
    <s v="4WD"/>
    <n v="19"/>
    <s v="TX"/>
    <n v="22576"/>
    <x v="0"/>
  </r>
  <r>
    <x v="2"/>
    <s v="Atlas"/>
    <x v="0"/>
    <x v="0"/>
    <x v="0"/>
    <n v="3.3"/>
    <n v="9402"/>
    <n v="258"/>
    <n v="187"/>
    <x v="0"/>
    <x v="0"/>
    <s v="No Service"/>
    <s v="Silver"/>
    <x v="0"/>
    <s v="AWD"/>
    <n v="27"/>
    <s v="NY"/>
    <n v="27851"/>
    <x v="0"/>
  </r>
  <r>
    <x v="0"/>
    <s v="GLE"/>
    <x v="6"/>
    <x v="3"/>
    <x v="1"/>
    <n v="0"/>
    <n v="29080"/>
    <n v="270"/>
    <n v="297"/>
    <x v="0"/>
    <x v="1"/>
    <s v="Full Service"/>
    <s v="Gray"/>
    <x v="0"/>
    <s v="AWD"/>
    <n v="105"/>
    <s v="PA"/>
    <n v="37207"/>
    <x v="0"/>
  </r>
  <r>
    <x v="4"/>
    <s v="Corolla"/>
    <x v="8"/>
    <x v="0"/>
    <x v="0"/>
    <n v="2.4"/>
    <n v="250291"/>
    <n v="204"/>
    <n v="198"/>
    <x v="3"/>
    <x v="1"/>
    <s v="Partial Service"/>
    <s v="White"/>
    <x v="2"/>
    <s v="FWD"/>
    <n v="28"/>
    <s v="TX"/>
    <n v="500"/>
    <x v="1"/>
  </r>
  <r>
    <x v="5"/>
    <s v="Rogue"/>
    <x v="14"/>
    <x v="1"/>
    <x v="0"/>
    <n v="2.9"/>
    <n v="93189"/>
    <n v="187"/>
    <n v="187"/>
    <x v="4"/>
    <x v="1"/>
    <s v="No Service"/>
    <s v="Silver"/>
    <x v="0"/>
    <s v="FWD"/>
    <n v="44"/>
    <s v="FL"/>
    <n v="8806"/>
    <x v="3"/>
  </r>
  <r>
    <x v="5"/>
    <s v="Altima"/>
    <x v="14"/>
    <x v="0"/>
    <x v="0"/>
    <n v="1.8"/>
    <n v="22585"/>
    <n v="143"/>
    <n v="122"/>
    <x v="0"/>
    <x v="2"/>
    <s v="Full Service"/>
    <s v="Green"/>
    <x v="2"/>
    <s v="FWD"/>
    <n v="39"/>
    <s v="MI"/>
    <n v="11788"/>
    <x v="0"/>
  </r>
  <r>
    <x v="3"/>
    <s v="Malibu"/>
    <x v="15"/>
    <x v="0"/>
    <x v="0"/>
    <n v="1.8"/>
    <n v="182410"/>
    <n v="157"/>
    <n v="143"/>
    <x v="3"/>
    <x v="1"/>
    <s v="Partial Service"/>
    <s v="Unknown"/>
    <x v="2"/>
    <s v="FWD"/>
    <n v="28"/>
    <s v="CA"/>
    <n v="500"/>
    <x v="4"/>
  </r>
  <r>
    <x v="8"/>
    <s v="Q7"/>
    <x v="12"/>
    <x v="1"/>
    <x v="0"/>
    <n v="3.4"/>
    <n v="69170"/>
    <n v="251"/>
    <n v="187"/>
    <x v="3"/>
    <x v="2"/>
    <s v="Full Service"/>
    <s v="Silver"/>
    <x v="0"/>
    <s v="AWD"/>
    <n v="43"/>
    <s v="NY"/>
    <n v="27985"/>
    <x v="3"/>
  </r>
  <r>
    <x v="7"/>
    <s v="Civic"/>
    <x v="3"/>
    <x v="0"/>
    <x v="1"/>
    <n v="1.5"/>
    <n v="385237"/>
    <n v="105"/>
    <n v="95"/>
    <x v="2"/>
    <x v="0"/>
    <s v="Full Service"/>
    <s v="Gray"/>
    <x v="2"/>
    <s v="FWD"/>
    <n v="40"/>
    <s v="GA"/>
    <n v="500"/>
    <x v="1"/>
  </r>
  <r>
    <x v="8"/>
    <s v="Q5"/>
    <x v="12"/>
    <x v="0"/>
    <x v="0"/>
    <n v="3"/>
    <n v="200725"/>
    <n v="224"/>
    <n v="190"/>
    <x v="3"/>
    <x v="2"/>
    <s v="Unknown"/>
    <s v="White"/>
    <x v="0"/>
    <s v="AWD"/>
    <n v="32"/>
    <s v="NC"/>
    <n v="10898"/>
    <x v="1"/>
  </r>
  <r>
    <x v="9"/>
    <s v="Explorer"/>
    <x v="16"/>
    <x v="0"/>
    <x v="2"/>
    <n v="3.2"/>
    <n v="281154"/>
    <n v="255"/>
    <n v="227"/>
    <x v="1"/>
    <x v="2"/>
    <s v="No Service"/>
    <s v="Unknown"/>
    <x v="0"/>
    <s v="AWD"/>
    <n v="24"/>
    <s v="FL"/>
    <n v="500"/>
    <x v="1"/>
  </r>
  <r>
    <x v="6"/>
    <s v="X5"/>
    <x v="15"/>
    <x v="0"/>
    <x v="0"/>
    <n v="2.5"/>
    <n v="153445"/>
    <n v="205"/>
    <n v="198"/>
    <x v="1"/>
    <x v="0"/>
    <s v="Full Service"/>
    <s v="Black"/>
    <x v="0"/>
    <s v="AWD"/>
    <n v="30"/>
    <s v="NC"/>
    <n v="15901"/>
    <x v="4"/>
  </r>
  <r>
    <x v="4"/>
    <s v="RAV4"/>
    <x v="6"/>
    <x v="0"/>
    <x v="0"/>
    <n v="2.6"/>
    <n v="30455"/>
    <n v="190"/>
    <n v="168"/>
    <x v="0"/>
    <x v="1"/>
    <s v="Partial Service"/>
    <s v="Black"/>
    <x v="0"/>
    <s v="FWD"/>
    <n v="32"/>
    <s v="OH"/>
    <n v="15713"/>
    <x v="0"/>
  </r>
  <r>
    <x v="7"/>
    <s v="CR-V"/>
    <x v="5"/>
    <x v="0"/>
    <x v="0"/>
    <n v="2.7"/>
    <n v="13121"/>
    <n v="209"/>
    <n v="187"/>
    <x v="0"/>
    <x v="0"/>
    <s v="Partial Service"/>
    <s v="Green"/>
    <x v="0"/>
    <s v="AWD"/>
    <n v="32"/>
    <s v="Unknown"/>
    <n v="23368"/>
    <x v="0"/>
  </r>
  <r>
    <x v="4"/>
    <s v="RAV4"/>
    <x v="13"/>
    <x v="0"/>
    <x v="0"/>
    <n v="2.1"/>
    <n v="146472"/>
    <n v="158"/>
    <n v="162"/>
    <x v="3"/>
    <x v="0"/>
    <s v="Partial Service"/>
    <s v="Unknown"/>
    <x v="0"/>
    <s v="AWD"/>
    <n v="32"/>
    <s v="CA"/>
    <n v="5281"/>
    <x v="2"/>
  </r>
  <r>
    <x v="4"/>
    <s v="Corolla"/>
    <x v="2"/>
    <x v="0"/>
    <x v="0"/>
    <n v="2"/>
    <n v="68256"/>
    <n v="142"/>
    <n v="122"/>
    <x v="0"/>
    <x v="1"/>
    <s v="Full Service"/>
    <s v="White"/>
    <x v="2"/>
    <s v="FWD"/>
    <n v="35"/>
    <s v="PA"/>
    <n v="10689"/>
    <x v="3"/>
  </r>
  <r>
    <x v="9"/>
    <s v="F-150"/>
    <x v="8"/>
    <x v="0"/>
    <x v="0"/>
    <n v="5.0999999999999996"/>
    <n v="212725"/>
    <n v="368"/>
    <n v="339"/>
    <x v="3"/>
    <x v="1"/>
    <s v="Partial Service"/>
    <s v="Silver"/>
    <x v="4"/>
    <s v="4WD"/>
    <n v="32"/>
    <s v="GA"/>
    <n v="500"/>
    <x v="1"/>
  </r>
  <r>
    <x v="2"/>
    <s v="Golf"/>
    <x v="10"/>
    <x v="0"/>
    <x v="1"/>
    <n v="1.9"/>
    <n v="100"/>
    <n v="159"/>
    <n v="152"/>
    <x v="2"/>
    <x v="2"/>
    <s v="Partial Service"/>
    <s v="Blue"/>
    <x v="1"/>
    <s v="FWD"/>
    <n v="32"/>
    <s v="CA"/>
    <n v="5228"/>
    <x v="0"/>
  </r>
  <r>
    <x v="4"/>
    <s v="Highlander"/>
    <x v="4"/>
    <x v="1"/>
    <x v="0"/>
    <n v="2.5"/>
    <n v="100"/>
    <n v="187"/>
    <n v="166"/>
    <x v="0"/>
    <x v="0"/>
    <s v="Partial Service"/>
    <s v="Blue"/>
    <x v="0"/>
    <s v="AWD"/>
    <n v="38"/>
    <s v="OH"/>
    <n v="27806"/>
    <x v="0"/>
  </r>
  <r>
    <x v="4"/>
    <s v="RAV4"/>
    <x v="13"/>
    <x v="0"/>
    <x v="0"/>
    <n v="3"/>
    <n v="67841"/>
    <n v="221"/>
    <n v="211"/>
    <x v="3"/>
    <x v="0"/>
    <s v="Partial Service"/>
    <s v="White"/>
    <x v="0"/>
    <s v="AWD"/>
    <n v="23"/>
    <s v="OH"/>
    <n v="10490"/>
    <x v="3"/>
  </r>
  <r>
    <x v="1"/>
    <s v="Tucson"/>
    <x v="13"/>
    <x v="0"/>
    <x v="0"/>
    <n v="2.2000000000000002"/>
    <n v="110778"/>
    <n v="187"/>
    <n v="193"/>
    <x v="4"/>
    <x v="0"/>
    <s v="No Service"/>
    <s v="Unknown"/>
    <x v="0"/>
    <s v="AWD"/>
    <n v="29"/>
    <s v="TX"/>
    <n v="6443"/>
    <x v="2"/>
  </r>
  <r>
    <x v="5"/>
    <s v="Altima"/>
    <x v="18"/>
    <x v="0"/>
    <x v="0"/>
    <n v="2.4"/>
    <n v="31192"/>
    <n v="187"/>
    <n v="176"/>
    <x v="4"/>
    <x v="1"/>
    <s v="No Service"/>
    <s v="Black"/>
    <x v="2"/>
    <s v="AWD"/>
    <n v="29"/>
    <s v="Unknown"/>
    <n v="8832"/>
    <x v="0"/>
  </r>
  <r>
    <x v="6"/>
    <s v="X5"/>
    <x v="2"/>
    <x v="0"/>
    <x v="0"/>
    <n v="2.4"/>
    <n v="24074"/>
    <n v="187"/>
    <n v="194"/>
    <x v="0"/>
    <x v="2"/>
    <s v="Unknown"/>
    <s v="Unknown"/>
    <x v="0"/>
    <s v="AWD"/>
    <n v="29"/>
    <s v="FL"/>
    <n v="46795"/>
    <x v="0"/>
  </r>
  <r>
    <x v="2"/>
    <s v="Golf"/>
    <x v="14"/>
    <x v="0"/>
    <x v="0"/>
    <n v="2.5"/>
    <n v="47439"/>
    <n v="143"/>
    <n v="144"/>
    <x v="0"/>
    <x v="2"/>
    <s v="Unknown"/>
    <s v="Blue"/>
    <x v="1"/>
    <s v="FWD"/>
    <n v="37"/>
    <s v="TX"/>
    <n v="12562"/>
    <x v="0"/>
  </r>
  <r>
    <x v="3"/>
    <s v="Equinox"/>
    <x v="15"/>
    <x v="0"/>
    <x v="0"/>
    <n v="3"/>
    <n v="38214"/>
    <n v="239"/>
    <n v="223"/>
    <x v="4"/>
    <x v="2"/>
    <s v="Full Service"/>
    <s v="Brown"/>
    <x v="0"/>
    <s v="AWD"/>
    <n v="23"/>
    <s v="PA"/>
    <n v="7662"/>
    <x v="0"/>
  </r>
  <r>
    <x v="7"/>
    <s v="Civic"/>
    <x v="6"/>
    <x v="0"/>
    <x v="0"/>
    <n v="2.1"/>
    <n v="36504"/>
    <n v="148"/>
    <n v="149"/>
    <x v="0"/>
    <x v="0"/>
    <s v="Full Service"/>
    <s v="Unknown"/>
    <x v="2"/>
    <s v="FWD"/>
    <n v="32"/>
    <s v="GA"/>
    <n v="13908"/>
    <x v="0"/>
  </r>
  <r>
    <x v="4"/>
    <s v="Highlander"/>
    <x v="2"/>
    <x v="0"/>
    <x v="1"/>
    <n v="3.2"/>
    <n v="12692"/>
    <n v="252"/>
    <n v="254"/>
    <x v="0"/>
    <x v="2"/>
    <s v="Full Service"/>
    <s v="Red"/>
    <x v="0"/>
    <s v="AWD"/>
    <n v="28"/>
    <s v="MI"/>
    <n v="29478"/>
    <x v="0"/>
  </r>
  <r>
    <x v="7"/>
    <s v="CR-V"/>
    <x v="6"/>
    <x v="1"/>
    <x v="0"/>
    <n v="2.4"/>
    <n v="65387"/>
    <n v="189"/>
    <n v="175"/>
    <x v="4"/>
    <x v="0"/>
    <s v="Unknown"/>
    <s v="Black"/>
    <x v="0"/>
    <s v="AWD"/>
    <n v="45"/>
    <s v="TX"/>
    <n v="14549"/>
    <x v="3"/>
  </r>
  <r>
    <x v="3"/>
    <s v="Silverado"/>
    <x v="6"/>
    <x v="0"/>
    <x v="0"/>
    <n v="3.1"/>
    <n v="83599"/>
    <n v="246"/>
    <n v="244"/>
    <x v="0"/>
    <x v="1"/>
    <s v="Full Service"/>
    <s v="Unknown"/>
    <x v="4"/>
    <s v="RWD"/>
    <n v="28"/>
    <s v="CA"/>
    <n v="19846"/>
    <x v="3"/>
  </r>
  <r>
    <x v="4"/>
    <s v="RAV4"/>
    <x v="6"/>
    <x v="0"/>
    <x v="0"/>
    <n v="3.4"/>
    <n v="33951"/>
    <n v="268"/>
    <n v="271"/>
    <x v="0"/>
    <x v="2"/>
    <s v="Unknown"/>
    <s v="Blue"/>
    <x v="0"/>
    <s v="AWD"/>
    <n v="21"/>
    <s v="OH"/>
    <n v="20375"/>
    <x v="0"/>
  </r>
  <r>
    <x v="7"/>
    <s v="Pilot"/>
    <x v="11"/>
    <x v="0"/>
    <x v="0"/>
    <n v="3.3"/>
    <n v="202693"/>
    <n v="187"/>
    <n v="231"/>
    <x v="2"/>
    <x v="0"/>
    <s v="No Service"/>
    <s v="Green"/>
    <x v="0"/>
    <s v="AWD"/>
    <n v="19"/>
    <s v="PA"/>
    <n v="1621"/>
    <x v="1"/>
  </r>
  <r>
    <x v="4"/>
    <s v="RAV4"/>
    <x v="19"/>
    <x v="0"/>
    <x v="0"/>
    <n v="2.2999999999999998"/>
    <n v="89810"/>
    <n v="152"/>
    <n v="187"/>
    <x v="4"/>
    <x v="0"/>
    <s v="Partial Service"/>
    <s v="Blue"/>
    <x v="0"/>
    <s v="AWD"/>
    <n v="35"/>
    <s v="OH"/>
    <n v="5785"/>
    <x v="3"/>
  </r>
  <r>
    <x v="4"/>
    <s v="Highlander"/>
    <x v="18"/>
    <x v="3"/>
    <x v="0"/>
    <n v="0"/>
    <n v="42018"/>
    <n v="187"/>
    <n v="359"/>
    <x v="4"/>
    <x v="1"/>
    <s v="Full Service"/>
    <s v="Blue"/>
    <x v="0"/>
    <s v="AWD"/>
    <n v="32"/>
    <s v="CA"/>
    <n v="14682"/>
    <x v="0"/>
  </r>
  <r>
    <x v="1"/>
    <s v="Tucson"/>
    <x v="8"/>
    <x v="0"/>
    <x v="1"/>
    <n v="2.5"/>
    <n v="187672"/>
    <n v="223"/>
    <n v="214"/>
    <x v="1"/>
    <x v="1"/>
    <s v="No Service"/>
    <s v="Red"/>
    <x v="0"/>
    <s v="FWD"/>
    <n v="22"/>
    <s v="TX"/>
    <n v="500"/>
    <x v="4"/>
  </r>
  <r>
    <x v="2"/>
    <s v="Passat"/>
    <x v="19"/>
    <x v="0"/>
    <x v="0"/>
    <n v="1.4"/>
    <n v="4506"/>
    <n v="105"/>
    <n v="104"/>
    <x v="4"/>
    <x v="2"/>
    <s v="Full Service"/>
    <s v="Gray"/>
    <x v="2"/>
    <s v="FWD"/>
    <n v="38"/>
    <s v="PA"/>
    <n v="9770"/>
    <x v="0"/>
  </r>
  <r>
    <x v="1"/>
    <s v="Tucson"/>
    <x v="6"/>
    <x v="0"/>
    <x v="0"/>
    <n v="2.9"/>
    <n v="63768"/>
    <n v="229"/>
    <n v="226"/>
    <x v="4"/>
    <x v="0"/>
    <s v="Partial Service"/>
    <s v="White"/>
    <x v="0"/>
    <s v="AWD"/>
    <n v="28"/>
    <s v="TX"/>
    <n v="14630"/>
    <x v="3"/>
  </r>
  <r>
    <x v="7"/>
    <s v="Pilot"/>
    <x v="7"/>
    <x v="0"/>
    <x v="0"/>
    <n v="2.5"/>
    <n v="159969"/>
    <n v="219"/>
    <n v="205"/>
    <x v="0"/>
    <x v="2"/>
    <s v="No Service"/>
    <s v="Green"/>
    <x v="0"/>
    <s v="AWD"/>
    <n v="28"/>
    <s v="OH"/>
    <n v="5516"/>
    <x v="4"/>
  </r>
  <r>
    <x v="7"/>
    <s v="Accord"/>
    <x v="2"/>
    <x v="1"/>
    <x v="1"/>
    <n v="1.6"/>
    <n v="20281"/>
    <n v="143"/>
    <n v="122"/>
    <x v="0"/>
    <x v="0"/>
    <s v="Unknown"/>
    <s v="Gray"/>
    <x v="2"/>
    <s v="FWD"/>
    <n v="58"/>
    <s v="TX"/>
    <n v="19639"/>
    <x v="0"/>
  </r>
  <r>
    <x v="3"/>
    <s v="Silverado"/>
    <x v="3"/>
    <x v="0"/>
    <x v="0"/>
    <n v="3"/>
    <n v="257698"/>
    <n v="232"/>
    <n v="228"/>
    <x v="3"/>
    <x v="1"/>
    <s v="Partial Service"/>
    <s v="Black"/>
    <x v="4"/>
    <s v="4WD"/>
    <n v="27"/>
    <s v="CA"/>
    <n v="500"/>
    <x v="1"/>
  </r>
  <r>
    <x v="4"/>
    <s v="RAV4"/>
    <x v="0"/>
    <x v="0"/>
    <x v="0"/>
    <n v="2.5"/>
    <n v="8556"/>
    <n v="153"/>
    <n v="159"/>
    <x v="0"/>
    <x v="0"/>
    <s v="Partial Service"/>
    <s v="Black"/>
    <x v="0"/>
    <s v="AWD"/>
    <n v="32"/>
    <s v="OH"/>
    <n v="28475"/>
    <x v="0"/>
  </r>
  <r>
    <x v="8"/>
    <s v="Q7"/>
    <x v="10"/>
    <x v="0"/>
    <x v="1"/>
    <n v="3"/>
    <n v="5505"/>
    <n v="187"/>
    <n v="187"/>
    <x v="3"/>
    <x v="1"/>
    <s v="Full Service"/>
    <s v="Black"/>
    <x v="0"/>
    <s v="AWD"/>
    <n v="29"/>
    <s v="NC"/>
    <n v="14191"/>
    <x v="0"/>
  </r>
  <r>
    <x v="8"/>
    <s v="A4"/>
    <x v="8"/>
    <x v="0"/>
    <x v="0"/>
    <n v="1.5"/>
    <n v="205503"/>
    <n v="105"/>
    <n v="101"/>
    <x v="3"/>
    <x v="2"/>
    <s v="Partial Service"/>
    <s v="Green"/>
    <x v="2"/>
    <s v="FWD"/>
    <n v="37"/>
    <s v="FL"/>
    <n v="2174"/>
    <x v="1"/>
  </r>
  <r>
    <x v="0"/>
    <s v="GLE"/>
    <x v="0"/>
    <x v="0"/>
    <x v="0"/>
    <n v="2.7"/>
    <n v="4113"/>
    <n v="212"/>
    <n v="215"/>
    <x v="0"/>
    <x v="0"/>
    <s v="Unknown"/>
    <s v="Red"/>
    <x v="0"/>
    <s v="AWD"/>
    <n v="30"/>
    <s v="MI"/>
    <n v="63669"/>
    <x v="0"/>
  </r>
  <r>
    <x v="4"/>
    <s v="Corolla"/>
    <x v="6"/>
    <x v="0"/>
    <x v="0"/>
    <n v="1.8"/>
    <n v="73764"/>
    <n v="156"/>
    <n v="137"/>
    <x v="0"/>
    <x v="1"/>
    <s v="Full Service"/>
    <s v="Red"/>
    <x v="2"/>
    <s v="AWD"/>
    <n v="32"/>
    <s v="Unknown"/>
    <n v="10427"/>
    <x v="3"/>
  </r>
  <r>
    <x v="0"/>
    <s v="GLE"/>
    <x v="14"/>
    <x v="2"/>
    <x v="1"/>
    <n v="2.4"/>
    <n v="58808"/>
    <n v="176"/>
    <n v="172"/>
    <x v="1"/>
    <x v="0"/>
    <s v="No Service"/>
    <s v="White"/>
    <x v="0"/>
    <s v="FWD"/>
    <n v="28"/>
    <s v="Unknown"/>
    <n v="26477"/>
    <x v="3"/>
  </r>
  <r>
    <x v="7"/>
    <s v="CR-V"/>
    <x v="3"/>
    <x v="0"/>
    <x v="0"/>
    <n v="3"/>
    <n v="92285"/>
    <n v="233"/>
    <n v="218"/>
    <x v="1"/>
    <x v="1"/>
    <s v="Partial Service"/>
    <s v="Silver"/>
    <x v="0"/>
    <s v="AWD"/>
    <n v="28"/>
    <s v="CA"/>
    <n v="864"/>
    <x v="3"/>
  </r>
  <r>
    <x v="7"/>
    <s v="Civic"/>
    <x v="5"/>
    <x v="0"/>
    <x v="0"/>
    <n v="1.4"/>
    <n v="917"/>
    <n v="107"/>
    <n v="88"/>
    <x v="0"/>
    <x v="2"/>
    <s v="Partial Service"/>
    <s v="Unknown"/>
    <x v="2"/>
    <s v="FWD"/>
    <n v="36"/>
    <s v="FL"/>
    <n v="19741"/>
    <x v="0"/>
  </r>
  <r>
    <x v="9"/>
    <s v="Explorer"/>
    <x v="3"/>
    <x v="0"/>
    <x v="2"/>
    <n v="2.6"/>
    <n v="327592"/>
    <n v="214"/>
    <n v="192"/>
    <x v="3"/>
    <x v="1"/>
    <s v="Full Service"/>
    <s v="Red"/>
    <x v="0"/>
    <s v="AWD"/>
    <n v="27"/>
    <s v="TX"/>
    <n v="500"/>
    <x v="1"/>
  </r>
  <r>
    <x v="6"/>
    <s v="X5"/>
    <x v="2"/>
    <x v="0"/>
    <x v="0"/>
    <n v="2.9"/>
    <n v="33709"/>
    <n v="235"/>
    <n v="222"/>
    <x v="0"/>
    <x v="0"/>
    <s v="No Service"/>
    <s v="Gray"/>
    <x v="0"/>
    <s v="FWD"/>
    <n v="27"/>
    <s v="OH"/>
    <n v="40542"/>
    <x v="0"/>
  </r>
  <r>
    <x v="3"/>
    <s v="Malibu"/>
    <x v="17"/>
    <x v="0"/>
    <x v="0"/>
    <n v="2.2999999999999998"/>
    <n v="361590"/>
    <n v="167"/>
    <n v="147"/>
    <x v="2"/>
    <x v="1"/>
    <s v="Partial Service"/>
    <s v="Unknown"/>
    <x v="2"/>
    <s v="FWD"/>
    <n v="31"/>
    <s v="CA"/>
    <n v="500"/>
    <x v="1"/>
  </r>
  <r>
    <x v="0"/>
    <s v="C-Class"/>
    <x v="9"/>
    <x v="2"/>
    <x v="1"/>
    <n v="2"/>
    <n v="90333"/>
    <n v="153"/>
    <n v="187"/>
    <x v="0"/>
    <x v="0"/>
    <s v="Unknown"/>
    <s v="Black"/>
    <x v="2"/>
    <s v="FWD"/>
    <n v="33"/>
    <s v="TX"/>
    <n v="24227"/>
    <x v="3"/>
  </r>
  <r>
    <x v="7"/>
    <s v="Pilot"/>
    <x v="15"/>
    <x v="0"/>
    <x v="0"/>
    <n v="2"/>
    <n v="65750"/>
    <n v="164"/>
    <n v="168"/>
    <x v="3"/>
    <x v="2"/>
    <s v="No Service"/>
    <s v="White"/>
    <x v="0"/>
    <s v="AWD"/>
    <n v="34"/>
    <s v="TX"/>
    <n v="9422"/>
    <x v="3"/>
  </r>
  <r>
    <x v="6"/>
    <s v="5 Series"/>
    <x v="10"/>
    <x v="1"/>
    <x v="0"/>
    <n v="1.7"/>
    <n v="88976"/>
    <n v="139"/>
    <n v="140"/>
    <x v="4"/>
    <x v="1"/>
    <s v="Full Service"/>
    <s v="White"/>
    <x v="2"/>
    <s v="FWD"/>
    <n v="39"/>
    <s v="FL"/>
    <n v="10144"/>
    <x v="3"/>
  </r>
  <r>
    <x v="2"/>
    <s v="Atlas"/>
    <x v="16"/>
    <x v="0"/>
    <x v="0"/>
    <n v="2.5"/>
    <n v="143960"/>
    <n v="187"/>
    <n v="165"/>
    <x v="1"/>
    <x v="0"/>
    <s v="Partial Service"/>
    <s v="Gray"/>
    <x v="0"/>
    <s v="AWD"/>
    <n v="32"/>
    <s v="TX"/>
    <n v="971"/>
    <x v="2"/>
  </r>
  <r>
    <x v="1"/>
    <s v="Sonata"/>
    <x v="19"/>
    <x v="1"/>
    <x v="0"/>
    <n v="1.7"/>
    <n v="135340"/>
    <n v="134"/>
    <n v="118"/>
    <x v="3"/>
    <x v="2"/>
    <s v="No Service"/>
    <s v="Black"/>
    <x v="2"/>
    <s v="FWD"/>
    <n v="45"/>
    <s v="CA"/>
    <n v="1301"/>
    <x v="2"/>
  </r>
  <r>
    <x v="2"/>
    <s v="Tiguan"/>
    <x v="9"/>
    <x v="0"/>
    <x v="0"/>
    <n v="2.6"/>
    <n v="87337"/>
    <n v="198"/>
    <n v="188"/>
    <x v="4"/>
    <x v="0"/>
    <s v="Partial Service"/>
    <s v="Green"/>
    <x v="0"/>
    <s v="RWD"/>
    <n v="31"/>
    <s v="NY"/>
    <n v="13787"/>
    <x v="3"/>
  </r>
  <r>
    <x v="6"/>
    <s v="X5"/>
    <x v="13"/>
    <x v="0"/>
    <x v="0"/>
    <n v="2.1"/>
    <n v="105494"/>
    <n v="164"/>
    <n v="157"/>
    <x v="0"/>
    <x v="0"/>
    <s v="Partial Service"/>
    <s v="Brown"/>
    <x v="0"/>
    <s v="FWD"/>
    <n v="35"/>
    <s v="Unknown"/>
    <n v="24244"/>
    <x v="2"/>
  </r>
  <r>
    <x v="2"/>
    <s v="Atlas"/>
    <x v="6"/>
    <x v="0"/>
    <x v="0"/>
    <n v="2.5"/>
    <n v="33114"/>
    <n v="199"/>
    <n v="206"/>
    <x v="0"/>
    <x v="0"/>
    <s v="Full Service"/>
    <s v="Green"/>
    <x v="0"/>
    <s v="AWD"/>
    <n v="29"/>
    <s v="Unknown"/>
    <n v="24825"/>
    <x v="0"/>
  </r>
  <r>
    <x v="2"/>
    <s v="Atlas"/>
    <x v="3"/>
    <x v="0"/>
    <x v="0"/>
    <n v="3.3"/>
    <n v="255756"/>
    <n v="263"/>
    <n v="256"/>
    <x v="2"/>
    <x v="0"/>
    <s v="Full Service"/>
    <s v="Silver"/>
    <x v="0"/>
    <s v="FWD"/>
    <n v="27"/>
    <s v="OH"/>
    <n v="500"/>
    <x v="1"/>
  </r>
  <r>
    <x v="9"/>
    <s v="F-150"/>
    <x v="6"/>
    <x v="0"/>
    <x v="1"/>
    <n v="4.0999999999999996"/>
    <n v="100"/>
    <n v="308"/>
    <n v="283"/>
    <x v="4"/>
    <x v="0"/>
    <s v="No Service"/>
    <s v="Silver"/>
    <x v="4"/>
    <s v="4WD"/>
    <n v="19"/>
    <s v="OH"/>
    <n v="18214"/>
    <x v="0"/>
  </r>
  <r>
    <x v="4"/>
    <s v="Corolla"/>
    <x v="12"/>
    <x v="0"/>
    <x v="0"/>
    <n v="1.6"/>
    <n v="159680"/>
    <n v="145"/>
    <n v="135"/>
    <x v="3"/>
    <x v="0"/>
    <s v="Full Service"/>
    <s v="Gray"/>
    <x v="2"/>
    <s v="AWD"/>
    <n v="41"/>
    <s v="OH"/>
    <n v="2295"/>
    <x v="4"/>
  </r>
  <r>
    <x v="6"/>
    <s v="X3"/>
    <x v="13"/>
    <x v="0"/>
    <x v="0"/>
    <n v="2.5"/>
    <n v="113488"/>
    <n v="249"/>
    <n v="227"/>
    <x v="3"/>
    <x v="0"/>
    <s v="Partial Service"/>
    <s v="Unknown"/>
    <x v="0"/>
    <s v="FWD"/>
    <n v="28"/>
    <s v="CA"/>
    <n v="15140"/>
    <x v="2"/>
  </r>
  <r>
    <x v="5"/>
    <s v="Altima"/>
    <x v="14"/>
    <x v="0"/>
    <x v="0"/>
    <n v="1.9"/>
    <n v="110384"/>
    <n v="158"/>
    <n v="145"/>
    <x v="3"/>
    <x v="0"/>
    <s v="Partial Service"/>
    <s v="White"/>
    <x v="2"/>
    <s v="FWD"/>
    <n v="32"/>
    <s v="Unknown"/>
    <n v="8916"/>
    <x v="2"/>
  </r>
  <r>
    <x v="3"/>
    <s v="Silverado"/>
    <x v="19"/>
    <x v="0"/>
    <x v="0"/>
    <n v="2.5"/>
    <n v="187001"/>
    <n v="366"/>
    <n v="354"/>
    <x v="3"/>
    <x v="1"/>
    <s v="Partial Service"/>
    <s v="Unknown"/>
    <x v="4"/>
    <s v="4WD"/>
    <n v="15"/>
    <s v="IL"/>
    <n v="2571"/>
    <x v="4"/>
  </r>
  <r>
    <x v="0"/>
    <s v="GLE"/>
    <x v="7"/>
    <x v="0"/>
    <x v="0"/>
    <n v="2.7"/>
    <n v="122894"/>
    <n v="187"/>
    <n v="208"/>
    <x v="1"/>
    <x v="1"/>
    <s v="No Service"/>
    <s v="Brown"/>
    <x v="0"/>
    <s v="FWD"/>
    <n v="34"/>
    <s v="FL"/>
    <n v="15103"/>
    <x v="2"/>
  </r>
  <r>
    <x v="3"/>
    <s v="Tahoe"/>
    <x v="9"/>
    <x v="0"/>
    <x v="0"/>
    <n v="2.7"/>
    <n v="96695"/>
    <n v="219"/>
    <n v="204"/>
    <x v="0"/>
    <x v="0"/>
    <s v="Unknown"/>
    <s v="Gray"/>
    <x v="0"/>
    <s v="AWD"/>
    <n v="34"/>
    <s v="FL"/>
    <n v="27779"/>
    <x v="3"/>
  </r>
  <r>
    <x v="4"/>
    <s v="Camry"/>
    <x v="11"/>
    <x v="0"/>
    <x v="0"/>
    <n v="2.5"/>
    <n v="157693"/>
    <n v="163"/>
    <n v="158"/>
    <x v="3"/>
    <x v="2"/>
    <s v="Unknown"/>
    <s v="Silver"/>
    <x v="2"/>
    <s v="FWD"/>
    <n v="34"/>
    <s v="FL"/>
    <n v="500"/>
    <x v="4"/>
  </r>
  <r>
    <x v="0"/>
    <s v="GLC"/>
    <x v="6"/>
    <x v="0"/>
    <x v="0"/>
    <n v="2.5"/>
    <n v="48872"/>
    <n v="197"/>
    <n v="188"/>
    <x v="4"/>
    <x v="0"/>
    <s v="Partial Service"/>
    <s v="Silver"/>
    <x v="0"/>
    <s v="AWD"/>
    <n v="35"/>
    <s v="FL"/>
    <n v="32389"/>
    <x v="0"/>
  </r>
  <r>
    <x v="2"/>
    <s v="Atlas"/>
    <x v="10"/>
    <x v="0"/>
    <x v="0"/>
    <n v="2.7"/>
    <n v="219265"/>
    <n v="213"/>
    <n v="195"/>
    <x v="1"/>
    <x v="2"/>
    <s v="Unknown"/>
    <s v="Blue"/>
    <x v="0"/>
    <s v="AWD"/>
    <n v="31"/>
    <s v="OH"/>
    <n v="500"/>
    <x v="1"/>
  </r>
  <r>
    <x v="9"/>
    <s v="Explorer"/>
    <x v="1"/>
    <x v="0"/>
    <x v="0"/>
    <n v="2.5"/>
    <n v="28882"/>
    <n v="185"/>
    <n v="166"/>
    <x v="1"/>
    <x v="0"/>
    <s v="Full Service"/>
    <s v="Black"/>
    <x v="0"/>
    <s v="AWD"/>
    <n v="31"/>
    <s v="FL"/>
    <n v="7259"/>
    <x v="0"/>
  </r>
  <r>
    <x v="7"/>
    <s v="Civic"/>
    <x v="1"/>
    <x v="0"/>
    <x v="1"/>
    <n v="2"/>
    <n v="210293"/>
    <n v="187"/>
    <n v="161"/>
    <x v="3"/>
    <x v="1"/>
    <s v="Partial Service"/>
    <s v="Green"/>
    <x v="2"/>
    <s v="FWD"/>
    <n v="30"/>
    <s v="Unknown"/>
    <n v="500"/>
    <x v="1"/>
  </r>
  <r>
    <x v="2"/>
    <s v="Passat"/>
    <x v="0"/>
    <x v="2"/>
    <x v="1"/>
    <n v="2.5"/>
    <n v="4149"/>
    <n v="205"/>
    <n v="201"/>
    <x v="0"/>
    <x v="0"/>
    <s v="Full Service"/>
    <s v="Black"/>
    <x v="2"/>
    <s v="FWD"/>
    <n v="29"/>
    <s v="TX"/>
    <n v="29451"/>
    <x v="0"/>
  </r>
  <r>
    <x v="4"/>
    <s v="RAV4"/>
    <x v="16"/>
    <x v="0"/>
    <x v="0"/>
    <n v="2.6"/>
    <n v="233687"/>
    <n v="204"/>
    <n v="192"/>
    <x v="2"/>
    <x v="1"/>
    <s v="Partial Service"/>
    <s v="Red"/>
    <x v="0"/>
    <s v="AWD"/>
    <n v="32"/>
    <s v="TX"/>
    <n v="500"/>
    <x v="1"/>
  </r>
  <r>
    <x v="6"/>
    <s v="5 Series"/>
    <x v="6"/>
    <x v="0"/>
    <x v="0"/>
    <n v="2.4"/>
    <n v="17080"/>
    <n v="184"/>
    <n v="188"/>
    <x v="0"/>
    <x v="0"/>
    <s v="Partial Service"/>
    <s v="Blue"/>
    <x v="2"/>
    <s v="AWD"/>
    <n v="33"/>
    <s v="IL"/>
    <n v="41866"/>
    <x v="0"/>
  </r>
  <r>
    <x v="2"/>
    <s v="Atlas"/>
    <x v="13"/>
    <x v="0"/>
    <x v="0"/>
    <n v="2.5"/>
    <n v="133402"/>
    <n v="245"/>
    <n v="187"/>
    <x v="3"/>
    <x v="2"/>
    <s v="No Service"/>
    <s v="Silver"/>
    <x v="0"/>
    <s v="FWD"/>
    <n v="32"/>
    <s v="NY"/>
    <n v="7025"/>
    <x v="2"/>
  </r>
  <r>
    <x v="7"/>
    <s v="Civic"/>
    <x v="8"/>
    <x v="0"/>
    <x v="0"/>
    <n v="1.8"/>
    <n v="143992"/>
    <n v="121"/>
    <n v="116"/>
    <x v="3"/>
    <x v="2"/>
    <s v="Partial Service"/>
    <s v="Gray"/>
    <x v="2"/>
    <s v="FWD"/>
    <n v="36"/>
    <s v="TX"/>
    <n v="500"/>
    <x v="2"/>
  </r>
  <r>
    <x v="1"/>
    <s v="Sonata"/>
    <x v="15"/>
    <x v="0"/>
    <x v="0"/>
    <n v="2.2999999999999998"/>
    <n v="147971"/>
    <n v="184"/>
    <n v="177"/>
    <x v="4"/>
    <x v="1"/>
    <s v="Partial Service"/>
    <s v="Gray"/>
    <x v="2"/>
    <s v="FWD"/>
    <n v="32"/>
    <s v="CA"/>
    <n v="1778"/>
    <x v="2"/>
  </r>
  <r>
    <x v="3"/>
    <s v="Silverado"/>
    <x v="2"/>
    <x v="3"/>
    <x v="0"/>
    <n v="0"/>
    <n v="70012"/>
    <n v="305"/>
    <n v="335"/>
    <x v="0"/>
    <x v="0"/>
    <s v="Partial Service"/>
    <s v="Red"/>
    <x v="4"/>
    <s v="4WD"/>
    <n v="123"/>
    <s v="IL"/>
    <n v="23597"/>
    <x v="3"/>
  </r>
  <r>
    <x v="6"/>
    <s v="5 Series"/>
    <x v="0"/>
    <x v="0"/>
    <x v="0"/>
    <n v="2.4"/>
    <n v="140"/>
    <n v="187"/>
    <n v="186"/>
    <x v="0"/>
    <x v="0"/>
    <s v="No Service"/>
    <s v="Black"/>
    <x v="2"/>
    <s v="FWD"/>
    <n v="28"/>
    <s v="TX"/>
    <n v="46077"/>
    <x v="0"/>
  </r>
  <r>
    <x v="4"/>
    <s v="RAV4"/>
    <x v="10"/>
    <x v="0"/>
    <x v="0"/>
    <n v="2.7"/>
    <n v="190983"/>
    <n v="204"/>
    <n v="190"/>
    <x v="1"/>
    <x v="0"/>
    <s v="Full Service"/>
    <s v="Silver"/>
    <x v="0"/>
    <s v="AWD"/>
    <n v="33"/>
    <s v="Unknown"/>
    <n v="500"/>
    <x v="4"/>
  </r>
  <r>
    <x v="8"/>
    <s v="A4"/>
    <x v="19"/>
    <x v="2"/>
    <x v="0"/>
    <n v="2"/>
    <n v="114231"/>
    <n v="144"/>
    <n v="133"/>
    <x v="4"/>
    <x v="1"/>
    <s v="Full Service"/>
    <s v="Red"/>
    <x v="2"/>
    <s v="FWD"/>
    <n v="32"/>
    <s v="Unknown"/>
    <n v="7722"/>
    <x v="2"/>
  </r>
  <r>
    <x v="8"/>
    <s v="Q7"/>
    <x v="9"/>
    <x v="0"/>
    <x v="0"/>
    <n v="2.9"/>
    <n v="47152"/>
    <n v="215"/>
    <n v="198"/>
    <x v="0"/>
    <x v="2"/>
    <s v="Partial Service"/>
    <s v="Unknown"/>
    <x v="0"/>
    <s v="AWD"/>
    <n v="33"/>
    <s v="MI"/>
    <n v="34729"/>
    <x v="0"/>
  </r>
  <r>
    <x v="8"/>
    <s v="A6"/>
    <x v="1"/>
    <x v="0"/>
    <x v="0"/>
    <n v="2.5"/>
    <n v="272214"/>
    <n v="153"/>
    <n v="135"/>
    <x v="3"/>
    <x v="1"/>
    <s v="No Service"/>
    <s v="Gray"/>
    <x v="2"/>
    <s v="FWD"/>
    <n v="40"/>
    <s v="GA"/>
    <n v="596"/>
    <x v="1"/>
  </r>
  <r>
    <x v="1"/>
    <s v="Elantra"/>
    <x v="5"/>
    <x v="2"/>
    <x v="0"/>
    <n v="1.4"/>
    <n v="10466"/>
    <n v="187"/>
    <n v="113"/>
    <x v="0"/>
    <x v="0"/>
    <s v="Partial Service"/>
    <s v="Green"/>
    <x v="2"/>
    <s v="FWD"/>
    <n v="41"/>
    <s v="TX"/>
    <n v="19668"/>
    <x v="0"/>
  </r>
  <r>
    <x v="3"/>
    <s v="Malibu"/>
    <x v="11"/>
    <x v="0"/>
    <x v="0"/>
    <n v="2"/>
    <n v="166653"/>
    <n v="173"/>
    <n v="162"/>
    <x v="4"/>
    <x v="0"/>
    <s v="No Service"/>
    <s v="Red"/>
    <x v="2"/>
    <s v="FWD"/>
    <n v="32"/>
    <s v="MI"/>
    <n v="500"/>
    <x v="4"/>
  </r>
  <r>
    <x v="2"/>
    <s v="Atlas"/>
    <x v="12"/>
    <x v="0"/>
    <x v="0"/>
    <n v="2.1"/>
    <n v="128540"/>
    <n v="163"/>
    <n v="158"/>
    <x v="0"/>
    <x v="1"/>
    <s v="Partial Service"/>
    <s v="Silver"/>
    <x v="0"/>
    <s v="AWD"/>
    <n v="33"/>
    <s v="FL"/>
    <n v="8937"/>
    <x v="2"/>
  </r>
  <r>
    <x v="4"/>
    <s v="Corolla"/>
    <x v="10"/>
    <x v="0"/>
    <x v="0"/>
    <n v="2.4"/>
    <n v="134010"/>
    <n v="190"/>
    <n v="179"/>
    <x v="1"/>
    <x v="1"/>
    <s v="Partial Service"/>
    <s v="Brown"/>
    <x v="2"/>
    <s v="FWD"/>
    <n v="26"/>
    <s v="FL"/>
    <n v="500"/>
    <x v="2"/>
  </r>
  <r>
    <x v="1"/>
    <s v="Sonata"/>
    <x v="17"/>
    <x v="2"/>
    <x v="0"/>
    <n v="1.8"/>
    <n v="139747"/>
    <n v="135"/>
    <n v="136"/>
    <x v="1"/>
    <x v="1"/>
    <s v="Partial Service"/>
    <s v="Blue"/>
    <x v="2"/>
    <s v="AWD"/>
    <n v="33"/>
    <s v="FL"/>
    <n v="500"/>
    <x v="2"/>
  </r>
  <r>
    <x v="8"/>
    <s v="A6"/>
    <x v="8"/>
    <x v="0"/>
    <x v="2"/>
    <n v="1.8"/>
    <n v="182205"/>
    <n v="143"/>
    <n v="140"/>
    <x v="3"/>
    <x v="1"/>
    <s v="Partial Service"/>
    <s v="Red"/>
    <x v="2"/>
    <s v="FWD"/>
    <n v="34"/>
    <s v="TX"/>
    <n v="7006"/>
    <x v="4"/>
  </r>
  <r>
    <x v="5"/>
    <s v="Rogue"/>
    <x v="7"/>
    <x v="0"/>
    <x v="0"/>
    <n v="2.5"/>
    <n v="109957"/>
    <n v="252"/>
    <n v="218"/>
    <x v="0"/>
    <x v="0"/>
    <s v="Partial Service"/>
    <s v="Gray"/>
    <x v="0"/>
    <s v="FWD"/>
    <n v="28"/>
    <s v="Unknown"/>
    <n v="9168"/>
    <x v="2"/>
  </r>
  <r>
    <x v="9"/>
    <s v="Escape"/>
    <x v="9"/>
    <x v="0"/>
    <x v="0"/>
    <n v="3.3"/>
    <n v="65427"/>
    <n v="255"/>
    <n v="250"/>
    <x v="4"/>
    <x v="1"/>
    <s v="No Service"/>
    <s v="Red"/>
    <x v="0"/>
    <s v="AWD"/>
    <n v="24"/>
    <s v="NY"/>
    <n v="9733"/>
    <x v="3"/>
  </r>
  <r>
    <x v="0"/>
    <s v="GLE"/>
    <x v="12"/>
    <x v="3"/>
    <x v="0"/>
    <n v="0"/>
    <n v="118045"/>
    <n v="256"/>
    <n v="281"/>
    <x v="4"/>
    <x v="0"/>
    <s v="Full Service"/>
    <s v="Unknown"/>
    <x v="0"/>
    <s v="AWD"/>
    <n v="118"/>
    <s v="PA"/>
    <n v="26258"/>
    <x v="2"/>
  </r>
  <r>
    <x v="5"/>
    <s v="Pathfinder"/>
    <x v="9"/>
    <x v="0"/>
    <x v="0"/>
    <n v="3.3"/>
    <n v="58172"/>
    <n v="255"/>
    <n v="238"/>
    <x v="3"/>
    <x v="0"/>
    <s v="Full Service"/>
    <s v="Silver"/>
    <x v="0"/>
    <s v="AWD"/>
    <n v="22"/>
    <s v="GA"/>
    <n v="19332"/>
    <x v="3"/>
  </r>
  <r>
    <x v="2"/>
    <s v="Tiguan"/>
    <x v="13"/>
    <x v="0"/>
    <x v="0"/>
    <n v="2.5"/>
    <n v="52934"/>
    <n v="235"/>
    <n v="187"/>
    <x v="4"/>
    <x v="1"/>
    <s v="No Service"/>
    <s v="White"/>
    <x v="0"/>
    <s v="AWD"/>
    <n v="26"/>
    <s v="CA"/>
    <n v="7574"/>
    <x v="3"/>
  </r>
  <r>
    <x v="6"/>
    <s v="5 Series"/>
    <x v="13"/>
    <x v="0"/>
    <x v="0"/>
    <n v="1.8"/>
    <n v="96649"/>
    <n v="154"/>
    <n v="144"/>
    <x v="4"/>
    <x v="0"/>
    <s v="No Service"/>
    <s v="Green"/>
    <x v="2"/>
    <s v="AWD"/>
    <n v="32"/>
    <s v="NY"/>
    <n v="18326"/>
    <x v="3"/>
  </r>
  <r>
    <x v="5"/>
    <s v="Pathfinder"/>
    <x v="1"/>
    <x v="0"/>
    <x v="0"/>
    <n v="2.8"/>
    <n v="103744"/>
    <n v="223"/>
    <n v="191"/>
    <x v="3"/>
    <x v="1"/>
    <s v="Partial Service"/>
    <s v="Brown"/>
    <x v="0"/>
    <s v="AWD"/>
    <n v="29"/>
    <s v="IL"/>
    <n v="2927"/>
    <x v="2"/>
  </r>
  <r>
    <x v="0"/>
    <s v="GLC"/>
    <x v="4"/>
    <x v="0"/>
    <x v="0"/>
    <n v="2.5"/>
    <n v="15500"/>
    <n v="203"/>
    <n v="193"/>
    <x v="0"/>
    <x v="1"/>
    <s v="Partial Service"/>
    <s v="Green"/>
    <x v="0"/>
    <s v="RWD"/>
    <n v="23"/>
    <s v="OH"/>
    <n v="31074"/>
    <x v="0"/>
  </r>
  <r>
    <x v="7"/>
    <s v="Pilot"/>
    <x v="7"/>
    <x v="0"/>
    <x v="0"/>
    <n v="3.4"/>
    <n v="106910"/>
    <n v="263"/>
    <n v="249"/>
    <x v="4"/>
    <x v="0"/>
    <s v="Unknown"/>
    <s v="Blue"/>
    <x v="0"/>
    <s v="AWD"/>
    <n v="21"/>
    <s v="NC"/>
    <n v="10918"/>
    <x v="2"/>
  </r>
  <r>
    <x v="6"/>
    <s v="X3"/>
    <x v="2"/>
    <x v="0"/>
    <x v="0"/>
    <n v="2"/>
    <n v="52041"/>
    <n v="152"/>
    <n v="137"/>
    <x v="0"/>
    <x v="2"/>
    <s v="No Service"/>
    <s v="Blue"/>
    <x v="0"/>
    <s v="FWD"/>
    <n v="32"/>
    <s v="TX"/>
    <n v="27368"/>
    <x v="3"/>
  </r>
  <r>
    <x v="4"/>
    <s v="Camry"/>
    <x v="19"/>
    <x v="2"/>
    <x v="0"/>
    <n v="2.2000000000000002"/>
    <n v="78347"/>
    <n v="187"/>
    <n v="143"/>
    <x v="3"/>
    <x v="0"/>
    <s v="No Service"/>
    <s v="Gray"/>
    <x v="2"/>
    <s v="AWD"/>
    <n v="34"/>
    <s v="CA"/>
    <n v="4767"/>
    <x v="3"/>
  </r>
  <r>
    <x v="5"/>
    <s v="Sentra"/>
    <x v="1"/>
    <x v="0"/>
    <x v="0"/>
    <n v="2"/>
    <n v="175290"/>
    <n v="158"/>
    <n v="173"/>
    <x v="2"/>
    <x v="1"/>
    <s v="Full Service"/>
    <s v="Red"/>
    <x v="2"/>
    <s v="FWD"/>
    <n v="29"/>
    <s v="PA"/>
    <n v="500"/>
    <x v="4"/>
  </r>
  <r>
    <x v="9"/>
    <s v="Escape"/>
    <x v="19"/>
    <x v="1"/>
    <x v="1"/>
    <n v="3.4"/>
    <n v="138332"/>
    <n v="259"/>
    <n v="240"/>
    <x v="3"/>
    <x v="2"/>
    <s v="No Service"/>
    <s v="Red"/>
    <x v="0"/>
    <s v="FWD"/>
    <n v="34"/>
    <s v="Unknown"/>
    <n v="2071"/>
    <x v="2"/>
  </r>
  <r>
    <x v="1"/>
    <s v="Elantra"/>
    <x v="0"/>
    <x v="0"/>
    <x v="0"/>
    <n v="1.8"/>
    <n v="4448"/>
    <n v="166"/>
    <n v="161"/>
    <x v="0"/>
    <x v="0"/>
    <s v="Partial Service"/>
    <s v="Green"/>
    <x v="2"/>
    <s v="FWD"/>
    <n v="37"/>
    <s v="PA"/>
    <n v="19014"/>
    <x v="0"/>
  </r>
  <r>
    <x v="6"/>
    <s v="3 Series"/>
    <x v="9"/>
    <x v="0"/>
    <x v="1"/>
    <n v="1.9"/>
    <n v="43326"/>
    <n v="170"/>
    <n v="148"/>
    <x v="4"/>
    <x v="1"/>
    <s v="Partial Service"/>
    <s v="Blue"/>
    <x v="2"/>
    <s v="FWD"/>
    <n v="37"/>
    <s v="Unknown"/>
    <n v="21057"/>
    <x v="0"/>
  </r>
  <r>
    <x v="1"/>
    <s v="Santa Fe"/>
    <x v="2"/>
    <x v="2"/>
    <x v="0"/>
    <n v="2.5"/>
    <n v="4230"/>
    <n v="187"/>
    <n v="188"/>
    <x v="0"/>
    <x v="0"/>
    <s v="Unknown"/>
    <s v="Black"/>
    <x v="0"/>
    <s v="AWD"/>
    <n v="31"/>
    <s v="CA"/>
    <n v="21853"/>
    <x v="0"/>
  </r>
  <r>
    <x v="5"/>
    <s v="Rogue"/>
    <x v="12"/>
    <x v="0"/>
    <x v="0"/>
    <n v="2.5"/>
    <n v="88890"/>
    <n v="187"/>
    <n v="206"/>
    <x v="0"/>
    <x v="0"/>
    <s v="Partial Service"/>
    <s v="Green"/>
    <x v="0"/>
    <s v="AWD"/>
    <n v="29"/>
    <s v="NY"/>
    <n v="9577"/>
    <x v="3"/>
  </r>
  <r>
    <x v="9"/>
    <s v="Escape"/>
    <x v="6"/>
    <x v="0"/>
    <x v="0"/>
    <n v="2.5"/>
    <n v="24674"/>
    <n v="193"/>
    <n v="187"/>
    <x v="0"/>
    <x v="0"/>
    <s v="Partial Service"/>
    <s v="Blue"/>
    <x v="0"/>
    <s v="AWD"/>
    <n v="31"/>
    <s v="OH"/>
    <n v="16769"/>
    <x v="0"/>
  </r>
  <r>
    <x v="9"/>
    <s v="Explorer"/>
    <x v="5"/>
    <x v="1"/>
    <x v="0"/>
    <n v="2.7"/>
    <n v="11417"/>
    <n v="211"/>
    <n v="188"/>
    <x v="0"/>
    <x v="0"/>
    <s v="Unknown"/>
    <s v="White"/>
    <x v="0"/>
    <s v="AWD"/>
    <n v="45"/>
    <s v="IL"/>
    <n v="31050"/>
    <x v="0"/>
  </r>
  <r>
    <x v="9"/>
    <s v="Explorer"/>
    <x v="4"/>
    <x v="0"/>
    <x v="0"/>
    <n v="3.4"/>
    <n v="26287"/>
    <n v="250"/>
    <n v="237"/>
    <x v="0"/>
    <x v="0"/>
    <s v="Partial Service"/>
    <s v="Blue"/>
    <x v="0"/>
    <s v="AWD"/>
    <n v="21"/>
    <s v="GA"/>
    <n v="26709"/>
    <x v="0"/>
  </r>
  <r>
    <x v="2"/>
    <s v="Golf"/>
    <x v="2"/>
    <x v="0"/>
    <x v="0"/>
    <n v="2.2999999999999998"/>
    <n v="44809"/>
    <n v="180"/>
    <n v="175"/>
    <x v="0"/>
    <x v="0"/>
    <s v="No Service"/>
    <s v="Gray"/>
    <x v="1"/>
    <s v="FWD"/>
    <n v="37"/>
    <s v="CA"/>
    <n v="14565"/>
    <x v="0"/>
  </r>
  <r>
    <x v="3"/>
    <s v="Malibu"/>
    <x v="12"/>
    <x v="0"/>
    <x v="0"/>
    <n v="1.4"/>
    <n v="60622"/>
    <n v="118"/>
    <n v="131"/>
    <x v="4"/>
    <x v="0"/>
    <s v="Unknown"/>
    <s v="Black"/>
    <x v="2"/>
    <s v="FWD"/>
    <n v="38"/>
    <s v="FL"/>
    <n v="7629"/>
    <x v="3"/>
  </r>
  <r>
    <x v="6"/>
    <s v="3 Series"/>
    <x v="7"/>
    <x v="0"/>
    <x v="0"/>
    <n v="1.5"/>
    <n v="183323"/>
    <n v="128"/>
    <n v="115"/>
    <x v="4"/>
    <x v="1"/>
    <s v="No Service"/>
    <s v="Black"/>
    <x v="2"/>
    <s v="FWD"/>
    <n v="40"/>
    <s v="NC"/>
    <n v="6788"/>
    <x v="4"/>
  </r>
  <r>
    <x v="8"/>
    <s v="Q5"/>
    <x v="3"/>
    <x v="0"/>
    <x v="0"/>
    <n v="2.5"/>
    <n v="178069"/>
    <n v="187"/>
    <n v="170"/>
    <x v="1"/>
    <x v="1"/>
    <s v="No Service"/>
    <s v="Black"/>
    <x v="0"/>
    <s v="AWD"/>
    <n v="30"/>
    <s v="TX"/>
    <n v="500"/>
    <x v="4"/>
  </r>
  <r>
    <x v="8"/>
    <s v="A4"/>
    <x v="14"/>
    <x v="0"/>
    <x v="0"/>
    <n v="2"/>
    <n v="8966"/>
    <n v="187"/>
    <n v="144"/>
    <x v="0"/>
    <x v="2"/>
    <s v="Partial Service"/>
    <s v="Red"/>
    <x v="2"/>
    <s v="FWD"/>
    <n v="35"/>
    <s v="NY"/>
    <n v="19072"/>
    <x v="0"/>
  </r>
  <r>
    <x v="1"/>
    <s v="Santa Fe"/>
    <x v="16"/>
    <x v="0"/>
    <x v="0"/>
    <n v="2.5"/>
    <n v="320159"/>
    <n v="159"/>
    <n v="149"/>
    <x v="4"/>
    <x v="0"/>
    <s v="Full Service"/>
    <s v="Silver"/>
    <x v="0"/>
    <s v="RWD"/>
    <n v="35"/>
    <s v="CA"/>
    <n v="500"/>
    <x v="1"/>
  </r>
  <r>
    <x v="9"/>
    <s v="Mustang"/>
    <x v="11"/>
    <x v="0"/>
    <x v="0"/>
    <n v="4.5999999999999996"/>
    <n v="272698"/>
    <n v="356"/>
    <n v="341"/>
    <x v="1"/>
    <x v="1"/>
    <s v="Full Service"/>
    <s v="Brown"/>
    <x v="3"/>
    <s v="RWD"/>
    <n v="12"/>
    <s v="OH"/>
    <n v="500"/>
    <x v="1"/>
  </r>
  <r>
    <x v="5"/>
    <s v="Altima"/>
    <x v="10"/>
    <x v="0"/>
    <x v="0"/>
    <n v="2.5"/>
    <n v="230429"/>
    <n v="145"/>
    <n v="138"/>
    <x v="3"/>
    <x v="0"/>
    <s v="Unknown"/>
    <s v="Gray"/>
    <x v="2"/>
    <s v="FWD"/>
    <n v="37"/>
    <s v="GA"/>
    <n v="500"/>
    <x v="1"/>
  </r>
  <r>
    <x v="2"/>
    <s v="Golf"/>
    <x v="19"/>
    <x v="0"/>
    <x v="0"/>
    <n v="2.1"/>
    <n v="132358"/>
    <n v="187"/>
    <n v="163"/>
    <x v="3"/>
    <x v="1"/>
    <s v="Partial Service"/>
    <s v="Black"/>
    <x v="1"/>
    <s v="FWD"/>
    <n v="32"/>
    <s v="TX"/>
    <n v="1628"/>
    <x v="2"/>
  </r>
  <r>
    <x v="3"/>
    <s v="Malibu"/>
    <x v="14"/>
    <x v="0"/>
    <x v="0"/>
    <n v="2.5"/>
    <n v="24108"/>
    <n v="187"/>
    <n v="157"/>
    <x v="0"/>
    <x v="0"/>
    <s v="Partial Service"/>
    <s v="Unknown"/>
    <x v="2"/>
    <s v="AWD"/>
    <n v="32"/>
    <s v="Unknown"/>
    <n v="13196"/>
    <x v="0"/>
  </r>
  <r>
    <x v="1"/>
    <s v="Tucson"/>
    <x v="1"/>
    <x v="0"/>
    <x v="1"/>
    <n v="3"/>
    <n v="254107"/>
    <n v="224"/>
    <n v="216"/>
    <x v="1"/>
    <x v="0"/>
    <s v="Full Service"/>
    <s v="Red"/>
    <x v="0"/>
    <s v="AWD"/>
    <n v="27"/>
    <s v="GA"/>
    <n v="500"/>
    <x v="1"/>
  </r>
  <r>
    <x v="0"/>
    <s v="GLE"/>
    <x v="3"/>
    <x v="2"/>
    <x v="0"/>
    <n v="2.9"/>
    <n v="333418"/>
    <n v="252"/>
    <n v="187"/>
    <x v="2"/>
    <x v="0"/>
    <s v="Partial Service"/>
    <s v="Unknown"/>
    <x v="0"/>
    <s v="AWD"/>
    <n v="32"/>
    <s v="OH"/>
    <n v="500"/>
    <x v="1"/>
  </r>
  <r>
    <x v="9"/>
    <s v="Explorer"/>
    <x v="13"/>
    <x v="0"/>
    <x v="1"/>
    <n v="2"/>
    <n v="57884"/>
    <n v="187"/>
    <n v="148"/>
    <x v="4"/>
    <x v="1"/>
    <s v="Partial Service"/>
    <s v="Brown"/>
    <x v="0"/>
    <s v="AWD"/>
    <n v="38"/>
    <s v="PA"/>
    <n v="10277"/>
    <x v="3"/>
  </r>
  <r>
    <x v="3"/>
    <s v="Tahoe"/>
    <x v="18"/>
    <x v="1"/>
    <x v="0"/>
    <n v="2.4"/>
    <n v="11404"/>
    <n v="172"/>
    <n v="155"/>
    <x v="4"/>
    <x v="1"/>
    <s v="Partial Service"/>
    <s v="Silver"/>
    <x v="0"/>
    <s v="FWD"/>
    <n v="52"/>
    <s v="Unknown"/>
    <n v="22826"/>
    <x v="0"/>
  </r>
  <r>
    <x v="4"/>
    <s v="RAV4"/>
    <x v="15"/>
    <x v="0"/>
    <x v="0"/>
    <n v="3.3"/>
    <n v="25005"/>
    <n v="187"/>
    <n v="253"/>
    <x v="3"/>
    <x v="1"/>
    <s v="Partial Service"/>
    <s v="Green"/>
    <x v="0"/>
    <s v="AWD"/>
    <n v="24"/>
    <s v="PA"/>
    <n v="8164"/>
    <x v="0"/>
  </r>
  <r>
    <x v="7"/>
    <s v="Pilot"/>
    <x v="10"/>
    <x v="0"/>
    <x v="0"/>
    <n v="3.1"/>
    <n v="230850"/>
    <n v="238"/>
    <n v="224"/>
    <x v="1"/>
    <x v="0"/>
    <s v="No Service"/>
    <s v="Gray"/>
    <x v="0"/>
    <s v="FWD"/>
    <n v="28"/>
    <s v="PA"/>
    <n v="500"/>
    <x v="1"/>
  </r>
  <r>
    <x v="8"/>
    <s v="A6"/>
    <x v="9"/>
    <x v="0"/>
    <x v="0"/>
    <n v="2.5"/>
    <n v="97471"/>
    <n v="128"/>
    <n v="140"/>
    <x v="0"/>
    <x v="1"/>
    <s v="No Service"/>
    <s v="Red"/>
    <x v="2"/>
    <s v="FWD"/>
    <n v="39"/>
    <s v="IL"/>
    <n v="24429"/>
    <x v="3"/>
  </r>
  <r>
    <x v="8"/>
    <s v="Q5"/>
    <x v="11"/>
    <x v="0"/>
    <x v="0"/>
    <n v="2.5"/>
    <n v="59083"/>
    <n v="229"/>
    <n v="187"/>
    <x v="4"/>
    <x v="0"/>
    <s v="No Service"/>
    <s v="Red"/>
    <x v="0"/>
    <s v="FWD"/>
    <n v="25"/>
    <s v="Unknown"/>
    <n v="11418"/>
    <x v="3"/>
  </r>
  <r>
    <x v="3"/>
    <s v="Tahoe"/>
    <x v="13"/>
    <x v="0"/>
    <x v="0"/>
    <n v="3.1"/>
    <n v="112229"/>
    <n v="221"/>
    <n v="211"/>
    <x v="4"/>
    <x v="0"/>
    <s v="Full Service"/>
    <s v="White"/>
    <x v="0"/>
    <s v="FWD"/>
    <n v="27"/>
    <s v="Unknown"/>
    <n v="18809"/>
    <x v="2"/>
  </r>
  <r>
    <x v="2"/>
    <s v="Passat"/>
    <x v="3"/>
    <x v="0"/>
    <x v="2"/>
    <n v="2"/>
    <n v="348315"/>
    <n v="187"/>
    <n v="187"/>
    <x v="1"/>
    <x v="0"/>
    <s v="Full Service"/>
    <s v="Brown"/>
    <x v="2"/>
    <s v="FWD"/>
    <n v="40"/>
    <s v="FL"/>
    <n v="500"/>
    <x v="1"/>
  </r>
  <r>
    <x v="5"/>
    <s v="Sentra"/>
    <x v="3"/>
    <x v="2"/>
    <x v="2"/>
    <n v="1.9"/>
    <n v="127527"/>
    <n v="156"/>
    <n v="144"/>
    <x v="1"/>
    <x v="0"/>
    <s v="Full Service"/>
    <s v="Gray"/>
    <x v="2"/>
    <s v="FWD"/>
    <n v="35"/>
    <s v="Unknown"/>
    <n v="500"/>
    <x v="2"/>
  </r>
  <r>
    <x v="1"/>
    <s v="Santa Fe"/>
    <x v="19"/>
    <x v="0"/>
    <x v="0"/>
    <n v="2.4"/>
    <n v="126699"/>
    <n v="186"/>
    <n v="177"/>
    <x v="3"/>
    <x v="1"/>
    <s v="Partial Service"/>
    <s v="Brown"/>
    <x v="0"/>
    <s v="AWD"/>
    <n v="33"/>
    <s v="MI"/>
    <n v="4167"/>
    <x v="2"/>
  </r>
  <r>
    <x v="0"/>
    <s v="GLE"/>
    <x v="16"/>
    <x v="0"/>
    <x v="0"/>
    <n v="2"/>
    <n v="169766"/>
    <n v="187"/>
    <n v="161"/>
    <x v="3"/>
    <x v="1"/>
    <s v="Partial Service"/>
    <s v="Unknown"/>
    <x v="0"/>
    <s v="AWD"/>
    <n v="35"/>
    <s v="NY"/>
    <n v="5449"/>
    <x v="4"/>
  </r>
  <r>
    <x v="2"/>
    <s v="Passat"/>
    <x v="1"/>
    <x v="0"/>
    <x v="0"/>
    <n v="1.5"/>
    <n v="261112"/>
    <n v="121"/>
    <n v="112"/>
    <x v="1"/>
    <x v="1"/>
    <s v="Partial Service"/>
    <s v="Red"/>
    <x v="2"/>
    <s v="FWD"/>
    <n v="32"/>
    <s v="Unknown"/>
    <n v="500"/>
    <x v="1"/>
  </r>
  <r>
    <x v="7"/>
    <s v="Civic"/>
    <x v="5"/>
    <x v="1"/>
    <x v="1"/>
    <n v="1.9"/>
    <n v="11271"/>
    <n v="187"/>
    <n v="189"/>
    <x v="0"/>
    <x v="0"/>
    <s v="Unknown"/>
    <s v="Green"/>
    <x v="2"/>
    <s v="FWD"/>
    <n v="46"/>
    <s v="CA"/>
    <n v="18744"/>
    <x v="0"/>
  </r>
  <r>
    <x v="9"/>
    <s v="Escape"/>
    <x v="18"/>
    <x v="0"/>
    <x v="0"/>
    <n v="2.5"/>
    <n v="55025"/>
    <n v="246"/>
    <n v="187"/>
    <x v="0"/>
    <x v="0"/>
    <s v="Partial Service"/>
    <s v="Green"/>
    <x v="0"/>
    <s v="FWD"/>
    <n v="23"/>
    <s v="MI"/>
    <n v="10330"/>
    <x v="3"/>
  </r>
  <r>
    <x v="6"/>
    <s v="X3"/>
    <x v="8"/>
    <x v="0"/>
    <x v="0"/>
    <n v="2.2999999999999998"/>
    <n v="76433"/>
    <n v="168"/>
    <n v="168"/>
    <x v="4"/>
    <x v="1"/>
    <s v="No Service"/>
    <s v="White"/>
    <x v="0"/>
    <s v="FWD"/>
    <n v="37"/>
    <s v="MI"/>
    <n v="7855"/>
    <x v="3"/>
  </r>
  <r>
    <x v="9"/>
    <s v="F-150"/>
    <x v="10"/>
    <x v="0"/>
    <x v="1"/>
    <n v="3.5"/>
    <n v="193949"/>
    <n v="272"/>
    <n v="266"/>
    <x v="4"/>
    <x v="1"/>
    <s v="Full Service"/>
    <s v="Red"/>
    <x v="4"/>
    <s v="4WD"/>
    <n v="22"/>
    <s v="IL"/>
    <n v="500"/>
    <x v="4"/>
  </r>
  <r>
    <x v="0"/>
    <s v="GLC"/>
    <x v="5"/>
    <x v="0"/>
    <x v="0"/>
    <n v="2"/>
    <n v="100"/>
    <n v="170"/>
    <n v="158"/>
    <x v="0"/>
    <x v="0"/>
    <s v="Full Service"/>
    <s v="Green"/>
    <x v="0"/>
    <s v="RWD"/>
    <n v="32"/>
    <s v="Unknown"/>
    <n v="46569"/>
    <x v="0"/>
  </r>
  <r>
    <x v="9"/>
    <s v="Escape"/>
    <x v="10"/>
    <x v="2"/>
    <x v="1"/>
    <n v="2.5"/>
    <n v="241608"/>
    <n v="269"/>
    <n v="253"/>
    <x v="3"/>
    <x v="0"/>
    <s v="No Service"/>
    <s v="Red"/>
    <x v="0"/>
    <s v="FWD"/>
    <n v="25"/>
    <s v="NY"/>
    <n v="500"/>
    <x v="1"/>
  </r>
  <r>
    <x v="0"/>
    <s v="E-Class"/>
    <x v="9"/>
    <x v="0"/>
    <x v="0"/>
    <n v="1.6"/>
    <n v="19956"/>
    <n v="125"/>
    <n v="112"/>
    <x v="4"/>
    <x v="2"/>
    <s v="Partial Service"/>
    <s v="Black"/>
    <x v="2"/>
    <s v="FWD"/>
    <n v="38"/>
    <s v="NY"/>
    <n v="29644"/>
    <x v="0"/>
  </r>
  <r>
    <x v="1"/>
    <s v="Santa Fe"/>
    <x v="2"/>
    <x v="0"/>
    <x v="1"/>
    <n v="3.2"/>
    <n v="28021"/>
    <n v="229"/>
    <n v="208"/>
    <x v="0"/>
    <x v="0"/>
    <s v="No Service"/>
    <s v="Unknown"/>
    <x v="0"/>
    <s v="AWD"/>
    <n v="32"/>
    <s v="Unknown"/>
    <n v="20045"/>
    <x v="0"/>
  </r>
  <r>
    <x v="8"/>
    <s v="A6"/>
    <x v="17"/>
    <x v="0"/>
    <x v="0"/>
    <n v="1.9"/>
    <n v="12150"/>
    <n v="150"/>
    <n v="187"/>
    <x v="1"/>
    <x v="2"/>
    <s v="Partial Service"/>
    <s v="Silver"/>
    <x v="2"/>
    <s v="FWD"/>
    <n v="33"/>
    <s v="CA"/>
    <n v="11406"/>
    <x v="0"/>
  </r>
  <r>
    <x v="8"/>
    <s v="A6"/>
    <x v="3"/>
    <x v="0"/>
    <x v="0"/>
    <n v="1.4"/>
    <n v="290704"/>
    <n v="106"/>
    <n v="187"/>
    <x v="1"/>
    <x v="1"/>
    <s v="Full Service"/>
    <s v="Unknown"/>
    <x v="2"/>
    <s v="AWD"/>
    <n v="32"/>
    <s v="TX"/>
    <n v="500"/>
    <x v="1"/>
  </r>
  <r>
    <x v="7"/>
    <s v="Pilot"/>
    <x v="5"/>
    <x v="0"/>
    <x v="1"/>
    <n v="2.4"/>
    <n v="25848"/>
    <n v="191"/>
    <n v="184"/>
    <x v="0"/>
    <x v="0"/>
    <s v="Full Service"/>
    <s v="Unknown"/>
    <x v="0"/>
    <s v="AWD"/>
    <n v="30"/>
    <s v="Unknown"/>
    <n v="33448"/>
    <x v="0"/>
  </r>
  <r>
    <x v="8"/>
    <s v="A6"/>
    <x v="10"/>
    <x v="0"/>
    <x v="0"/>
    <n v="2"/>
    <n v="188783"/>
    <n v="187"/>
    <n v="159"/>
    <x v="1"/>
    <x v="1"/>
    <s v="Unknown"/>
    <s v="Green"/>
    <x v="2"/>
    <s v="FWD"/>
    <n v="39"/>
    <s v="MI"/>
    <n v="4487"/>
    <x v="4"/>
  </r>
  <r>
    <x v="9"/>
    <s v="Escape"/>
    <x v="12"/>
    <x v="0"/>
    <x v="0"/>
    <n v="3"/>
    <n v="152214"/>
    <n v="234"/>
    <n v="215"/>
    <x v="4"/>
    <x v="2"/>
    <s v="Full Service"/>
    <s v="Red"/>
    <x v="0"/>
    <s v="FWD"/>
    <n v="32"/>
    <s v="CA"/>
    <n v="5477"/>
    <x v="4"/>
  </r>
  <r>
    <x v="7"/>
    <s v="Pilot"/>
    <x v="12"/>
    <x v="3"/>
    <x v="0"/>
    <n v="0"/>
    <n v="40383"/>
    <n v="253"/>
    <n v="278"/>
    <x v="4"/>
    <x v="0"/>
    <s v="No Service"/>
    <s v="White"/>
    <x v="0"/>
    <s v="RWD"/>
    <n v="92"/>
    <s v="NY"/>
    <n v="15588"/>
    <x v="0"/>
  </r>
  <r>
    <x v="2"/>
    <s v="Golf"/>
    <x v="0"/>
    <x v="0"/>
    <x v="0"/>
    <n v="2.5"/>
    <n v="5319"/>
    <n v="141"/>
    <n v="140"/>
    <x v="0"/>
    <x v="0"/>
    <s v="Full Service"/>
    <s v="Red"/>
    <x v="1"/>
    <s v="AWD"/>
    <n v="30"/>
    <s v="GA"/>
    <n v="21872"/>
    <x v="0"/>
  </r>
  <r>
    <x v="0"/>
    <s v="GLC"/>
    <x v="5"/>
    <x v="0"/>
    <x v="1"/>
    <n v="3.5"/>
    <n v="20293"/>
    <n v="273"/>
    <n v="262"/>
    <x v="0"/>
    <x v="2"/>
    <s v="Partial Service"/>
    <s v="Blue"/>
    <x v="0"/>
    <s v="AWD"/>
    <n v="20"/>
    <s v="FL"/>
    <n v="37532"/>
    <x v="0"/>
  </r>
  <r>
    <x v="3"/>
    <s v="Equinox"/>
    <x v="0"/>
    <x v="1"/>
    <x v="0"/>
    <n v="2.5"/>
    <n v="1077"/>
    <n v="138"/>
    <n v="115"/>
    <x v="0"/>
    <x v="0"/>
    <s v="Full Service"/>
    <s v="Green"/>
    <x v="0"/>
    <s v="AWD"/>
    <n v="55"/>
    <s v="CA"/>
    <n v="26005"/>
    <x v="0"/>
  </r>
  <r>
    <x v="0"/>
    <s v="GLE"/>
    <x v="19"/>
    <x v="0"/>
    <x v="0"/>
    <n v="2.6"/>
    <n v="140229"/>
    <n v="197"/>
    <n v="172"/>
    <x v="4"/>
    <x v="1"/>
    <s v="Partial Service"/>
    <s v="White"/>
    <x v="0"/>
    <s v="AWD"/>
    <n v="32"/>
    <s v="Unknown"/>
    <n v="11106"/>
    <x v="2"/>
  </r>
  <r>
    <x v="3"/>
    <s v="Malibu"/>
    <x v="17"/>
    <x v="0"/>
    <x v="0"/>
    <n v="2.5"/>
    <n v="179295"/>
    <n v="194"/>
    <n v="183"/>
    <x v="3"/>
    <x v="2"/>
    <s v="Partial Service"/>
    <s v="Unknown"/>
    <x v="2"/>
    <s v="FWD"/>
    <n v="32"/>
    <s v="IL"/>
    <n v="500"/>
    <x v="4"/>
  </r>
  <r>
    <x v="5"/>
    <s v="Rogue"/>
    <x v="4"/>
    <x v="0"/>
    <x v="0"/>
    <n v="3.4"/>
    <n v="6613"/>
    <n v="257"/>
    <n v="230"/>
    <x v="0"/>
    <x v="0"/>
    <s v="Full Service"/>
    <s v="Black"/>
    <x v="0"/>
    <s v="AWD"/>
    <n v="21"/>
    <s v="GA"/>
    <n v="25057"/>
    <x v="0"/>
  </r>
  <r>
    <x v="4"/>
    <s v="RAV4"/>
    <x v="19"/>
    <x v="0"/>
    <x v="0"/>
    <n v="3.2"/>
    <n v="178056"/>
    <n v="231"/>
    <n v="212"/>
    <x v="4"/>
    <x v="1"/>
    <s v="Full Service"/>
    <s v="Green"/>
    <x v="0"/>
    <s v="AWD"/>
    <n v="28"/>
    <s v="TX"/>
    <n v="1239"/>
    <x v="4"/>
  </r>
  <r>
    <x v="3"/>
    <s v="Equinox"/>
    <x v="11"/>
    <x v="0"/>
    <x v="0"/>
    <n v="3.3"/>
    <n v="226164"/>
    <n v="241"/>
    <n v="217"/>
    <x v="3"/>
    <x v="1"/>
    <s v="Partial Service"/>
    <s v="Brown"/>
    <x v="0"/>
    <s v="FWD"/>
    <n v="31"/>
    <s v="CA"/>
    <n v="500"/>
    <x v="1"/>
  </r>
  <r>
    <x v="3"/>
    <s v="Silverado"/>
    <x v="15"/>
    <x v="0"/>
    <x v="0"/>
    <n v="4.9000000000000004"/>
    <n v="244996"/>
    <n v="376"/>
    <n v="187"/>
    <x v="4"/>
    <x v="0"/>
    <s v="Full Service"/>
    <s v="Unknown"/>
    <x v="4"/>
    <s v="4WD"/>
    <n v="10"/>
    <s v="Unknown"/>
    <n v="1479"/>
    <x v="1"/>
  </r>
  <r>
    <x v="2"/>
    <s v="Tiguan"/>
    <x v="5"/>
    <x v="0"/>
    <x v="0"/>
    <n v="2.5"/>
    <n v="10602"/>
    <n v="185"/>
    <n v="165"/>
    <x v="0"/>
    <x v="2"/>
    <s v="Unknown"/>
    <s v="Brown"/>
    <x v="0"/>
    <s v="AWD"/>
    <n v="28"/>
    <s v="IL"/>
    <n v="25936"/>
    <x v="0"/>
  </r>
  <r>
    <x v="0"/>
    <s v="GLC"/>
    <x v="6"/>
    <x v="0"/>
    <x v="0"/>
    <n v="2.9"/>
    <n v="49760"/>
    <n v="242"/>
    <n v="226"/>
    <x v="0"/>
    <x v="0"/>
    <s v="No Service"/>
    <s v="Silver"/>
    <x v="0"/>
    <s v="AWD"/>
    <n v="32"/>
    <s v="GA"/>
    <n v="28667"/>
    <x v="0"/>
  </r>
  <r>
    <x v="6"/>
    <s v="X5"/>
    <x v="6"/>
    <x v="2"/>
    <x v="0"/>
    <n v="2.5"/>
    <n v="65501"/>
    <n v="187"/>
    <n v="189"/>
    <x v="4"/>
    <x v="0"/>
    <s v="Partial Service"/>
    <s v="Gray"/>
    <x v="0"/>
    <s v="AWD"/>
    <n v="32"/>
    <s v="Unknown"/>
    <n v="38213"/>
    <x v="3"/>
  </r>
  <r>
    <x v="1"/>
    <s v="Tucson"/>
    <x v="4"/>
    <x v="2"/>
    <x v="0"/>
    <n v="2.9"/>
    <n v="43655"/>
    <n v="224"/>
    <n v="197"/>
    <x v="0"/>
    <x v="0"/>
    <s v="Full Service"/>
    <s v="Black"/>
    <x v="0"/>
    <s v="AWD"/>
    <n v="30"/>
    <s v="MI"/>
    <n v="22457"/>
    <x v="0"/>
  </r>
  <r>
    <x v="7"/>
    <s v="CR-V"/>
    <x v="19"/>
    <x v="0"/>
    <x v="0"/>
    <n v="2.1"/>
    <n v="112093"/>
    <n v="159"/>
    <n v="140"/>
    <x v="3"/>
    <x v="1"/>
    <s v="Full Service"/>
    <s v="Green"/>
    <x v="0"/>
    <s v="AWD"/>
    <n v="39"/>
    <s v="OH"/>
    <n v="4243"/>
    <x v="2"/>
  </r>
  <r>
    <x v="7"/>
    <s v="CR-V"/>
    <x v="17"/>
    <x v="0"/>
    <x v="0"/>
    <n v="2.4"/>
    <n v="198529"/>
    <n v="196"/>
    <n v="187"/>
    <x v="1"/>
    <x v="1"/>
    <s v="Full Service"/>
    <s v="Silver"/>
    <x v="0"/>
    <s v="RWD"/>
    <n v="37"/>
    <s v="OH"/>
    <n v="500"/>
    <x v="4"/>
  </r>
  <r>
    <x v="4"/>
    <s v="RAV4"/>
    <x v="17"/>
    <x v="0"/>
    <x v="0"/>
    <n v="2.9"/>
    <n v="374725"/>
    <n v="226"/>
    <n v="237"/>
    <x v="2"/>
    <x v="0"/>
    <s v="Partial Service"/>
    <s v="Gray"/>
    <x v="0"/>
    <s v="AWD"/>
    <n v="28"/>
    <s v="NC"/>
    <n v="500"/>
    <x v="1"/>
  </r>
  <r>
    <x v="5"/>
    <s v="Rogue"/>
    <x v="14"/>
    <x v="0"/>
    <x v="0"/>
    <n v="3.1"/>
    <n v="86152"/>
    <n v="246"/>
    <n v="238"/>
    <x v="4"/>
    <x v="1"/>
    <s v="Unknown"/>
    <s v="Silver"/>
    <x v="0"/>
    <s v="AWD"/>
    <n v="25"/>
    <s v="GA"/>
    <n v="10356"/>
    <x v="3"/>
  </r>
  <r>
    <x v="5"/>
    <s v="Pathfinder"/>
    <x v="0"/>
    <x v="2"/>
    <x v="0"/>
    <n v="2.7"/>
    <n v="100"/>
    <n v="193"/>
    <n v="186"/>
    <x v="0"/>
    <x v="0"/>
    <s v="Full Service"/>
    <s v="Unknown"/>
    <x v="0"/>
    <s v="AWD"/>
    <n v="25"/>
    <s v="CA"/>
    <n v="33360"/>
    <x v="0"/>
  </r>
  <r>
    <x v="8"/>
    <s v="A4"/>
    <x v="6"/>
    <x v="0"/>
    <x v="0"/>
    <n v="1.4"/>
    <n v="10845"/>
    <n v="116"/>
    <n v="123"/>
    <x v="4"/>
    <x v="1"/>
    <s v="Full Service"/>
    <s v="Silver"/>
    <x v="2"/>
    <s v="FWD"/>
    <n v="42"/>
    <s v="CA"/>
    <n v="24146"/>
    <x v="0"/>
  </r>
  <r>
    <x v="9"/>
    <s v="F-150"/>
    <x v="1"/>
    <x v="0"/>
    <x v="0"/>
    <n v="3.2"/>
    <n v="114106"/>
    <n v="244"/>
    <n v="227"/>
    <x v="3"/>
    <x v="1"/>
    <s v="No Service"/>
    <s v="Brown"/>
    <x v="4"/>
    <s v="4WD"/>
    <n v="25"/>
    <s v="TX"/>
    <n v="2084"/>
    <x v="2"/>
  </r>
  <r>
    <x v="0"/>
    <s v="GLE"/>
    <x v="4"/>
    <x v="0"/>
    <x v="0"/>
    <n v="3.2"/>
    <n v="25213"/>
    <n v="246"/>
    <n v="265"/>
    <x v="0"/>
    <x v="0"/>
    <s v="Unknown"/>
    <s v="Black"/>
    <x v="0"/>
    <s v="AWD"/>
    <n v="24"/>
    <s v="CA"/>
    <n v="49950"/>
    <x v="0"/>
  </r>
  <r>
    <x v="3"/>
    <s v="Equinox"/>
    <x v="1"/>
    <x v="1"/>
    <x v="0"/>
    <n v="2.6"/>
    <n v="202605"/>
    <n v="200"/>
    <n v="194"/>
    <x v="3"/>
    <x v="2"/>
    <s v="Full Service"/>
    <s v="Red"/>
    <x v="0"/>
    <s v="AWD"/>
    <n v="37"/>
    <s v="Unknown"/>
    <n v="500"/>
    <x v="1"/>
  </r>
  <r>
    <x v="0"/>
    <s v="GLE"/>
    <x v="14"/>
    <x v="0"/>
    <x v="0"/>
    <n v="2.9"/>
    <n v="54007"/>
    <n v="232"/>
    <n v="229"/>
    <x v="0"/>
    <x v="0"/>
    <s v="Partial Service"/>
    <s v="Blue"/>
    <x v="0"/>
    <s v="AWD"/>
    <n v="26"/>
    <s v="CA"/>
    <n v="35939"/>
    <x v="3"/>
  </r>
  <r>
    <x v="4"/>
    <s v="Corolla"/>
    <x v="1"/>
    <x v="0"/>
    <x v="1"/>
    <n v="2.2000000000000002"/>
    <n v="407187"/>
    <n v="170"/>
    <n v="187"/>
    <x v="1"/>
    <x v="1"/>
    <s v="Full Service"/>
    <s v="Gray"/>
    <x v="2"/>
    <s v="FWD"/>
    <n v="37"/>
    <s v="CA"/>
    <n v="500"/>
    <x v="1"/>
  </r>
  <r>
    <x v="4"/>
    <s v="RAV4"/>
    <x v="3"/>
    <x v="2"/>
    <x v="2"/>
    <n v="3.3"/>
    <n v="273329"/>
    <n v="235"/>
    <n v="187"/>
    <x v="2"/>
    <x v="1"/>
    <s v="Partial Service"/>
    <s v="Silver"/>
    <x v="0"/>
    <s v="AWD"/>
    <n v="24"/>
    <s v="MI"/>
    <n v="500"/>
    <x v="1"/>
  </r>
  <r>
    <x v="1"/>
    <s v="Elantra"/>
    <x v="13"/>
    <x v="0"/>
    <x v="0"/>
    <n v="1.5"/>
    <n v="2166"/>
    <n v="120"/>
    <n v="118"/>
    <x v="4"/>
    <x v="0"/>
    <s v="Full Service"/>
    <s v="Brown"/>
    <x v="2"/>
    <s v="FWD"/>
    <n v="42"/>
    <s v="PA"/>
    <n v="9337"/>
    <x v="0"/>
  </r>
  <r>
    <x v="8"/>
    <s v="A4"/>
    <x v="11"/>
    <x v="1"/>
    <x v="0"/>
    <n v="2.1"/>
    <n v="198963"/>
    <n v="178"/>
    <n v="155"/>
    <x v="1"/>
    <x v="0"/>
    <s v="No Service"/>
    <s v="Unknown"/>
    <x v="2"/>
    <s v="FWD"/>
    <n v="56"/>
    <s v="MI"/>
    <n v="3305"/>
    <x v="4"/>
  </r>
  <r>
    <x v="5"/>
    <s v="Altima"/>
    <x v="0"/>
    <x v="3"/>
    <x v="0"/>
    <n v="0"/>
    <n v="100"/>
    <n v="243"/>
    <n v="267"/>
    <x v="0"/>
    <x v="0"/>
    <s v="Unknown"/>
    <s v="Red"/>
    <x v="2"/>
    <s v="FWD"/>
    <n v="108"/>
    <s v="IL"/>
    <n v="24613"/>
    <x v="0"/>
  </r>
  <r>
    <x v="2"/>
    <s v="Passat"/>
    <x v="5"/>
    <x v="0"/>
    <x v="0"/>
    <n v="2.4"/>
    <n v="8240"/>
    <n v="187"/>
    <n v="171"/>
    <x v="0"/>
    <x v="0"/>
    <s v="No Service"/>
    <s v="Unknown"/>
    <x v="2"/>
    <s v="FWD"/>
    <n v="29"/>
    <s v="FL"/>
    <n v="21280"/>
    <x v="0"/>
  </r>
  <r>
    <x v="6"/>
    <s v="X5"/>
    <x v="4"/>
    <x v="0"/>
    <x v="0"/>
    <n v="2.2999999999999998"/>
    <n v="35083"/>
    <n v="187"/>
    <n v="187"/>
    <x v="0"/>
    <x v="0"/>
    <s v="Unknown"/>
    <s v="Red"/>
    <x v="0"/>
    <s v="AWD"/>
    <n v="32"/>
    <s v="OH"/>
    <n v="49743"/>
    <x v="0"/>
  </r>
  <r>
    <x v="2"/>
    <s v="Passat"/>
    <x v="19"/>
    <x v="0"/>
    <x v="1"/>
    <n v="2.1"/>
    <n v="126696"/>
    <n v="149"/>
    <n v="168"/>
    <x v="3"/>
    <x v="0"/>
    <s v="Unknown"/>
    <s v="Black"/>
    <x v="2"/>
    <s v="FWD"/>
    <n v="36"/>
    <s v="Unknown"/>
    <n v="3525"/>
    <x v="2"/>
  </r>
  <r>
    <x v="0"/>
    <s v="E-Class"/>
    <x v="0"/>
    <x v="3"/>
    <x v="0"/>
    <n v="0"/>
    <n v="100"/>
    <n v="290"/>
    <n v="319"/>
    <x v="0"/>
    <x v="2"/>
    <s v="Unknown"/>
    <s v="Silver"/>
    <x v="2"/>
    <s v="FWD"/>
    <n v="100"/>
    <s v="CA"/>
    <n v="55117"/>
    <x v="0"/>
  </r>
  <r>
    <x v="0"/>
    <s v="C-Class"/>
    <x v="11"/>
    <x v="0"/>
    <x v="0"/>
    <n v="2.2000000000000002"/>
    <n v="213845"/>
    <n v="175"/>
    <n v="166"/>
    <x v="3"/>
    <x v="1"/>
    <s v="Full Service"/>
    <s v="Silver"/>
    <x v="2"/>
    <s v="FWD"/>
    <n v="25"/>
    <s v="FL"/>
    <n v="3372"/>
    <x v="1"/>
  </r>
  <r>
    <x v="7"/>
    <s v="CR-V"/>
    <x v="18"/>
    <x v="1"/>
    <x v="0"/>
    <n v="2.4"/>
    <n v="73029"/>
    <n v="167"/>
    <n v="145"/>
    <x v="0"/>
    <x v="2"/>
    <s v="Partial Service"/>
    <s v="Brown"/>
    <x v="0"/>
    <s v="FWD"/>
    <n v="32"/>
    <s v="GA"/>
    <n v="4575"/>
    <x v="3"/>
  </r>
  <r>
    <x v="0"/>
    <s v="GLC"/>
    <x v="15"/>
    <x v="0"/>
    <x v="0"/>
    <n v="2.4"/>
    <n v="164025"/>
    <n v="179"/>
    <n v="164"/>
    <x v="3"/>
    <x v="1"/>
    <s v="Partial Service"/>
    <s v="Brown"/>
    <x v="0"/>
    <s v="AWD"/>
    <n v="35"/>
    <s v="OH"/>
    <n v="7890"/>
    <x v="4"/>
  </r>
  <r>
    <x v="9"/>
    <s v="Escape"/>
    <x v="14"/>
    <x v="1"/>
    <x v="0"/>
    <n v="2.2999999999999998"/>
    <n v="82368"/>
    <n v="174"/>
    <n v="173"/>
    <x v="4"/>
    <x v="0"/>
    <s v="Partial Service"/>
    <s v="Unknown"/>
    <x v="0"/>
    <s v="FWD"/>
    <n v="48"/>
    <s v="MI"/>
    <n v="11422"/>
    <x v="3"/>
  </r>
  <r>
    <x v="7"/>
    <s v="Pilot"/>
    <x v="12"/>
    <x v="0"/>
    <x v="0"/>
    <n v="2.7"/>
    <n v="89803"/>
    <n v="201"/>
    <n v="169"/>
    <x v="4"/>
    <x v="1"/>
    <s v="No Service"/>
    <s v="Red"/>
    <x v="0"/>
    <s v="FWD"/>
    <n v="30"/>
    <s v="NY"/>
    <n v="10906"/>
    <x v="3"/>
  </r>
  <r>
    <x v="2"/>
    <s v="Atlas"/>
    <x v="5"/>
    <x v="1"/>
    <x v="0"/>
    <n v="3.1"/>
    <n v="7939"/>
    <n v="242"/>
    <n v="232"/>
    <x v="0"/>
    <x v="0"/>
    <s v="Partial Service"/>
    <s v="Silver"/>
    <x v="0"/>
    <s v="FWD"/>
    <n v="37"/>
    <s v="OH"/>
    <n v="32426"/>
    <x v="0"/>
  </r>
  <r>
    <x v="6"/>
    <s v="X5"/>
    <x v="7"/>
    <x v="0"/>
    <x v="0"/>
    <n v="2.1"/>
    <n v="94711"/>
    <n v="173"/>
    <n v="150"/>
    <x v="1"/>
    <x v="2"/>
    <s v="Partial Service"/>
    <s v="Blue"/>
    <x v="0"/>
    <s v="FWD"/>
    <n v="32"/>
    <s v="CA"/>
    <n v="16817"/>
    <x v="3"/>
  </r>
  <r>
    <x v="9"/>
    <s v="Escape"/>
    <x v="15"/>
    <x v="0"/>
    <x v="0"/>
    <n v="2.6"/>
    <n v="182227"/>
    <n v="208"/>
    <n v="197"/>
    <x v="4"/>
    <x v="0"/>
    <s v="Full Service"/>
    <s v="Green"/>
    <x v="0"/>
    <s v="AWD"/>
    <n v="32"/>
    <s v="GA"/>
    <n v="1323"/>
    <x v="4"/>
  </r>
  <r>
    <x v="5"/>
    <s v="Sentra"/>
    <x v="17"/>
    <x v="2"/>
    <x v="0"/>
    <n v="2.5"/>
    <n v="264411"/>
    <n v="188"/>
    <n v="200"/>
    <x v="2"/>
    <x v="0"/>
    <s v="No Service"/>
    <s v="Green"/>
    <x v="2"/>
    <s v="FWD"/>
    <n v="32"/>
    <s v="Unknown"/>
    <n v="500"/>
    <x v="1"/>
  </r>
  <r>
    <x v="6"/>
    <s v="3 Series"/>
    <x v="2"/>
    <x v="0"/>
    <x v="0"/>
    <n v="2.5"/>
    <n v="21353"/>
    <n v="196"/>
    <n v="187"/>
    <x v="0"/>
    <x v="2"/>
    <s v="Full Service"/>
    <s v="White"/>
    <x v="2"/>
    <s v="FWD"/>
    <n v="38"/>
    <s v="MI"/>
    <n v="32574"/>
    <x v="0"/>
  </r>
  <r>
    <x v="8"/>
    <s v="Q7"/>
    <x v="11"/>
    <x v="0"/>
    <x v="0"/>
    <n v="2.1"/>
    <n v="223548"/>
    <n v="145"/>
    <n v="187"/>
    <x v="3"/>
    <x v="0"/>
    <s v="Full Service"/>
    <s v="Green"/>
    <x v="0"/>
    <s v="FWD"/>
    <n v="35"/>
    <s v="PA"/>
    <n v="8892"/>
    <x v="1"/>
  </r>
  <r>
    <x v="4"/>
    <s v="RAV4"/>
    <x v="6"/>
    <x v="0"/>
    <x v="1"/>
    <n v="2.2999999999999998"/>
    <n v="83357"/>
    <n v="189"/>
    <n v="184"/>
    <x v="0"/>
    <x v="1"/>
    <s v="Unknown"/>
    <s v="Red"/>
    <x v="0"/>
    <s v="AWD"/>
    <n v="32"/>
    <s v="NC"/>
    <n v="13511"/>
    <x v="3"/>
  </r>
  <r>
    <x v="8"/>
    <s v="A6"/>
    <x v="2"/>
    <x v="0"/>
    <x v="0"/>
    <n v="1.5"/>
    <n v="100"/>
    <n v="124"/>
    <n v="187"/>
    <x v="0"/>
    <x v="0"/>
    <s v="Unknown"/>
    <s v="Silver"/>
    <x v="2"/>
    <s v="FWD"/>
    <n v="32"/>
    <s v="TX"/>
    <n v="42887"/>
    <x v="0"/>
  </r>
  <r>
    <x v="6"/>
    <s v="X5"/>
    <x v="19"/>
    <x v="0"/>
    <x v="0"/>
    <n v="3.5"/>
    <n v="84074"/>
    <n v="254"/>
    <n v="246"/>
    <x v="0"/>
    <x v="1"/>
    <s v="Partial Service"/>
    <s v="Unknown"/>
    <x v="0"/>
    <s v="FWD"/>
    <n v="32"/>
    <s v="NY"/>
    <n v="16301"/>
    <x v="3"/>
  </r>
  <r>
    <x v="6"/>
    <s v="5 Series"/>
    <x v="13"/>
    <x v="0"/>
    <x v="0"/>
    <n v="1.5"/>
    <n v="137930"/>
    <n v="131"/>
    <n v="123"/>
    <x v="3"/>
    <x v="1"/>
    <s v="Partial Service"/>
    <s v="Unknown"/>
    <x v="2"/>
    <s v="FWD"/>
    <n v="39"/>
    <s v="IL"/>
    <n v="14630"/>
    <x v="2"/>
  </r>
  <r>
    <x v="5"/>
    <s v="Altima"/>
    <x v="14"/>
    <x v="3"/>
    <x v="0"/>
    <n v="0"/>
    <n v="124964"/>
    <n v="265"/>
    <n v="291"/>
    <x v="3"/>
    <x v="1"/>
    <s v="Partial Service"/>
    <s v="Red"/>
    <x v="2"/>
    <s v="AWD"/>
    <n v="112"/>
    <s v="TX"/>
    <n v="6881"/>
    <x v="2"/>
  </r>
  <r>
    <x v="9"/>
    <s v="Explorer"/>
    <x v="18"/>
    <x v="0"/>
    <x v="0"/>
    <n v="3.4"/>
    <n v="55899"/>
    <n v="230"/>
    <n v="221"/>
    <x v="4"/>
    <x v="1"/>
    <s v="Unknown"/>
    <s v="Black"/>
    <x v="0"/>
    <s v="AWD"/>
    <n v="17"/>
    <s v="OH"/>
    <n v="13843"/>
    <x v="3"/>
  </r>
  <r>
    <x v="5"/>
    <s v="Altima"/>
    <x v="11"/>
    <x v="2"/>
    <x v="0"/>
    <n v="2.2000000000000002"/>
    <n v="90357"/>
    <n v="187"/>
    <n v="168"/>
    <x v="3"/>
    <x v="1"/>
    <s v="Full Service"/>
    <s v="White"/>
    <x v="2"/>
    <s v="FWD"/>
    <n v="31"/>
    <s v="Unknown"/>
    <n v="3045"/>
    <x v="3"/>
  </r>
  <r>
    <x v="1"/>
    <s v="Santa Fe"/>
    <x v="3"/>
    <x v="0"/>
    <x v="0"/>
    <n v="2.6"/>
    <n v="232049"/>
    <n v="215"/>
    <n v="187"/>
    <x v="1"/>
    <x v="0"/>
    <s v="Full Service"/>
    <s v="Brown"/>
    <x v="0"/>
    <s v="FWD"/>
    <n v="32"/>
    <s v="PA"/>
    <n v="500"/>
    <x v="1"/>
  </r>
  <r>
    <x v="5"/>
    <s v="Sentra"/>
    <x v="4"/>
    <x v="0"/>
    <x v="0"/>
    <n v="2"/>
    <n v="29067"/>
    <n v="163"/>
    <n v="162"/>
    <x v="0"/>
    <x v="2"/>
    <s v="Full Service"/>
    <s v="Brown"/>
    <x v="2"/>
    <s v="FWD"/>
    <n v="33"/>
    <s v="PA"/>
    <n v="16225"/>
    <x v="0"/>
  </r>
  <r>
    <x v="2"/>
    <s v="Tiguan"/>
    <x v="9"/>
    <x v="0"/>
    <x v="0"/>
    <n v="3.2"/>
    <n v="27847"/>
    <n v="249"/>
    <n v="220"/>
    <x v="0"/>
    <x v="1"/>
    <s v="Partial Service"/>
    <s v="Unknown"/>
    <x v="0"/>
    <s v="AWD"/>
    <n v="32"/>
    <s v="MI"/>
    <n v="15063"/>
    <x v="0"/>
  </r>
  <r>
    <x v="9"/>
    <s v="Mustang"/>
    <x v="7"/>
    <x v="0"/>
    <x v="1"/>
    <n v="4.3"/>
    <n v="94810"/>
    <n v="319"/>
    <n v="305"/>
    <x v="4"/>
    <x v="2"/>
    <s v="Full Service"/>
    <s v="Black"/>
    <x v="3"/>
    <s v="RWD"/>
    <n v="14"/>
    <s v="FL"/>
    <n v="6265"/>
    <x v="3"/>
  </r>
  <r>
    <x v="3"/>
    <s v="Equinox"/>
    <x v="11"/>
    <x v="0"/>
    <x v="0"/>
    <n v="3.5"/>
    <n v="139195"/>
    <n v="187"/>
    <n v="278"/>
    <x v="3"/>
    <x v="1"/>
    <s v="Full Service"/>
    <s v="Unknown"/>
    <x v="0"/>
    <s v="FWD"/>
    <n v="32"/>
    <s v="GA"/>
    <n v="1572"/>
    <x v="2"/>
  </r>
  <r>
    <x v="2"/>
    <s v="Atlas"/>
    <x v="6"/>
    <x v="0"/>
    <x v="0"/>
    <n v="3.3"/>
    <n v="31581"/>
    <n v="265"/>
    <n v="252"/>
    <x v="0"/>
    <x v="1"/>
    <s v="Partial Service"/>
    <s v="Unknown"/>
    <x v="0"/>
    <s v="FWD"/>
    <n v="26"/>
    <s v="IL"/>
    <n v="17735"/>
    <x v="0"/>
  </r>
  <r>
    <x v="8"/>
    <s v="A6"/>
    <x v="11"/>
    <x v="0"/>
    <x v="2"/>
    <n v="2.1"/>
    <n v="186344"/>
    <n v="158"/>
    <n v="158"/>
    <x v="3"/>
    <x v="0"/>
    <s v="Partial Service"/>
    <s v="Unknown"/>
    <x v="2"/>
    <s v="FWD"/>
    <n v="33"/>
    <s v="CA"/>
    <n v="8269"/>
    <x v="4"/>
  </r>
  <r>
    <x v="8"/>
    <s v="A4"/>
    <x v="15"/>
    <x v="0"/>
    <x v="0"/>
    <n v="1.9"/>
    <n v="233637"/>
    <n v="160"/>
    <n v="148"/>
    <x v="4"/>
    <x v="1"/>
    <s v="Full Service"/>
    <s v="Brown"/>
    <x v="2"/>
    <s v="FWD"/>
    <n v="33"/>
    <s v="Unknown"/>
    <n v="3749"/>
    <x v="1"/>
  </r>
  <r>
    <x v="4"/>
    <s v="Corolla"/>
    <x v="3"/>
    <x v="0"/>
    <x v="0"/>
    <n v="2"/>
    <n v="404098"/>
    <n v="151"/>
    <n v="144"/>
    <x v="3"/>
    <x v="1"/>
    <s v="Unknown"/>
    <s v="White"/>
    <x v="2"/>
    <s v="FWD"/>
    <n v="31"/>
    <s v="NC"/>
    <n v="500"/>
    <x v="1"/>
  </r>
  <r>
    <x v="2"/>
    <s v="Atlas"/>
    <x v="13"/>
    <x v="0"/>
    <x v="1"/>
    <n v="3.4"/>
    <n v="156026"/>
    <n v="234"/>
    <n v="233"/>
    <x v="3"/>
    <x v="0"/>
    <s v="Full Service"/>
    <s v="Green"/>
    <x v="0"/>
    <s v="FWD"/>
    <n v="27"/>
    <s v="Unknown"/>
    <n v="8435"/>
    <x v="4"/>
  </r>
  <r>
    <x v="3"/>
    <s v="Tahoe"/>
    <x v="12"/>
    <x v="0"/>
    <x v="0"/>
    <n v="2.7"/>
    <n v="171518"/>
    <n v="208"/>
    <n v="194"/>
    <x v="4"/>
    <x v="0"/>
    <s v="Unknown"/>
    <s v="Brown"/>
    <x v="0"/>
    <s v="FWD"/>
    <n v="32"/>
    <s v="PA"/>
    <n v="17119"/>
    <x v="4"/>
  </r>
  <r>
    <x v="0"/>
    <s v="GLE"/>
    <x v="19"/>
    <x v="0"/>
    <x v="0"/>
    <n v="3.1"/>
    <n v="151584"/>
    <n v="219"/>
    <n v="202"/>
    <x v="1"/>
    <x v="1"/>
    <s v="Partial Service"/>
    <s v="Black"/>
    <x v="0"/>
    <s v="FWD"/>
    <n v="26"/>
    <s v="Unknown"/>
    <n v="11381"/>
    <x v="4"/>
  </r>
  <r>
    <x v="4"/>
    <s v="Highlander"/>
    <x v="1"/>
    <x v="0"/>
    <x v="0"/>
    <n v="2.9"/>
    <n v="251788"/>
    <n v="217"/>
    <n v="203"/>
    <x v="2"/>
    <x v="1"/>
    <s v="Unknown"/>
    <s v="Brown"/>
    <x v="0"/>
    <s v="AWD"/>
    <n v="29"/>
    <s v="NC"/>
    <n v="500"/>
    <x v="1"/>
  </r>
  <r>
    <x v="5"/>
    <s v="Altima"/>
    <x v="14"/>
    <x v="0"/>
    <x v="0"/>
    <n v="1.7"/>
    <n v="12843"/>
    <n v="187"/>
    <n v="187"/>
    <x v="0"/>
    <x v="1"/>
    <s v="Partial Service"/>
    <s v="Gray"/>
    <x v="2"/>
    <s v="FWD"/>
    <n v="41"/>
    <s v="NY"/>
    <n v="11288"/>
    <x v="0"/>
  </r>
  <r>
    <x v="9"/>
    <s v="Mustang"/>
    <x v="14"/>
    <x v="0"/>
    <x v="0"/>
    <n v="3.2"/>
    <n v="106177"/>
    <n v="232"/>
    <n v="208"/>
    <x v="0"/>
    <x v="1"/>
    <s v="Partial Service"/>
    <s v="Unknown"/>
    <x v="3"/>
    <s v="RWD"/>
    <n v="22"/>
    <s v="TX"/>
    <n v="9393"/>
    <x v="2"/>
  </r>
  <r>
    <x v="8"/>
    <s v="A4"/>
    <x v="3"/>
    <x v="0"/>
    <x v="2"/>
    <n v="1.8"/>
    <n v="165038"/>
    <n v="187"/>
    <n v="113"/>
    <x v="1"/>
    <x v="0"/>
    <s v="Partial Service"/>
    <s v="Black"/>
    <x v="2"/>
    <s v="AWD"/>
    <n v="37"/>
    <s v="PA"/>
    <n v="500"/>
    <x v="4"/>
  </r>
  <r>
    <x v="8"/>
    <s v="A4"/>
    <x v="17"/>
    <x v="0"/>
    <x v="2"/>
    <n v="1.5"/>
    <n v="196892"/>
    <n v="122"/>
    <n v="187"/>
    <x v="2"/>
    <x v="0"/>
    <s v="Partial Service"/>
    <s v="Brown"/>
    <x v="2"/>
    <s v="FWD"/>
    <n v="40"/>
    <s v="PA"/>
    <n v="500"/>
    <x v="4"/>
  </r>
  <r>
    <x v="9"/>
    <s v="Explorer"/>
    <x v="17"/>
    <x v="0"/>
    <x v="0"/>
    <n v="2.6"/>
    <n v="391414"/>
    <n v="192"/>
    <n v="183"/>
    <x v="4"/>
    <x v="0"/>
    <s v="No Service"/>
    <s v="Red"/>
    <x v="0"/>
    <s v="AWD"/>
    <n v="31"/>
    <s v="FL"/>
    <n v="500"/>
    <x v="1"/>
  </r>
  <r>
    <x v="2"/>
    <s v="Passat"/>
    <x v="10"/>
    <x v="0"/>
    <x v="2"/>
    <n v="2.2999999999999998"/>
    <n v="142383"/>
    <n v="171"/>
    <n v="160"/>
    <x v="1"/>
    <x v="1"/>
    <s v="Full Service"/>
    <s v="Brown"/>
    <x v="2"/>
    <s v="FWD"/>
    <n v="33"/>
    <s v="Unknown"/>
    <n v="537"/>
    <x v="2"/>
  </r>
  <r>
    <x v="9"/>
    <s v="Mustang"/>
    <x v="4"/>
    <x v="2"/>
    <x v="2"/>
    <n v="4.4000000000000004"/>
    <n v="20898"/>
    <n v="311"/>
    <n v="284"/>
    <x v="0"/>
    <x v="0"/>
    <s v="Full Service"/>
    <s v="Unknown"/>
    <x v="3"/>
    <s v="RWD"/>
    <n v="15"/>
    <s v="OH"/>
    <n v="22347"/>
    <x v="0"/>
  </r>
  <r>
    <x v="7"/>
    <s v="Accord"/>
    <x v="8"/>
    <x v="0"/>
    <x v="0"/>
    <n v="1.8"/>
    <n v="132762"/>
    <n v="144"/>
    <n v="132"/>
    <x v="1"/>
    <x v="2"/>
    <s v="Full Service"/>
    <s v="Black"/>
    <x v="2"/>
    <s v="FWD"/>
    <n v="39"/>
    <s v="PA"/>
    <n v="1547"/>
    <x v="2"/>
  </r>
  <r>
    <x v="6"/>
    <s v="5 Series"/>
    <x v="8"/>
    <x v="0"/>
    <x v="0"/>
    <n v="2.2999999999999998"/>
    <n v="35022"/>
    <n v="193"/>
    <n v="189"/>
    <x v="3"/>
    <x v="0"/>
    <s v="Partial Service"/>
    <s v="Gray"/>
    <x v="2"/>
    <s v="FWD"/>
    <n v="32"/>
    <s v="MI"/>
    <n v="12965"/>
    <x v="0"/>
  </r>
  <r>
    <x v="0"/>
    <s v="GLC"/>
    <x v="11"/>
    <x v="0"/>
    <x v="0"/>
    <n v="2.1"/>
    <n v="72452"/>
    <n v="191"/>
    <n v="176"/>
    <x v="1"/>
    <x v="1"/>
    <s v="Full Service"/>
    <s v="Red"/>
    <x v="0"/>
    <s v="AWD"/>
    <n v="28"/>
    <s v="PA"/>
    <n v="9874"/>
    <x v="3"/>
  </r>
  <r>
    <x v="8"/>
    <s v="Q5"/>
    <x v="3"/>
    <x v="0"/>
    <x v="2"/>
    <n v="3"/>
    <n v="296821"/>
    <n v="214"/>
    <n v="207"/>
    <x v="2"/>
    <x v="2"/>
    <s v="No Service"/>
    <s v="Black"/>
    <x v="0"/>
    <s v="FWD"/>
    <n v="31"/>
    <s v="Unknown"/>
    <n v="500"/>
    <x v="1"/>
  </r>
  <r>
    <x v="2"/>
    <s v="Tiguan"/>
    <x v="10"/>
    <x v="0"/>
    <x v="1"/>
    <n v="2.8"/>
    <n v="205624"/>
    <n v="187"/>
    <n v="187"/>
    <x v="1"/>
    <x v="0"/>
    <s v="Full Service"/>
    <s v="Silver"/>
    <x v="0"/>
    <s v="AWD"/>
    <n v="32"/>
    <s v="NY"/>
    <n v="500"/>
    <x v="1"/>
  </r>
  <r>
    <x v="7"/>
    <s v="Civic"/>
    <x v="19"/>
    <x v="0"/>
    <x v="0"/>
    <n v="1.8"/>
    <n v="174336"/>
    <n v="151"/>
    <n v="132"/>
    <x v="1"/>
    <x v="1"/>
    <s v="Full Service"/>
    <s v="Unknown"/>
    <x v="2"/>
    <s v="FWD"/>
    <n v="43"/>
    <s v="PA"/>
    <n v="500"/>
    <x v="4"/>
  </r>
  <r>
    <x v="0"/>
    <s v="C-Class"/>
    <x v="0"/>
    <x v="0"/>
    <x v="0"/>
    <n v="2.2999999999999998"/>
    <n v="100"/>
    <n v="162"/>
    <n v="155"/>
    <x v="0"/>
    <x v="0"/>
    <s v="Full Service"/>
    <s v="Brown"/>
    <x v="2"/>
    <s v="AWD"/>
    <n v="32"/>
    <s v="OH"/>
    <n v="45128"/>
    <x v="0"/>
  </r>
  <r>
    <x v="0"/>
    <s v="C-Class"/>
    <x v="19"/>
    <x v="0"/>
    <x v="0"/>
    <n v="2.2000000000000002"/>
    <n v="210390"/>
    <n v="166"/>
    <n v="150"/>
    <x v="3"/>
    <x v="2"/>
    <s v="Partial Service"/>
    <s v="Blue"/>
    <x v="2"/>
    <s v="AWD"/>
    <n v="35"/>
    <s v="GA"/>
    <n v="4184"/>
    <x v="1"/>
  </r>
  <r>
    <x v="0"/>
    <s v="GLE"/>
    <x v="1"/>
    <x v="2"/>
    <x v="2"/>
    <n v="3.4"/>
    <n v="332531"/>
    <n v="187"/>
    <n v="187"/>
    <x v="1"/>
    <x v="1"/>
    <s v="Partial Service"/>
    <s v="Red"/>
    <x v="0"/>
    <s v="AWD"/>
    <n v="27"/>
    <s v="GA"/>
    <n v="500"/>
    <x v="1"/>
  </r>
  <r>
    <x v="6"/>
    <s v="5 Series"/>
    <x v="8"/>
    <x v="2"/>
    <x v="0"/>
    <n v="1.5"/>
    <n v="50218"/>
    <n v="127"/>
    <n v="106"/>
    <x v="4"/>
    <x v="1"/>
    <s v="No Service"/>
    <s v="Gray"/>
    <x v="2"/>
    <s v="FWD"/>
    <n v="39"/>
    <s v="Unknown"/>
    <n v="11658"/>
    <x v="3"/>
  </r>
  <r>
    <x v="2"/>
    <s v="Golf"/>
    <x v="5"/>
    <x v="1"/>
    <x v="0"/>
    <n v="1.7"/>
    <n v="6305"/>
    <n v="187"/>
    <n v="135"/>
    <x v="0"/>
    <x v="2"/>
    <s v="Partial Service"/>
    <s v="Unknown"/>
    <x v="1"/>
    <s v="FWD"/>
    <n v="49"/>
    <s v="NC"/>
    <n v="22444"/>
    <x v="0"/>
  </r>
  <r>
    <x v="9"/>
    <s v="Explorer"/>
    <x v="16"/>
    <x v="0"/>
    <x v="1"/>
    <n v="3.3"/>
    <n v="242849"/>
    <n v="187"/>
    <n v="187"/>
    <x v="1"/>
    <x v="1"/>
    <s v="Partial Service"/>
    <s v="Red"/>
    <x v="0"/>
    <s v="FWD"/>
    <n v="24"/>
    <s v="OH"/>
    <n v="500"/>
    <x v="1"/>
  </r>
  <r>
    <x v="5"/>
    <s v="Rogue"/>
    <x v="14"/>
    <x v="1"/>
    <x v="0"/>
    <n v="3.1"/>
    <n v="61703"/>
    <n v="242"/>
    <n v="240"/>
    <x v="4"/>
    <x v="2"/>
    <s v="Full Service"/>
    <s v="Black"/>
    <x v="0"/>
    <s v="AWD"/>
    <n v="32"/>
    <s v="MI"/>
    <n v="13831"/>
    <x v="3"/>
  </r>
  <r>
    <x v="7"/>
    <s v="Accord"/>
    <x v="9"/>
    <x v="0"/>
    <x v="1"/>
    <n v="2.1"/>
    <n v="78757"/>
    <n v="172"/>
    <n v="167"/>
    <x v="3"/>
    <x v="0"/>
    <s v="Unknown"/>
    <s v="Green"/>
    <x v="2"/>
    <s v="AWD"/>
    <n v="28"/>
    <s v="MI"/>
    <n v="5913"/>
    <x v="3"/>
  </r>
  <r>
    <x v="5"/>
    <s v="Pathfinder"/>
    <x v="6"/>
    <x v="1"/>
    <x v="0"/>
    <n v="2.1"/>
    <n v="98003"/>
    <n v="172"/>
    <n v="173"/>
    <x v="0"/>
    <x v="1"/>
    <s v="Full Service"/>
    <s v="Brown"/>
    <x v="0"/>
    <s v="AWD"/>
    <n v="44"/>
    <s v="Unknown"/>
    <n v="16205"/>
    <x v="3"/>
  </r>
  <r>
    <x v="7"/>
    <s v="Accord"/>
    <x v="3"/>
    <x v="0"/>
    <x v="0"/>
    <n v="2.2999999999999998"/>
    <n v="176695"/>
    <n v="186"/>
    <n v="187"/>
    <x v="2"/>
    <x v="0"/>
    <s v="Partial Service"/>
    <s v="Blue"/>
    <x v="2"/>
    <s v="FWD"/>
    <n v="32"/>
    <s v="CA"/>
    <n v="500"/>
    <x v="4"/>
  </r>
  <r>
    <x v="7"/>
    <s v="CR-V"/>
    <x v="12"/>
    <x v="1"/>
    <x v="0"/>
    <n v="2.6"/>
    <n v="45113"/>
    <n v="204"/>
    <n v="205"/>
    <x v="3"/>
    <x v="1"/>
    <s v="Partial Service"/>
    <s v="Black"/>
    <x v="0"/>
    <s v="AWD"/>
    <n v="46"/>
    <s v="TX"/>
    <n v="8716"/>
    <x v="0"/>
  </r>
  <r>
    <x v="7"/>
    <s v="CR-V"/>
    <x v="16"/>
    <x v="2"/>
    <x v="0"/>
    <n v="2.5"/>
    <n v="308345"/>
    <n v="187"/>
    <n v="169"/>
    <x v="1"/>
    <x v="0"/>
    <s v="No Service"/>
    <s v="Black"/>
    <x v="0"/>
    <s v="FWD"/>
    <n v="30"/>
    <s v="Unknown"/>
    <n v="500"/>
    <x v="1"/>
  </r>
  <r>
    <x v="9"/>
    <s v="Explorer"/>
    <x v="4"/>
    <x v="0"/>
    <x v="0"/>
    <n v="3.1"/>
    <n v="23088"/>
    <n v="187"/>
    <n v="209"/>
    <x v="0"/>
    <x v="0"/>
    <s v="No Service"/>
    <s v="Brown"/>
    <x v="0"/>
    <s v="AWD"/>
    <n v="32"/>
    <s v="Unknown"/>
    <n v="26089"/>
    <x v="0"/>
  </r>
  <r>
    <x v="8"/>
    <s v="Q7"/>
    <x v="8"/>
    <x v="2"/>
    <x v="0"/>
    <n v="3.5"/>
    <n v="233715"/>
    <n v="268"/>
    <n v="249"/>
    <x v="2"/>
    <x v="1"/>
    <s v="Full Service"/>
    <s v="Red"/>
    <x v="0"/>
    <s v="FWD"/>
    <n v="27"/>
    <s v="IL"/>
    <n v="5624"/>
    <x v="1"/>
  </r>
  <r>
    <x v="3"/>
    <s v="Equinox"/>
    <x v="4"/>
    <x v="2"/>
    <x v="0"/>
    <n v="2.5"/>
    <n v="45999"/>
    <n v="191"/>
    <n v="171"/>
    <x v="0"/>
    <x v="0"/>
    <s v="Partial Service"/>
    <s v="Gray"/>
    <x v="0"/>
    <s v="FWD"/>
    <n v="33"/>
    <s v="NC"/>
    <n v="21343"/>
    <x v="0"/>
  </r>
  <r>
    <x v="2"/>
    <s v="Atlas"/>
    <x v="1"/>
    <x v="0"/>
    <x v="1"/>
    <n v="2.6"/>
    <n v="38521"/>
    <n v="206"/>
    <n v="190"/>
    <x v="1"/>
    <x v="1"/>
    <s v="Partial Service"/>
    <s v="Green"/>
    <x v="0"/>
    <s v="FWD"/>
    <n v="34"/>
    <s v="IL"/>
    <n v="9158"/>
    <x v="0"/>
  </r>
  <r>
    <x v="8"/>
    <s v="Q7"/>
    <x v="12"/>
    <x v="1"/>
    <x v="1"/>
    <n v="3.3"/>
    <n v="61896"/>
    <n v="245"/>
    <n v="187"/>
    <x v="1"/>
    <x v="1"/>
    <s v="Partial Service"/>
    <s v="Brown"/>
    <x v="0"/>
    <s v="AWD"/>
    <n v="47"/>
    <s v="PA"/>
    <n v="22802"/>
    <x v="3"/>
  </r>
  <r>
    <x v="3"/>
    <s v="Tahoe"/>
    <x v="4"/>
    <x v="0"/>
    <x v="0"/>
    <n v="2.2000000000000002"/>
    <n v="26756"/>
    <n v="170"/>
    <n v="165"/>
    <x v="0"/>
    <x v="0"/>
    <s v="No Service"/>
    <s v="Black"/>
    <x v="0"/>
    <s v="AWD"/>
    <n v="27"/>
    <s v="NC"/>
    <n v="37785"/>
    <x v="0"/>
  </r>
  <r>
    <x v="9"/>
    <s v="Escape"/>
    <x v="19"/>
    <x v="0"/>
    <x v="0"/>
    <n v="3"/>
    <n v="157110"/>
    <n v="250"/>
    <n v="226"/>
    <x v="3"/>
    <x v="0"/>
    <s v="No Service"/>
    <s v="Red"/>
    <x v="0"/>
    <s v="AWD"/>
    <n v="26"/>
    <s v="TX"/>
    <n v="1373"/>
    <x v="4"/>
  </r>
  <r>
    <x v="9"/>
    <s v="Mustang"/>
    <x v="18"/>
    <x v="2"/>
    <x v="2"/>
    <n v="4.0999999999999996"/>
    <n v="49789"/>
    <n v="325"/>
    <n v="328"/>
    <x v="4"/>
    <x v="0"/>
    <s v="Full Service"/>
    <s v="Green"/>
    <x v="3"/>
    <s v="RWD"/>
    <n v="19"/>
    <s v="NC"/>
    <n v="12146"/>
    <x v="0"/>
  </r>
  <r>
    <x v="0"/>
    <s v="C-Class"/>
    <x v="1"/>
    <x v="0"/>
    <x v="0"/>
    <n v="2.5"/>
    <n v="96457"/>
    <n v="187"/>
    <n v="170"/>
    <x v="3"/>
    <x v="0"/>
    <s v="Full Service"/>
    <s v="Green"/>
    <x v="2"/>
    <s v="AWD"/>
    <n v="34"/>
    <s v="CA"/>
    <n v="6791"/>
    <x v="3"/>
  </r>
  <r>
    <x v="6"/>
    <s v="3 Series"/>
    <x v="7"/>
    <x v="2"/>
    <x v="1"/>
    <n v="1.8"/>
    <n v="123601"/>
    <n v="128"/>
    <n v="121"/>
    <x v="3"/>
    <x v="1"/>
    <s v="No Service"/>
    <s v="Blue"/>
    <x v="2"/>
    <s v="FWD"/>
    <n v="40"/>
    <s v="CA"/>
    <n v="8948"/>
    <x v="2"/>
  </r>
  <r>
    <x v="4"/>
    <s v="RAV4"/>
    <x v="18"/>
    <x v="0"/>
    <x v="0"/>
    <n v="3.1"/>
    <n v="102378"/>
    <n v="239"/>
    <n v="232"/>
    <x v="4"/>
    <x v="0"/>
    <s v="Partial Service"/>
    <s v="Green"/>
    <x v="0"/>
    <s v="AWD"/>
    <n v="29"/>
    <s v="Unknown"/>
    <n v="11572"/>
    <x v="2"/>
  </r>
  <r>
    <x v="8"/>
    <s v="A6"/>
    <x v="17"/>
    <x v="0"/>
    <x v="0"/>
    <n v="2.5"/>
    <n v="161026"/>
    <n v="179"/>
    <n v="176"/>
    <x v="3"/>
    <x v="0"/>
    <s v="Partial Service"/>
    <s v="White"/>
    <x v="2"/>
    <s v="FWD"/>
    <n v="35"/>
    <s v="OH"/>
    <n v="4254"/>
    <x v="4"/>
  </r>
  <r>
    <x v="8"/>
    <s v="A4"/>
    <x v="18"/>
    <x v="0"/>
    <x v="0"/>
    <n v="1.8"/>
    <n v="34378"/>
    <n v="187"/>
    <n v="141"/>
    <x v="1"/>
    <x v="1"/>
    <s v="Unknown"/>
    <s v="Gray"/>
    <x v="2"/>
    <s v="FWD"/>
    <n v="32"/>
    <s v="IL"/>
    <n v="23711"/>
    <x v="0"/>
  </r>
  <r>
    <x v="1"/>
    <s v="Sonata"/>
    <x v="16"/>
    <x v="0"/>
    <x v="2"/>
    <n v="2.1"/>
    <n v="209522"/>
    <n v="160"/>
    <n v="147"/>
    <x v="1"/>
    <x v="1"/>
    <s v="Partial Service"/>
    <s v="Unknown"/>
    <x v="2"/>
    <s v="FWD"/>
    <n v="34"/>
    <s v="TX"/>
    <n v="500"/>
    <x v="1"/>
  </r>
  <r>
    <x v="5"/>
    <s v="Pathfinder"/>
    <x v="11"/>
    <x v="2"/>
    <x v="0"/>
    <n v="3.4"/>
    <n v="156654"/>
    <n v="250"/>
    <n v="245"/>
    <x v="1"/>
    <x v="1"/>
    <s v="Partial Service"/>
    <s v="Brown"/>
    <x v="0"/>
    <s v="FWD"/>
    <n v="23"/>
    <s v="PA"/>
    <n v="3177"/>
    <x v="4"/>
  </r>
  <r>
    <x v="8"/>
    <s v="Q7"/>
    <x v="13"/>
    <x v="0"/>
    <x v="0"/>
    <n v="2.5"/>
    <n v="168899"/>
    <n v="229"/>
    <n v="212"/>
    <x v="0"/>
    <x v="0"/>
    <s v="Full Service"/>
    <s v="Black"/>
    <x v="0"/>
    <s v="AWD"/>
    <n v="32"/>
    <s v="OH"/>
    <n v="18276"/>
    <x v="4"/>
  </r>
  <r>
    <x v="7"/>
    <s v="Accord"/>
    <x v="19"/>
    <x v="0"/>
    <x v="0"/>
    <n v="1.6"/>
    <n v="138214"/>
    <n v="126"/>
    <n v="124"/>
    <x v="3"/>
    <x v="1"/>
    <s v="Unknown"/>
    <s v="Unknown"/>
    <x v="2"/>
    <s v="FWD"/>
    <n v="38"/>
    <s v="OH"/>
    <n v="2113"/>
    <x v="2"/>
  </r>
  <r>
    <x v="9"/>
    <s v="Mustang"/>
    <x v="13"/>
    <x v="0"/>
    <x v="0"/>
    <n v="5"/>
    <n v="72781"/>
    <n v="187"/>
    <n v="368"/>
    <x v="4"/>
    <x v="1"/>
    <s v="Unknown"/>
    <s v="Black"/>
    <x v="3"/>
    <s v="RWD"/>
    <n v="10"/>
    <s v="OH"/>
    <n v="7952"/>
    <x v="3"/>
  </r>
  <r>
    <x v="5"/>
    <s v="Rogue"/>
    <x v="13"/>
    <x v="2"/>
    <x v="0"/>
    <n v="3.1"/>
    <n v="148572"/>
    <n v="187"/>
    <n v="187"/>
    <x v="3"/>
    <x v="0"/>
    <s v="Full Service"/>
    <s v="Brown"/>
    <x v="0"/>
    <s v="AWD"/>
    <n v="25"/>
    <s v="FL"/>
    <n v="5225"/>
    <x v="2"/>
  </r>
  <r>
    <x v="3"/>
    <s v="Equinox"/>
    <x v="11"/>
    <x v="0"/>
    <x v="0"/>
    <n v="2.5"/>
    <n v="199536"/>
    <n v="170"/>
    <n v="155"/>
    <x v="1"/>
    <x v="1"/>
    <s v="Full Service"/>
    <s v="Green"/>
    <x v="0"/>
    <s v="FWD"/>
    <n v="38"/>
    <s v="MI"/>
    <n v="500"/>
    <x v="4"/>
  </r>
  <r>
    <x v="2"/>
    <s v="Tiguan"/>
    <x v="7"/>
    <x v="0"/>
    <x v="0"/>
    <n v="2.4"/>
    <n v="133224"/>
    <n v="187"/>
    <n v="164"/>
    <x v="1"/>
    <x v="2"/>
    <s v="Full Service"/>
    <s v="Gray"/>
    <x v="0"/>
    <s v="AWD"/>
    <n v="33"/>
    <s v="IL"/>
    <n v="4798"/>
    <x v="2"/>
  </r>
  <r>
    <x v="0"/>
    <s v="GLC"/>
    <x v="13"/>
    <x v="0"/>
    <x v="0"/>
    <n v="3.3"/>
    <n v="68442"/>
    <n v="187"/>
    <n v="245"/>
    <x v="4"/>
    <x v="0"/>
    <s v="Partial Service"/>
    <s v="Gray"/>
    <x v="0"/>
    <s v="FWD"/>
    <n v="32"/>
    <s v="OH"/>
    <n v="17433"/>
    <x v="3"/>
  </r>
  <r>
    <x v="6"/>
    <s v="X5"/>
    <x v="12"/>
    <x v="0"/>
    <x v="0"/>
    <n v="2.9"/>
    <n v="64843"/>
    <n v="227"/>
    <n v="221"/>
    <x v="4"/>
    <x v="1"/>
    <s v="Full Service"/>
    <s v="Gray"/>
    <x v="0"/>
    <s v="AWD"/>
    <n v="31"/>
    <s v="NY"/>
    <n v="25964"/>
    <x v="3"/>
  </r>
  <r>
    <x v="4"/>
    <s v="Highlander"/>
    <x v="15"/>
    <x v="0"/>
    <x v="0"/>
    <n v="2.5"/>
    <n v="83504"/>
    <n v="175"/>
    <n v="166"/>
    <x v="4"/>
    <x v="0"/>
    <s v="Partial Service"/>
    <s v="Green"/>
    <x v="0"/>
    <s v="AWD"/>
    <n v="29"/>
    <s v="FL"/>
    <n v="9785"/>
    <x v="3"/>
  </r>
  <r>
    <x v="2"/>
    <s v="Atlas"/>
    <x v="4"/>
    <x v="3"/>
    <x v="1"/>
    <n v="0"/>
    <n v="29244"/>
    <n v="271"/>
    <n v="298"/>
    <x v="0"/>
    <x v="1"/>
    <s v="Full Service"/>
    <s v="Gray"/>
    <x v="0"/>
    <s v="AWD"/>
    <n v="32"/>
    <s v="PA"/>
    <n v="23178"/>
    <x v="0"/>
  </r>
  <r>
    <x v="1"/>
    <s v="Elantra"/>
    <x v="9"/>
    <x v="0"/>
    <x v="0"/>
    <n v="1.8"/>
    <n v="145004"/>
    <n v="140"/>
    <n v="126"/>
    <x v="4"/>
    <x v="0"/>
    <s v="Unknown"/>
    <s v="Black"/>
    <x v="2"/>
    <s v="FWD"/>
    <n v="32"/>
    <s v="NC"/>
    <n v="5944"/>
    <x v="2"/>
  </r>
  <r>
    <x v="9"/>
    <s v="Explorer"/>
    <x v="3"/>
    <x v="0"/>
    <x v="1"/>
    <n v="3.1"/>
    <n v="330542"/>
    <n v="242"/>
    <n v="230"/>
    <x v="3"/>
    <x v="0"/>
    <s v="Partial Service"/>
    <s v="Silver"/>
    <x v="0"/>
    <s v="AWD"/>
    <n v="23"/>
    <s v="Unknown"/>
    <n v="500"/>
    <x v="1"/>
  </r>
  <r>
    <x v="0"/>
    <s v="E-Class"/>
    <x v="1"/>
    <x v="0"/>
    <x v="0"/>
    <n v="1.8"/>
    <n v="286927"/>
    <n v="149"/>
    <n v="152"/>
    <x v="3"/>
    <x v="2"/>
    <s v="No Service"/>
    <s v="Silver"/>
    <x v="2"/>
    <s v="FWD"/>
    <n v="32"/>
    <s v="MI"/>
    <n v="500"/>
    <x v="1"/>
  </r>
  <r>
    <x v="8"/>
    <s v="A6"/>
    <x v="0"/>
    <x v="0"/>
    <x v="0"/>
    <n v="1.5"/>
    <n v="100"/>
    <n v="187"/>
    <n v="115"/>
    <x v="0"/>
    <x v="0"/>
    <s v="Full Service"/>
    <s v="White"/>
    <x v="2"/>
    <s v="FWD"/>
    <n v="41"/>
    <s v="CA"/>
    <n v="55644"/>
    <x v="0"/>
  </r>
  <r>
    <x v="2"/>
    <s v="Tiguan"/>
    <x v="15"/>
    <x v="0"/>
    <x v="0"/>
    <n v="2.2999999999999998"/>
    <n v="139604"/>
    <n v="181"/>
    <n v="186"/>
    <x v="3"/>
    <x v="2"/>
    <s v="Unknown"/>
    <s v="Gray"/>
    <x v="0"/>
    <s v="AWD"/>
    <n v="33"/>
    <s v="IL"/>
    <n v="3944"/>
    <x v="2"/>
  </r>
  <r>
    <x v="5"/>
    <s v="Pathfinder"/>
    <x v="11"/>
    <x v="0"/>
    <x v="0"/>
    <n v="2.5"/>
    <n v="209348"/>
    <n v="179"/>
    <n v="187"/>
    <x v="1"/>
    <x v="0"/>
    <s v="Full Service"/>
    <s v="Blue"/>
    <x v="0"/>
    <s v="AWD"/>
    <n v="33"/>
    <s v="PA"/>
    <n v="1027"/>
    <x v="1"/>
  </r>
  <r>
    <x v="7"/>
    <s v="Accord"/>
    <x v="3"/>
    <x v="0"/>
    <x v="0"/>
    <n v="2.2999999999999998"/>
    <n v="174891"/>
    <n v="172"/>
    <n v="172"/>
    <x v="2"/>
    <x v="0"/>
    <s v="Unknown"/>
    <s v="Unknown"/>
    <x v="2"/>
    <s v="FWD"/>
    <n v="27"/>
    <s v="CA"/>
    <n v="500"/>
    <x v="4"/>
  </r>
  <r>
    <x v="9"/>
    <s v="F-150"/>
    <x v="0"/>
    <x v="0"/>
    <x v="0"/>
    <n v="5.6"/>
    <n v="100"/>
    <n v="415"/>
    <n v="394"/>
    <x v="0"/>
    <x v="0"/>
    <s v="Unknown"/>
    <s v="Brown"/>
    <x v="4"/>
    <s v="4WD"/>
    <n v="10"/>
    <s v="MI"/>
    <n v="28997"/>
    <x v="0"/>
  </r>
  <r>
    <x v="1"/>
    <s v="Tucson"/>
    <x v="3"/>
    <x v="0"/>
    <x v="1"/>
    <n v="3.1"/>
    <n v="221910"/>
    <n v="237"/>
    <n v="237"/>
    <x v="1"/>
    <x v="0"/>
    <s v="Partial Service"/>
    <s v="Red"/>
    <x v="0"/>
    <s v="AWD"/>
    <n v="32"/>
    <s v="Unknown"/>
    <n v="500"/>
    <x v="1"/>
  </r>
  <r>
    <x v="2"/>
    <s v="Golf"/>
    <x v="6"/>
    <x v="1"/>
    <x v="0"/>
    <n v="1.8"/>
    <n v="45058"/>
    <n v="187"/>
    <n v="166"/>
    <x v="3"/>
    <x v="2"/>
    <s v="Partial Service"/>
    <s v="Unknown"/>
    <x v="1"/>
    <s v="AWD"/>
    <n v="54"/>
    <s v="NC"/>
    <n v="12906"/>
    <x v="0"/>
  </r>
  <r>
    <x v="2"/>
    <s v="Golf"/>
    <x v="3"/>
    <x v="0"/>
    <x v="1"/>
    <n v="1.8"/>
    <n v="299373"/>
    <n v="149"/>
    <n v="143"/>
    <x v="3"/>
    <x v="2"/>
    <s v="Full Service"/>
    <s v="Unknown"/>
    <x v="1"/>
    <s v="AWD"/>
    <n v="40"/>
    <s v="CA"/>
    <n v="500"/>
    <x v="1"/>
  </r>
  <r>
    <x v="0"/>
    <s v="GLE"/>
    <x v="17"/>
    <x v="0"/>
    <x v="0"/>
    <n v="3.4"/>
    <n v="117273"/>
    <n v="253"/>
    <n v="230"/>
    <x v="1"/>
    <x v="1"/>
    <s v="No Service"/>
    <s v="Gray"/>
    <x v="0"/>
    <s v="AWD"/>
    <n v="24"/>
    <s v="IL"/>
    <n v="5371"/>
    <x v="2"/>
  </r>
  <r>
    <x v="5"/>
    <s v="Altima"/>
    <x v="2"/>
    <x v="2"/>
    <x v="1"/>
    <n v="2.5"/>
    <n v="58080"/>
    <n v="169"/>
    <n v="153"/>
    <x v="0"/>
    <x v="0"/>
    <s v="Full Service"/>
    <s v="Green"/>
    <x v="2"/>
    <s v="FWD"/>
    <n v="34"/>
    <s v="FL"/>
    <n v="15992"/>
    <x v="3"/>
  </r>
  <r>
    <x v="9"/>
    <s v="Explorer"/>
    <x v="2"/>
    <x v="2"/>
    <x v="0"/>
    <n v="2.5"/>
    <n v="43950"/>
    <n v="241"/>
    <n v="222"/>
    <x v="0"/>
    <x v="0"/>
    <s v="Unknown"/>
    <s v="Black"/>
    <x v="0"/>
    <s v="AWD"/>
    <n v="32"/>
    <s v="IL"/>
    <n v="22840"/>
    <x v="0"/>
  </r>
  <r>
    <x v="6"/>
    <s v="3 Series"/>
    <x v="3"/>
    <x v="0"/>
    <x v="2"/>
    <n v="1.7"/>
    <n v="51030"/>
    <n v="142"/>
    <n v="123"/>
    <x v="1"/>
    <x v="1"/>
    <s v="No Service"/>
    <s v="Gray"/>
    <x v="2"/>
    <s v="FWD"/>
    <n v="35"/>
    <s v="GA"/>
    <n v="4396"/>
    <x v="3"/>
  </r>
  <r>
    <x v="7"/>
    <s v="Accord"/>
    <x v="19"/>
    <x v="0"/>
    <x v="0"/>
    <n v="1.6"/>
    <n v="50178"/>
    <n v="130"/>
    <n v="130"/>
    <x v="3"/>
    <x v="0"/>
    <s v="Partial Service"/>
    <s v="Black"/>
    <x v="2"/>
    <s v="FWD"/>
    <n v="32"/>
    <s v="GA"/>
    <n v="6847"/>
    <x v="3"/>
  </r>
  <r>
    <x v="2"/>
    <s v="Passat"/>
    <x v="2"/>
    <x v="0"/>
    <x v="0"/>
    <n v="1.6"/>
    <n v="47149"/>
    <n v="129"/>
    <n v="112"/>
    <x v="0"/>
    <x v="0"/>
    <s v="Partial Service"/>
    <s v="Silver"/>
    <x v="2"/>
    <s v="FWD"/>
    <n v="37"/>
    <s v="NY"/>
    <n v="18343"/>
    <x v="0"/>
  </r>
  <r>
    <x v="8"/>
    <s v="A6"/>
    <x v="18"/>
    <x v="1"/>
    <x v="0"/>
    <n v="2.4"/>
    <n v="39793"/>
    <n v="199"/>
    <n v="193"/>
    <x v="4"/>
    <x v="1"/>
    <s v="Partial Service"/>
    <s v="Red"/>
    <x v="2"/>
    <s v="FWD"/>
    <n v="64"/>
    <s v="NC"/>
    <n v="25044"/>
    <x v="0"/>
  </r>
  <r>
    <x v="4"/>
    <s v="Highlander"/>
    <x v="0"/>
    <x v="0"/>
    <x v="0"/>
    <n v="2.1"/>
    <n v="100"/>
    <n v="158"/>
    <n v="155"/>
    <x v="0"/>
    <x v="0"/>
    <s v="Partial Service"/>
    <s v="Black"/>
    <x v="0"/>
    <s v="RWD"/>
    <n v="32"/>
    <s v="Unknown"/>
    <n v="33899"/>
    <x v="0"/>
  </r>
  <r>
    <x v="1"/>
    <s v="Sonata"/>
    <x v="17"/>
    <x v="0"/>
    <x v="0"/>
    <n v="2.4"/>
    <n v="114633"/>
    <n v="179"/>
    <n v="188"/>
    <x v="2"/>
    <x v="0"/>
    <s v="No Service"/>
    <s v="Silver"/>
    <x v="2"/>
    <s v="FWD"/>
    <n v="32"/>
    <s v="IL"/>
    <n v="500"/>
    <x v="2"/>
  </r>
  <r>
    <x v="1"/>
    <s v="Santa Fe"/>
    <x v="12"/>
    <x v="0"/>
    <x v="0"/>
    <n v="3.4"/>
    <n v="131886"/>
    <n v="240"/>
    <n v="187"/>
    <x v="4"/>
    <x v="1"/>
    <s v="No Service"/>
    <s v="Green"/>
    <x v="0"/>
    <s v="FWD"/>
    <n v="21"/>
    <s v="FL"/>
    <n v="7309"/>
    <x v="2"/>
  </r>
  <r>
    <x v="5"/>
    <s v="Sentra"/>
    <x v="3"/>
    <x v="0"/>
    <x v="2"/>
    <n v="2.4"/>
    <n v="191972"/>
    <n v="194"/>
    <n v="180"/>
    <x v="2"/>
    <x v="1"/>
    <s v="No Service"/>
    <s v="Gray"/>
    <x v="2"/>
    <s v="FWD"/>
    <n v="29"/>
    <s v="IL"/>
    <n v="500"/>
    <x v="4"/>
  </r>
  <r>
    <x v="6"/>
    <s v="5 Series"/>
    <x v="11"/>
    <x v="0"/>
    <x v="0"/>
    <n v="1.7"/>
    <n v="52353"/>
    <n v="133"/>
    <n v="129"/>
    <x v="3"/>
    <x v="2"/>
    <s v="Full Service"/>
    <s v="Unknown"/>
    <x v="2"/>
    <s v="FWD"/>
    <n v="39"/>
    <s v="FL"/>
    <n v="17418"/>
    <x v="3"/>
  </r>
  <r>
    <x v="3"/>
    <s v="Silverado"/>
    <x v="0"/>
    <x v="0"/>
    <x v="0"/>
    <n v="3.3"/>
    <n v="100"/>
    <n v="253"/>
    <n v="237"/>
    <x v="0"/>
    <x v="2"/>
    <s v="Full Service"/>
    <s v="Black"/>
    <x v="4"/>
    <s v="RWD"/>
    <n v="21"/>
    <s v="TX"/>
    <n v="37606"/>
    <x v="0"/>
  </r>
  <r>
    <x v="0"/>
    <s v="C-Class"/>
    <x v="14"/>
    <x v="0"/>
    <x v="1"/>
    <n v="2.1"/>
    <n v="65728"/>
    <n v="183"/>
    <n v="168"/>
    <x v="4"/>
    <x v="1"/>
    <s v="Partial Service"/>
    <s v="Unknown"/>
    <x v="2"/>
    <s v="AWD"/>
    <n v="29"/>
    <s v="NC"/>
    <n v="18982"/>
    <x v="3"/>
  </r>
  <r>
    <x v="3"/>
    <s v="Malibu"/>
    <x v="0"/>
    <x v="1"/>
    <x v="0"/>
    <n v="2.1"/>
    <n v="100"/>
    <n v="169"/>
    <n v="156"/>
    <x v="0"/>
    <x v="0"/>
    <s v="No Service"/>
    <s v="Blue"/>
    <x v="2"/>
    <s v="FWD"/>
    <n v="59"/>
    <s v="Unknown"/>
    <n v="20779"/>
    <x v="0"/>
  </r>
  <r>
    <x v="8"/>
    <s v="A4"/>
    <x v="19"/>
    <x v="0"/>
    <x v="0"/>
    <n v="2.5"/>
    <n v="163155"/>
    <n v="191"/>
    <n v="188"/>
    <x v="3"/>
    <x v="2"/>
    <s v="Partial Service"/>
    <s v="Green"/>
    <x v="2"/>
    <s v="FWD"/>
    <n v="29"/>
    <s v="MI"/>
    <n v="5561"/>
    <x v="4"/>
  </r>
  <r>
    <x v="5"/>
    <s v="Rogue"/>
    <x v="1"/>
    <x v="0"/>
    <x v="0"/>
    <n v="3.3"/>
    <n v="174469"/>
    <n v="258"/>
    <n v="245"/>
    <x v="2"/>
    <x v="1"/>
    <s v="Full Service"/>
    <s v="Red"/>
    <x v="0"/>
    <s v="AWD"/>
    <n v="25"/>
    <s v="IL"/>
    <n v="500"/>
    <x v="4"/>
  </r>
  <r>
    <x v="3"/>
    <s v="Tahoe"/>
    <x v="8"/>
    <x v="0"/>
    <x v="0"/>
    <n v="3.4"/>
    <n v="137901"/>
    <n v="279"/>
    <n v="257"/>
    <x v="1"/>
    <x v="0"/>
    <s v="Partial Service"/>
    <s v="Black"/>
    <x v="0"/>
    <s v="AWD"/>
    <n v="28"/>
    <s v="OH"/>
    <n v="7938"/>
    <x v="2"/>
  </r>
  <r>
    <x v="9"/>
    <s v="Mustang"/>
    <x v="6"/>
    <x v="1"/>
    <x v="2"/>
    <n v="2.5"/>
    <n v="28486"/>
    <n v="187"/>
    <n v="227"/>
    <x v="4"/>
    <x v="0"/>
    <s v="Unknown"/>
    <s v="Black"/>
    <x v="3"/>
    <s v="RWD"/>
    <n v="32"/>
    <s v="TX"/>
    <n v="25926"/>
    <x v="0"/>
  </r>
  <r>
    <x v="3"/>
    <s v="Equinox"/>
    <x v="17"/>
    <x v="0"/>
    <x v="0"/>
    <n v="3.3"/>
    <n v="228315"/>
    <n v="228"/>
    <n v="213"/>
    <x v="1"/>
    <x v="0"/>
    <s v="Partial Service"/>
    <s v="Unknown"/>
    <x v="0"/>
    <s v="AWD"/>
    <n v="32"/>
    <s v="OH"/>
    <n v="500"/>
    <x v="1"/>
  </r>
  <r>
    <x v="2"/>
    <s v="Golf"/>
    <x v="17"/>
    <x v="0"/>
    <x v="1"/>
    <n v="2.2999999999999998"/>
    <n v="137116"/>
    <n v="193"/>
    <n v="163"/>
    <x v="1"/>
    <x v="1"/>
    <s v="No Service"/>
    <s v="White"/>
    <x v="1"/>
    <s v="FWD"/>
    <n v="37"/>
    <s v="IL"/>
    <n v="500"/>
    <x v="2"/>
  </r>
  <r>
    <x v="1"/>
    <s v="Sonata"/>
    <x v="2"/>
    <x v="2"/>
    <x v="0"/>
    <n v="1.5"/>
    <n v="34824"/>
    <n v="126"/>
    <n v="100"/>
    <x v="0"/>
    <x v="0"/>
    <s v="Full Service"/>
    <s v="Blue"/>
    <x v="2"/>
    <s v="FWD"/>
    <n v="40"/>
    <s v="MI"/>
    <n v="18357"/>
    <x v="0"/>
  </r>
  <r>
    <x v="1"/>
    <s v="Elantra"/>
    <x v="16"/>
    <x v="0"/>
    <x v="0"/>
    <n v="2"/>
    <n v="102693"/>
    <n v="154"/>
    <n v="142"/>
    <x v="1"/>
    <x v="2"/>
    <s v="Full Service"/>
    <s v="Silver"/>
    <x v="2"/>
    <s v="FWD"/>
    <n v="32"/>
    <s v="Unknown"/>
    <n v="500"/>
    <x v="2"/>
  </r>
  <r>
    <x v="9"/>
    <s v="Explorer"/>
    <x v="11"/>
    <x v="0"/>
    <x v="1"/>
    <n v="2.8"/>
    <n v="120554"/>
    <n v="187"/>
    <n v="208"/>
    <x v="4"/>
    <x v="1"/>
    <s v="No Service"/>
    <s v="White"/>
    <x v="0"/>
    <s v="FWD"/>
    <n v="28"/>
    <s v="FL"/>
    <n v="4074"/>
    <x v="2"/>
  </r>
  <r>
    <x v="9"/>
    <s v="F-150"/>
    <x v="4"/>
    <x v="0"/>
    <x v="1"/>
    <n v="4.2"/>
    <n v="27067"/>
    <n v="309"/>
    <n v="288"/>
    <x v="0"/>
    <x v="0"/>
    <s v="Full Service"/>
    <s v="Gray"/>
    <x v="4"/>
    <s v="4WD"/>
    <n v="18"/>
    <s v="TX"/>
    <n v="27575"/>
    <x v="0"/>
  </r>
  <r>
    <x v="6"/>
    <s v="5 Series"/>
    <x v="7"/>
    <x v="0"/>
    <x v="0"/>
    <n v="1.6"/>
    <n v="209766"/>
    <n v="187"/>
    <n v="187"/>
    <x v="4"/>
    <x v="1"/>
    <s v="Partial Service"/>
    <s v="Brown"/>
    <x v="2"/>
    <s v="AWD"/>
    <n v="38"/>
    <s v="PA"/>
    <n v="11781"/>
    <x v="1"/>
  </r>
  <r>
    <x v="3"/>
    <s v="Equinox"/>
    <x v="4"/>
    <x v="1"/>
    <x v="0"/>
    <n v="2.1"/>
    <n v="25223"/>
    <n v="161"/>
    <n v="160"/>
    <x v="0"/>
    <x v="0"/>
    <s v="Partial Service"/>
    <s v="Unknown"/>
    <x v="0"/>
    <s v="AWD"/>
    <n v="46"/>
    <s v="GA"/>
    <n v="18159"/>
    <x v="0"/>
  </r>
  <r>
    <x v="3"/>
    <s v="Malibu"/>
    <x v="10"/>
    <x v="0"/>
    <x v="0"/>
    <n v="1.7"/>
    <n v="239313"/>
    <n v="151"/>
    <n v="144"/>
    <x v="3"/>
    <x v="2"/>
    <s v="No Service"/>
    <s v="Red"/>
    <x v="2"/>
    <s v="AWD"/>
    <n v="31"/>
    <s v="NC"/>
    <n v="500"/>
    <x v="1"/>
  </r>
  <r>
    <x v="9"/>
    <s v="Mustang"/>
    <x v="11"/>
    <x v="0"/>
    <x v="0"/>
    <n v="2.5"/>
    <n v="216943"/>
    <n v="266"/>
    <n v="187"/>
    <x v="3"/>
    <x v="1"/>
    <s v="No Service"/>
    <s v="Red"/>
    <x v="3"/>
    <s v="AWD"/>
    <n v="21"/>
    <s v="MI"/>
    <n v="500"/>
    <x v="1"/>
  </r>
  <r>
    <x v="1"/>
    <s v="Tucson"/>
    <x v="7"/>
    <x v="0"/>
    <x v="0"/>
    <n v="3.3"/>
    <n v="125904"/>
    <n v="250"/>
    <n v="241"/>
    <x v="4"/>
    <x v="1"/>
    <s v="Full Service"/>
    <s v="Green"/>
    <x v="0"/>
    <s v="AWD"/>
    <n v="28"/>
    <s v="TX"/>
    <n v="4195"/>
    <x v="2"/>
  </r>
  <r>
    <x v="7"/>
    <s v="Pilot"/>
    <x v="14"/>
    <x v="0"/>
    <x v="0"/>
    <n v="2.5"/>
    <n v="51349"/>
    <n v="166"/>
    <n v="140"/>
    <x v="4"/>
    <x v="0"/>
    <s v="Unknown"/>
    <s v="Black"/>
    <x v="0"/>
    <s v="FWD"/>
    <n v="32"/>
    <s v="FL"/>
    <n v="21838"/>
    <x v="3"/>
  </r>
  <r>
    <x v="0"/>
    <s v="GLE"/>
    <x v="4"/>
    <x v="0"/>
    <x v="1"/>
    <n v="2.8"/>
    <n v="9529"/>
    <n v="212"/>
    <n v="204"/>
    <x v="0"/>
    <x v="0"/>
    <s v="Full Service"/>
    <s v="Black"/>
    <x v="0"/>
    <s v="AWD"/>
    <n v="34"/>
    <s v="CA"/>
    <n v="54159"/>
    <x v="0"/>
  </r>
  <r>
    <x v="9"/>
    <s v="Escape"/>
    <x v="14"/>
    <x v="0"/>
    <x v="0"/>
    <n v="2.8"/>
    <n v="60668"/>
    <n v="225"/>
    <n v="213"/>
    <x v="0"/>
    <x v="0"/>
    <s v="Partial Service"/>
    <s v="Gray"/>
    <x v="0"/>
    <s v="AWD"/>
    <n v="29"/>
    <s v="PA"/>
    <n v="12433"/>
    <x v="3"/>
  </r>
  <r>
    <x v="1"/>
    <s v="Santa Fe"/>
    <x v="8"/>
    <x v="0"/>
    <x v="2"/>
    <n v="3"/>
    <n v="134742"/>
    <n v="227"/>
    <n v="226"/>
    <x v="3"/>
    <x v="1"/>
    <s v="Full Service"/>
    <s v="Unknown"/>
    <x v="0"/>
    <s v="AWD"/>
    <n v="31"/>
    <s v="GA"/>
    <n v="2916"/>
    <x v="2"/>
  </r>
  <r>
    <x v="6"/>
    <s v="X5"/>
    <x v="4"/>
    <x v="0"/>
    <x v="0"/>
    <n v="2.2999999999999998"/>
    <n v="28651"/>
    <n v="187"/>
    <n v="190"/>
    <x v="0"/>
    <x v="0"/>
    <s v="Partial Service"/>
    <s v="Silver"/>
    <x v="0"/>
    <s v="AWD"/>
    <n v="33"/>
    <s v="MI"/>
    <n v="46030"/>
    <x v="0"/>
  </r>
  <r>
    <x v="1"/>
    <s v="Tucson"/>
    <x v="18"/>
    <x v="0"/>
    <x v="0"/>
    <n v="2.6"/>
    <n v="68635"/>
    <n v="196"/>
    <n v="182"/>
    <x v="3"/>
    <x v="0"/>
    <s v="Full Service"/>
    <s v="Unknown"/>
    <x v="0"/>
    <s v="AWD"/>
    <n v="31"/>
    <s v="Unknown"/>
    <n v="11258"/>
    <x v="3"/>
  </r>
  <r>
    <x v="3"/>
    <s v="Malibu"/>
    <x v="13"/>
    <x v="0"/>
    <x v="0"/>
    <n v="2.5"/>
    <n v="158667"/>
    <n v="177"/>
    <n v="171"/>
    <x v="0"/>
    <x v="0"/>
    <s v="Full Service"/>
    <s v="White"/>
    <x v="2"/>
    <s v="FWD"/>
    <n v="25"/>
    <s v="NY"/>
    <n v="3006"/>
    <x v="4"/>
  </r>
  <r>
    <x v="4"/>
    <s v="RAV4"/>
    <x v="3"/>
    <x v="0"/>
    <x v="0"/>
    <n v="2.2999999999999998"/>
    <n v="269977"/>
    <n v="191"/>
    <n v="177"/>
    <x v="2"/>
    <x v="1"/>
    <s v="Unknown"/>
    <s v="Silver"/>
    <x v="0"/>
    <s v="AWD"/>
    <n v="32"/>
    <s v="NY"/>
    <n v="500"/>
    <x v="1"/>
  </r>
  <r>
    <x v="5"/>
    <s v="Pathfinder"/>
    <x v="17"/>
    <x v="0"/>
    <x v="0"/>
    <n v="2.5"/>
    <n v="346605"/>
    <n v="187"/>
    <n v="170"/>
    <x v="3"/>
    <x v="2"/>
    <s v="Partial Service"/>
    <s v="Black"/>
    <x v="0"/>
    <s v="AWD"/>
    <n v="38"/>
    <s v="NY"/>
    <n v="500"/>
    <x v="1"/>
  </r>
  <r>
    <x v="8"/>
    <s v="A6"/>
    <x v="17"/>
    <x v="2"/>
    <x v="2"/>
    <n v="1.7"/>
    <n v="284165"/>
    <n v="129"/>
    <n v="120"/>
    <x v="1"/>
    <x v="0"/>
    <s v="Unknown"/>
    <s v="Green"/>
    <x v="2"/>
    <s v="AWD"/>
    <n v="36"/>
    <s v="GA"/>
    <n v="500"/>
    <x v="1"/>
  </r>
  <r>
    <x v="3"/>
    <s v="Silverado"/>
    <x v="18"/>
    <x v="0"/>
    <x v="0"/>
    <n v="5.4"/>
    <n v="133258"/>
    <n v="398"/>
    <n v="370"/>
    <x v="3"/>
    <x v="0"/>
    <s v="No Service"/>
    <s v="Brown"/>
    <x v="4"/>
    <s v="4WD"/>
    <n v="10"/>
    <s v="NY"/>
    <n v="10421"/>
    <x v="2"/>
  </r>
  <r>
    <x v="4"/>
    <s v="RAV4"/>
    <x v="11"/>
    <x v="2"/>
    <x v="0"/>
    <n v="2.5"/>
    <n v="64841"/>
    <n v="187"/>
    <n v="203"/>
    <x v="4"/>
    <x v="1"/>
    <s v="Partial Service"/>
    <s v="Black"/>
    <x v="0"/>
    <s v="FWD"/>
    <n v="30"/>
    <s v="IL"/>
    <n v="5123"/>
    <x v="3"/>
  </r>
  <r>
    <x v="4"/>
    <s v="Corolla"/>
    <x v="5"/>
    <x v="0"/>
    <x v="0"/>
    <n v="2.2000000000000002"/>
    <n v="19622"/>
    <n v="186"/>
    <n v="181"/>
    <x v="0"/>
    <x v="2"/>
    <s v="No Service"/>
    <s v="Red"/>
    <x v="2"/>
    <s v="FWD"/>
    <n v="32"/>
    <s v="Unknown"/>
    <n v="15256"/>
    <x v="0"/>
  </r>
  <r>
    <x v="5"/>
    <s v="Altima"/>
    <x v="6"/>
    <x v="0"/>
    <x v="0"/>
    <n v="1.6"/>
    <n v="85557"/>
    <n v="123"/>
    <n v="102"/>
    <x v="4"/>
    <x v="0"/>
    <s v="Full Service"/>
    <s v="Brown"/>
    <x v="2"/>
    <s v="FWD"/>
    <n v="32"/>
    <s v="NC"/>
    <n v="12245"/>
    <x v="3"/>
  </r>
  <r>
    <x v="1"/>
    <s v="Elantra"/>
    <x v="5"/>
    <x v="0"/>
    <x v="0"/>
    <n v="2.5"/>
    <n v="9580"/>
    <n v="186"/>
    <n v="187"/>
    <x v="0"/>
    <x v="0"/>
    <s v="No Service"/>
    <s v="Silver"/>
    <x v="2"/>
    <s v="FWD"/>
    <n v="34"/>
    <s v="FL"/>
    <n v="15273"/>
    <x v="0"/>
  </r>
  <r>
    <x v="7"/>
    <s v="CR-V"/>
    <x v="3"/>
    <x v="2"/>
    <x v="0"/>
    <n v="2.4"/>
    <n v="328445"/>
    <n v="165"/>
    <n v="161"/>
    <x v="2"/>
    <x v="0"/>
    <s v="Full Service"/>
    <s v="Brown"/>
    <x v="0"/>
    <s v="AWD"/>
    <n v="35"/>
    <s v="PA"/>
    <n v="500"/>
    <x v="1"/>
  </r>
  <r>
    <x v="2"/>
    <s v="Atlas"/>
    <x v="5"/>
    <x v="0"/>
    <x v="0"/>
    <n v="2.1"/>
    <n v="17408"/>
    <n v="160"/>
    <n v="159"/>
    <x v="0"/>
    <x v="0"/>
    <s v="Partial Service"/>
    <s v="Unknown"/>
    <x v="0"/>
    <s v="FWD"/>
    <n v="31"/>
    <s v="OH"/>
    <n v="32120"/>
    <x v="0"/>
  </r>
  <r>
    <x v="1"/>
    <s v="Sonata"/>
    <x v="5"/>
    <x v="1"/>
    <x v="0"/>
    <n v="2"/>
    <n v="11187"/>
    <n v="159"/>
    <n v="187"/>
    <x v="0"/>
    <x v="0"/>
    <s v="Partial Service"/>
    <s v="Unknown"/>
    <x v="2"/>
    <s v="FWD"/>
    <n v="47"/>
    <s v="TX"/>
    <n v="22780"/>
    <x v="0"/>
  </r>
  <r>
    <x v="5"/>
    <s v="Altima"/>
    <x v="9"/>
    <x v="2"/>
    <x v="0"/>
    <n v="2.2999999999999998"/>
    <n v="25824"/>
    <n v="172"/>
    <n v="156"/>
    <x v="0"/>
    <x v="0"/>
    <s v="Partial Service"/>
    <s v="Brown"/>
    <x v="2"/>
    <s v="FWD"/>
    <n v="33"/>
    <s v="MI"/>
    <n v="14292"/>
    <x v="0"/>
  </r>
  <r>
    <x v="3"/>
    <s v="Tahoe"/>
    <x v="4"/>
    <x v="0"/>
    <x v="1"/>
    <n v="3.1"/>
    <n v="35158"/>
    <n v="255"/>
    <n v="235"/>
    <x v="0"/>
    <x v="0"/>
    <s v="Partial Service"/>
    <s v="Silver"/>
    <x v="0"/>
    <s v="AWD"/>
    <n v="23"/>
    <s v="NY"/>
    <n v="42836"/>
    <x v="0"/>
  </r>
  <r>
    <x v="8"/>
    <s v="Q5"/>
    <x v="19"/>
    <x v="0"/>
    <x v="1"/>
    <n v="2.9"/>
    <n v="99635"/>
    <n v="187"/>
    <n v="209"/>
    <x v="2"/>
    <x v="1"/>
    <s v="Partial Service"/>
    <s v="Black"/>
    <x v="0"/>
    <s v="AWD"/>
    <n v="33"/>
    <s v="IL"/>
    <n v="8559"/>
    <x v="3"/>
  </r>
  <r>
    <x v="7"/>
    <s v="CR-V"/>
    <x v="13"/>
    <x v="3"/>
    <x v="0"/>
    <n v="2.5"/>
    <n v="7368"/>
    <n v="304"/>
    <n v="334"/>
    <x v="4"/>
    <x v="2"/>
    <s v="No Service"/>
    <s v="Black"/>
    <x v="0"/>
    <s v="AWD"/>
    <n v="127"/>
    <s v="GA"/>
    <n v="11181"/>
    <x v="0"/>
  </r>
  <r>
    <x v="6"/>
    <s v="5 Series"/>
    <x v="9"/>
    <x v="0"/>
    <x v="0"/>
    <n v="2"/>
    <n v="47793"/>
    <n v="164"/>
    <n v="156"/>
    <x v="4"/>
    <x v="1"/>
    <s v="Unknown"/>
    <s v="Silver"/>
    <x v="2"/>
    <s v="FWD"/>
    <n v="35"/>
    <s v="IL"/>
    <n v="28248"/>
    <x v="0"/>
  </r>
  <r>
    <x v="7"/>
    <s v="Pilot"/>
    <x v="18"/>
    <x v="0"/>
    <x v="1"/>
    <n v="2.4"/>
    <n v="23083"/>
    <n v="182"/>
    <n v="179"/>
    <x v="3"/>
    <x v="0"/>
    <s v="Partial Service"/>
    <s v="Gray"/>
    <x v="0"/>
    <s v="FWD"/>
    <n v="33"/>
    <s v="TX"/>
    <n v="17521"/>
    <x v="0"/>
  </r>
  <r>
    <x v="4"/>
    <s v="Highlander"/>
    <x v="11"/>
    <x v="0"/>
    <x v="0"/>
    <n v="2.1"/>
    <n v="130585"/>
    <n v="171"/>
    <n v="151"/>
    <x v="1"/>
    <x v="0"/>
    <s v="Unknown"/>
    <s v="Gray"/>
    <x v="0"/>
    <s v="AWD"/>
    <n v="36"/>
    <s v="OH"/>
    <n v="4991"/>
    <x v="2"/>
  </r>
  <r>
    <x v="3"/>
    <s v="Malibu"/>
    <x v="18"/>
    <x v="1"/>
    <x v="0"/>
    <n v="2.5"/>
    <n v="44734"/>
    <n v="125"/>
    <n v="109"/>
    <x v="4"/>
    <x v="0"/>
    <s v="Unknown"/>
    <s v="Gray"/>
    <x v="2"/>
    <s v="FWD"/>
    <n v="53"/>
    <s v="OH"/>
    <n v="10553"/>
    <x v="0"/>
  </r>
  <r>
    <x v="0"/>
    <s v="E-Class"/>
    <x v="18"/>
    <x v="0"/>
    <x v="1"/>
    <n v="1.9"/>
    <n v="43675"/>
    <n v="162"/>
    <n v="187"/>
    <x v="0"/>
    <x v="0"/>
    <s v="No Service"/>
    <s v="Silver"/>
    <x v="2"/>
    <s v="FWD"/>
    <n v="38"/>
    <s v="CA"/>
    <n v="27076"/>
    <x v="0"/>
  </r>
  <r>
    <x v="0"/>
    <s v="GLE"/>
    <x v="3"/>
    <x v="0"/>
    <x v="2"/>
    <n v="3.2"/>
    <n v="323437"/>
    <n v="255"/>
    <n v="239"/>
    <x v="3"/>
    <x v="1"/>
    <s v="Full Service"/>
    <s v="Brown"/>
    <x v="0"/>
    <s v="AWD"/>
    <n v="28"/>
    <s v="PA"/>
    <n v="500"/>
    <x v="1"/>
  </r>
  <r>
    <x v="2"/>
    <s v="Golf"/>
    <x v="8"/>
    <x v="0"/>
    <x v="1"/>
    <n v="2.1"/>
    <n v="160934"/>
    <n v="187"/>
    <n v="187"/>
    <x v="4"/>
    <x v="2"/>
    <s v="Full Service"/>
    <s v="Brown"/>
    <x v="1"/>
    <s v="FWD"/>
    <n v="34"/>
    <s v="FL"/>
    <n v="500"/>
    <x v="4"/>
  </r>
  <r>
    <x v="6"/>
    <s v="5 Series"/>
    <x v="1"/>
    <x v="0"/>
    <x v="2"/>
    <n v="2.4"/>
    <n v="417739"/>
    <n v="186"/>
    <n v="176"/>
    <x v="3"/>
    <x v="0"/>
    <s v="Partial Service"/>
    <s v="Blue"/>
    <x v="2"/>
    <s v="AWD"/>
    <n v="28"/>
    <s v="TX"/>
    <n v="500"/>
    <x v="1"/>
  </r>
  <r>
    <x v="5"/>
    <s v="Rogue"/>
    <x v="3"/>
    <x v="0"/>
    <x v="1"/>
    <n v="3.2"/>
    <n v="169707"/>
    <n v="229"/>
    <n v="187"/>
    <x v="3"/>
    <x v="1"/>
    <s v="Full Service"/>
    <s v="Unknown"/>
    <x v="0"/>
    <s v="AWD"/>
    <n v="20"/>
    <s v="IL"/>
    <n v="500"/>
    <x v="4"/>
  </r>
  <r>
    <x v="4"/>
    <s v="Camry"/>
    <x v="12"/>
    <x v="0"/>
    <x v="0"/>
    <n v="2.5"/>
    <n v="133565"/>
    <n v="183"/>
    <n v="177"/>
    <x v="4"/>
    <x v="1"/>
    <s v="Partial Service"/>
    <s v="Unknown"/>
    <x v="2"/>
    <s v="AWD"/>
    <n v="30"/>
    <s v="FL"/>
    <n v="5518"/>
    <x v="2"/>
  </r>
  <r>
    <x v="4"/>
    <s v="Camry"/>
    <x v="5"/>
    <x v="1"/>
    <x v="0"/>
    <n v="1.8"/>
    <n v="16490"/>
    <n v="132"/>
    <n v="133"/>
    <x v="0"/>
    <x v="0"/>
    <s v="Full Service"/>
    <s v="Red"/>
    <x v="2"/>
    <s v="FWD"/>
    <n v="45"/>
    <s v="NY"/>
    <n v="23513"/>
    <x v="0"/>
  </r>
  <r>
    <x v="2"/>
    <s v="Tiguan"/>
    <x v="16"/>
    <x v="0"/>
    <x v="0"/>
    <n v="3.1"/>
    <n v="192836"/>
    <n v="239"/>
    <n v="211"/>
    <x v="3"/>
    <x v="1"/>
    <s v="Full Service"/>
    <s v="Silver"/>
    <x v="0"/>
    <s v="AWD"/>
    <n v="32"/>
    <s v="Unknown"/>
    <n v="500"/>
    <x v="4"/>
  </r>
  <r>
    <x v="8"/>
    <s v="Q7"/>
    <x v="0"/>
    <x v="0"/>
    <x v="0"/>
    <n v="3.4"/>
    <n v="3696"/>
    <n v="187"/>
    <n v="250"/>
    <x v="0"/>
    <x v="0"/>
    <s v="Full Service"/>
    <s v="White"/>
    <x v="0"/>
    <s v="AWD"/>
    <n v="32"/>
    <s v="NC"/>
    <n v="63545"/>
    <x v="0"/>
  </r>
  <r>
    <x v="9"/>
    <s v="Escape"/>
    <x v="3"/>
    <x v="0"/>
    <x v="0"/>
    <n v="2.2000000000000002"/>
    <n v="390201"/>
    <n v="167"/>
    <n v="165"/>
    <x v="2"/>
    <x v="1"/>
    <s v="Partial Service"/>
    <s v="Black"/>
    <x v="0"/>
    <s v="AWD"/>
    <n v="30"/>
    <s v="OH"/>
    <n v="500"/>
    <x v="1"/>
  </r>
  <r>
    <x v="6"/>
    <s v="X3"/>
    <x v="13"/>
    <x v="1"/>
    <x v="1"/>
    <n v="3"/>
    <n v="85282"/>
    <n v="233"/>
    <n v="222"/>
    <x v="3"/>
    <x v="1"/>
    <s v="Partial Service"/>
    <s v="Unknown"/>
    <x v="0"/>
    <s v="AWD"/>
    <n v="47"/>
    <s v="Unknown"/>
    <n v="13857"/>
    <x v="3"/>
  </r>
  <r>
    <x v="4"/>
    <s v="Camry"/>
    <x v="14"/>
    <x v="0"/>
    <x v="0"/>
    <n v="1.9"/>
    <n v="96630"/>
    <n v="162"/>
    <n v="147"/>
    <x v="3"/>
    <x v="0"/>
    <s v="Full Service"/>
    <s v="Unknown"/>
    <x v="2"/>
    <s v="FWD"/>
    <n v="37"/>
    <s v="MI"/>
    <n v="10456"/>
    <x v="3"/>
  </r>
  <r>
    <x v="1"/>
    <s v="Sonata"/>
    <x v="19"/>
    <x v="0"/>
    <x v="0"/>
    <n v="2"/>
    <n v="227665"/>
    <n v="147"/>
    <n v="139"/>
    <x v="3"/>
    <x v="1"/>
    <s v="Partial Service"/>
    <s v="Unknown"/>
    <x v="2"/>
    <s v="FWD"/>
    <n v="36"/>
    <s v="IL"/>
    <n v="500"/>
    <x v="1"/>
  </r>
  <r>
    <x v="9"/>
    <s v="Escape"/>
    <x v="7"/>
    <x v="0"/>
    <x v="0"/>
    <n v="2.2000000000000002"/>
    <n v="194435"/>
    <n v="175"/>
    <n v="175"/>
    <x v="3"/>
    <x v="1"/>
    <s v="Unknown"/>
    <s v="Black"/>
    <x v="0"/>
    <s v="AWD"/>
    <n v="38"/>
    <s v="NY"/>
    <n v="1143"/>
    <x v="4"/>
  </r>
  <r>
    <x v="1"/>
    <s v="Santa Fe"/>
    <x v="18"/>
    <x v="0"/>
    <x v="1"/>
    <n v="2.5"/>
    <n v="89469"/>
    <n v="178"/>
    <n v="164"/>
    <x v="0"/>
    <x v="1"/>
    <s v="Unknown"/>
    <s v="Gray"/>
    <x v="0"/>
    <s v="FWD"/>
    <n v="32"/>
    <s v="FL"/>
    <n v="11020"/>
    <x v="3"/>
  </r>
  <r>
    <x v="0"/>
    <s v="GLE"/>
    <x v="4"/>
    <x v="1"/>
    <x v="1"/>
    <n v="2.8"/>
    <n v="22037"/>
    <n v="199"/>
    <n v="187"/>
    <x v="0"/>
    <x v="0"/>
    <s v="No Service"/>
    <s v="Blue"/>
    <x v="0"/>
    <s v="AWD"/>
    <n v="32"/>
    <s v="Unknown"/>
    <n v="46522"/>
    <x v="0"/>
  </r>
  <r>
    <x v="7"/>
    <s v="Accord"/>
    <x v="10"/>
    <x v="0"/>
    <x v="1"/>
    <n v="2.2000000000000002"/>
    <n v="163310"/>
    <n v="179"/>
    <n v="179"/>
    <x v="3"/>
    <x v="1"/>
    <s v="Partial Service"/>
    <s v="Gray"/>
    <x v="2"/>
    <s v="FWD"/>
    <n v="32"/>
    <s v="NY"/>
    <n v="500"/>
    <x v="4"/>
  </r>
  <r>
    <x v="2"/>
    <s v="Tiguan"/>
    <x v="1"/>
    <x v="0"/>
    <x v="0"/>
    <n v="2.4"/>
    <n v="312005"/>
    <n v="179"/>
    <n v="174"/>
    <x v="1"/>
    <x v="2"/>
    <s v="Partial Service"/>
    <s v="Green"/>
    <x v="0"/>
    <s v="AWD"/>
    <n v="35"/>
    <s v="OH"/>
    <n v="500"/>
    <x v="1"/>
  </r>
  <r>
    <x v="7"/>
    <s v="CR-V"/>
    <x v="2"/>
    <x v="2"/>
    <x v="1"/>
    <n v="2.7"/>
    <n v="33053"/>
    <n v="220"/>
    <n v="193"/>
    <x v="0"/>
    <x v="0"/>
    <s v="Full Service"/>
    <s v="Red"/>
    <x v="0"/>
    <s v="AWD"/>
    <n v="32"/>
    <s v="GA"/>
    <n v="19456"/>
    <x v="0"/>
  </r>
  <r>
    <x v="4"/>
    <s v="Camry"/>
    <x v="18"/>
    <x v="0"/>
    <x v="0"/>
    <n v="1.6"/>
    <n v="97671"/>
    <n v="142"/>
    <n v="187"/>
    <x v="0"/>
    <x v="0"/>
    <s v="Full Service"/>
    <s v="Blue"/>
    <x v="2"/>
    <s v="AWD"/>
    <n v="32"/>
    <s v="NC"/>
    <n v="9070"/>
    <x v="3"/>
  </r>
  <r>
    <x v="0"/>
    <s v="GLE"/>
    <x v="18"/>
    <x v="0"/>
    <x v="0"/>
    <n v="2.2000000000000002"/>
    <n v="136705"/>
    <n v="169"/>
    <n v="173"/>
    <x v="4"/>
    <x v="0"/>
    <s v="Unknown"/>
    <s v="Blue"/>
    <x v="0"/>
    <s v="AWD"/>
    <n v="36"/>
    <s v="NY"/>
    <n v="30316"/>
    <x v="2"/>
  </r>
  <r>
    <x v="8"/>
    <s v="A4"/>
    <x v="11"/>
    <x v="0"/>
    <x v="2"/>
    <n v="2.1"/>
    <n v="178858"/>
    <n v="187"/>
    <n v="172"/>
    <x v="1"/>
    <x v="1"/>
    <s v="Full Service"/>
    <s v="Gray"/>
    <x v="2"/>
    <s v="FWD"/>
    <n v="35"/>
    <s v="CA"/>
    <n v="4288"/>
    <x v="4"/>
  </r>
  <r>
    <x v="6"/>
    <s v="5 Series"/>
    <x v="4"/>
    <x v="0"/>
    <x v="0"/>
    <n v="2.2000000000000002"/>
    <n v="53178"/>
    <n v="165"/>
    <n v="154"/>
    <x v="0"/>
    <x v="0"/>
    <s v="Unknown"/>
    <s v="Black"/>
    <x v="2"/>
    <s v="FWD"/>
    <n v="38"/>
    <s v="Unknown"/>
    <n v="47093"/>
    <x v="3"/>
  </r>
  <r>
    <x v="5"/>
    <s v="Pathfinder"/>
    <x v="15"/>
    <x v="0"/>
    <x v="0"/>
    <n v="2.5"/>
    <n v="110807"/>
    <n v="175"/>
    <n v="157"/>
    <x v="3"/>
    <x v="0"/>
    <s v="Full Service"/>
    <s v="Blue"/>
    <x v="0"/>
    <s v="AWD"/>
    <n v="32"/>
    <s v="OH"/>
    <n v="8106"/>
    <x v="2"/>
  </r>
  <r>
    <x v="8"/>
    <s v="Q5"/>
    <x v="11"/>
    <x v="0"/>
    <x v="0"/>
    <n v="3.2"/>
    <n v="118079"/>
    <n v="251"/>
    <n v="245"/>
    <x v="3"/>
    <x v="0"/>
    <s v="Partial Service"/>
    <s v="Red"/>
    <x v="0"/>
    <s v="AWD"/>
    <n v="32"/>
    <s v="IL"/>
    <n v="8845"/>
    <x v="2"/>
  </r>
  <r>
    <x v="7"/>
    <s v="Pilot"/>
    <x v="0"/>
    <x v="0"/>
    <x v="0"/>
    <n v="2.7"/>
    <n v="100"/>
    <n v="187"/>
    <n v="199"/>
    <x v="0"/>
    <x v="0"/>
    <s v="Unknown"/>
    <s v="Unknown"/>
    <x v="0"/>
    <s v="AWD"/>
    <n v="30"/>
    <s v="NC"/>
    <n v="31966"/>
    <x v="0"/>
  </r>
  <r>
    <x v="3"/>
    <s v="Malibu"/>
    <x v="2"/>
    <x v="2"/>
    <x v="0"/>
    <n v="1.7"/>
    <n v="100"/>
    <n v="130"/>
    <n v="115"/>
    <x v="0"/>
    <x v="0"/>
    <s v="Partial Service"/>
    <s v="Black"/>
    <x v="2"/>
    <s v="FWD"/>
    <n v="32"/>
    <s v="NC"/>
    <n v="16861"/>
    <x v="0"/>
  </r>
  <r>
    <x v="3"/>
    <s v="Equinox"/>
    <x v="10"/>
    <x v="2"/>
    <x v="1"/>
    <n v="3.5"/>
    <n v="191136"/>
    <n v="265"/>
    <n v="259"/>
    <x v="1"/>
    <x v="1"/>
    <s v="Partial Service"/>
    <s v="Red"/>
    <x v="0"/>
    <s v="AWD"/>
    <n v="29"/>
    <s v="TX"/>
    <n v="500"/>
    <x v="4"/>
  </r>
  <r>
    <x v="3"/>
    <s v="Tahoe"/>
    <x v="13"/>
    <x v="2"/>
    <x v="0"/>
    <n v="2.4"/>
    <n v="86408"/>
    <n v="184"/>
    <n v="178"/>
    <x v="4"/>
    <x v="0"/>
    <s v="Full Service"/>
    <s v="Brown"/>
    <x v="0"/>
    <s v="AWD"/>
    <n v="31"/>
    <s v="GA"/>
    <n v="21894"/>
    <x v="3"/>
  </r>
  <r>
    <x v="2"/>
    <s v="Passat"/>
    <x v="2"/>
    <x v="0"/>
    <x v="0"/>
    <n v="1.6"/>
    <n v="37163"/>
    <n v="187"/>
    <n v="118"/>
    <x v="0"/>
    <x v="0"/>
    <s v="Full Service"/>
    <s v="Blue"/>
    <x v="2"/>
    <s v="FWD"/>
    <n v="36"/>
    <s v="IL"/>
    <n v="20219"/>
    <x v="0"/>
  </r>
  <r>
    <x v="0"/>
    <s v="C-Class"/>
    <x v="5"/>
    <x v="0"/>
    <x v="0"/>
    <n v="1.5"/>
    <n v="27700"/>
    <n v="121"/>
    <n v="114"/>
    <x v="0"/>
    <x v="2"/>
    <s v="Full Service"/>
    <s v="Blue"/>
    <x v="2"/>
    <s v="FWD"/>
    <n v="36"/>
    <s v="OH"/>
    <n v="39987"/>
    <x v="0"/>
  </r>
  <r>
    <x v="4"/>
    <s v="RAV4"/>
    <x v="1"/>
    <x v="0"/>
    <x v="2"/>
    <n v="2.1"/>
    <n v="218310"/>
    <n v="174"/>
    <n v="187"/>
    <x v="3"/>
    <x v="0"/>
    <s v="Full Service"/>
    <s v="Unknown"/>
    <x v="0"/>
    <s v="AWD"/>
    <n v="34"/>
    <s v="NC"/>
    <n v="500"/>
    <x v="1"/>
  </r>
  <r>
    <x v="8"/>
    <s v="A4"/>
    <x v="13"/>
    <x v="0"/>
    <x v="0"/>
    <n v="1.9"/>
    <n v="141362"/>
    <n v="179"/>
    <n v="186"/>
    <x v="4"/>
    <x v="0"/>
    <s v="Full Service"/>
    <s v="Gray"/>
    <x v="2"/>
    <s v="FWD"/>
    <n v="36"/>
    <s v="FL"/>
    <n v="11991"/>
    <x v="2"/>
  </r>
  <r>
    <x v="7"/>
    <s v="Pilot"/>
    <x v="3"/>
    <x v="1"/>
    <x v="2"/>
    <n v="2.5"/>
    <n v="271112"/>
    <n v="237"/>
    <n v="235"/>
    <x v="3"/>
    <x v="1"/>
    <s v="No Service"/>
    <s v="White"/>
    <x v="0"/>
    <s v="AWD"/>
    <n v="39"/>
    <s v="GA"/>
    <n v="500"/>
    <x v="1"/>
  </r>
  <r>
    <x v="8"/>
    <s v="Q7"/>
    <x v="8"/>
    <x v="0"/>
    <x v="2"/>
    <n v="2"/>
    <n v="41999"/>
    <n v="187"/>
    <n v="148"/>
    <x v="3"/>
    <x v="1"/>
    <s v="Full Service"/>
    <s v="Unknown"/>
    <x v="0"/>
    <s v="FWD"/>
    <n v="39"/>
    <s v="NC"/>
    <n v="13614"/>
    <x v="0"/>
  </r>
  <r>
    <x v="2"/>
    <s v="Passat"/>
    <x v="18"/>
    <x v="0"/>
    <x v="0"/>
    <n v="2.5"/>
    <n v="37320"/>
    <n v="207"/>
    <n v="202"/>
    <x v="4"/>
    <x v="1"/>
    <s v="Unknown"/>
    <s v="Unknown"/>
    <x v="2"/>
    <s v="FWD"/>
    <n v="31"/>
    <s v="FL"/>
    <n v="12279"/>
    <x v="0"/>
  </r>
  <r>
    <x v="8"/>
    <s v="A4"/>
    <x v="15"/>
    <x v="0"/>
    <x v="0"/>
    <n v="2.4"/>
    <n v="164198"/>
    <n v="196"/>
    <n v="194"/>
    <x v="3"/>
    <x v="1"/>
    <s v="Partial Service"/>
    <s v="Unknown"/>
    <x v="2"/>
    <s v="AWD"/>
    <n v="32"/>
    <s v="OH"/>
    <n v="6374"/>
    <x v="4"/>
  </r>
  <r>
    <x v="3"/>
    <s v="Silverado"/>
    <x v="10"/>
    <x v="2"/>
    <x v="0"/>
    <n v="3.4"/>
    <n v="228443"/>
    <n v="187"/>
    <n v="225"/>
    <x v="3"/>
    <x v="2"/>
    <s v="Full Service"/>
    <s v="Unknown"/>
    <x v="4"/>
    <s v="4WD"/>
    <n v="24"/>
    <s v="Unknown"/>
    <n v="500"/>
    <x v="1"/>
  </r>
  <r>
    <x v="8"/>
    <s v="Q7"/>
    <x v="19"/>
    <x v="0"/>
    <x v="0"/>
    <n v="2.1"/>
    <n v="148234"/>
    <n v="157"/>
    <n v="156"/>
    <x v="3"/>
    <x v="1"/>
    <s v="Partial Service"/>
    <s v="Silver"/>
    <x v="0"/>
    <s v="AWD"/>
    <n v="29"/>
    <s v="CA"/>
    <n v="12158"/>
    <x v="2"/>
  </r>
  <r>
    <x v="3"/>
    <s v="Silverado"/>
    <x v="11"/>
    <x v="2"/>
    <x v="2"/>
    <n v="5.5"/>
    <n v="221221"/>
    <n v="403"/>
    <n v="383"/>
    <x v="3"/>
    <x v="2"/>
    <s v="No Service"/>
    <s v="Unknown"/>
    <x v="4"/>
    <s v="4WD"/>
    <n v="10"/>
    <s v="GA"/>
    <n v="500"/>
    <x v="1"/>
  </r>
  <r>
    <x v="4"/>
    <s v="Corolla"/>
    <x v="19"/>
    <x v="0"/>
    <x v="0"/>
    <n v="1.5"/>
    <n v="59213"/>
    <n v="124"/>
    <n v="122"/>
    <x v="1"/>
    <x v="1"/>
    <s v="Partial Service"/>
    <s v="Gray"/>
    <x v="2"/>
    <s v="FWD"/>
    <n v="32"/>
    <s v="TX"/>
    <n v="3492"/>
    <x v="3"/>
  </r>
  <r>
    <x v="6"/>
    <s v="3 Series"/>
    <x v="2"/>
    <x v="0"/>
    <x v="0"/>
    <n v="1.8"/>
    <n v="42918"/>
    <n v="154"/>
    <n v="138"/>
    <x v="0"/>
    <x v="2"/>
    <s v="Partial Service"/>
    <s v="Green"/>
    <x v="2"/>
    <s v="FWD"/>
    <n v="33"/>
    <s v="PA"/>
    <n v="28584"/>
    <x v="0"/>
  </r>
  <r>
    <x v="3"/>
    <s v="Silverado"/>
    <x v="9"/>
    <x v="0"/>
    <x v="0"/>
    <n v="3.7"/>
    <n v="100"/>
    <n v="287"/>
    <n v="289"/>
    <x v="0"/>
    <x v="1"/>
    <s v="No Service"/>
    <s v="Brown"/>
    <x v="4"/>
    <s v="4WD"/>
    <n v="25"/>
    <s v="GA"/>
    <n v="17823"/>
    <x v="0"/>
  </r>
  <r>
    <x v="0"/>
    <s v="GLE"/>
    <x v="0"/>
    <x v="3"/>
    <x v="0"/>
    <n v="0"/>
    <n v="100"/>
    <n v="187"/>
    <n v="304"/>
    <x v="0"/>
    <x v="0"/>
    <s v="Partial Service"/>
    <s v="White"/>
    <x v="0"/>
    <s v="AWD"/>
    <n v="119"/>
    <s v="PA"/>
    <n v="65486"/>
    <x v="0"/>
  </r>
  <r>
    <x v="5"/>
    <s v="Rogue"/>
    <x v="8"/>
    <x v="0"/>
    <x v="1"/>
    <n v="2.5"/>
    <n v="256411"/>
    <n v="210"/>
    <n v="203"/>
    <x v="1"/>
    <x v="2"/>
    <s v="Unknown"/>
    <s v="Gray"/>
    <x v="0"/>
    <s v="AWD"/>
    <n v="34"/>
    <s v="PA"/>
    <n v="500"/>
    <x v="1"/>
  </r>
  <r>
    <x v="4"/>
    <s v="Camry"/>
    <x v="0"/>
    <x v="0"/>
    <x v="1"/>
    <n v="1.6"/>
    <n v="3552"/>
    <n v="129"/>
    <n v="113"/>
    <x v="0"/>
    <x v="0"/>
    <s v="Unknown"/>
    <s v="Unknown"/>
    <x v="2"/>
    <s v="FWD"/>
    <n v="33"/>
    <s v="FL"/>
    <n v="25895"/>
    <x v="0"/>
  </r>
  <r>
    <x v="1"/>
    <s v="Santa Fe"/>
    <x v="2"/>
    <x v="0"/>
    <x v="0"/>
    <n v="3"/>
    <n v="53245"/>
    <n v="227"/>
    <n v="187"/>
    <x v="0"/>
    <x v="0"/>
    <s v="Full Service"/>
    <s v="Blue"/>
    <x v="0"/>
    <s v="AWD"/>
    <n v="28"/>
    <s v="GA"/>
    <n v="21606"/>
    <x v="3"/>
  </r>
  <r>
    <x v="9"/>
    <s v="Explorer"/>
    <x v="13"/>
    <x v="0"/>
    <x v="1"/>
    <n v="2.1"/>
    <n v="45423"/>
    <n v="169"/>
    <n v="187"/>
    <x v="4"/>
    <x v="1"/>
    <s v="Partial Service"/>
    <s v="Unknown"/>
    <x v="0"/>
    <s v="FWD"/>
    <n v="32"/>
    <s v="OH"/>
    <n v="11739"/>
    <x v="0"/>
  </r>
  <r>
    <x v="8"/>
    <s v="A4"/>
    <x v="8"/>
    <x v="0"/>
    <x v="0"/>
    <n v="2.1"/>
    <n v="73362"/>
    <n v="157"/>
    <n v="187"/>
    <x v="1"/>
    <x v="2"/>
    <s v="Partial Service"/>
    <s v="Black"/>
    <x v="2"/>
    <s v="FWD"/>
    <n v="39"/>
    <s v="IL"/>
    <n v="7251"/>
    <x v="3"/>
  </r>
  <r>
    <x v="7"/>
    <s v="Civic"/>
    <x v="12"/>
    <x v="0"/>
    <x v="0"/>
    <n v="2.2000000000000002"/>
    <n v="64385"/>
    <n v="162"/>
    <n v="167"/>
    <x v="1"/>
    <x v="1"/>
    <s v="Partial Service"/>
    <s v="White"/>
    <x v="2"/>
    <s v="AWD"/>
    <n v="29"/>
    <s v="MI"/>
    <n v="5850"/>
    <x v="3"/>
  </r>
  <r>
    <x v="1"/>
    <s v="Elantra"/>
    <x v="4"/>
    <x v="0"/>
    <x v="0"/>
    <n v="2"/>
    <n v="18948"/>
    <n v="168"/>
    <n v="187"/>
    <x v="0"/>
    <x v="0"/>
    <s v="Full Service"/>
    <s v="White"/>
    <x v="2"/>
    <s v="FWD"/>
    <n v="36"/>
    <s v="OH"/>
    <n v="17332"/>
    <x v="0"/>
  </r>
  <r>
    <x v="5"/>
    <s v="Sentra"/>
    <x v="1"/>
    <x v="2"/>
    <x v="0"/>
    <n v="1.5"/>
    <n v="225315"/>
    <n v="134"/>
    <n v="106"/>
    <x v="3"/>
    <x v="0"/>
    <s v="No Service"/>
    <s v="Black"/>
    <x v="2"/>
    <s v="FWD"/>
    <n v="36"/>
    <s v="Unknown"/>
    <n v="500"/>
    <x v="1"/>
  </r>
  <r>
    <x v="6"/>
    <s v="3 Series"/>
    <x v="15"/>
    <x v="2"/>
    <x v="0"/>
    <n v="1.8"/>
    <n v="139928"/>
    <n v="159"/>
    <n v="146"/>
    <x v="4"/>
    <x v="0"/>
    <s v="Partial Service"/>
    <s v="Silver"/>
    <x v="2"/>
    <s v="FWD"/>
    <n v="32"/>
    <s v="CA"/>
    <n v="9646"/>
    <x v="2"/>
  </r>
  <r>
    <x v="0"/>
    <s v="GLE"/>
    <x v="11"/>
    <x v="0"/>
    <x v="1"/>
    <n v="3.4"/>
    <n v="213114"/>
    <n v="187"/>
    <n v="264"/>
    <x v="1"/>
    <x v="1"/>
    <s v="Unknown"/>
    <s v="Gray"/>
    <x v="0"/>
    <s v="AWD"/>
    <n v="32"/>
    <s v="OH"/>
    <n v="8260"/>
    <x v="1"/>
  </r>
  <r>
    <x v="6"/>
    <s v="3 Series"/>
    <x v="5"/>
    <x v="0"/>
    <x v="1"/>
    <n v="2.2000000000000002"/>
    <n v="19574"/>
    <n v="177"/>
    <n v="187"/>
    <x v="0"/>
    <x v="2"/>
    <s v="No Service"/>
    <s v="Red"/>
    <x v="2"/>
    <s v="FWD"/>
    <n v="28"/>
    <s v="Unknown"/>
    <n v="35195"/>
    <x v="0"/>
  </r>
  <r>
    <x v="8"/>
    <s v="Q5"/>
    <x v="0"/>
    <x v="0"/>
    <x v="0"/>
    <n v="2.4"/>
    <n v="100"/>
    <n v="178"/>
    <n v="191"/>
    <x v="0"/>
    <x v="0"/>
    <s v="No Service"/>
    <s v="Gray"/>
    <x v="0"/>
    <s v="AWD"/>
    <n v="32"/>
    <s v="FL"/>
    <n v="38605"/>
    <x v="0"/>
  </r>
  <r>
    <x v="4"/>
    <s v="RAV4"/>
    <x v="12"/>
    <x v="0"/>
    <x v="0"/>
    <n v="2.1"/>
    <n v="102712"/>
    <n v="164"/>
    <n v="144"/>
    <x v="4"/>
    <x v="1"/>
    <s v="Full Service"/>
    <s v="Unknown"/>
    <x v="0"/>
    <s v="AWD"/>
    <n v="36"/>
    <s v="TX"/>
    <n v="8789"/>
    <x v="2"/>
  </r>
  <r>
    <x v="6"/>
    <s v="3 Series"/>
    <x v="19"/>
    <x v="0"/>
    <x v="0"/>
    <n v="2.2999999999999998"/>
    <n v="280830"/>
    <n v="181"/>
    <n v="168"/>
    <x v="4"/>
    <x v="1"/>
    <s v="Full Service"/>
    <s v="Black"/>
    <x v="2"/>
    <s v="FWD"/>
    <n v="29"/>
    <s v="GA"/>
    <n v="1226"/>
    <x v="1"/>
  </r>
  <r>
    <x v="7"/>
    <s v="Civic"/>
    <x v="1"/>
    <x v="0"/>
    <x v="0"/>
    <n v="2.2999999999999998"/>
    <n v="161396"/>
    <n v="190"/>
    <n v="195"/>
    <x v="1"/>
    <x v="2"/>
    <s v="Partial Service"/>
    <s v="Blue"/>
    <x v="2"/>
    <s v="FWD"/>
    <n v="33"/>
    <s v="TX"/>
    <n v="500"/>
    <x v="4"/>
  </r>
  <r>
    <x v="4"/>
    <s v="Highlander"/>
    <x v="4"/>
    <x v="0"/>
    <x v="0"/>
    <n v="2.5"/>
    <n v="44089"/>
    <n v="197"/>
    <n v="198"/>
    <x v="0"/>
    <x v="0"/>
    <s v="Partial Service"/>
    <s v="Green"/>
    <x v="0"/>
    <s v="AWD"/>
    <n v="29"/>
    <s v="PA"/>
    <n v="26835"/>
    <x v="0"/>
  </r>
  <r>
    <x v="8"/>
    <s v="Q7"/>
    <x v="5"/>
    <x v="0"/>
    <x v="0"/>
    <n v="3"/>
    <n v="13837"/>
    <n v="234"/>
    <n v="187"/>
    <x v="0"/>
    <x v="0"/>
    <s v="Partial Service"/>
    <s v="Green"/>
    <x v="0"/>
    <s v="AWD"/>
    <n v="27"/>
    <s v="CA"/>
    <n v="53098"/>
    <x v="0"/>
  </r>
  <r>
    <x v="7"/>
    <s v="CR-V"/>
    <x v="6"/>
    <x v="0"/>
    <x v="0"/>
    <n v="2.5"/>
    <n v="58009"/>
    <n v="184"/>
    <n v="180"/>
    <x v="0"/>
    <x v="0"/>
    <s v="Partial Service"/>
    <s v="White"/>
    <x v="0"/>
    <s v="AWD"/>
    <n v="34"/>
    <s v="OH"/>
    <n v="16297"/>
    <x v="3"/>
  </r>
  <r>
    <x v="1"/>
    <s v="Santa Fe"/>
    <x v="11"/>
    <x v="0"/>
    <x v="0"/>
    <n v="3.1"/>
    <n v="230174"/>
    <n v="232"/>
    <n v="232"/>
    <x v="4"/>
    <x v="0"/>
    <s v="Partial Service"/>
    <s v="Black"/>
    <x v="0"/>
    <s v="AWD"/>
    <n v="26"/>
    <s v="PA"/>
    <n v="500"/>
    <x v="1"/>
  </r>
  <r>
    <x v="9"/>
    <s v="Mustang"/>
    <x v="14"/>
    <x v="0"/>
    <x v="0"/>
    <n v="3.1"/>
    <n v="39154"/>
    <n v="248"/>
    <n v="219"/>
    <x v="4"/>
    <x v="0"/>
    <s v="Partial Service"/>
    <s v="Gray"/>
    <x v="3"/>
    <s v="RWD"/>
    <n v="24"/>
    <s v="PA"/>
    <n v="13590"/>
    <x v="0"/>
  </r>
  <r>
    <x v="8"/>
    <s v="A4"/>
    <x v="13"/>
    <x v="3"/>
    <x v="0"/>
    <n v="0"/>
    <n v="19910"/>
    <n v="393"/>
    <n v="432"/>
    <x v="4"/>
    <x v="0"/>
    <s v="Full Service"/>
    <s v="Gray"/>
    <x v="2"/>
    <s v="FWD"/>
    <n v="101"/>
    <s v="Unknown"/>
    <n v="18302"/>
    <x v="0"/>
  </r>
  <r>
    <x v="5"/>
    <s v="Altima"/>
    <x v="9"/>
    <x v="0"/>
    <x v="0"/>
    <n v="2.5"/>
    <n v="54261"/>
    <n v="187"/>
    <n v="199"/>
    <x v="3"/>
    <x v="1"/>
    <s v="Full Service"/>
    <s v="Blue"/>
    <x v="2"/>
    <s v="FWD"/>
    <n v="38"/>
    <s v="NY"/>
    <n v="11597"/>
    <x v="3"/>
  </r>
  <r>
    <x v="0"/>
    <s v="GLC"/>
    <x v="6"/>
    <x v="0"/>
    <x v="0"/>
    <n v="2.2000000000000002"/>
    <n v="81863"/>
    <n v="193"/>
    <n v="190"/>
    <x v="0"/>
    <x v="0"/>
    <s v="Partial Service"/>
    <s v="Brown"/>
    <x v="0"/>
    <s v="FWD"/>
    <n v="28"/>
    <s v="Unknown"/>
    <n v="30004"/>
    <x v="3"/>
  </r>
  <r>
    <x v="1"/>
    <s v="Santa Fe"/>
    <x v="17"/>
    <x v="0"/>
    <x v="2"/>
    <n v="2.1"/>
    <n v="347938"/>
    <n v="175"/>
    <n v="157"/>
    <x v="2"/>
    <x v="1"/>
    <s v="Full Service"/>
    <s v="Unknown"/>
    <x v="0"/>
    <s v="AWD"/>
    <n v="39"/>
    <s v="NC"/>
    <n v="500"/>
    <x v="1"/>
  </r>
  <r>
    <x v="1"/>
    <s v="Elantra"/>
    <x v="9"/>
    <x v="0"/>
    <x v="0"/>
    <n v="2"/>
    <n v="48333"/>
    <n v="187"/>
    <n v="187"/>
    <x v="0"/>
    <x v="0"/>
    <s v="Partial Service"/>
    <s v="Red"/>
    <x v="2"/>
    <s v="FWD"/>
    <n v="30"/>
    <s v="CA"/>
    <n v="11894"/>
    <x v="0"/>
  </r>
  <r>
    <x v="3"/>
    <s v="Tahoe"/>
    <x v="7"/>
    <x v="0"/>
    <x v="0"/>
    <n v="2.2999999999999998"/>
    <n v="138512"/>
    <n v="175"/>
    <n v="175"/>
    <x v="4"/>
    <x v="1"/>
    <s v="Full Service"/>
    <s v="White"/>
    <x v="0"/>
    <s v="AWD"/>
    <n v="28"/>
    <s v="IL"/>
    <n v="13662"/>
    <x v="2"/>
  </r>
  <r>
    <x v="3"/>
    <s v="Tahoe"/>
    <x v="5"/>
    <x v="0"/>
    <x v="0"/>
    <n v="2.8"/>
    <n v="9492"/>
    <n v="214"/>
    <n v="189"/>
    <x v="0"/>
    <x v="0"/>
    <s v="Partial Service"/>
    <s v="Black"/>
    <x v="0"/>
    <s v="AWD"/>
    <n v="30"/>
    <s v="TX"/>
    <n v="45596"/>
    <x v="0"/>
  </r>
  <r>
    <x v="0"/>
    <s v="E-Class"/>
    <x v="12"/>
    <x v="1"/>
    <x v="0"/>
    <n v="1.5"/>
    <n v="24169"/>
    <n v="123"/>
    <n v="119"/>
    <x v="4"/>
    <x v="0"/>
    <s v="Unknown"/>
    <s v="Black"/>
    <x v="2"/>
    <s v="FWD"/>
    <n v="50"/>
    <s v="CA"/>
    <n v="26550"/>
    <x v="0"/>
  </r>
  <r>
    <x v="7"/>
    <s v="CR-V"/>
    <x v="0"/>
    <x v="1"/>
    <x v="0"/>
    <n v="3.2"/>
    <n v="100"/>
    <n v="251"/>
    <n v="229"/>
    <x v="0"/>
    <x v="0"/>
    <s v="Full Service"/>
    <s v="Black"/>
    <x v="0"/>
    <s v="AWD"/>
    <n v="38"/>
    <s v="GA"/>
    <n v="29119"/>
    <x v="0"/>
  </r>
  <r>
    <x v="9"/>
    <s v="Mustang"/>
    <x v="0"/>
    <x v="1"/>
    <x v="0"/>
    <n v="2.7"/>
    <n v="233"/>
    <n v="196"/>
    <n v="173"/>
    <x v="0"/>
    <x v="0"/>
    <s v="Unknown"/>
    <s v="Red"/>
    <x v="3"/>
    <s v="RWD"/>
    <n v="47"/>
    <s v="NY"/>
    <n v="25060"/>
    <x v="0"/>
  </r>
  <r>
    <x v="1"/>
    <s v="Elantra"/>
    <x v="4"/>
    <x v="0"/>
    <x v="1"/>
    <n v="1.8"/>
    <n v="1532"/>
    <n v="143"/>
    <n v="187"/>
    <x v="0"/>
    <x v="0"/>
    <s v="Full Service"/>
    <s v="Blue"/>
    <x v="2"/>
    <s v="FWD"/>
    <n v="36"/>
    <s v="NC"/>
    <n v="17450"/>
    <x v="0"/>
  </r>
  <r>
    <x v="9"/>
    <s v="Explorer"/>
    <x v="3"/>
    <x v="0"/>
    <x v="0"/>
    <n v="3.4"/>
    <n v="251710"/>
    <n v="264"/>
    <n v="251"/>
    <x v="3"/>
    <x v="0"/>
    <s v="Full Service"/>
    <s v="Green"/>
    <x v="0"/>
    <s v="AWD"/>
    <n v="26"/>
    <s v="GA"/>
    <n v="500"/>
    <x v="1"/>
  </r>
  <r>
    <x v="9"/>
    <s v="Escape"/>
    <x v="18"/>
    <x v="0"/>
    <x v="0"/>
    <n v="3.1"/>
    <n v="76855"/>
    <n v="237"/>
    <n v="213"/>
    <x v="4"/>
    <x v="2"/>
    <s v="Full Service"/>
    <s v="Unknown"/>
    <x v="0"/>
    <s v="AWD"/>
    <n v="28"/>
    <s v="TX"/>
    <n v="8814"/>
    <x v="3"/>
  </r>
  <r>
    <x v="8"/>
    <s v="A4"/>
    <x v="15"/>
    <x v="0"/>
    <x v="0"/>
    <n v="2.5"/>
    <n v="131422"/>
    <n v="209"/>
    <n v="189"/>
    <x v="3"/>
    <x v="1"/>
    <s v="Partial Service"/>
    <s v="White"/>
    <x v="2"/>
    <s v="FWD"/>
    <n v="27"/>
    <s v="IL"/>
    <n v="7586"/>
    <x v="2"/>
  </r>
  <r>
    <x v="6"/>
    <s v="X5"/>
    <x v="11"/>
    <x v="0"/>
    <x v="2"/>
    <n v="2.8"/>
    <n v="91961"/>
    <n v="225"/>
    <n v="216"/>
    <x v="3"/>
    <x v="0"/>
    <s v="Partial Service"/>
    <s v="Gray"/>
    <x v="0"/>
    <s v="AWD"/>
    <n v="29"/>
    <s v="MI"/>
    <n v="14309"/>
    <x v="3"/>
  </r>
  <r>
    <x v="3"/>
    <s v="Malibu"/>
    <x v="18"/>
    <x v="0"/>
    <x v="0"/>
    <n v="1.4"/>
    <n v="151151"/>
    <n v="104"/>
    <n v="103"/>
    <x v="3"/>
    <x v="1"/>
    <s v="Partial Service"/>
    <s v="Blue"/>
    <x v="2"/>
    <s v="FWD"/>
    <n v="43"/>
    <s v="TX"/>
    <n v="4377"/>
    <x v="4"/>
  </r>
  <r>
    <x v="4"/>
    <s v="Camry"/>
    <x v="13"/>
    <x v="0"/>
    <x v="1"/>
    <n v="2.1"/>
    <n v="100"/>
    <n v="187"/>
    <n v="171"/>
    <x v="4"/>
    <x v="1"/>
    <s v="Full Service"/>
    <s v="Green"/>
    <x v="2"/>
    <s v="FWD"/>
    <n v="35"/>
    <s v="FL"/>
    <n v="9921"/>
    <x v="0"/>
  </r>
  <r>
    <x v="7"/>
    <s v="Civic"/>
    <x v="15"/>
    <x v="0"/>
    <x v="1"/>
    <n v="1.5"/>
    <n v="52228"/>
    <n v="187"/>
    <n v="84"/>
    <x v="3"/>
    <x v="0"/>
    <s v="No Service"/>
    <s v="Black"/>
    <x v="2"/>
    <s v="AWD"/>
    <n v="34"/>
    <s v="IL"/>
    <n v="2534"/>
    <x v="3"/>
  </r>
  <r>
    <x v="2"/>
    <s v="Golf"/>
    <x v="8"/>
    <x v="0"/>
    <x v="1"/>
    <n v="2.2999999999999998"/>
    <n v="20348"/>
    <n v="182"/>
    <n v="177"/>
    <x v="3"/>
    <x v="1"/>
    <s v="Full Service"/>
    <s v="Gray"/>
    <x v="1"/>
    <s v="FWD"/>
    <n v="32"/>
    <s v="CA"/>
    <n v="5242"/>
    <x v="0"/>
  </r>
  <r>
    <x v="9"/>
    <s v="Escape"/>
    <x v="14"/>
    <x v="0"/>
    <x v="1"/>
    <n v="2.5"/>
    <n v="96603"/>
    <n v="194"/>
    <n v="187"/>
    <x v="0"/>
    <x v="0"/>
    <s v="Partial Service"/>
    <s v="Silver"/>
    <x v="0"/>
    <s v="AWD"/>
    <n v="29"/>
    <s v="GA"/>
    <n v="11025"/>
    <x v="3"/>
  </r>
  <r>
    <x v="4"/>
    <s v="Highlander"/>
    <x v="1"/>
    <x v="0"/>
    <x v="0"/>
    <n v="3.5"/>
    <n v="270715"/>
    <n v="263"/>
    <n v="239"/>
    <x v="1"/>
    <x v="0"/>
    <s v="No Service"/>
    <s v="Gray"/>
    <x v="0"/>
    <s v="AWD"/>
    <n v="19"/>
    <s v="IL"/>
    <n v="500"/>
    <x v="1"/>
  </r>
  <r>
    <x v="8"/>
    <s v="A6"/>
    <x v="9"/>
    <x v="0"/>
    <x v="0"/>
    <n v="2.4"/>
    <n v="39061"/>
    <n v="183"/>
    <n v="187"/>
    <x v="3"/>
    <x v="0"/>
    <s v="Partial Service"/>
    <s v="Black"/>
    <x v="2"/>
    <s v="AWD"/>
    <n v="37"/>
    <s v="CA"/>
    <n v="33329"/>
    <x v="0"/>
  </r>
  <r>
    <x v="6"/>
    <s v="X5"/>
    <x v="6"/>
    <x v="0"/>
    <x v="0"/>
    <n v="2.8"/>
    <n v="17596"/>
    <n v="187"/>
    <n v="210"/>
    <x v="0"/>
    <x v="0"/>
    <s v="Unknown"/>
    <s v="Gray"/>
    <x v="0"/>
    <s v="FWD"/>
    <n v="26"/>
    <s v="FL"/>
    <n v="42030"/>
    <x v="0"/>
  </r>
  <r>
    <x v="8"/>
    <s v="Q7"/>
    <x v="14"/>
    <x v="3"/>
    <x v="0"/>
    <n v="0"/>
    <n v="96484"/>
    <n v="254"/>
    <n v="279"/>
    <x v="0"/>
    <x v="0"/>
    <s v="No Service"/>
    <s v="Red"/>
    <x v="0"/>
    <s v="AWD"/>
    <n v="104"/>
    <s v="OH"/>
    <n v="28619"/>
    <x v="3"/>
  </r>
  <r>
    <x v="8"/>
    <s v="Q7"/>
    <x v="16"/>
    <x v="0"/>
    <x v="0"/>
    <n v="3.3"/>
    <n v="197907"/>
    <n v="269"/>
    <n v="238"/>
    <x v="4"/>
    <x v="2"/>
    <s v="No Service"/>
    <s v="Brown"/>
    <x v="0"/>
    <s v="FWD"/>
    <n v="25"/>
    <s v="IL"/>
    <n v="2942"/>
    <x v="4"/>
  </r>
  <r>
    <x v="6"/>
    <s v="X3"/>
    <x v="15"/>
    <x v="0"/>
    <x v="0"/>
    <n v="3"/>
    <n v="100"/>
    <n v="252"/>
    <n v="233"/>
    <x v="4"/>
    <x v="2"/>
    <s v="Full Service"/>
    <s v="Gray"/>
    <x v="0"/>
    <s v="AWD"/>
    <n v="30"/>
    <s v="MI"/>
    <n v="19180"/>
    <x v="0"/>
  </r>
  <r>
    <x v="1"/>
    <s v="Sonata"/>
    <x v="13"/>
    <x v="1"/>
    <x v="0"/>
    <n v="2"/>
    <n v="107567"/>
    <n v="150"/>
    <n v="137"/>
    <x v="4"/>
    <x v="1"/>
    <s v="No Service"/>
    <s v="White"/>
    <x v="2"/>
    <s v="FWD"/>
    <n v="32"/>
    <s v="IL"/>
    <n v="4247"/>
    <x v="2"/>
  </r>
  <r>
    <x v="8"/>
    <s v="Q7"/>
    <x v="14"/>
    <x v="0"/>
    <x v="0"/>
    <n v="2.2999999999999998"/>
    <n v="86432"/>
    <n v="196"/>
    <n v="186"/>
    <x v="3"/>
    <x v="1"/>
    <s v="Unknown"/>
    <s v="Black"/>
    <x v="0"/>
    <s v="AWD"/>
    <n v="26"/>
    <s v="PA"/>
    <n v="24225"/>
    <x v="3"/>
  </r>
  <r>
    <x v="3"/>
    <s v="Tahoe"/>
    <x v="16"/>
    <x v="0"/>
    <x v="1"/>
    <n v="3"/>
    <n v="273530"/>
    <n v="226"/>
    <n v="196"/>
    <x v="1"/>
    <x v="1"/>
    <s v="Partial Service"/>
    <s v="Black"/>
    <x v="0"/>
    <s v="AWD"/>
    <n v="25"/>
    <s v="GA"/>
    <n v="500"/>
    <x v="1"/>
  </r>
  <r>
    <x v="0"/>
    <s v="GLC"/>
    <x v="5"/>
    <x v="0"/>
    <x v="1"/>
    <n v="2.1"/>
    <n v="949"/>
    <n v="159"/>
    <n v="176"/>
    <x v="0"/>
    <x v="0"/>
    <s v="Partial Service"/>
    <s v="Red"/>
    <x v="0"/>
    <s v="AWD"/>
    <n v="32"/>
    <s v="NC"/>
    <n v="46659"/>
    <x v="0"/>
  </r>
  <r>
    <x v="2"/>
    <s v="Atlas"/>
    <x v="16"/>
    <x v="0"/>
    <x v="0"/>
    <n v="3.4"/>
    <n v="159830"/>
    <n v="250"/>
    <n v="231"/>
    <x v="1"/>
    <x v="0"/>
    <s v="Unknown"/>
    <s v="Silver"/>
    <x v="0"/>
    <s v="AWD"/>
    <n v="24"/>
    <s v="PA"/>
    <n v="500"/>
    <x v="4"/>
  </r>
  <r>
    <x v="9"/>
    <s v="Mustang"/>
    <x v="1"/>
    <x v="0"/>
    <x v="1"/>
    <n v="2.5"/>
    <n v="103770"/>
    <n v="187"/>
    <n v="187"/>
    <x v="4"/>
    <x v="1"/>
    <s v="Partial Service"/>
    <s v="Red"/>
    <x v="3"/>
    <s v="AWD"/>
    <n v="37"/>
    <s v="TX"/>
    <n v="1728"/>
    <x v="2"/>
  </r>
  <r>
    <x v="3"/>
    <s v="Silverado"/>
    <x v="9"/>
    <x v="3"/>
    <x v="0"/>
    <n v="0"/>
    <n v="64322"/>
    <n v="291"/>
    <n v="187"/>
    <x v="0"/>
    <x v="0"/>
    <s v="Full Service"/>
    <s v="Green"/>
    <x v="4"/>
    <s v="4WD"/>
    <n v="123"/>
    <s v="IL"/>
    <n v="18792"/>
    <x v="3"/>
  </r>
  <r>
    <x v="9"/>
    <s v="Mustang"/>
    <x v="13"/>
    <x v="1"/>
    <x v="0"/>
    <n v="3.9"/>
    <n v="164152"/>
    <n v="295"/>
    <n v="187"/>
    <x v="4"/>
    <x v="1"/>
    <s v="No Service"/>
    <s v="Brown"/>
    <x v="3"/>
    <s v="RWD"/>
    <n v="38"/>
    <s v="CA"/>
    <n v="3666"/>
    <x v="4"/>
  </r>
  <r>
    <x v="7"/>
    <s v="CR-V"/>
    <x v="9"/>
    <x v="0"/>
    <x v="0"/>
    <n v="2.2000000000000002"/>
    <n v="1937"/>
    <n v="168"/>
    <n v="157"/>
    <x v="0"/>
    <x v="1"/>
    <s v="Full Service"/>
    <s v="Gray"/>
    <x v="0"/>
    <s v="AWD"/>
    <n v="32"/>
    <s v="CA"/>
    <n v="16855"/>
    <x v="0"/>
  </r>
  <r>
    <x v="6"/>
    <s v="X5"/>
    <x v="11"/>
    <x v="0"/>
    <x v="2"/>
    <n v="2.7"/>
    <n v="202941"/>
    <n v="226"/>
    <n v="220"/>
    <x v="1"/>
    <x v="1"/>
    <s v="Partial Service"/>
    <s v="Gray"/>
    <x v="0"/>
    <s v="AWD"/>
    <n v="31"/>
    <s v="IL"/>
    <n v="8150"/>
    <x v="1"/>
  </r>
  <r>
    <x v="5"/>
    <s v="Sentra"/>
    <x v="5"/>
    <x v="0"/>
    <x v="0"/>
    <n v="2"/>
    <n v="13735"/>
    <n v="165"/>
    <n v="172"/>
    <x v="0"/>
    <x v="0"/>
    <s v="Partial Service"/>
    <s v="Blue"/>
    <x v="2"/>
    <s v="FWD"/>
    <n v="39"/>
    <s v="GA"/>
    <n v="17991"/>
    <x v="0"/>
  </r>
  <r>
    <x v="8"/>
    <s v="Q5"/>
    <x v="5"/>
    <x v="0"/>
    <x v="0"/>
    <n v="3.4"/>
    <n v="11961"/>
    <n v="259"/>
    <n v="250"/>
    <x v="0"/>
    <x v="0"/>
    <s v="No Service"/>
    <s v="Silver"/>
    <x v="0"/>
    <s v="AWD"/>
    <n v="28"/>
    <s v="OH"/>
    <n v="37554"/>
    <x v="0"/>
  </r>
  <r>
    <x v="8"/>
    <s v="A6"/>
    <x v="19"/>
    <x v="0"/>
    <x v="0"/>
    <n v="1.8"/>
    <n v="88200"/>
    <n v="157"/>
    <n v="135"/>
    <x v="3"/>
    <x v="1"/>
    <s v="Partial Service"/>
    <s v="Blue"/>
    <x v="2"/>
    <s v="AWD"/>
    <n v="33"/>
    <s v="Unknown"/>
    <n v="13466"/>
    <x v="3"/>
  </r>
  <r>
    <x v="5"/>
    <s v="Rogue"/>
    <x v="2"/>
    <x v="0"/>
    <x v="0"/>
    <n v="3.2"/>
    <n v="100"/>
    <n v="255"/>
    <n v="246"/>
    <x v="0"/>
    <x v="0"/>
    <s v="Partial Service"/>
    <s v="Blue"/>
    <x v="0"/>
    <s v="AWD"/>
    <n v="21"/>
    <s v="CA"/>
    <n v="22105"/>
    <x v="0"/>
  </r>
  <r>
    <x v="7"/>
    <s v="Civic"/>
    <x v="8"/>
    <x v="2"/>
    <x v="1"/>
    <n v="2.5"/>
    <n v="51977"/>
    <n v="174"/>
    <n v="161"/>
    <x v="4"/>
    <x v="1"/>
    <s v="Full Service"/>
    <s v="Gray"/>
    <x v="2"/>
    <s v="AWD"/>
    <n v="37"/>
    <s v="PA"/>
    <n v="3514"/>
    <x v="3"/>
  </r>
  <r>
    <x v="4"/>
    <s v="Corolla"/>
    <x v="16"/>
    <x v="2"/>
    <x v="2"/>
    <n v="1.6"/>
    <n v="151079"/>
    <n v="127"/>
    <n v="129"/>
    <x v="1"/>
    <x v="0"/>
    <s v="No Service"/>
    <s v="Green"/>
    <x v="2"/>
    <s v="FWD"/>
    <n v="40"/>
    <s v="FL"/>
    <n v="500"/>
    <x v="4"/>
  </r>
  <r>
    <x v="3"/>
    <s v="Malibu"/>
    <x v="13"/>
    <x v="0"/>
    <x v="1"/>
    <n v="1.7"/>
    <n v="111367"/>
    <n v="148"/>
    <n v="146"/>
    <x v="0"/>
    <x v="0"/>
    <s v="Unknown"/>
    <s v="Silver"/>
    <x v="2"/>
    <s v="FWD"/>
    <n v="32"/>
    <s v="Unknown"/>
    <n v="5455"/>
    <x v="2"/>
  </r>
  <r>
    <x v="3"/>
    <s v="Silverado"/>
    <x v="18"/>
    <x v="1"/>
    <x v="0"/>
    <n v="4.3"/>
    <n v="63635"/>
    <n v="303"/>
    <n v="287"/>
    <x v="4"/>
    <x v="0"/>
    <s v="Unknown"/>
    <s v="Gray"/>
    <x v="4"/>
    <s v="4WD"/>
    <n v="39"/>
    <s v="Unknown"/>
    <n v="15050"/>
    <x v="3"/>
  </r>
  <r>
    <x v="1"/>
    <s v="Elantra"/>
    <x v="5"/>
    <x v="0"/>
    <x v="0"/>
    <n v="1.5"/>
    <n v="12658"/>
    <n v="127"/>
    <n v="187"/>
    <x v="0"/>
    <x v="0"/>
    <s v="Unknown"/>
    <s v="White"/>
    <x v="2"/>
    <s v="FWD"/>
    <n v="38"/>
    <s v="NY"/>
    <n v="17782"/>
    <x v="0"/>
  </r>
  <r>
    <x v="5"/>
    <s v="Altima"/>
    <x v="18"/>
    <x v="0"/>
    <x v="0"/>
    <n v="2.5"/>
    <n v="82950"/>
    <n v="138"/>
    <n v="124"/>
    <x v="4"/>
    <x v="0"/>
    <s v="No Service"/>
    <s v="White"/>
    <x v="2"/>
    <s v="FWD"/>
    <n v="32"/>
    <s v="Unknown"/>
    <n v="8297"/>
    <x v="3"/>
  </r>
  <r>
    <x v="8"/>
    <s v="A6"/>
    <x v="5"/>
    <x v="0"/>
    <x v="0"/>
    <n v="2.2999999999999998"/>
    <n v="25154"/>
    <n v="172"/>
    <n v="187"/>
    <x v="0"/>
    <x v="0"/>
    <s v="Partial Service"/>
    <s v="Gray"/>
    <x v="2"/>
    <s v="FWD"/>
    <n v="38"/>
    <s v="NY"/>
    <n v="47518"/>
    <x v="0"/>
  </r>
  <r>
    <x v="5"/>
    <s v="Rogue"/>
    <x v="17"/>
    <x v="0"/>
    <x v="2"/>
    <n v="3"/>
    <n v="293255"/>
    <n v="232"/>
    <n v="235"/>
    <x v="3"/>
    <x v="1"/>
    <s v="Unknown"/>
    <s v="White"/>
    <x v="0"/>
    <s v="AWD"/>
    <n v="29"/>
    <s v="Unknown"/>
    <n v="500"/>
    <x v="1"/>
  </r>
  <r>
    <x v="9"/>
    <s v="Escape"/>
    <x v="1"/>
    <x v="0"/>
    <x v="2"/>
    <n v="3"/>
    <n v="85090"/>
    <n v="240"/>
    <n v="216"/>
    <x v="3"/>
    <x v="0"/>
    <s v="Partial Service"/>
    <s v="Silver"/>
    <x v="0"/>
    <s v="FWD"/>
    <n v="27"/>
    <s v="OH"/>
    <n v="2587"/>
    <x v="3"/>
  </r>
  <r>
    <x v="4"/>
    <s v="RAV4"/>
    <x v="16"/>
    <x v="1"/>
    <x v="0"/>
    <n v="2.9"/>
    <n v="252202"/>
    <n v="234"/>
    <n v="217"/>
    <x v="1"/>
    <x v="0"/>
    <s v="Unknown"/>
    <s v="Unknown"/>
    <x v="0"/>
    <s v="AWD"/>
    <n v="40"/>
    <s v="GA"/>
    <n v="500"/>
    <x v="1"/>
  </r>
  <r>
    <x v="4"/>
    <s v="Corolla"/>
    <x v="8"/>
    <x v="0"/>
    <x v="0"/>
    <n v="2"/>
    <n v="125473"/>
    <n v="162"/>
    <n v="187"/>
    <x v="3"/>
    <x v="1"/>
    <s v="Full Service"/>
    <s v="Blue"/>
    <x v="2"/>
    <s v="FWD"/>
    <n v="34"/>
    <s v="Unknown"/>
    <n v="500"/>
    <x v="2"/>
  </r>
  <r>
    <x v="4"/>
    <s v="RAV4"/>
    <x v="7"/>
    <x v="0"/>
    <x v="1"/>
    <n v="2"/>
    <n v="90445"/>
    <n v="187"/>
    <n v="166"/>
    <x v="3"/>
    <x v="1"/>
    <s v="Unknown"/>
    <s v="Blue"/>
    <x v="0"/>
    <s v="AWD"/>
    <n v="33"/>
    <s v="NC"/>
    <n v="6070"/>
    <x v="3"/>
  </r>
  <r>
    <x v="0"/>
    <s v="E-Class"/>
    <x v="18"/>
    <x v="0"/>
    <x v="0"/>
    <n v="1.5"/>
    <n v="82801"/>
    <n v="136"/>
    <n v="120"/>
    <x v="3"/>
    <x v="2"/>
    <s v="Full Service"/>
    <s v="Blue"/>
    <x v="2"/>
    <s v="FWD"/>
    <n v="36"/>
    <s v="Unknown"/>
    <n v="25506"/>
    <x v="3"/>
  </r>
  <r>
    <x v="6"/>
    <s v="3 Series"/>
    <x v="8"/>
    <x v="0"/>
    <x v="1"/>
    <n v="2.5"/>
    <n v="174659"/>
    <n v="169"/>
    <n v="168"/>
    <x v="3"/>
    <x v="0"/>
    <s v="Partial Service"/>
    <s v="Green"/>
    <x v="2"/>
    <s v="FWD"/>
    <n v="32"/>
    <s v="NY"/>
    <n v="4259"/>
    <x v="4"/>
  </r>
  <r>
    <x v="4"/>
    <s v="Corolla"/>
    <x v="19"/>
    <x v="0"/>
    <x v="0"/>
    <n v="2.2999999999999998"/>
    <n v="82214"/>
    <n v="188"/>
    <n v="172"/>
    <x v="4"/>
    <x v="0"/>
    <s v="Partial Service"/>
    <s v="Gray"/>
    <x v="2"/>
    <s v="FWD"/>
    <n v="40"/>
    <s v="NY"/>
    <n v="3604"/>
    <x v="3"/>
  </r>
  <r>
    <x v="6"/>
    <s v="X5"/>
    <x v="19"/>
    <x v="2"/>
    <x v="0"/>
    <n v="2.8"/>
    <n v="206624"/>
    <n v="222"/>
    <n v="217"/>
    <x v="4"/>
    <x v="0"/>
    <s v="No Service"/>
    <s v="Red"/>
    <x v="0"/>
    <s v="AWD"/>
    <n v="30"/>
    <s v="TX"/>
    <n v="9686"/>
    <x v="1"/>
  </r>
  <r>
    <x v="9"/>
    <s v="F-150"/>
    <x v="3"/>
    <x v="0"/>
    <x v="2"/>
    <n v="2.5"/>
    <n v="335551"/>
    <n v="187"/>
    <n v="308"/>
    <x v="2"/>
    <x v="1"/>
    <s v="Partial Service"/>
    <s v="Green"/>
    <x v="4"/>
    <s v="4WD"/>
    <n v="20"/>
    <s v="CA"/>
    <n v="500"/>
    <x v="1"/>
  </r>
  <r>
    <x v="9"/>
    <s v="Explorer"/>
    <x v="7"/>
    <x v="0"/>
    <x v="0"/>
    <n v="2.7"/>
    <n v="77340"/>
    <n v="210"/>
    <n v="195"/>
    <x v="3"/>
    <x v="0"/>
    <s v="Partial Service"/>
    <s v="White"/>
    <x v="0"/>
    <s v="AWD"/>
    <n v="34"/>
    <s v="Unknown"/>
    <n v="10567"/>
    <x v="3"/>
  </r>
  <r>
    <x v="9"/>
    <s v="Mustang"/>
    <x v="12"/>
    <x v="0"/>
    <x v="1"/>
    <n v="3.1"/>
    <n v="123492"/>
    <n v="217"/>
    <n v="191"/>
    <x v="3"/>
    <x v="1"/>
    <s v="Partial Service"/>
    <s v="Blue"/>
    <x v="3"/>
    <s v="RWD"/>
    <n v="23"/>
    <s v="TX"/>
    <n v="6055"/>
    <x v="2"/>
  </r>
  <r>
    <x v="4"/>
    <s v="RAV4"/>
    <x v="5"/>
    <x v="2"/>
    <x v="0"/>
    <n v="2.9"/>
    <n v="30829"/>
    <n v="204"/>
    <n v="205"/>
    <x v="0"/>
    <x v="0"/>
    <s v="Partial Service"/>
    <s v="Unknown"/>
    <x v="0"/>
    <s v="AWD"/>
    <n v="29"/>
    <s v="MI"/>
    <n v="24560"/>
    <x v="0"/>
  </r>
  <r>
    <x v="7"/>
    <s v="Pilot"/>
    <x v="3"/>
    <x v="0"/>
    <x v="1"/>
    <n v="3"/>
    <n v="132667"/>
    <n v="226"/>
    <n v="187"/>
    <x v="2"/>
    <x v="1"/>
    <s v="Partial Service"/>
    <s v="Gray"/>
    <x v="0"/>
    <s v="FWD"/>
    <n v="32"/>
    <s v="OH"/>
    <n v="546"/>
    <x v="2"/>
  </r>
  <r>
    <x v="9"/>
    <s v="F-150"/>
    <x v="9"/>
    <x v="0"/>
    <x v="0"/>
    <n v="5.0999999999999996"/>
    <n v="63907"/>
    <n v="382"/>
    <n v="187"/>
    <x v="4"/>
    <x v="0"/>
    <s v="Full Service"/>
    <s v="Green"/>
    <x v="4"/>
    <s v="4WD"/>
    <n v="10"/>
    <s v="OH"/>
    <n v="18610"/>
    <x v="3"/>
  </r>
  <r>
    <x v="8"/>
    <s v="A4"/>
    <x v="3"/>
    <x v="0"/>
    <x v="1"/>
    <n v="1.6"/>
    <n v="321984"/>
    <n v="140"/>
    <n v="134"/>
    <x v="1"/>
    <x v="0"/>
    <s v="Unknown"/>
    <s v="Green"/>
    <x v="2"/>
    <s v="FWD"/>
    <n v="34"/>
    <s v="TX"/>
    <n v="500"/>
    <x v="1"/>
  </r>
  <r>
    <x v="1"/>
    <s v="Elantra"/>
    <x v="1"/>
    <x v="0"/>
    <x v="2"/>
    <n v="2.4"/>
    <n v="286985"/>
    <n v="192"/>
    <n v="173"/>
    <x v="3"/>
    <x v="0"/>
    <s v="Partial Service"/>
    <s v="Unknown"/>
    <x v="2"/>
    <s v="FWD"/>
    <n v="34"/>
    <s v="CA"/>
    <n v="500"/>
    <x v="1"/>
  </r>
  <r>
    <x v="0"/>
    <s v="GLC"/>
    <x v="10"/>
    <x v="0"/>
    <x v="0"/>
    <n v="2.2999999999999998"/>
    <n v="376137"/>
    <n v="167"/>
    <n v="168"/>
    <x v="1"/>
    <x v="1"/>
    <s v="Full Service"/>
    <s v="Red"/>
    <x v="0"/>
    <s v="FWD"/>
    <n v="34"/>
    <s v="Unknown"/>
    <n v="500"/>
    <x v="1"/>
  </r>
  <r>
    <x v="8"/>
    <s v="Q5"/>
    <x v="7"/>
    <x v="2"/>
    <x v="0"/>
    <n v="2.7"/>
    <n v="222943"/>
    <n v="218"/>
    <n v="205"/>
    <x v="3"/>
    <x v="0"/>
    <s v="Partial Service"/>
    <s v="Red"/>
    <x v="0"/>
    <s v="FWD"/>
    <n v="30"/>
    <s v="PA"/>
    <n v="7783"/>
    <x v="1"/>
  </r>
  <r>
    <x v="1"/>
    <s v="Tucson"/>
    <x v="11"/>
    <x v="0"/>
    <x v="0"/>
    <n v="2.6"/>
    <n v="108079"/>
    <n v="206"/>
    <n v="202"/>
    <x v="4"/>
    <x v="1"/>
    <s v="Full Service"/>
    <s v="Unknown"/>
    <x v="0"/>
    <s v="AWD"/>
    <n v="32"/>
    <s v="PA"/>
    <n v="2837"/>
    <x v="2"/>
  </r>
  <r>
    <x v="3"/>
    <s v="Malibu"/>
    <x v="0"/>
    <x v="3"/>
    <x v="1"/>
    <n v="0"/>
    <n v="1588"/>
    <n v="317"/>
    <n v="348"/>
    <x v="0"/>
    <x v="0"/>
    <s v="Unknown"/>
    <s v="Blue"/>
    <x v="2"/>
    <s v="FWD"/>
    <n v="32"/>
    <s v="GA"/>
    <n v="24519"/>
    <x v="0"/>
  </r>
  <r>
    <x v="8"/>
    <s v="Q5"/>
    <x v="1"/>
    <x v="0"/>
    <x v="2"/>
    <n v="2.2999999999999998"/>
    <n v="240743"/>
    <n v="187"/>
    <n v="155"/>
    <x v="1"/>
    <x v="0"/>
    <s v="Full Service"/>
    <s v="Blue"/>
    <x v="0"/>
    <s v="AWD"/>
    <n v="31"/>
    <s v="PA"/>
    <n v="500"/>
    <x v="1"/>
  </r>
  <r>
    <x v="0"/>
    <s v="C-Class"/>
    <x v="11"/>
    <x v="0"/>
    <x v="0"/>
    <n v="2.4"/>
    <n v="108596"/>
    <n v="192"/>
    <n v="177"/>
    <x v="3"/>
    <x v="0"/>
    <s v="Unknown"/>
    <s v="Black"/>
    <x v="2"/>
    <s v="FWD"/>
    <n v="29"/>
    <s v="NC"/>
    <n v="8567"/>
    <x v="2"/>
  </r>
  <r>
    <x v="0"/>
    <s v="GLC"/>
    <x v="3"/>
    <x v="0"/>
    <x v="2"/>
    <n v="2.2000000000000002"/>
    <n v="325007"/>
    <n v="181"/>
    <n v="178"/>
    <x v="2"/>
    <x v="1"/>
    <s v="Full Service"/>
    <s v="Silver"/>
    <x v="0"/>
    <s v="AWD"/>
    <n v="30"/>
    <s v="FL"/>
    <n v="500"/>
    <x v="1"/>
  </r>
  <r>
    <x v="1"/>
    <s v="Sonata"/>
    <x v="0"/>
    <x v="0"/>
    <x v="1"/>
    <n v="2.4"/>
    <n v="100"/>
    <n v="182"/>
    <n v="156"/>
    <x v="0"/>
    <x v="0"/>
    <s v="Full Service"/>
    <s v="Green"/>
    <x v="2"/>
    <s v="FWD"/>
    <n v="34"/>
    <s v="GA"/>
    <n v="24322"/>
    <x v="0"/>
  </r>
  <r>
    <x v="0"/>
    <s v="GLE"/>
    <x v="7"/>
    <x v="0"/>
    <x v="0"/>
    <n v="2.2000000000000002"/>
    <n v="70588"/>
    <n v="170"/>
    <n v="157"/>
    <x v="3"/>
    <x v="1"/>
    <s v="Full Service"/>
    <s v="Blue"/>
    <x v="0"/>
    <s v="AWD"/>
    <n v="28"/>
    <s v="Unknown"/>
    <n v="19108"/>
    <x v="3"/>
  </r>
  <r>
    <x v="0"/>
    <s v="E-Class"/>
    <x v="19"/>
    <x v="0"/>
    <x v="0"/>
    <n v="2.5"/>
    <n v="161432"/>
    <n v="187"/>
    <n v="148"/>
    <x v="3"/>
    <x v="0"/>
    <s v="Partial Service"/>
    <s v="Blue"/>
    <x v="2"/>
    <s v="FWD"/>
    <n v="31"/>
    <s v="PA"/>
    <n v="12761"/>
    <x v="4"/>
  </r>
  <r>
    <x v="2"/>
    <s v="Tiguan"/>
    <x v="10"/>
    <x v="0"/>
    <x v="0"/>
    <n v="2.8"/>
    <n v="199605"/>
    <n v="222"/>
    <n v="212"/>
    <x v="3"/>
    <x v="0"/>
    <s v="Full Service"/>
    <s v="Silver"/>
    <x v="0"/>
    <s v="AWD"/>
    <n v="29"/>
    <s v="PA"/>
    <n v="500"/>
    <x v="4"/>
  </r>
  <r>
    <x v="0"/>
    <s v="C-Class"/>
    <x v="5"/>
    <x v="0"/>
    <x v="0"/>
    <n v="1.5"/>
    <n v="9993"/>
    <n v="126"/>
    <n v="94"/>
    <x v="0"/>
    <x v="0"/>
    <s v="Partial Service"/>
    <s v="Unknown"/>
    <x v="2"/>
    <s v="FWD"/>
    <n v="34"/>
    <s v="GA"/>
    <n v="35596"/>
    <x v="0"/>
  </r>
  <r>
    <x v="7"/>
    <s v="Accord"/>
    <x v="17"/>
    <x v="0"/>
    <x v="0"/>
    <n v="1.8"/>
    <n v="268541"/>
    <n v="150"/>
    <n v="165"/>
    <x v="1"/>
    <x v="0"/>
    <s v="Partial Service"/>
    <s v="Blue"/>
    <x v="2"/>
    <s v="FWD"/>
    <n v="37"/>
    <s v="FL"/>
    <n v="500"/>
    <x v="1"/>
  </r>
  <r>
    <x v="3"/>
    <s v="Tahoe"/>
    <x v="16"/>
    <x v="1"/>
    <x v="2"/>
    <n v="2.2999999999999998"/>
    <n v="173478"/>
    <n v="184"/>
    <n v="159"/>
    <x v="3"/>
    <x v="1"/>
    <s v="Full Service"/>
    <s v="Blue"/>
    <x v="0"/>
    <s v="AWD"/>
    <n v="43"/>
    <s v="IL"/>
    <n v="2829"/>
    <x v="4"/>
  </r>
  <r>
    <x v="3"/>
    <s v="Equinox"/>
    <x v="3"/>
    <x v="0"/>
    <x v="0"/>
    <n v="2.5"/>
    <n v="415752"/>
    <n v="211"/>
    <n v="198"/>
    <x v="1"/>
    <x v="0"/>
    <s v="Full Service"/>
    <s v="Gray"/>
    <x v="0"/>
    <s v="AWD"/>
    <n v="26"/>
    <s v="FL"/>
    <n v="500"/>
    <x v="1"/>
  </r>
  <r>
    <x v="1"/>
    <s v="Sonata"/>
    <x v="0"/>
    <x v="3"/>
    <x v="0"/>
    <n v="0"/>
    <n v="100"/>
    <n v="337"/>
    <n v="370"/>
    <x v="0"/>
    <x v="0"/>
    <s v="Full Service"/>
    <s v="Silver"/>
    <x v="2"/>
    <s v="FWD"/>
    <n v="101"/>
    <s v="Unknown"/>
    <n v="27223"/>
    <x v="0"/>
  </r>
  <r>
    <x v="7"/>
    <s v="Civic"/>
    <x v="10"/>
    <x v="1"/>
    <x v="0"/>
    <n v="1.5"/>
    <n v="188233"/>
    <n v="187"/>
    <n v="121"/>
    <x v="3"/>
    <x v="2"/>
    <s v="No Service"/>
    <s v="Red"/>
    <x v="2"/>
    <s v="FWD"/>
    <n v="50"/>
    <s v="OH"/>
    <n v="500"/>
    <x v="4"/>
  </r>
  <r>
    <x v="8"/>
    <s v="Q7"/>
    <x v="6"/>
    <x v="2"/>
    <x v="0"/>
    <n v="2.5"/>
    <n v="65053"/>
    <n v="182"/>
    <n v="174"/>
    <x v="0"/>
    <x v="1"/>
    <s v="Partial Service"/>
    <s v="Silver"/>
    <x v="0"/>
    <s v="AWD"/>
    <n v="30"/>
    <s v="GA"/>
    <n v="30017"/>
    <x v="3"/>
  </r>
  <r>
    <x v="4"/>
    <s v="Camry"/>
    <x v="8"/>
    <x v="0"/>
    <x v="0"/>
    <n v="2"/>
    <n v="90047"/>
    <n v="139"/>
    <n v="133"/>
    <x v="3"/>
    <x v="1"/>
    <s v="No Service"/>
    <s v="Black"/>
    <x v="2"/>
    <s v="FWD"/>
    <n v="32"/>
    <s v="NY"/>
    <n v="2202"/>
    <x v="3"/>
  </r>
  <r>
    <x v="8"/>
    <s v="Q7"/>
    <x v="16"/>
    <x v="0"/>
    <x v="1"/>
    <n v="2.5"/>
    <n v="301182"/>
    <n v="261"/>
    <n v="245"/>
    <x v="1"/>
    <x v="1"/>
    <s v="Partial Service"/>
    <s v="Brown"/>
    <x v="0"/>
    <s v="AWD"/>
    <n v="25"/>
    <s v="FL"/>
    <n v="500"/>
    <x v="1"/>
  </r>
  <r>
    <x v="3"/>
    <s v="Malibu"/>
    <x v="16"/>
    <x v="0"/>
    <x v="2"/>
    <n v="1.5"/>
    <n v="186599"/>
    <n v="133"/>
    <n v="124"/>
    <x v="1"/>
    <x v="1"/>
    <s v="Full Service"/>
    <s v="Black"/>
    <x v="2"/>
    <s v="FWD"/>
    <n v="39"/>
    <s v="Unknown"/>
    <n v="500"/>
    <x v="4"/>
  </r>
  <r>
    <x v="9"/>
    <s v="Explorer"/>
    <x v="0"/>
    <x v="1"/>
    <x v="0"/>
    <n v="3.1"/>
    <n v="100"/>
    <n v="223"/>
    <n v="214"/>
    <x v="0"/>
    <x v="0"/>
    <s v="Partial Service"/>
    <s v="Green"/>
    <x v="0"/>
    <s v="AWD"/>
    <n v="33"/>
    <s v="CA"/>
    <n v="33505"/>
    <x v="0"/>
  </r>
  <r>
    <x v="5"/>
    <s v="Altima"/>
    <x v="1"/>
    <x v="0"/>
    <x v="0"/>
    <n v="2.5"/>
    <n v="368250"/>
    <n v="194"/>
    <n v="176"/>
    <x v="4"/>
    <x v="2"/>
    <s v="Unknown"/>
    <s v="Blue"/>
    <x v="2"/>
    <s v="AWD"/>
    <n v="33"/>
    <s v="CA"/>
    <n v="500"/>
    <x v="1"/>
  </r>
  <r>
    <x v="1"/>
    <s v="Sonata"/>
    <x v="2"/>
    <x v="1"/>
    <x v="0"/>
    <n v="1.9"/>
    <n v="41753"/>
    <n v="156"/>
    <n v="143"/>
    <x v="0"/>
    <x v="0"/>
    <s v="Full Service"/>
    <s v="Silver"/>
    <x v="2"/>
    <s v="FWD"/>
    <n v="58"/>
    <s v="GA"/>
    <n v="17816"/>
    <x v="0"/>
  </r>
  <r>
    <x v="6"/>
    <s v="X5"/>
    <x v="14"/>
    <x v="1"/>
    <x v="0"/>
    <n v="2"/>
    <n v="41252"/>
    <n v="162"/>
    <n v="163"/>
    <x v="0"/>
    <x v="0"/>
    <s v="Full Service"/>
    <s v="Silver"/>
    <x v="0"/>
    <s v="FWD"/>
    <n v="32"/>
    <s v="OH"/>
    <n v="38672"/>
    <x v="0"/>
  </r>
  <r>
    <x v="6"/>
    <s v="3 Series"/>
    <x v="8"/>
    <x v="0"/>
    <x v="2"/>
    <n v="2.5"/>
    <n v="144349"/>
    <n v="187"/>
    <n v="166"/>
    <x v="1"/>
    <x v="0"/>
    <s v="No Service"/>
    <s v="White"/>
    <x v="2"/>
    <s v="FWD"/>
    <n v="35"/>
    <s v="IL"/>
    <n v="4446"/>
    <x v="2"/>
  </r>
  <r>
    <x v="0"/>
    <s v="E-Class"/>
    <x v="4"/>
    <x v="0"/>
    <x v="0"/>
    <n v="2.2000000000000002"/>
    <n v="35849"/>
    <n v="173"/>
    <n v="182"/>
    <x v="0"/>
    <x v="0"/>
    <s v="Full Service"/>
    <s v="Brown"/>
    <x v="2"/>
    <s v="AWD"/>
    <n v="32"/>
    <s v="NY"/>
    <n v="46906"/>
    <x v="0"/>
  </r>
  <r>
    <x v="1"/>
    <s v="Elantra"/>
    <x v="1"/>
    <x v="0"/>
    <x v="0"/>
    <n v="2.2999999999999998"/>
    <n v="210074"/>
    <n v="170"/>
    <n v="140"/>
    <x v="3"/>
    <x v="0"/>
    <s v="Full Service"/>
    <s v="Gray"/>
    <x v="2"/>
    <s v="AWD"/>
    <n v="34"/>
    <s v="GA"/>
    <n v="500"/>
    <x v="1"/>
  </r>
  <r>
    <x v="7"/>
    <s v="CR-V"/>
    <x v="7"/>
    <x v="0"/>
    <x v="1"/>
    <n v="2.2999999999999998"/>
    <n v="81277"/>
    <n v="194"/>
    <n v="178"/>
    <x v="3"/>
    <x v="1"/>
    <s v="No Service"/>
    <s v="Black"/>
    <x v="0"/>
    <s v="AWD"/>
    <n v="29"/>
    <s v="FL"/>
    <n v="6343"/>
    <x v="3"/>
  </r>
  <r>
    <x v="6"/>
    <s v="3 Series"/>
    <x v="3"/>
    <x v="0"/>
    <x v="2"/>
    <n v="2.2000000000000002"/>
    <n v="36787"/>
    <n v="178"/>
    <n v="156"/>
    <x v="1"/>
    <x v="0"/>
    <s v="Partial Service"/>
    <s v="White"/>
    <x v="2"/>
    <s v="FWD"/>
    <n v="35"/>
    <s v="NC"/>
    <n v="6615"/>
    <x v="0"/>
  </r>
  <r>
    <x v="0"/>
    <s v="GLC"/>
    <x v="14"/>
    <x v="0"/>
    <x v="0"/>
    <n v="3.2"/>
    <n v="13460"/>
    <n v="249"/>
    <n v="249"/>
    <x v="0"/>
    <x v="1"/>
    <s v="No Service"/>
    <s v="Blue"/>
    <x v="0"/>
    <s v="AWD"/>
    <n v="21"/>
    <s v="NC"/>
    <n v="20116"/>
    <x v="0"/>
  </r>
  <r>
    <x v="3"/>
    <s v="Malibu"/>
    <x v="11"/>
    <x v="0"/>
    <x v="2"/>
    <n v="1.5"/>
    <n v="78016"/>
    <n v="99"/>
    <n v="88"/>
    <x v="3"/>
    <x v="0"/>
    <s v="Full Service"/>
    <s v="Gray"/>
    <x v="2"/>
    <s v="FWD"/>
    <n v="32"/>
    <s v="Unknown"/>
    <n v="4050"/>
    <x v="3"/>
  </r>
  <r>
    <x v="5"/>
    <s v="Sentra"/>
    <x v="2"/>
    <x v="0"/>
    <x v="0"/>
    <n v="2.5"/>
    <n v="46431"/>
    <n v="166"/>
    <n v="166"/>
    <x v="0"/>
    <x v="0"/>
    <s v="Partial Service"/>
    <s v="Red"/>
    <x v="2"/>
    <s v="FWD"/>
    <n v="36"/>
    <s v="Unknown"/>
    <n v="13877"/>
    <x v="0"/>
  </r>
  <r>
    <x v="4"/>
    <s v="Corolla"/>
    <x v="5"/>
    <x v="0"/>
    <x v="0"/>
    <n v="1.4"/>
    <n v="4339"/>
    <n v="187"/>
    <n v="100"/>
    <x v="0"/>
    <x v="2"/>
    <s v="Full Service"/>
    <s v="Silver"/>
    <x v="2"/>
    <s v="FWD"/>
    <n v="39"/>
    <s v="MI"/>
    <n v="19094"/>
    <x v="0"/>
  </r>
  <r>
    <x v="6"/>
    <s v="5 Series"/>
    <x v="10"/>
    <x v="0"/>
    <x v="0"/>
    <n v="1.6"/>
    <n v="214654"/>
    <n v="136"/>
    <n v="187"/>
    <x v="1"/>
    <x v="1"/>
    <s v="Unknown"/>
    <s v="Brown"/>
    <x v="2"/>
    <s v="FWD"/>
    <n v="34"/>
    <s v="TX"/>
    <n v="3748"/>
    <x v="1"/>
  </r>
  <r>
    <x v="7"/>
    <s v="Civic"/>
    <x v="18"/>
    <x v="0"/>
    <x v="0"/>
    <n v="2.4"/>
    <n v="79330"/>
    <n v="173"/>
    <n v="167"/>
    <x v="4"/>
    <x v="0"/>
    <s v="Unknown"/>
    <s v="Black"/>
    <x v="2"/>
    <s v="FWD"/>
    <n v="28"/>
    <s v="Unknown"/>
    <n v="8416"/>
    <x v="3"/>
  </r>
  <r>
    <x v="6"/>
    <s v="5 Series"/>
    <x v="17"/>
    <x v="0"/>
    <x v="0"/>
    <n v="2"/>
    <n v="176123"/>
    <n v="187"/>
    <n v="135"/>
    <x v="1"/>
    <x v="1"/>
    <s v="Full Service"/>
    <s v="Gray"/>
    <x v="2"/>
    <s v="FWD"/>
    <n v="41"/>
    <s v="NY"/>
    <n v="2797"/>
    <x v="4"/>
  </r>
  <r>
    <x v="4"/>
    <s v="Camry"/>
    <x v="19"/>
    <x v="0"/>
    <x v="1"/>
    <n v="1.5"/>
    <n v="33356"/>
    <n v="120"/>
    <n v="101"/>
    <x v="3"/>
    <x v="1"/>
    <s v="Full Service"/>
    <s v="Black"/>
    <x v="2"/>
    <s v="AWD"/>
    <n v="35"/>
    <s v="MI"/>
    <n v="6333"/>
    <x v="0"/>
  </r>
  <r>
    <x v="0"/>
    <s v="C-Class"/>
    <x v="10"/>
    <x v="0"/>
    <x v="0"/>
    <n v="2.5"/>
    <n v="197388"/>
    <n v="143"/>
    <n v="121"/>
    <x v="1"/>
    <x v="2"/>
    <s v="Unknown"/>
    <s v="Gray"/>
    <x v="2"/>
    <s v="FWD"/>
    <n v="37"/>
    <s v="TX"/>
    <n v="1993"/>
    <x v="4"/>
  </r>
  <r>
    <x v="0"/>
    <s v="GLE"/>
    <x v="12"/>
    <x v="0"/>
    <x v="0"/>
    <n v="2.2999999999999998"/>
    <n v="182539"/>
    <n v="187"/>
    <n v="172"/>
    <x v="0"/>
    <x v="1"/>
    <s v="Partial Service"/>
    <s v="Brown"/>
    <x v="0"/>
    <s v="AWD"/>
    <n v="27"/>
    <s v="FL"/>
    <n v="18805"/>
    <x v="4"/>
  </r>
  <r>
    <x v="9"/>
    <s v="Escape"/>
    <x v="8"/>
    <x v="0"/>
    <x v="1"/>
    <n v="2.4"/>
    <n v="100"/>
    <n v="187"/>
    <n v="176"/>
    <x v="3"/>
    <x v="1"/>
    <s v="Full Service"/>
    <s v="Brown"/>
    <x v="0"/>
    <s v="AWD"/>
    <n v="27"/>
    <s v="MI"/>
    <n v="6583"/>
    <x v="0"/>
  </r>
  <r>
    <x v="6"/>
    <s v="5 Series"/>
    <x v="7"/>
    <x v="1"/>
    <x v="0"/>
    <n v="1.9"/>
    <n v="129092"/>
    <n v="187"/>
    <n v="130"/>
    <x v="4"/>
    <x v="0"/>
    <s v="Partial Service"/>
    <s v="Black"/>
    <x v="2"/>
    <s v="FWD"/>
    <n v="45"/>
    <s v="TX"/>
    <n v="16909"/>
    <x v="2"/>
  </r>
  <r>
    <x v="0"/>
    <s v="GLC"/>
    <x v="7"/>
    <x v="0"/>
    <x v="0"/>
    <n v="2.2999999999999998"/>
    <n v="173303"/>
    <n v="179"/>
    <n v="161"/>
    <x v="3"/>
    <x v="0"/>
    <s v="Full Service"/>
    <s v="Green"/>
    <x v="0"/>
    <s v="FWD"/>
    <n v="31"/>
    <s v="MI"/>
    <n v="11988"/>
    <x v="4"/>
  </r>
  <r>
    <x v="1"/>
    <s v="Tucson"/>
    <x v="0"/>
    <x v="0"/>
    <x v="0"/>
    <n v="3.3"/>
    <n v="100"/>
    <n v="259"/>
    <n v="247"/>
    <x v="0"/>
    <x v="0"/>
    <s v="Unknown"/>
    <s v="Silver"/>
    <x v="0"/>
    <s v="AWD"/>
    <n v="20"/>
    <s v="TX"/>
    <n v="26199"/>
    <x v="0"/>
  </r>
  <r>
    <x v="1"/>
    <s v="Tucson"/>
    <x v="6"/>
    <x v="0"/>
    <x v="1"/>
    <n v="2.5"/>
    <n v="52374"/>
    <n v="210"/>
    <n v="203"/>
    <x v="4"/>
    <x v="0"/>
    <s v="Full Service"/>
    <s v="Blue"/>
    <x v="0"/>
    <s v="FWD"/>
    <n v="32"/>
    <s v="MI"/>
    <n v="18024"/>
    <x v="3"/>
  </r>
  <r>
    <x v="1"/>
    <s v="Santa Fe"/>
    <x v="11"/>
    <x v="0"/>
    <x v="2"/>
    <n v="2"/>
    <n v="133738"/>
    <n v="150"/>
    <n v="187"/>
    <x v="1"/>
    <x v="0"/>
    <s v="Unknown"/>
    <s v="White"/>
    <x v="0"/>
    <s v="AWD"/>
    <n v="34"/>
    <s v="IL"/>
    <n v="3725"/>
    <x v="2"/>
  </r>
  <r>
    <x v="9"/>
    <s v="Escape"/>
    <x v="3"/>
    <x v="0"/>
    <x v="0"/>
    <n v="2.8"/>
    <n v="176557"/>
    <n v="205"/>
    <n v="195"/>
    <x v="2"/>
    <x v="2"/>
    <s v="Partial Service"/>
    <s v="Green"/>
    <x v="0"/>
    <s v="AWD"/>
    <n v="30"/>
    <s v="CA"/>
    <n v="500"/>
    <x v="4"/>
  </r>
  <r>
    <x v="4"/>
    <s v="RAV4"/>
    <x v="7"/>
    <x v="0"/>
    <x v="0"/>
    <n v="2.1"/>
    <n v="30410"/>
    <n v="162"/>
    <n v="187"/>
    <x v="4"/>
    <x v="0"/>
    <s v="Full Service"/>
    <s v="Unknown"/>
    <x v="0"/>
    <s v="FWD"/>
    <n v="33"/>
    <s v="IL"/>
    <n v="11475"/>
    <x v="0"/>
  </r>
  <r>
    <x v="3"/>
    <s v="Equinox"/>
    <x v="17"/>
    <x v="0"/>
    <x v="0"/>
    <n v="3.4"/>
    <n v="81385"/>
    <n v="263"/>
    <n v="256"/>
    <x v="2"/>
    <x v="1"/>
    <s v="Full Service"/>
    <s v="Red"/>
    <x v="0"/>
    <s v="FWD"/>
    <n v="22"/>
    <s v="NY"/>
    <n v="1391"/>
    <x v="3"/>
  </r>
  <r>
    <x v="1"/>
    <s v="Santa Fe"/>
    <x v="5"/>
    <x v="1"/>
    <x v="0"/>
    <n v="3.1"/>
    <n v="9440"/>
    <n v="241"/>
    <n v="231"/>
    <x v="0"/>
    <x v="0"/>
    <s v="Full Service"/>
    <s v="Black"/>
    <x v="0"/>
    <s v="FWD"/>
    <n v="37"/>
    <s v="NC"/>
    <n v="31181"/>
    <x v="0"/>
  </r>
  <r>
    <x v="6"/>
    <s v="X5"/>
    <x v="10"/>
    <x v="2"/>
    <x v="0"/>
    <n v="3.2"/>
    <n v="102912"/>
    <n v="231"/>
    <n v="224"/>
    <x v="3"/>
    <x v="0"/>
    <s v="No Service"/>
    <s v="Red"/>
    <x v="0"/>
    <s v="FWD"/>
    <n v="28"/>
    <s v="TX"/>
    <n v="10963"/>
    <x v="2"/>
  </r>
  <r>
    <x v="4"/>
    <s v="Camry"/>
    <x v="6"/>
    <x v="0"/>
    <x v="0"/>
    <n v="2"/>
    <n v="10860"/>
    <n v="157"/>
    <n v="159"/>
    <x v="0"/>
    <x v="2"/>
    <s v="Full Service"/>
    <s v="Unknown"/>
    <x v="2"/>
    <s v="FWD"/>
    <n v="32"/>
    <s v="TX"/>
    <n v="17836"/>
    <x v="0"/>
  </r>
  <r>
    <x v="8"/>
    <s v="Q7"/>
    <x v="19"/>
    <x v="0"/>
    <x v="0"/>
    <n v="2.5"/>
    <n v="168644"/>
    <n v="240"/>
    <n v="187"/>
    <x v="1"/>
    <x v="0"/>
    <s v="No Service"/>
    <s v="White"/>
    <x v="0"/>
    <s v="AWD"/>
    <n v="26"/>
    <s v="FL"/>
    <n v="11185"/>
    <x v="4"/>
  </r>
  <r>
    <x v="2"/>
    <s v="Atlas"/>
    <x v="10"/>
    <x v="0"/>
    <x v="0"/>
    <n v="2.4"/>
    <n v="168079"/>
    <n v="175"/>
    <n v="167"/>
    <x v="3"/>
    <x v="1"/>
    <s v="Unknown"/>
    <s v="Unknown"/>
    <x v="0"/>
    <s v="FWD"/>
    <n v="25"/>
    <s v="GA"/>
    <n v="1078"/>
    <x v="4"/>
  </r>
  <r>
    <x v="6"/>
    <s v="X3"/>
    <x v="6"/>
    <x v="1"/>
    <x v="0"/>
    <n v="2.4"/>
    <n v="44778"/>
    <n v="176"/>
    <n v="154"/>
    <x v="3"/>
    <x v="0"/>
    <s v="No Service"/>
    <s v="Green"/>
    <x v="0"/>
    <s v="FWD"/>
    <n v="52"/>
    <s v="GA"/>
    <n v="26788"/>
    <x v="0"/>
  </r>
  <r>
    <x v="5"/>
    <s v="Altima"/>
    <x v="6"/>
    <x v="0"/>
    <x v="0"/>
    <n v="2.5"/>
    <n v="57928"/>
    <n v="188"/>
    <n v="177"/>
    <x v="0"/>
    <x v="0"/>
    <s v="No Service"/>
    <s v="Blue"/>
    <x v="2"/>
    <s v="AWD"/>
    <n v="32"/>
    <s v="CA"/>
    <n v="12615"/>
    <x v="3"/>
  </r>
  <r>
    <x v="7"/>
    <s v="Accord"/>
    <x v="7"/>
    <x v="0"/>
    <x v="0"/>
    <n v="1.5"/>
    <n v="71016"/>
    <n v="121"/>
    <n v="107"/>
    <x v="1"/>
    <x v="2"/>
    <s v="Partial Service"/>
    <s v="Gray"/>
    <x v="2"/>
    <s v="AWD"/>
    <n v="37"/>
    <s v="FL"/>
    <n v="6138"/>
    <x v="3"/>
  </r>
  <r>
    <x v="6"/>
    <s v="5 Series"/>
    <x v="19"/>
    <x v="2"/>
    <x v="0"/>
    <n v="2.2999999999999998"/>
    <n v="39955"/>
    <n v="181"/>
    <n v="173"/>
    <x v="4"/>
    <x v="1"/>
    <s v="Full Service"/>
    <s v="Gray"/>
    <x v="2"/>
    <s v="FWD"/>
    <n v="32"/>
    <s v="NY"/>
    <n v="17580"/>
    <x v="0"/>
  </r>
  <r>
    <x v="8"/>
    <s v="Q5"/>
    <x v="2"/>
    <x v="0"/>
    <x v="0"/>
    <n v="2.9"/>
    <n v="16158"/>
    <n v="187"/>
    <n v="225"/>
    <x v="0"/>
    <x v="0"/>
    <s v="Full Service"/>
    <s v="Green"/>
    <x v="0"/>
    <s v="AWD"/>
    <n v="25"/>
    <s v="OH"/>
    <n v="34114"/>
    <x v="0"/>
  </r>
  <r>
    <x v="4"/>
    <s v="Camry"/>
    <x v="0"/>
    <x v="0"/>
    <x v="0"/>
    <n v="2.5"/>
    <n v="100"/>
    <n v="153"/>
    <n v="150"/>
    <x v="0"/>
    <x v="0"/>
    <s v="Unknown"/>
    <s v="Blue"/>
    <x v="2"/>
    <s v="FWD"/>
    <n v="36"/>
    <s v="CA"/>
    <n v="26123"/>
    <x v="0"/>
  </r>
  <r>
    <x v="8"/>
    <s v="Q5"/>
    <x v="17"/>
    <x v="2"/>
    <x v="1"/>
    <n v="2.2000000000000002"/>
    <n v="246326"/>
    <n v="174"/>
    <n v="164"/>
    <x v="2"/>
    <x v="0"/>
    <s v="Full Service"/>
    <s v="Black"/>
    <x v="0"/>
    <s v="FWD"/>
    <n v="28"/>
    <s v="OH"/>
    <n v="500"/>
    <x v="1"/>
  </r>
  <r>
    <x v="2"/>
    <s v="Passat"/>
    <x v="5"/>
    <x v="0"/>
    <x v="1"/>
    <n v="2.1"/>
    <n v="7595"/>
    <n v="157"/>
    <n v="144"/>
    <x v="0"/>
    <x v="2"/>
    <s v="Partial Service"/>
    <s v="Black"/>
    <x v="2"/>
    <s v="FWD"/>
    <n v="34"/>
    <s v="CA"/>
    <n v="25035"/>
    <x v="0"/>
  </r>
  <r>
    <x v="5"/>
    <s v="Rogue"/>
    <x v="3"/>
    <x v="0"/>
    <x v="0"/>
    <n v="3.4"/>
    <n v="347395"/>
    <n v="262"/>
    <n v="251"/>
    <x v="2"/>
    <x v="1"/>
    <s v="Full Service"/>
    <s v="Black"/>
    <x v="0"/>
    <s v="AWD"/>
    <n v="26"/>
    <s v="Unknown"/>
    <n v="500"/>
    <x v="1"/>
  </r>
  <r>
    <x v="5"/>
    <s v="Sentra"/>
    <x v="12"/>
    <x v="1"/>
    <x v="0"/>
    <n v="2.2000000000000002"/>
    <n v="145807"/>
    <n v="169"/>
    <n v="169"/>
    <x v="3"/>
    <x v="0"/>
    <s v="Full Service"/>
    <s v="Gray"/>
    <x v="2"/>
    <s v="FWD"/>
    <n v="53"/>
    <s v="NC"/>
    <n v="2796"/>
    <x v="2"/>
  </r>
  <r>
    <x v="0"/>
    <s v="E-Class"/>
    <x v="19"/>
    <x v="0"/>
    <x v="1"/>
    <n v="1.6"/>
    <n v="72740"/>
    <n v="129"/>
    <n v="133"/>
    <x v="4"/>
    <x v="0"/>
    <s v="No Service"/>
    <s v="Red"/>
    <x v="2"/>
    <s v="AWD"/>
    <n v="43"/>
    <s v="PA"/>
    <n v="14877"/>
    <x v="3"/>
  </r>
  <r>
    <x v="5"/>
    <s v="Sentra"/>
    <x v="8"/>
    <x v="0"/>
    <x v="2"/>
    <n v="2.4"/>
    <n v="192339"/>
    <n v="181"/>
    <n v="163"/>
    <x v="1"/>
    <x v="1"/>
    <s v="Partial Service"/>
    <s v="Green"/>
    <x v="2"/>
    <s v="FWD"/>
    <n v="39"/>
    <s v="IL"/>
    <n v="500"/>
    <x v="4"/>
  </r>
  <r>
    <x v="3"/>
    <s v="Tahoe"/>
    <x v="18"/>
    <x v="2"/>
    <x v="0"/>
    <n v="2.6"/>
    <n v="44629"/>
    <n v="187"/>
    <n v="186"/>
    <x v="3"/>
    <x v="0"/>
    <s v="No Service"/>
    <s v="Silver"/>
    <x v="0"/>
    <s v="FWD"/>
    <n v="32"/>
    <s v="Unknown"/>
    <n v="23065"/>
    <x v="0"/>
  </r>
  <r>
    <x v="1"/>
    <s v="Sonata"/>
    <x v="13"/>
    <x v="0"/>
    <x v="0"/>
    <n v="2.4"/>
    <n v="98907"/>
    <n v="187"/>
    <n v="185"/>
    <x v="4"/>
    <x v="1"/>
    <s v="Unknown"/>
    <s v="Black"/>
    <x v="2"/>
    <s v="FWD"/>
    <n v="29"/>
    <s v="IL"/>
    <n v="5356"/>
    <x v="3"/>
  </r>
  <r>
    <x v="3"/>
    <s v="Malibu"/>
    <x v="4"/>
    <x v="0"/>
    <x v="0"/>
    <n v="2"/>
    <n v="13466"/>
    <n v="158"/>
    <n v="144"/>
    <x v="0"/>
    <x v="2"/>
    <s v="Partial Service"/>
    <s v="Unknown"/>
    <x v="2"/>
    <s v="FWD"/>
    <n v="31"/>
    <s v="Unknown"/>
    <n v="17918"/>
    <x v="0"/>
  </r>
  <r>
    <x v="1"/>
    <s v="Sonata"/>
    <x v="4"/>
    <x v="0"/>
    <x v="0"/>
    <n v="1.9"/>
    <n v="23281"/>
    <n v="156"/>
    <n v="136"/>
    <x v="0"/>
    <x v="0"/>
    <s v="Full Service"/>
    <s v="Silver"/>
    <x v="2"/>
    <s v="FWD"/>
    <n v="32"/>
    <s v="Unknown"/>
    <n v="22533"/>
    <x v="0"/>
  </r>
  <r>
    <x v="8"/>
    <s v="A6"/>
    <x v="5"/>
    <x v="0"/>
    <x v="0"/>
    <n v="1.9"/>
    <n v="100"/>
    <n v="187"/>
    <n v="187"/>
    <x v="0"/>
    <x v="2"/>
    <s v="Full Service"/>
    <s v="Black"/>
    <x v="2"/>
    <s v="FWD"/>
    <n v="35"/>
    <s v="CA"/>
    <n v="52333"/>
    <x v="0"/>
  </r>
  <r>
    <x v="4"/>
    <s v="RAV4"/>
    <x v="15"/>
    <x v="0"/>
    <x v="0"/>
    <n v="2.4"/>
    <n v="206742"/>
    <n v="204"/>
    <n v="180"/>
    <x v="3"/>
    <x v="0"/>
    <s v="Partial Service"/>
    <s v="Blue"/>
    <x v="0"/>
    <s v="AWD"/>
    <n v="30"/>
    <s v="Unknown"/>
    <n v="777"/>
    <x v="1"/>
  </r>
  <r>
    <x v="0"/>
    <s v="E-Class"/>
    <x v="3"/>
    <x v="2"/>
    <x v="0"/>
    <n v="1.7"/>
    <n v="193869"/>
    <n v="187"/>
    <n v="149"/>
    <x v="2"/>
    <x v="1"/>
    <s v="Partial Service"/>
    <s v="Blue"/>
    <x v="2"/>
    <s v="FWD"/>
    <n v="34"/>
    <s v="FL"/>
    <n v="1399"/>
    <x v="4"/>
  </r>
  <r>
    <x v="8"/>
    <s v="Q7"/>
    <x v="11"/>
    <x v="0"/>
    <x v="1"/>
    <n v="3.4"/>
    <n v="215316"/>
    <n v="261"/>
    <n v="248"/>
    <x v="3"/>
    <x v="0"/>
    <s v="Unknown"/>
    <s v="White"/>
    <x v="0"/>
    <s v="FWD"/>
    <n v="22"/>
    <s v="IL"/>
    <n v="7656"/>
    <x v="1"/>
  </r>
  <r>
    <x v="0"/>
    <s v="GLC"/>
    <x v="12"/>
    <x v="0"/>
    <x v="0"/>
    <n v="3.1"/>
    <n v="121663"/>
    <n v="230"/>
    <n v="187"/>
    <x v="4"/>
    <x v="0"/>
    <s v="Partial Service"/>
    <s v="Gray"/>
    <x v="0"/>
    <s v="AWD"/>
    <n v="28"/>
    <s v="PA"/>
    <n v="15323"/>
    <x v="2"/>
  </r>
  <r>
    <x v="3"/>
    <s v="Silverado"/>
    <x v="17"/>
    <x v="0"/>
    <x v="0"/>
    <n v="2.5"/>
    <n v="281855"/>
    <n v="391"/>
    <n v="373"/>
    <x v="3"/>
    <x v="0"/>
    <s v="Unknown"/>
    <s v="Silver"/>
    <x v="4"/>
    <s v="4WD"/>
    <n v="32"/>
    <s v="CA"/>
    <n v="500"/>
    <x v="1"/>
  </r>
  <r>
    <x v="2"/>
    <s v="Passat"/>
    <x v="8"/>
    <x v="2"/>
    <x v="0"/>
    <n v="2.2999999999999998"/>
    <n v="136166"/>
    <n v="191"/>
    <n v="164"/>
    <x v="2"/>
    <x v="2"/>
    <s v="Full Service"/>
    <s v="White"/>
    <x v="2"/>
    <s v="FWD"/>
    <n v="29"/>
    <s v="OH"/>
    <n v="1518"/>
    <x v="2"/>
  </r>
  <r>
    <x v="2"/>
    <s v="Atlas"/>
    <x v="15"/>
    <x v="0"/>
    <x v="0"/>
    <n v="2.2999999999999998"/>
    <n v="133092"/>
    <n v="187"/>
    <n v="164"/>
    <x v="3"/>
    <x v="0"/>
    <s v="Partial Service"/>
    <s v="Silver"/>
    <x v="0"/>
    <s v="FWD"/>
    <n v="31"/>
    <s v="NY"/>
    <n v="7189"/>
    <x v="2"/>
  </r>
  <r>
    <x v="4"/>
    <s v="Camry"/>
    <x v="19"/>
    <x v="2"/>
    <x v="1"/>
    <n v="2.5"/>
    <n v="39579"/>
    <n v="197"/>
    <n v="176"/>
    <x v="4"/>
    <x v="2"/>
    <s v="Unknown"/>
    <s v="Blue"/>
    <x v="2"/>
    <s v="FWD"/>
    <n v="33"/>
    <s v="MI"/>
    <n v="6017"/>
    <x v="0"/>
  </r>
  <r>
    <x v="4"/>
    <s v="Highlander"/>
    <x v="16"/>
    <x v="0"/>
    <x v="0"/>
    <n v="2.5"/>
    <n v="189988"/>
    <n v="158"/>
    <n v="143"/>
    <x v="3"/>
    <x v="2"/>
    <s v="Full Service"/>
    <s v="Red"/>
    <x v="0"/>
    <s v="AWD"/>
    <n v="37"/>
    <s v="Unknown"/>
    <n v="500"/>
    <x v="4"/>
  </r>
  <r>
    <x v="5"/>
    <s v="Pathfinder"/>
    <x v="18"/>
    <x v="2"/>
    <x v="0"/>
    <n v="2.8"/>
    <n v="78445"/>
    <n v="228"/>
    <n v="213"/>
    <x v="0"/>
    <x v="1"/>
    <s v="Full Service"/>
    <s v="White"/>
    <x v="0"/>
    <s v="AWD"/>
    <n v="29"/>
    <s v="Unknown"/>
    <n v="12691"/>
    <x v="3"/>
  </r>
  <r>
    <x v="3"/>
    <s v="Silverado"/>
    <x v="5"/>
    <x v="2"/>
    <x v="0"/>
    <n v="3.3"/>
    <n v="9933"/>
    <n v="251"/>
    <n v="236"/>
    <x v="0"/>
    <x v="0"/>
    <s v="Unknown"/>
    <s v="Silver"/>
    <x v="4"/>
    <s v="4WD"/>
    <n v="21"/>
    <s v="FL"/>
    <n v="31823"/>
    <x v="0"/>
  </r>
  <r>
    <x v="5"/>
    <s v="Pathfinder"/>
    <x v="8"/>
    <x v="0"/>
    <x v="1"/>
    <n v="3.2"/>
    <n v="100793"/>
    <n v="187"/>
    <n v="229"/>
    <x v="3"/>
    <x v="0"/>
    <s v="No Service"/>
    <s v="Brown"/>
    <x v="0"/>
    <s v="AWD"/>
    <n v="28"/>
    <s v="GA"/>
    <n v="4417"/>
    <x v="2"/>
  </r>
  <r>
    <x v="0"/>
    <s v="GLC"/>
    <x v="3"/>
    <x v="0"/>
    <x v="2"/>
    <n v="2"/>
    <n v="330149"/>
    <n v="182"/>
    <n v="190"/>
    <x v="2"/>
    <x v="0"/>
    <s v="Partial Service"/>
    <s v="Red"/>
    <x v="0"/>
    <s v="AWD"/>
    <n v="32"/>
    <s v="IL"/>
    <n v="500"/>
    <x v="1"/>
  </r>
  <r>
    <x v="3"/>
    <s v="Silverado"/>
    <x v="2"/>
    <x v="0"/>
    <x v="0"/>
    <n v="4"/>
    <n v="39084"/>
    <n v="298"/>
    <n v="271"/>
    <x v="0"/>
    <x v="0"/>
    <s v="Partial Service"/>
    <s v="Brown"/>
    <x v="4"/>
    <s v="4WD"/>
    <n v="18"/>
    <s v="MI"/>
    <n v="24549"/>
    <x v="0"/>
  </r>
  <r>
    <x v="6"/>
    <s v="X5"/>
    <x v="4"/>
    <x v="0"/>
    <x v="0"/>
    <n v="2.5"/>
    <n v="54602"/>
    <n v="200"/>
    <n v="209"/>
    <x v="0"/>
    <x v="0"/>
    <s v="Partial Service"/>
    <s v="Black"/>
    <x v="0"/>
    <s v="FWD"/>
    <n v="28"/>
    <s v="IL"/>
    <n v="46863"/>
    <x v="3"/>
  </r>
  <r>
    <x v="4"/>
    <s v="Corolla"/>
    <x v="13"/>
    <x v="0"/>
    <x v="0"/>
    <n v="2.1"/>
    <n v="103597"/>
    <n v="170"/>
    <n v="162"/>
    <x v="3"/>
    <x v="2"/>
    <s v="Unknown"/>
    <s v="Green"/>
    <x v="2"/>
    <s v="AWD"/>
    <n v="27"/>
    <s v="NY"/>
    <n v="3503"/>
    <x v="2"/>
  </r>
  <r>
    <x v="1"/>
    <s v="Santa Fe"/>
    <x v="5"/>
    <x v="0"/>
    <x v="0"/>
    <n v="3"/>
    <n v="1973"/>
    <n v="187"/>
    <n v="223"/>
    <x v="0"/>
    <x v="2"/>
    <s v="Partial Service"/>
    <s v="Unknown"/>
    <x v="0"/>
    <s v="FWD"/>
    <n v="26"/>
    <s v="FL"/>
    <n v="31105"/>
    <x v="0"/>
  </r>
  <r>
    <x v="2"/>
    <s v="Atlas"/>
    <x v="1"/>
    <x v="1"/>
    <x v="0"/>
    <n v="3.1"/>
    <n v="277570"/>
    <n v="238"/>
    <n v="217"/>
    <x v="3"/>
    <x v="2"/>
    <s v="Full Service"/>
    <s v="Brown"/>
    <x v="0"/>
    <s v="AWD"/>
    <n v="47"/>
    <s v="MI"/>
    <n v="500"/>
    <x v="1"/>
  </r>
  <r>
    <x v="3"/>
    <s v="Malibu"/>
    <x v="17"/>
    <x v="0"/>
    <x v="1"/>
    <n v="1.9"/>
    <n v="325955"/>
    <n v="164"/>
    <n v="163"/>
    <x v="3"/>
    <x v="1"/>
    <s v="Full Service"/>
    <s v="Red"/>
    <x v="2"/>
    <s v="AWD"/>
    <n v="36"/>
    <s v="NY"/>
    <n v="500"/>
    <x v="1"/>
  </r>
  <r>
    <x v="5"/>
    <s v="Sentra"/>
    <x v="1"/>
    <x v="1"/>
    <x v="0"/>
    <n v="2.2000000000000002"/>
    <n v="201775"/>
    <n v="187"/>
    <n v="170"/>
    <x v="2"/>
    <x v="2"/>
    <s v="Unknown"/>
    <s v="Silver"/>
    <x v="2"/>
    <s v="AWD"/>
    <n v="38"/>
    <s v="OH"/>
    <n v="500"/>
    <x v="1"/>
  </r>
  <r>
    <x v="4"/>
    <s v="Camry"/>
    <x v="2"/>
    <x v="0"/>
    <x v="0"/>
    <n v="2.4"/>
    <n v="62551"/>
    <n v="190"/>
    <n v="172"/>
    <x v="0"/>
    <x v="0"/>
    <s v="Full Service"/>
    <s v="Red"/>
    <x v="2"/>
    <s v="FWD"/>
    <n v="31"/>
    <s v="TX"/>
    <n v="17361"/>
    <x v="3"/>
  </r>
  <r>
    <x v="5"/>
    <s v="Rogue"/>
    <x v="3"/>
    <x v="0"/>
    <x v="2"/>
    <n v="2.2999999999999998"/>
    <n v="223214"/>
    <n v="177"/>
    <n v="174"/>
    <x v="2"/>
    <x v="0"/>
    <s v="Full Service"/>
    <s v="Unknown"/>
    <x v="0"/>
    <s v="FWD"/>
    <n v="34"/>
    <s v="TX"/>
    <n v="500"/>
    <x v="1"/>
  </r>
  <r>
    <x v="2"/>
    <s v="Tiguan"/>
    <x v="9"/>
    <x v="0"/>
    <x v="0"/>
    <n v="2.7"/>
    <n v="15306"/>
    <n v="213"/>
    <n v="190"/>
    <x v="4"/>
    <x v="0"/>
    <s v="Partial Service"/>
    <s v="Green"/>
    <x v="0"/>
    <s v="AWD"/>
    <n v="26"/>
    <s v="GA"/>
    <n v="17251"/>
    <x v="0"/>
  </r>
  <r>
    <x v="9"/>
    <s v="Mustang"/>
    <x v="18"/>
    <x v="0"/>
    <x v="0"/>
    <n v="3"/>
    <n v="42271"/>
    <n v="187"/>
    <n v="205"/>
    <x v="0"/>
    <x v="0"/>
    <s v="Partial Service"/>
    <s v="Gray"/>
    <x v="3"/>
    <s v="RWD"/>
    <n v="27"/>
    <s v="MI"/>
    <n v="13543"/>
    <x v="0"/>
  </r>
  <r>
    <x v="7"/>
    <s v="Civic"/>
    <x v="0"/>
    <x v="2"/>
    <x v="0"/>
    <n v="1.9"/>
    <n v="100"/>
    <n v="158"/>
    <n v="133"/>
    <x v="0"/>
    <x v="0"/>
    <s v="No Service"/>
    <s v="Unknown"/>
    <x v="2"/>
    <s v="FWD"/>
    <n v="33"/>
    <s v="NC"/>
    <n v="19054"/>
    <x v="0"/>
  </r>
  <r>
    <x v="3"/>
    <s v="Malibu"/>
    <x v="1"/>
    <x v="0"/>
    <x v="0"/>
    <n v="1.4"/>
    <n v="75715"/>
    <n v="133"/>
    <n v="121"/>
    <x v="3"/>
    <x v="1"/>
    <s v="Full Service"/>
    <s v="Blue"/>
    <x v="2"/>
    <s v="FWD"/>
    <n v="44"/>
    <s v="TX"/>
    <n v="1867"/>
    <x v="3"/>
  </r>
  <r>
    <x v="1"/>
    <s v="Sonata"/>
    <x v="2"/>
    <x v="0"/>
    <x v="0"/>
    <n v="2.5"/>
    <n v="22670"/>
    <n v="162"/>
    <n v="170"/>
    <x v="0"/>
    <x v="2"/>
    <s v="Full Service"/>
    <s v="Unknown"/>
    <x v="2"/>
    <s v="AWD"/>
    <n v="32"/>
    <s v="NC"/>
    <n v="18170"/>
    <x v="0"/>
  </r>
  <r>
    <x v="1"/>
    <s v="Sonata"/>
    <x v="2"/>
    <x v="2"/>
    <x v="0"/>
    <n v="2.4"/>
    <n v="34463"/>
    <n v="158"/>
    <n v="140"/>
    <x v="0"/>
    <x v="0"/>
    <s v="Partial Service"/>
    <s v="Black"/>
    <x v="2"/>
    <s v="FWD"/>
    <n v="32"/>
    <s v="CA"/>
    <n v="17104"/>
    <x v="0"/>
  </r>
  <r>
    <x v="7"/>
    <s v="CR-V"/>
    <x v="8"/>
    <x v="0"/>
    <x v="1"/>
    <n v="2.5"/>
    <n v="90372"/>
    <n v="192"/>
    <n v="193"/>
    <x v="3"/>
    <x v="1"/>
    <s v="Full Service"/>
    <s v="Unknown"/>
    <x v="0"/>
    <s v="FWD"/>
    <n v="37"/>
    <s v="PA"/>
    <n v="3440"/>
    <x v="3"/>
  </r>
  <r>
    <x v="8"/>
    <s v="A4"/>
    <x v="4"/>
    <x v="0"/>
    <x v="1"/>
    <n v="2.5"/>
    <n v="25898"/>
    <n v="187"/>
    <n v="191"/>
    <x v="0"/>
    <x v="0"/>
    <s v="Full Service"/>
    <s v="Blue"/>
    <x v="2"/>
    <s v="AWD"/>
    <n v="33"/>
    <s v="OH"/>
    <n v="38454"/>
    <x v="0"/>
  </r>
  <r>
    <x v="3"/>
    <s v="Tahoe"/>
    <x v="10"/>
    <x v="0"/>
    <x v="0"/>
    <n v="3.1"/>
    <n v="142286"/>
    <n v="235"/>
    <n v="241"/>
    <x v="1"/>
    <x v="2"/>
    <s v="Partial Service"/>
    <s v="Red"/>
    <x v="0"/>
    <s v="FWD"/>
    <n v="28"/>
    <s v="CA"/>
    <n v="6767"/>
    <x v="2"/>
  </r>
  <r>
    <x v="6"/>
    <s v="X5"/>
    <x v="5"/>
    <x v="3"/>
    <x v="0"/>
    <n v="0"/>
    <n v="20416"/>
    <n v="345"/>
    <n v="187"/>
    <x v="0"/>
    <x v="0"/>
    <s v="Full Service"/>
    <s v="Red"/>
    <x v="0"/>
    <s v="FWD"/>
    <n v="105"/>
    <s v="GA"/>
    <n v="56412"/>
    <x v="0"/>
  </r>
  <r>
    <x v="5"/>
    <s v="Rogue"/>
    <x v="14"/>
    <x v="0"/>
    <x v="0"/>
    <n v="2.7"/>
    <n v="61757"/>
    <n v="187"/>
    <n v="206"/>
    <x v="0"/>
    <x v="0"/>
    <s v="Unknown"/>
    <s v="Silver"/>
    <x v="0"/>
    <s v="AWD"/>
    <n v="26"/>
    <s v="Unknown"/>
    <n v="13037"/>
    <x v="3"/>
  </r>
  <r>
    <x v="1"/>
    <s v="Santa Fe"/>
    <x v="11"/>
    <x v="0"/>
    <x v="0"/>
    <n v="2.5"/>
    <n v="226798"/>
    <n v="144"/>
    <n v="136"/>
    <x v="4"/>
    <x v="1"/>
    <s v="Partial Service"/>
    <s v="Green"/>
    <x v="0"/>
    <s v="AWD"/>
    <n v="31"/>
    <s v="Unknown"/>
    <n v="500"/>
    <x v="1"/>
  </r>
  <r>
    <x v="4"/>
    <s v="Camry"/>
    <x v="4"/>
    <x v="0"/>
    <x v="0"/>
    <n v="2.2999999999999998"/>
    <n v="100"/>
    <n v="187"/>
    <n v="187"/>
    <x v="0"/>
    <x v="0"/>
    <s v="Partial Service"/>
    <s v="Unknown"/>
    <x v="2"/>
    <s v="AWD"/>
    <n v="31"/>
    <s v="GA"/>
    <n v="21342"/>
    <x v="0"/>
  </r>
  <r>
    <x v="7"/>
    <s v="Civic"/>
    <x v="5"/>
    <x v="1"/>
    <x v="1"/>
    <n v="1.6"/>
    <n v="31249"/>
    <n v="187"/>
    <n v="137"/>
    <x v="0"/>
    <x v="0"/>
    <s v="Partial Service"/>
    <s v="Silver"/>
    <x v="2"/>
    <s v="FWD"/>
    <n v="57"/>
    <s v="Unknown"/>
    <n v="17785"/>
    <x v="0"/>
  </r>
  <r>
    <x v="7"/>
    <s v="Accord"/>
    <x v="12"/>
    <x v="1"/>
    <x v="0"/>
    <n v="2.5"/>
    <n v="78135"/>
    <n v="187"/>
    <n v="174"/>
    <x v="4"/>
    <x v="0"/>
    <s v="Unknown"/>
    <s v="White"/>
    <x v="2"/>
    <s v="FWD"/>
    <n v="54"/>
    <s v="GA"/>
    <n v="9851"/>
    <x v="3"/>
  </r>
  <r>
    <x v="9"/>
    <s v="F-150"/>
    <x v="6"/>
    <x v="0"/>
    <x v="1"/>
    <n v="2.5"/>
    <n v="19933"/>
    <n v="379"/>
    <n v="355"/>
    <x v="0"/>
    <x v="0"/>
    <s v="Unknown"/>
    <s v="Green"/>
    <x v="4"/>
    <s v="RWD"/>
    <n v="15"/>
    <s v="CA"/>
    <n v="21928"/>
    <x v="0"/>
  </r>
  <r>
    <x v="0"/>
    <s v="E-Class"/>
    <x v="18"/>
    <x v="0"/>
    <x v="0"/>
    <n v="2.5"/>
    <n v="28221"/>
    <n v="201"/>
    <n v="187"/>
    <x v="4"/>
    <x v="0"/>
    <s v="Partial Service"/>
    <s v="White"/>
    <x v="2"/>
    <s v="FWD"/>
    <n v="28"/>
    <s v="GA"/>
    <n v="29316"/>
    <x v="0"/>
  </r>
  <r>
    <x v="8"/>
    <s v="A6"/>
    <x v="14"/>
    <x v="2"/>
    <x v="0"/>
    <n v="1.8"/>
    <n v="94212"/>
    <n v="144"/>
    <n v="144"/>
    <x v="4"/>
    <x v="2"/>
    <s v="Full Service"/>
    <s v="Green"/>
    <x v="2"/>
    <s v="FWD"/>
    <n v="32"/>
    <s v="Unknown"/>
    <n v="25344"/>
    <x v="3"/>
  </r>
  <r>
    <x v="4"/>
    <s v="RAV4"/>
    <x v="18"/>
    <x v="0"/>
    <x v="0"/>
    <n v="2.4"/>
    <n v="88193"/>
    <n v="196"/>
    <n v="184"/>
    <x v="4"/>
    <x v="1"/>
    <s v="Partial Service"/>
    <s v="Blue"/>
    <x v="0"/>
    <s v="FWD"/>
    <n v="29"/>
    <s v="Unknown"/>
    <n v="10154"/>
    <x v="3"/>
  </r>
  <r>
    <x v="7"/>
    <s v="CR-V"/>
    <x v="16"/>
    <x v="0"/>
    <x v="2"/>
    <n v="2.2000000000000002"/>
    <n v="176322"/>
    <n v="173"/>
    <n v="171"/>
    <x v="2"/>
    <x v="1"/>
    <s v="Partial Service"/>
    <s v="Silver"/>
    <x v="0"/>
    <s v="FWD"/>
    <n v="30"/>
    <s v="CA"/>
    <n v="500"/>
    <x v="4"/>
  </r>
  <r>
    <x v="2"/>
    <s v="Atlas"/>
    <x v="13"/>
    <x v="0"/>
    <x v="0"/>
    <n v="2.6"/>
    <n v="107879"/>
    <n v="196"/>
    <n v="187"/>
    <x v="3"/>
    <x v="0"/>
    <s v="No Service"/>
    <s v="Unknown"/>
    <x v="0"/>
    <s v="AWD"/>
    <n v="27"/>
    <s v="FL"/>
    <n v="9319"/>
    <x v="2"/>
  </r>
  <r>
    <x v="3"/>
    <s v="Silverado"/>
    <x v="5"/>
    <x v="0"/>
    <x v="0"/>
    <n v="4.4000000000000004"/>
    <n v="18498"/>
    <n v="331"/>
    <n v="298"/>
    <x v="0"/>
    <x v="0"/>
    <s v="No Service"/>
    <s v="Green"/>
    <x v="4"/>
    <s v="4WD"/>
    <n v="13"/>
    <s v="GA"/>
    <n v="27981"/>
    <x v="0"/>
  </r>
  <r>
    <x v="5"/>
    <s v="Rogue"/>
    <x v="10"/>
    <x v="2"/>
    <x v="0"/>
    <n v="2.5"/>
    <n v="120252"/>
    <n v="271"/>
    <n v="261"/>
    <x v="3"/>
    <x v="1"/>
    <s v="Unknown"/>
    <s v="Red"/>
    <x v="0"/>
    <s v="FWD"/>
    <n v="24"/>
    <s v="MI"/>
    <n v="1250"/>
    <x v="2"/>
  </r>
  <r>
    <x v="0"/>
    <s v="GLE"/>
    <x v="8"/>
    <x v="0"/>
    <x v="0"/>
    <n v="2.2999999999999998"/>
    <n v="252491"/>
    <n v="184"/>
    <n v="187"/>
    <x v="1"/>
    <x v="0"/>
    <s v="Unknown"/>
    <s v="White"/>
    <x v="0"/>
    <s v="FWD"/>
    <n v="33"/>
    <s v="Unknown"/>
    <n v="5655"/>
    <x v="1"/>
  </r>
  <r>
    <x v="3"/>
    <s v="Malibu"/>
    <x v="13"/>
    <x v="0"/>
    <x v="0"/>
    <n v="2.2000000000000002"/>
    <n v="144830"/>
    <n v="180"/>
    <n v="155"/>
    <x v="0"/>
    <x v="1"/>
    <s v="Unknown"/>
    <s v="White"/>
    <x v="2"/>
    <s v="AWD"/>
    <n v="35"/>
    <s v="NY"/>
    <n v="3078"/>
    <x v="2"/>
  </r>
  <r>
    <x v="7"/>
    <s v="Accord"/>
    <x v="6"/>
    <x v="1"/>
    <x v="0"/>
    <n v="2.5"/>
    <n v="63446"/>
    <n v="169"/>
    <n v="187"/>
    <x v="4"/>
    <x v="0"/>
    <s v="Partial Service"/>
    <s v="Gray"/>
    <x v="2"/>
    <s v="FWD"/>
    <n v="51"/>
    <s v="NY"/>
    <n v="14139"/>
    <x v="3"/>
  </r>
  <r>
    <x v="1"/>
    <s v="Santa Fe"/>
    <x v="17"/>
    <x v="2"/>
    <x v="1"/>
    <n v="2.7"/>
    <n v="110477"/>
    <n v="219"/>
    <n v="194"/>
    <x v="3"/>
    <x v="1"/>
    <s v="Partial Service"/>
    <s v="Red"/>
    <x v="0"/>
    <s v="AWD"/>
    <n v="26"/>
    <s v="Unknown"/>
    <n v="1445"/>
    <x v="2"/>
  </r>
  <r>
    <x v="1"/>
    <s v="Tucson"/>
    <x v="12"/>
    <x v="1"/>
    <x v="0"/>
    <n v="3.3"/>
    <n v="114217"/>
    <n v="258"/>
    <n v="187"/>
    <x v="1"/>
    <x v="0"/>
    <s v="Full Service"/>
    <s v="Silver"/>
    <x v="0"/>
    <s v="AWD"/>
    <n v="43"/>
    <s v="IL"/>
    <n v="7897"/>
    <x v="2"/>
  </r>
  <r>
    <x v="2"/>
    <s v="Atlas"/>
    <x v="5"/>
    <x v="1"/>
    <x v="1"/>
    <n v="2.5"/>
    <n v="6062"/>
    <n v="206"/>
    <n v="191"/>
    <x v="0"/>
    <x v="0"/>
    <s v="No Service"/>
    <s v="Red"/>
    <x v="0"/>
    <s v="RWD"/>
    <n v="32"/>
    <s v="NY"/>
    <n v="29716"/>
    <x v="0"/>
  </r>
  <r>
    <x v="1"/>
    <s v="Tucson"/>
    <x v="3"/>
    <x v="0"/>
    <x v="0"/>
    <n v="2.2000000000000002"/>
    <n v="227326"/>
    <n v="168"/>
    <n v="163"/>
    <x v="1"/>
    <x v="0"/>
    <s v="Partial Service"/>
    <s v="Silver"/>
    <x v="0"/>
    <s v="AWD"/>
    <n v="28"/>
    <s v="PA"/>
    <n v="500"/>
    <x v="1"/>
  </r>
  <r>
    <x v="3"/>
    <s v="Equinox"/>
    <x v="6"/>
    <x v="0"/>
    <x v="0"/>
    <n v="2.2000000000000002"/>
    <n v="59891"/>
    <n v="177"/>
    <n v="187"/>
    <x v="0"/>
    <x v="1"/>
    <s v="No Service"/>
    <s v="White"/>
    <x v="0"/>
    <s v="AWD"/>
    <n v="32"/>
    <s v="OH"/>
    <n v="11695"/>
    <x v="3"/>
  </r>
  <r>
    <x v="2"/>
    <s v="Passat"/>
    <x v="12"/>
    <x v="0"/>
    <x v="0"/>
    <n v="2.5"/>
    <n v="106880"/>
    <n v="164"/>
    <n v="135"/>
    <x v="4"/>
    <x v="1"/>
    <s v="Full Service"/>
    <s v="Red"/>
    <x v="2"/>
    <s v="FWD"/>
    <n v="32"/>
    <s v="NY"/>
    <n v="7400"/>
    <x v="2"/>
  </r>
  <r>
    <x v="8"/>
    <s v="Q5"/>
    <x v="11"/>
    <x v="0"/>
    <x v="0"/>
    <n v="2.2000000000000002"/>
    <n v="149005"/>
    <n v="165"/>
    <n v="163"/>
    <x v="1"/>
    <x v="0"/>
    <s v="Full Service"/>
    <s v="White"/>
    <x v="0"/>
    <s v="RWD"/>
    <n v="32"/>
    <s v="Unknown"/>
    <n v="7743"/>
    <x v="2"/>
  </r>
  <r>
    <x v="2"/>
    <s v="Golf"/>
    <x v="19"/>
    <x v="0"/>
    <x v="0"/>
    <n v="2.5"/>
    <n v="170848"/>
    <n v="176"/>
    <n v="168"/>
    <x v="3"/>
    <x v="2"/>
    <s v="Full Service"/>
    <s v="Blue"/>
    <x v="1"/>
    <s v="FWD"/>
    <n v="36"/>
    <s v="OH"/>
    <n v="500"/>
    <x v="4"/>
  </r>
  <r>
    <x v="3"/>
    <s v="Silverado"/>
    <x v="18"/>
    <x v="1"/>
    <x v="0"/>
    <n v="5.5"/>
    <n v="83150"/>
    <n v="400"/>
    <n v="187"/>
    <x v="4"/>
    <x v="0"/>
    <s v="Partial Service"/>
    <s v="Green"/>
    <x v="4"/>
    <s v="4WD"/>
    <n v="23"/>
    <s v="GA"/>
    <n v="14276"/>
    <x v="3"/>
  </r>
  <r>
    <x v="6"/>
    <s v="3 Series"/>
    <x v="2"/>
    <x v="1"/>
    <x v="0"/>
    <n v="2.5"/>
    <n v="76053"/>
    <n v="147"/>
    <n v="135"/>
    <x v="0"/>
    <x v="0"/>
    <s v="No Service"/>
    <s v="Gray"/>
    <x v="2"/>
    <s v="FWD"/>
    <n v="50"/>
    <s v="Unknown"/>
    <n v="25875"/>
    <x v="3"/>
  </r>
  <r>
    <x v="8"/>
    <s v="Q7"/>
    <x v="2"/>
    <x v="0"/>
    <x v="1"/>
    <n v="2.1"/>
    <n v="55012"/>
    <n v="157"/>
    <n v="134"/>
    <x v="0"/>
    <x v="0"/>
    <s v="No Service"/>
    <s v="Gray"/>
    <x v="0"/>
    <s v="AWD"/>
    <n v="33"/>
    <s v="NY"/>
    <n v="36374"/>
    <x v="3"/>
  </r>
  <r>
    <x v="7"/>
    <s v="Pilot"/>
    <x v="11"/>
    <x v="0"/>
    <x v="0"/>
    <n v="3.3"/>
    <n v="192206"/>
    <n v="247"/>
    <n v="233"/>
    <x v="3"/>
    <x v="1"/>
    <s v="Full Service"/>
    <s v="White"/>
    <x v="0"/>
    <s v="FWD"/>
    <n v="23"/>
    <s v="CA"/>
    <n v="2158"/>
    <x v="4"/>
  </r>
  <r>
    <x v="4"/>
    <s v="Corolla"/>
    <x v="13"/>
    <x v="0"/>
    <x v="0"/>
    <n v="2.2999999999999998"/>
    <n v="71743"/>
    <n v="203"/>
    <n v="187"/>
    <x v="4"/>
    <x v="1"/>
    <s v="Unknown"/>
    <s v="Red"/>
    <x v="2"/>
    <s v="FWD"/>
    <n v="32"/>
    <s v="NY"/>
    <n v="4609"/>
    <x v="3"/>
  </r>
  <r>
    <x v="2"/>
    <s v="Passat"/>
    <x v="10"/>
    <x v="0"/>
    <x v="1"/>
    <n v="2.1"/>
    <n v="235160"/>
    <n v="162"/>
    <n v="150"/>
    <x v="1"/>
    <x v="0"/>
    <s v="Partial Service"/>
    <s v="Unknown"/>
    <x v="2"/>
    <s v="FWD"/>
    <n v="32"/>
    <s v="NC"/>
    <n v="500"/>
    <x v="1"/>
  </r>
  <r>
    <x v="0"/>
    <s v="GLE"/>
    <x v="19"/>
    <x v="0"/>
    <x v="1"/>
    <n v="2.7"/>
    <n v="99621"/>
    <n v="214"/>
    <n v="217"/>
    <x v="3"/>
    <x v="1"/>
    <s v="Unknown"/>
    <s v="Unknown"/>
    <x v="0"/>
    <s v="FWD"/>
    <n v="36"/>
    <s v="MI"/>
    <n v="14175"/>
    <x v="3"/>
  </r>
  <r>
    <x v="9"/>
    <s v="Escape"/>
    <x v="9"/>
    <x v="3"/>
    <x v="0"/>
    <n v="0"/>
    <n v="92758"/>
    <n v="252"/>
    <n v="277"/>
    <x v="4"/>
    <x v="1"/>
    <s v="Unknown"/>
    <s v="Brown"/>
    <x v="0"/>
    <s v="AWD"/>
    <n v="116"/>
    <s v="NY"/>
    <n v="9866"/>
    <x v="3"/>
  </r>
  <r>
    <x v="2"/>
    <s v="Golf"/>
    <x v="13"/>
    <x v="0"/>
    <x v="0"/>
    <n v="1.5"/>
    <n v="105320"/>
    <n v="121"/>
    <n v="111"/>
    <x v="4"/>
    <x v="2"/>
    <s v="Full Service"/>
    <s v="Brown"/>
    <x v="1"/>
    <s v="FWD"/>
    <n v="32"/>
    <s v="Unknown"/>
    <n v="6687"/>
    <x v="2"/>
  </r>
  <r>
    <x v="8"/>
    <s v="A6"/>
    <x v="15"/>
    <x v="0"/>
    <x v="0"/>
    <n v="2.2000000000000002"/>
    <n v="126181"/>
    <n v="164"/>
    <n v="150"/>
    <x v="4"/>
    <x v="1"/>
    <s v="Partial Service"/>
    <s v="Brown"/>
    <x v="2"/>
    <s v="FWD"/>
    <n v="32"/>
    <s v="FL"/>
    <n v="12652"/>
    <x v="2"/>
  </r>
  <r>
    <x v="9"/>
    <s v="Explorer"/>
    <x v="5"/>
    <x v="0"/>
    <x v="0"/>
    <n v="2.2000000000000002"/>
    <n v="10395"/>
    <n v="177"/>
    <n v="178"/>
    <x v="0"/>
    <x v="0"/>
    <s v="Partial Service"/>
    <s v="Red"/>
    <x v="0"/>
    <s v="AWD"/>
    <n v="35"/>
    <s v="PA"/>
    <n v="30516"/>
    <x v="0"/>
  </r>
  <r>
    <x v="2"/>
    <s v="Tiguan"/>
    <x v="9"/>
    <x v="1"/>
    <x v="0"/>
    <n v="2.1"/>
    <n v="41246"/>
    <n v="177"/>
    <n v="184"/>
    <x v="0"/>
    <x v="0"/>
    <s v="Partial Service"/>
    <s v="Black"/>
    <x v="0"/>
    <s v="FWD"/>
    <n v="49"/>
    <s v="PA"/>
    <n v="16910"/>
    <x v="0"/>
  </r>
  <r>
    <x v="7"/>
    <s v="Civic"/>
    <x v="4"/>
    <x v="0"/>
    <x v="0"/>
    <n v="2.5"/>
    <n v="22060"/>
    <n v="187"/>
    <n v="112"/>
    <x v="0"/>
    <x v="0"/>
    <s v="Full Service"/>
    <s v="Blue"/>
    <x v="2"/>
    <s v="FWD"/>
    <n v="36"/>
    <s v="CA"/>
    <n v="17452"/>
    <x v="0"/>
  </r>
  <r>
    <x v="0"/>
    <s v="GLE"/>
    <x v="13"/>
    <x v="0"/>
    <x v="1"/>
    <n v="3"/>
    <n v="99152"/>
    <n v="222"/>
    <n v="187"/>
    <x v="4"/>
    <x v="1"/>
    <s v="Full Service"/>
    <s v="Brown"/>
    <x v="0"/>
    <s v="AWD"/>
    <n v="24"/>
    <s v="GA"/>
    <n v="20846"/>
    <x v="3"/>
  </r>
  <r>
    <x v="6"/>
    <s v="5 Series"/>
    <x v="8"/>
    <x v="0"/>
    <x v="1"/>
    <n v="1.7"/>
    <n v="267468"/>
    <n v="119"/>
    <n v="105"/>
    <x v="3"/>
    <x v="1"/>
    <s v="Full Service"/>
    <s v="Gray"/>
    <x v="2"/>
    <s v="FWD"/>
    <n v="34"/>
    <s v="OH"/>
    <n v="3413"/>
    <x v="1"/>
  </r>
  <r>
    <x v="4"/>
    <s v="Highlander"/>
    <x v="9"/>
    <x v="0"/>
    <x v="1"/>
    <n v="2.2999999999999998"/>
    <n v="42953"/>
    <n v="171"/>
    <n v="164"/>
    <x v="0"/>
    <x v="0"/>
    <s v="Full Service"/>
    <s v="Unknown"/>
    <x v="0"/>
    <s v="FWD"/>
    <n v="37"/>
    <s v="NC"/>
    <n v="22497"/>
    <x v="0"/>
  </r>
  <r>
    <x v="4"/>
    <s v="Highlander"/>
    <x v="3"/>
    <x v="0"/>
    <x v="2"/>
    <n v="2.1"/>
    <n v="123730"/>
    <n v="167"/>
    <n v="155"/>
    <x v="1"/>
    <x v="0"/>
    <s v="Full Service"/>
    <s v="Green"/>
    <x v="0"/>
    <s v="AWD"/>
    <n v="40"/>
    <s v="OH"/>
    <n v="969"/>
    <x v="2"/>
  </r>
  <r>
    <x v="1"/>
    <s v="Santa Fe"/>
    <x v="2"/>
    <x v="1"/>
    <x v="0"/>
    <n v="3.3"/>
    <n v="35459"/>
    <n v="244"/>
    <n v="239"/>
    <x v="0"/>
    <x v="0"/>
    <s v="Partial Service"/>
    <s v="Silver"/>
    <x v="0"/>
    <s v="AWD"/>
    <n v="34"/>
    <s v="CA"/>
    <n v="23585"/>
    <x v="0"/>
  </r>
  <r>
    <x v="8"/>
    <s v="A4"/>
    <x v="4"/>
    <x v="1"/>
    <x v="0"/>
    <n v="1.5"/>
    <n v="37323"/>
    <n v="110"/>
    <n v="187"/>
    <x v="0"/>
    <x v="0"/>
    <s v="No Service"/>
    <s v="White"/>
    <x v="2"/>
    <s v="FWD"/>
    <n v="45"/>
    <s v="MI"/>
    <n v="28925"/>
    <x v="0"/>
  </r>
  <r>
    <x v="0"/>
    <s v="GLC"/>
    <x v="10"/>
    <x v="0"/>
    <x v="2"/>
    <n v="2.6"/>
    <n v="167587"/>
    <n v="187"/>
    <n v="190"/>
    <x v="3"/>
    <x v="0"/>
    <s v="Full Service"/>
    <s v="Blue"/>
    <x v="0"/>
    <s v="AWD"/>
    <n v="32"/>
    <s v="NC"/>
    <n v="5214"/>
    <x v="4"/>
  </r>
  <r>
    <x v="1"/>
    <s v="Santa Fe"/>
    <x v="0"/>
    <x v="0"/>
    <x v="0"/>
    <n v="2.8"/>
    <n v="1699"/>
    <n v="217"/>
    <n v="187"/>
    <x v="0"/>
    <x v="0"/>
    <s v="Full Service"/>
    <s v="Brown"/>
    <x v="0"/>
    <s v="FWD"/>
    <n v="26"/>
    <s v="FL"/>
    <n v="33167"/>
    <x v="0"/>
  </r>
  <r>
    <x v="1"/>
    <s v="Santa Fe"/>
    <x v="16"/>
    <x v="0"/>
    <x v="0"/>
    <n v="2.5"/>
    <n v="227545"/>
    <n v="187"/>
    <n v="187"/>
    <x v="3"/>
    <x v="0"/>
    <s v="No Service"/>
    <s v="Red"/>
    <x v="0"/>
    <s v="FWD"/>
    <n v="32"/>
    <s v="PA"/>
    <n v="500"/>
    <x v="1"/>
  </r>
  <r>
    <x v="6"/>
    <s v="X5"/>
    <x v="18"/>
    <x v="2"/>
    <x v="0"/>
    <n v="2.7"/>
    <n v="95786"/>
    <n v="187"/>
    <n v="225"/>
    <x v="4"/>
    <x v="1"/>
    <s v="Unknown"/>
    <s v="Silver"/>
    <x v="0"/>
    <s v="AWD"/>
    <n v="29"/>
    <s v="FL"/>
    <n v="23972"/>
    <x v="3"/>
  </r>
  <r>
    <x v="3"/>
    <s v="Tahoe"/>
    <x v="8"/>
    <x v="0"/>
    <x v="0"/>
    <n v="2.8"/>
    <n v="261649"/>
    <n v="214"/>
    <n v="200"/>
    <x v="3"/>
    <x v="0"/>
    <s v="Full Service"/>
    <s v="Green"/>
    <x v="0"/>
    <s v="FWD"/>
    <n v="27"/>
    <s v="NY"/>
    <n v="2559"/>
    <x v="1"/>
  </r>
  <r>
    <x v="7"/>
    <s v="Civic"/>
    <x v="4"/>
    <x v="2"/>
    <x v="0"/>
    <n v="2.2000000000000002"/>
    <n v="37438"/>
    <n v="176"/>
    <n v="169"/>
    <x v="0"/>
    <x v="0"/>
    <s v="Full Service"/>
    <s v="Silver"/>
    <x v="2"/>
    <s v="AWD"/>
    <n v="32"/>
    <s v="TX"/>
    <n v="16188"/>
    <x v="0"/>
  </r>
  <r>
    <x v="5"/>
    <s v="Pathfinder"/>
    <x v="19"/>
    <x v="0"/>
    <x v="0"/>
    <n v="3"/>
    <n v="100"/>
    <n v="231"/>
    <n v="231"/>
    <x v="3"/>
    <x v="1"/>
    <s v="Unknown"/>
    <s v="Unknown"/>
    <x v="0"/>
    <s v="AWD"/>
    <n v="32"/>
    <s v="CA"/>
    <n v="10609"/>
    <x v="0"/>
  </r>
  <r>
    <x v="6"/>
    <s v="5 Series"/>
    <x v="3"/>
    <x v="0"/>
    <x v="2"/>
    <n v="2.2000000000000002"/>
    <n v="226782"/>
    <n v="182"/>
    <n v="174"/>
    <x v="2"/>
    <x v="0"/>
    <s v="Partial Service"/>
    <s v="Silver"/>
    <x v="2"/>
    <s v="FWD"/>
    <n v="34"/>
    <s v="Unknown"/>
    <n v="500"/>
    <x v="1"/>
  </r>
  <r>
    <x v="5"/>
    <s v="Sentra"/>
    <x v="0"/>
    <x v="0"/>
    <x v="0"/>
    <n v="2.1"/>
    <n v="1707"/>
    <n v="169"/>
    <n v="175"/>
    <x v="0"/>
    <x v="0"/>
    <s v="Full Service"/>
    <s v="Red"/>
    <x v="2"/>
    <s v="FWD"/>
    <n v="32"/>
    <s v="TX"/>
    <n v="21876"/>
    <x v="0"/>
  </r>
  <r>
    <x v="0"/>
    <s v="GLE"/>
    <x v="19"/>
    <x v="0"/>
    <x v="0"/>
    <n v="2.5"/>
    <n v="65515"/>
    <n v="184"/>
    <n v="170"/>
    <x v="4"/>
    <x v="1"/>
    <s v="No Service"/>
    <s v="Brown"/>
    <x v="0"/>
    <s v="AWD"/>
    <n v="31"/>
    <s v="IL"/>
    <n v="13564"/>
    <x v="3"/>
  </r>
  <r>
    <x v="0"/>
    <s v="GLC"/>
    <x v="8"/>
    <x v="2"/>
    <x v="0"/>
    <n v="2.6"/>
    <n v="171290"/>
    <n v="176"/>
    <n v="162"/>
    <x v="2"/>
    <x v="2"/>
    <s v="Unknown"/>
    <s v="Silver"/>
    <x v="0"/>
    <s v="FWD"/>
    <n v="28"/>
    <s v="FL"/>
    <n v="4491"/>
    <x v="4"/>
  </r>
  <r>
    <x v="0"/>
    <s v="GLC"/>
    <x v="16"/>
    <x v="0"/>
    <x v="0"/>
    <n v="2.5"/>
    <n v="246170"/>
    <n v="187"/>
    <n v="171"/>
    <x v="1"/>
    <x v="1"/>
    <s v="Full Service"/>
    <s v="Silver"/>
    <x v="0"/>
    <s v="AWD"/>
    <n v="28"/>
    <s v="NY"/>
    <n v="500"/>
    <x v="1"/>
  </r>
  <r>
    <x v="6"/>
    <s v="X5"/>
    <x v="19"/>
    <x v="0"/>
    <x v="0"/>
    <n v="2.2000000000000002"/>
    <n v="263821"/>
    <n v="174"/>
    <n v="169"/>
    <x v="4"/>
    <x v="1"/>
    <s v="Unknown"/>
    <s v="Black"/>
    <x v="0"/>
    <s v="FWD"/>
    <n v="36"/>
    <s v="OH"/>
    <n v="7449"/>
    <x v="1"/>
  </r>
  <r>
    <x v="3"/>
    <s v="Equinox"/>
    <x v="15"/>
    <x v="0"/>
    <x v="0"/>
    <n v="2.1"/>
    <n v="82797"/>
    <n v="170"/>
    <n v="165"/>
    <x v="4"/>
    <x v="1"/>
    <s v="No Service"/>
    <s v="Gray"/>
    <x v="0"/>
    <s v="AWD"/>
    <n v="31"/>
    <s v="NY"/>
    <n v="4479"/>
    <x v="3"/>
  </r>
  <r>
    <x v="8"/>
    <s v="A4"/>
    <x v="0"/>
    <x v="0"/>
    <x v="0"/>
    <n v="2.2000000000000002"/>
    <n v="8032"/>
    <n v="157"/>
    <n v="171"/>
    <x v="0"/>
    <x v="2"/>
    <s v="Unknown"/>
    <s v="Blue"/>
    <x v="2"/>
    <s v="FWD"/>
    <n v="32"/>
    <s v="FL"/>
    <n v="38039"/>
    <x v="0"/>
  </r>
  <r>
    <x v="6"/>
    <s v="X5"/>
    <x v="5"/>
    <x v="0"/>
    <x v="0"/>
    <n v="2.5"/>
    <n v="6121"/>
    <n v="187"/>
    <n v="192"/>
    <x v="0"/>
    <x v="0"/>
    <s v="Full Service"/>
    <s v="Black"/>
    <x v="0"/>
    <s v="AWD"/>
    <n v="28"/>
    <s v="NY"/>
    <n v="64376"/>
    <x v="0"/>
  </r>
  <r>
    <x v="4"/>
    <s v="RAV4"/>
    <x v="5"/>
    <x v="0"/>
    <x v="1"/>
    <n v="2.2999999999999998"/>
    <n v="24593"/>
    <n v="187"/>
    <n v="180"/>
    <x v="0"/>
    <x v="0"/>
    <s v="No Service"/>
    <s v="Silver"/>
    <x v="0"/>
    <s v="AWD"/>
    <n v="32"/>
    <s v="TX"/>
    <n v="22814"/>
    <x v="0"/>
  </r>
  <r>
    <x v="1"/>
    <s v="Santa Fe"/>
    <x v="10"/>
    <x v="0"/>
    <x v="0"/>
    <n v="2.9"/>
    <n v="194911"/>
    <n v="202"/>
    <n v="187"/>
    <x v="3"/>
    <x v="0"/>
    <s v="Partial Service"/>
    <s v="Red"/>
    <x v="0"/>
    <s v="AWD"/>
    <n v="26"/>
    <s v="NY"/>
    <n v="500"/>
    <x v="4"/>
  </r>
  <r>
    <x v="7"/>
    <s v="Accord"/>
    <x v="12"/>
    <x v="0"/>
    <x v="0"/>
    <n v="1.6"/>
    <n v="119328"/>
    <n v="187"/>
    <n v="117"/>
    <x v="4"/>
    <x v="1"/>
    <s v="Partial Service"/>
    <s v="White"/>
    <x v="2"/>
    <s v="FWD"/>
    <n v="34"/>
    <s v="NC"/>
    <n v="6093"/>
    <x v="2"/>
  </r>
  <r>
    <x v="0"/>
    <s v="GLE"/>
    <x v="2"/>
    <x v="0"/>
    <x v="1"/>
    <n v="2.7"/>
    <n v="47338"/>
    <n v="236"/>
    <n v="231"/>
    <x v="0"/>
    <x v="0"/>
    <s v="Full Service"/>
    <s v="Brown"/>
    <x v="0"/>
    <s v="AWD"/>
    <n v="26"/>
    <s v="OH"/>
    <n v="47734"/>
    <x v="0"/>
  </r>
  <r>
    <x v="8"/>
    <s v="A4"/>
    <x v="12"/>
    <x v="0"/>
    <x v="0"/>
    <n v="1.7"/>
    <n v="105643"/>
    <n v="147"/>
    <n v="139"/>
    <x v="4"/>
    <x v="1"/>
    <s v="No Service"/>
    <s v="Red"/>
    <x v="2"/>
    <s v="FWD"/>
    <n v="34"/>
    <s v="NY"/>
    <n v="11341"/>
    <x v="2"/>
  </r>
  <r>
    <x v="9"/>
    <s v="Explorer"/>
    <x v="11"/>
    <x v="0"/>
    <x v="0"/>
    <n v="2.2999999999999998"/>
    <n v="68515"/>
    <n v="178"/>
    <n v="153"/>
    <x v="3"/>
    <x v="0"/>
    <s v="Full Service"/>
    <s v="Green"/>
    <x v="0"/>
    <s v="AWD"/>
    <n v="35"/>
    <s v="Unknown"/>
    <n v="4020"/>
    <x v="3"/>
  </r>
  <r>
    <x v="2"/>
    <s v="Tiguan"/>
    <x v="9"/>
    <x v="0"/>
    <x v="0"/>
    <n v="3.1"/>
    <n v="57955"/>
    <n v="239"/>
    <n v="240"/>
    <x v="3"/>
    <x v="1"/>
    <s v="Full Service"/>
    <s v="Green"/>
    <x v="0"/>
    <s v="AWD"/>
    <n v="23"/>
    <s v="NC"/>
    <n v="13959"/>
    <x v="3"/>
  </r>
  <r>
    <x v="7"/>
    <s v="Pilot"/>
    <x v="13"/>
    <x v="0"/>
    <x v="0"/>
    <n v="2.6"/>
    <n v="70016"/>
    <n v="191"/>
    <n v="187"/>
    <x v="3"/>
    <x v="0"/>
    <s v="Full Service"/>
    <s v="Blue"/>
    <x v="0"/>
    <s v="FWD"/>
    <n v="30"/>
    <s v="IL"/>
    <n v="13736"/>
    <x v="3"/>
  </r>
  <r>
    <x v="1"/>
    <s v="Sonata"/>
    <x v="4"/>
    <x v="0"/>
    <x v="1"/>
    <n v="1.5"/>
    <n v="40306"/>
    <n v="187"/>
    <n v="123"/>
    <x v="0"/>
    <x v="0"/>
    <s v="No Service"/>
    <s v="Unknown"/>
    <x v="2"/>
    <s v="FWD"/>
    <n v="40"/>
    <s v="PA"/>
    <n v="16567"/>
    <x v="0"/>
  </r>
  <r>
    <x v="1"/>
    <s v="Sonata"/>
    <x v="13"/>
    <x v="2"/>
    <x v="0"/>
    <n v="2.5"/>
    <n v="49179"/>
    <n v="188"/>
    <n v="187"/>
    <x v="4"/>
    <x v="1"/>
    <s v="Partial Service"/>
    <s v="Red"/>
    <x v="2"/>
    <s v="AWD"/>
    <n v="32"/>
    <s v="NY"/>
    <n v="7347"/>
    <x v="0"/>
  </r>
  <r>
    <x v="4"/>
    <s v="RAV4"/>
    <x v="6"/>
    <x v="2"/>
    <x v="0"/>
    <n v="3"/>
    <n v="83669"/>
    <n v="235"/>
    <n v="233"/>
    <x v="0"/>
    <x v="0"/>
    <s v="Partial Service"/>
    <s v="Unknown"/>
    <x v="0"/>
    <s v="AWD"/>
    <n v="28"/>
    <s v="CA"/>
    <n v="15580"/>
    <x v="3"/>
  </r>
  <r>
    <x v="9"/>
    <s v="Mustang"/>
    <x v="13"/>
    <x v="2"/>
    <x v="2"/>
    <n v="3.2"/>
    <n v="32195"/>
    <n v="187"/>
    <n v="187"/>
    <x v="3"/>
    <x v="2"/>
    <s v="Full Service"/>
    <s v="Blue"/>
    <x v="3"/>
    <s v="AWD"/>
    <n v="29"/>
    <s v="MI"/>
    <n v="11211"/>
    <x v="0"/>
  </r>
  <r>
    <x v="6"/>
    <s v="5 Series"/>
    <x v="9"/>
    <x v="0"/>
    <x v="0"/>
    <n v="1.5"/>
    <n v="45141"/>
    <n v="104"/>
    <n v="187"/>
    <x v="4"/>
    <x v="0"/>
    <s v="Partial Service"/>
    <s v="Black"/>
    <x v="2"/>
    <s v="FWD"/>
    <n v="37"/>
    <s v="MI"/>
    <n v="34739"/>
    <x v="0"/>
  </r>
  <r>
    <x v="6"/>
    <s v="3 Series"/>
    <x v="8"/>
    <x v="0"/>
    <x v="1"/>
    <n v="1.4"/>
    <n v="197686"/>
    <n v="131"/>
    <n v="187"/>
    <x v="3"/>
    <x v="1"/>
    <s v="No Service"/>
    <s v="White"/>
    <x v="2"/>
    <s v="FWD"/>
    <n v="38"/>
    <s v="OH"/>
    <n v="2305"/>
    <x v="4"/>
  </r>
  <r>
    <x v="8"/>
    <s v="A6"/>
    <x v="2"/>
    <x v="0"/>
    <x v="1"/>
    <n v="2.2000000000000002"/>
    <n v="21300"/>
    <n v="178"/>
    <n v="171"/>
    <x v="0"/>
    <x v="0"/>
    <s v="No Service"/>
    <s v="Unknown"/>
    <x v="2"/>
    <s v="FWD"/>
    <n v="32"/>
    <s v="OH"/>
    <n v="38514"/>
    <x v="0"/>
  </r>
  <r>
    <x v="6"/>
    <s v="3 Series"/>
    <x v="2"/>
    <x v="0"/>
    <x v="0"/>
    <n v="2"/>
    <n v="88487"/>
    <n v="158"/>
    <n v="158"/>
    <x v="0"/>
    <x v="0"/>
    <s v="Partial Service"/>
    <s v="Brown"/>
    <x v="2"/>
    <s v="FWD"/>
    <n v="32"/>
    <s v="NY"/>
    <n v="29817"/>
    <x v="3"/>
  </r>
  <r>
    <x v="4"/>
    <s v="Corolla"/>
    <x v="15"/>
    <x v="0"/>
    <x v="0"/>
    <n v="1.7"/>
    <n v="186951"/>
    <n v="123"/>
    <n v="118"/>
    <x v="4"/>
    <x v="0"/>
    <s v="Partial Service"/>
    <s v="Blue"/>
    <x v="2"/>
    <s v="FWD"/>
    <n v="42"/>
    <s v="CA"/>
    <n v="500"/>
    <x v="4"/>
  </r>
  <r>
    <x v="2"/>
    <s v="Golf"/>
    <x v="1"/>
    <x v="0"/>
    <x v="2"/>
    <n v="2.5"/>
    <n v="232930"/>
    <n v="194"/>
    <n v="199"/>
    <x v="3"/>
    <x v="0"/>
    <s v="Partial Service"/>
    <s v="Blue"/>
    <x v="1"/>
    <s v="FWD"/>
    <n v="31"/>
    <s v="IL"/>
    <n v="500"/>
    <x v="1"/>
  </r>
  <r>
    <x v="4"/>
    <s v="Corolla"/>
    <x v="13"/>
    <x v="2"/>
    <x v="0"/>
    <n v="2"/>
    <n v="42817"/>
    <n v="159"/>
    <n v="146"/>
    <x v="3"/>
    <x v="0"/>
    <s v="No Service"/>
    <s v="Blue"/>
    <x v="2"/>
    <s v="FWD"/>
    <n v="36"/>
    <s v="IL"/>
    <n v="6110"/>
    <x v="0"/>
  </r>
  <r>
    <x v="3"/>
    <s v="Malibu"/>
    <x v="12"/>
    <x v="3"/>
    <x v="1"/>
    <n v="0"/>
    <n v="80216"/>
    <n v="193"/>
    <n v="187"/>
    <x v="4"/>
    <x v="0"/>
    <s v="Full Service"/>
    <s v="Unknown"/>
    <x v="2"/>
    <s v="FWD"/>
    <n v="32"/>
    <s v="OH"/>
    <n v="8172"/>
    <x v="3"/>
  </r>
  <r>
    <x v="6"/>
    <s v="5 Series"/>
    <x v="1"/>
    <x v="0"/>
    <x v="2"/>
    <n v="2.5"/>
    <n v="276983"/>
    <n v="115"/>
    <n v="117"/>
    <x v="3"/>
    <x v="1"/>
    <s v="Partial Service"/>
    <s v="Brown"/>
    <x v="2"/>
    <s v="FWD"/>
    <n v="38"/>
    <s v="IL"/>
    <n v="539"/>
    <x v="1"/>
  </r>
  <r>
    <x v="2"/>
    <s v="Passat"/>
    <x v="6"/>
    <x v="2"/>
    <x v="0"/>
    <n v="2.5"/>
    <n v="100"/>
    <n v="187"/>
    <n v="132"/>
    <x v="0"/>
    <x v="0"/>
    <s v="Partial Service"/>
    <s v="Black"/>
    <x v="2"/>
    <s v="FWD"/>
    <n v="35"/>
    <s v="IL"/>
    <n v="20474"/>
    <x v="0"/>
  </r>
  <r>
    <x v="9"/>
    <s v="Escape"/>
    <x v="10"/>
    <x v="0"/>
    <x v="1"/>
    <n v="2.5"/>
    <n v="130710"/>
    <n v="212"/>
    <n v="195"/>
    <x v="1"/>
    <x v="1"/>
    <s v="No Service"/>
    <s v="White"/>
    <x v="0"/>
    <s v="FWD"/>
    <n v="32"/>
    <s v="NC"/>
    <n v="627"/>
    <x v="2"/>
  </r>
  <r>
    <x v="5"/>
    <s v="Sentra"/>
    <x v="10"/>
    <x v="0"/>
    <x v="1"/>
    <n v="1.7"/>
    <n v="111303"/>
    <n v="143"/>
    <n v="129"/>
    <x v="1"/>
    <x v="0"/>
    <s v="Unknown"/>
    <s v="Black"/>
    <x v="2"/>
    <s v="FWD"/>
    <n v="38"/>
    <s v="MI"/>
    <n v="500"/>
    <x v="2"/>
  </r>
  <r>
    <x v="4"/>
    <s v="Highlander"/>
    <x v="14"/>
    <x v="1"/>
    <x v="0"/>
    <n v="2.6"/>
    <n v="57357"/>
    <n v="199"/>
    <n v="203"/>
    <x v="0"/>
    <x v="0"/>
    <s v="Partial Service"/>
    <s v="Green"/>
    <x v="0"/>
    <s v="AWD"/>
    <n v="47"/>
    <s v="CA"/>
    <n v="17604"/>
    <x v="3"/>
  </r>
  <r>
    <x v="1"/>
    <s v="Tucson"/>
    <x v="5"/>
    <x v="0"/>
    <x v="0"/>
    <n v="2.5"/>
    <n v="25460"/>
    <n v="210"/>
    <n v="210"/>
    <x v="0"/>
    <x v="0"/>
    <s v="Partial Service"/>
    <s v="Silver"/>
    <x v="0"/>
    <s v="AWD"/>
    <n v="26"/>
    <s v="PA"/>
    <n v="22115"/>
    <x v="0"/>
  </r>
  <r>
    <x v="6"/>
    <s v="X5"/>
    <x v="10"/>
    <x v="0"/>
    <x v="2"/>
    <n v="2.4"/>
    <n v="176852"/>
    <n v="187"/>
    <n v="196"/>
    <x v="2"/>
    <x v="2"/>
    <s v="Unknown"/>
    <s v="White"/>
    <x v="0"/>
    <s v="AWD"/>
    <n v="23"/>
    <s v="GA"/>
    <n v="5657"/>
    <x v="4"/>
  </r>
  <r>
    <x v="6"/>
    <s v="X3"/>
    <x v="5"/>
    <x v="2"/>
    <x v="0"/>
    <n v="2.5"/>
    <n v="19267"/>
    <n v="209"/>
    <n v="191"/>
    <x v="0"/>
    <x v="2"/>
    <s v="Full Service"/>
    <s v="Black"/>
    <x v="0"/>
    <s v="AWD"/>
    <n v="30"/>
    <s v="IL"/>
    <n v="39923"/>
    <x v="0"/>
  </r>
  <r>
    <x v="3"/>
    <s v="Tahoe"/>
    <x v="0"/>
    <x v="0"/>
    <x v="0"/>
    <n v="3"/>
    <n v="4770"/>
    <n v="187"/>
    <n v="234"/>
    <x v="0"/>
    <x v="0"/>
    <s v="Full Service"/>
    <s v="Gray"/>
    <x v="0"/>
    <s v="AWD"/>
    <n v="27"/>
    <s v="Unknown"/>
    <n v="50377"/>
    <x v="0"/>
  </r>
  <r>
    <x v="8"/>
    <s v="Q7"/>
    <x v="4"/>
    <x v="2"/>
    <x v="0"/>
    <n v="3.1"/>
    <n v="20926"/>
    <n v="187"/>
    <n v="226"/>
    <x v="0"/>
    <x v="2"/>
    <s v="Unknown"/>
    <s v="Silver"/>
    <x v="0"/>
    <s v="AWD"/>
    <n v="25"/>
    <s v="TX"/>
    <n v="45952"/>
    <x v="0"/>
  </r>
  <r>
    <x v="2"/>
    <s v="Passat"/>
    <x v="18"/>
    <x v="0"/>
    <x v="0"/>
    <n v="2.2000000000000002"/>
    <n v="84431"/>
    <n v="172"/>
    <n v="187"/>
    <x v="3"/>
    <x v="1"/>
    <s v="Partial Service"/>
    <s v="Green"/>
    <x v="2"/>
    <s v="AWD"/>
    <n v="31"/>
    <s v="Unknown"/>
    <n v="9080"/>
    <x v="3"/>
  </r>
  <r>
    <x v="9"/>
    <s v="Mustang"/>
    <x v="8"/>
    <x v="2"/>
    <x v="2"/>
    <n v="2.5"/>
    <n v="222732"/>
    <n v="185"/>
    <n v="200"/>
    <x v="4"/>
    <x v="1"/>
    <s v="Partial Service"/>
    <s v="Green"/>
    <x v="3"/>
    <s v="RWD"/>
    <n v="36"/>
    <s v="OH"/>
    <n v="500"/>
    <x v="1"/>
  </r>
  <r>
    <x v="9"/>
    <s v="Explorer"/>
    <x v="0"/>
    <x v="1"/>
    <x v="0"/>
    <n v="2"/>
    <n v="100"/>
    <n v="142"/>
    <n v="152"/>
    <x v="0"/>
    <x v="0"/>
    <s v="Full Service"/>
    <s v="Blue"/>
    <x v="0"/>
    <s v="AWD"/>
    <n v="52"/>
    <s v="TX"/>
    <n v="36139"/>
    <x v="0"/>
  </r>
  <r>
    <x v="6"/>
    <s v="5 Series"/>
    <x v="3"/>
    <x v="0"/>
    <x v="1"/>
    <n v="1.9"/>
    <n v="100"/>
    <n v="133"/>
    <n v="141"/>
    <x v="1"/>
    <x v="1"/>
    <s v="Partial Service"/>
    <s v="White"/>
    <x v="2"/>
    <s v="AWD"/>
    <n v="37"/>
    <s v="PA"/>
    <n v="4452"/>
    <x v="0"/>
  </r>
  <r>
    <x v="9"/>
    <s v="Mustang"/>
    <x v="12"/>
    <x v="0"/>
    <x v="0"/>
    <n v="2.9"/>
    <n v="135855"/>
    <n v="234"/>
    <n v="187"/>
    <x v="4"/>
    <x v="0"/>
    <s v="Partial Service"/>
    <s v="Gray"/>
    <x v="3"/>
    <s v="AWD"/>
    <n v="30"/>
    <s v="IL"/>
    <n v="6990"/>
    <x v="2"/>
  </r>
  <r>
    <x v="4"/>
    <s v="Camry"/>
    <x v="1"/>
    <x v="0"/>
    <x v="0"/>
    <n v="1.7"/>
    <n v="234505"/>
    <n v="136"/>
    <n v="187"/>
    <x v="1"/>
    <x v="2"/>
    <s v="No Service"/>
    <s v="Silver"/>
    <x v="2"/>
    <s v="FWD"/>
    <n v="32"/>
    <s v="TX"/>
    <n v="500"/>
    <x v="1"/>
  </r>
  <r>
    <x v="4"/>
    <s v="Highlander"/>
    <x v="8"/>
    <x v="0"/>
    <x v="1"/>
    <n v="3.3"/>
    <n v="282355"/>
    <n v="240"/>
    <n v="227"/>
    <x v="3"/>
    <x v="1"/>
    <s v="No Service"/>
    <s v="Green"/>
    <x v="0"/>
    <s v="AWD"/>
    <n v="26"/>
    <s v="NY"/>
    <n v="500"/>
    <x v="1"/>
  </r>
  <r>
    <x v="0"/>
    <s v="GLE"/>
    <x v="4"/>
    <x v="0"/>
    <x v="0"/>
    <n v="2.9"/>
    <n v="1079"/>
    <n v="217"/>
    <n v="187"/>
    <x v="0"/>
    <x v="0"/>
    <s v="Partial Service"/>
    <s v="Brown"/>
    <x v="0"/>
    <s v="FWD"/>
    <n v="27"/>
    <s v="GA"/>
    <n v="54402"/>
    <x v="0"/>
  </r>
  <r>
    <x v="7"/>
    <s v="Civic"/>
    <x v="5"/>
    <x v="0"/>
    <x v="0"/>
    <n v="2"/>
    <n v="18122"/>
    <n v="178"/>
    <n v="163"/>
    <x v="0"/>
    <x v="0"/>
    <s v="Unknown"/>
    <s v="Black"/>
    <x v="2"/>
    <s v="FWD"/>
    <n v="38"/>
    <s v="NY"/>
    <n v="19176"/>
    <x v="0"/>
  </r>
  <r>
    <x v="1"/>
    <s v="Santa Fe"/>
    <x v="16"/>
    <x v="0"/>
    <x v="0"/>
    <n v="2.2000000000000002"/>
    <n v="243796"/>
    <n v="187"/>
    <n v="185"/>
    <x v="3"/>
    <x v="2"/>
    <s v="Partial Service"/>
    <s v="White"/>
    <x v="0"/>
    <s v="AWD"/>
    <n v="34"/>
    <s v="TX"/>
    <n v="500"/>
    <x v="1"/>
  </r>
  <r>
    <x v="9"/>
    <s v="Escape"/>
    <x v="4"/>
    <x v="1"/>
    <x v="1"/>
    <n v="3.4"/>
    <n v="27181"/>
    <n v="247"/>
    <n v="239"/>
    <x v="0"/>
    <x v="0"/>
    <s v="Unknown"/>
    <s v="Gray"/>
    <x v="0"/>
    <s v="AWD"/>
    <n v="32"/>
    <s v="Unknown"/>
    <n v="21428"/>
    <x v="0"/>
  </r>
  <r>
    <x v="6"/>
    <s v="X5"/>
    <x v="1"/>
    <x v="0"/>
    <x v="0"/>
    <n v="2.6"/>
    <n v="100"/>
    <n v="201"/>
    <n v="195"/>
    <x v="3"/>
    <x v="0"/>
    <s v="No Service"/>
    <s v="Black"/>
    <x v="0"/>
    <s v="FWD"/>
    <n v="32"/>
    <s v="MI"/>
    <n v="13991"/>
    <x v="0"/>
  </r>
  <r>
    <x v="6"/>
    <s v="X5"/>
    <x v="7"/>
    <x v="0"/>
    <x v="0"/>
    <n v="2"/>
    <n v="124524"/>
    <n v="165"/>
    <n v="153"/>
    <x v="3"/>
    <x v="1"/>
    <s v="Full Service"/>
    <s v="Silver"/>
    <x v="0"/>
    <s v="AWD"/>
    <n v="38"/>
    <s v="MI"/>
    <n v="18975"/>
    <x v="2"/>
  </r>
  <r>
    <x v="9"/>
    <s v="Explorer"/>
    <x v="5"/>
    <x v="0"/>
    <x v="0"/>
    <n v="3"/>
    <n v="100"/>
    <n v="238"/>
    <n v="216"/>
    <x v="0"/>
    <x v="0"/>
    <s v="Full Service"/>
    <s v="Red"/>
    <x v="0"/>
    <s v="AWD"/>
    <n v="25"/>
    <s v="FL"/>
    <n v="32009"/>
    <x v="0"/>
  </r>
  <r>
    <x v="4"/>
    <s v="Camry"/>
    <x v="11"/>
    <x v="2"/>
    <x v="0"/>
    <n v="1.8"/>
    <n v="163996"/>
    <n v="144"/>
    <n v="146"/>
    <x v="3"/>
    <x v="2"/>
    <s v="Full Service"/>
    <s v="White"/>
    <x v="2"/>
    <s v="FWD"/>
    <n v="32"/>
    <s v="Unknown"/>
    <n v="500"/>
    <x v="4"/>
  </r>
  <r>
    <x v="3"/>
    <s v="Equinox"/>
    <x v="2"/>
    <x v="0"/>
    <x v="0"/>
    <n v="2.5"/>
    <n v="34572"/>
    <n v="270"/>
    <n v="187"/>
    <x v="0"/>
    <x v="0"/>
    <s v="Partial Service"/>
    <s v="Red"/>
    <x v="0"/>
    <s v="RWD"/>
    <n v="22"/>
    <s v="CA"/>
    <n v="17869"/>
    <x v="0"/>
  </r>
  <r>
    <x v="5"/>
    <s v="Altima"/>
    <x v="16"/>
    <x v="2"/>
    <x v="0"/>
    <n v="2"/>
    <n v="190467"/>
    <n v="164"/>
    <n v="173"/>
    <x v="1"/>
    <x v="1"/>
    <s v="Unknown"/>
    <s v="Blue"/>
    <x v="2"/>
    <s v="FWD"/>
    <n v="37"/>
    <s v="PA"/>
    <n v="500"/>
    <x v="4"/>
  </r>
  <r>
    <x v="3"/>
    <s v="Equinox"/>
    <x v="13"/>
    <x v="0"/>
    <x v="0"/>
    <n v="2.4"/>
    <n v="187383"/>
    <n v="187"/>
    <n v="171"/>
    <x v="0"/>
    <x v="0"/>
    <s v="Partial Service"/>
    <s v="Gray"/>
    <x v="0"/>
    <s v="AWD"/>
    <n v="34"/>
    <s v="IL"/>
    <n v="2906"/>
    <x v="4"/>
  </r>
  <r>
    <x v="7"/>
    <s v="Pilot"/>
    <x v="14"/>
    <x v="0"/>
    <x v="0"/>
    <n v="3.1"/>
    <n v="72424"/>
    <n v="236"/>
    <n v="241"/>
    <x v="3"/>
    <x v="0"/>
    <s v="Partial Service"/>
    <s v="Brown"/>
    <x v="0"/>
    <s v="AWD"/>
    <n v="23"/>
    <s v="Unknown"/>
    <n v="18073"/>
    <x v="3"/>
  </r>
  <r>
    <x v="5"/>
    <s v="Rogue"/>
    <x v="19"/>
    <x v="0"/>
    <x v="0"/>
    <n v="2"/>
    <n v="207165"/>
    <n v="161"/>
    <n v="155"/>
    <x v="4"/>
    <x v="0"/>
    <s v="Partial Service"/>
    <s v="White"/>
    <x v="0"/>
    <s v="AWD"/>
    <n v="30"/>
    <s v="CA"/>
    <n v="500"/>
    <x v="1"/>
  </r>
  <r>
    <x v="0"/>
    <s v="GLC"/>
    <x v="4"/>
    <x v="0"/>
    <x v="0"/>
    <n v="3.4"/>
    <n v="27510"/>
    <n v="187"/>
    <n v="248"/>
    <x v="0"/>
    <x v="0"/>
    <s v="Full Service"/>
    <s v="Brown"/>
    <x v="0"/>
    <s v="AWD"/>
    <n v="23"/>
    <s v="OH"/>
    <n v="37804"/>
    <x v="0"/>
  </r>
  <r>
    <x v="9"/>
    <s v="Mustang"/>
    <x v="3"/>
    <x v="2"/>
    <x v="0"/>
    <n v="4.3"/>
    <n v="260876"/>
    <n v="187"/>
    <n v="291"/>
    <x v="1"/>
    <x v="1"/>
    <s v="Partial Service"/>
    <s v="Gray"/>
    <x v="3"/>
    <s v="RWD"/>
    <n v="17"/>
    <s v="Unknown"/>
    <n v="500"/>
    <x v="1"/>
  </r>
  <r>
    <x v="7"/>
    <s v="CR-V"/>
    <x v="12"/>
    <x v="0"/>
    <x v="0"/>
    <n v="2.5"/>
    <n v="103016"/>
    <n v="211"/>
    <n v="187"/>
    <x v="1"/>
    <x v="0"/>
    <s v="Full Service"/>
    <s v="Unknown"/>
    <x v="0"/>
    <s v="AWD"/>
    <n v="32"/>
    <s v="OH"/>
    <n v="9052"/>
    <x v="2"/>
  </r>
  <r>
    <x v="7"/>
    <s v="Pilot"/>
    <x v="5"/>
    <x v="0"/>
    <x v="0"/>
    <n v="2.7"/>
    <n v="13676"/>
    <n v="205"/>
    <n v="195"/>
    <x v="0"/>
    <x v="0"/>
    <s v="Partial Service"/>
    <s v="White"/>
    <x v="0"/>
    <s v="RWD"/>
    <n v="27"/>
    <s v="MI"/>
    <n v="36017"/>
    <x v="0"/>
  </r>
  <r>
    <x v="1"/>
    <s v="Elantra"/>
    <x v="2"/>
    <x v="3"/>
    <x v="0"/>
    <n v="0"/>
    <n v="47644"/>
    <n v="313"/>
    <n v="344"/>
    <x v="0"/>
    <x v="0"/>
    <s v="Full Service"/>
    <s v="Black"/>
    <x v="2"/>
    <s v="FWD"/>
    <n v="32"/>
    <s v="MI"/>
    <n v="14406"/>
    <x v="0"/>
  </r>
  <r>
    <x v="1"/>
    <s v="Santa Fe"/>
    <x v="14"/>
    <x v="3"/>
    <x v="0"/>
    <n v="0"/>
    <n v="46803"/>
    <n v="294"/>
    <n v="323"/>
    <x v="3"/>
    <x v="1"/>
    <s v="No Service"/>
    <s v="Blue"/>
    <x v="0"/>
    <s v="RWD"/>
    <n v="105"/>
    <s v="TX"/>
    <n v="11767"/>
    <x v="0"/>
  </r>
  <r>
    <x v="4"/>
    <s v="Corolla"/>
    <x v="14"/>
    <x v="0"/>
    <x v="0"/>
    <n v="2.2999999999999998"/>
    <n v="25568"/>
    <n v="172"/>
    <n v="141"/>
    <x v="0"/>
    <x v="2"/>
    <s v="Unknown"/>
    <s v="Red"/>
    <x v="2"/>
    <s v="FWD"/>
    <n v="38"/>
    <s v="IL"/>
    <n v="8838"/>
    <x v="0"/>
  </r>
  <r>
    <x v="2"/>
    <s v="Tiguan"/>
    <x v="17"/>
    <x v="0"/>
    <x v="0"/>
    <n v="3.4"/>
    <n v="94501"/>
    <n v="264"/>
    <n v="187"/>
    <x v="1"/>
    <x v="1"/>
    <s v="Unknown"/>
    <s v="Brown"/>
    <x v="0"/>
    <s v="RWD"/>
    <n v="29"/>
    <s v="TX"/>
    <n v="1064"/>
    <x v="3"/>
  </r>
  <r>
    <x v="0"/>
    <s v="GLE"/>
    <x v="10"/>
    <x v="0"/>
    <x v="0"/>
    <n v="2.5"/>
    <n v="156835"/>
    <n v="187"/>
    <n v="191"/>
    <x v="4"/>
    <x v="2"/>
    <s v="Partial Service"/>
    <s v="Unknown"/>
    <x v="0"/>
    <s v="AWD"/>
    <n v="31"/>
    <s v="OH"/>
    <n v="7542"/>
    <x v="4"/>
  </r>
  <r>
    <x v="6"/>
    <s v="3 Series"/>
    <x v="12"/>
    <x v="2"/>
    <x v="1"/>
    <n v="2.5"/>
    <n v="70412"/>
    <n v="125"/>
    <n v="111"/>
    <x v="3"/>
    <x v="0"/>
    <s v="Partial Service"/>
    <s v="Unknown"/>
    <x v="2"/>
    <s v="AWD"/>
    <n v="43"/>
    <s v="GA"/>
    <n v="15336"/>
    <x v="3"/>
  </r>
  <r>
    <x v="8"/>
    <s v="Q5"/>
    <x v="6"/>
    <x v="0"/>
    <x v="0"/>
    <n v="2.2999999999999998"/>
    <n v="8407"/>
    <n v="197"/>
    <n v="187"/>
    <x v="0"/>
    <x v="2"/>
    <s v="Full Service"/>
    <s v="Blue"/>
    <x v="0"/>
    <s v="AWD"/>
    <n v="31"/>
    <s v="NC"/>
    <n v="34323"/>
    <x v="0"/>
  </r>
  <r>
    <x v="5"/>
    <s v="Sentra"/>
    <x v="5"/>
    <x v="0"/>
    <x v="0"/>
    <n v="2.5"/>
    <n v="18824"/>
    <n v="135"/>
    <n v="134"/>
    <x v="0"/>
    <x v="2"/>
    <s v="Partial Service"/>
    <s v="Blue"/>
    <x v="2"/>
    <s v="FWD"/>
    <n v="37"/>
    <s v="MI"/>
    <n v="16587"/>
    <x v="0"/>
  </r>
  <r>
    <x v="2"/>
    <s v="Passat"/>
    <x v="3"/>
    <x v="0"/>
    <x v="0"/>
    <n v="1.4"/>
    <n v="253154"/>
    <n v="126"/>
    <n v="113"/>
    <x v="1"/>
    <x v="0"/>
    <s v="Partial Service"/>
    <s v="Gray"/>
    <x v="2"/>
    <s v="AWD"/>
    <n v="40"/>
    <s v="NC"/>
    <n v="500"/>
    <x v="1"/>
  </r>
  <r>
    <x v="3"/>
    <s v="Tahoe"/>
    <x v="19"/>
    <x v="0"/>
    <x v="0"/>
    <n v="3.1"/>
    <n v="174183"/>
    <n v="249"/>
    <n v="224"/>
    <x v="4"/>
    <x v="1"/>
    <s v="Partial Service"/>
    <s v="Black"/>
    <x v="0"/>
    <s v="FWD"/>
    <n v="33"/>
    <s v="NY"/>
    <n v="8319"/>
    <x v="4"/>
  </r>
  <r>
    <x v="8"/>
    <s v="Q5"/>
    <x v="11"/>
    <x v="2"/>
    <x v="0"/>
    <n v="3.5"/>
    <n v="41247"/>
    <n v="268"/>
    <n v="249"/>
    <x v="3"/>
    <x v="2"/>
    <s v="Full Service"/>
    <s v="Silver"/>
    <x v="0"/>
    <s v="RWD"/>
    <n v="21"/>
    <s v="TX"/>
    <n v="11160"/>
    <x v="0"/>
  </r>
  <r>
    <x v="0"/>
    <s v="GLC"/>
    <x v="9"/>
    <x v="0"/>
    <x v="0"/>
    <n v="3.4"/>
    <n v="25899"/>
    <n v="260"/>
    <n v="244"/>
    <x v="4"/>
    <x v="0"/>
    <s v="Partial Service"/>
    <s v="Gray"/>
    <x v="0"/>
    <s v="AWD"/>
    <n v="21"/>
    <s v="GA"/>
    <n v="26856"/>
    <x v="0"/>
  </r>
  <r>
    <x v="4"/>
    <s v="Highlander"/>
    <x v="12"/>
    <x v="0"/>
    <x v="0"/>
    <n v="3.1"/>
    <n v="167695"/>
    <n v="233"/>
    <n v="222"/>
    <x v="3"/>
    <x v="1"/>
    <s v="Partial Service"/>
    <s v="Green"/>
    <x v="0"/>
    <s v="AWD"/>
    <n v="32"/>
    <s v="Unknown"/>
    <n v="7674"/>
    <x v="4"/>
  </r>
  <r>
    <x v="0"/>
    <s v="GLC"/>
    <x v="4"/>
    <x v="0"/>
    <x v="0"/>
    <n v="3.2"/>
    <n v="30147"/>
    <n v="187"/>
    <n v="247"/>
    <x v="0"/>
    <x v="2"/>
    <s v="Full Service"/>
    <s v="Unknown"/>
    <x v="0"/>
    <s v="FWD"/>
    <n v="27"/>
    <s v="GA"/>
    <n v="38844"/>
    <x v="0"/>
  </r>
  <r>
    <x v="6"/>
    <s v="3 Series"/>
    <x v="3"/>
    <x v="0"/>
    <x v="0"/>
    <n v="2.5"/>
    <n v="289761"/>
    <n v="205"/>
    <n v="202"/>
    <x v="2"/>
    <x v="1"/>
    <s v="Partial Service"/>
    <s v="Brown"/>
    <x v="2"/>
    <s v="FWD"/>
    <n v="25"/>
    <s v="Unknown"/>
    <n v="500"/>
    <x v="1"/>
  </r>
  <r>
    <x v="3"/>
    <s v="Malibu"/>
    <x v="8"/>
    <x v="2"/>
    <x v="2"/>
    <n v="1.9"/>
    <n v="166351"/>
    <n v="146"/>
    <n v="142"/>
    <x v="4"/>
    <x v="1"/>
    <s v="No Service"/>
    <s v="Brown"/>
    <x v="2"/>
    <s v="FWD"/>
    <n v="32"/>
    <s v="PA"/>
    <n v="500"/>
    <x v="4"/>
  </r>
  <r>
    <x v="9"/>
    <s v="F-150"/>
    <x v="2"/>
    <x v="3"/>
    <x v="0"/>
    <n v="0"/>
    <n v="4140"/>
    <n v="322"/>
    <n v="354"/>
    <x v="0"/>
    <x v="2"/>
    <s v="Partial Service"/>
    <s v="Silver"/>
    <x v="4"/>
    <s v="4WD"/>
    <n v="123"/>
    <s v="MI"/>
    <n v="24618"/>
    <x v="0"/>
  </r>
  <r>
    <x v="5"/>
    <s v="Altima"/>
    <x v="12"/>
    <x v="0"/>
    <x v="0"/>
    <n v="2"/>
    <n v="138647"/>
    <n v="158"/>
    <n v="155"/>
    <x v="3"/>
    <x v="0"/>
    <s v="No Service"/>
    <s v="Black"/>
    <x v="2"/>
    <s v="AWD"/>
    <n v="35"/>
    <s v="OH"/>
    <n v="4662"/>
    <x v="2"/>
  </r>
  <r>
    <x v="6"/>
    <s v="X5"/>
    <x v="15"/>
    <x v="0"/>
    <x v="0"/>
    <n v="3.4"/>
    <n v="157725"/>
    <n v="265"/>
    <n v="243"/>
    <x v="4"/>
    <x v="1"/>
    <s v="Full Service"/>
    <s v="Unknown"/>
    <x v="0"/>
    <s v="FWD"/>
    <n v="24"/>
    <s v="MI"/>
    <n v="13991"/>
    <x v="4"/>
  </r>
  <r>
    <x v="6"/>
    <s v="5 Series"/>
    <x v="5"/>
    <x v="0"/>
    <x v="1"/>
    <n v="1.9"/>
    <n v="17438"/>
    <n v="158"/>
    <n v="139"/>
    <x v="0"/>
    <x v="0"/>
    <s v="Partial Service"/>
    <s v="Blue"/>
    <x v="2"/>
    <s v="FWD"/>
    <n v="32"/>
    <s v="OH"/>
    <n v="49632"/>
    <x v="0"/>
  </r>
  <r>
    <x v="4"/>
    <s v="RAV4"/>
    <x v="17"/>
    <x v="0"/>
    <x v="2"/>
    <n v="2.5"/>
    <n v="95954"/>
    <n v="187"/>
    <n v="181"/>
    <x v="2"/>
    <x v="0"/>
    <s v="Unknown"/>
    <s v="Green"/>
    <x v="0"/>
    <s v="AWD"/>
    <n v="32"/>
    <s v="OH"/>
    <n v="1347"/>
    <x v="3"/>
  </r>
  <r>
    <x v="3"/>
    <s v="Equinox"/>
    <x v="4"/>
    <x v="0"/>
    <x v="0"/>
    <n v="2.2000000000000002"/>
    <n v="17774"/>
    <n v="173"/>
    <n v="162"/>
    <x v="0"/>
    <x v="2"/>
    <s v="Full Service"/>
    <s v="Brown"/>
    <x v="0"/>
    <s v="AWD"/>
    <n v="33"/>
    <s v="FL"/>
    <n v="11197"/>
    <x v="0"/>
  </r>
  <r>
    <x v="8"/>
    <s v="A4"/>
    <x v="9"/>
    <x v="1"/>
    <x v="0"/>
    <n v="2"/>
    <n v="32957"/>
    <n v="186"/>
    <n v="172"/>
    <x v="4"/>
    <x v="1"/>
    <s v="Unknown"/>
    <s v="White"/>
    <x v="2"/>
    <s v="FWD"/>
    <n v="50"/>
    <s v="MI"/>
    <n v="21157"/>
    <x v="0"/>
  </r>
  <r>
    <x v="0"/>
    <s v="C-Class"/>
    <x v="8"/>
    <x v="0"/>
    <x v="0"/>
    <n v="1.7"/>
    <n v="182104"/>
    <n v="135"/>
    <n v="115"/>
    <x v="4"/>
    <x v="1"/>
    <s v="Full Service"/>
    <s v="Silver"/>
    <x v="2"/>
    <s v="FWD"/>
    <n v="36"/>
    <s v="Unknown"/>
    <n v="3957"/>
    <x v="4"/>
  </r>
  <r>
    <x v="9"/>
    <s v="Escape"/>
    <x v="7"/>
    <x v="0"/>
    <x v="0"/>
    <n v="2.5"/>
    <n v="198127"/>
    <n v="182"/>
    <n v="178"/>
    <x v="3"/>
    <x v="1"/>
    <s v="No Service"/>
    <s v="Silver"/>
    <x v="0"/>
    <s v="AWD"/>
    <n v="33"/>
    <s v="Unknown"/>
    <n v="975"/>
    <x v="4"/>
  </r>
  <r>
    <x v="8"/>
    <s v="Q5"/>
    <x v="14"/>
    <x v="0"/>
    <x v="0"/>
    <n v="2.4"/>
    <n v="93574"/>
    <n v="193"/>
    <n v="161"/>
    <x v="0"/>
    <x v="0"/>
    <s v="No Service"/>
    <s v="Green"/>
    <x v="0"/>
    <s v="AWD"/>
    <n v="26"/>
    <s v="MI"/>
    <n v="20357"/>
    <x v="3"/>
  </r>
  <r>
    <x v="4"/>
    <s v="Highlander"/>
    <x v="11"/>
    <x v="2"/>
    <x v="0"/>
    <n v="2.5"/>
    <n v="223784"/>
    <n v="200"/>
    <n v="203"/>
    <x v="4"/>
    <x v="1"/>
    <s v="Full Service"/>
    <s v="Blue"/>
    <x v="0"/>
    <s v="FWD"/>
    <n v="29"/>
    <s v="GA"/>
    <n v="607"/>
    <x v="1"/>
  </r>
  <r>
    <x v="9"/>
    <s v="F-150"/>
    <x v="6"/>
    <x v="0"/>
    <x v="0"/>
    <n v="5.4"/>
    <n v="55232"/>
    <n v="392"/>
    <n v="363"/>
    <x v="0"/>
    <x v="0"/>
    <s v="Full Service"/>
    <s v="Gray"/>
    <x v="4"/>
    <s v="RWD"/>
    <n v="32"/>
    <s v="FL"/>
    <n v="21624"/>
    <x v="3"/>
  </r>
  <r>
    <x v="4"/>
    <s v="RAV4"/>
    <x v="16"/>
    <x v="0"/>
    <x v="2"/>
    <n v="3.4"/>
    <n v="286812"/>
    <n v="268"/>
    <n v="258"/>
    <x v="2"/>
    <x v="0"/>
    <s v="No Service"/>
    <s v="Blue"/>
    <x v="0"/>
    <s v="AWD"/>
    <n v="32"/>
    <s v="FL"/>
    <n v="500"/>
    <x v="1"/>
  </r>
  <r>
    <x v="5"/>
    <s v="Altima"/>
    <x v="10"/>
    <x v="0"/>
    <x v="0"/>
    <n v="1.6"/>
    <n v="99419"/>
    <n v="187"/>
    <n v="125"/>
    <x v="1"/>
    <x v="1"/>
    <s v="Partial Service"/>
    <s v="Silver"/>
    <x v="2"/>
    <s v="FWD"/>
    <n v="42"/>
    <s v="IL"/>
    <n v="1419"/>
    <x v="3"/>
  </r>
  <r>
    <x v="5"/>
    <s v="Altima"/>
    <x v="18"/>
    <x v="2"/>
    <x v="0"/>
    <n v="2.5"/>
    <n v="113582"/>
    <n v="197"/>
    <n v="198"/>
    <x v="4"/>
    <x v="0"/>
    <s v="Full Service"/>
    <s v="Blue"/>
    <x v="2"/>
    <s v="AWD"/>
    <n v="26"/>
    <s v="Unknown"/>
    <n v="7518"/>
    <x v="2"/>
  </r>
  <r>
    <x v="1"/>
    <s v="Elantra"/>
    <x v="10"/>
    <x v="0"/>
    <x v="0"/>
    <n v="2.5"/>
    <n v="121954"/>
    <n v="185"/>
    <n v="178"/>
    <x v="4"/>
    <x v="1"/>
    <s v="No Service"/>
    <s v="Black"/>
    <x v="2"/>
    <s v="FWD"/>
    <n v="31"/>
    <s v="GA"/>
    <n v="500"/>
    <x v="2"/>
  </r>
  <r>
    <x v="5"/>
    <s v="Altima"/>
    <x v="5"/>
    <x v="3"/>
    <x v="0"/>
    <n v="0"/>
    <n v="3932"/>
    <n v="187"/>
    <n v="325"/>
    <x v="0"/>
    <x v="0"/>
    <s v="No Service"/>
    <s v="Unknown"/>
    <x v="2"/>
    <s v="FWD"/>
    <n v="113"/>
    <s v="IL"/>
    <n v="20187"/>
    <x v="0"/>
  </r>
  <r>
    <x v="7"/>
    <s v="Civic"/>
    <x v="0"/>
    <x v="0"/>
    <x v="0"/>
    <n v="1.7"/>
    <n v="530"/>
    <n v="139"/>
    <n v="138"/>
    <x v="0"/>
    <x v="2"/>
    <s v="Full Service"/>
    <s v="Black"/>
    <x v="2"/>
    <s v="FWD"/>
    <n v="36"/>
    <s v="CA"/>
    <n v="22386"/>
    <x v="0"/>
  </r>
  <r>
    <x v="8"/>
    <s v="A4"/>
    <x v="12"/>
    <x v="0"/>
    <x v="0"/>
    <n v="2.4"/>
    <n v="58970"/>
    <n v="217"/>
    <n v="212"/>
    <x v="1"/>
    <x v="1"/>
    <s v="Unknown"/>
    <s v="Red"/>
    <x v="2"/>
    <s v="FWD"/>
    <n v="32"/>
    <s v="OH"/>
    <n v="12711"/>
    <x v="3"/>
  </r>
  <r>
    <x v="0"/>
    <s v="GLE"/>
    <x v="8"/>
    <x v="0"/>
    <x v="0"/>
    <n v="3"/>
    <n v="220473"/>
    <n v="237"/>
    <n v="187"/>
    <x v="1"/>
    <x v="1"/>
    <s v="Full Service"/>
    <s v="White"/>
    <x v="0"/>
    <s v="FWD"/>
    <n v="25"/>
    <s v="IL"/>
    <n v="9709"/>
    <x v="1"/>
  </r>
  <r>
    <x v="1"/>
    <s v="Sonata"/>
    <x v="11"/>
    <x v="0"/>
    <x v="0"/>
    <n v="1.5"/>
    <n v="309743"/>
    <n v="121"/>
    <n v="112"/>
    <x v="0"/>
    <x v="2"/>
    <s v="Full Service"/>
    <s v="White"/>
    <x v="2"/>
    <s v="FWD"/>
    <n v="41"/>
    <s v="PA"/>
    <n v="500"/>
    <x v="1"/>
  </r>
  <r>
    <x v="9"/>
    <s v="Escape"/>
    <x v="10"/>
    <x v="0"/>
    <x v="0"/>
    <n v="2.4"/>
    <n v="181379"/>
    <n v="185"/>
    <n v="172"/>
    <x v="3"/>
    <x v="0"/>
    <s v="Full Service"/>
    <s v="Unknown"/>
    <x v="0"/>
    <s v="AWD"/>
    <n v="30"/>
    <s v="NY"/>
    <n v="500"/>
    <x v="4"/>
  </r>
  <r>
    <x v="7"/>
    <s v="Civic"/>
    <x v="11"/>
    <x v="0"/>
    <x v="1"/>
    <n v="2.5"/>
    <n v="268025"/>
    <n v="184"/>
    <n v="187"/>
    <x v="4"/>
    <x v="0"/>
    <s v="Unknown"/>
    <s v="Blue"/>
    <x v="2"/>
    <s v="FWD"/>
    <n v="31"/>
    <s v="CA"/>
    <n v="500"/>
    <x v="1"/>
  </r>
  <r>
    <x v="6"/>
    <s v="5 Series"/>
    <x v="14"/>
    <x v="0"/>
    <x v="0"/>
    <n v="2.2999999999999998"/>
    <n v="64034"/>
    <n v="167"/>
    <n v="163"/>
    <x v="4"/>
    <x v="1"/>
    <s v="Partial Service"/>
    <s v="Unknown"/>
    <x v="2"/>
    <s v="AWD"/>
    <n v="35"/>
    <s v="FL"/>
    <n v="25549"/>
    <x v="3"/>
  </r>
  <r>
    <x v="9"/>
    <s v="Explorer"/>
    <x v="6"/>
    <x v="0"/>
    <x v="0"/>
    <n v="3.3"/>
    <n v="15730"/>
    <n v="266"/>
    <n v="253"/>
    <x v="0"/>
    <x v="0"/>
    <s v="Full Service"/>
    <s v="Red"/>
    <x v="0"/>
    <s v="AWD"/>
    <n v="22"/>
    <s v="GA"/>
    <n v="23031"/>
    <x v="0"/>
  </r>
  <r>
    <x v="1"/>
    <s v="Tucson"/>
    <x v="18"/>
    <x v="0"/>
    <x v="0"/>
    <n v="2.7"/>
    <n v="77076"/>
    <n v="187"/>
    <n v="225"/>
    <x v="4"/>
    <x v="1"/>
    <s v="Full Service"/>
    <s v="White"/>
    <x v="0"/>
    <s v="AWD"/>
    <n v="22"/>
    <s v="NC"/>
    <n v="9427"/>
    <x v="3"/>
  </r>
  <r>
    <x v="2"/>
    <s v="Tiguan"/>
    <x v="1"/>
    <x v="0"/>
    <x v="0"/>
    <n v="3.2"/>
    <n v="203903"/>
    <n v="230"/>
    <n v="233"/>
    <x v="3"/>
    <x v="1"/>
    <s v="No Service"/>
    <s v="Brown"/>
    <x v="0"/>
    <s v="AWD"/>
    <n v="24"/>
    <s v="TX"/>
    <n v="500"/>
    <x v="1"/>
  </r>
  <r>
    <x v="8"/>
    <s v="A4"/>
    <x v="9"/>
    <x v="0"/>
    <x v="0"/>
    <n v="1.8"/>
    <n v="60275"/>
    <n v="155"/>
    <n v="126"/>
    <x v="4"/>
    <x v="0"/>
    <s v="Full Service"/>
    <s v="Gray"/>
    <x v="2"/>
    <s v="AWD"/>
    <n v="32"/>
    <s v="TX"/>
    <n v="22597"/>
    <x v="3"/>
  </r>
  <r>
    <x v="5"/>
    <s v="Altima"/>
    <x v="17"/>
    <x v="0"/>
    <x v="0"/>
    <n v="2.2000000000000002"/>
    <n v="387658"/>
    <n v="186"/>
    <n v="199"/>
    <x v="1"/>
    <x v="1"/>
    <s v="Unknown"/>
    <s v="Unknown"/>
    <x v="2"/>
    <s v="FWD"/>
    <n v="32"/>
    <s v="GA"/>
    <n v="500"/>
    <x v="1"/>
  </r>
  <r>
    <x v="4"/>
    <s v="Corolla"/>
    <x v="1"/>
    <x v="2"/>
    <x v="0"/>
    <n v="1.4"/>
    <n v="61789"/>
    <n v="115"/>
    <n v="113"/>
    <x v="3"/>
    <x v="1"/>
    <s v="Unknown"/>
    <s v="White"/>
    <x v="2"/>
    <s v="FWD"/>
    <n v="32"/>
    <s v="NY"/>
    <n v="1796"/>
    <x v="3"/>
  </r>
  <r>
    <x v="2"/>
    <s v="Atlas"/>
    <x v="6"/>
    <x v="0"/>
    <x v="0"/>
    <n v="2.7"/>
    <n v="74495"/>
    <n v="200"/>
    <n v="189"/>
    <x v="4"/>
    <x v="0"/>
    <s v="Full Service"/>
    <s v="White"/>
    <x v="0"/>
    <s v="AWD"/>
    <n v="23"/>
    <s v="OH"/>
    <n v="22090"/>
    <x v="3"/>
  </r>
  <r>
    <x v="7"/>
    <s v="Accord"/>
    <x v="9"/>
    <x v="0"/>
    <x v="0"/>
    <n v="1.7"/>
    <n v="68756"/>
    <n v="152"/>
    <n v="125"/>
    <x v="4"/>
    <x v="1"/>
    <s v="Partial Service"/>
    <s v="Red"/>
    <x v="2"/>
    <s v="FWD"/>
    <n v="32"/>
    <s v="FL"/>
    <n v="10990"/>
    <x v="3"/>
  </r>
  <r>
    <x v="7"/>
    <s v="CR-V"/>
    <x v="18"/>
    <x v="0"/>
    <x v="0"/>
    <n v="2.2000000000000002"/>
    <n v="77988"/>
    <n v="184"/>
    <n v="187"/>
    <x v="3"/>
    <x v="0"/>
    <s v="No Service"/>
    <s v="Green"/>
    <x v="0"/>
    <s v="AWD"/>
    <n v="32"/>
    <s v="NY"/>
    <n v="9359"/>
    <x v="3"/>
  </r>
  <r>
    <x v="6"/>
    <s v="3 Series"/>
    <x v="5"/>
    <x v="0"/>
    <x v="0"/>
    <n v="2.5"/>
    <n v="100"/>
    <n v="141"/>
    <n v="187"/>
    <x v="0"/>
    <x v="0"/>
    <s v="Partial Service"/>
    <s v="Black"/>
    <x v="2"/>
    <s v="FWD"/>
    <n v="32"/>
    <s v="FL"/>
    <n v="35529"/>
    <x v="0"/>
  </r>
  <r>
    <x v="3"/>
    <s v="Malibu"/>
    <x v="17"/>
    <x v="0"/>
    <x v="1"/>
    <n v="2"/>
    <n v="80647"/>
    <n v="157"/>
    <n v="154"/>
    <x v="2"/>
    <x v="0"/>
    <s v="No Service"/>
    <s v="Silver"/>
    <x v="2"/>
    <s v="FWD"/>
    <n v="34"/>
    <s v="Unknown"/>
    <n v="855"/>
    <x v="3"/>
  </r>
  <r>
    <x v="5"/>
    <s v="Pathfinder"/>
    <x v="15"/>
    <x v="0"/>
    <x v="0"/>
    <n v="3.4"/>
    <n v="128579"/>
    <n v="255"/>
    <n v="253"/>
    <x v="3"/>
    <x v="0"/>
    <s v="Unknown"/>
    <s v="Black"/>
    <x v="0"/>
    <s v="AWD"/>
    <n v="32"/>
    <s v="PA"/>
    <n v="6151"/>
    <x v="2"/>
  </r>
  <r>
    <x v="6"/>
    <s v="X5"/>
    <x v="15"/>
    <x v="0"/>
    <x v="0"/>
    <n v="2.5"/>
    <n v="168623"/>
    <n v="194"/>
    <n v="183"/>
    <x v="1"/>
    <x v="2"/>
    <s v="No Service"/>
    <s v="Green"/>
    <x v="0"/>
    <s v="AWD"/>
    <n v="27"/>
    <s v="Unknown"/>
    <n v="11944"/>
    <x v="4"/>
  </r>
  <r>
    <x v="4"/>
    <s v="Corolla"/>
    <x v="19"/>
    <x v="0"/>
    <x v="0"/>
    <n v="2.1"/>
    <n v="134304"/>
    <n v="156"/>
    <n v="132"/>
    <x v="3"/>
    <x v="2"/>
    <s v="Unknown"/>
    <s v="Blue"/>
    <x v="2"/>
    <s v="FWD"/>
    <n v="31"/>
    <s v="Unknown"/>
    <n v="611"/>
    <x v="2"/>
  </r>
  <r>
    <x v="9"/>
    <s v="Mustang"/>
    <x v="17"/>
    <x v="0"/>
    <x v="2"/>
    <n v="2.5"/>
    <n v="240541"/>
    <n v="276"/>
    <n v="255"/>
    <x v="1"/>
    <x v="1"/>
    <s v="Partial Service"/>
    <s v="Green"/>
    <x v="3"/>
    <s v="RWD"/>
    <n v="29"/>
    <s v="TX"/>
    <n v="500"/>
    <x v="1"/>
  </r>
  <r>
    <x v="5"/>
    <s v="Pathfinder"/>
    <x v="12"/>
    <x v="0"/>
    <x v="0"/>
    <n v="3.2"/>
    <n v="120300"/>
    <n v="246"/>
    <n v="230"/>
    <x v="4"/>
    <x v="0"/>
    <s v="Full Service"/>
    <s v="Gray"/>
    <x v="0"/>
    <s v="AWD"/>
    <n v="22"/>
    <s v="TX"/>
    <n v="12158"/>
    <x v="2"/>
  </r>
  <r>
    <x v="8"/>
    <s v="Q7"/>
    <x v="19"/>
    <x v="0"/>
    <x v="0"/>
    <n v="3"/>
    <n v="134899"/>
    <n v="243"/>
    <n v="229"/>
    <x v="3"/>
    <x v="0"/>
    <s v="Full Service"/>
    <s v="Gray"/>
    <x v="0"/>
    <s v="AWD"/>
    <n v="30"/>
    <s v="MI"/>
    <n v="15794"/>
    <x v="2"/>
  </r>
  <r>
    <x v="5"/>
    <s v="Altima"/>
    <x v="15"/>
    <x v="1"/>
    <x v="0"/>
    <n v="1.6"/>
    <n v="81913"/>
    <n v="132"/>
    <n v="111"/>
    <x v="1"/>
    <x v="2"/>
    <s v="Unknown"/>
    <s v="Red"/>
    <x v="2"/>
    <s v="AWD"/>
    <n v="59"/>
    <s v="Unknown"/>
    <n v="4280"/>
    <x v="3"/>
  </r>
  <r>
    <x v="9"/>
    <s v="F-150"/>
    <x v="7"/>
    <x v="2"/>
    <x v="0"/>
    <n v="3.2"/>
    <n v="131452"/>
    <n v="242"/>
    <n v="187"/>
    <x v="1"/>
    <x v="1"/>
    <s v="Full Service"/>
    <s v="Black"/>
    <x v="4"/>
    <s v="4WD"/>
    <n v="26"/>
    <s v="IL"/>
    <n v="5394"/>
    <x v="2"/>
  </r>
  <r>
    <x v="1"/>
    <s v="Elantra"/>
    <x v="16"/>
    <x v="0"/>
    <x v="0"/>
    <n v="1.6"/>
    <n v="52963"/>
    <n v="124"/>
    <n v="187"/>
    <x v="1"/>
    <x v="0"/>
    <s v="Partial Service"/>
    <s v="Silver"/>
    <x v="2"/>
    <s v="FWD"/>
    <n v="38"/>
    <s v="Unknown"/>
    <n v="2023"/>
    <x v="3"/>
  </r>
  <r>
    <x v="7"/>
    <s v="Pilot"/>
    <x v="5"/>
    <x v="0"/>
    <x v="0"/>
    <n v="2.6"/>
    <n v="100"/>
    <n v="222"/>
    <n v="187"/>
    <x v="0"/>
    <x v="0"/>
    <s v="Full Service"/>
    <s v="Unknown"/>
    <x v="0"/>
    <s v="AWD"/>
    <n v="27"/>
    <s v="OH"/>
    <n v="33462"/>
    <x v="0"/>
  </r>
  <r>
    <x v="7"/>
    <s v="Accord"/>
    <x v="3"/>
    <x v="0"/>
    <x v="2"/>
    <n v="1.7"/>
    <n v="280121"/>
    <n v="118"/>
    <n v="118"/>
    <x v="3"/>
    <x v="0"/>
    <s v="Partial Service"/>
    <s v="Brown"/>
    <x v="2"/>
    <s v="FWD"/>
    <n v="35"/>
    <s v="PA"/>
    <n v="500"/>
    <x v="1"/>
  </r>
  <r>
    <x v="9"/>
    <s v="Explorer"/>
    <x v="13"/>
    <x v="0"/>
    <x v="0"/>
    <n v="2.2999999999999998"/>
    <n v="127993"/>
    <n v="188"/>
    <n v="187"/>
    <x v="0"/>
    <x v="1"/>
    <s v="Full Service"/>
    <s v="Gray"/>
    <x v="0"/>
    <s v="AWD"/>
    <n v="27"/>
    <s v="GA"/>
    <n v="8804"/>
    <x v="2"/>
  </r>
  <r>
    <x v="4"/>
    <s v="Highlander"/>
    <x v="1"/>
    <x v="0"/>
    <x v="0"/>
    <n v="2.7"/>
    <n v="157833"/>
    <n v="216"/>
    <n v="218"/>
    <x v="2"/>
    <x v="0"/>
    <s v="Full Service"/>
    <s v="Unknown"/>
    <x v="0"/>
    <s v="AWD"/>
    <n v="31"/>
    <s v="NY"/>
    <n v="1415"/>
    <x v="4"/>
  </r>
  <r>
    <x v="7"/>
    <s v="Civic"/>
    <x v="10"/>
    <x v="0"/>
    <x v="0"/>
    <n v="1.4"/>
    <n v="200345"/>
    <n v="114"/>
    <n v="101"/>
    <x v="4"/>
    <x v="2"/>
    <s v="Unknown"/>
    <s v="Red"/>
    <x v="2"/>
    <s v="FWD"/>
    <n v="40"/>
    <s v="GA"/>
    <n v="500"/>
    <x v="1"/>
  </r>
  <r>
    <x v="1"/>
    <s v="Sonata"/>
    <x v="16"/>
    <x v="0"/>
    <x v="0"/>
    <n v="2.1"/>
    <n v="103753"/>
    <n v="174"/>
    <n v="187"/>
    <x v="4"/>
    <x v="0"/>
    <s v="Full Service"/>
    <s v="Brown"/>
    <x v="2"/>
    <s v="FWD"/>
    <n v="32"/>
    <s v="CA"/>
    <n v="688"/>
    <x v="2"/>
  </r>
  <r>
    <x v="5"/>
    <s v="Pathfinder"/>
    <x v="8"/>
    <x v="0"/>
    <x v="2"/>
    <n v="3.5"/>
    <n v="173167"/>
    <n v="263"/>
    <n v="236"/>
    <x v="1"/>
    <x v="0"/>
    <s v="Unknown"/>
    <s v="White"/>
    <x v="0"/>
    <s v="AWD"/>
    <n v="26"/>
    <s v="MI"/>
    <n v="1657"/>
    <x v="4"/>
  </r>
  <r>
    <x v="5"/>
    <s v="Pathfinder"/>
    <x v="1"/>
    <x v="0"/>
    <x v="2"/>
    <n v="3"/>
    <n v="149130"/>
    <n v="225"/>
    <n v="205"/>
    <x v="2"/>
    <x v="2"/>
    <s v="Full Service"/>
    <s v="Gray"/>
    <x v="0"/>
    <s v="FWD"/>
    <n v="26"/>
    <s v="NY"/>
    <n v="1383"/>
    <x v="2"/>
  </r>
  <r>
    <x v="8"/>
    <s v="A4"/>
    <x v="2"/>
    <x v="0"/>
    <x v="0"/>
    <n v="2"/>
    <n v="30095"/>
    <n v="172"/>
    <n v="162"/>
    <x v="0"/>
    <x v="0"/>
    <s v="Partial Service"/>
    <s v="Gray"/>
    <x v="2"/>
    <s v="FWD"/>
    <n v="34"/>
    <s v="Unknown"/>
    <n v="29557"/>
    <x v="0"/>
  </r>
  <r>
    <x v="8"/>
    <s v="Q7"/>
    <x v="19"/>
    <x v="1"/>
    <x v="0"/>
    <n v="2.2999999999999998"/>
    <n v="53618"/>
    <n v="161"/>
    <n v="146"/>
    <x v="3"/>
    <x v="0"/>
    <s v="Partial Service"/>
    <s v="Blue"/>
    <x v="0"/>
    <s v="AWD"/>
    <n v="56"/>
    <s v="NC"/>
    <n v="17527"/>
    <x v="3"/>
  </r>
  <r>
    <x v="5"/>
    <s v="Rogue"/>
    <x v="14"/>
    <x v="0"/>
    <x v="0"/>
    <n v="3.1"/>
    <n v="52275"/>
    <n v="236"/>
    <n v="219"/>
    <x v="4"/>
    <x v="0"/>
    <s v="Partial Service"/>
    <s v="Green"/>
    <x v="0"/>
    <s v="AWD"/>
    <n v="23"/>
    <s v="NY"/>
    <n v="12919"/>
    <x v="3"/>
  </r>
  <r>
    <x v="3"/>
    <s v="Equinox"/>
    <x v="16"/>
    <x v="0"/>
    <x v="0"/>
    <n v="2.8"/>
    <n v="137234"/>
    <n v="187"/>
    <n v="187"/>
    <x v="1"/>
    <x v="1"/>
    <s v="Partial Service"/>
    <s v="Gray"/>
    <x v="0"/>
    <s v="AWD"/>
    <n v="30"/>
    <s v="MI"/>
    <n v="500"/>
    <x v="2"/>
  </r>
  <r>
    <x v="6"/>
    <s v="5 Series"/>
    <x v="17"/>
    <x v="0"/>
    <x v="0"/>
    <n v="1.7"/>
    <n v="382840"/>
    <n v="122"/>
    <n v="91"/>
    <x v="2"/>
    <x v="1"/>
    <s v="Full Service"/>
    <s v="Silver"/>
    <x v="2"/>
    <s v="FWD"/>
    <n v="37"/>
    <s v="Unknown"/>
    <n v="500"/>
    <x v="1"/>
  </r>
  <r>
    <x v="5"/>
    <s v="Sentra"/>
    <x v="5"/>
    <x v="0"/>
    <x v="0"/>
    <n v="2.4"/>
    <n v="100"/>
    <n v="187"/>
    <n v="154"/>
    <x v="0"/>
    <x v="0"/>
    <s v="Full Service"/>
    <s v="Unknown"/>
    <x v="2"/>
    <s v="FWD"/>
    <n v="29"/>
    <s v="FL"/>
    <n v="20322"/>
    <x v="0"/>
  </r>
  <r>
    <x v="5"/>
    <s v="Altima"/>
    <x v="17"/>
    <x v="0"/>
    <x v="0"/>
    <n v="1.5"/>
    <n v="10048"/>
    <n v="122"/>
    <n v="103"/>
    <x v="1"/>
    <x v="1"/>
    <s v="Partial Service"/>
    <s v="Black"/>
    <x v="2"/>
    <s v="AWD"/>
    <n v="36"/>
    <s v="TX"/>
    <n v="3845"/>
    <x v="0"/>
  </r>
  <r>
    <x v="2"/>
    <s v="Passat"/>
    <x v="5"/>
    <x v="0"/>
    <x v="0"/>
    <n v="1.8"/>
    <n v="18569"/>
    <n v="159"/>
    <n v="164"/>
    <x v="0"/>
    <x v="2"/>
    <s v="Partial Service"/>
    <s v="Brown"/>
    <x v="2"/>
    <s v="FWD"/>
    <n v="36"/>
    <s v="TX"/>
    <n v="25026"/>
    <x v="0"/>
  </r>
  <r>
    <x v="7"/>
    <s v="CR-V"/>
    <x v="6"/>
    <x v="2"/>
    <x v="0"/>
    <n v="3.2"/>
    <n v="23369"/>
    <n v="231"/>
    <n v="215"/>
    <x v="0"/>
    <x v="2"/>
    <s v="Partial Service"/>
    <s v="Unknown"/>
    <x v="0"/>
    <s v="AWD"/>
    <n v="32"/>
    <s v="TX"/>
    <n v="18164"/>
    <x v="0"/>
  </r>
  <r>
    <x v="2"/>
    <s v="Tiguan"/>
    <x v="16"/>
    <x v="0"/>
    <x v="0"/>
    <n v="3.4"/>
    <n v="138093"/>
    <n v="272"/>
    <n v="259"/>
    <x v="1"/>
    <x v="1"/>
    <s v="No Service"/>
    <s v="Blue"/>
    <x v="0"/>
    <s v="AWD"/>
    <n v="32"/>
    <s v="NY"/>
    <n v="500"/>
    <x v="2"/>
  </r>
  <r>
    <x v="1"/>
    <s v="Santa Fe"/>
    <x v="6"/>
    <x v="0"/>
    <x v="0"/>
    <n v="2.6"/>
    <n v="30762"/>
    <n v="200"/>
    <n v="190"/>
    <x v="0"/>
    <x v="0"/>
    <s v="Full Service"/>
    <s v="Blue"/>
    <x v="0"/>
    <s v="AWD"/>
    <n v="31"/>
    <s v="MI"/>
    <n v="21654"/>
    <x v="0"/>
  </r>
  <r>
    <x v="5"/>
    <s v="Pathfinder"/>
    <x v="13"/>
    <x v="0"/>
    <x v="0"/>
    <n v="2.5"/>
    <n v="105154"/>
    <n v="168"/>
    <n v="143"/>
    <x v="1"/>
    <x v="0"/>
    <s v="Partial Service"/>
    <s v="Blue"/>
    <x v="0"/>
    <s v="AWD"/>
    <n v="35"/>
    <s v="FL"/>
    <n v="10163"/>
    <x v="2"/>
  </r>
  <r>
    <x v="4"/>
    <s v="RAV4"/>
    <x v="3"/>
    <x v="0"/>
    <x v="0"/>
    <n v="2.2999999999999998"/>
    <n v="292585"/>
    <n v="175"/>
    <n v="187"/>
    <x v="1"/>
    <x v="1"/>
    <s v="No Service"/>
    <s v="Green"/>
    <x v="0"/>
    <s v="AWD"/>
    <n v="32"/>
    <s v="IL"/>
    <n v="500"/>
    <x v="1"/>
  </r>
  <r>
    <x v="0"/>
    <s v="GLC"/>
    <x v="7"/>
    <x v="0"/>
    <x v="0"/>
    <n v="2.7"/>
    <n v="2966"/>
    <n v="192"/>
    <n v="176"/>
    <x v="0"/>
    <x v="1"/>
    <s v="Partial Service"/>
    <s v="Green"/>
    <x v="0"/>
    <s v="RWD"/>
    <n v="25"/>
    <s v="GA"/>
    <n v="16765"/>
    <x v="0"/>
  </r>
  <r>
    <x v="8"/>
    <s v="Q7"/>
    <x v="13"/>
    <x v="0"/>
    <x v="0"/>
    <n v="2.4"/>
    <n v="97110"/>
    <n v="190"/>
    <n v="187"/>
    <x v="4"/>
    <x v="0"/>
    <s v="Unknown"/>
    <s v="Black"/>
    <x v="0"/>
    <s v="RWD"/>
    <n v="32"/>
    <s v="CA"/>
    <n v="22795"/>
    <x v="3"/>
  </r>
  <r>
    <x v="9"/>
    <s v="Escape"/>
    <x v="12"/>
    <x v="0"/>
    <x v="1"/>
    <n v="2.6"/>
    <n v="119171"/>
    <n v="195"/>
    <n v="184"/>
    <x v="4"/>
    <x v="0"/>
    <s v="No Service"/>
    <s v="Gray"/>
    <x v="0"/>
    <s v="AWD"/>
    <n v="30"/>
    <s v="MI"/>
    <n v="6001"/>
    <x v="2"/>
  </r>
  <r>
    <x v="8"/>
    <s v="Q5"/>
    <x v="12"/>
    <x v="0"/>
    <x v="0"/>
    <n v="3.2"/>
    <n v="81332"/>
    <n v="241"/>
    <n v="187"/>
    <x v="4"/>
    <x v="0"/>
    <s v="No Service"/>
    <s v="Gray"/>
    <x v="0"/>
    <s v="FWD"/>
    <n v="27"/>
    <s v="CA"/>
    <n v="17450"/>
    <x v="3"/>
  </r>
  <r>
    <x v="0"/>
    <s v="GLC"/>
    <x v="4"/>
    <x v="2"/>
    <x v="0"/>
    <n v="3.4"/>
    <n v="34626"/>
    <n v="187"/>
    <n v="232"/>
    <x v="0"/>
    <x v="0"/>
    <s v="No Service"/>
    <s v="Silver"/>
    <x v="0"/>
    <s v="FWD"/>
    <n v="21"/>
    <s v="GA"/>
    <n v="31156"/>
    <x v="0"/>
  </r>
  <r>
    <x v="6"/>
    <s v="5 Series"/>
    <x v="0"/>
    <x v="0"/>
    <x v="0"/>
    <n v="2.5"/>
    <n v="100"/>
    <n v="186"/>
    <n v="176"/>
    <x v="0"/>
    <x v="0"/>
    <s v="Full Service"/>
    <s v="Red"/>
    <x v="2"/>
    <s v="FWD"/>
    <n v="30"/>
    <s v="OH"/>
    <n v="54611"/>
    <x v="0"/>
  </r>
  <r>
    <x v="2"/>
    <s v="Golf"/>
    <x v="14"/>
    <x v="0"/>
    <x v="0"/>
    <n v="2.5"/>
    <n v="121039"/>
    <n v="189"/>
    <n v="197"/>
    <x v="0"/>
    <x v="0"/>
    <s v="No Service"/>
    <s v="Red"/>
    <x v="1"/>
    <s v="FWD"/>
    <n v="26"/>
    <s v="IL"/>
    <n v="7235"/>
    <x v="2"/>
  </r>
  <r>
    <x v="1"/>
    <s v="Santa Fe"/>
    <x v="2"/>
    <x v="2"/>
    <x v="0"/>
    <n v="3.2"/>
    <n v="10167"/>
    <n v="262"/>
    <n v="258"/>
    <x v="0"/>
    <x v="0"/>
    <s v="Partial Service"/>
    <s v="Gray"/>
    <x v="0"/>
    <s v="FWD"/>
    <n v="25"/>
    <s v="CA"/>
    <n v="24000"/>
    <x v="0"/>
  </r>
  <r>
    <x v="9"/>
    <s v="Escape"/>
    <x v="5"/>
    <x v="0"/>
    <x v="1"/>
    <n v="2.1"/>
    <n v="7841"/>
    <n v="159"/>
    <n v="187"/>
    <x v="0"/>
    <x v="0"/>
    <s v="Partial Service"/>
    <s v="Silver"/>
    <x v="0"/>
    <s v="AWD"/>
    <n v="27"/>
    <s v="NY"/>
    <n v="22054"/>
    <x v="0"/>
  </r>
  <r>
    <x v="7"/>
    <s v="Pilot"/>
    <x v="3"/>
    <x v="0"/>
    <x v="0"/>
    <n v="2.4"/>
    <n v="378634"/>
    <n v="172"/>
    <n v="177"/>
    <x v="1"/>
    <x v="0"/>
    <s v="Partial Service"/>
    <s v="Gray"/>
    <x v="0"/>
    <s v="AWD"/>
    <n v="34"/>
    <s v="NY"/>
    <n v="500"/>
    <x v="1"/>
  </r>
  <r>
    <x v="2"/>
    <s v="Passat"/>
    <x v="5"/>
    <x v="0"/>
    <x v="0"/>
    <n v="2.5"/>
    <n v="24301"/>
    <n v="187"/>
    <n v="179"/>
    <x v="0"/>
    <x v="0"/>
    <s v="Full Service"/>
    <s v="Gray"/>
    <x v="2"/>
    <s v="FWD"/>
    <n v="26"/>
    <s v="FL"/>
    <n v="25331"/>
    <x v="0"/>
  </r>
  <r>
    <x v="9"/>
    <s v="Escape"/>
    <x v="16"/>
    <x v="0"/>
    <x v="0"/>
    <n v="2.8"/>
    <n v="295473"/>
    <n v="206"/>
    <n v="194"/>
    <x v="1"/>
    <x v="0"/>
    <s v="Full Service"/>
    <s v="Blue"/>
    <x v="0"/>
    <s v="FWD"/>
    <n v="25"/>
    <s v="NC"/>
    <n v="500"/>
    <x v="1"/>
  </r>
  <r>
    <x v="7"/>
    <s v="Accord"/>
    <x v="6"/>
    <x v="0"/>
    <x v="0"/>
    <n v="2.5"/>
    <n v="67907"/>
    <n v="187"/>
    <n v="149"/>
    <x v="4"/>
    <x v="0"/>
    <s v="Partial Service"/>
    <s v="Green"/>
    <x v="2"/>
    <s v="FWD"/>
    <n v="38"/>
    <s v="OH"/>
    <n v="13607"/>
    <x v="3"/>
  </r>
  <r>
    <x v="7"/>
    <s v="CR-V"/>
    <x v="12"/>
    <x v="2"/>
    <x v="0"/>
    <n v="3.3"/>
    <n v="105936"/>
    <n v="240"/>
    <n v="237"/>
    <x v="3"/>
    <x v="0"/>
    <s v="Partial Service"/>
    <s v="Brown"/>
    <x v="0"/>
    <s v="FWD"/>
    <n v="24"/>
    <s v="Unknown"/>
    <n v="8832"/>
    <x v="2"/>
  </r>
  <r>
    <x v="4"/>
    <s v="RAV4"/>
    <x v="0"/>
    <x v="0"/>
    <x v="0"/>
    <n v="2.6"/>
    <n v="100"/>
    <n v="187"/>
    <n v="190"/>
    <x v="0"/>
    <x v="0"/>
    <s v="Partial Service"/>
    <s v="Silver"/>
    <x v="0"/>
    <s v="AWD"/>
    <n v="32"/>
    <s v="Unknown"/>
    <n v="25159"/>
    <x v="0"/>
  </r>
  <r>
    <x v="3"/>
    <s v="Tahoe"/>
    <x v="2"/>
    <x v="2"/>
    <x v="0"/>
    <n v="2.6"/>
    <n v="32971"/>
    <n v="206"/>
    <n v="188"/>
    <x v="0"/>
    <x v="0"/>
    <s v="Unknown"/>
    <s v="Black"/>
    <x v="0"/>
    <s v="AWD"/>
    <n v="30"/>
    <s v="MI"/>
    <n v="38124"/>
    <x v="0"/>
  </r>
  <r>
    <x v="2"/>
    <s v="Tiguan"/>
    <x v="15"/>
    <x v="0"/>
    <x v="0"/>
    <n v="3.2"/>
    <n v="17203"/>
    <n v="257"/>
    <n v="233"/>
    <x v="4"/>
    <x v="1"/>
    <s v="Partial Service"/>
    <s v="Black"/>
    <x v="0"/>
    <s v="FWD"/>
    <n v="23"/>
    <s v="OH"/>
    <n v="8434"/>
    <x v="0"/>
  </r>
  <r>
    <x v="3"/>
    <s v="Tahoe"/>
    <x v="11"/>
    <x v="0"/>
    <x v="0"/>
    <n v="2.4"/>
    <n v="98771"/>
    <n v="166"/>
    <n v="137"/>
    <x v="3"/>
    <x v="0"/>
    <s v="Partial Service"/>
    <s v="Brown"/>
    <x v="0"/>
    <s v="AWD"/>
    <n v="32"/>
    <s v="NC"/>
    <n v="12682"/>
    <x v="3"/>
  </r>
  <r>
    <x v="4"/>
    <s v="Camry"/>
    <x v="8"/>
    <x v="2"/>
    <x v="1"/>
    <n v="2"/>
    <n v="39938"/>
    <n v="156"/>
    <n v="169"/>
    <x v="3"/>
    <x v="2"/>
    <s v="Partial Service"/>
    <s v="Gray"/>
    <x v="2"/>
    <s v="FWD"/>
    <n v="39"/>
    <s v="GA"/>
    <n v="5012"/>
    <x v="0"/>
  </r>
  <r>
    <x v="3"/>
    <s v="Silverado"/>
    <x v="0"/>
    <x v="0"/>
    <x v="0"/>
    <n v="4.9000000000000004"/>
    <n v="228"/>
    <n v="370"/>
    <n v="367"/>
    <x v="0"/>
    <x v="0"/>
    <s v="Unknown"/>
    <s v="Gray"/>
    <x v="4"/>
    <s v="4WD"/>
    <n v="10"/>
    <s v="NC"/>
    <n v="36908"/>
    <x v="0"/>
  </r>
  <r>
    <x v="2"/>
    <s v="Passat"/>
    <x v="17"/>
    <x v="0"/>
    <x v="0"/>
    <n v="2.2999999999999998"/>
    <n v="99651"/>
    <n v="187"/>
    <n v="149"/>
    <x v="1"/>
    <x v="1"/>
    <s v="Partial Service"/>
    <s v="Silver"/>
    <x v="2"/>
    <s v="AWD"/>
    <n v="30"/>
    <s v="IL"/>
    <n v="843"/>
    <x v="3"/>
  </r>
  <r>
    <x v="1"/>
    <s v="Elantra"/>
    <x v="7"/>
    <x v="0"/>
    <x v="0"/>
    <n v="2"/>
    <n v="96093"/>
    <n v="155"/>
    <n v="157"/>
    <x v="4"/>
    <x v="0"/>
    <s v="Full Service"/>
    <s v="Green"/>
    <x v="2"/>
    <s v="FWD"/>
    <n v="32"/>
    <s v="Unknown"/>
    <n v="3919"/>
    <x v="3"/>
  </r>
  <r>
    <x v="7"/>
    <s v="Civic"/>
    <x v="13"/>
    <x v="0"/>
    <x v="0"/>
    <n v="2.5"/>
    <n v="103145"/>
    <n v="153"/>
    <n v="140"/>
    <x v="4"/>
    <x v="0"/>
    <s v="Full Service"/>
    <s v="Unknown"/>
    <x v="2"/>
    <s v="FWD"/>
    <n v="37"/>
    <s v="PA"/>
    <n v="4773"/>
    <x v="2"/>
  </r>
  <r>
    <x v="3"/>
    <s v="Tahoe"/>
    <x v="19"/>
    <x v="0"/>
    <x v="0"/>
    <n v="3.2"/>
    <n v="64004"/>
    <n v="250"/>
    <n v="247"/>
    <x v="4"/>
    <x v="1"/>
    <s v="Full Service"/>
    <s v="Brown"/>
    <x v="0"/>
    <s v="AWD"/>
    <n v="21"/>
    <s v="NY"/>
    <n v="13762"/>
    <x v="3"/>
  </r>
  <r>
    <x v="8"/>
    <s v="A6"/>
    <x v="4"/>
    <x v="3"/>
    <x v="0"/>
    <n v="2.5"/>
    <n v="51928"/>
    <n v="336"/>
    <n v="369"/>
    <x v="0"/>
    <x v="0"/>
    <s v="Partial Service"/>
    <s v="Blue"/>
    <x v="2"/>
    <s v="FWD"/>
    <n v="109"/>
    <s v="OH"/>
    <n v="47358"/>
    <x v="3"/>
  </r>
  <r>
    <x v="4"/>
    <s v="Highlander"/>
    <x v="16"/>
    <x v="0"/>
    <x v="2"/>
    <n v="2.2000000000000002"/>
    <n v="161625"/>
    <n v="168"/>
    <n v="170"/>
    <x v="1"/>
    <x v="0"/>
    <s v="Full Service"/>
    <s v="Unknown"/>
    <x v="0"/>
    <s v="FWD"/>
    <n v="30"/>
    <s v="IL"/>
    <n v="500"/>
    <x v="4"/>
  </r>
  <r>
    <x v="1"/>
    <s v="Elantra"/>
    <x v="8"/>
    <x v="0"/>
    <x v="0"/>
    <n v="1.8"/>
    <n v="212067"/>
    <n v="136"/>
    <n v="131"/>
    <x v="1"/>
    <x v="1"/>
    <s v="Full Service"/>
    <s v="Green"/>
    <x v="2"/>
    <s v="FWD"/>
    <n v="39"/>
    <s v="IL"/>
    <n v="500"/>
    <x v="1"/>
  </r>
  <r>
    <x v="0"/>
    <s v="GLC"/>
    <x v="18"/>
    <x v="1"/>
    <x v="0"/>
    <n v="2.2000000000000002"/>
    <n v="72295"/>
    <n v="176"/>
    <n v="187"/>
    <x v="3"/>
    <x v="1"/>
    <s v="Partial Service"/>
    <s v="Unknown"/>
    <x v="0"/>
    <s v="AWD"/>
    <n v="32"/>
    <s v="IL"/>
    <n v="17333"/>
    <x v="3"/>
  </r>
  <r>
    <x v="9"/>
    <s v="Explorer"/>
    <x v="12"/>
    <x v="0"/>
    <x v="1"/>
    <n v="3"/>
    <n v="69135"/>
    <n v="227"/>
    <n v="227"/>
    <x v="1"/>
    <x v="0"/>
    <s v="Partial Service"/>
    <s v="Black"/>
    <x v="0"/>
    <s v="AWD"/>
    <n v="27"/>
    <s v="Unknown"/>
    <n v="14063"/>
    <x v="3"/>
  </r>
  <r>
    <x v="6"/>
    <s v="3 Series"/>
    <x v="18"/>
    <x v="0"/>
    <x v="0"/>
    <n v="1.9"/>
    <n v="73843"/>
    <n v="187"/>
    <n v="187"/>
    <x v="0"/>
    <x v="2"/>
    <s v="Partial Service"/>
    <s v="Black"/>
    <x v="2"/>
    <s v="FWD"/>
    <n v="34"/>
    <s v="FL"/>
    <n v="17673"/>
    <x v="3"/>
  </r>
  <r>
    <x v="9"/>
    <s v="Mustang"/>
    <x v="7"/>
    <x v="0"/>
    <x v="2"/>
    <n v="4.7"/>
    <n v="99767"/>
    <n v="333"/>
    <n v="325"/>
    <x v="3"/>
    <x v="2"/>
    <s v="Partial Service"/>
    <s v="Black"/>
    <x v="3"/>
    <s v="RWD"/>
    <n v="14"/>
    <s v="Unknown"/>
    <n v="5705"/>
    <x v="3"/>
  </r>
  <r>
    <x v="7"/>
    <s v="CR-V"/>
    <x v="0"/>
    <x v="0"/>
    <x v="0"/>
    <n v="2.5"/>
    <n v="3242"/>
    <n v="194"/>
    <n v="176"/>
    <x v="0"/>
    <x v="0"/>
    <s v="Unknown"/>
    <s v="Brown"/>
    <x v="0"/>
    <s v="RWD"/>
    <n v="29"/>
    <s v="Unknown"/>
    <n v="29261"/>
    <x v="0"/>
  </r>
  <r>
    <x v="1"/>
    <s v="Elantra"/>
    <x v="0"/>
    <x v="0"/>
    <x v="0"/>
    <n v="1.6"/>
    <n v="10355"/>
    <n v="137"/>
    <n v="138"/>
    <x v="0"/>
    <x v="0"/>
    <s v="Partial Service"/>
    <s v="Silver"/>
    <x v="2"/>
    <s v="FWD"/>
    <n v="42"/>
    <s v="CA"/>
    <n v="19694"/>
    <x v="0"/>
  </r>
  <r>
    <x v="9"/>
    <s v="F-150"/>
    <x v="15"/>
    <x v="0"/>
    <x v="0"/>
    <n v="3.1"/>
    <n v="169940"/>
    <n v="187"/>
    <n v="233"/>
    <x v="3"/>
    <x v="1"/>
    <s v="Partial Service"/>
    <s v="Silver"/>
    <x v="4"/>
    <s v="4WD"/>
    <n v="22"/>
    <s v="MI"/>
    <n v="3521"/>
    <x v="4"/>
  </r>
  <r>
    <x v="9"/>
    <s v="Explorer"/>
    <x v="16"/>
    <x v="0"/>
    <x v="2"/>
    <n v="2.7"/>
    <n v="237689"/>
    <n v="221"/>
    <n v="223"/>
    <x v="3"/>
    <x v="0"/>
    <s v="Partial Service"/>
    <s v="Green"/>
    <x v="0"/>
    <s v="AWD"/>
    <n v="23"/>
    <s v="PA"/>
    <n v="500"/>
    <x v="1"/>
  </r>
  <r>
    <x v="8"/>
    <s v="A6"/>
    <x v="0"/>
    <x v="2"/>
    <x v="0"/>
    <n v="1.8"/>
    <n v="2298"/>
    <n v="131"/>
    <n v="135"/>
    <x v="0"/>
    <x v="0"/>
    <s v="Partial Service"/>
    <s v="Black"/>
    <x v="2"/>
    <s v="AWD"/>
    <n v="35"/>
    <s v="FL"/>
    <n v="57810"/>
    <x v="0"/>
  </r>
  <r>
    <x v="9"/>
    <s v="F-150"/>
    <x v="19"/>
    <x v="0"/>
    <x v="0"/>
    <n v="2.5"/>
    <n v="85176"/>
    <n v="218"/>
    <n v="199"/>
    <x v="3"/>
    <x v="1"/>
    <s v="Partial Service"/>
    <s v="White"/>
    <x v="4"/>
    <s v="4WD"/>
    <n v="26"/>
    <s v="NY"/>
    <n v="6609"/>
    <x v="3"/>
  </r>
  <r>
    <x v="3"/>
    <s v="Equinox"/>
    <x v="2"/>
    <x v="0"/>
    <x v="0"/>
    <n v="2.5"/>
    <n v="23328"/>
    <n v="175"/>
    <n v="190"/>
    <x v="0"/>
    <x v="0"/>
    <s v="Partial Service"/>
    <s v="White"/>
    <x v="0"/>
    <s v="AWD"/>
    <n v="31"/>
    <s v="FL"/>
    <n v="19921"/>
    <x v="0"/>
  </r>
  <r>
    <x v="4"/>
    <s v="Camry"/>
    <x v="18"/>
    <x v="0"/>
    <x v="0"/>
    <n v="2.5"/>
    <n v="145716"/>
    <n v="194"/>
    <n v="195"/>
    <x v="4"/>
    <x v="0"/>
    <s v="Full Service"/>
    <s v="Unknown"/>
    <x v="2"/>
    <s v="AWD"/>
    <n v="38"/>
    <s v="GA"/>
    <n v="7000"/>
    <x v="2"/>
  </r>
  <r>
    <x v="2"/>
    <s v="Tiguan"/>
    <x v="4"/>
    <x v="0"/>
    <x v="0"/>
    <n v="2.5"/>
    <n v="3234"/>
    <n v="192"/>
    <n v="198"/>
    <x v="0"/>
    <x v="2"/>
    <s v="No Service"/>
    <s v="White"/>
    <x v="0"/>
    <s v="FWD"/>
    <n v="30"/>
    <s v="FL"/>
    <n v="21572"/>
    <x v="0"/>
  </r>
  <r>
    <x v="8"/>
    <s v="A4"/>
    <x v="10"/>
    <x v="0"/>
    <x v="2"/>
    <n v="1.4"/>
    <n v="139850"/>
    <n v="101"/>
    <n v="77"/>
    <x v="3"/>
    <x v="1"/>
    <s v="Partial Service"/>
    <s v="Black"/>
    <x v="2"/>
    <s v="FWD"/>
    <n v="37"/>
    <s v="GA"/>
    <n v="3458"/>
    <x v="2"/>
  </r>
  <r>
    <x v="7"/>
    <s v="Civic"/>
    <x v="10"/>
    <x v="0"/>
    <x v="2"/>
    <n v="2.2999999999999998"/>
    <n v="244713"/>
    <n v="177"/>
    <n v="166"/>
    <x v="1"/>
    <x v="0"/>
    <s v="Unknown"/>
    <s v="Red"/>
    <x v="2"/>
    <s v="FWD"/>
    <n v="34"/>
    <s v="NC"/>
    <n v="500"/>
    <x v="1"/>
  </r>
  <r>
    <x v="1"/>
    <s v="Sonata"/>
    <x v="10"/>
    <x v="0"/>
    <x v="1"/>
    <n v="2.5"/>
    <n v="234984"/>
    <n v="205"/>
    <n v="181"/>
    <x v="3"/>
    <x v="0"/>
    <s v="No Service"/>
    <s v="Gray"/>
    <x v="2"/>
    <s v="FWD"/>
    <n v="30"/>
    <s v="FL"/>
    <n v="500"/>
    <x v="1"/>
  </r>
  <r>
    <x v="1"/>
    <s v="Tucson"/>
    <x v="15"/>
    <x v="0"/>
    <x v="0"/>
    <n v="3"/>
    <n v="156940"/>
    <n v="238"/>
    <n v="220"/>
    <x v="3"/>
    <x v="0"/>
    <s v="Full Service"/>
    <s v="Gray"/>
    <x v="0"/>
    <s v="AWD"/>
    <n v="29"/>
    <s v="IL"/>
    <n v="2616"/>
    <x v="4"/>
  </r>
  <r>
    <x v="9"/>
    <s v="F-150"/>
    <x v="10"/>
    <x v="1"/>
    <x v="0"/>
    <n v="4.4000000000000004"/>
    <n v="202660"/>
    <n v="330"/>
    <n v="307"/>
    <x v="1"/>
    <x v="0"/>
    <s v="Unknown"/>
    <s v="Unknown"/>
    <x v="4"/>
    <s v="4WD"/>
    <n v="33"/>
    <s v="PA"/>
    <n v="500"/>
    <x v="1"/>
  </r>
  <r>
    <x v="6"/>
    <s v="X3"/>
    <x v="14"/>
    <x v="0"/>
    <x v="0"/>
    <n v="2"/>
    <n v="97227"/>
    <n v="170"/>
    <n v="154"/>
    <x v="3"/>
    <x v="1"/>
    <s v="Partial Service"/>
    <s v="Silver"/>
    <x v="0"/>
    <s v="FWD"/>
    <n v="31"/>
    <s v="TX"/>
    <n v="18145"/>
    <x v="3"/>
  </r>
  <r>
    <x v="3"/>
    <s v="Equinox"/>
    <x v="2"/>
    <x v="0"/>
    <x v="0"/>
    <n v="2.6"/>
    <n v="33409"/>
    <n v="188"/>
    <n v="181"/>
    <x v="0"/>
    <x v="1"/>
    <s v="Unknown"/>
    <s v="Blue"/>
    <x v="0"/>
    <s v="RWD"/>
    <n v="32"/>
    <s v="TX"/>
    <n v="15486"/>
    <x v="0"/>
  </r>
  <r>
    <x v="9"/>
    <s v="F-150"/>
    <x v="10"/>
    <x v="2"/>
    <x v="1"/>
    <n v="4.2"/>
    <n v="168165"/>
    <n v="320"/>
    <n v="310"/>
    <x v="1"/>
    <x v="1"/>
    <s v="No Service"/>
    <s v="White"/>
    <x v="4"/>
    <s v="RWD"/>
    <n v="16"/>
    <s v="CA"/>
    <n v="515"/>
    <x v="4"/>
  </r>
  <r>
    <x v="3"/>
    <s v="Tahoe"/>
    <x v="12"/>
    <x v="0"/>
    <x v="0"/>
    <n v="2.5"/>
    <n v="118804"/>
    <n v="195"/>
    <n v="166"/>
    <x v="0"/>
    <x v="0"/>
    <s v="No Service"/>
    <s v="Brown"/>
    <x v="0"/>
    <s v="AWD"/>
    <n v="26"/>
    <s v="OH"/>
    <n v="16592"/>
    <x v="2"/>
  </r>
  <r>
    <x v="0"/>
    <s v="GLE"/>
    <x v="4"/>
    <x v="0"/>
    <x v="0"/>
    <n v="2.8"/>
    <n v="17803"/>
    <n v="217"/>
    <n v="187"/>
    <x v="0"/>
    <x v="0"/>
    <s v="No Service"/>
    <s v="Brown"/>
    <x v="0"/>
    <s v="AWD"/>
    <n v="26"/>
    <s v="TX"/>
    <n v="49476"/>
    <x v="0"/>
  </r>
  <r>
    <x v="4"/>
    <s v="Highlander"/>
    <x v="19"/>
    <x v="0"/>
    <x v="0"/>
    <n v="2.6"/>
    <n v="104368"/>
    <n v="211"/>
    <n v="185"/>
    <x v="2"/>
    <x v="1"/>
    <s v="Full Service"/>
    <s v="Silver"/>
    <x v="0"/>
    <s v="FWD"/>
    <n v="34"/>
    <s v="FL"/>
    <n v="6296"/>
    <x v="2"/>
  </r>
  <r>
    <x v="5"/>
    <s v="Sentra"/>
    <x v="12"/>
    <x v="1"/>
    <x v="0"/>
    <n v="2.4"/>
    <n v="104923"/>
    <n v="185"/>
    <n v="181"/>
    <x v="3"/>
    <x v="0"/>
    <s v="Partial Service"/>
    <s v="Unknown"/>
    <x v="2"/>
    <s v="FWD"/>
    <n v="49"/>
    <s v="Unknown"/>
    <n v="4579"/>
    <x v="2"/>
  </r>
  <r>
    <x v="9"/>
    <s v="Escape"/>
    <x v="1"/>
    <x v="0"/>
    <x v="1"/>
    <n v="3.1"/>
    <n v="412181"/>
    <n v="229"/>
    <n v="199"/>
    <x v="1"/>
    <x v="1"/>
    <s v="Full Service"/>
    <s v="Green"/>
    <x v="0"/>
    <s v="AWD"/>
    <n v="29"/>
    <s v="FL"/>
    <n v="500"/>
    <x v="1"/>
  </r>
  <r>
    <x v="5"/>
    <s v="Sentra"/>
    <x v="10"/>
    <x v="0"/>
    <x v="1"/>
    <n v="1.4"/>
    <n v="183107"/>
    <n v="187"/>
    <n v="94"/>
    <x v="3"/>
    <x v="0"/>
    <s v="Partial Service"/>
    <s v="Silver"/>
    <x v="2"/>
    <s v="FWD"/>
    <n v="34"/>
    <s v="Unknown"/>
    <n v="500"/>
    <x v="4"/>
  </r>
  <r>
    <x v="6"/>
    <s v="5 Series"/>
    <x v="0"/>
    <x v="0"/>
    <x v="0"/>
    <n v="1.9"/>
    <n v="100"/>
    <n v="147"/>
    <n v="187"/>
    <x v="0"/>
    <x v="2"/>
    <s v="Full Service"/>
    <s v="Silver"/>
    <x v="2"/>
    <s v="FWD"/>
    <n v="33"/>
    <s v="GA"/>
    <n v="54651"/>
    <x v="0"/>
  </r>
  <r>
    <x v="6"/>
    <s v="X5"/>
    <x v="9"/>
    <x v="0"/>
    <x v="0"/>
    <n v="2.8"/>
    <n v="43221"/>
    <n v="205"/>
    <n v="193"/>
    <x v="0"/>
    <x v="2"/>
    <s v="Partial Service"/>
    <s v="Blue"/>
    <x v="0"/>
    <s v="FWD"/>
    <n v="32"/>
    <s v="Unknown"/>
    <n v="39166"/>
    <x v="0"/>
  </r>
  <r>
    <x v="1"/>
    <s v="Santa Fe"/>
    <x v="9"/>
    <x v="0"/>
    <x v="0"/>
    <n v="2.6"/>
    <n v="85697"/>
    <n v="206"/>
    <n v="187"/>
    <x v="4"/>
    <x v="0"/>
    <s v="No Service"/>
    <s v="Gray"/>
    <x v="0"/>
    <s v="AWD"/>
    <n v="32"/>
    <s v="NC"/>
    <n v="16055"/>
    <x v="3"/>
  </r>
  <r>
    <x v="3"/>
    <s v="Tahoe"/>
    <x v="3"/>
    <x v="0"/>
    <x v="0"/>
    <n v="3.3"/>
    <n v="377675"/>
    <n v="250"/>
    <n v="231"/>
    <x v="3"/>
    <x v="0"/>
    <s v="Partial Service"/>
    <s v="Blue"/>
    <x v="0"/>
    <s v="AWD"/>
    <n v="24"/>
    <s v="PA"/>
    <n v="500"/>
    <x v="1"/>
  </r>
  <r>
    <x v="0"/>
    <s v="C-Class"/>
    <x v="11"/>
    <x v="0"/>
    <x v="0"/>
    <n v="2.2999999999999998"/>
    <n v="171600"/>
    <n v="187"/>
    <n v="174"/>
    <x v="4"/>
    <x v="0"/>
    <s v="Partial Service"/>
    <s v="White"/>
    <x v="2"/>
    <s v="FWD"/>
    <n v="30"/>
    <s v="GA"/>
    <n v="5680"/>
    <x v="4"/>
  </r>
  <r>
    <x v="8"/>
    <s v="A6"/>
    <x v="4"/>
    <x v="3"/>
    <x v="0"/>
    <n v="0"/>
    <n v="17695"/>
    <n v="187"/>
    <n v="422"/>
    <x v="0"/>
    <x v="1"/>
    <s v="No Service"/>
    <s v="Silver"/>
    <x v="2"/>
    <s v="FWD"/>
    <n v="107"/>
    <s v="TX"/>
    <n v="35914"/>
    <x v="0"/>
  </r>
  <r>
    <x v="2"/>
    <s v="Passat"/>
    <x v="11"/>
    <x v="0"/>
    <x v="0"/>
    <n v="2.4"/>
    <n v="238759"/>
    <n v="188"/>
    <n v="175"/>
    <x v="3"/>
    <x v="1"/>
    <s v="Partial Service"/>
    <s v="Unknown"/>
    <x v="2"/>
    <s v="AWD"/>
    <n v="30"/>
    <s v="NC"/>
    <n v="500"/>
    <x v="1"/>
  </r>
  <r>
    <x v="7"/>
    <s v="Pilot"/>
    <x v="8"/>
    <x v="0"/>
    <x v="0"/>
    <n v="3.5"/>
    <n v="234238"/>
    <n v="275"/>
    <n v="271"/>
    <x v="1"/>
    <x v="0"/>
    <s v="Partial Service"/>
    <s v="Brown"/>
    <x v="0"/>
    <s v="AWD"/>
    <n v="19"/>
    <s v="NY"/>
    <n v="500"/>
    <x v="1"/>
  </r>
  <r>
    <x v="8"/>
    <s v="A4"/>
    <x v="4"/>
    <x v="0"/>
    <x v="0"/>
    <n v="2.5"/>
    <n v="19945"/>
    <n v="143"/>
    <n v="123"/>
    <x v="0"/>
    <x v="1"/>
    <s v="Full Service"/>
    <s v="Black"/>
    <x v="2"/>
    <s v="AWD"/>
    <n v="34"/>
    <s v="NY"/>
    <n v="28563"/>
    <x v="0"/>
  </r>
  <r>
    <x v="9"/>
    <s v="Escape"/>
    <x v="16"/>
    <x v="0"/>
    <x v="1"/>
    <n v="2.9"/>
    <n v="150527"/>
    <n v="224"/>
    <n v="187"/>
    <x v="2"/>
    <x v="0"/>
    <s v="Full Service"/>
    <s v="Red"/>
    <x v="0"/>
    <s v="AWD"/>
    <n v="32"/>
    <s v="NY"/>
    <n v="500"/>
    <x v="4"/>
  </r>
  <r>
    <x v="8"/>
    <s v="Q5"/>
    <x v="1"/>
    <x v="0"/>
    <x v="2"/>
    <n v="2.5"/>
    <n v="82226"/>
    <n v="197"/>
    <n v="195"/>
    <x v="3"/>
    <x v="1"/>
    <s v="No Service"/>
    <s v="Blue"/>
    <x v="0"/>
    <s v="FWD"/>
    <n v="30"/>
    <s v="Unknown"/>
    <n v="5332"/>
    <x v="3"/>
  </r>
  <r>
    <x v="6"/>
    <s v="X5"/>
    <x v="10"/>
    <x v="0"/>
    <x v="0"/>
    <n v="2"/>
    <n v="218944"/>
    <n v="170"/>
    <n v="155"/>
    <x v="1"/>
    <x v="0"/>
    <s v="Partial Service"/>
    <s v="Gray"/>
    <x v="0"/>
    <s v="RWD"/>
    <n v="32"/>
    <s v="Unknown"/>
    <n v="5921"/>
    <x v="1"/>
  </r>
  <r>
    <x v="9"/>
    <s v="Mustang"/>
    <x v="4"/>
    <x v="2"/>
    <x v="2"/>
    <n v="3.4"/>
    <n v="22675"/>
    <n v="187"/>
    <n v="247"/>
    <x v="0"/>
    <x v="2"/>
    <s v="Full Service"/>
    <s v="Black"/>
    <x v="3"/>
    <s v="RWD"/>
    <n v="24"/>
    <s v="Unknown"/>
    <n v="23489"/>
    <x v="0"/>
  </r>
  <r>
    <x v="5"/>
    <s v="Sentra"/>
    <x v="6"/>
    <x v="1"/>
    <x v="0"/>
    <n v="2"/>
    <n v="24378"/>
    <n v="166"/>
    <n v="161"/>
    <x v="4"/>
    <x v="0"/>
    <s v="Partial Service"/>
    <s v="Silver"/>
    <x v="2"/>
    <s v="FWD"/>
    <n v="32"/>
    <s v="Unknown"/>
    <n v="12874"/>
    <x v="0"/>
  </r>
  <r>
    <x v="9"/>
    <s v="F-150"/>
    <x v="4"/>
    <x v="0"/>
    <x v="0"/>
    <n v="3.6"/>
    <n v="15010"/>
    <n v="266"/>
    <n v="187"/>
    <x v="0"/>
    <x v="0"/>
    <s v="Partial Service"/>
    <s v="Silver"/>
    <x v="4"/>
    <s v="4WD"/>
    <n v="24"/>
    <s v="GA"/>
    <n v="25980"/>
    <x v="0"/>
  </r>
  <r>
    <x v="4"/>
    <s v="Highlander"/>
    <x v="13"/>
    <x v="1"/>
    <x v="1"/>
    <n v="3.1"/>
    <n v="65762"/>
    <n v="244"/>
    <n v="225"/>
    <x v="3"/>
    <x v="0"/>
    <s v="Full Service"/>
    <s v="Red"/>
    <x v="0"/>
    <s v="AWD"/>
    <n v="44"/>
    <s v="CA"/>
    <n v="12892"/>
    <x v="3"/>
  </r>
  <r>
    <x v="3"/>
    <s v="Equinox"/>
    <x v="19"/>
    <x v="0"/>
    <x v="0"/>
    <n v="3"/>
    <n v="210786"/>
    <n v="231"/>
    <n v="218"/>
    <x v="1"/>
    <x v="2"/>
    <s v="Unknown"/>
    <s v="Blue"/>
    <x v="0"/>
    <s v="AWD"/>
    <n v="26"/>
    <s v="NC"/>
    <n v="500"/>
    <x v="1"/>
  </r>
  <r>
    <x v="7"/>
    <s v="CR-V"/>
    <x v="7"/>
    <x v="0"/>
    <x v="0"/>
    <n v="2.5"/>
    <n v="162684"/>
    <n v="187"/>
    <n v="171"/>
    <x v="3"/>
    <x v="1"/>
    <s v="Partial Service"/>
    <s v="Green"/>
    <x v="0"/>
    <s v="FWD"/>
    <n v="29"/>
    <s v="NY"/>
    <n v="3114"/>
    <x v="4"/>
  </r>
  <r>
    <x v="0"/>
    <s v="GLC"/>
    <x v="8"/>
    <x v="2"/>
    <x v="0"/>
    <n v="3.2"/>
    <n v="93776"/>
    <n v="243"/>
    <n v="226"/>
    <x v="3"/>
    <x v="1"/>
    <s v="Full Service"/>
    <s v="White"/>
    <x v="0"/>
    <s v="AWD"/>
    <n v="24"/>
    <s v="IL"/>
    <n v="8582"/>
    <x v="3"/>
  </r>
  <r>
    <x v="2"/>
    <s v="Golf"/>
    <x v="6"/>
    <x v="0"/>
    <x v="0"/>
    <n v="2"/>
    <n v="60514"/>
    <n v="168"/>
    <n v="170"/>
    <x v="3"/>
    <x v="1"/>
    <s v="Full Service"/>
    <s v="White"/>
    <x v="1"/>
    <s v="FWD"/>
    <n v="33"/>
    <s v="MI"/>
    <n v="12398"/>
    <x v="3"/>
  </r>
  <r>
    <x v="3"/>
    <s v="Malibu"/>
    <x v="14"/>
    <x v="0"/>
    <x v="0"/>
    <n v="1.7"/>
    <n v="99946"/>
    <n v="140"/>
    <n v="127"/>
    <x v="3"/>
    <x v="2"/>
    <s v="Full Service"/>
    <s v="Black"/>
    <x v="2"/>
    <s v="FWD"/>
    <n v="32"/>
    <s v="NC"/>
    <n v="7384"/>
    <x v="3"/>
  </r>
  <r>
    <x v="2"/>
    <s v="Passat"/>
    <x v="19"/>
    <x v="0"/>
    <x v="0"/>
    <n v="1.9"/>
    <n v="92032"/>
    <n v="148"/>
    <n v="187"/>
    <x v="4"/>
    <x v="0"/>
    <s v="Unknown"/>
    <s v="White"/>
    <x v="2"/>
    <s v="FWD"/>
    <n v="39"/>
    <s v="TX"/>
    <n v="5553"/>
    <x v="3"/>
  </r>
  <r>
    <x v="3"/>
    <s v="Malibu"/>
    <x v="19"/>
    <x v="0"/>
    <x v="1"/>
    <n v="2.2999999999999998"/>
    <n v="104547"/>
    <n v="194"/>
    <n v="187"/>
    <x v="3"/>
    <x v="1"/>
    <s v="Partial Service"/>
    <s v="Blue"/>
    <x v="2"/>
    <s v="FWD"/>
    <n v="32"/>
    <s v="NY"/>
    <n v="2663"/>
    <x v="2"/>
  </r>
  <r>
    <x v="3"/>
    <s v="Malibu"/>
    <x v="3"/>
    <x v="1"/>
    <x v="0"/>
    <n v="2.5"/>
    <n v="137872"/>
    <n v="184"/>
    <n v="174"/>
    <x v="3"/>
    <x v="0"/>
    <s v="Full Service"/>
    <s v="White"/>
    <x v="2"/>
    <s v="FWD"/>
    <n v="32"/>
    <s v="FL"/>
    <n v="500"/>
    <x v="2"/>
  </r>
  <r>
    <x v="2"/>
    <s v="Atlas"/>
    <x v="1"/>
    <x v="0"/>
    <x v="0"/>
    <n v="2.7"/>
    <n v="333617"/>
    <n v="208"/>
    <n v="220"/>
    <x v="2"/>
    <x v="1"/>
    <s v="Unknown"/>
    <s v="Green"/>
    <x v="0"/>
    <s v="AWD"/>
    <n v="32"/>
    <s v="CA"/>
    <n v="500"/>
    <x v="1"/>
  </r>
  <r>
    <x v="4"/>
    <s v="Camry"/>
    <x v="7"/>
    <x v="2"/>
    <x v="0"/>
    <n v="2.2000000000000002"/>
    <n v="72987"/>
    <n v="183"/>
    <n v="170"/>
    <x v="3"/>
    <x v="1"/>
    <s v="Partial Service"/>
    <s v="Gray"/>
    <x v="2"/>
    <s v="FWD"/>
    <n v="33"/>
    <s v="GA"/>
    <n v="5801"/>
    <x v="3"/>
  </r>
  <r>
    <x v="6"/>
    <s v="3 Series"/>
    <x v="19"/>
    <x v="0"/>
    <x v="1"/>
    <n v="2.5"/>
    <n v="65859"/>
    <n v="187"/>
    <n v="187"/>
    <x v="1"/>
    <x v="0"/>
    <s v="Partial Service"/>
    <s v="Brown"/>
    <x v="2"/>
    <s v="FWD"/>
    <n v="36"/>
    <s v="NY"/>
    <n v="11171"/>
    <x v="3"/>
  </r>
  <r>
    <x v="5"/>
    <s v="Pathfinder"/>
    <x v="16"/>
    <x v="0"/>
    <x v="1"/>
    <n v="2.4"/>
    <n v="275631"/>
    <n v="198"/>
    <n v="187"/>
    <x v="1"/>
    <x v="1"/>
    <s v="Unknown"/>
    <s v="Unknown"/>
    <x v="0"/>
    <s v="FWD"/>
    <n v="33"/>
    <s v="GA"/>
    <n v="500"/>
    <x v="1"/>
  </r>
  <r>
    <x v="2"/>
    <s v="Tiguan"/>
    <x v="11"/>
    <x v="0"/>
    <x v="1"/>
    <n v="3.4"/>
    <n v="151018"/>
    <n v="253"/>
    <n v="258"/>
    <x v="3"/>
    <x v="0"/>
    <s v="Full Service"/>
    <s v="Unknown"/>
    <x v="0"/>
    <s v="AWD"/>
    <n v="21"/>
    <s v="Unknown"/>
    <n v="1959"/>
    <x v="4"/>
  </r>
  <r>
    <x v="4"/>
    <s v="Highlander"/>
    <x v="12"/>
    <x v="0"/>
    <x v="0"/>
    <n v="2.5"/>
    <n v="52765"/>
    <n v="212"/>
    <n v="218"/>
    <x v="4"/>
    <x v="1"/>
    <s v="Partial Service"/>
    <s v="Brown"/>
    <x v="0"/>
    <s v="AWD"/>
    <n v="30"/>
    <s v="FL"/>
    <n v="12474"/>
    <x v="3"/>
  </r>
  <r>
    <x v="5"/>
    <s v="Sentra"/>
    <x v="2"/>
    <x v="0"/>
    <x v="0"/>
    <n v="1.4"/>
    <n v="100"/>
    <n v="116"/>
    <n v="117"/>
    <x v="0"/>
    <x v="0"/>
    <s v="Partial Service"/>
    <s v="Red"/>
    <x v="2"/>
    <s v="FWD"/>
    <n v="37"/>
    <s v="NY"/>
    <n v="15922"/>
    <x v="0"/>
  </r>
  <r>
    <x v="9"/>
    <s v="Escape"/>
    <x v="2"/>
    <x v="0"/>
    <x v="0"/>
    <n v="3.4"/>
    <n v="23700"/>
    <n v="260"/>
    <n v="242"/>
    <x v="0"/>
    <x v="0"/>
    <s v="No Service"/>
    <s v="White"/>
    <x v="0"/>
    <s v="FWD"/>
    <n v="23"/>
    <s v="Unknown"/>
    <n v="17232"/>
    <x v="0"/>
  </r>
  <r>
    <x v="0"/>
    <s v="GLE"/>
    <x v="16"/>
    <x v="0"/>
    <x v="0"/>
    <n v="2.4"/>
    <n v="260293"/>
    <n v="188"/>
    <n v="178"/>
    <x v="3"/>
    <x v="0"/>
    <s v="Full Service"/>
    <s v="Red"/>
    <x v="0"/>
    <s v="AWD"/>
    <n v="32"/>
    <s v="NC"/>
    <n v="1727"/>
    <x v="1"/>
  </r>
  <r>
    <x v="7"/>
    <s v="Civic"/>
    <x v="10"/>
    <x v="1"/>
    <x v="2"/>
    <n v="2.5"/>
    <n v="286659"/>
    <n v="109"/>
    <n v="99"/>
    <x v="1"/>
    <x v="1"/>
    <s v="Partial Service"/>
    <s v="Unknown"/>
    <x v="2"/>
    <s v="FWD"/>
    <n v="60"/>
    <s v="Unknown"/>
    <n v="500"/>
    <x v="1"/>
  </r>
  <r>
    <x v="7"/>
    <s v="Civic"/>
    <x v="19"/>
    <x v="0"/>
    <x v="1"/>
    <n v="1.6"/>
    <n v="125003"/>
    <n v="134"/>
    <n v="123"/>
    <x v="1"/>
    <x v="0"/>
    <s v="No Service"/>
    <s v="Brown"/>
    <x v="2"/>
    <s v="AWD"/>
    <n v="39"/>
    <s v="TX"/>
    <n v="1396"/>
    <x v="2"/>
  </r>
  <r>
    <x v="1"/>
    <s v="Tucson"/>
    <x v="12"/>
    <x v="1"/>
    <x v="0"/>
    <n v="2.9"/>
    <n v="37088"/>
    <n v="205"/>
    <n v="186"/>
    <x v="4"/>
    <x v="0"/>
    <s v="No Service"/>
    <s v="Black"/>
    <x v="0"/>
    <s v="AWD"/>
    <n v="47"/>
    <s v="FL"/>
    <n v="10573"/>
    <x v="0"/>
  </r>
  <r>
    <x v="1"/>
    <s v="Elantra"/>
    <x v="9"/>
    <x v="0"/>
    <x v="0"/>
    <n v="2.2000000000000002"/>
    <n v="79488"/>
    <n v="184"/>
    <n v="157"/>
    <x v="0"/>
    <x v="1"/>
    <s v="No Service"/>
    <s v="Brown"/>
    <x v="2"/>
    <s v="FWD"/>
    <n v="30"/>
    <s v="PA"/>
    <n v="7065"/>
    <x v="3"/>
  </r>
  <r>
    <x v="5"/>
    <s v="Altima"/>
    <x v="10"/>
    <x v="0"/>
    <x v="1"/>
    <n v="2.2000000000000002"/>
    <n v="78676"/>
    <n v="185"/>
    <n v="156"/>
    <x v="3"/>
    <x v="1"/>
    <s v="No Service"/>
    <s v="Unknown"/>
    <x v="2"/>
    <s v="FWD"/>
    <n v="31"/>
    <s v="Unknown"/>
    <n v="2286"/>
    <x v="3"/>
  </r>
  <r>
    <x v="5"/>
    <s v="Pathfinder"/>
    <x v="6"/>
    <x v="0"/>
    <x v="0"/>
    <n v="2.1"/>
    <n v="69694"/>
    <n v="169"/>
    <n v="170"/>
    <x v="4"/>
    <x v="1"/>
    <s v="Partial Service"/>
    <s v="Black"/>
    <x v="0"/>
    <s v="AWD"/>
    <n v="33"/>
    <s v="IL"/>
    <n v="16475"/>
    <x v="3"/>
  </r>
  <r>
    <x v="7"/>
    <s v="Accord"/>
    <x v="19"/>
    <x v="0"/>
    <x v="0"/>
    <n v="2.4"/>
    <n v="71764"/>
    <n v="178"/>
    <n v="153"/>
    <x v="3"/>
    <x v="0"/>
    <s v="Full Service"/>
    <s v="Unknown"/>
    <x v="2"/>
    <s v="AWD"/>
    <n v="31"/>
    <s v="PA"/>
    <n v="5822"/>
    <x v="3"/>
  </r>
  <r>
    <x v="6"/>
    <s v="5 Series"/>
    <x v="13"/>
    <x v="2"/>
    <x v="0"/>
    <n v="2"/>
    <n v="47548"/>
    <n v="180"/>
    <n v="161"/>
    <x v="4"/>
    <x v="0"/>
    <s v="Partial Service"/>
    <s v="Silver"/>
    <x v="2"/>
    <s v="FWD"/>
    <n v="36"/>
    <s v="IL"/>
    <n v="23850"/>
    <x v="0"/>
  </r>
  <r>
    <x v="7"/>
    <s v="Accord"/>
    <x v="13"/>
    <x v="0"/>
    <x v="0"/>
    <n v="2.2999999999999998"/>
    <n v="11820"/>
    <n v="183"/>
    <n v="185"/>
    <x v="4"/>
    <x v="0"/>
    <s v="Partial Service"/>
    <s v="Black"/>
    <x v="2"/>
    <s v="FWD"/>
    <n v="31"/>
    <s v="NY"/>
    <n v="10838"/>
    <x v="0"/>
  </r>
  <r>
    <x v="5"/>
    <s v="Pathfinder"/>
    <x v="10"/>
    <x v="0"/>
    <x v="0"/>
    <n v="3.3"/>
    <n v="234840"/>
    <n v="254"/>
    <n v="221"/>
    <x v="3"/>
    <x v="0"/>
    <s v="Unknown"/>
    <s v="Green"/>
    <x v="0"/>
    <s v="AWD"/>
    <n v="32"/>
    <s v="FL"/>
    <n v="500"/>
    <x v="1"/>
  </r>
  <r>
    <x v="2"/>
    <s v="Atlas"/>
    <x v="14"/>
    <x v="0"/>
    <x v="0"/>
    <n v="2"/>
    <n v="121790"/>
    <n v="157"/>
    <n v="144"/>
    <x v="4"/>
    <x v="0"/>
    <s v="Partial Service"/>
    <s v="Silver"/>
    <x v="0"/>
    <s v="FWD"/>
    <n v="38"/>
    <s v="IL"/>
    <n v="15378"/>
    <x v="2"/>
  </r>
  <r>
    <x v="4"/>
    <s v="Highlander"/>
    <x v="11"/>
    <x v="0"/>
    <x v="0"/>
    <n v="3.3"/>
    <n v="44272"/>
    <n v="261"/>
    <n v="253"/>
    <x v="1"/>
    <x v="0"/>
    <s v="Unknown"/>
    <s v="Unknown"/>
    <x v="0"/>
    <s v="FWD"/>
    <n v="26"/>
    <s v="GA"/>
    <n v="9663"/>
    <x v="0"/>
  </r>
  <r>
    <x v="8"/>
    <s v="A6"/>
    <x v="0"/>
    <x v="0"/>
    <x v="0"/>
    <n v="1.4"/>
    <n v="100"/>
    <n v="109"/>
    <n v="110"/>
    <x v="0"/>
    <x v="0"/>
    <s v="Unknown"/>
    <s v="Unknown"/>
    <x v="2"/>
    <s v="FWD"/>
    <n v="38"/>
    <s v="IL"/>
    <n v="53705"/>
    <x v="0"/>
  </r>
  <r>
    <x v="7"/>
    <s v="Pilot"/>
    <x v="16"/>
    <x v="0"/>
    <x v="0"/>
    <n v="3"/>
    <n v="122077"/>
    <n v="187"/>
    <n v="187"/>
    <x v="3"/>
    <x v="1"/>
    <s v="Partial Service"/>
    <s v="Silver"/>
    <x v="0"/>
    <s v="AWD"/>
    <n v="32"/>
    <s v="NC"/>
    <n v="2139"/>
    <x v="2"/>
  </r>
  <r>
    <x v="8"/>
    <s v="A4"/>
    <x v="2"/>
    <x v="0"/>
    <x v="0"/>
    <n v="1.5"/>
    <n v="428"/>
    <n v="187"/>
    <n v="187"/>
    <x v="0"/>
    <x v="0"/>
    <s v="Unknown"/>
    <s v="Silver"/>
    <x v="2"/>
    <s v="FWD"/>
    <n v="30"/>
    <s v="Unknown"/>
    <n v="30905"/>
    <x v="0"/>
  </r>
  <r>
    <x v="9"/>
    <s v="Explorer"/>
    <x v="9"/>
    <x v="0"/>
    <x v="0"/>
    <n v="3.2"/>
    <n v="94926"/>
    <n v="240"/>
    <n v="237"/>
    <x v="0"/>
    <x v="2"/>
    <s v="Full Service"/>
    <s v="Blue"/>
    <x v="0"/>
    <s v="FWD"/>
    <n v="23"/>
    <s v="GA"/>
    <n v="17885"/>
    <x v="3"/>
  </r>
  <r>
    <x v="2"/>
    <s v="Atlas"/>
    <x v="8"/>
    <x v="2"/>
    <x v="0"/>
    <n v="2.6"/>
    <n v="158822"/>
    <n v="190"/>
    <n v="185"/>
    <x v="1"/>
    <x v="1"/>
    <s v="Unknown"/>
    <s v="Blue"/>
    <x v="0"/>
    <s v="FWD"/>
    <n v="24"/>
    <s v="NC"/>
    <n v="2151"/>
    <x v="4"/>
  </r>
  <r>
    <x v="3"/>
    <s v="Malibu"/>
    <x v="9"/>
    <x v="0"/>
    <x v="0"/>
    <n v="2.5"/>
    <n v="77038"/>
    <n v="115"/>
    <n v="90"/>
    <x v="0"/>
    <x v="0"/>
    <s v="Partial Service"/>
    <s v="White"/>
    <x v="2"/>
    <s v="FWD"/>
    <n v="40"/>
    <s v="IL"/>
    <n v="10471"/>
    <x v="3"/>
  </r>
  <r>
    <x v="9"/>
    <s v="Explorer"/>
    <x v="11"/>
    <x v="1"/>
    <x v="0"/>
    <n v="3.4"/>
    <n v="89452"/>
    <n v="268"/>
    <n v="248"/>
    <x v="3"/>
    <x v="1"/>
    <s v="Unknown"/>
    <s v="Blue"/>
    <x v="0"/>
    <s v="FWD"/>
    <n v="51"/>
    <s v="PA"/>
    <n v="6290"/>
    <x v="3"/>
  </r>
  <r>
    <x v="6"/>
    <s v="3 Series"/>
    <x v="0"/>
    <x v="0"/>
    <x v="0"/>
    <n v="1.6"/>
    <n v="100"/>
    <n v="123"/>
    <n v="101"/>
    <x v="0"/>
    <x v="0"/>
    <s v="Partial Service"/>
    <s v="Unknown"/>
    <x v="2"/>
    <s v="AWD"/>
    <n v="36"/>
    <s v="CA"/>
    <n v="41466"/>
    <x v="0"/>
  </r>
  <r>
    <x v="0"/>
    <s v="GLC"/>
    <x v="15"/>
    <x v="0"/>
    <x v="1"/>
    <n v="3.4"/>
    <n v="118852"/>
    <n v="262"/>
    <n v="235"/>
    <x v="3"/>
    <x v="2"/>
    <s v="Full Service"/>
    <s v="Unknown"/>
    <x v="0"/>
    <s v="FWD"/>
    <n v="24"/>
    <s v="Unknown"/>
    <n v="11711"/>
    <x v="2"/>
  </r>
  <r>
    <x v="7"/>
    <s v="Civic"/>
    <x v="17"/>
    <x v="0"/>
    <x v="0"/>
    <n v="2"/>
    <n v="228987"/>
    <n v="187"/>
    <n v="149"/>
    <x v="4"/>
    <x v="0"/>
    <s v="No Service"/>
    <s v="Red"/>
    <x v="2"/>
    <s v="FWD"/>
    <n v="35"/>
    <s v="PA"/>
    <n v="500"/>
    <x v="1"/>
  </r>
  <r>
    <x v="1"/>
    <s v="Tucson"/>
    <x v="16"/>
    <x v="0"/>
    <x v="1"/>
    <n v="2.4"/>
    <n v="300998"/>
    <n v="189"/>
    <n v="171"/>
    <x v="2"/>
    <x v="1"/>
    <s v="Partial Service"/>
    <s v="Silver"/>
    <x v="0"/>
    <s v="AWD"/>
    <n v="33"/>
    <s v="MI"/>
    <n v="500"/>
    <x v="1"/>
  </r>
  <r>
    <x v="5"/>
    <s v="Pathfinder"/>
    <x v="14"/>
    <x v="0"/>
    <x v="0"/>
    <n v="2.5"/>
    <n v="67614"/>
    <n v="200"/>
    <n v="193"/>
    <x v="4"/>
    <x v="1"/>
    <s v="Partial Service"/>
    <s v="Gray"/>
    <x v="0"/>
    <s v="AWD"/>
    <n v="36"/>
    <s v="PA"/>
    <n v="13907"/>
    <x v="3"/>
  </r>
  <r>
    <x v="2"/>
    <s v="Passat"/>
    <x v="8"/>
    <x v="0"/>
    <x v="2"/>
    <n v="2.5"/>
    <n v="227420"/>
    <n v="191"/>
    <n v="180"/>
    <x v="1"/>
    <x v="1"/>
    <s v="No Service"/>
    <s v="Gray"/>
    <x v="2"/>
    <s v="FWD"/>
    <n v="35"/>
    <s v="Unknown"/>
    <n v="500"/>
    <x v="1"/>
  </r>
  <r>
    <x v="6"/>
    <s v="X5"/>
    <x v="2"/>
    <x v="3"/>
    <x v="0"/>
    <n v="0"/>
    <n v="48261"/>
    <n v="287"/>
    <n v="315"/>
    <x v="0"/>
    <x v="0"/>
    <s v="Partial Service"/>
    <s v="Red"/>
    <x v="0"/>
    <s v="AWD"/>
    <n v="110"/>
    <s v="NC"/>
    <n v="46021"/>
    <x v="0"/>
  </r>
  <r>
    <x v="4"/>
    <s v="RAV4"/>
    <x v="3"/>
    <x v="0"/>
    <x v="0"/>
    <n v="3.3"/>
    <n v="230529"/>
    <n v="238"/>
    <n v="238"/>
    <x v="1"/>
    <x v="1"/>
    <s v="Unknown"/>
    <s v="Unknown"/>
    <x v="0"/>
    <s v="AWD"/>
    <n v="28"/>
    <s v="CA"/>
    <n v="500"/>
    <x v="1"/>
  </r>
  <r>
    <x v="5"/>
    <s v="Pathfinder"/>
    <x v="15"/>
    <x v="0"/>
    <x v="0"/>
    <n v="2.9"/>
    <n v="146800"/>
    <n v="220"/>
    <n v="187"/>
    <x v="3"/>
    <x v="1"/>
    <s v="No Service"/>
    <s v="Silver"/>
    <x v="0"/>
    <s v="FWD"/>
    <n v="32"/>
    <s v="PA"/>
    <n v="4360"/>
    <x v="2"/>
  </r>
  <r>
    <x v="8"/>
    <s v="Q7"/>
    <x v="0"/>
    <x v="1"/>
    <x v="1"/>
    <n v="2.4"/>
    <n v="100"/>
    <n v="187"/>
    <n v="163"/>
    <x v="0"/>
    <x v="0"/>
    <s v="Partial Service"/>
    <s v="Brown"/>
    <x v="0"/>
    <s v="RWD"/>
    <n v="51"/>
    <s v="PA"/>
    <n v="58693"/>
    <x v="0"/>
  </r>
  <r>
    <x v="2"/>
    <s v="Tiguan"/>
    <x v="19"/>
    <x v="0"/>
    <x v="0"/>
    <n v="2"/>
    <n v="246708"/>
    <n v="187"/>
    <n v="187"/>
    <x v="3"/>
    <x v="1"/>
    <s v="Full Service"/>
    <s v="Unknown"/>
    <x v="0"/>
    <s v="FWD"/>
    <n v="33"/>
    <s v="PA"/>
    <n v="500"/>
    <x v="1"/>
  </r>
  <r>
    <x v="1"/>
    <s v="Sonata"/>
    <x v="14"/>
    <x v="0"/>
    <x v="0"/>
    <n v="1.8"/>
    <n v="96918"/>
    <n v="138"/>
    <n v="120"/>
    <x v="4"/>
    <x v="2"/>
    <s v="Partial Service"/>
    <s v="White"/>
    <x v="2"/>
    <s v="FWD"/>
    <n v="39"/>
    <s v="MI"/>
    <n v="9424"/>
    <x v="3"/>
  </r>
  <r>
    <x v="6"/>
    <s v="5 Series"/>
    <x v="18"/>
    <x v="0"/>
    <x v="0"/>
    <n v="2.5"/>
    <n v="69761"/>
    <n v="195"/>
    <n v="173"/>
    <x v="3"/>
    <x v="2"/>
    <s v="Partial Service"/>
    <s v="Green"/>
    <x v="2"/>
    <s v="FWD"/>
    <n v="32"/>
    <s v="Unknown"/>
    <n v="23886"/>
    <x v="3"/>
  </r>
  <r>
    <x v="8"/>
    <s v="Q7"/>
    <x v="17"/>
    <x v="0"/>
    <x v="0"/>
    <n v="2.1"/>
    <n v="124368"/>
    <n v="187"/>
    <n v="181"/>
    <x v="1"/>
    <x v="2"/>
    <s v="Full Service"/>
    <s v="Silver"/>
    <x v="0"/>
    <s v="FWD"/>
    <n v="32"/>
    <s v="Unknown"/>
    <n v="6341"/>
    <x v="2"/>
  </r>
  <r>
    <x v="8"/>
    <s v="A4"/>
    <x v="11"/>
    <x v="0"/>
    <x v="0"/>
    <n v="2.2999999999999998"/>
    <n v="149744"/>
    <n v="174"/>
    <n v="170"/>
    <x v="3"/>
    <x v="1"/>
    <s v="No Service"/>
    <s v="White"/>
    <x v="2"/>
    <s v="FWD"/>
    <n v="35"/>
    <s v="Unknown"/>
    <n v="4117"/>
    <x v="2"/>
  </r>
  <r>
    <x v="5"/>
    <s v="Altima"/>
    <x v="18"/>
    <x v="3"/>
    <x v="0"/>
    <n v="0"/>
    <n v="36767"/>
    <n v="187"/>
    <n v="306"/>
    <x v="4"/>
    <x v="1"/>
    <s v="Unknown"/>
    <s v="Unknown"/>
    <x v="2"/>
    <s v="FWD"/>
    <n v="108"/>
    <s v="NY"/>
    <n v="9975"/>
    <x v="0"/>
  </r>
  <r>
    <x v="3"/>
    <s v="Equinox"/>
    <x v="7"/>
    <x v="0"/>
    <x v="0"/>
    <n v="3.4"/>
    <n v="127576"/>
    <n v="253"/>
    <n v="187"/>
    <x v="3"/>
    <x v="1"/>
    <s v="Full Service"/>
    <s v="Brown"/>
    <x v="0"/>
    <s v="AWD"/>
    <n v="32"/>
    <s v="CA"/>
    <n v="3916"/>
    <x v="2"/>
  </r>
  <r>
    <x v="2"/>
    <s v="Atlas"/>
    <x v="15"/>
    <x v="0"/>
    <x v="0"/>
    <n v="3"/>
    <n v="117636"/>
    <n v="210"/>
    <n v="198"/>
    <x v="4"/>
    <x v="0"/>
    <s v="No Service"/>
    <s v="Silver"/>
    <x v="0"/>
    <s v="AWD"/>
    <n v="25"/>
    <s v="Unknown"/>
    <n v="7397"/>
    <x v="2"/>
  </r>
  <r>
    <x v="7"/>
    <s v="CR-V"/>
    <x v="19"/>
    <x v="0"/>
    <x v="0"/>
    <n v="2.9"/>
    <n v="183132"/>
    <n v="217"/>
    <n v="212"/>
    <x v="3"/>
    <x v="0"/>
    <s v="Full Service"/>
    <s v="Green"/>
    <x v="0"/>
    <s v="AWD"/>
    <n v="28"/>
    <s v="TX"/>
    <n v="1214"/>
    <x v="4"/>
  </r>
  <r>
    <x v="2"/>
    <s v="Atlas"/>
    <x v="4"/>
    <x v="1"/>
    <x v="0"/>
    <n v="2.5"/>
    <n v="25108"/>
    <n v="171"/>
    <n v="171"/>
    <x v="0"/>
    <x v="0"/>
    <s v="Partial Service"/>
    <s v="Black"/>
    <x v="0"/>
    <s v="AWD"/>
    <n v="55"/>
    <s v="NY"/>
    <n v="26733"/>
    <x v="0"/>
  </r>
  <r>
    <x v="1"/>
    <s v="Elantra"/>
    <x v="13"/>
    <x v="0"/>
    <x v="0"/>
    <n v="2.5"/>
    <n v="115721"/>
    <n v="188"/>
    <n v="170"/>
    <x v="4"/>
    <x v="2"/>
    <s v="Full Service"/>
    <s v="Blue"/>
    <x v="2"/>
    <s v="FWD"/>
    <n v="37"/>
    <s v="IL"/>
    <n v="3840"/>
    <x v="2"/>
  </r>
  <r>
    <x v="8"/>
    <s v="A4"/>
    <x v="18"/>
    <x v="0"/>
    <x v="0"/>
    <n v="2.5"/>
    <n v="152554"/>
    <n v="166"/>
    <n v="145"/>
    <x v="4"/>
    <x v="0"/>
    <s v="Full Service"/>
    <s v="Unknown"/>
    <x v="2"/>
    <s v="FWD"/>
    <n v="38"/>
    <s v="IL"/>
    <n v="14870"/>
    <x v="4"/>
  </r>
  <r>
    <x v="9"/>
    <s v="Mustang"/>
    <x v="16"/>
    <x v="0"/>
    <x v="2"/>
    <n v="2.9"/>
    <n v="165202"/>
    <n v="187"/>
    <n v="211"/>
    <x v="1"/>
    <x v="1"/>
    <s v="Full Service"/>
    <s v="Green"/>
    <x v="3"/>
    <s v="AWD"/>
    <n v="29"/>
    <s v="IL"/>
    <n v="500"/>
    <x v="4"/>
  </r>
  <r>
    <x v="4"/>
    <s v="Corolla"/>
    <x v="19"/>
    <x v="0"/>
    <x v="1"/>
    <n v="1.5"/>
    <n v="100"/>
    <n v="134"/>
    <n v="128"/>
    <x v="0"/>
    <x v="1"/>
    <s v="Partial Service"/>
    <s v="Unknown"/>
    <x v="2"/>
    <s v="FWD"/>
    <n v="36"/>
    <s v="PA"/>
    <n v="6631"/>
    <x v="0"/>
  </r>
  <r>
    <x v="1"/>
    <s v="Sonata"/>
    <x v="3"/>
    <x v="0"/>
    <x v="2"/>
    <n v="1.9"/>
    <n v="268447"/>
    <n v="143"/>
    <n v="140"/>
    <x v="1"/>
    <x v="1"/>
    <s v="Partial Service"/>
    <s v="Black"/>
    <x v="2"/>
    <s v="AWD"/>
    <n v="32"/>
    <s v="FL"/>
    <n v="500"/>
    <x v="1"/>
  </r>
  <r>
    <x v="8"/>
    <s v="Q7"/>
    <x v="14"/>
    <x v="0"/>
    <x v="0"/>
    <n v="2.1"/>
    <n v="86055"/>
    <n v="168"/>
    <n v="159"/>
    <x v="4"/>
    <x v="1"/>
    <s v="Partial Service"/>
    <s v="Black"/>
    <x v="0"/>
    <s v="AWD"/>
    <n v="33"/>
    <s v="PA"/>
    <n v="27741"/>
    <x v="3"/>
  </r>
  <r>
    <x v="5"/>
    <s v="Sentra"/>
    <x v="14"/>
    <x v="0"/>
    <x v="1"/>
    <n v="2.1"/>
    <n v="56993"/>
    <n v="154"/>
    <n v="121"/>
    <x v="0"/>
    <x v="0"/>
    <s v="Partial Service"/>
    <s v="White"/>
    <x v="2"/>
    <s v="FWD"/>
    <n v="30"/>
    <s v="Unknown"/>
    <n v="9519"/>
    <x v="3"/>
  </r>
  <r>
    <x v="6"/>
    <s v="3 Series"/>
    <x v="6"/>
    <x v="0"/>
    <x v="0"/>
    <n v="1.7"/>
    <n v="56498"/>
    <n v="134"/>
    <n v="187"/>
    <x v="4"/>
    <x v="1"/>
    <s v="Full Service"/>
    <s v="Unknown"/>
    <x v="2"/>
    <s v="AWD"/>
    <n v="36"/>
    <s v="CA"/>
    <n v="23272"/>
    <x v="3"/>
  </r>
  <r>
    <x v="2"/>
    <s v="Atlas"/>
    <x v="13"/>
    <x v="3"/>
    <x v="0"/>
    <n v="0"/>
    <n v="20814"/>
    <n v="354"/>
    <n v="389"/>
    <x v="4"/>
    <x v="2"/>
    <s v="Partial Service"/>
    <s v="Gray"/>
    <x v="0"/>
    <s v="FWD"/>
    <n v="94"/>
    <s v="OH"/>
    <n v="14613"/>
    <x v="0"/>
  </r>
  <r>
    <x v="9"/>
    <s v="Explorer"/>
    <x v="7"/>
    <x v="0"/>
    <x v="0"/>
    <n v="2.5"/>
    <n v="127248"/>
    <n v="224"/>
    <n v="201"/>
    <x v="0"/>
    <x v="0"/>
    <s v="Partial Service"/>
    <s v="Gray"/>
    <x v="0"/>
    <s v="RWD"/>
    <n v="29"/>
    <s v="TX"/>
    <n v="8492"/>
    <x v="2"/>
  </r>
  <r>
    <x v="5"/>
    <s v="Rogue"/>
    <x v="2"/>
    <x v="0"/>
    <x v="0"/>
    <n v="3.3"/>
    <n v="46795"/>
    <n v="244"/>
    <n v="220"/>
    <x v="0"/>
    <x v="0"/>
    <s v="Partial Service"/>
    <s v="Gray"/>
    <x v="0"/>
    <s v="FWD"/>
    <n v="32"/>
    <s v="TX"/>
    <n v="17649"/>
    <x v="0"/>
  </r>
  <r>
    <x v="6"/>
    <s v="3 Series"/>
    <x v="6"/>
    <x v="3"/>
    <x v="1"/>
    <n v="0"/>
    <n v="65989"/>
    <n v="338"/>
    <n v="371"/>
    <x v="0"/>
    <x v="1"/>
    <s v="Full Service"/>
    <s v="White"/>
    <x v="2"/>
    <s v="FWD"/>
    <n v="104"/>
    <s v="PA"/>
    <n v="23756"/>
    <x v="3"/>
  </r>
  <r>
    <x v="0"/>
    <s v="GLC"/>
    <x v="18"/>
    <x v="0"/>
    <x v="0"/>
    <n v="2.2999999999999998"/>
    <n v="82744"/>
    <n v="176"/>
    <n v="147"/>
    <x v="1"/>
    <x v="2"/>
    <s v="Partial Service"/>
    <s v="Brown"/>
    <x v="0"/>
    <s v="FWD"/>
    <n v="32"/>
    <s v="OH"/>
    <n v="17193"/>
    <x v="3"/>
  </r>
  <r>
    <x v="9"/>
    <s v="F-150"/>
    <x v="8"/>
    <x v="2"/>
    <x v="1"/>
    <n v="3.4"/>
    <n v="290268"/>
    <n v="187"/>
    <n v="252"/>
    <x v="1"/>
    <x v="1"/>
    <s v="Partial Service"/>
    <s v="Brown"/>
    <x v="4"/>
    <s v="4WD"/>
    <n v="19"/>
    <s v="FL"/>
    <n v="500"/>
    <x v="1"/>
  </r>
  <r>
    <x v="6"/>
    <s v="3 Series"/>
    <x v="17"/>
    <x v="2"/>
    <x v="0"/>
    <n v="1.8"/>
    <n v="212147"/>
    <n v="133"/>
    <n v="187"/>
    <x v="1"/>
    <x v="0"/>
    <s v="Full Service"/>
    <s v="Blue"/>
    <x v="2"/>
    <s v="FWD"/>
    <n v="32"/>
    <s v="NC"/>
    <n v="500"/>
    <x v="1"/>
  </r>
  <r>
    <x v="3"/>
    <s v="Equinox"/>
    <x v="15"/>
    <x v="0"/>
    <x v="1"/>
    <n v="2.2999999999999998"/>
    <n v="120673"/>
    <n v="178"/>
    <n v="187"/>
    <x v="3"/>
    <x v="1"/>
    <s v="No Service"/>
    <s v="Blue"/>
    <x v="0"/>
    <s v="AWD"/>
    <n v="32"/>
    <s v="GA"/>
    <n v="3129"/>
    <x v="2"/>
  </r>
  <r>
    <x v="0"/>
    <s v="GLE"/>
    <x v="19"/>
    <x v="0"/>
    <x v="0"/>
    <n v="2.7"/>
    <n v="148559"/>
    <n v="198"/>
    <n v="184"/>
    <x v="3"/>
    <x v="1"/>
    <s v="Partial Service"/>
    <s v="Red"/>
    <x v="0"/>
    <s v="AWD"/>
    <n v="28"/>
    <s v="PA"/>
    <n v="11679"/>
    <x v="2"/>
  </r>
  <r>
    <x v="3"/>
    <s v="Equinox"/>
    <x v="1"/>
    <x v="0"/>
    <x v="0"/>
    <n v="3.4"/>
    <n v="226884"/>
    <n v="256"/>
    <n v="250"/>
    <x v="3"/>
    <x v="1"/>
    <s v="Partial Service"/>
    <s v="Green"/>
    <x v="0"/>
    <s v="RWD"/>
    <n v="32"/>
    <s v="IL"/>
    <n v="500"/>
    <x v="1"/>
  </r>
  <r>
    <x v="6"/>
    <s v="X5"/>
    <x v="5"/>
    <x v="0"/>
    <x v="0"/>
    <n v="2.2999999999999998"/>
    <n v="3059"/>
    <n v="176"/>
    <n v="187"/>
    <x v="0"/>
    <x v="0"/>
    <s v="Partial Service"/>
    <s v="Gray"/>
    <x v="0"/>
    <s v="AWD"/>
    <n v="31"/>
    <s v="TX"/>
    <n v="50477"/>
    <x v="0"/>
  </r>
  <r>
    <x v="7"/>
    <s v="Accord"/>
    <x v="9"/>
    <x v="0"/>
    <x v="0"/>
    <n v="1.9"/>
    <n v="35865"/>
    <n v="150"/>
    <n v="149"/>
    <x v="3"/>
    <x v="0"/>
    <s v="Partial Service"/>
    <s v="Silver"/>
    <x v="2"/>
    <s v="FWD"/>
    <n v="31"/>
    <s v="OH"/>
    <n v="14810"/>
    <x v="0"/>
  </r>
  <r>
    <x v="1"/>
    <s v="Tucson"/>
    <x v="19"/>
    <x v="2"/>
    <x v="0"/>
    <n v="2.8"/>
    <n v="153508"/>
    <n v="221"/>
    <n v="193"/>
    <x v="4"/>
    <x v="1"/>
    <s v="Full Service"/>
    <s v="Blue"/>
    <x v="0"/>
    <s v="FWD"/>
    <n v="35"/>
    <s v="OH"/>
    <n v="1504"/>
    <x v="4"/>
  </r>
  <r>
    <x v="7"/>
    <s v="Accord"/>
    <x v="7"/>
    <x v="0"/>
    <x v="0"/>
    <n v="2.2000000000000002"/>
    <n v="88041"/>
    <n v="187"/>
    <n v="187"/>
    <x v="4"/>
    <x v="1"/>
    <s v="Partial Service"/>
    <s v="Gray"/>
    <x v="2"/>
    <s v="FWD"/>
    <n v="38"/>
    <s v="OH"/>
    <n v="5650"/>
    <x v="3"/>
  </r>
  <r>
    <x v="9"/>
    <s v="Explorer"/>
    <x v="17"/>
    <x v="0"/>
    <x v="2"/>
    <n v="3"/>
    <n v="237302"/>
    <n v="202"/>
    <n v="196"/>
    <x v="3"/>
    <x v="1"/>
    <s v="Full Service"/>
    <s v="Brown"/>
    <x v="0"/>
    <s v="FWD"/>
    <n v="23"/>
    <s v="OH"/>
    <n v="500"/>
    <x v="1"/>
  </r>
  <r>
    <x v="4"/>
    <s v="Highlander"/>
    <x v="16"/>
    <x v="0"/>
    <x v="0"/>
    <n v="2.6"/>
    <n v="168903"/>
    <n v="187"/>
    <n v="197"/>
    <x v="3"/>
    <x v="0"/>
    <s v="Partial Service"/>
    <s v="Red"/>
    <x v="0"/>
    <s v="AWD"/>
    <n v="32"/>
    <s v="NC"/>
    <n v="500"/>
    <x v="4"/>
  </r>
  <r>
    <x v="1"/>
    <s v="Elantra"/>
    <x v="2"/>
    <x v="0"/>
    <x v="0"/>
    <n v="2.4"/>
    <n v="60663"/>
    <n v="180"/>
    <n v="184"/>
    <x v="0"/>
    <x v="0"/>
    <s v="No Service"/>
    <s v="Silver"/>
    <x v="2"/>
    <s v="FWD"/>
    <n v="31"/>
    <s v="FL"/>
    <n v="10956"/>
    <x v="3"/>
  </r>
  <r>
    <x v="0"/>
    <s v="E-Class"/>
    <x v="18"/>
    <x v="0"/>
    <x v="0"/>
    <n v="2.5"/>
    <n v="206477"/>
    <n v="108"/>
    <n v="107"/>
    <x v="3"/>
    <x v="0"/>
    <s v="Partial Service"/>
    <s v="Black"/>
    <x v="2"/>
    <s v="FWD"/>
    <n v="39"/>
    <s v="NY"/>
    <n v="19611"/>
    <x v="1"/>
  </r>
  <r>
    <x v="2"/>
    <s v="Tiguan"/>
    <x v="10"/>
    <x v="0"/>
    <x v="2"/>
    <n v="3.2"/>
    <n v="155164"/>
    <n v="223"/>
    <n v="214"/>
    <x v="1"/>
    <x v="0"/>
    <s v="Partial Service"/>
    <s v="Blue"/>
    <x v="0"/>
    <s v="FWD"/>
    <n v="31"/>
    <s v="MI"/>
    <n v="500"/>
    <x v="4"/>
  </r>
  <r>
    <x v="4"/>
    <s v="Highlander"/>
    <x v="12"/>
    <x v="0"/>
    <x v="0"/>
    <n v="3.3"/>
    <n v="75004"/>
    <n v="250"/>
    <n v="240"/>
    <x v="4"/>
    <x v="0"/>
    <s v="Full Service"/>
    <s v="Black"/>
    <x v="0"/>
    <s v="FWD"/>
    <n v="32"/>
    <s v="OH"/>
    <n v="15839"/>
    <x v="3"/>
  </r>
  <r>
    <x v="5"/>
    <s v="Rogue"/>
    <x v="6"/>
    <x v="0"/>
    <x v="0"/>
    <n v="2.4"/>
    <n v="18203"/>
    <n v="207"/>
    <n v="190"/>
    <x v="4"/>
    <x v="0"/>
    <s v="Partial Service"/>
    <s v="Silver"/>
    <x v="0"/>
    <s v="FWD"/>
    <n v="28"/>
    <s v="CA"/>
    <n v="18915"/>
    <x v="0"/>
  </r>
  <r>
    <x v="2"/>
    <s v="Passat"/>
    <x v="2"/>
    <x v="0"/>
    <x v="0"/>
    <n v="1.9"/>
    <n v="37858"/>
    <n v="187"/>
    <n v="156"/>
    <x v="0"/>
    <x v="0"/>
    <s v="Partial Service"/>
    <s v="Black"/>
    <x v="2"/>
    <s v="FWD"/>
    <n v="33"/>
    <s v="OH"/>
    <n v="18300"/>
    <x v="0"/>
  </r>
  <r>
    <x v="7"/>
    <s v="CR-V"/>
    <x v="2"/>
    <x v="0"/>
    <x v="0"/>
    <n v="2.8"/>
    <n v="27361"/>
    <n v="234"/>
    <n v="187"/>
    <x v="0"/>
    <x v="0"/>
    <s v="Full Service"/>
    <s v="Red"/>
    <x v="0"/>
    <s v="AWD"/>
    <n v="29"/>
    <s v="Unknown"/>
    <n v="21337"/>
    <x v="0"/>
  </r>
  <r>
    <x v="2"/>
    <s v="Golf"/>
    <x v="10"/>
    <x v="0"/>
    <x v="0"/>
    <n v="2.1"/>
    <n v="334873"/>
    <n v="153"/>
    <n v="150"/>
    <x v="1"/>
    <x v="1"/>
    <s v="Full Service"/>
    <s v="Brown"/>
    <x v="1"/>
    <s v="FWD"/>
    <n v="32"/>
    <s v="OH"/>
    <n v="500"/>
    <x v="1"/>
  </r>
  <r>
    <x v="2"/>
    <s v="Golf"/>
    <x v="7"/>
    <x v="0"/>
    <x v="0"/>
    <n v="1.8"/>
    <n v="204781"/>
    <n v="132"/>
    <n v="133"/>
    <x v="3"/>
    <x v="1"/>
    <s v="Partial Service"/>
    <s v="Black"/>
    <x v="1"/>
    <s v="FWD"/>
    <n v="32"/>
    <s v="GA"/>
    <n v="500"/>
    <x v="1"/>
  </r>
  <r>
    <x v="1"/>
    <s v="Santa Fe"/>
    <x v="2"/>
    <x v="0"/>
    <x v="0"/>
    <n v="3.1"/>
    <n v="16417"/>
    <n v="187"/>
    <n v="215"/>
    <x v="0"/>
    <x v="0"/>
    <s v="Full Service"/>
    <s v="Blue"/>
    <x v="0"/>
    <s v="AWD"/>
    <n v="28"/>
    <s v="Unknown"/>
    <n v="24951"/>
    <x v="0"/>
  </r>
  <r>
    <x v="9"/>
    <s v="Explorer"/>
    <x v="8"/>
    <x v="2"/>
    <x v="0"/>
    <n v="3.1"/>
    <n v="172812"/>
    <n v="233"/>
    <n v="187"/>
    <x v="3"/>
    <x v="1"/>
    <s v="Partial Service"/>
    <s v="Brown"/>
    <x v="0"/>
    <s v="AWD"/>
    <n v="32"/>
    <s v="NC"/>
    <n v="1523"/>
    <x v="4"/>
  </r>
  <r>
    <x v="3"/>
    <s v="Equinox"/>
    <x v="3"/>
    <x v="0"/>
    <x v="2"/>
    <n v="2.1"/>
    <n v="242074"/>
    <n v="164"/>
    <n v="157"/>
    <x v="3"/>
    <x v="1"/>
    <s v="No Service"/>
    <s v="White"/>
    <x v="0"/>
    <s v="FWD"/>
    <n v="29"/>
    <s v="FL"/>
    <n v="500"/>
    <x v="1"/>
  </r>
  <r>
    <x v="0"/>
    <s v="C-Class"/>
    <x v="2"/>
    <x v="3"/>
    <x v="0"/>
    <n v="0"/>
    <n v="31697"/>
    <n v="343"/>
    <n v="377"/>
    <x v="0"/>
    <x v="0"/>
    <s v="Full Service"/>
    <s v="Green"/>
    <x v="2"/>
    <s v="FWD"/>
    <n v="118"/>
    <s v="PA"/>
    <n v="32939"/>
    <x v="0"/>
  </r>
  <r>
    <x v="9"/>
    <s v="Escape"/>
    <x v="7"/>
    <x v="0"/>
    <x v="0"/>
    <n v="2.2999999999999998"/>
    <n v="131087"/>
    <n v="182"/>
    <n v="170"/>
    <x v="4"/>
    <x v="0"/>
    <s v="Partial Service"/>
    <s v="Silver"/>
    <x v="0"/>
    <s v="RWD"/>
    <n v="29"/>
    <s v="Unknown"/>
    <n v="4561"/>
    <x v="2"/>
  </r>
  <r>
    <x v="7"/>
    <s v="CR-V"/>
    <x v="16"/>
    <x v="0"/>
    <x v="2"/>
    <n v="2.8"/>
    <n v="103460"/>
    <n v="217"/>
    <n v="187"/>
    <x v="1"/>
    <x v="2"/>
    <s v="Partial Service"/>
    <s v="Unknown"/>
    <x v="0"/>
    <s v="RWD"/>
    <n v="36"/>
    <s v="MI"/>
    <n v="1297"/>
    <x v="2"/>
  </r>
  <r>
    <x v="9"/>
    <s v="F-150"/>
    <x v="8"/>
    <x v="0"/>
    <x v="2"/>
    <n v="2.5"/>
    <n v="153588"/>
    <n v="273"/>
    <n v="265"/>
    <x v="1"/>
    <x v="1"/>
    <s v="Partial Service"/>
    <s v="White"/>
    <x v="4"/>
    <s v="RWD"/>
    <n v="30"/>
    <s v="TX"/>
    <n v="1912"/>
    <x v="4"/>
  </r>
  <r>
    <x v="1"/>
    <s v="Elantra"/>
    <x v="16"/>
    <x v="0"/>
    <x v="0"/>
    <n v="1.9"/>
    <n v="107044"/>
    <n v="160"/>
    <n v="161"/>
    <x v="2"/>
    <x v="1"/>
    <s v="Partial Service"/>
    <s v="Blue"/>
    <x v="2"/>
    <s v="FWD"/>
    <n v="28"/>
    <s v="NC"/>
    <n v="500"/>
    <x v="2"/>
  </r>
  <r>
    <x v="9"/>
    <s v="Escape"/>
    <x v="7"/>
    <x v="0"/>
    <x v="0"/>
    <n v="3.1"/>
    <n v="224576"/>
    <n v="236"/>
    <n v="240"/>
    <x v="4"/>
    <x v="0"/>
    <s v="Full Service"/>
    <s v="Gray"/>
    <x v="0"/>
    <s v="FWD"/>
    <n v="23"/>
    <s v="GA"/>
    <n v="500"/>
    <x v="1"/>
  </r>
  <r>
    <x v="0"/>
    <s v="GLC"/>
    <x v="6"/>
    <x v="0"/>
    <x v="0"/>
    <n v="2"/>
    <n v="62940"/>
    <n v="164"/>
    <n v="145"/>
    <x v="0"/>
    <x v="0"/>
    <s v="No Service"/>
    <s v="Brown"/>
    <x v="0"/>
    <s v="FWD"/>
    <n v="33"/>
    <s v="FL"/>
    <n v="27204"/>
    <x v="3"/>
  </r>
  <r>
    <x v="7"/>
    <s v="Pilot"/>
    <x v="14"/>
    <x v="3"/>
    <x v="0"/>
    <n v="0"/>
    <n v="70521"/>
    <n v="187"/>
    <n v="187"/>
    <x v="0"/>
    <x v="1"/>
    <s v="Full Service"/>
    <s v="Red"/>
    <x v="0"/>
    <s v="AWD"/>
    <n v="112"/>
    <s v="IL"/>
    <n v="16618"/>
    <x v="3"/>
  </r>
  <r>
    <x v="8"/>
    <s v="Q5"/>
    <x v="9"/>
    <x v="2"/>
    <x v="0"/>
    <n v="2.8"/>
    <n v="58295"/>
    <n v="217"/>
    <n v="201"/>
    <x v="0"/>
    <x v="0"/>
    <s v="Full Service"/>
    <s v="Red"/>
    <x v="0"/>
    <s v="AWD"/>
    <n v="32"/>
    <s v="PA"/>
    <n v="27828"/>
    <x v="3"/>
  </r>
  <r>
    <x v="2"/>
    <s v="Passat"/>
    <x v="14"/>
    <x v="0"/>
    <x v="0"/>
    <n v="1.4"/>
    <n v="7981"/>
    <n v="133"/>
    <n v="187"/>
    <x v="3"/>
    <x v="0"/>
    <s v="Full Service"/>
    <s v="Gray"/>
    <x v="2"/>
    <s v="FWD"/>
    <n v="32"/>
    <s v="Unknown"/>
    <n v="15750"/>
    <x v="0"/>
  </r>
  <r>
    <x v="9"/>
    <s v="Explorer"/>
    <x v="13"/>
    <x v="0"/>
    <x v="0"/>
    <n v="3.2"/>
    <n v="49858"/>
    <n v="254"/>
    <n v="261"/>
    <x v="4"/>
    <x v="1"/>
    <s v="Full Service"/>
    <s v="Red"/>
    <x v="0"/>
    <s v="AWD"/>
    <n v="22"/>
    <s v="TX"/>
    <n v="11893"/>
    <x v="0"/>
  </r>
  <r>
    <x v="6"/>
    <s v="5 Series"/>
    <x v="19"/>
    <x v="0"/>
    <x v="0"/>
    <n v="2.2000000000000002"/>
    <n v="185998"/>
    <n v="165"/>
    <n v="187"/>
    <x v="3"/>
    <x v="2"/>
    <s v="No Service"/>
    <s v="Black"/>
    <x v="2"/>
    <s v="FWD"/>
    <n v="30"/>
    <s v="IL"/>
    <n v="8061"/>
    <x v="4"/>
  </r>
  <r>
    <x v="0"/>
    <s v="GLE"/>
    <x v="10"/>
    <x v="2"/>
    <x v="0"/>
    <n v="2.7"/>
    <n v="200540"/>
    <n v="214"/>
    <n v="212"/>
    <x v="1"/>
    <x v="1"/>
    <s v="No Service"/>
    <s v="Silver"/>
    <x v="0"/>
    <s v="FWD"/>
    <n v="32"/>
    <s v="TX"/>
    <n v="5457"/>
    <x v="1"/>
  </r>
  <r>
    <x v="4"/>
    <s v="Camry"/>
    <x v="12"/>
    <x v="0"/>
    <x v="1"/>
    <n v="1.4"/>
    <n v="64048"/>
    <n v="187"/>
    <n v="94"/>
    <x v="0"/>
    <x v="0"/>
    <s v="Full Service"/>
    <s v="White"/>
    <x v="2"/>
    <s v="FWD"/>
    <n v="42"/>
    <s v="MI"/>
    <n v="10400"/>
    <x v="3"/>
  </r>
  <r>
    <x v="3"/>
    <s v="Equinox"/>
    <x v="5"/>
    <x v="1"/>
    <x v="0"/>
    <n v="2.4"/>
    <n v="6510"/>
    <n v="187"/>
    <n v="152"/>
    <x v="0"/>
    <x v="0"/>
    <s v="Full Service"/>
    <s v="White"/>
    <x v="0"/>
    <s v="AWD"/>
    <n v="46"/>
    <s v="GA"/>
    <n v="24866"/>
    <x v="0"/>
  </r>
  <r>
    <x v="5"/>
    <s v="Sentra"/>
    <x v="19"/>
    <x v="0"/>
    <x v="0"/>
    <n v="2.5"/>
    <n v="141587"/>
    <n v="129"/>
    <n v="119"/>
    <x v="3"/>
    <x v="0"/>
    <s v="Unknown"/>
    <s v="Silver"/>
    <x v="2"/>
    <s v="FWD"/>
    <n v="39"/>
    <s v="IL"/>
    <n v="500"/>
    <x v="2"/>
  </r>
  <r>
    <x v="0"/>
    <s v="C-Class"/>
    <x v="16"/>
    <x v="0"/>
    <x v="2"/>
    <n v="2.4"/>
    <n v="129996"/>
    <n v="196"/>
    <n v="193"/>
    <x v="1"/>
    <x v="1"/>
    <s v="Partial Service"/>
    <s v="Blue"/>
    <x v="2"/>
    <s v="FWD"/>
    <n v="35"/>
    <s v="IL"/>
    <n v="3174"/>
    <x v="2"/>
  </r>
  <r>
    <x v="6"/>
    <s v="3 Series"/>
    <x v="11"/>
    <x v="0"/>
    <x v="1"/>
    <n v="2.5"/>
    <n v="222082"/>
    <n v="162"/>
    <n v="141"/>
    <x v="3"/>
    <x v="0"/>
    <s v="Partial Service"/>
    <s v="Unknown"/>
    <x v="2"/>
    <s v="AWD"/>
    <n v="40"/>
    <s v="NC"/>
    <n v="2789"/>
    <x v="1"/>
  </r>
  <r>
    <x v="6"/>
    <s v="X5"/>
    <x v="17"/>
    <x v="0"/>
    <x v="0"/>
    <n v="2.5"/>
    <n v="280458"/>
    <n v="176"/>
    <n v="169"/>
    <x v="1"/>
    <x v="1"/>
    <s v="Partial Service"/>
    <s v="Green"/>
    <x v="0"/>
    <s v="AWD"/>
    <n v="30"/>
    <s v="NY"/>
    <n v="500"/>
    <x v="1"/>
  </r>
  <r>
    <x v="4"/>
    <s v="RAV4"/>
    <x v="15"/>
    <x v="0"/>
    <x v="0"/>
    <n v="2.5"/>
    <n v="116994"/>
    <n v="194"/>
    <n v="195"/>
    <x v="3"/>
    <x v="0"/>
    <s v="Unknown"/>
    <s v="Unknown"/>
    <x v="0"/>
    <s v="FWD"/>
    <n v="32"/>
    <s v="NC"/>
    <n v="5360"/>
    <x v="2"/>
  </r>
  <r>
    <x v="0"/>
    <s v="GLC"/>
    <x v="15"/>
    <x v="0"/>
    <x v="0"/>
    <n v="2.5"/>
    <n v="170493"/>
    <n v="257"/>
    <n v="247"/>
    <x v="3"/>
    <x v="0"/>
    <s v="Full Service"/>
    <s v="Green"/>
    <x v="0"/>
    <s v="RWD"/>
    <n v="26"/>
    <s v="IL"/>
    <n v="9698"/>
    <x v="4"/>
  </r>
  <r>
    <x v="1"/>
    <s v="Tucson"/>
    <x v="0"/>
    <x v="2"/>
    <x v="0"/>
    <n v="2.5"/>
    <n v="5241"/>
    <n v="214"/>
    <n v="201"/>
    <x v="0"/>
    <x v="0"/>
    <s v="Unknown"/>
    <s v="Green"/>
    <x v="0"/>
    <s v="FWD"/>
    <n v="30"/>
    <s v="CA"/>
    <n v="26694"/>
    <x v="0"/>
  </r>
  <r>
    <x v="9"/>
    <s v="Escape"/>
    <x v="19"/>
    <x v="0"/>
    <x v="0"/>
    <n v="2.9"/>
    <n v="228966"/>
    <n v="215"/>
    <n v="207"/>
    <x v="4"/>
    <x v="1"/>
    <s v="Full Service"/>
    <s v="Green"/>
    <x v="0"/>
    <s v="AWD"/>
    <n v="27"/>
    <s v="CA"/>
    <n v="500"/>
    <x v="1"/>
  </r>
  <r>
    <x v="3"/>
    <s v="Silverado"/>
    <x v="15"/>
    <x v="0"/>
    <x v="0"/>
    <n v="3.5"/>
    <n v="151505"/>
    <n v="253"/>
    <n v="249"/>
    <x v="4"/>
    <x v="1"/>
    <s v="Full Service"/>
    <s v="Unknown"/>
    <x v="4"/>
    <s v="4WD"/>
    <n v="21"/>
    <s v="TX"/>
    <n v="5203"/>
    <x v="4"/>
  </r>
  <r>
    <x v="4"/>
    <s v="Camry"/>
    <x v="14"/>
    <x v="0"/>
    <x v="0"/>
    <n v="1.9"/>
    <n v="81328"/>
    <n v="162"/>
    <n v="163"/>
    <x v="0"/>
    <x v="0"/>
    <s v="Partial Service"/>
    <s v="Brown"/>
    <x v="2"/>
    <s v="FWD"/>
    <n v="41"/>
    <s v="GA"/>
    <n v="10861"/>
    <x v="3"/>
  </r>
  <r>
    <x v="5"/>
    <s v="Rogue"/>
    <x v="12"/>
    <x v="0"/>
    <x v="0"/>
    <n v="2.7"/>
    <n v="87596"/>
    <n v="199"/>
    <n v="173"/>
    <x v="0"/>
    <x v="1"/>
    <s v="Unknown"/>
    <s v="Unknown"/>
    <x v="0"/>
    <s v="AWD"/>
    <n v="32"/>
    <s v="CA"/>
    <n v="8194"/>
    <x v="3"/>
  </r>
  <r>
    <x v="8"/>
    <s v="Q5"/>
    <x v="5"/>
    <x v="0"/>
    <x v="0"/>
    <n v="2.5"/>
    <n v="28352"/>
    <n v="195"/>
    <n v="172"/>
    <x v="0"/>
    <x v="0"/>
    <s v="Full Service"/>
    <s v="Blue"/>
    <x v="0"/>
    <s v="AWD"/>
    <n v="34"/>
    <s v="IL"/>
    <n v="40198"/>
    <x v="0"/>
  </r>
  <r>
    <x v="0"/>
    <s v="GLE"/>
    <x v="15"/>
    <x v="0"/>
    <x v="0"/>
    <n v="3"/>
    <n v="158174"/>
    <n v="232"/>
    <n v="228"/>
    <x v="3"/>
    <x v="1"/>
    <s v="Partial Service"/>
    <s v="Red"/>
    <x v="0"/>
    <s v="AWD"/>
    <n v="28"/>
    <s v="MI"/>
    <n v="12847"/>
    <x v="4"/>
  </r>
  <r>
    <x v="5"/>
    <s v="Sentra"/>
    <x v="18"/>
    <x v="0"/>
    <x v="0"/>
    <n v="1.8"/>
    <n v="83063"/>
    <n v="149"/>
    <n v="146"/>
    <x v="4"/>
    <x v="0"/>
    <s v="Unknown"/>
    <s v="Green"/>
    <x v="2"/>
    <s v="FWD"/>
    <n v="33"/>
    <s v="NC"/>
    <n v="7315"/>
    <x v="3"/>
  </r>
  <r>
    <x v="0"/>
    <s v="GLE"/>
    <x v="12"/>
    <x v="0"/>
    <x v="0"/>
    <n v="2.5"/>
    <n v="129050"/>
    <n v="234"/>
    <n v="214"/>
    <x v="0"/>
    <x v="0"/>
    <s v="Partial Service"/>
    <s v="Blue"/>
    <x v="0"/>
    <s v="AWD"/>
    <n v="32"/>
    <s v="GA"/>
    <n v="25254"/>
    <x v="2"/>
  </r>
  <r>
    <x v="6"/>
    <s v="5 Series"/>
    <x v="5"/>
    <x v="0"/>
    <x v="0"/>
    <n v="1.6"/>
    <n v="12854"/>
    <n v="127"/>
    <n v="122"/>
    <x v="0"/>
    <x v="0"/>
    <s v="Unknown"/>
    <s v="Unknown"/>
    <x v="2"/>
    <s v="AWD"/>
    <n v="36"/>
    <s v="CA"/>
    <n v="52858"/>
    <x v="0"/>
  </r>
  <r>
    <x v="6"/>
    <s v="X5"/>
    <x v="16"/>
    <x v="0"/>
    <x v="2"/>
    <n v="2.5"/>
    <n v="112136"/>
    <n v="228"/>
    <n v="211"/>
    <x v="3"/>
    <x v="1"/>
    <s v="Partial Service"/>
    <s v="Brown"/>
    <x v="0"/>
    <s v="AWD"/>
    <n v="24"/>
    <s v="PA"/>
    <n v="7231"/>
    <x v="2"/>
  </r>
  <r>
    <x v="4"/>
    <s v="Highlander"/>
    <x v="2"/>
    <x v="2"/>
    <x v="0"/>
    <n v="2.5"/>
    <n v="45281"/>
    <n v="201"/>
    <n v="204"/>
    <x v="0"/>
    <x v="0"/>
    <s v="Partial Service"/>
    <s v="Brown"/>
    <x v="0"/>
    <s v="AWD"/>
    <n v="30"/>
    <s v="PA"/>
    <n v="26315"/>
    <x v="0"/>
  </r>
  <r>
    <x v="1"/>
    <s v="Tucson"/>
    <x v="8"/>
    <x v="0"/>
    <x v="0"/>
    <n v="2.2000000000000002"/>
    <n v="168598"/>
    <n v="187"/>
    <n v="166"/>
    <x v="3"/>
    <x v="0"/>
    <s v="Full Service"/>
    <s v="White"/>
    <x v="0"/>
    <s v="AWD"/>
    <n v="37"/>
    <s v="OH"/>
    <n v="500"/>
    <x v="4"/>
  </r>
  <r>
    <x v="9"/>
    <s v="Escape"/>
    <x v="18"/>
    <x v="0"/>
    <x v="0"/>
    <n v="3.1"/>
    <n v="68896"/>
    <n v="249"/>
    <n v="237"/>
    <x v="4"/>
    <x v="1"/>
    <s v="Unknown"/>
    <s v="Unknown"/>
    <x v="0"/>
    <s v="FWD"/>
    <n v="26"/>
    <s v="CA"/>
    <n v="9132"/>
    <x v="3"/>
  </r>
  <r>
    <x v="9"/>
    <s v="Explorer"/>
    <x v="17"/>
    <x v="0"/>
    <x v="0"/>
    <n v="3.1"/>
    <n v="397820"/>
    <n v="259"/>
    <n v="187"/>
    <x v="3"/>
    <x v="2"/>
    <s v="Partial Service"/>
    <s v="Gray"/>
    <x v="0"/>
    <s v="AWD"/>
    <n v="23"/>
    <s v="PA"/>
    <n v="500"/>
    <x v="1"/>
  </r>
  <r>
    <x v="2"/>
    <s v="Tiguan"/>
    <x v="19"/>
    <x v="0"/>
    <x v="0"/>
    <n v="2.8"/>
    <n v="35579"/>
    <n v="218"/>
    <n v="191"/>
    <x v="1"/>
    <x v="0"/>
    <s v="Full Service"/>
    <s v="Red"/>
    <x v="0"/>
    <s v="AWD"/>
    <n v="29"/>
    <s v="GA"/>
    <n v="8526"/>
    <x v="0"/>
  </r>
  <r>
    <x v="5"/>
    <s v="Pathfinder"/>
    <x v="16"/>
    <x v="0"/>
    <x v="0"/>
    <n v="2.5"/>
    <n v="290152"/>
    <n v="250"/>
    <n v="252"/>
    <x v="3"/>
    <x v="0"/>
    <s v="Partial Service"/>
    <s v="Red"/>
    <x v="0"/>
    <s v="AWD"/>
    <n v="32"/>
    <s v="Unknown"/>
    <n v="500"/>
    <x v="1"/>
  </r>
  <r>
    <x v="2"/>
    <s v="Passat"/>
    <x v="5"/>
    <x v="0"/>
    <x v="0"/>
    <n v="2.4"/>
    <n v="10500"/>
    <n v="183"/>
    <n v="178"/>
    <x v="0"/>
    <x v="2"/>
    <s v="Unknown"/>
    <s v="Brown"/>
    <x v="2"/>
    <s v="FWD"/>
    <n v="34"/>
    <s v="IL"/>
    <n v="19491"/>
    <x v="0"/>
  </r>
  <r>
    <x v="8"/>
    <s v="Q7"/>
    <x v="12"/>
    <x v="1"/>
    <x v="0"/>
    <n v="2.9"/>
    <n v="48811"/>
    <n v="187"/>
    <n v="204"/>
    <x v="0"/>
    <x v="0"/>
    <s v="Partial Service"/>
    <s v="Unknown"/>
    <x v="0"/>
    <s v="AWD"/>
    <n v="43"/>
    <s v="GA"/>
    <n v="25182"/>
    <x v="0"/>
  </r>
  <r>
    <x v="7"/>
    <s v="Civic"/>
    <x v="14"/>
    <x v="0"/>
    <x v="0"/>
    <n v="2.5"/>
    <n v="104931"/>
    <n v="205"/>
    <n v="190"/>
    <x v="4"/>
    <x v="1"/>
    <s v="No Service"/>
    <s v="Black"/>
    <x v="2"/>
    <s v="AWD"/>
    <n v="25"/>
    <s v="GA"/>
    <n v="5550"/>
    <x v="2"/>
  </r>
  <r>
    <x v="6"/>
    <s v="X5"/>
    <x v="8"/>
    <x v="0"/>
    <x v="0"/>
    <n v="2.5"/>
    <n v="254799"/>
    <n v="165"/>
    <n v="151"/>
    <x v="1"/>
    <x v="2"/>
    <s v="Partial Service"/>
    <s v="Unknown"/>
    <x v="0"/>
    <s v="AWD"/>
    <n v="35"/>
    <s v="PA"/>
    <n v="5440"/>
    <x v="1"/>
  </r>
  <r>
    <x v="4"/>
    <s v="Camry"/>
    <x v="19"/>
    <x v="2"/>
    <x v="0"/>
    <n v="2.5"/>
    <n v="240773"/>
    <n v="166"/>
    <n v="154"/>
    <x v="3"/>
    <x v="0"/>
    <s v="Full Service"/>
    <s v="Unknown"/>
    <x v="2"/>
    <s v="FWD"/>
    <n v="37"/>
    <s v="IL"/>
    <n v="500"/>
    <x v="1"/>
  </r>
  <r>
    <x v="4"/>
    <s v="RAV4"/>
    <x v="2"/>
    <x v="0"/>
    <x v="0"/>
    <n v="2.7"/>
    <n v="45574"/>
    <n v="186"/>
    <n v="176"/>
    <x v="0"/>
    <x v="0"/>
    <s v="Full Service"/>
    <s v="Blue"/>
    <x v="0"/>
    <s v="AWD"/>
    <n v="29"/>
    <s v="NC"/>
    <n v="20416"/>
    <x v="0"/>
  </r>
  <r>
    <x v="0"/>
    <s v="GLE"/>
    <x v="4"/>
    <x v="0"/>
    <x v="0"/>
    <n v="2.9"/>
    <n v="28339"/>
    <n v="218"/>
    <n v="210"/>
    <x v="0"/>
    <x v="0"/>
    <s v="Partial Service"/>
    <s v="Gray"/>
    <x v="0"/>
    <s v="FWD"/>
    <n v="27"/>
    <s v="TX"/>
    <n v="50103"/>
    <x v="0"/>
  </r>
  <r>
    <x v="2"/>
    <s v="Atlas"/>
    <x v="0"/>
    <x v="0"/>
    <x v="1"/>
    <n v="2"/>
    <n v="100"/>
    <n v="166"/>
    <n v="170"/>
    <x v="0"/>
    <x v="2"/>
    <s v="Full Service"/>
    <s v="Silver"/>
    <x v="0"/>
    <s v="AWD"/>
    <n v="34"/>
    <s v="GA"/>
    <n v="36536"/>
    <x v="0"/>
  </r>
  <r>
    <x v="0"/>
    <s v="GLC"/>
    <x v="11"/>
    <x v="0"/>
    <x v="0"/>
    <n v="3"/>
    <n v="198654"/>
    <n v="236"/>
    <n v="228"/>
    <x v="3"/>
    <x v="0"/>
    <s v="No Service"/>
    <s v="White"/>
    <x v="0"/>
    <s v="FWD"/>
    <n v="31"/>
    <s v="MI"/>
    <n v="4619"/>
    <x v="4"/>
  </r>
  <r>
    <x v="7"/>
    <s v="Civic"/>
    <x v="9"/>
    <x v="0"/>
    <x v="0"/>
    <n v="2.2000000000000002"/>
    <n v="46583"/>
    <n v="171"/>
    <n v="166"/>
    <x v="0"/>
    <x v="2"/>
    <s v="Full Service"/>
    <s v="Brown"/>
    <x v="2"/>
    <s v="FWD"/>
    <n v="33"/>
    <s v="PA"/>
    <n v="11792"/>
    <x v="0"/>
  </r>
  <r>
    <x v="3"/>
    <s v="Tahoe"/>
    <x v="2"/>
    <x v="0"/>
    <x v="0"/>
    <n v="2.9"/>
    <n v="62869"/>
    <n v="204"/>
    <n v="189"/>
    <x v="0"/>
    <x v="1"/>
    <s v="Partial Service"/>
    <s v="Red"/>
    <x v="0"/>
    <s v="AWD"/>
    <n v="32"/>
    <s v="Unknown"/>
    <n v="29903"/>
    <x v="3"/>
  </r>
  <r>
    <x v="5"/>
    <s v="Pathfinder"/>
    <x v="14"/>
    <x v="0"/>
    <x v="0"/>
    <n v="3"/>
    <n v="99820"/>
    <n v="209"/>
    <n v="198"/>
    <x v="0"/>
    <x v="0"/>
    <s v="Partial Service"/>
    <s v="Brown"/>
    <x v="0"/>
    <s v="AWD"/>
    <n v="33"/>
    <s v="OH"/>
    <n v="15259"/>
    <x v="3"/>
  </r>
  <r>
    <x v="3"/>
    <s v="Equinox"/>
    <x v="10"/>
    <x v="0"/>
    <x v="2"/>
    <n v="3.1"/>
    <n v="139890"/>
    <n v="222"/>
    <n v="216"/>
    <x v="3"/>
    <x v="0"/>
    <s v="Partial Service"/>
    <s v="Black"/>
    <x v="0"/>
    <s v="AWD"/>
    <n v="25"/>
    <s v="NC"/>
    <n v="500"/>
    <x v="2"/>
  </r>
  <r>
    <x v="2"/>
    <s v="Passat"/>
    <x v="19"/>
    <x v="0"/>
    <x v="0"/>
    <n v="2"/>
    <n v="155082"/>
    <n v="172"/>
    <n v="175"/>
    <x v="3"/>
    <x v="0"/>
    <s v="Full Service"/>
    <s v="Green"/>
    <x v="2"/>
    <s v="FWD"/>
    <n v="37"/>
    <s v="NC"/>
    <n v="2206"/>
    <x v="4"/>
  </r>
  <r>
    <x v="5"/>
    <s v="Rogue"/>
    <x v="16"/>
    <x v="0"/>
    <x v="1"/>
    <n v="2.9"/>
    <n v="57194"/>
    <n v="224"/>
    <n v="212"/>
    <x v="1"/>
    <x v="1"/>
    <s v="Unknown"/>
    <s v="Blue"/>
    <x v="0"/>
    <s v="AWD"/>
    <n v="23"/>
    <s v="MI"/>
    <n v="3027"/>
    <x v="3"/>
  </r>
  <r>
    <x v="2"/>
    <s v="Passat"/>
    <x v="9"/>
    <x v="0"/>
    <x v="0"/>
    <n v="1.8"/>
    <n v="58188"/>
    <n v="187"/>
    <n v="141"/>
    <x v="0"/>
    <x v="1"/>
    <s v="Unknown"/>
    <s v="Green"/>
    <x v="2"/>
    <s v="FWD"/>
    <n v="34"/>
    <s v="NY"/>
    <n v="10517"/>
    <x v="3"/>
  </r>
  <r>
    <x v="6"/>
    <s v="X5"/>
    <x v="9"/>
    <x v="0"/>
    <x v="1"/>
    <n v="3.2"/>
    <n v="36547"/>
    <n v="212"/>
    <n v="210"/>
    <x v="4"/>
    <x v="2"/>
    <s v="Partial Service"/>
    <s v="Blue"/>
    <x v="0"/>
    <s v="AWD"/>
    <n v="29"/>
    <s v="FL"/>
    <n v="35780"/>
    <x v="0"/>
  </r>
  <r>
    <x v="1"/>
    <s v="Sonata"/>
    <x v="1"/>
    <x v="0"/>
    <x v="1"/>
    <n v="2.5"/>
    <n v="71018"/>
    <n v="178"/>
    <n v="177"/>
    <x v="3"/>
    <x v="0"/>
    <s v="Full Service"/>
    <s v="Unknown"/>
    <x v="2"/>
    <s v="FWD"/>
    <n v="33"/>
    <s v="IL"/>
    <n v="2916"/>
    <x v="3"/>
  </r>
  <r>
    <x v="5"/>
    <s v="Rogue"/>
    <x v="10"/>
    <x v="0"/>
    <x v="1"/>
    <n v="2.5"/>
    <n v="170821"/>
    <n v="179"/>
    <n v="162"/>
    <x v="1"/>
    <x v="2"/>
    <s v="Unknown"/>
    <s v="Red"/>
    <x v="0"/>
    <s v="FWD"/>
    <n v="31"/>
    <s v="GA"/>
    <n v="500"/>
    <x v="4"/>
  </r>
  <r>
    <x v="0"/>
    <s v="E-Class"/>
    <x v="13"/>
    <x v="0"/>
    <x v="0"/>
    <n v="1.8"/>
    <n v="70530"/>
    <n v="142"/>
    <n v="161"/>
    <x v="0"/>
    <x v="0"/>
    <s v="Partial Service"/>
    <s v="White"/>
    <x v="2"/>
    <s v="FWD"/>
    <n v="38"/>
    <s v="MI"/>
    <n v="25938"/>
    <x v="3"/>
  </r>
  <r>
    <x v="2"/>
    <s v="Passat"/>
    <x v="10"/>
    <x v="0"/>
    <x v="0"/>
    <n v="2.2999999999999998"/>
    <n v="197452"/>
    <n v="189"/>
    <n v="172"/>
    <x v="3"/>
    <x v="0"/>
    <s v="Partial Service"/>
    <s v="Brown"/>
    <x v="2"/>
    <s v="FWD"/>
    <n v="34"/>
    <s v="FL"/>
    <n v="500"/>
    <x v="4"/>
  </r>
  <r>
    <x v="0"/>
    <s v="E-Class"/>
    <x v="18"/>
    <x v="0"/>
    <x v="0"/>
    <n v="1.4"/>
    <n v="98110"/>
    <n v="109"/>
    <n v="187"/>
    <x v="3"/>
    <x v="1"/>
    <s v="Full Service"/>
    <s v="Blue"/>
    <x v="2"/>
    <s v="AWD"/>
    <n v="32"/>
    <s v="OH"/>
    <n v="21891"/>
    <x v="3"/>
  </r>
  <r>
    <x v="0"/>
    <s v="GLE"/>
    <x v="2"/>
    <x v="0"/>
    <x v="0"/>
    <n v="2.5"/>
    <n v="8710"/>
    <n v="190"/>
    <n v="167"/>
    <x v="0"/>
    <x v="0"/>
    <s v="Partial Service"/>
    <s v="Unknown"/>
    <x v="0"/>
    <s v="AWD"/>
    <n v="30"/>
    <s v="FL"/>
    <n v="46491"/>
    <x v="0"/>
  </r>
  <r>
    <x v="8"/>
    <s v="A4"/>
    <x v="15"/>
    <x v="0"/>
    <x v="0"/>
    <n v="2"/>
    <n v="179612"/>
    <n v="172"/>
    <n v="166"/>
    <x v="4"/>
    <x v="2"/>
    <s v="No Service"/>
    <s v="Blue"/>
    <x v="2"/>
    <s v="FWD"/>
    <n v="36"/>
    <s v="OH"/>
    <n v="5432"/>
    <x v="4"/>
  </r>
  <r>
    <x v="8"/>
    <s v="A6"/>
    <x v="16"/>
    <x v="0"/>
    <x v="2"/>
    <n v="2.4"/>
    <n v="338112"/>
    <n v="208"/>
    <n v="185"/>
    <x v="2"/>
    <x v="1"/>
    <s v="Partial Service"/>
    <s v="Red"/>
    <x v="2"/>
    <s v="FWD"/>
    <n v="35"/>
    <s v="GA"/>
    <n v="500"/>
    <x v="1"/>
  </r>
  <r>
    <x v="9"/>
    <s v="F-150"/>
    <x v="16"/>
    <x v="0"/>
    <x v="1"/>
    <n v="3.3"/>
    <n v="288553"/>
    <n v="246"/>
    <n v="225"/>
    <x v="3"/>
    <x v="1"/>
    <s v="Full Service"/>
    <s v="Unknown"/>
    <x v="4"/>
    <s v="4WD"/>
    <n v="23"/>
    <s v="FL"/>
    <n v="500"/>
    <x v="1"/>
  </r>
  <r>
    <x v="9"/>
    <s v="Mustang"/>
    <x v="14"/>
    <x v="0"/>
    <x v="0"/>
    <n v="2.5"/>
    <n v="82871"/>
    <n v="204"/>
    <n v="215"/>
    <x v="0"/>
    <x v="1"/>
    <s v="Full Service"/>
    <s v="Brown"/>
    <x v="3"/>
    <s v="RWD"/>
    <n v="32"/>
    <s v="MI"/>
    <n v="11082"/>
    <x v="3"/>
  </r>
  <r>
    <x v="7"/>
    <s v="CR-V"/>
    <x v="16"/>
    <x v="0"/>
    <x v="0"/>
    <n v="3.1"/>
    <n v="191441"/>
    <n v="240"/>
    <n v="239"/>
    <x v="1"/>
    <x v="0"/>
    <s v="No Service"/>
    <s v="Silver"/>
    <x v="0"/>
    <s v="AWD"/>
    <n v="24"/>
    <s v="CA"/>
    <n v="500"/>
    <x v="4"/>
  </r>
  <r>
    <x v="1"/>
    <s v="Tucson"/>
    <x v="4"/>
    <x v="0"/>
    <x v="0"/>
    <n v="2.5"/>
    <n v="44349"/>
    <n v="167"/>
    <n v="145"/>
    <x v="0"/>
    <x v="2"/>
    <s v="Partial Service"/>
    <s v="Unknown"/>
    <x v="0"/>
    <s v="FWD"/>
    <n v="32"/>
    <s v="FL"/>
    <n v="20797"/>
    <x v="0"/>
  </r>
  <r>
    <x v="6"/>
    <s v="X3"/>
    <x v="16"/>
    <x v="0"/>
    <x v="2"/>
    <n v="3.3"/>
    <n v="122931"/>
    <n v="252"/>
    <n v="238"/>
    <x v="1"/>
    <x v="0"/>
    <s v="Partial Service"/>
    <s v="Silver"/>
    <x v="0"/>
    <s v="FWD"/>
    <n v="32"/>
    <s v="MI"/>
    <n v="4127"/>
    <x v="2"/>
  </r>
  <r>
    <x v="8"/>
    <s v="Q5"/>
    <x v="1"/>
    <x v="0"/>
    <x v="0"/>
    <n v="2.5"/>
    <n v="174267"/>
    <n v="269"/>
    <n v="262"/>
    <x v="3"/>
    <x v="1"/>
    <s v="Partial Service"/>
    <s v="Brown"/>
    <x v="0"/>
    <s v="FWD"/>
    <n v="25"/>
    <s v="Unknown"/>
    <n v="2309"/>
    <x v="4"/>
  </r>
  <r>
    <x v="3"/>
    <s v="Tahoe"/>
    <x v="19"/>
    <x v="0"/>
    <x v="0"/>
    <n v="2.1"/>
    <n v="179708"/>
    <n v="177"/>
    <n v="173"/>
    <x v="3"/>
    <x v="1"/>
    <s v="Full Service"/>
    <s v="Unknown"/>
    <x v="0"/>
    <s v="AWD"/>
    <n v="32"/>
    <s v="PA"/>
    <n v="7881"/>
    <x v="4"/>
  </r>
  <r>
    <x v="2"/>
    <s v="Golf"/>
    <x v="18"/>
    <x v="0"/>
    <x v="0"/>
    <n v="1.9"/>
    <n v="78035"/>
    <n v="131"/>
    <n v="117"/>
    <x v="3"/>
    <x v="0"/>
    <s v="Full Service"/>
    <s v="Brown"/>
    <x v="1"/>
    <s v="FWD"/>
    <n v="32"/>
    <s v="CA"/>
    <n v="8771"/>
    <x v="3"/>
  </r>
  <r>
    <x v="8"/>
    <s v="Q7"/>
    <x v="3"/>
    <x v="0"/>
    <x v="0"/>
    <n v="2.1"/>
    <n v="365449"/>
    <n v="175"/>
    <n v="167"/>
    <x v="2"/>
    <x v="0"/>
    <s v="Full Service"/>
    <s v="Green"/>
    <x v="0"/>
    <s v="AWD"/>
    <n v="37"/>
    <s v="Unknown"/>
    <n v="500"/>
    <x v="1"/>
  </r>
  <r>
    <x v="5"/>
    <s v="Sentra"/>
    <x v="17"/>
    <x v="0"/>
    <x v="2"/>
    <n v="2.5"/>
    <n v="368446"/>
    <n v="182"/>
    <n v="173"/>
    <x v="2"/>
    <x v="1"/>
    <s v="Partial Service"/>
    <s v="Red"/>
    <x v="2"/>
    <s v="FWD"/>
    <n v="31"/>
    <s v="NC"/>
    <n v="500"/>
    <x v="1"/>
  </r>
  <r>
    <x v="8"/>
    <s v="A4"/>
    <x v="7"/>
    <x v="2"/>
    <x v="1"/>
    <n v="2.4"/>
    <n v="162505"/>
    <n v="186"/>
    <n v="187"/>
    <x v="4"/>
    <x v="0"/>
    <s v="Unknown"/>
    <s v="Gray"/>
    <x v="2"/>
    <s v="FWD"/>
    <n v="32"/>
    <s v="FL"/>
    <n v="9150"/>
    <x v="4"/>
  </r>
  <r>
    <x v="0"/>
    <s v="GLE"/>
    <x v="6"/>
    <x v="0"/>
    <x v="0"/>
    <n v="2.7"/>
    <n v="24620"/>
    <n v="210"/>
    <n v="187"/>
    <x v="0"/>
    <x v="0"/>
    <s v="Partial Service"/>
    <s v="Black"/>
    <x v="0"/>
    <s v="AWD"/>
    <n v="32"/>
    <s v="Unknown"/>
    <n v="41618"/>
    <x v="0"/>
  </r>
  <r>
    <x v="7"/>
    <s v="CR-V"/>
    <x v="16"/>
    <x v="0"/>
    <x v="1"/>
    <n v="2.5"/>
    <n v="47586"/>
    <n v="188"/>
    <n v="177"/>
    <x v="4"/>
    <x v="0"/>
    <s v="Unknown"/>
    <s v="Green"/>
    <x v="0"/>
    <s v="AWD"/>
    <n v="32"/>
    <s v="NY"/>
    <n v="4250"/>
    <x v="0"/>
  </r>
  <r>
    <x v="5"/>
    <s v="Rogue"/>
    <x v="0"/>
    <x v="0"/>
    <x v="0"/>
    <n v="3.2"/>
    <n v="574"/>
    <n v="262"/>
    <n v="246"/>
    <x v="0"/>
    <x v="0"/>
    <s v="Full Service"/>
    <s v="Brown"/>
    <x v="0"/>
    <s v="RWD"/>
    <n v="25"/>
    <s v="IL"/>
    <n v="26504"/>
    <x v="0"/>
  </r>
  <r>
    <x v="6"/>
    <s v="3 Series"/>
    <x v="8"/>
    <x v="0"/>
    <x v="0"/>
    <n v="2"/>
    <n v="177449"/>
    <n v="186"/>
    <n v="177"/>
    <x v="3"/>
    <x v="1"/>
    <s v="Full Service"/>
    <s v="Black"/>
    <x v="2"/>
    <s v="AWD"/>
    <n v="32"/>
    <s v="NY"/>
    <n v="3637"/>
    <x v="4"/>
  </r>
  <r>
    <x v="8"/>
    <s v="A6"/>
    <x v="9"/>
    <x v="0"/>
    <x v="0"/>
    <n v="1.6"/>
    <n v="26091"/>
    <n v="187"/>
    <n v="102"/>
    <x v="0"/>
    <x v="2"/>
    <s v="No Service"/>
    <s v="Blue"/>
    <x v="2"/>
    <s v="FWD"/>
    <n v="36"/>
    <s v="OH"/>
    <n v="31294"/>
    <x v="0"/>
  </r>
  <r>
    <x v="3"/>
    <s v="Silverado"/>
    <x v="14"/>
    <x v="1"/>
    <x v="0"/>
    <n v="5.5"/>
    <n v="115219"/>
    <n v="375"/>
    <n v="349"/>
    <x v="4"/>
    <x v="0"/>
    <s v="Full Service"/>
    <s v="Unknown"/>
    <x v="4"/>
    <s v="4WD"/>
    <n v="17"/>
    <s v="GA"/>
    <n v="14965"/>
    <x v="2"/>
  </r>
  <r>
    <x v="6"/>
    <s v="X3"/>
    <x v="15"/>
    <x v="0"/>
    <x v="0"/>
    <n v="2.6"/>
    <n v="188715"/>
    <n v="183"/>
    <n v="187"/>
    <x v="1"/>
    <x v="1"/>
    <s v="Full Service"/>
    <s v="Gray"/>
    <x v="0"/>
    <s v="FWD"/>
    <n v="28"/>
    <s v="CA"/>
    <n v="6885"/>
    <x v="4"/>
  </r>
  <r>
    <x v="4"/>
    <s v="Highlander"/>
    <x v="14"/>
    <x v="0"/>
    <x v="1"/>
    <n v="2.5"/>
    <n v="67342"/>
    <n v="269"/>
    <n v="253"/>
    <x v="4"/>
    <x v="1"/>
    <s v="No Service"/>
    <s v="Green"/>
    <x v="0"/>
    <s v="AWD"/>
    <n v="18"/>
    <s v="Unknown"/>
    <n v="13260"/>
    <x v="3"/>
  </r>
  <r>
    <x v="7"/>
    <s v="CR-V"/>
    <x v="1"/>
    <x v="2"/>
    <x v="0"/>
    <n v="3.2"/>
    <n v="119740"/>
    <n v="231"/>
    <n v="220"/>
    <x v="1"/>
    <x v="0"/>
    <s v="Unknown"/>
    <s v="Blue"/>
    <x v="0"/>
    <s v="AWD"/>
    <n v="24"/>
    <s v="CA"/>
    <n v="1227"/>
    <x v="2"/>
  </r>
  <r>
    <x v="2"/>
    <s v="Tiguan"/>
    <x v="0"/>
    <x v="0"/>
    <x v="0"/>
    <n v="3.5"/>
    <n v="100"/>
    <n v="264"/>
    <n v="249"/>
    <x v="0"/>
    <x v="0"/>
    <s v="No Service"/>
    <s v="Silver"/>
    <x v="0"/>
    <s v="AWD"/>
    <n v="27"/>
    <s v="FL"/>
    <n v="24129"/>
    <x v="0"/>
  </r>
  <r>
    <x v="9"/>
    <s v="Explorer"/>
    <x v="11"/>
    <x v="0"/>
    <x v="0"/>
    <n v="3.4"/>
    <n v="124442"/>
    <n v="249"/>
    <n v="242"/>
    <x v="4"/>
    <x v="2"/>
    <s v="Unknown"/>
    <s v="Blue"/>
    <x v="0"/>
    <s v="AWD"/>
    <n v="28"/>
    <s v="CA"/>
    <n v="4575"/>
    <x v="2"/>
  </r>
  <r>
    <x v="2"/>
    <s v="Atlas"/>
    <x v="4"/>
    <x v="1"/>
    <x v="0"/>
    <n v="2.2999999999999998"/>
    <n v="18417"/>
    <n v="177"/>
    <n v="157"/>
    <x v="0"/>
    <x v="0"/>
    <s v="Partial Service"/>
    <s v="White"/>
    <x v="0"/>
    <s v="AWD"/>
    <n v="53"/>
    <s v="GA"/>
    <n v="28126"/>
    <x v="0"/>
  </r>
  <r>
    <x v="8"/>
    <s v="A4"/>
    <x v="9"/>
    <x v="2"/>
    <x v="0"/>
    <n v="1.9"/>
    <n v="42297"/>
    <n v="172"/>
    <n v="146"/>
    <x v="3"/>
    <x v="0"/>
    <s v="No Service"/>
    <s v="Silver"/>
    <x v="2"/>
    <s v="FWD"/>
    <n v="29"/>
    <s v="MI"/>
    <n v="21860"/>
    <x v="0"/>
  </r>
  <r>
    <x v="1"/>
    <s v="Sonata"/>
    <x v="5"/>
    <x v="0"/>
    <x v="0"/>
    <n v="1.6"/>
    <n v="22723"/>
    <n v="138"/>
    <n v="187"/>
    <x v="0"/>
    <x v="0"/>
    <s v="Full Service"/>
    <s v="Unknown"/>
    <x v="2"/>
    <s v="AWD"/>
    <n v="35"/>
    <s v="FL"/>
    <n v="20538"/>
    <x v="0"/>
  </r>
  <r>
    <x v="6"/>
    <s v="X5"/>
    <x v="18"/>
    <x v="0"/>
    <x v="0"/>
    <n v="2.7"/>
    <n v="2175"/>
    <n v="209"/>
    <n v="185"/>
    <x v="4"/>
    <x v="0"/>
    <s v="Partial Service"/>
    <s v="Unknown"/>
    <x v="0"/>
    <s v="AWD"/>
    <n v="31"/>
    <s v="PA"/>
    <n v="31828"/>
    <x v="0"/>
  </r>
  <r>
    <x v="2"/>
    <s v="Atlas"/>
    <x v="10"/>
    <x v="0"/>
    <x v="0"/>
    <n v="2.1"/>
    <n v="144190"/>
    <n v="176"/>
    <n v="173"/>
    <x v="3"/>
    <x v="1"/>
    <s v="Full Service"/>
    <s v="Red"/>
    <x v="0"/>
    <s v="AWD"/>
    <n v="32"/>
    <s v="IL"/>
    <n v="2463"/>
    <x v="2"/>
  </r>
  <r>
    <x v="7"/>
    <s v="Accord"/>
    <x v="1"/>
    <x v="0"/>
    <x v="0"/>
    <n v="2.5"/>
    <n v="269318"/>
    <n v="158"/>
    <n v="141"/>
    <x v="3"/>
    <x v="1"/>
    <s v="Full Service"/>
    <s v="Green"/>
    <x v="2"/>
    <s v="FWD"/>
    <n v="37"/>
    <s v="FL"/>
    <n v="500"/>
    <x v="1"/>
  </r>
  <r>
    <x v="2"/>
    <s v="Passat"/>
    <x v="9"/>
    <x v="0"/>
    <x v="0"/>
    <n v="2.4"/>
    <n v="52069"/>
    <n v="180"/>
    <n v="169"/>
    <x v="4"/>
    <x v="0"/>
    <s v="Partial Service"/>
    <s v="Silver"/>
    <x v="2"/>
    <s v="FWD"/>
    <n v="30"/>
    <s v="TX"/>
    <n v="14089"/>
    <x v="3"/>
  </r>
  <r>
    <x v="7"/>
    <s v="Pilot"/>
    <x v="6"/>
    <x v="2"/>
    <x v="1"/>
    <n v="3.3"/>
    <n v="67431"/>
    <n v="256"/>
    <n v="242"/>
    <x v="0"/>
    <x v="0"/>
    <s v="Full Service"/>
    <s v="Black"/>
    <x v="0"/>
    <s v="FWD"/>
    <n v="28"/>
    <s v="FL"/>
    <n v="24582"/>
    <x v="3"/>
  </r>
  <r>
    <x v="6"/>
    <s v="3 Series"/>
    <x v="11"/>
    <x v="2"/>
    <x v="0"/>
    <n v="2.5"/>
    <n v="111695"/>
    <n v="186"/>
    <n v="173"/>
    <x v="3"/>
    <x v="0"/>
    <s v="Unknown"/>
    <s v="Blue"/>
    <x v="2"/>
    <s v="FWD"/>
    <n v="26"/>
    <s v="IL"/>
    <n v="7725"/>
    <x v="2"/>
  </r>
  <r>
    <x v="9"/>
    <s v="Explorer"/>
    <x v="10"/>
    <x v="0"/>
    <x v="0"/>
    <n v="2.4"/>
    <n v="236805"/>
    <n v="195"/>
    <n v="179"/>
    <x v="1"/>
    <x v="1"/>
    <s v="Partial Service"/>
    <s v="Unknown"/>
    <x v="0"/>
    <s v="AWD"/>
    <n v="30"/>
    <s v="PA"/>
    <n v="500"/>
    <x v="1"/>
  </r>
  <r>
    <x v="9"/>
    <s v="F-150"/>
    <x v="19"/>
    <x v="0"/>
    <x v="0"/>
    <n v="2.5"/>
    <n v="62636"/>
    <n v="395"/>
    <n v="384"/>
    <x v="4"/>
    <x v="2"/>
    <s v="Unknown"/>
    <s v="Blue"/>
    <x v="4"/>
    <s v="4WD"/>
    <n v="10"/>
    <s v="GA"/>
    <n v="8756"/>
    <x v="3"/>
  </r>
  <r>
    <x v="1"/>
    <s v="Santa Fe"/>
    <x v="12"/>
    <x v="0"/>
    <x v="0"/>
    <n v="3.5"/>
    <n v="132549"/>
    <n v="258"/>
    <n v="248"/>
    <x v="0"/>
    <x v="1"/>
    <s v="Unknown"/>
    <s v="Brown"/>
    <x v="0"/>
    <s v="AWD"/>
    <n v="19"/>
    <s v="NY"/>
    <n v="7677"/>
    <x v="2"/>
  </r>
  <r>
    <x v="6"/>
    <s v="X5"/>
    <x v="4"/>
    <x v="0"/>
    <x v="0"/>
    <n v="2.1"/>
    <n v="13325"/>
    <n v="167"/>
    <n v="151"/>
    <x v="0"/>
    <x v="1"/>
    <s v="Unknown"/>
    <s v="Blue"/>
    <x v="0"/>
    <s v="AWD"/>
    <n v="28"/>
    <s v="IL"/>
    <n v="38770"/>
    <x v="0"/>
  </r>
  <r>
    <x v="9"/>
    <s v="Escape"/>
    <x v="11"/>
    <x v="0"/>
    <x v="1"/>
    <n v="2.8"/>
    <n v="102603"/>
    <n v="221"/>
    <n v="216"/>
    <x v="1"/>
    <x v="1"/>
    <s v="Partial Service"/>
    <s v="Red"/>
    <x v="0"/>
    <s v="AWD"/>
    <n v="32"/>
    <s v="GA"/>
    <n v="3142"/>
    <x v="2"/>
  </r>
  <r>
    <x v="7"/>
    <s v="Accord"/>
    <x v="2"/>
    <x v="0"/>
    <x v="0"/>
    <n v="2.5"/>
    <n v="47451"/>
    <n v="213"/>
    <n v="203"/>
    <x v="0"/>
    <x v="1"/>
    <s v="Partial Service"/>
    <s v="Red"/>
    <x v="2"/>
    <s v="FWD"/>
    <n v="30"/>
    <s v="NY"/>
    <n v="15359"/>
    <x v="0"/>
  </r>
  <r>
    <x v="3"/>
    <s v="Tahoe"/>
    <x v="10"/>
    <x v="0"/>
    <x v="0"/>
    <n v="3.2"/>
    <n v="216976"/>
    <n v="259"/>
    <n v="230"/>
    <x v="1"/>
    <x v="1"/>
    <s v="Unknown"/>
    <s v="Brown"/>
    <x v="0"/>
    <s v="AWD"/>
    <n v="26"/>
    <s v="NC"/>
    <n v="2404"/>
    <x v="1"/>
  </r>
  <r>
    <x v="7"/>
    <s v="Pilot"/>
    <x v="15"/>
    <x v="0"/>
    <x v="1"/>
    <n v="3.2"/>
    <n v="150910"/>
    <n v="242"/>
    <n v="187"/>
    <x v="4"/>
    <x v="1"/>
    <s v="No Service"/>
    <s v="Blue"/>
    <x v="0"/>
    <s v="AWD"/>
    <n v="22"/>
    <s v="PA"/>
    <n v="5409"/>
    <x v="4"/>
  </r>
  <r>
    <x v="9"/>
    <s v="F-150"/>
    <x v="19"/>
    <x v="0"/>
    <x v="0"/>
    <n v="4.5999999999999996"/>
    <n v="163066"/>
    <n v="327"/>
    <n v="305"/>
    <x v="3"/>
    <x v="2"/>
    <s v="No Service"/>
    <s v="Green"/>
    <x v="4"/>
    <s v="4WD"/>
    <n v="32"/>
    <s v="MI"/>
    <n v="2685"/>
    <x v="4"/>
  </r>
  <r>
    <x v="7"/>
    <s v="Accord"/>
    <x v="6"/>
    <x v="1"/>
    <x v="0"/>
    <n v="2.2999999999999998"/>
    <n v="80111"/>
    <n v="151"/>
    <n v="125"/>
    <x v="4"/>
    <x v="0"/>
    <s v="Partial Service"/>
    <s v="Black"/>
    <x v="2"/>
    <s v="FWD"/>
    <n v="32"/>
    <s v="GA"/>
    <n v="13835"/>
    <x v="3"/>
  </r>
  <r>
    <x v="0"/>
    <s v="GLC"/>
    <x v="4"/>
    <x v="0"/>
    <x v="0"/>
    <n v="2.5"/>
    <n v="17659"/>
    <n v="263"/>
    <n v="241"/>
    <x v="0"/>
    <x v="0"/>
    <s v="Unknown"/>
    <s v="Black"/>
    <x v="0"/>
    <s v="AWD"/>
    <n v="15"/>
    <s v="IL"/>
    <n v="33453"/>
    <x v="0"/>
  </r>
  <r>
    <x v="7"/>
    <s v="CR-V"/>
    <x v="19"/>
    <x v="0"/>
    <x v="0"/>
    <n v="2.2000000000000002"/>
    <n v="156299"/>
    <n v="180"/>
    <n v="168"/>
    <x v="3"/>
    <x v="0"/>
    <s v="No Service"/>
    <s v="Black"/>
    <x v="0"/>
    <s v="AWD"/>
    <n v="28"/>
    <s v="Unknown"/>
    <n v="2166"/>
    <x v="4"/>
  </r>
  <r>
    <x v="0"/>
    <s v="GLC"/>
    <x v="13"/>
    <x v="0"/>
    <x v="1"/>
    <n v="3.4"/>
    <n v="71261"/>
    <n v="271"/>
    <n v="276"/>
    <x v="3"/>
    <x v="0"/>
    <s v="Full Service"/>
    <s v="Red"/>
    <x v="0"/>
    <s v="AWD"/>
    <n v="26"/>
    <s v="NC"/>
    <n v="18777"/>
    <x v="3"/>
  </r>
  <r>
    <x v="2"/>
    <s v="Golf"/>
    <x v="6"/>
    <x v="0"/>
    <x v="0"/>
    <n v="2.1"/>
    <n v="61317"/>
    <n v="174"/>
    <n v="176"/>
    <x v="4"/>
    <x v="2"/>
    <s v="Partial Service"/>
    <s v="Silver"/>
    <x v="1"/>
    <s v="FWD"/>
    <n v="35"/>
    <s v="Unknown"/>
    <n v="11560"/>
    <x v="3"/>
  </r>
  <r>
    <x v="2"/>
    <s v="Tiguan"/>
    <x v="10"/>
    <x v="0"/>
    <x v="0"/>
    <n v="3.2"/>
    <n v="183183"/>
    <n v="245"/>
    <n v="235"/>
    <x v="1"/>
    <x v="0"/>
    <s v="Unknown"/>
    <s v="Silver"/>
    <x v="0"/>
    <s v="FWD"/>
    <n v="21"/>
    <s v="CA"/>
    <n v="500"/>
    <x v="4"/>
  </r>
  <r>
    <x v="3"/>
    <s v="Malibu"/>
    <x v="9"/>
    <x v="3"/>
    <x v="1"/>
    <n v="0"/>
    <n v="47755"/>
    <n v="346"/>
    <n v="380"/>
    <x v="4"/>
    <x v="1"/>
    <s v="Unknown"/>
    <s v="Black"/>
    <x v="2"/>
    <s v="FWD"/>
    <n v="108"/>
    <s v="NC"/>
    <n v="10647"/>
    <x v="0"/>
  </r>
  <r>
    <x v="5"/>
    <s v="Altima"/>
    <x v="6"/>
    <x v="3"/>
    <x v="0"/>
    <n v="0"/>
    <n v="57475"/>
    <n v="360"/>
    <n v="396"/>
    <x v="4"/>
    <x v="1"/>
    <s v="Unknown"/>
    <s v="Brown"/>
    <x v="2"/>
    <s v="FWD"/>
    <n v="122"/>
    <s v="NY"/>
    <n v="10845"/>
    <x v="3"/>
  </r>
  <r>
    <x v="1"/>
    <s v="Tucson"/>
    <x v="4"/>
    <x v="3"/>
    <x v="0"/>
    <n v="0"/>
    <n v="31773"/>
    <n v="313"/>
    <n v="344"/>
    <x v="0"/>
    <x v="0"/>
    <s v="Full Service"/>
    <s v="Blue"/>
    <x v="0"/>
    <s v="AWD"/>
    <n v="108"/>
    <s v="NC"/>
    <n v="21960"/>
    <x v="0"/>
  </r>
  <r>
    <x v="9"/>
    <s v="Mustang"/>
    <x v="4"/>
    <x v="1"/>
    <x v="2"/>
    <n v="3.4"/>
    <n v="40162"/>
    <n v="187"/>
    <n v="232"/>
    <x v="0"/>
    <x v="0"/>
    <s v="Full Service"/>
    <s v="Brown"/>
    <x v="3"/>
    <s v="RWD"/>
    <n v="48"/>
    <s v="PA"/>
    <n v="21861"/>
    <x v="0"/>
  </r>
  <r>
    <x v="0"/>
    <s v="GLE"/>
    <x v="18"/>
    <x v="0"/>
    <x v="0"/>
    <n v="2.7"/>
    <n v="104767"/>
    <n v="218"/>
    <n v="216"/>
    <x v="0"/>
    <x v="1"/>
    <s v="Unknown"/>
    <s v="Silver"/>
    <x v="0"/>
    <s v="AWD"/>
    <n v="28"/>
    <s v="NC"/>
    <n v="22513"/>
    <x v="2"/>
  </r>
  <r>
    <x v="1"/>
    <s v="Tucson"/>
    <x v="3"/>
    <x v="0"/>
    <x v="0"/>
    <n v="2.1"/>
    <n v="268891"/>
    <n v="187"/>
    <n v="160"/>
    <x v="1"/>
    <x v="0"/>
    <s v="Partial Service"/>
    <s v="Unknown"/>
    <x v="0"/>
    <s v="AWD"/>
    <n v="33"/>
    <s v="GA"/>
    <n v="500"/>
    <x v="1"/>
  </r>
  <r>
    <x v="7"/>
    <s v="CR-V"/>
    <x v="19"/>
    <x v="0"/>
    <x v="0"/>
    <n v="3.4"/>
    <n v="43544"/>
    <n v="265"/>
    <n v="243"/>
    <x v="4"/>
    <x v="0"/>
    <s v="Full Service"/>
    <s v="Brown"/>
    <x v="0"/>
    <s v="AWD"/>
    <n v="26"/>
    <s v="NC"/>
    <n v="8217"/>
    <x v="0"/>
  </r>
  <r>
    <x v="2"/>
    <s v="Tiguan"/>
    <x v="6"/>
    <x v="0"/>
    <x v="0"/>
    <n v="3.3"/>
    <n v="5230"/>
    <n v="250"/>
    <n v="247"/>
    <x v="0"/>
    <x v="0"/>
    <s v="Partial Service"/>
    <s v="Silver"/>
    <x v="0"/>
    <s v="AWD"/>
    <n v="21"/>
    <s v="CA"/>
    <n v="20021"/>
    <x v="0"/>
  </r>
  <r>
    <x v="8"/>
    <s v="Q5"/>
    <x v="1"/>
    <x v="0"/>
    <x v="0"/>
    <n v="3.4"/>
    <n v="218160"/>
    <n v="254"/>
    <n v="244"/>
    <x v="2"/>
    <x v="0"/>
    <s v="Partial Service"/>
    <s v="Green"/>
    <x v="0"/>
    <s v="AWD"/>
    <n v="32"/>
    <s v="TX"/>
    <n v="632"/>
    <x v="1"/>
  </r>
  <r>
    <x v="5"/>
    <s v="Sentra"/>
    <x v="15"/>
    <x v="0"/>
    <x v="1"/>
    <n v="2"/>
    <n v="96958"/>
    <n v="139"/>
    <n v="123"/>
    <x v="4"/>
    <x v="1"/>
    <s v="Full Service"/>
    <s v="Silver"/>
    <x v="2"/>
    <s v="FWD"/>
    <n v="39"/>
    <s v="Unknown"/>
    <n v="3014"/>
    <x v="3"/>
  </r>
  <r>
    <x v="9"/>
    <s v="Mustang"/>
    <x v="11"/>
    <x v="0"/>
    <x v="2"/>
    <n v="4.4000000000000004"/>
    <n v="179843"/>
    <n v="336"/>
    <n v="305"/>
    <x v="4"/>
    <x v="2"/>
    <s v="No Service"/>
    <s v="Unknown"/>
    <x v="3"/>
    <s v="AWD"/>
    <n v="20"/>
    <s v="FL"/>
    <n v="500"/>
    <x v="4"/>
  </r>
  <r>
    <x v="0"/>
    <s v="GLC"/>
    <x v="16"/>
    <x v="0"/>
    <x v="0"/>
    <n v="3.1"/>
    <n v="161004"/>
    <n v="236"/>
    <n v="237"/>
    <x v="3"/>
    <x v="1"/>
    <s v="Full Service"/>
    <s v="Blue"/>
    <x v="0"/>
    <s v="AWD"/>
    <n v="25"/>
    <s v="OH"/>
    <n v="2904"/>
    <x v="4"/>
  </r>
  <r>
    <x v="5"/>
    <s v="Sentra"/>
    <x v="9"/>
    <x v="1"/>
    <x v="0"/>
    <n v="1.8"/>
    <n v="48076"/>
    <n v="148"/>
    <n v="144"/>
    <x v="0"/>
    <x v="0"/>
    <s v="Full Service"/>
    <s v="Gray"/>
    <x v="2"/>
    <s v="FWD"/>
    <n v="37"/>
    <s v="OH"/>
    <n v="11548"/>
    <x v="0"/>
  </r>
  <r>
    <x v="1"/>
    <s v="Elantra"/>
    <x v="16"/>
    <x v="0"/>
    <x v="0"/>
    <n v="1.4"/>
    <n v="344944"/>
    <n v="122"/>
    <n v="118"/>
    <x v="3"/>
    <x v="0"/>
    <s v="Full Service"/>
    <s v="Unknown"/>
    <x v="2"/>
    <s v="FWD"/>
    <n v="36"/>
    <s v="TX"/>
    <n v="500"/>
    <x v="1"/>
  </r>
  <r>
    <x v="9"/>
    <s v="Mustang"/>
    <x v="16"/>
    <x v="0"/>
    <x v="2"/>
    <n v="3.2"/>
    <n v="285035"/>
    <n v="237"/>
    <n v="219"/>
    <x v="3"/>
    <x v="2"/>
    <s v="Full Service"/>
    <s v="Unknown"/>
    <x v="3"/>
    <s v="RWD"/>
    <n v="30"/>
    <s v="NY"/>
    <n v="500"/>
    <x v="1"/>
  </r>
  <r>
    <x v="7"/>
    <s v="CR-V"/>
    <x v="12"/>
    <x v="0"/>
    <x v="0"/>
    <n v="2.7"/>
    <n v="92766"/>
    <n v="187"/>
    <n v="178"/>
    <x v="4"/>
    <x v="1"/>
    <s v="Partial Service"/>
    <s v="Red"/>
    <x v="0"/>
    <s v="FWD"/>
    <n v="29"/>
    <s v="IL"/>
    <n v="8087"/>
    <x v="3"/>
  </r>
  <r>
    <x v="5"/>
    <s v="Altima"/>
    <x v="7"/>
    <x v="0"/>
    <x v="0"/>
    <n v="2.5"/>
    <n v="58309"/>
    <n v="187"/>
    <n v="112"/>
    <x v="0"/>
    <x v="1"/>
    <s v="No Service"/>
    <s v="Unknown"/>
    <x v="2"/>
    <s v="AWD"/>
    <n v="32"/>
    <s v="PA"/>
    <n v="5327"/>
    <x v="3"/>
  </r>
  <r>
    <x v="2"/>
    <s v="Tiguan"/>
    <x v="1"/>
    <x v="1"/>
    <x v="1"/>
    <n v="2.5"/>
    <n v="115583"/>
    <n v="161"/>
    <n v="154"/>
    <x v="4"/>
    <x v="0"/>
    <s v="Full Service"/>
    <s v="Red"/>
    <x v="0"/>
    <s v="FWD"/>
    <n v="44"/>
    <s v="OH"/>
    <n v="1711"/>
    <x v="2"/>
  </r>
  <r>
    <x v="5"/>
    <s v="Rogue"/>
    <x v="15"/>
    <x v="0"/>
    <x v="0"/>
    <n v="2.2999999999999998"/>
    <n v="154232"/>
    <n v="191"/>
    <n v="169"/>
    <x v="3"/>
    <x v="0"/>
    <s v="No Service"/>
    <s v="Black"/>
    <x v="0"/>
    <s v="AWD"/>
    <n v="33"/>
    <s v="NC"/>
    <n v="2706"/>
    <x v="4"/>
  </r>
  <r>
    <x v="8"/>
    <s v="A6"/>
    <x v="2"/>
    <x v="0"/>
    <x v="0"/>
    <n v="2.4"/>
    <n v="1339"/>
    <n v="171"/>
    <n v="163"/>
    <x v="0"/>
    <x v="0"/>
    <s v="No Service"/>
    <s v="Green"/>
    <x v="2"/>
    <s v="AWD"/>
    <n v="31"/>
    <s v="GA"/>
    <n v="36817"/>
    <x v="0"/>
  </r>
  <r>
    <x v="2"/>
    <s v="Tiguan"/>
    <x v="2"/>
    <x v="0"/>
    <x v="0"/>
    <n v="2.5"/>
    <n v="63214"/>
    <n v="280"/>
    <n v="264"/>
    <x v="0"/>
    <x v="0"/>
    <s v="Partial Service"/>
    <s v="Gray"/>
    <x v="0"/>
    <s v="AWD"/>
    <n v="29"/>
    <s v="TX"/>
    <n v="16894"/>
    <x v="3"/>
  </r>
  <r>
    <x v="5"/>
    <s v="Pathfinder"/>
    <x v="13"/>
    <x v="0"/>
    <x v="0"/>
    <n v="2.2999999999999998"/>
    <n v="97407"/>
    <n v="178"/>
    <n v="187"/>
    <x v="4"/>
    <x v="0"/>
    <s v="Partial Service"/>
    <s v="Blue"/>
    <x v="0"/>
    <s v="AWD"/>
    <n v="35"/>
    <s v="PA"/>
    <n v="9858"/>
    <x v="3"/>
  </r>
  <r>
    <x v="0"/>
    <s v="GLE"/>
    <x v="19"/>
    <x v="1"/>
    <x v="0"/>
    <n v="3"/>
    <n v="209717"/>
    <n v="187"/>
    <n v="200"/>
    <x v="3"/>
    <x v="0"/>
    <s v="Full Service"/>
    <s v="Blue"/>
    <x v="0"/>
    <s v="AWD"/>
    <n v="51"/>
    <s v="GA"/>
    <n v="13117"/>
    <x v="1"/>
  </r>
  <r>
    <x v="1"/>
    <s v="Tucson"/>
    <x v="5"/>
    <x v="0"/>
    <x v="0"/>
    <n v="2.8"/>
    <n v="4106"/>
    <n v="203"/>
    <n v="204"/>
    <x v="0"/>
    <x v="0"/>
    <s v="Partial Service"/>
    <s v="Blue"/>
    <x v="0"/>
    <s v="AWD"/>
    <n v="32"/>
    <s v="OH"/>
    <n v="22238"/>
    <x v="0"/>
  </r>
  <r>
    <x v="3"/>
    <s v="Equinox"/>
    <x v="19"/>
    <x v="0"/>
    <x v="0"/>
    <n v="3.2"/>
    <n v="73547"/>
    <n v="253"/>
    <n v="235"/>
    <x v="4"/>
    <x v="2"/>
    <s v="Partial Service"/>
    <s v="Green"/>
    <x v="0"/>
    <s v="AWD"/>
    <n v="25"/>
    <s v="NY"/>
    <n v="4857"/>
    <x v="3"/>
  </r>
  <r>
    <x v="7"/>
    <s v="Civic"/>
    <x v="12"/>
    <x v="1"/>
    <x v="0"/>
    <n v="1.4"/>
    <n v="49891"/>
    <n v="110"/>
    <n v="104"/>
    <x v="3"/>
    <x v="0"/>
    <s v="Full Service"/>
    <s v="Black"/>
    <x v="2"/>
    <s v="FWD"/>
    <n v="54"/>
    <s v="Unknown"/>
    <n v="7929"/>
    <x v="0"/>
  </r>
  <r>
    <x v="6"/>
    <s v="X5"/>
    <x v="18"/>
    <x v="1"/>
    <x v="0"/>
    <n v="2.4"/>
    <n v="117960"/>
    <n v="199"/>
    <n v="182"/>
    <x v="0"/>
    <x v="1"/>
    <s v="Unknown"/>
    <s v="Unknown"/>
    <x v="0"/>
    <s v="FWD"/>
    <n v="32"/>
    <s v="TX"/>
    <n v="22978"/>
    <x v="2"/>
  </r>
  <r>
    <x v="2"/>
    <s v="Atlas"/>
    <x v="17"/>
    <x v="0"/>
    <x v="0"/>
    <n v="2.6"/>
    <n v="291718"/>
    <n v="192"/>
    <n v="182"/>
    <x v="2"/>
    <x v="0"/>
    <s v="Unknown"/>
    <s v="Red"/>
    <x v="0"/>
    <s v="AWD"/>
    <n v="30"/>
    <s v="TX"/>
    <n v="500"/>
    <x v="1"/>
  </r>
  <r>
    <x v="4"/>
    <s v="RAV4"/>
    <x v="11"/>
    <x v="0"/>
    <x v="0"/>
    <n v="2.8"/>
    <n v="140742"/>
    <n v="209"/>
    <n v="219"/>
    <x v="1"/>
    <x v="1"/>
    <s v="Full Service"/>
    <s v="Brown"/>
    <x v="0"/>
    <s v="AWD"/>
    <n v="32"/>
    <s v="Unknown"/>
    <n v="1946"/>
    <x v="2"/>
  </r>
  <r>
    <x v="9"/>
    <s v="Escape"/>
    <x v="8"/>
    <x v="0"/>
    <x v="0"/>
    <n v="2.8"/>
    <n v="172447"/>
    <n v="187"/>
    <n v="214"/>
    <x v="3"/>
    <x v="0"/>
    <s v="Partial Service"/>
    <s v="Gray"/>
    <x v="0"/>
    <s v="FWD"/>
    <n v="33"/>
    <s v="Unknown"/>
    <n v="500"/>
    <x v="4"/>
  </r>
  <r>
    <x v="9"/>
    <s v="Escape"/>
    <x v="1"/>
    <x v="0"/>
    <x v="2"/>
    <n v="3.2"/>
    <n v="233906"/>
    <n v="249"/>
    <n v="270"/>
    <x v="3"/>
    <x v="0"/>
    <s v="Partial Service"/>
    <s v="Green"/>
    <x v="0"/>
    <s v="FWD"/>
    <n v="26"/>
    <s v="Unknown"/>
    <n v="500"/>
    <x v="1"/>
  </r>
  <r>
    <x v="9"/>
    <s v="F-150"/>
    <x v="11"/>
    <x v="0"/>
    <x v="0"/>
    <n v="4.9000000000000004"/>
    <n v="235914"/>
    <n v="358"/>
    <n v="320"/>
    <x v="3"/>
    <x v="1"/>
    <s v="Full Service"/>
    <s v="Brown"/>
    <x v="4"/>
    <s v="RWD"/>
    <n v="11"/>
    <s v="FL"/>
    <n v="500"/>
    <x v="1"/>
  </r>
  <r>
    <x v="7"/>
    <s v="CR-V"/>
    <x v="0"/>
    <x v="2"/>
    <x v="0"/>
    <n v="3.3"/>
    <n v="100"/>
    <n v="261"/>
    <n v="253"/>
    <x v="0"/>
    <x v="0"/>
    <s v="No Service"/>
    <s v="Unknown"/>
    <x v="0"/>
    <s v="AWD"/>
    <n v="19"/>
    <s v="Unknown"/>
    <n v="26432"/>
    <x v="0"/>
  </r>
  <r>
    <x v="4"/>
    <s v="RAV4"/>
    <x v="9"/>
    <x v="2"/>
    <x v="0"/>
    <n v="3.3"/>
    <n v="70291"/>
    <n v="243"/>
    <n v="209"/>
    <x v="0"/>
    <x v="0"/>
    <s v="Full Service"/>
    <s v="Brown"/>
    <x v="0"/>
    <s v="AWD"/>
    <n v="19"/>
    <s v="GA"/>
    <n v="15347"/>
    <x v="3"/>
  </r>
  <r>
    <x v="6"/>
    <s v="X3"/>
    <x v="1"/>
    <x v="0"/>
    <x v="0"/>
    <n v="2.8"/>
    <n v="254131"/>
    <n v="225"/>
    <n v="215"/>
    <x v="3"/>
    <x v="2"/>
    <s v="Partial Service"/>
    <s v="Unknown"/>
    <x v="0"/>
    <s v="FWD"/>
    <n v="25"/>
    <s v="OH"/>
    <n v="500"/>
    <x v="1"/>
  </r>
  <r>
    <x v="3"/>
    <s v="Silverado"/>
    <x v="16"/>
    <x v="0"/>
    <x v="0"/>
    <n v="3"/>
    <n v="242195"/>
    <n v="240"/>
    <n v="243"/>
    <x v="1"/>
    <x v="1"/>
    <s v="Partial Service"/>
    <s v="Brown"/>
    <x v="4"/>
    <s v="4WD"/>
    <n v="25"/>
    <s v="MI"/>
    <n v="500"/>
    <x v="1"/>
  </r>
  <r>
    <x v="0"/>
    <s v="E-Class"/>
    <x v="12"/>
    <x v="1"/>
    <x v="0"/>
    <n v="1.8"/>
    <n v="14065"/>
    <n v="138"/>
    <n v="135"/>
    <x v="4"/>
    <x v="1"/>
    <s v="Full Service"/>
    <s v="Unknown"/>
    <x v="2"/>
    <s v="FWD"/>
    <n v="44"/>
    <s v="GA"/>
    <n v="25612"/>
    <x v="0"/>
  </r>
  <r>
    <x v="0"/>
    <s v="C-Class"/>
    <x v="15"/>
    <x v="0"/>
    <x v="0"/>
    <n v="2.5"/>
    <n v="176573"/>
    <n v="185"/>
    <n v="176"/>
    <x v="3"/>
    <x v="1"/>
    <s v="No Service"/>
    <s v="Blue"/>
    <x v="2"/>
    <s v="AWD"/>
    <n v="36"/>
    <s v="CA"/>
    <n v="6017"/>
    <x v="4"/>
  </r>
  <r>
    <x v="1"/>
    <s v="Tucson"/>
    <x v="3"/>
    <x v="0"/>
    <x v="1"/>
    <n v="2.5"/>
    <n v="155491"/>
    <n v="166"/>
    <n v="163"/>
    <x v="1"/>
    <x v="1"/>
    <s v="Unknown"/>
    <s v="Green"/>
    <x v="0"/>
    <s v="RWD"/>
    <n v="36"/>
    <s v="TX"/>
    <n v="500"/>
    <x v="4"/>
  </r>
  <r>
    <x v="9"/>
    <s v="Explorer"/>
    <x v="1"/>
    <x v="0"/>
    <x v="0"/>
    <n v="2.8"/>
    <n v="183896"/>
    <n v="233"/>
    <n v="221"/>
    <x v="3"/>
    <x v="2"/>
    <s v="Partial Service"/>
    <s v="Green"/>
    <x v="0"/>
    <s v="AWD"/>
    <n v="31"/>
    <s v="IL"/>
    <n v="500"/>
    <x v="4"/>
  </r>
  <r>
    <x v="4"/>
    <s v="Corolla"/>
    <x v="6"/>
    <x v="2"/>
    <x v="0"/>
    <n v="2.4"/>
    <n v="89078"/>
    <n v="187"/>
    <n v="161"/>
    <x v="0"/>
    <x v="0"/>
    <s v="Full Service"/>
    <s v="Gray"/>
    <x v="2"/>
    <s v="FWD"/>
    <n v="33"/>
    <s v="FL"/>
    <n v="10961"/>
    <x v="3"/>
  </r>
  <r>
    <x v="8"/>
    <s v="Q7"/>
    <x v="1"/>
    <x v="0"/>
    <x v="0"/>
    <n v="2.9"/>
    <n v="65422"/>
    <n v="233"/>
    <n v="213"/>
    <x v="1"/>
    <x v="2"/>
    <s v="No Service"/>
    <s v="Silver"/>
    <x v="0"/>
    <s v="AWD"/>
    <n v="27"/>
    <s v="IL"/>
    <n v="10063"/>
    <x v="3"/>
  </r>
  <r>
    <x v="0"/>
    <s v="C-Class"/>
    <x v="19"/>
    <x v="0"/>
    <x v="0"/>
    <n v="1.9"/>
    <n v="133788"/>
    <n v="151"/>
    <n v="126"/>
    <x v="3"/>
    <x v="0"/>
    <s v="Unknown"/>
    <s v="Silver"/>
    <x v="2"/>
    <s v="FWD"/>
    <n v="32"/>
    <s v="PA"/>
    <n v="9290"/>
    <x v="2"/>
  </r>
  <r>
    <x v="0"/>
    <s v="GLE"/>
    <x v="17"/>
    <x v="0"/>
    <x v="0"/>
    <n v="2.9"/>
    <n v="362737"/>
    <n v="226"/>
    <n v="207"/>
    <x v="1"/>
    <x v="0"/>
    <s v="Partial Service"/>
    <s v="Brown"/>
    <x v="0"/>
    <s v="FWD"/>
    <n v="26"/>
    <s v="GA"/>
    <n v="500"/>
    <x v="1"/>
  </r>
  <r>
    <x v="8"/>
    <s v="Q5"/>
    <x v="8"/>
    <x v="0"/>
    <x v="0"/>
    <n v="2.2999999999999998"/>
    <n v="151976"/>
    <n v="187"/>
    <n v="167"/>
    <x v="1"/>
    <x v="1"/>
    <s v="Full Service"/>
    <s v="Brown"/>
    <x v="0"/>
    <s v="AWD"/>
    <n v="32"/>
    <s v="NC"/>
    <n v="5285"/>
    <x v="4"/>
  </r>
  <r>
    <x v="2"/>
    <s v="Atlas"/>
    <x v="13"/>
    <x v="1"/>
    <x v="0"/>
    <n v="3"/>
    <n v="74869"/>
    <n v="227"/>
    <n v="187"/>
    <x v="4"/>
    <x v="1"/>
    <s v="Partial Service"/>
    <s v="Green"/>
    <x v="0"/>
    <s v="AWD"/>
    <n v="32"/>
    <s v="GA"/>
    <n v="10727"/>
    <x v="3"/>
  </r>
  <r>
    <x v="3"/>
    <s v="Silverado"/>
    <x v="11"/>
    <x v="0"/>
    <x v="2"/>
    <n v="4.9000000000000004"/>
    <n v="237692"/>
    <n v="353"/>
    <n v="336"/>
    <x v="3"/>
    <x v="1"/>
    <s v="Unknown"/>
    <s v="Unknown"/>
    <x v="4"/>
    <s v="4WD"/>
    <n v="14"/>
    <s v="OH"/>
    <n v="500"/>
    <x v="1"/>
  </r>
  <r>
    <x v="4"/>
    <s v="Highlander"/>
    <x v="7"/>
    <x v="0"/>
    <x v="0"/>
    <n v="2.5"/>
    <n v="67395"/>
    <n v="191"/>
    <n v="174"/>
    <x v="4"/>
    <x v="1"/>
    <s v="Partial Service"/>
    <s v="Red"/>
    <x v="0"/>
    <s v="AWD"/>
    <n v="32"/>
    <s v="CA"/>
    <n v="9773"/>
    <x v="3"/>
  </r>
  <r>
    <x v="3"/>
    <s v="Malibu"/>
    <x v="16"/>
    <x v="0"/>
    <x v="0"/>
    <n v="2.4"/>
    <n v="289502"/>
    <n v="189"/>
    <n v="186"/>
    <x v="3"/>
    <x v="1"/>
    <s v="Full Service"/>
    <s v="Red"/>
    <x v="2"/>
    <s v="FWD"/>
    <n v="32"/>
    <s v="IL"/>
    <n v="500"/>
    <x v="1"/>
  </r>
  <r>
    <x v="9"/>
    <s v="Mustang"/>
    <x v="17"/>
    <x v="0"/>
    <x v="0"/>
    <n v="4.5"/>
    <n v="217812"/>
    <n v="345"/>
    <n v="330"/>
    <x v="2"/>
    <x v="0"/>
    <s v="Full Service"/>
    <s v="Red"/>
    <x v="3"/>
    <s v="RWD"/>
    <n v="13"/>
    <s v="CA"/>
    <n v="500"/>
    <x v="1"/>
  </r>
  <r>
    <x v="3"/>
    <s v="Malibu"/>
    <x v="14"/>
    <x v="0"/>
    <x v="1"/>
    <n v="1.4"/>
    <n v="86061"/>
    <n v="136"/>
    <n v="124"/>
    <x v="4"/>
    <x v="0"/>
    <s v="No Service"/>
    <s v="Green"/>
    <x v="2"/>
    <s v="FWD"/>
    <n v="45"/>
    <s v="PA"/>
    <n v="8549"/>
    <x v="3"/>
  </r>
  <r>
    <x v="0"/>
    <s v="GLE"/>
    <x v="9"/>
    <x v="0"/>
    <x v="0"/>
    <n v="3.2"/>
    <n v="93052"/>
    <n v="248"/>
    <n v="226"/>
    <x v="4"/>
    <x v="1"/>
    <s v="Partial Service"/>
    <s v="Red"/>
    <x v="0"/>
    <s v="AWD"/>
    <n v="23"/>
    <s v="Unknown"/>
    <n v="28179"/>
    <x v="3"/>
  </r>
  <r>
    <x v="5"/>
    <s v="Sentra"/>
    <x v="1"/>
    <x v="2"/>
    <x v="0"/>
    <n v="1.4"/>
    <n v="90578"/>
    <n v="187"/>
    <n v="95"/>
    <x v="1"/>
    <x v="0"/>
    <s v="Unknown"/>
    <s v="Silver"/>
    <x v="2"/>
    <s v="FWD"/>
    <n v="41"/>
    <s v="CA"/>
    <n v="715"/>
    <x v="3"/>
  </r>
  <r>
    <x v="3"/>
    <s v="Silverado"/>
    <x v="17"/>
    <x v="0"/>
    <x v="2"/>
    <n v="3.2"/>
    <n v="244672"/>
    <n v="244"/>
    <n v="230"/>
    <x v="3"/>
    <x v="0"/>
    <s v="Partial Service"/>
    <s v="White"/>
    <x v="4"/>
    <s v="4WD"/>
    <n v="26"/>
    <s v="TX"/>
    <n v="500"/>
    <x v="1"/>
  </r>
  <r>
    <x v="1"/>
    <s v="Tucson"/>
    <x v="10"/>
    <x v="0"/>
    <x v="0"/>
    <n v="2.5"/>
    <n v="207641"/>
    <n v="187"/>
    <n v="220"/>
    <x v="3"/>
    <x v="0"/>
    <s v="Partial Service"/>
    <s v="Unknown"/>
    <x v="0"/>
    <s v="AWD"/>
    <n v="23"/>
    <s v="Unknown"/>
    <n v="500"/>
    <x v="1"/>
  </r>
  <r>
    <x v="8"/>
    <s v="Q5"/>
    <x v="1"/>
    <x v="0"/>
    <x v="0"/>
    <n v="2.5"/>
    <n v="121905"/>
    <n v="229"/>
    <n v="214"/>
    <x v="1"/>
    <x v="1"/>
    <s v="No Service"/>
    <s v="Blue"/>
    <x v="0"/>
    <s v="FWD"/>
    <n v="26"/>
    <s v="PA"/>
    <n v="4023"/>
    <x v="2"/>
  </r>
  <r>
    <x v="7"/>
    <s v="Civic"/>
    <x v="19"/>
    <x v="0"/>
    <x v="1"/>
    <n v="2.2000000000000002"/>
    <n v="41071"/>
    <n v="172"/>
    <n v="187"/>
    <x v="3"/>
    <x v="0"/>
    <s v="Partial Service"/>
    <s v="Silver"/>
    <x v="2"/>
    <s v="AWD"/>
    <n v="35"/>
    <s v="Unknown"/>
    <n v="5505"/>
    <x v="0"/>
  </r>
  <r>
    <x v="9"/>
    <s v="Explorer"/>
    <x v="1"/>
    <x v="1"/>
    <x v="0"/>
    <n v="3.3"/>
    <n v="169530"/>
    <n v="261"/>
    <n v="187"/>
    <x v="2"/>
    <x v="0"/>
    <s v="Full Service"/>
    <s v="Black"/>
    <x v="0"/>
    <s v="AWD"/>
    <n v="40"/>
    <s v="MI"/>
    <n v="500"/>
    <x v="4"/>
  </r>
  <r>
    <x v="8"/>
    <s v="Q7"/>
    <x v="7"/>
    <x v="1"/>
    <x v="1"/>
    <n v="3.1"/>
    <n v="113465"/>
    <n v="238"/>
    <n v="212"/>
    <x v="4"/>
    <x v="1"/>
    <s v="Unknown"/>
    <s v="White"/>
    <x v="0"/>
    <s v="RWD"/>
    <n v="44"/>
    <s v="CA"/>
    <n v="17854"/>
    <x v="2"/>
  </r>
  <r>
    <x v="8"/>
    <s v="Q5"/>
    <x v="3"/>
    <x v="0"/>
    <x v="0"/>
    <n v="3.4"/>
    <n v="257096"/>
    <n v="252"/>
    <n v="239"/>
    <x v="1"/>
    <x v="0"/>
    <s v="Partial Service"/>
    <s v="Brown"/>
    <x v="0"/>
    <s v="AWD"/>
    <n v="17"/>
    <s v="PA"/>
    <n v="500"/>
    <x v="1"/>
  </r>
  <r>
    <x v="6"/>
    <s v="X5"/>
    <x v="15"/>
    <x v="0"/>
    <x v="0"/>
    <n v="3.3"/>
    <n v="126626"/>
    <n v="245"/>
    <n v="225"/>
    <x v="3"/>
    <x v="1"/>
    <s v="Full Service"/>
    <s v="Brown"/>
    <x v="0"/>
    <s v="FWD"/>
    <n v="24"/>
    <s v="Unknown"/>
    <n v="14705"/>
    <x v="2"/>
  </r>
  <r>
    <x v="0"/>
    <s v="GLE"/>
    <x v="9"/>
    <x v="0"/>
    <x v="0"/>
    <n v="2.2000000000000002"/>
    <n v="29551"/>
    <n v="180"/>
    <n v="158"/>
    <x v="0"/>
    <x v="2"/>
    <s v="Partial Service"/>
    <s v="Unknown"/>
    <x v="0"/>
    <s v="AWD"/>
    <n v="31"/>
    <s v="Unknown"/>
    <n v="39103"/>
    <x v="0"/>
  </r>
  <r>
    <x v="1"/>
    <s v="Elantra"/>
    <x v="17"/>
    <x v="0"/>
    <x v="2"/>
    <n v="1.7"/>
    <n v="293037"/>
    <n v="133"/>
    <n v="115"/>
    <x v="1"/>
    <x v="1"/>
    <s v="Full Service"/>
    <s v="Blue"/>
    <x v="2"/>
    <s v="AWD"/>
    <n v="37"/>
    <s v="TX"/>
    <n v="500"/>
    <x v="1"/>
  </r>
  <r>
    <x v="8"/>
    <s v="Q7"/>
    <x v="9"/>
    <x v="0"/>
    <x v="0"/>
    <n v="2.4"/>
    <n v="49703"/>
    <n v="187"/>
    <n v="176"/>
    <x v="3"/>
    <x v="0"/>
    <s v="Full Service"/>
    <s v="Blue"/>
    <x v="0"/>
    <s v="AWD"/>
    <n v="31"/>
    <s v="MI"/>
    <n v="36629"/>
    <x v="0"/>
  </r>
  <r>
    <x v="6"/>
    <s v="3 Series"/>
    <x v="14"/>
    <x v="2"/>
    <x v="1"/>
    <n v="2"/>
    <n v="75170"/>
    <n v="167"/>
    <n v="168"/>
    <x v="4"/>
    <x v="1"/>
    <s v="Partial Service"/>
    <s v="Green"/>
    <x v="2"/>
    <s v="FWD"/>
    <n v="32"/>
    <s v="MI"/>
    <n v="18076"/>
    <x v="3"/>
  </r>
  <r>
    <x v="6"/>
    <s v="3 Series"/>
    <x v="19"/>
    <x v="0"/>
    <x v="0"/>
    <n v="2.5"/>
    <n v="210174"/>
    <n v="157"/>
    <n v="136"/>
    <x v="1"/>
    <x v="0"/>
    <s v="Full Service"/>
    <s v="Green"/>
    <x v="2"/>
    <s v="FWD"/>
    <n v="37"/>
    <s v="PA"/>
    <n v="5184"/>
    <x v="1"/>
  </r>
  <r>
    <x v="9"/>
    <s v="F-150"/>
    <x v="3"/>
    <x v="0"/>
    <x v="0"/>
    <n v="4.4000000000000004"/>
    <n v="363672"/>
    <n v="332"/>
    <n v="297"/>
    <x v="1"/>
    <x v="1"/>
    <s v="Partial Service"/>
    <s v="Blue"/>
    <x v="4"/>
    <s v="4WD"/>
    <n v="19"/>
    <s v="PA"/>
    <n v="500"/>
    <x v="1"/>
  </r>
  <r>
    <x v="5"/>
    <s v="Sentra"/>
    <x v="4"/>
    <x v="0"/>
    <x v="1"/>
    <n v="2.4"/>
    <n v="32716"/>
    <n v="205"/>
    <n v="192"/>
    <x v="0"/>
    <x v="2"/>
    <s v="Partial Service"/>
    <s v="Blue"/>
    <x v="2"/>
    <s v="FWD"/>
    <n v="28"/>
    <s v="Unknown"/>
    <n v="15876"/>
    <x v="0"/>
  </r>
  <r>
    <x v="3"/>
    <s v="Equinox"/>
    <x v="9"/>
    <x v="0"/>
    <x v="0"/>
    <n v="2.6"/>
    <n v="99023"/>
    <n v="215"/>
    <n v="228"/>
    <x v="4"/>
    <x v="1"/>
    <s v="Full Service"/>
    <s v="Unknown"/>
    <x v="0"/>
    <s v="AWD"/>
    <n v="25"/>
    <s v="PA"/>
    <n v="11737"/>
    <x v="3"/>
  </r>
  <r>
    <x v="1"/>
    <s v="Tucson"/>
    <x v="19"/>
    <x v="0"/>
    <x v="0"/>
    <n v="2.5"/>
    <n v="68097"/>
    <n v="267"/>
    <n v="187"/>
    <x v="1"/>
    <x v="0"/>
    <s v="Full Service"/>
    <s v="Gray"/>
    <x v="0"/>
    <s v="AWD"/>
    <n v="32"/>
    <s v="PA"/>
    <n v="6719"/>
    <x v="3"/>
  </r>
  <r>
    <x v="3"/>
    <s v="Tahoe"/>
    <x v="12"/>
    <x v="0"/>
    <x v="0"/>
    <n v="2.9"/>
    <n v="94999"/>
    <n v="230"/>
    <n v="225"/>
    <x v="3"/>
    <x v="1"/>
    <s v="Unknown"/>
    <s v="Blue"/>
    <x v="0"/>
    <s v="AWD"/>
    <n v="30"/>
    <s v="PA"/>
    <n v="17198"/>
    <x v="3"/>
  </r>
  <r>
    <x v="5"/>
    <s v="Rogue"/>
    <x v="8"/>
    <x v="0"/>
    <x v="1"/>
    <n v="2.5"/>
    <n v="93291"/>
    <n v="164"/>
    <n v="142"/>
    <x v="1"/>
    <x v="1"/>
    <s v="Unknown"/>
    <s v="Green"/>
    <x v="0"/>
    <s v="AWD"/>
    <n v="33"/>
    <s v="CA"/>
    <n v="2935"/>
    <x v="3"/>
  </r>
  <r>
    <x v="8"/>
    <s v="A4"/>
    <x v="9"/>
    <x v="1"/>
    <x v="0"/>
    <n v="2.5"/>
    <n v="52474"/>
    <n v="128"/>
    <n v="114"/>
    <x v="0"/>
    <x v="0"/>
    <s v="No Service"/>
    <s v="Gray"/>
    <x v="2"/>
    <s v="FWD"/>
    <n v="49"/>
    <s v="IL"/>
    <n v="21535"/>
    <x v="3"/>
  </r>
  <r>
    <x v="9"/>
    <s v="Mustang"/>
    <x v="12"/>
    <x v="0"/>
    <x v="0"/>
    <n v="5"/>
    <n v="149504"/>
    <n v="187"/>
    <n v="350"/>
    <x v="4"/>
    <x v="0"/>
    <s v="Partial Service"/>
    <s v="Brown"/>
    <x v="3"/>
    <s v="RWD"/>
    <n v="23"/>
    <s v="CA"/>
    <n v="6911"/>
    <x v="2"/>
  </r>
  <r>
    <x v="0"/>
    <s v="C-Class"/>
    <x v="4"/>
    <x v="0"/>
    <x v="0"/>
    <n v="2.5"/>
    <n v="28260"/>
    <n v="187"/>
    <n v="179"/>
    <x v="0"/>
    <x v="1"/>
    <s v="Full Service"/>
    <s v="Green"/>
    <x v="2"/>
    <s v="FWD"/>
    <n v="29"/>
    <s v="NC"/>
    <n v="32741"/>
    <x v="0"/>
  </r>
  <r>
    <x v="9"/>
    <s v="Escape"/>
    <x v="7"/>
    <x v="0"/>
    <x v="0"/>
    <n v="2.5"/>
    <n v="288"/>
    <n v="258"/>
    <n v="236"/>
    <x v="0"/>
    <x v="0"/>
    <s v="No Service"/>
    <s v="Gray"/>
    <x v="0"/>
    <s v="FWD"/>
    <n v="27"/>
    <s v="PA"/>
    <n v="10872"/>
    <x v="0"/>
  </r>
  <r>
    <x v="3"/>
    <s v="Silverado"/>
    <x v="9"/>
    <x v="0"/>
    <x v="0"/>
    <n v="4.3"/>
    <n v="59078"/>
    <n v="324"/>
    <n v="324"/>
    <x v="4"/>
    <x v="1"/>
    <s v="Full Service"/>
    <s v="Gray"/>
    <x v="4"/>
    <s v="4WD"/>
    <n v="23"/>
    <s v="PA"/>
    <n v="16249"/>
    <x v="3"/>
  </r>
  <r>
    <x v="4"/>
    <s v="RAV4"/>
    <x v="2"/>
    <x v="0"/>
    <x v="0"/>
    <n v="2.4"/>
    <n v="38172"/>
    <n v="176"/>
    <n v="187"/>
    <x v="0"/>
    <x v="0"/>
    <s v="Full Service"/>
    <s v="Brown"/>
    <x v="0"/>
    <s v="FWD"/>
    <n v="34"/>
    <s v="OH"/>
    <n v="22910"/>
    <x v="0"/>
  </r>
  <r>
    <x v="2"/>
    <s v="Tiguan"/>
    <x v="17"/>
    <x v="0"/>
    <x v="2"/>
    <n v="2.5"/>
    <n v="225581"/>
    <n v="255"/>
    <n v="229"/>
    <x v="2"/>
    <x v="0"/>
    <s v="Full Service"/>
    <s v="Blue"/>
    <x v="0"/>
    <s v="AWD"/>
    <n v="27"/>
    <s v="FL"/>
    <n v="500"/>
    <x v="1"/>
  </r>
  <r>
    <x v="2"/>
    <s v="Golf"/>
    <x v="16"/>
    <x v="0"/>
    <x v="0"/>
    <n v="1.6"/>
    <n v="36567"/>
    <n v="133"/>
    <n v="187"/>
    <x v="1"/>
    <x v="1"/>
    <s v="No Service"/>
    <s v="Black"/>
    <x v="1"/>
    <s v="FWD"/>
    <n v="42"/>
    <s v="GA"/>
    <n v="2507"/>
    <x v="0"/>
  </r>
  <r>
    <x v="8"/>
    <s v="A6"/>
    <x v="9"/>
    <x v="1"/>
    <x v="0"/>
    <n v="2.2000000000000002"/>
    <n v="79741"/>
    <n v="181"/>
    <n v="184"/>
    <x v="4"/>
    <x v="0"/>
    <s v="Full Service"/>
    <s v="Green"/>
    <x v="2"/>
    <s v="FWD"/>
    <n v="51"/>
    <s v="GA"/>
    <n v="33216"/>
    <x v="3"/>
  </r>
  <r>
    <x v="7"/>
    <s v="CR-V"/>
    <x v="7"/>
    <x v="2"/>
    <x v="0"/>
    <n v="3.4"/>
    <n v="66778"/>
    <n v="254"/>
    <n v="247"/>
    <x v="4"/>
    <x v="1"/>
    <s v="Full Service"/>
    <s v="Unknown"/>
    <x v="0"/>
    <s v="AWD"/>
    <n v="25"/>
    <s v="TX"/>
    <n v="7902"/>
    <x v="3"/>
  </r>
  <r>
    <x v="8"/>
    <s v="A4"/>
    <x v="15"/>
    <x v="0"/>
    <x v="0"/>
    <n v="2.5"/>
    <n v="177149"/>
    <n v="187"/>
    <n v="129"/>
    <x v="1"/>
    <x v="1"/>
    <s v="Partial Service"/>
    <s v="Unknown"/>
    <x v="2"/>
    <s v="FWD"/>
    <n v="35"/>
    <s v="Unknown"/>
    <n v="5686"/>
    <x v="4"/>
  </r>
  <r>
    <x v="4"/>
    <s v="RAV4"/>
    <x v="16"/>
    <x v="0"/>
    <x v="0"/>
    <n v="2.4"/>
    <n v="277804"/>
    <n v="200"/>
    <n v="187"/>
    <x v="1"/>
    <x v="2"/>
    <s v="Unknown"/>
    <s v="Silver"/>
    <x v="0"/>
    <s v="RWD"/>
    <n v="33"/>
    <s v="PA"/>
    <n v="500"/>
    <x v="1"/>
  </r>
  <r>
    <x v="6"/>
    <s v="X3"/>
    <x v="16"/>
    <x v="0"/>
    <x v="0"/>
    <n v="2.2000000000000002"/>
    <n v="176903"/>
    <n v="187"/>
    <n v="169"/>
    <x v="2"/>
    <x v="0"/>
    <s v="No Service"/>
    <s v="Black"/>
    <x v="0"/>
    <s v="AWD"/>
    <n v="33"/>
    <s v="TX"/>
    <n v="1805"/>
    <x v="4"/>
  </r>
  <r>
    <x v="2"/>
    <s v="Atlas"/>
    <x v="16"/>
    <x v="0"/>
    <x v="2"/>
    <n v="2.5"/>
    <n v="306779"/>
    <n v="187"/>
    <n v="209"/>
    <x v="1"/>
    <x v="1"/>
    <s v="Full Service"/>
    <s v="Brown"/>
    <x v="0"/>
    <s v="AWD"/>
    <n v="32"/>
    <s v="CA"/>
    <n v="500"/>
    <x v="1"/>
  </r>
  <r>
    <x v="7"/>
    <s v="Accord"/>
    <x v="17"/>
    <x v="0"/>
    <x v="2"/>
    <n v="2.5"/>
    <n v="122239"/>
    <n v="183"/>
    <n v="161"/>
    <x v="2"/>
    <x v="0"/>
    <s v="Partial Service"/>
    <s v="Black"/>
    <x v="2"/>
    <s v="FWD"/>
    <n v="32"/>
    <s v="PA"/>
    <n v="500"/>
    <x v="2"/>
  </r>
  <r>
    <x v="5"/>
    <s v="Altima"/>
    <x v="3"/>
    <x v="0"/>
    <x v="0"/>
    <n v="2.5"/>
    <n v="188539"/>
    <n v="149"/>
    <n v="154"/>
    <x v="2"/>
    <x v="0"/>
    <s v="Unknown"/>
    <s v="Green"/>
    <x v="2"/>
    <s v="FWD"/>
    <n v="34"/>
    <s v="Unknown"/>
    <n v="500"/>
    <x v="4"/>
  </r>
  <r>
    <x v="2"/>
    <s v="Atlas"/>
    <x v="9"/>
    <x v="0"/>
    <x v="0"/>
    <n v="2.6"/>
    <n v="15633"/>
    <n v="205"/>
    <n v="194"/>
    <x v="4"/>
    <x v="0"/>
    <s v="Full Service"/>
    <s v="Unknown"/>
    <x v="0"/>
    <s v="FWD"/>
    <n v="33"/>
    <s v="MI"/>
    <n v="21205"/>
    <x v="0"/>
  </r>
  <r>
    <x v="6"/>
    <s v="X3"/>
    <x v="6"/>
    <x v="1"/>
    <x v="0"/>
    <n v="2.4"/>
    <n v="95804"/>
    <n v="178"/>
    <n v="169"/>
    <x v="4"/>
    <x v="2"/>
    <s v="No Service"/>
    <s v="Brown"/>
    <x v="0"/>
    <s v="FWD"/>
    <n v="46"/>
    <s v="NY"/>
    <n v="24460"/>
    <x v="3"/>
  </r>
  <r>
    <x v="6"/>
    <s v="5 Series"/>
    <x v="16"/>
    <x v="0"/>
    <x v="0"/>
    <n v="2.2999999999999998"/>
    <n v="184477"/>
    <n v="177"/>
    <n v="177"/>
    <x v="1"/>
    <x v="0"/>
    <s v="Full Service"/>
    <s v="Unknown"/>
    <x v="2"/>
    <s v="FWD"/>
    <n v="29"/>
    <s v="Unknown"/>
    <n v="4052"/>
    <x v="4"/>
  </r>
  <r>
    <x v="4"/>
    <s v="Camry"/>
    <x v="12"/>
    <x v="3"/>
    <x v="0"/>
    <n v="0"/>
    <n v="125280"/>
    <n v="395"/>
    <n v="434"/>
    <x v="3"/>
    <x v="2"/>
    <s v="Partial Service"/>
    <s v="Gray"/>
    <x v="2"/>
    <s v="FWD"/>
    <n v="32"/>
    <s v="NC"/>
    <n v="5261"/>
    <x v="2"/>
  </r>
  <r>
    <x v="2"/>
    <s v="Passat"/>
    <x v="16"/>
    <x v="0"/>
    <x v="0"/>
    <n v="1.5"/>
    <n v="268307"/>
    <n v="128"/>
    <n v="125"/>
    <x v="4"/>
    <x v="2"/>
    <s v="Full Service"/>
    <s v="Silver"/>
    <x v="2"/>
    <s v="FWD"/>
    <n v="36"/>
    <s v="NC"/>
    <n v="500"/>
    <x v="1"/>
  </r>
  <r>
    <x v="3"/>
    <s v="Malibu"/>
    <x v="17"/>
    <x v="0"/>
    <x v="2"/>
    <n v="1.9"/>
    <n v="177487"/>
    <n v="151"/>
    <n v="159"/>
    <x v="1"/>
    <x v="1"/>
    <s v="No Service"/>
    <s v="Blue"/>
    <x v="2"/>
    <s v="FWD"/>
    <n v="33"/>
    <s v="NC"/>
    <n v="500"/>
    <x v="4"/>
  </r>
  <r>
    <x v="0"/>
    <s v="C-Class"/>
    <x v="1"/>
    <x v="0"/>
    <x v="0"/>
    <n v="1.6"/>
    <n v="329881"/>
    <n v="187"/>
    <n v="128"/>
    <x v="1"/>
    <x v="2"/>
    <s v="Full Service"/>
    <s v="Red"/>
    <x v="2"/>
    <s v="FWD"/>
    <n v="43"/>
    <s v="TX"/>
    <n v="500"/>
    <x v="1"/>
  </r>
  <r>
    <x v="0"/>
    <s v="E-Class"/>
    <x v="16"/>
    <x v="0"/>
    <x v="0"/>
    <n v="2.5"/>
    <n v="64105"/>
    <n v="113"/>
    <n v="100"/>
    <x v="3"/>
    <x v="1"/>
    <s v="Partial Service"/>
    <s v="Unknown"/>
    <x v="2"/>
    <s v="FWD"/>
    <n v="34"/>
    <s v="CA"/>
    <n v="8712"/>
    <x v="3"/>
  </r>
  <r>
    <x v="0"/>
    <s v="GLE"/>
    <x v="19"/>
    <x v="0"/>
    <x v="0"/>
    <n v="2.5"/>
    <n v="122002"/>
    <n v="211"/>
    <n v="190"/>
    <x v="1"/>
    <x v="0"/>
    <s v="Full Service"/>
    <s v="Unknown"/>
    <x v="0"/>
    <s v="FWD"/>
    <n v="32"/>
    <s v="PA"/>
    <n v="14513"/>
    <x v="2"/>
  </r>
  <r>
    <x v="6"/>
    <s v="3 Series"/>
    <x v="7"/>
    <x v="0"/>
    <x v="0"/>
    <n v="1.6"/>
    <n v="157798"/>
    <n v="131"/>
    <n v="187"/>
    <x v="1"/>
    <x v="0"/>
    <s v="Unknown"/>
    <s v="Black"/>
    <x v="2"/>
    <s v="FWD"/>
    <n v="30"/>
    <s v="GA"/>
    <n v="10062"/>
    <x v="4"/>
  </r>
  <r>
    <x v="2"/>
    <s v="Atlas"/>
    <x v="9"/>
    <x v="0"/>
    <x v="0"/>
    <n v="2.6"/>
    <n v="66076"/>
    <n v="195"/>
    <n v="176"/>
    <x v="3"/>
    <x v="0"/>
    <s v="No Service"/>
    <s v="Brown"/>
    <x v="0"/>
    <s v="AWD"/>
    <n v="32"/>
    <s v="Unknown"/>
    <n v="16961"/>
    <x v="3"/>
  </r>
  <r>
    <x v="1"/>
    <s v="Sonata"/>
    <x v="9"/>
    <x v="0"/>
    <x v="0"/>
    <n v="2.2000000000000002"/>
    <n v="62062"/>
    <n v="167"/>
    <n v="163"/>
    <x v="0"/>
    <x v="0"/>
    <s v="Partial Service"/>
    <s v="Silver"/>
    <x v="2"/>
    <s v="FWD"/>
    <n v="32"/>
    <s v="CA"/>
    <n v="13258"/>
    <x v="3"/>
  </r>
  <r>
    <x v="7"/>
    <s v="CR-V"/>
    <x v="13"/>
    <x v="1"/>
    <x v="0"/>
    <n v="2.8"/>
    <n v="87447"/>
    <n v="218"/>
    <n v="208"/>
    <x v="1"/>
    <x v="1"/>
    <s v="Partial Service"/>
    <s v="Brown"/>
    <x v="0"/>
    <s v="AWD"/>
    <n v="43"/>
    <s v="Unknown"/>
    <n v="6633"/>
    <x v="3"/>
  </r>
  <r>
    <x v="0"/>
    <s v="GLE"/>
    <x v="1"/>
    <x v="0"/>
    <x v="0"/>
    <n v="2.1"/>
    <n v="242838"/>
    <n v="182"/>
    <n v="187"/>
    <x v="2"/>
    <x v="1"/>
    <s v="No Service"/>
    <s v="Gray"/>
    <x v="0"/>
    <s v="AWD"/>
    <n v="37"/>
    <s v="MI"/>
    <n v="2715"/>
    <x v="1"/>
  </r>
  <r>
    <x v="3"/>
    <s v="Malibu"/>
    <x v="19"/>
    <x v="0"/>
    <x v="0"/>
    <n v="2.5"/>
    <n v="167310"/>
    <n v="187"/>
    <n v="170"/>
    <x v="1"/>
    <x v="1"/>
    <s v="Partial Service"/>
    <s v="Black"/>
    <x v="2"/>
    <s v="FWD"/>
    <n v="34"/>
    <s v="NY"/>
    <n v="500"/>
    <x v="4"/>
  </r>
  <r>
    <x v="5"/>
    <s v="Pathfinder"/>
    <x v="16"/>
    <x v="0"/>
    <x v="0"/>
    <n v="2.5"/>
    <n v="53505"/>
    <n v="230"/>
    <n v="239"/>
    <x v="1"/>
    <x v="0"/>
    <s v="Full Service"/>
    <s v="Gray"/>
    <x v="0"/>
    <s v="AWD"/>
    <n v="26"/>
    <s v="Unknown"/>
    <n v="5117"/>
    <x v="3"/>
  </r>
  <r>
    <x v="4"/>
    <s v="Corolla"/>
    <x v="0"/>
    <x v="0"/>
    <x v="0"/>
    <n v="2.1"/>
    <n v="5893"/>
    <n v="181"/>
    <n v="186"/>
    <x v="0"/>
    <x v="0"/>
    <s v="Full Service"/>
    <s v="Blue"/>
    <x v="2"/>
    <s v="FWD"/>
    <n v="33"/>
    <s v="MI"/>
    <n v="21715"/>
    <x v="0"/>
  </r>
  <r>
    <x v="6"/>
    <s v="X3"/>
    <x v="1"/>
    <x v="0"/>
    <x v="0"/>
    <n v="2"/>
    <n v="259021"/>
    <n v="152"/>
    <n v="140"/>
    <x v="3"/>
    <x v="1"/>
    <s v="No Service"/>
    <s v="Silver"/>
    <x v="0"/>
    <s v="AWD"/>
    <n v="32"/>
    <s v="Unknown"/>
    <n v="500"/>
    <x v="1"/>
  </r>
  <r>
    <x v="8"/>
    <s v="A4"/>
    <x v="1"/>
    <x v="0"/>
    <x v="2"/>
    <n v="1.6"/>
    <n v="256536"/>
    <n v="115"/>
    <n v="116"/>
    <x v="3"/>
    <x v="1"/>
    <s v="No Service"/>
    <s v="White"/>
    <x v="2"/>
    <s v="FWD"/>
    <n v="36"/>
    <s v="NY"/>
    <n v="500"/>
    <x v="1"/>
  </r>
  <r>
    <x v="4"/>
    <s v="Corolla"/>
    <x v="11"/>
    <x v="0"/>
    <x v="0"/>
    <n v="2.4"/>
    <n v="202804"/>
    <n v="180"/>
    <n v="163"/>
    <x v="3"/>
    <x v="1"/>
    <s v="Full Service"/>
    <s v="Gray"/>
    <x v="2"/>
    <s v="AWD"/>
    <n v="40"/>
    <s v="FL"/>
    <n v="500"/>
    <x v="1"/>
  </r>
  <r>
    <x v="1"/>
    <s v="Santa Fe"/>
    <x v="10"/>
    <x v="0"/>
    <x v="0"/>
    <n v="2.2000000000000002"/>
    <n v="150173"/>
    <n v="189"/>
    <n v="167"/>
    <x v="1"/>
    <x v="1"/>
    <s v="Full Service"/>
    <s v="Red"/>
    <x v="0"/>
    <s v="FWD"/>
    <n v="30"/>
    <s v="GA"/>
    <n v="1359"/>
    <x v="4"/>
  </r>
  <r>
    <x v="2"/>
    <s v="Tiguan"/>
    <x v="16"/>
    <x v="2"/>
    <x v="0"/>
    <n v="2.6"/>
    <n v="106275"/>
    <n v="213"/>
    <n v="193"/>
    <x v="2"/>
    <x v="1"/>
    <s v="Partial Service"/>
    <s v="Gray"/>
    <x v="0"/>
    <s v="AWD"/>
    <n v="26"/>
    <s v="GA"/>
    <n v="1199"/>
    <x v="2"/>
  </r>
  <r>
    <x v="9"/>
    <s v="Explorer"/>
    <x v="7"/>
    <x v="0"/>
    <x v="0"/>
    <n v="2.2999999999999998"/>
    <n v="108766"/>
    <n v="191"/>
    <n v="187"/>
    <x v="3"/>
    <x v="2"/>
    <s v="Full Service"/>
    <s v="Silver"/>
    <x v="0"/>
    <s v="AWD"/>
    <n v="32"/>
    <s v="OH"/>
    <n v="7975"/>
    <x v="2"/>
  </r>
  <r>
    <x v="1"/>
    <s v="Sonata"/>
    <x v="12"/>
    <x v="0"/>
    <x v="0"/>
    <n v="2.5"/>
    <n v="135499"/>
    <n v="146"/>
    <n v="163"/>
    <x v="3"/>
    <x v="0"/>
    <s v="Full Service"/>
    <s v="Silver"/>
    <x v="2"/>
    <s v="FWD"/>
    <n v="33"/>
    <s v="PA"/>
    <n v="5704"/>
    <x v="2"/>
  </r>
  <r>
    <x v="1"/>
    <s v="Tucson"/>
    <x v="17"/>
    <x v="0"/>
    <x v="2"/>
    <n v="3.4"/>
    <n v="163182"/>
    <n v="264"/>
    <n v="249"/>
    <x v="1"/>
    <x v="1"/>
    <s v="Full Service"/>
    <s v="Brown"/>
    <x v="0"/>
    <s v="FWD"/>
    <n v="32"/>
    <s v="NY"/>
    <n v="500"/>
    <x v="4"/>
  </r>
  <r>
    <x v="2"/>
    <s v="Passat"/>
    <x v="11"/>
    <x v="0"/>
    <x v="1"/>
    <n v="2.5"/>
    <n v="267160"/>
    <n v="191"/>
    <n v="170"/>
    <x v="4"/>
    <x v="1"/>
    <s v="Unknown"/>
    <s v="Red"/>
    <x v="2"/>
    <s v="FWD"/>
    <n v="32"/>
    <s v="MI"/>
    <n v="500"/>
    <x v="1"/>
  </r>
  <r>
    <x v="6"/>
    <s v="X5"/>
    <x v="15"/>
    <x v="0"/>
    <x v="1"/>
    <n v="3.3"/>
    <n v="111774"/>
    <n v="243"/>
    <n v="239"/>
    <x v="4"/>
    <x v="2"/>
    <s v="Partial Service"/>
    <s v="Blue"/>
    <x v="0"/>
    <s v="FWD"/>
    <n v="26"/>
    <s v="FL"/>
    <n v="14342"/>
    <x v="2"/>
  </r>
  <r>
    <x v="0"/>
    <s v="E-Class"/>
    <x v="17"/>
    <x v="0"/>
    <x v="0"/>
    <n v="2.5"/>
    <n v="45625"/>
    <n v="153"/>
    <n v="145"/>
    <x v="3"/>
    <x v="0"/>
    <s v="Unknown"/>
    <s v="Blue"/>
    <x v="2"/>
    <s v="FWD"/>
    <n v="36"/>
    <s v="Unknown"/>
    <n v="10453"/>
    <x v="0"/>
  </r>
  <r>
    <x v="9"/>
    <s v="Explorer"/>
    <x v="13"/>
    <x v="1"/>
    <x v="0"/>
    <n v="3.4"/>
    <n v="132713"/>
    <n v="244"/>
    <n v="219"/>
    <x v="3"/>
    <x v="0"/>
    <s v="Full Service"/>
    <s v="White"/>
    <x v="0"/>
    <s v="AWD"/>
    <n v="49"/>
    <s v="NC"/>
    <n v="10208"/>
    <x v="2"/>
  </r>
  <r>
    <x v="4"/>
    <s v="Corolla"/>
    <x v="10"/>
    <x v="0"/>
    <x v="2"/>
    <n v="2.4"/>
    <n v="172885"/>
    <n v="187"/>
    <n v="187"/>
    <x v="3"/>
    <x v="1"/>
    <s v="No Service"/>
    <s v="Silver"/>
    <x v="2"/>
    <s v="FWD"/>
    <n v="30"/>
    <s v="TX"/>
    <n v="500"/>
    <x v="4"/>
  </r>
  <r>
    <x v="8"/>
    <s v="A6"/>
    <x v="16"/>
    <x v="0"/>
    <x v="0"/>
    <n v="2.1"/>
    <n v="205096"/>
    <n v="150"/>
    <n v="164"/>
    <x v="3"/>
    <x v="2"/>
    <s v="Partial Service"/>
    <s v="Red"/>
    <x v="2"/>
    <s v="AWD"/>
    <n v="32"/>
    <s v="IL"/>
    <n v="3110"/>
    <x v="1"/>
  </r>
  <r>
    <x v="2"/>
    <s v="Passat"/>
    <x v="1"/>
    <x v="0"/>
    <x v="2"/>
    <n v="2.2999999999999998"/>
    <n v="259135"/>
    <n v="194"/>
    <n v="196"/>
    <x v="2"/>
    <x v="0"/>
    <s v="Full Service"/>
    <s v="Black"/>
    <x v="2"/>
    <s v="FWD"/>
    <n v="33"/>
    <s v="TX"/>
    <n v="500"/>
    <x v="1"/>
  </r>
  <r>
    <x v="9"/>
    <s v="Explorer"/>
    <x v="8"/>
    <x v="0"/>
    <x v="0"/>
    <n v="2.6"/>
    <n v="226093"/>
    <n v="209"/>
    <n v="199"/>
    <x v="3"/>
    <x v="1"/>
    <s v="Full Service"/>
    <s v="Green"/>
    <x v="0"/>
    <s v="AWD"/>
    <n v="33"/>
    <s v="TX"/>
    <n v="500"/>
    <x v="1"/>
  </r>
  <r>
    <x v="9"/>
    <s v="Escape"/>
    <x v="15"/>
    <x v="0"/>
    <x v="0"/>
    <n v="2.5"/>
    <n v="172564"/>
    <n v="193"/>
    <n v="196"/>
    <x v="1"/>
    <x v="0"/>
    <s v="Partial Service"/>
    <s v="Red"/>
    <x v="0"/>
    <s v="FWD"/>
    <n v="31"/>
    <s v="PA"/>
    <n v="1523"/>
    <x v="4"/>
  </r>
  <r>
    <x v="1"/>
    <s v="Elantra"/>
    <x v="4"/>
    <x v="0"/>
    <x v="0"/>
    <n v="1.7"/>
    <n v="22615"/>
    <n v="127"/>
    <n v="117"/>
    <x v="0"/>
    <x v="0"/>
    <s v="Full Service"/>
    <s v="Silver"/>
    <x v="2"/>
    <s v="FWD"/>
    <n v="29"/>
    <s v="CA"/>
    <n v="16868"/>
    <x v="0"/>
  </r>
  <r>
    <x v="2"/>
    <s v="Tiguan"/>
    <x v="2"/>
    <x v="1"/>
    <x v="0"/>
    <n v="3.3"/>
    <n v="42721"/>
    <n v="250"/>
    <n v="244"/>
    <x v="0"/>
    <x v="0"/>
    <s v="Partial Service"/>
    <s v="White"/>
    <x v="0"/>
    <s v="AWD"/>
    <n v="34"/>
    <s v="OH"/>
    <n v="19483"/>
    <x v="0"/>
  </r>
  <r>
    <x v="2"/>
    <s v="Atlas"/>
    <x v="8"/>
    <x v="0"/>
    <x v="0"/>
    <n v="2.9"/>
    <n v="238671"/>
    <n v="232"/>
    <n v="222"/>
    <x v="3"/>
    <x v="1"/>
    <s v="Full Service"/>
    <s v="Gray"/>
    <x v="0"/>
    <s v="AWD"/>
    <n v="28"/>
    <s v="GA"/>
    <n v="500"/>
    <x v="1"/>
  </r>
  <r>
    <x v="7"/>
    <s v="Accord"/>
    <x v="6"/>
    <x v="0"/>
    <x v="0"/>
    <n v="2"/>
    <n v="2944"/>
    <n v="185"/>
    <n v="175"/>
    <x v="0"/>
    <x v="0"/>
    <s v="Full Service"/>
    <s v="Red"/>
    <x v="2"/>
    <s v="AWD"/>
    <n v="32"/>
    <s v="OH"/>
    <n v="20745"/>
    <x v="0"/>
  </r>
  <r>
    <x v="9"/>
    <s v="Escape"/>
    <x v="2"/>
    <x v="1"/>
    <x v="0"/>
    <n v="2.5"/>
    <n v="37755"/>
    <n v="198"/>
    <n v="190"/>
    <x v="0"/>
    <x v="0"/>
    <s v="Full Service"/>
    <s v="Blue"/>
    <x v="0"/>
    <s v="FWD"/>
    <n v="32"/>
    <s v="GA"/>
    <n v="19581"/>
    <x v="0"/>
  </r>
  <r>
    <x v="2"/>
    <s v="Golf"/>
    <x v="4"/>
    <x v="0"/>
    <x v="0"/>
    <n v="2.4"/>
    <n v="25888"/>
    <n v="198"/>
    <n v="190"/>
    <x v="0"/>
    <x v="0"/>
    <s v="Full Service"/>
    <s v="Silver"/>
    <x v="1"/>
    <s v="FWD"/>
    <n v="31"/>
    <s v="GA"/>
    <n v="19276"/>
    <x v="0"/>
  </r>
  <r>
    <x v="9"/>
    <s v="Explorer"/>
    <x v="17"/>
    <x v="0"/>
    <x v="0"/>
    <n v="2.2000000000000002"/>
    <n v="296603"/>
    <n v="164"/>
    <n v="146"/>
    <x v="2"/>
    <x v="1"/>
    <s v="Unknown"/>
    <s v="Red"/>
    <x v="0"/>
    <s v="RWD"/>
    <n v="34"/>
    <s v="Unknown"/>
    <n v="500"/>
    <x v="1"/>
  </r>
  <r>
    <x v="2"/>
    <s v="Golf"/>
    <x v="1"/>
    <x v="2"/>
    <x v="0"/>
    <n v="1.9"/>
    <n v="223591"/>
    <n v="160"/>
    <n v="149"/>
    <x v="1"/>
    <x v="0"/>
    <s v="Full Service"/>
    <s v="Unknown"/>
    <x v="1"/>
    <s v="AWD"/>
    <n v="37"/>
    <s v="MI"/>
    <n v="500"/>
    <x v="1"/>
  </r>
  <r>
    <x v="9"/>
    <s v="Explorer"/>
    <x v="13"/>
    <x v="0"/>
    <x v="0"/>
    <n v="2.4"/>
    <n v="117933"/>
    <n v="187"/>
    <n v="194"/>
    <x v="4"/>
    <x v="1"/>
    <s v="Partial Service"/>
    <s v="Black"/>
    <x v="0"/>
    <s v="FWD"/>
    <n v="35"/>
    <s v="TX"/>
    <n v="8252"/>
    <x v="2"/>
  </r>
  <r>
    <x v="5"/>
    <s v="Rogue"/>
    <x v="15"/>
    <x v="0"/>
    <x v="0"/>
    <n v="2.9"/>
    <n v="142107"/>
    <n v="236"/>
    <n v="221"/>
    <x v="3"/>
    <x v="1"/>
    <s v="Unknown"/>
    <s v="Green"/>
    <x v="0"/>
    <s v="AWD"/>
    <n v="22"/>
    <s v="MI"/>
    <n v="3363"/>
    <x v="2"/>
  </r>
  <r>
    <x v="0"/>
    <s v="E-Class"/>
    <x v="12"/>
    <x v="0"/>
    <x v="0"/>
    <n v="1.6"/>
    <n v="49185"/>
    <n v="124"/>
    <n v="135"/>
    <x v="4"/>
    <x v="1"/>
    <s v="Full Service"/>
    <s v="Green"/>
    <x v="2"/>
    <s v="FWD"/>
    <n v="41"/>
    <s v="Unknown"/>
    <n v="22081"/>
    <x v="0"/>
  </r>
  <r>
    <x v="6"/>
    <s v="X5"/>
    <x v="6"/>
    <x v="2"/>
    <x v="0"/>
    <n v="2.1"/>
    <n v="67264"/>
    <n v="163"/>
    <n v="149"/>
    <x v="0"/>
    <x v="2"/>
    <s v="Full Service"/>
    <s v="Red"/>
    <x v="0"/>
    <s v="AWD"/>
    <n v="31"/>
    <s v="MI"/>
    <n v="42990"/>
    <x v="3"/>
  </r>
  <r>
    <x v="0"/>
    <s v="GLE"/>
    <x v="12"/>
    <x v="0"/>
    <x v="0"/>
    <n v="3.1"/>
    <n v="45895"/>
    <n v="235"/>
    <n v="225"/>
    <x v="4"/>
    <x v="1"/>
    <s v="No Service"/>
    <s v="Green"/>
    <x v="0"/>
    <s v="FWD"/>
    <n v="31"/>
    <s v="IL"/>
    <n v="19823"/>
    <x v="0"/>
  </r>
  <r>
    <x v="3"/>
    <s v="Silverado"/>
    <x v="12"/>
    <x v="0"/>
    <x v="0"/>
    <n v="4.4000000000000004"/>
    <n v="91154"/>
    <n v="318"/>
    <n v="295"/>
    <x v="3"/>
    <x v="1"/>
    <s v="Partial Service"/>
    <s v="Brown"/>
    <x v="4"/>
    <s v="4WD"/>
    <n v="10"/>
    <s v="NY"/>
    <n v="9986"/>
    <x v="3"/>
  </r>
  <r>
    <x v="7"/>
    <s v="Accord"/>
    <x v="18"/>
    <x v="0"/>
    <x v="0"/>
    <n v="1.7"/>
    <n v="5343"/>
    <n v="151"/>
    <n v="187"/>
    <x v="4"/>
    <x v="0"/>
    <s v="Full Service"/>
    <s v="Green"/>
    <x v="2"/>
    <s v="FWD"/>
    <n v="34"/>
    <s v="NC"/>
    <n v="15234"/>
    <x v="0"/>
  </r>
  <r>
    <x v="6"/>
    <s v="X5"/>
    <x v="3"/>
    <x v="0"/>
    <x v="0"/>
    <n v="2.7"/>
    <n v="379080"/>
    <n v="206"/>
    <n v="203"/>
    <x v="1"/>
    <x v="1"/>
    <s v="Partial Service"/>
    <s v="Gray"/>
    <x v="0"/>
    <s v="FWD"/>
    <n v="32"/>
    <s v="IL"/>
    <n v="500"/>
    <x v="1"/>
  </r>
  <r>
    <x v="0"/>
    <s v="GLE"/>
    <x v="17"/>
    <x v="0"/>
    <x v="2"/>
    <n v="2.7"/>
    <n v="100"/>
    <n v="200"/>
    <n v="192"/>
    <x v="1"/>
    <x v="2"/>
    <s v="Full Service"/>
    <s v="Silver"/>
    <x v="0"/>
    <s v="AWD"/>
    <n v="31"/>
    <s v="GA"/>
    <n v="11165"/>
    <x v="0"/>
  </r>
  <r>
    <x v="9"/>
    <s v="Escape"/>
    <x v="15"/>
    <x v="0"/>
    <x v="0"/>
    <n v="2"/>
    <n v="227176"/>
    <n v="159"/>
    <n v="157"/>
    <x v="3"/>
    <x v="2"/>
    <s v="Partial Service"/>
    <s v="Green"/>
    <x v="0"/>
    <s v="AWD"/>
    <n v="34"/>
    <s v="OH"/>
    <n v="500"/>
    <x v="1"/>
  </r>
  <r>
    <x v="3"/>
    <s v="Equinox"/>
    <x v="15"/>
    <x v="0"/>
    <x v="0"/>
    <n v="2.5"/>
    <n v="134279"/>
    <n v="197"/>
    <n v="192"/>
    <x v="3"/>
    <x v="0"/>
    <s v="No Service"/>
    <s v="Blue"/>
    <x v="0"/>
    <s v="AWD"/>
    <n v="32"/>
    <s v="MI"/>
    <n v="2878"/>
    <x v="2"/>
  </r>
  <r>
    <x v="9"/>
    <s v="F-150"/>
    <x v="10"/>
    <x v="0"/>
    <x v="0"/>
    <n v="3.4"/>
    <n v="377289"/>
    <n v="255"/>
    <n v="255"/>
    <x v="3"/>
    <x v="1"/>
    <s v="Partial Service"/>
    <s v="Black"/>
    <x v="4"/>
    <s v="RWD"/>
    <n v="32"/>
    <s v="GA"/>
    <n v="500"/>
    <x v="1"/>
  </r>
  <r>
    <x v="4"/>
    <s v="Highlander"/>
    <x v="6"/>
    <x v="1"/>
    <x v="0"/>
    <n v="2.5"/>
    <n v="87365"/>
    <n v="197"/>
    <n v="161"/>
    <x v="0"/>
    <x v="1"/>
    <s v="Partial Service"/>
    <s v="Black"/>
    <x v="0"/>
    <s v="AWD"/>
    <n v="53"/>
    <s v="GA"/>
    <n v="17451"/>
    <x v="3"/>
  </r>
  <r>
    <x v="5"/>
    <s v="Pathfinder"/>
    <x v="16"/>
    <x v="0"/>
    <x v="1"/>
    <n v="2"/>
    <n v="179666"/>
    <n v="165"/>
    <n v="155"/>
    <x v="3"/>
    <x v="1"/>
    <s v="Partial Service"/>
    <s v="Blue"/>
    <x v="0"/>
    <s v="AWD"/>
    <n v="37"/>
    <s v="MI"/>
    <n v="500"/>
    <x v="4"/>
  </r>
  <r>
    <x v="1"/>
    <s v="Tucson"/>
    <x v="3"/>
    <x v="0"/>
    <x v="0"/>
    <n v="2.1"/>
    <n v="348673"/>
    <n v="168"/>
    <n v="160"/>
    <x v="2"/>
    <x v="1"/>
    <s v="Unknown"/>
    <s v="Black"/>
    <x v="0"/>
    <s v="FWD"/>
    <n v="31"/>
    <s v="NC"/>
    <n v="500"/>
    <x v="1"/>
  </r>
  <r>
    <x v="4"/>
    <s v="Corolla"/>
    <x v="2"/>
    <x v="0"/>
    <x v="0"/>
    <n v="2.5"/>
    <n v="23235"/>
    <n v="121"/>
    <n v="112"/>
    <x v="0"/>
    <x v="0"/>
    <s v="Full Service"/>
    <s v="White"/>
    <x v="2"/>
    <s v="FWD"/>
    <n v="41"/>
    <s v="TX"/>
    <n v="15459"/>
    <x v="0"/>
  </r>
  <r>
    <x v="0"/>
    <s v="E-Class"/>
    <x v="17"/>
    <x v="0"/>
    <x v="2"/>
    <n v="1.5"/>
    <n v="100722"/>
    <n v="125"/>
    <n v="139"/>
    <x v="1"/>
    <x v="1"/>
    <s v="Unknown"/>
    <s v="Black"/>
    <x v="2"/>
    <s v="FWD"/>
    <n v="37"/>
    <s v="MI"/>
    <n v="6229"/>
    <x v="2"/>
  </r>
  <r>
    <x v="5"/>
    <s v="Pathfinder"/>
    <x v="8"/>
    <x v="0"/>
    <x v="2"/>
    <n v="2.6"/>
    <n v="262782"/>
    <n v="201"/>
    <n v="204"/>
    <x v="1"/>
    <x v="0"/>
    <s v="No Service"/>
    <s v="Unknown"/>
    <x v="0"/>
    <s v="AWD"/>
    <n v="28"/>
    <s v="Unknown"/>
    <n v="500"/>
    <x v="1"/>
  </r>
  <r>
    <x v="0"/>
    <s v="E-Class"/>
    <x v="6"/>
    <x v="1"/>
    <x v="0"/>
    <n v="2.5"/>
    <n v="46660"/>
    <n v="187"/>
    <n v="160"/>
    <x v="4"/>
    <x v="0"/>
    <s v="No Service"/>
    <s v="Green"/>
    <x v="2"/>
    <s v="FWD"/>
    <n v="32"/>
    <s v="Unknown"/>
    <n v="32901"/>
    <x v="0"/>
  </r>
  <r>
    <x v="1"/>
    <s v="Sonata"/>
    <x v="8"/>
    <x v="2"/>
    <x v="0"/>
    <n v="2.4"/>
    <n v="254198"/>
    <n v="187"/>
    <n v="154"/>
    <x v="1"/>
    <x v="0"/>
    <s v="Full Service"/>
    <s v="Brown"/>
    <x v="2"/>
    <s v="FWD"/>
    <n v="30"/>
    <s v="Unknown"/>
    <n v="500"/>
    <x v="1"/>
  </r>
  <r>
    <x v="0"/>
    <s v="GLC"/>
    <x v="3"/>
    <x v="0"/>
    <x v="0"/>
    <n v="2.5"/>
    <n v="213355"/>
    <n v="170"/>
    <n v="141"/>
    <x v="1"/>
    <x v="1"/>
    <s v="Partial Service"/>
    <s v="Gray"/>
    <x v="0"/>
    <s v="FWD"/>
    <n v="35"/>
    <s v="NC"/>
    <n v="500"/>
    <x v="1"/>
  </r>
  <r>
    <x v="5"/>
    <s v="Rogue"/>
    <x v="2"/>
    <x v="1"/>
    <x v="0"/>
    <n v="3.4"/>
    <n v="90668"/>
    <n v="268"/>
    <n v="248"/>
    <x v="0"/>
    <x v="1"/>
    <s v="No Service"/>
    <s v="Red"/>
    <x v="0"/>
    <s v="AWD"/>
    <n v="34"/>
    <s v="TX"/>
    <n v="12073"/>
    <x v="3"/>
  </r>
  <r>
    <x v="9"/>
    <s v="Mustang"/>
    <x v="5"/>
    <x v="0"/>
    <x v="0"/>
    <n v="4.0999999999999996"/>
    <n v="22668"/>
    <n v="311"/>
    <n v="305"/>
    <x v="0"/>
    <x v="2"/>
    <s v="Partial Service"/>
    <s v="Red"/>
    <x v="3"/>
    <s v="RWD"/>
    <n v="18"/>
    <s v="NY"/>
    <n v="25108"/>
    <x v="0"/>
  </r>
  <r>
    <x v="4"/>
    <s v="RAV4"/>
    <x v="8"/>
    <x v="0"/>
    <x v="0"/>
    <n v="2.2000000000000002"/>
    <n v="331115"/>
    <n v="182"/>
    <n v="175"/>
    <x v="1"/>
    <x v="1"/>
    <s v="Partial Service"/>
    <s v="Unknown"/>
    <x v="0"/>
    <s v="FWD"/>
    <n v="32"/>
    <s v="NC"/>
    <n v="500"/>
    <x v="1"/>
  </r>
  <r>
    <x v="5"/>
    <s v="Pathfinder"/>
    <x v="2"/>
    <x v="0"/>
    <x v="0"/>
    <n v="3.5"/>
    <n v="36815"/>
    <n v="266"/>
    <n v="248"/>
    <x v="0"/>
    <x v="0"/>
    <s v="Full Service"/>
    <s v="Black"/>
    <x v="0"/>
    <s v="FWD"/>
    <n v="25"/>
    <s v="PA"/>
    <n v="27486"/>
    <x v="0"/>
  </r>
  <r>
    <x v="0"/>
    <s v="GLC"/>
    <x v="8"/>
    <x v="0"/>
    <x v="2"/>
    <n v="2.6"/>
    <n v="115430"/>
    <n v="201"/>
    <n v="187"/>
    <x v="1"/>
    <x v="1"/>
    <s v="Full Service"/>
    <s v="Unknown"/>
    <x v="0"/>
    <s v="FWD"/>
    <n v="27"/>
    <s v="PA"/>
    <n v="7522"/>
    <x v="2"/>
  </r>
  <r>
    <x v="3"/>
    <s v="Malibu"/>
    <x v="19"/>
    <x v="0"/>
    <x v="0"/>
    <n v="2.4"/>
    <n v="139640"/>
    <n v="187"/>
    <n v="161"/>
    <x v="4"/>
    <x v="1"/>
    <s v="Full Service"/>
    <s v="Red"/>
    <x v="2"/>
    <s v="AWD"/>
    <n v="32"/>
    <s v="NC"/>
    <n v="1238"/>
    <x v="2"/>
  </r>
  <r>
    <x v="1"/>
    <s v="Elantra"/>
    <x v="16"/>
    <x v="0"/>
    <x v="2"/>
    <n v="1.7"/>
    <n v="129088"/>
    <n v="142"/>
    <n v="134"/>
    <x v="1"/>
    <x v="1"/>
    <s v="Unknown"/>
    <s v="Red"/>
    <x v="2"/>
    <s v="AWD"/>
    <n v="36"/>
    <s v="Unknown"/>
    <n v="500"/>
    <x v="2"/>
  </r>
  <r>
    <x v="2"/>
    <s v="Atlas"/>
    <x v="14"/>
    <x v="0"/>
    <x v="0"/>
    <n v="3.4"/>
    <n v="57673"/>
    <n v="253"/>
    <n v="243"/>
    <x v="0"/>
    <x v="0"/>
    <s v="Full Service"/>
    <s v="Blue"/>
    <x v="0"/>
    <s v="AWD"/>
    <n v="21"/>
    <s v="GA"/>
    <n v="19024"/>
    <x v="3"/>
  </r>
  <r>
    <x v="5"/>
    <s v="Pathfinder"/>
    <x v="19"/>
    <x v="0"/>
    <x v="0"/>
    <n v="2.6"/>
    <n v="58760"/>
    <n v="210"/>
    <n v="180"/>
    <x v="3"/>
    <x v="1"/>
    <s v="Partial Service"/>
    <s v="Blue"/>
    <x v="0"/>
    <s v="AWD"/>
    <n v="30"/>
    <s v="NC"/>
    <n v="7954"/>
    <x v="3"/>
  </r>
  <r>
    <x v="0"/>
    <s v="GLE"/>
    <x v="13"/>
    <x v="0"/>
    <x v="0"/>
    <n v="3.3"/>
    <n v="123123"/>
    <n v="246"/>
    <n v="246"/>
    <x v="3"/>
    <x v="1"/>
    <s v="Partial Service"/>
    <s v="Gray"/>
    <x v="0"/>
    <s v="AWD"/>
    <n v="31"/>
    <s v="NC"/>
    <n v="20202"/>
    <x v="2"/>
  </r>
  <r>
    <x v="5"/>
    <s v="Rogue"/>
    <x v="13"/>
    <x v="3"/>
    <x v="0"/>
    <n v="0"/>
    <n v="132028"/>
    <n v="187"/>
    <n v="387"/>
    <x v="4"/>
    <x v="2"/>
    <s v="Full Service"/>
    <s v="Silver"/>
    <x v="0"/>
    <s v="AWD"/>
    <n v="109"/>
    <s v="Unknown"/>
    <n v="6276"/>
    <x v="2"/>
  </r>
  <r>
    <x v="2"/>
    <s v="Tiguan"/>
    <x v="6"/>
    <x v="0"/>
    <x v="0"/>
    <n v="2.9"/>
    <n v="79070"/>
    <n v="194"/>
    <n v="190"/>
    <x v="0"/>
    <x v="1"/>
    <s v="Partial Service"/>
    <s v="Green"/>
    <x v="0"/>
    <s v="AWD"/>
    <n v="26"/>
    <s v="Unknown"/>
    <n v="14395"/>
    <x v="3"/>
  </r>
  <r>
    <x v="8"/>
    <s v="A4"/>
    <x v="12"/>
    <x v="1"/>
    <x v="0"/>
    <n v="2.5"/>
    <n v="100"/>
    <n v="193"/>
    <n v="195"/>
    <x v="4"/>
    <x v="1"/>
    <s v="No Service"/>
    <s v="Black"/>
    <x v="2"/>
    <s v="FWD"/>
    <n v="42"/>
    <s v="GA"/>
    <n v="15118"/>
    <x v="0"/>
  </r>
  <r>
    <x v="5"/>
    <s v="Pathfinder"/>
    <x v="11"/>
    <x v="0"/>
    <x v="2"/>
    <n v="2.2999999999999998"/>
    <n v="172729"/>
    <n v="177"/>
    <n v="177"/>
    <x v="1"/>
    <x v="1"/>
    <s v="No Service"/>
    <s v="Gray"/>
    <x v="0"/>
    <s v="AWD"/>
    <n v="33"/>
    <s v="MI"/>
    <n v="1960"/>
    <x v="4"/>
  </r>
  <r>
    <x v="5"/>
    <s v="Rogue"/>
    <x v="1"/>
    <x v="1"/>
    <x v="2"/>
    <n v="2.5"/>
    <n v="74668"/>
    <n v="193"/>
    <n v="182"/>
    <x v="2"/>
    <x v="1"/>
    <s v="Unknown"/>
    <s v="Brown"/>
    <x v="0"/>
    <s v="AWD"/>
    <n v="32"/>
    <s v="TX"/>
    <n v="2475"/>
    <x v="3"/>
  </r>
  <r>
    <x v="6"/>
    <s v="3 Series"/>
    <x v="1"/>
    <x v="2"/>
    <x v="2"/>
    <n v="2.4"/>
    <n v="24207"/>
    <n v="187"/>
    <n v="187"/>
    <x v="4"/>
    <x v="1"/>
    <s v="Unknown"/>
    <s v="Blue"/>
    <x v="2"/>
    <s v="FWD"/>
    <n v="36"/>
    <s v="PA"/>
    <n v="7455"/>
    <x v="0"/>
  </r>
  <r>
    <x v="9"/>
    <s v="Explorer"/>
    <x v="10"/>
    <x v="0"/>
    <x v="0"/>
    <n v="3.4"/>
    <n v="240023"/>
    <n v="251"/>
    <n v="251"/>
    <x v="3"/>
    <x v="1"/>
    <s v="Partial Service"/>
    <s v="Red"/>
    <x v="0"/>
    <s v="FWD"/>
    <n v="21"/>
    <s v="GA"/>
    <n v="500"/>
    <x v="1"/>
  </r>
  <r>
    <x v="8"/>
    <s v="A6"/>
    <x v="8"/>
    <x v="0"/>
    <x v="0"/>
    <n v="2.5"/>
    <n v="144585"/>
    <n v="140"/>
    <n v="138"/>
    <x v="3"/>
    <x v="1"/>
    <s v="Full Service"/>
    <s v="Blue"/>
    <x v="2"/>
    <s v="FWD"/>
    <n v="32"/>
    <s v="PA"/>
    <n v="8023"/>
    <x v="2"/>
  </r>
  <r>
    <x v="8"/>
    <s v="A4"/>
    <x v="5"/>
    <x v="2"/>
    <x v="0"/>
    <n v="2.2999999999999998"/>
    <n v="8127"/>
    <n v="180"/>
    <n v="162"/>
    <x v="0"/>
    <x v="2"/>
    <s v="Unknown"/>
    <s v="Silver"/>
    <x v="2"/>
    <s v="FWD"/>
    <n v="33"/>
    <s v="CA"/>
    <n v="29191"/>
    <x v="0"/>
  </r>
  <r>
    <x v="7"/>
    <s v="Pilot"/>
    <x v="10"/>
    <x v="1"/>
    <x v="0"/>
    <n v="3.5"/>
    <n v="168407"/>
    <n v="248"/>
    <n v="232"/>
    <x v="1"/>
    <x v="2"/>
    <s v="Full Service"/>
    <s v="Blue"/>
    <x v="0"/>
    <s v="AWD"/>
    <n v="41"/>
    <s v="OH"/>
    <n v="1617"/>
    <x v="4"/>
  </r>
  <r>
    <x v="7"/>
    <s v="CR-V"/>
    <x v="4"/>
    <x v="2"/>
    <x v="0"/>
    <n v="3"/>
    <n v="18493"/>
    <n v="236"/>
    <n v="216"/>
    <x v="0"/>
    <x v="0"/>
    <s v="Partial Service"/>
    <s v="Blue"/>
    <x v="0"/>
    <s v="AWD"/>
    <n v="32"/>
    <s v="PA"/>
    <n v="22216"/>
    <x v="0"/>
  </r>
  <r>
    <x v="3"/>
    <s v="Silverado"/>
    <x v="0"/>
    <x v="0"/>
    <x v="0"/>
    <n v="3.4"/>
    <n v="4143"/>
    <n v="263"/>
    <n v="236"/>
    <x v="0"/>
    <x v="0"/>
    <s v="Partial Service"/>
    <s v="Silver"/>
    <x v="4"/>
    <s v="4WD"/>
    <n v="23"/>
    <s v="MI"/>
    <n v="34867"/>
    <x v="0"/>
  </r>
  <r>
    <x v="7"/>
    <s v="Accord"/>
    <x v="16"/>
    <x v="0"/>
    <x v="0"/>
    <n v="1.8"/>
    <n v="251468"/>
    <n v="149"/>
    <n v="128"/>
    <x v="2"/>
    <x v="0"/>
    <s v="Partial Service"/>
    <s v="Unknown"/>
    <x v="2"/>
    <s v="FWD"/>
    <n v="37"/>
    <s v="Unknown"/>
    <n v="500"/>
    <x v="1"/>
  </r>
  <r>
    <x v="0"/>
    <s v="GLE"/>
    <x v="12"/>
    <x v="0"/>
    <x v="0"/>
    <n v="3.4"/>
    <n v="48259"/>
    <n v="267"/>
    <n v="187"/>
    <x v="0"/>
    <x v="0"/>
    <s v="Full Service"/>
    <s v="Green"/>
    <x v="0"/>
    <s v="AWD"/>
    <n v="22"/>
    <s v="NY"/>
    <n v="28255"/>
    <x v="0"/>
  </r>
  <r>
    <x v="8"/>
    <s v="A6"/>
    <x v="2"/>
    <x v="1"/>
    <x v="0"/>
    <n v="1.9"/>
    <n v="46778"/>
    <n v="163"/>
    <n v="157"/>
    <x v="0"/>
    <x v="0"/>
    <s v="Full Service"/>
    <s v="Red"/>
    <x v="2"/>
    <s v="AWD"/>
    <n v="55"/>
    <s v="TX"/>
    <n v="41667"/>
    <x v="0"/>
  </r>
  <r>
    <x v="3"/>
    <s v="Malibu"/>
    <x v="5"/>
    <x v="0"/>
    <x v="0"/>
    <n v="2"/>
    <n v="25827"/>
    <n v="150"/>
    <n v="147"/>
    <x v="0"/>
    <x v="2"/>
    <s v="Partial Service"/>
    <s v="White"/>
    <x v="2"/>
    <s v="FWD"/>
    <n v="32"/>
    <s v="IL"/>
    <n v="20818"/>
    <x v="0"/>
  </r>
  <r>
    <x v="2"/>
    <s v="Passat"/>
    <x v="6"/>
    <x v="2"/>
    <x v="0"/>
    <n v="2.1"/>
    <n v="20098"/>
    <n v="176"/>
    <n v="188"/>
    <x v="0"/>
    <x v="2"/>
    <s v="Full Service"/>
    <s v="Green"/>
    <x v="2"/>
    <s v="FWD"/>
    <n v="35"/>
    <s v="CA"/>
    <n v="20052"/>
    <x v="0"/>
  </r>
  <r>
    <x v="2"/>
    <s v="Passat"/>
    <x v="17"/>
    <x v="0"/>
    <x v="0"/>
    <n v="2.1"/>
    <n v="293921"/>
    <n v="156"/>
    <n v="158"/>
    <x v="1"/>
    <x v="0"/>
    <s v="Partial Service"/>
    <s v="Red"/>
    <x v="2"/>
    <s v="AWD"/>
    <n v="32"/>
    <s v="FL"/>
    <n v="500"/>
    <x v="1"/>
  </r>
  <r>
    <x v="5"/>
    <s v="Altima"/>
    <x v="17"/>
    <x v="0"/>
    <x v="0"/>
    <n v="2.4"/>
    <n v="143541"/>
    <n v="196"/>
    <n v="187"/>
    <x v="4"/>
    <x v="0"/>
    <s v="Full Service"/>
    <s v="White"/>
    <x v="2"/>
    <s v="FWD"/>
    <n v="30"/>
    <s v="FL"/>
    <n v="500"/>
    <x v="2"/>
  </r>
  <r>
    <x v="9"/>
    <s v="F-150"/>
    <x v="3"/>
    <x v="0"/>
    <x v="0"/>
    <n v="3.6"/>
    <n v="229653"/>
    <n v="264"/>
    <n v="251"/>
    <x v="2"/>
    <x v="1"/>
    <s v="Full Service"/>
    <s v="Brown"/>
    <x v="4"/>
    <s v="4WD"/>
    <n v="18"/>
    <s v="MI"/>
    <n v="500"/>
    <x v="1"/>
  </r>
  <r>
    <x v="2"/>
    <s v="Golf"/>
    <x v="5"/>
    <x v="0"/>
    <x v="0"/>
    <n v="2.5"/>
    <n v="6380"/>
    <n v="199"/>
    <n v="188"/>
    <x v="0"/>
    <x v="0"/>
    <s v="Unknown"/>
    <s v="Black"/>
    <x v="1"/>
    <s v="AWD"/>
    <n v="27"/>
    <s v="Unknown"/>
    <n v="21835"/>
    <x v="0"/>
  </r>
  <r>
    <x v="7"/>
    <s v="Civic"/>
    <x v="2"/>
    <x v="3"/>
    <x v="0"/>
    <n v="0"/>
    <n v="8914"/>
    <n v="187"/>
    <n v="273"/>
    <x v="0"/>
    <x v="2"/>
    <s v="Full Service"/>
    <s v="Green"/>
    <x v="2"/>
    <s v="AWD"/>
    <n v="118"/>
    <s v="NY"/>
    <n v="17955"/>
    <x v="0"/>
  </r>
  <r>
    <x v="3"/>
    <s v="Tahoe"/>
    <x v="9"/>
    <x v="0"/>
    <x v="0"/>
    <n v="2.5"/>
    <n v="54874"/>
    <n v="238"/>
    <n v="226"/>
    <x v="0"/>
    <x v="0"/>
    <s v="Full Service"/>
    <s v="Green"/>
    <x v="0"/>
    <s v="AWD"/>
    <n v="30"/>
    <s v="GA"/>
    <n v="32126"/>
    <x v="3"/>
  </r>
  <r>
    <x v="8"/>
    <s v="Q5"/>
    <x v="8"/>
    <x v="2"/>
    <x v="0"/>
    <n v="3.4"/>
    <n v="99096"/>
    <n v="263"/>
    <n v="232"/>
    <x v="3"/>
    <x v="1"/>
    <s v="Partial Service"/>
    <s v="Blue"/>
    <x v="0"/>
    <s v="FWD"/>
    <n v="25"/>
    <s v="NC"/>
    <n v="7345"/>
    <x v="3"/>
  </r>
  <r>
    <x v="1"/>
    <s v="Sonata"/>
    <x v="12"/>
    <x v="0"/>
    <x v="0"/>
    <n v="1.8"/>
    <n v="142630"/>
    <n v="148"/>
    <n v="145"/>
    <x v="4"/>
    <x v="1"/>
    <s v="Partial Service"/>
    <s v="Blue"/>
    <x v="2"/>
    <s v="FWD"/>
    <n v="34"/>
    <s v="NC"/>
    <n v="4139"/>
    <x v="2"/>
  </r>
  <r>
    <x v="0"/>
    <s v="GLC"/>
    <x v="6"/>
    <x v="0"/>
    <x v="0"/>
    <n v="2.5"/>
    <n v="40679"/>
    <n v="191"/>
    <n v="176"/>
    <x v="0"/>
    <x v="0"/>
    <s v="Full Service"/>
    <s v="Blue"/>
    <x v="0"/>
    <s v="AWD"/>
    <n v="32"/>
    <s v="MI"/>
    <n v="32468"/>
    <x v="0"/>
  </r>
  <r>
    <x v="6"/>
    <s v="X3"/>
    <x v="18"/>
    <x v="0"/>
    <x v="0"/>
    <n v="2.8"/>
    <n v="125178"/>
    <n v="224"/>
    <n v="218"/>
    <x v="4"/>
    <x v="0"/>
    <s v="No Service"/>
    <s v="White"/>
    <x v="0"/>
    <s v="FWD"/>
    <n v="27"/>
    <s v="TX"/>
    <n v="18121"/>
    <x v="2"/>
  </r>
  <r>
    <x v="9"/>
    <s v="F-150"/>
    <x v="4"/>
    <x v="0"/>
    <x v="0"/>
    <n v="3.5"/>
    <n v="100"/>
    <n v="254"/>
    <n v="236"/>
    <x v="0"/>
    <x v="0"/>
    <s v="Full Service"/>
    <s v="Green"/>
    <x v="4"/>
    <s v="4WD"/>
    <n v="27"/>
    <s v="Unknown"/>
    <n v="30874"/>
    <x v="0"/>
  </r>
  <r>
    <x v="3"/>
    <s v="Equinox"/>
    <x v="3"/>
    <x v="2"/>
    <x v="0"/>
    <n v="2.4"/>
    <n v="96662"/>
    <n v="187"/>
    <n v="183"/>
    <x v="1"/>
    <x v="1"/>
    <s v="Partial Service"/>
    <s v="Brown"/>
    <x v="0"/>
    <s v="AWD"/>
    <n v="27"/>
    <s v="PA"/>
    <n v="500"/>
    <x v="3"/>
  </r>
  <r>
    <x v="9"/>
    <s v="Explorer"/>
    <x v="0"/>
    <x v="0"/>
    <x v="0"/>
    <n v="2.8"/>
    <n v="5367"/>
    <n v="227"/>
    <n v="212"/>
    <x v="0"/>
    <x v="0"/>
    <s v="No Service"/>
    <s v="Black"/>
    <x v="0"/>
    <s v="FWD"/>
    <n v="28"/>
    <s v="GA"/>
    <n v="33868"/>
    <x v="0"/>
  </r>
  <r>
    <x v="2"/>
    <s v="Tiguan"/>
    <x v="6"/>
    <x v="0"/>
    <x v="0"/>
    <n v="2.2999999999999998"/>
    <n v="48939"/>
    <n v="177"/>
    <n v="196"/>
    <x v="0"/>
    <x v="0"/>
    <s v="Partial Service"/>
    <s v="Gray"/>
    <x v="0"/>
    <s v="RWD"/>
    <n v="32"/>
    <s v="CA"/>
    <n v="16701"/>
    <x v="0"/>
  </r>
  <r>
    <x v="4"/>
    <s v="Highlander"/>
    <x v="6"/>
    <x v="1"/>
    <x v="0"/>
    <n v="3.1"/>
    <n v="112616"/>
    <n v="187"/>
    <n v="221"/>
    <x v="3"/>
    <x v="1"/>
    <s v="Unknown"/>
    <s v="Brown"/>
    <x v="0"/>
    <s v="FWD"/>
    <n v="39"/>
    <s v="OH"/>
    <n v="13535"/>
    <x v="2"/>
  </r>
  <r>
    <x v="9"/>
    <s v="F-150"/>
    <x v="0"/>
    <x v="0"/>
    <x v="0"/>
    <n v="4.3"/>
    <n v="100"/>
    <n v="187"/>
    <n v="298"/>
    <x v="0"/>
    <x v="0"/>
    <s v="Full Service"/>
    <s v="Green"/>
    <x v="4"/>
    <s v="4WD"/>
    <n v="32"/>
    <s v="MI"/>
    <n v="32763"/>
    <x v="0"/>
  </r>
  <r>
    <x v="8"/>
    <s v="Q7"/>
    <x v="0"/>
    <x v="0"/>
    <x v="1"/>
    <n v="3.5"/>
    <n v="100"/>
    <n v="254"/>
    <n v="268"/>
    <x v="0"/>
    <x v="0"/>
    <s v="Unknown"/>
    <s v="White"/>
    <x v="0"/>
    <s v="AWD"/>
    <n v="20"/>
    <s v="CA"/>
    <n v="55499"/>
    <x v="0"/>
  </r>
  <r>
    <x v="9"/>
    <s v="Escape"/>
    <x v="10"/>
    <x v="0"/>
    <x v="0"/>
    <n v="3.4"/>
    <n v="128966"/>
    <n v="264"/>
    <n v="251"/>
    <x v="3"/>
    <x v="0"/>
    <s v="Unknown"/>
    <s v="Black"/>
    <x v="0"/>
    <s v="AWD"/>
    <n v="26"/>
    <s v="Unknown"/>
    <n v="1002"/>
    <x v="2"/>
  </r>
  <r>
    <x v="1"/>
    <s v="Tucson"/>
    <x v="6"/>
    <x v="0"/>
    <x v="0"/>
    <n v="2.6"/>
    <n v="2952"/>
    <n v="206"/>
    <n v="187"/>
    <x v="0"/>
    <x v="2"/>
    <s v="Full Service"/>
    <s v="Green"/>
    <x v="0"/>
    <s v="RWD"/>
    <n v="25"/>
    <s v="NY"/>
    <n v="19882"/>
    <x v="0"/>
  </r>
  <r>
    <x v="5"/>
    <s v="Altima"/>
    <x v="7"/>
    <x v="0"/>
    <x v="0"/>
    <n v="1.6"/>
    <n v="101057"/>
    <n v="133"/>
    <n v="120"/>
    <x v="4"/>
    <x v="0"/>
    <s v="Full Service"/>
    <s v="White"/>
    <x v="2"/>
    <s v="FWD"/>
    <n v="35"/>
    <s v="MI"/>
    <n v="5952"/>
    <x v="2"/>
  </r>
  <r>
    <x v="9"/>
    <s v="Escape"/>
    <x v="13"/>
    <x v="0"/>
    <x v="0"/>
    <n v="2.9"/>
    <n v="58365"/>
    <n v="217"/>
    <n v="187"/>
    <x v="4"/>
    <x v="0"/>
    <s v="Partial Service"/>
    <s v="Unknown"/>
    <x v="0"/>
    <s v="AWD"/>
    <n v="26"/>
    <s v="Unknown"/>
    <n v="9366"/>
    <x v="3"/>
  </r>
  <r>
    <x v="2"/>
    <s v="Golf"/>
    <x v="15"/>
    <x v="0"/>
    <x v="0"/>
    <n v="1.9"/>
    <n v="168905"/>
    <n v="163"/>
    <n v="149"/>
    <x v="1"/>
    <x v="1"/>
    <s v="No Service"/>
    <s v="Blue"/>
    <x v="1"/>
    <s v="FWD"/>
    <n v="29"/>
    <s v="GA"/>
    <n v="573"/>
    <x v="4"/>
  </r>
  <r>
    <x v="7"/>
    <s v="Civic"/>
    <x v="16"/>
    <x v="0"/>
    <x v="0"/>
    <n v="2.1"/>
    <n v="166594"/>
    <n v="163"/>
    <n v="158"/>
    <x v="1"/>
    <x v="1"/>
    <s v="Unknown"/>
    <s v="Blue"/>
    <x v="2"/>
    <s v="FWD"/>
    <n v="31"/>
    <s v="MI"/>
    <n v="500"/>
    <x v="4"/>
  </r>
  <r>
    <x v="1"/>
    <s v="Santa Fe"/>
    <x v="19"/>
    <x v="0"/>
    <x v="0"/>
    <n v="2.4"/>
    <n v="19095"/>
    <n v="185"/>
    <n v="184"/>
    <x v="1"/>
    <x v="0"/>
    <s v="Partial Service"/>
    <s v="Gray"/>
    <x v="0"/>
    <s v="AWD"/>
    <n v="32"/>
    <s v="OH"/>
    <n v="10437"/>
    <x v="0"/>
  </r>
  <r>
    <x v="3"/>
    <s v="Tahoe"/>
    <x v="11"/>
    <x v="0"/>
    <x v="0"/>
    <n v="2.8"/>
    <n v="174112"/>
    <n v="186"/>
    <n v="187"/>
    <x v="3"/>
    <x v="0"/>
    <s v="Unknown"/>
    <s v="Unknown"/>
    <x v="0"/>
    <s v="AWD"/>
    <n v="32"/>
    <s v="TX"/>
    <n v="7729"/>
    <x v="4"/>
  </r>
  <r>
    <x v="5"/>
    <s v="Pathfinder"/>
    <x v="17"/>
    <x v="0"/>
    <x v="0"/>
    <n v="2.2999999999999998"/>
    <n v="203143"/>
    <n v="184"/>
    <n v="193"/>
    <x v="3"/>
    <x v="1"/>
    <s v="No Service"/>
    <s v="Green"/>
    <x v="0"/>
    <s v="AWD"/>
    <n v="26"/>
    <s v="Unknown"/>
    <n v="500"/>
    <x v="1"/>
  </r>
  <r>
    <x v="9"/>
    <s v="Mustang"/>
    <x v="8"/>
    <x v="2"/>
    <x v="2"/>
    <n v="4.5999999999999996"/>
    <n v="272886"/>
    <n v="343"/>
    <n v="310"/>
    <x v="3"/>
    <x v="1"/>
    <s v="Partial Service"/>
    <s v="White"/>
    <x v="3"/>
    <s v="RWD"/>
    <n v="15"/>
    <s v="NC"/>
    <n v="500"/>
    <x v="1"/>
  </r>
  <r>
    <x v="2"/>
    <s v="Golf"/>
    <x v="11"/>
    <x v="0"/>
    <x v="2"/>
    <n v="1.6"/>
    <n v="212749"/>
    <n v="137"/>
    <n v="126"/>
    <x v="1"/>
    <x v="1"/>
    <s v="Partial Service"/>
    <s v="Red"/>
    <x v="1"/>
    <s v="FWD"/>
    <n v="39"/>
    <s v="OH"/>
    <n v="500"/>
    <x v="1"/>
  </r>
  <r>
    <x v="1"/>
    <s v="Sonata"/>
    <x v="3"/>
    <x v="0"/>
    <x v="0"/>
    <n v="2.5"/>
    <n v="231998"/>
    <n v="184"/>
    <n v="174"/>
    <x v="1"/>
    <x v="0"/>
    <s v="Full Service"/>
    <s v="Brown"/>
    <x v="2"/>
    <s v="FWD"/>
    <n v="32"/>
    <s v="Unknown"/>
    <n v="500"/>
    <x v="1"/>
  </r>
  <r>
    <x v="2"/>
    <s v="Passat"/>
    <x v="14"/>
    <x v="0"/>
    <x v="0"/>
    <n v="1.5"/>
    <n v="8045"/>
    <n v="187"/>
    <n v="115"/>
    <x v="0"/>
    <x v="0"/>
    <s v="Partial Service"/>
    <s v="Green"/>
    <x v="2"/>
    <s v="FWD"/>
    <n v="41"/>
    <s v="MI"/>
    <n v="15532"/>
    <x v="0"/>
  </r>
  <r>
    <x v="9"/>
    <s v="Mustang"/>
    <x v="8"/>
    <x v="0"/>
    <x v="2"/>
    <n v="4.3"/>
    <n v="262455"/>
    <n v="322"/>
    <n v="298"/>
    <x v="1"/>
    <x v="0"/>
    <s v="Partial Service"/>
    <s v="White"/>
    <x v="3"/>
    <s v="RWD"/>
    <n v="16"/>
    <s v="IL"/>
    <n v="500"/>
    <x v="1"/>
  </r>
  <r>
    <x v="5"/>
    <s v="Pathfinder"/>
    <x v="17"/>
    <x v="0"/>
    <x v="2"/>
    <n v="2.4"/>
    <n v="354554"/>
    <n v="184"/>
    <n v="184"/>
    <x v="1"/>
    <x v="1"/>
    <s v="Partial Service"/>
    <s v="Silver"/>
    <x v="0"/>
    <s v="AWD"/>
    <n v="28"/>
    <s v="GA"/>
    <n v="500"/>
    <x v="1"/>
  </r>
  <r>
    <x v="7"/>
    <s v="Civic"/>
    <x v="2"/>
    <x v="0"/>
    <x v="0"/>
    <n v="1.8"/>
    <n v="61978"/>
    <n v="187"/>
    <n v="144"/>
    <x v="0"/>
    <x v="2"/>
    <s v="Partial Service"/>
    <s v="Green"/>
    <x v="2"/>
    <s v="AWD"/>
    <n v="32"/>
    <s v="FL"/>
    <n v="11025"/>
    <x v="3"/>
  </r>
  <r>
    <x v="8"/>
    <s v="Q5"/>
    <x v="0"/>
    <x v="0"/>
    <x v="1"/>
    <n v="3.3"/>
    <n v="563"/>
    <n v="257"/>
    <n v="245"/>
    <x v="0"/>
    <x v="0"/>
    <s v="No Service"/>
    <s v="Brown"/>
    <x v="0"/>
    <s v="FWD"/>
    <n v="25"/>
    <s v="NY"/>
    <n v="41411"/>
    <x v="0"/>
  </r>
  <r>
    <x v="1"/>
    <s v="Tucson"/>
    <x v="18"/>
    <x v="0"/>
    <x v="0"/>
    <n v="2.5"/>
    <n v="89610"/>
    <n v="211"/>
    <n v="204"/>
    <x v="0"/>
    <x v="0"/>
    <s v="No Service"/>
    <s v="White"/>
    <x v="0"/>
    <s v="AWD"/>
    <n v="26"/>
    <s v="CA"/>
    <n v="8771"/>
    <x v="3"/>
  </r>
  <r>
    <x v="9"/>
    <s v="Mustang"/>
    <x v="12"/>
    <x v="0"/>
    <x v="1"/>
    <n v="2.7"/>
    <n v="138217"/>
    <n v="187"/>
    <n v="212"/>
    <x v="4"/>
    <x v="1"/>
    <s v="Partial Service"/>
    <s v="Blue"/>
    <x v="3"/>
    <s v="RWD"/>
    <n v="32"/>
    <s v="Unknown"/>
    <n v="6110"/>
    <x v="2"/>
  </r>
  <r>
    <x v="8"/>
    <s v="A6"/>
    <x v="4"/>
    <x v="2"/>
    <x v="0"/>
    <n v="2.1"/>
    <n v="25595"/>
    <n v="164"/>
    <n v="155"/>
    <x v="0"/>
    <x v="0"/>
    <s v="Unknown"/>
    <s v="Green"/>
    <x v="2"/>
    <s v="FWD"/>
    <n v="34"/>
    <s v="Unknown"/>
    <n v="44425"/>
    <x v="0"/>
  </r>
  <r>
    <x v="7"/>
    <s v="Accord"/>
    <x v="18"/>
    <x v="0"/>
    <x v="1"/>
    <n v="2.5"/>
    <n v="71352"/>
    <n v="187"/>
    <n v="96"/>
    <x v="0"/>
    <x v="0"/>
    <s v="Partial Service"/>
    <s v="Unknown"/>
    <x v="2"/>
    <s v="FWD"/>
    <n v="40"/>
    <s v="PA"/>
    <n v="10708"/>
    <x v="3"/>
  </r>
  <r>
    <x v="1"/>
    <s v="Sonata"/>
    <x v="0"/>
    <x v="2"/>
    <x v="0"/>
    <n v="2.5"/>
    <n v="100"/>
    <n v="193"/>
    <n v="171"/>
    <x v="0"/>
    <x v="0"/>
    <s v="Partial Service"/>
    <s v="White"/>
    <x v="2"/>
    <s v="FWD"/>
    <n v="30"/>
    <s v="IL"/>
    <n v="23488"/>
    <x v="0"/>
  </r>
  <r>
    <x v="0"/>
    <s v="C-Class"/>
    <x v="13"/>
    <x v="0"/>
    <x v="0"/>
    <n v="2.5"/>
    <n v="98713"/>
    <n v="183"/>
    <n v="177"/>
    <x v="4"/>
    <x v="1"/>
    <s v="Full Service"/>
    <s v="Brown"/>
    <x v="2"/>
    <s v="FWD"/>
    <n v="31"/>
    <s v="NC"/>
    <n v="13934"/>
    <x v="3"/>
  </r>
  <r>
    <x v="5"/>
    <s v="Pathfinder"/>
    <x v="2"/>
    <x v="0"/>
    <x v="0"/>
    <n v="2.9"/>
    <n v="22358"/>
    <n v="224"/>
    <n v="208"/>
    <x v="0"/>
    <x v="0"/>
    <s v="Partial Service"/>
    <s v="White"/>
    <x v="0"/>
    <s v="AWD"/>
    <n v="28"/>
    <s v="CA"/>
    <n v="25261"/>
    <x v="0"/>
  </r>
  <r>
    <x v="7"/>
    <s v="Pilot"/>
    <x v="16"/>
    <x v="2"/>
    <x v="0"/>
    <n v="3.2"/>
    <n v="126386"/>
    <n v="187"/>
    <n v="229"/>
    <x v="4"/>
    <x v="2"/>
    <s v="Partial Service"/>
    <s v="Red"/>
    <x v="0"/>
    <s v="AWD"/>
    <n v="28"/>
    <s v="GA"/>
    <n v="2497"/>
    <x v="2"/>
  </r>
  <r>
    <x v="0"/>
    <s v="GLC"/>
    <x v="5"/>
    <x v="2"/>
    <x v="0"/>
    <n v="2.5"/>
    <n v="100"/>
    <n v="158"/>
    <n v="187"/>
    <x v="0"/>
    <x v="2"/>
    <s v="Full Service"/>
    <s v="Gray"/>
    <x v="0"/>
    <s v="RWD"/>
    <n v="31"/>
    <s v="Unknown"/>
    <n v="35190"/>
    <x v="0"/>
  </r>
  <r>
    <x v="0"/>
    <s v="GLC"/>
    <x v="16"/>
    <x v="0"/>
    <x v="1"/>
    <n v="3.1"/>
    <n v="205064"/>
    <n v="242"/>
    <n v="224"/>
    <x v="2"/>
    <x v="1"/>
    <s v="No Service"/>
    <s v="Brown"/>
    <x v="0"/>
    <s v="AWD"/>
    <n v="32"/>
    <s v="CA"/>
    <n v="632"/>
    <x v="1"/>
  </r>
  <r>
    <x v="4"/>
    <s v="RAV4"/>
    <x v="17"/>
    <x v="0"/>
    <x v="2"/>
    <n v="2.9"/>
    <n v="93293"/>
    <n v="226"/>
    <n v="230"/>
    <x v="1"/>
    <x v="1"/>
    <s v="No Service"/>
    <s v="Green"/>
    <x v="0"/>
    <s v="AWD"/>
    <n v="19"/>
    <s v="MI"/>
    <n v="1126"/>
    <x v="3"/>
  </r>
  <r>
    <x v="4"/>
    <s v="RAV4"/>
    <x v="7"/>
    <x v="0"/>
    <x v="0"/>
    <n v="3.4"/>
    <n v="56778"/>
    <n v="187"/>
    <n v="248"/>
    <x v="0"/>
    <x v="2"/>
    <s v="Unknown"/>
    <s v="Silver"/>
    <x v="0"/>
    <s v="AWD"/>
    <n v="19"/>
    <s v="TX"/>
    <n v="7620"/>
    <x v="3"/>
  </r>
  <r>
    <x v="6"/>
    <s v="X3"/>
    <x v="12"/>
    <x v="2"/>
    <x v="0"/>
    <n v="3"/>
    <n v="25840"/>
    <n v="226"/>
    <n v="201"/>
    <x v="4"/>
    <x v="0"/>
    <s v="Full Service"/>
    <s v="Black"/>
    <x v="0"/>
    <s v="AWD"/>
    <n v="26"/>
    <s v="Unknown"/>
    <n v="24137"/>
    <x v="0"/>
  </r>
  <r>
    <x v="5"/>
    <s v="Rogue"/>
    <x v="1"/>
    <x v="0"/>
    <x v="0"/>
    <n v="2.1"/>
    <n v="163215"/>
    <n v="182"/>
    <n v="184"/>
    <x v="1"/>
    <x v="0"/>
    <s v="Full Service"/>
    <s v="Silver"/>
    <x v="0"/>
    <s v="AWD"/>
    <n v="32"/>
    <s v="IL"/>
    <n v="500"/>
    <x v="4"/>
  </r>
  <r>
    <x v="4"/>
    <s v="Corolla"/>
    <x v="1"/>
    <x v="0"/>
    <x v="0"/>
    <n v="2.1"/>
    <n v="203217"/>
    <n v="177"/>
    <n v="172"/>
    <x v="1"/>
    <x v="0"/>
    <s v="Full Service"/>
    <s v="Gray"/>
    <x v="2"/>
    <s v="FWD"/>
    <n v="32"/>
    <s v="FL"/>
    <n v="500"/>
    <x v="1"/>
  </r>
  <r>
    <x v="1"/>
    <s v="Elantra"/>
    <x v="2"/>
    <x v="0"/>
    <x v="0"/>
    <n v="2.5"/>
    <n v="17789"/>
    <n v="187"/>
    <n v="140"/>
    <x v="0"/>
    <x v="0"/>
    <s v="Full Service"/>
    <s v="Red"/>
    <x v="2"/>
    <s v="FWD"/>
    <n v="38"/>
    <s v="CA"/>
    <n v="15129"/>
    <x v="0"/>
  </r>
  <r>
    <x v="6"/>
    <s v="5 Series"/>
    <x v="18"/>
    <x v="1"/>
    <x v="1"/>
    <n v="2.4"/>
    <n v="138970"/>
    <n v="187"/>
    <n v="166"/>
    <x v="4"/>
    <x v="1"/>
    <s v="Full Service"/>
    <s v="Silver"/>
    <x v="2"/>
    <s v="FWD"/>
    <n v="51"/>
    <s v="GA"/>
    <n v="21269"/>
    <x v="2"/>
  </r>
  <r>
    <x v="3"/>
    <s v="Malibu"/>
    <x v="15"/>
    <x v="0"/>
    <x v="0"/>
    <n v="2.5"/>
    <n v="212974"/>
    <n v="166"/>
    <n v="159"/>
    <x v="3"/>
    <x v="0"/>
    <s v="Unknown"/>
    <s v="Red"/>
    <x v="2"/>
    <s v="FWD"/>
    <n v="32"/>
    <s v="CA"/>
    <n v="500"/>
    <x v="1"/>
  </r>
  <r>
    <x v="4"/>
    <s v="RAV4"/>
    <x v="3"/>
    <x v="0"/>
    <x v="0"/>
    <n v="3.4"/>
    <n v="257754"/>
    <n v="256"/>
    <n v="226"/>
    <x v="3"/>
    <x v="1"/>
    <s v="No Service"/>
    <s v="Blue"/>
    <x v="0"/>
    <s v="FWD"/>
    <n v="25"/>
    <s v="PA"/>
    <n v="500"/>
    <x v="1"/>
  </r>
  <r>
    <x v="9"/>
    <s v="Mustang"/>
    <x v="2"/>
    <x v="0"/>
    <x v="0"/>
    <n v="2.5"/>
    <n v="41325"/>
    <n v="210"/>
    <n v="193"/>
    <x v="0"/>
    <x v="0"/>
    <s v="Partial Service"/>
    <s v="White"/>
    <x v="3"/>
    <s v="RWD"/>
    <n v="32"/>
    <s v="IL"/>
    <n v="20404"/>
    <x v="0"/>
  </r>
  <r>
    <x v="2"/>
    <s v="Tiguan"/>
    <x v="12"/>
    <x v="0"/>
    <x v="0"/>
    <n v="3.4"/>
    <n v="110042"/>
    <n v="254"/>
    <n v="232"/>
    <x v="3"/>
    <x v="1"/>
    <s v="Unknown"/>
    <s v="Silver"/>
    <x v="0"/>
    <s v="AWD"/>
    <n v="26"/>
    <s v="PA"/>
    <n v="7198"/>
    <x v="2"/>
  </r>
  <r>
    <x v="8"/>
    <s v="Q7"/>
    <x v="5"/>
    <x v="1"/>
    <x v="0"/>
    <n v="3.1"/>
    <n v="32983"/>
    <n v="230"/>
    <n v="225"/>
    <x v="0"/>
    <x v="2"/>
    <s v="No Service"/>
    <s v="Gray"/>
    <x v="0"/>
    <s v="AWD"/>
    <n v="43"/>
    <s v="CA"/>
    <n v="43783"/>
    <x v="0"/>
  </r>
  <r>
    <x v="8"/>
    <s v="Q5"/>
    <x v="0"/>
    <x v="1"/>
    <x v="0"/>
    <n v="3.2"/>
    <n v="100"/>
    <n v="187"/>
    <n v="231"/>
    <x v="0"/>
    <x v="2"/>
    <s v="Unknown"/>
    <s v="Green"/>
    <x v="0"/>
    <s v="AWD"/>
    <n v="42"/>
    <s v="Unknown"/>
    <n v="37746"/>
    <x v="0"/>
  </r>
  <r>
    <x v="4"/>
    <s v="Corolla"/>
    <x v="13"/>
    <x v="0"/>
    <x v="0"/>
    <n v="2.5"/>
    <n v="213446"/>
    <n v="187"/>
    <n v="164"/>
    <x v="4"/>
    <x v="1"/>
    <s v="Full Service"/>
    <s v="Gray"/>
    <x v="2"/>
    <s v="FWD"/>
    <n v="34"/>
    <s v="TX"/>
    <n v="500"/>
    <x v="1"/>
  </r>
  <r>
    <x v="8"/>
    <s v="A6"/>
    <x v="0"/>
    <x v="0"/>
    <x v="0"/>
    <n v="2.2000000000000002"/>
    <n v="100"/>
    <n v="181"/>
    <n v="187"/>
    <x v="0"/>
    <x v="0"/>
    <s v="Unknown"/>
    <s v="Green"/>
    <x v="2"/>
    <s v="FWD"/>
    <n v="30"/>
    <s v="IL"/>
    <n v="59071"/>
    <x v="0"/>
  </r>
  <r>
    <x v="6"/>
    <s v="5 Series"/>
    <x v="5"/>
    <x v="0"/>
    <x v="0"/>
    <n v="1.4"/>
    <n v="29547"/>
    <n v="187"/>
    <n v="118"/>
    <x v="0"/>
    <x v="0"/>
    <s v="No Service"/>
    <s v="Blue"/>
    <x v="2"/>
    <s v="FWD"/>
    <n v="40"/>
    <s v="CA"/>
    <n v="41117"/>
    <x v="0"/>
  </r>
  <r>
    <x v="0"/>
    <s v="C-Class"/>
    <x v="5"/>
    <x v="0"/>
    <x v="0"/>
    <n v="1.5"/>
    <n v="9338"/>
    <n v="137"/>
    <n v="126"/>
    <x v="0"/>
    <x v="2"/>
    <s v="Partial Service"/>
    <s v="Blue"/>
    <x v="2"/>
    <s v="FWD"/>
    <n v="40"/>
    <s v="FL"/>
    <n v="40414"/>
    <x v="0"/>
  </r>
  <r>
    <x v="9"/>
    <s v="F-150"/>
    <x v="19"/>
    <x v="0"/>
    <x v="1"/>
    <n v="4.5999999999999996"/>
    <n v="127046"/>
    <n v="187"/>
    <n v="339"/>
    <x v="1"/>
    <x v="0"/>
    <s v="Unknown"/>
    <s v="Unknown"/>
    <x v="4"/>
    <s v="RWD"/>
    <n v="14"/>
    <s v="NY"/>
    <n v="5042"/>
    <x v="2"/>
  </r>
  <r>
    <x v="1"/>
    <s v="Santa Fe"/>
    <x v="3"/>
    <x v="0"/>
    <x v="2"/>
    <n v="2.1"/>
    <n v="116415"/>
    <n v="164"/>
    <n v="187"/>
    <x v="1"/>
    <x v="1"/>
    <s v="Full Service"/>
    <s v="Black"/>
    <x v="0"/>
    <s v="AWD"/>
    <n v="40"/>
    <s v="IL"/>
    <n v="631"/>
    <x v="2"/>
  </r>
  <r>
    <x v="4"/>
    <s v="Corolla"/>
    <x v="15"/>
    <x v="0"/>
    <x v="0"/>
    <n v="2.4"/>
    <n v="135413"/>
    <n v="167"/>
    <n v="146"/>
    <x v="1"/>
    <x v="1"/>
    <s v="Full Service"/>
    <s v="Unknown"/>
    <x v="2"/>
    <s v="FWD"/>
    <n v="29"/>
    <s v="GA"/>
    <n v="1012"/>
    <x v="2"/>
  </r>
  <r>
    <x v="0"/>
    <s v="GLE"/>
    <x v="0"/>
    <x v="0"/>
    <x v="0"/>
    <n v="2.6"/>
    <n v="100"/>
    <n v="203"/>
    <n v="187"/>
    <x v="0"/>
    <x v="0"/>
    <s v="Unknown"/>
    <s v="Black"/>
    <x v="0"/>
    <s v="FWD"/>
    <n v="29"/>
    <s v="OH"/>
    <n v="57593"/>
    <x v="0"/>
  </r>
  <r>
    <x v="7"/>
    <s v="Accord"/>
    <x v="19"/>
    <x v="0"/>
    <x v="0"/>
    <n v="1.6"/>
    <n v="49055"/>
    <n v="136"/>
    <n v="138"/>
    <x v="3"/>
    <x v="1"/>
    <s v="Full Service"/>
    <s v="White"/>
    <x v="2"/>
    <s v="AWD"/>
    <n v="36"/>
    <s v="NY"/>
    <n v="6244"/>
    <x v="0"/>
  </r>
  <r>
    <x v="6"/>
    <s v="5 Series"/>
    <x v="16"/>
    <x v="2"/>
    <x v="0"/>
    <n v="2.2000000000000002"/>
    <n v="231172"/>
    <n v="187"/>
    <n v="172"/>
    <x v="1"/>
    <x v="1"/>
    <s v="Partial Service"/>
    <s v="Brown"/>
    <x v="2"/>
    <s v="FWD"/>
    <n v="32"/>
    <s v="Unknown"/>
    <n v="1361"/>
    <x v="1"/>
  </r>
  <r>
    <x v="3"/>
    <s v="Silverado"/>
    <x v="0"/>
    <x v="0"/>
    <x v="0"/>
    <n v="2.5"/>
    <n v="6876"/>
    <n v="403"/>
    <n v="187"/>
    <x v="0"/>
    <x v="0"/>
    <s v="Unknown"/>
    <s v="Unknown"/>
    <x v="4"/>
    <s v="RWD"/>
    <n v="11"/>
    <s v="CA"/>
    <n v="32568"/>
    <x v="0"/>
  </r>
  <r>
    <x v="8"/>
    <s v="Q5"/>
    <x v="11"/>
    <x v="0"/>
    <x v="0"/>
    <n v="3"/>
    <n v="54763"/>
    <n v="233"/>
    <n v="214"/>
    <x v="3"/>
    <x v="1"/>
    <s v="Partial Service"/>
    <s v="Brown"/>
    <x v="0"/>
    <s v="AWD"/>
    <n v="20"/>
    <s v="Unknown"/>
    <n v="9004"/>
    <x v="3"/>
  </r>
  <r>
    <x v="6"/>
    <s v="X3"/>
    <x v="16"/>
    <x v="0"/>
    <x v="0"/>
    <n v="3.2"/>
    <n v="167445"/>
    <n v="240"/>
    <n v="231"/>
    <x v="2"/>
    <x v="1"/>
    <s v="Partial Service"/>
    <s v="Unknown"/>
    <x v="0"/>
    <s v="FWD"/>
    <n v="22"/>
    <s v="Unknown"/>
    <n v="2152"/>
    <x v="4"/>
  </r>
  <r>
    <x v="9"/>
    <s v="Explorer"/>
    <x v="14"/>
    <x v="0"/>
    <x v="1"/>
    <n v="2.4"/>
    <n v="68696"/>
    <n v="193"/>
    <n v="181"/>
    <x v="4"/>
    <x v="1"/>
    <s v="Full Service"/>
    <s v="Red"/>
    <x v="0"/>
    <s v="AWD"/>
    <n v="34"/>
    <s v="Unknown"/>
    <n v="15016"/>
    <x v="3"/>
  </r>
  <r>
    <x v="1"/>
    <s v="Santa Fe"/>
    <x v="19"/>
    <x v="0"/>
    <x v="0"/>
    <n v="2.2999999999999998"/>
    <n v="120799"/>
    <n v="169"/>
    <n v="159"/>
    <x v="4"/>
    <x v="1"/>
    <s v="Full Service"/>
    <s v="Black"/>
    <x v="0"/>
    <s v="AWD"/>
    <n v="32"/>
    <s v="FL"/>
    <n v="4920"/>
    <x v="2"/>
  </r>
  <r>
    <x v="1"/>
    <s v="Tucson"/>
    <x v="9"/>
    <x v="2"/>
    <x v="0"/>
    <n v="2.5"/>
    <n v="81054"/>
    <n v="186"/>
    <n v="187"/>
    <x v="4"/>
    <x v="0"/>
    <s v="Unknown"/>
    <s v="Red"/>
    <x v="0"/>
    <s v="AWD"/>
    <n v="25"/>
    <s v="Unknown"/>
    <n v="12701"/>
    <x v="3"/>
  </r>
  <r>
    <x v="8"/>
    <s v="Q5"/>
    <x v="0"/>
    <x v="0"/>
    <x v="0"/>
    <n v="2.9"/>
    <n v="100"/>
    <n v="187"/>
    <n v="224"/>
    <x v="0"/>
    <x v="2"/>
    <s v="No Service"/>
    <s v="Black"/>
    <x v="0"/>
    <s v="FWD"/>
    <n v="29"/>
    <s v="NC"/>
    <n v="38800"/>
    <x v="0"/>
  </r>
  <r>
    <x v="4"/>
    <s v="RAV4"/>
    <x v="12"/>
    <x v="0"/>
    <x v="1"/>
    <n v="2.4"/>
    <n v="159155"/>
    <n v="178"/>
    <n v="175"/>
    <x v="0"/>
    <x v="1"/>
    <s v="Partial Service"/>
    <s v="Blue"/>
    <x v="0"/>
    <s v="FWD"/>
    <n v="32"/>
    <s v="IL"/>
    <n v="5659"/>
    <x v="4"/>
  </r>
  <r>
    <x v="2"/>
    <s v="Tiguan"/>
    <x v="6"/>
    <x v="0"/>
    <x v="0"/>
    <n v="3"/>
    <n v="24913"/>
    <n v="253"/>
    <n v="245"/>
    <x v="3"/>
    <x v="1"/>
    <s v="Full Service"/>
    <s v="Brown"/>
    <x v="0"/>
    <s v="AWD"/>
    <n v="25"/>
    <s v="FL"/>
    <n v="16343"/>
    <x v="0"/>
  </r>
  <r>
    <x v="1"/>
    <s v="Tucson"/>
    <x v="2"/>
    <x v="2"/>
    <x v="0"/>
    <n v="2.9"/>
    <n v="46026"/>
    <n v="201"/>
    <n v="195"/>
    <x v="0"/>
    <x v="2"/>
    <s v="Partial Service"/>
    <s v="Red"/>
    <x v="0"/>
    <s v="AWD"/>
    <n v="34"/>
    <s v="MI"/>
    <n v="17163"/>
    <x v="0"/>
  </r>
  <r>
    <x v="2"/>
    <s v="Tiguan"/>
    <x v="3"/>
    <x v="0"/>
    <x v="0"/>
    <n v="3"/>
    <n v="152245"/>
    <n v="231"/>
    <n v="232"/>
    <x v="1"/>
    <x v="2"/>
    <s v="Full Service"/>
    <s v="Unknown"/>
    <x v="0"/>
    <s v="FWD"/>
    <n v="24"/>
    <s v="FL"/>
    <n v="500"/>
    <x v="4"/>
  </r>
  <r>
    <x v="4"/>
    <s v="RAV4"/>
    <x v="10"/>
    <x v="0"/>
    <x v="2"/>
    <n v="3"/>
    <n v="187469"/>
    <n v="220"/>
    <n v="187"/>
    <x v="3"/>
    <x v="0"/>
    <s v="Full Service"/>
    <s v="Blue"/>
    <x v="0"/>
    <s v="FWD"/>
    <n v="26"/>
    <s v="PA"/>
    <n v="500"/>
    <x v="4"/>
  </r>
  <r>
    <x v="2"/>
    <s v="Tiguan"/>
    <x v="12"/>
    <x v="0"/>
    <x v="0"/>
    <n v="2.2000000000000002"/>
    <n v="72202"/>
    <n v="171"/>
    <n v="174"/>
    <x v="4"/>
    <x v="0"/>
    <s v="Full Service"/>
    <s v="Black"/>
    <x v="0"/>
    <s v="AWD"/>
    <n v="35"/>
    <s v="Unknown"/>
    <n v="11763"/>
    <x v="3"/>
  </r>
  <r>
    <x v="8"/>
    <s v="A6"/>
    <x v="7"/>
    <x v="0"/>
    <x v="0"/>
    <n v="1.7"/>
    <n v="157009"/>
    <n v="138"/>
    <n v="137"/>
    <x v="4"/>
    <x v="2"/>
    <s v="Full Service"/>
    <s v="White"/>
    <x v="2"/>
    <s v="FWD"/>
    <n v="39"/>
    <s v="GA"/>
    <n v="14074"/>
    <x v="4"/>
  </r>
  <r>
    <x v="0"/>
    <s v="GLE"/>
    <x v="8"/>
    <x v="0"/>
    <x v="0"/>
    <n v="2.6"/>
    <n v="100"/>
    <n v="222"/>
    <n v="223"/>
    <x v="1"/>
    <x v="1"/>
    <s v="Partial Service"/>
    <s v="Gray"/>
    <x v="0"/>
    <s v="AWD"/>
    <n v="30"/>
    <s v="FL"/>
    <n v="16065"/>
    <x v="0"/>
  </r>
  <r>
    <x v="4"/>
    <s v="Camry"/>
    <x v="0"/>
    <x v="0"/>
    <x v="0"/>
    <n v="1.7"/>
    <n v="2031"/>
    <n v="187"/>
    <n v="139"/>
    <x v="0"/>
    <x v="0"/>
    <s v="Partial Service"/>
    <s v="Red"/>
    <x v="2"/>
    <s v="AWD"/>
    <n v="34"/>
    <s v="PA"/>
    <n v="26061"/>
    <x v="0"/>
  </r>
  <r>
    <x v="8"/>
    <s v="Q5"/>
    <x v="10"/>
    <x v="0"/>
    <x v="0"/>
    <n v="3.3"/>
    <n v="106172"/>
    <n v="236"/>
    <n v="236"/>
    <x v="1"/>
    <x v="0"/>
    <s v="Full Service"/>
    <s v="Silver"/>
    <x v="0"/>
    <s v="AWD"/>
    <n v="27"/>
    <s v="NY"/>
    <n v="6823"/>
    <x v="2"/>
  </r>
  <r>
    <x v="1"/>
    <s v="Sonata"/>
    <x v="15"/>
    <x v="2"/>
    <x v="0"/>
    <n v="2.4"/>
    <n v="260667"/>
    <n v="197"/>
    <n v="187"/>
    <x v="4"/>
    <x v="1"/>
    <s v="Full Service"/>
    <s v="Gray"/>
    <x v="2"/>
    <s v="FWD"/>
    <n v="29"/>
    <s v="GA"/>
    <n v="500"/>
    <x v="1"/>
  </r>
  <r>
    <x v="0"/>
    <s v="E-Class"/>
    <x v="9"/>
    <x v="0"/>
    <x v="0"/>
    <n v="1.6"/>
    <n v="93299"/>
    <n v="125"/>
    <n v="120"/>
    <x v="0"/>
    <x v="0"/>
    <s v="Partial Service"/>
    <s v="Gray"/>
    <x v="2"/>
    <s v="FWD"/>
    <n v="41"/>
    <s v="IL"/>
    <n v="33377"/>
    <x v="3"/>
  </r>
  <r>
    <x v="6"/>
    <s v="X3"/>
    <x v="14"/>
    <x v="0"/>
    <x v="0"/>
    <n v="2.5"/>
    <n v="30390"/>
    <n v="209"/>
    <n v="198"/>
    <x v="4"/>
    <x v="1"/>
    <s v="Partial Service"/>
    <s v="White"/>
    <x v="0"/>
    <s v="AWD"/>
    <n v="27"/>
    <s v="NY"/>
    <n v="22887"/>
    <x v="0"/>
  </r>
  <r>
    <x v="9"/>
    <s v="Explorer"/>
    <x v="7"/>
    <x v="0"/>
    <x v="0"/>
    <n v="2.2000000000000002"/>
    <n v="64664"/>
    <n v="187"/>
    <n v="185"/>
    <x v="4"/>
    <x v="2"/>
    <s v="Full Service"/>
    <s v="Unknown"/>
    <x v="0"/>
    <s v="AWD"/>
    <n v="33"/>
    <s v="Unknown"/>
    <n v="10815"/>
    <x v="3"/>
  </r>
  <r>
    <x v="1"/>
    <s v="Santa Fe"/>
    <x v="12"/>
    <x v="2"/>
    <x v="1"/>
    <n v="3.1"/>
    <n v="16633"/>
    <n v="234"/>
    <n v="187"/>
    <x v="0"/>
    <x v="0"/>
    <s v="Full Service"/>
    <s v="Green"/>
    <x v="0"/>
    <s v="AWD"/>
    <n v="31"/>
    <s v="NY"/>
    <n v="17252"/>
    <x v="0"/>
  </r>
  <r>
    <x v="6"/>
    <s v="X3"/>
    <x v="9"/>
    <x v="0"/>
    <x v="0"/>
    <n v="3.1"/>
    <n v="55194"/>
    <n v="235"/>
    <n v="223"/>
    <x v="4"/>
    <x v="0"/>
    <s v="Unknown"/>
    <s v="Black"/>
    <x v="0"/>
    <s v="AWD"/>
    <n v="32"/>
    <s v="GA"/>
    <n v="25694"/>
    <x v="3"/>
  </r>
  <r>
    <x v="9"/>
    <s v="Mustang"/>
    <x v="14"/>
    <x v="0"/>
    <x v="2"/>
    <n v="2.5"/>
    <n v="18968"/>
    <n v="264"/>
    <n v="259"/>
    <x v="4"/>
    <x v="0"/>
    <s v="Partial Service"/>
    <s v="Brown"/>
    <x v="3"/>
    <s v="RWD"/>
    <n v="21"/>
    <s v="Unknown"/>
    <n v="15846"/>
    <x v="0"/>
  </r>
  <r>
    <x v="3"/>
    <s v="Tahoe"/>
    <x v="4"/>
    <x v="1"/>
    <x v="0"/>
    <n v="2.6"/>
    <n v="39000"/>
    <n v="217"/>
    <n v="214"/>
    <x v="0"/>
    <x v="0"/>
    <s v="Full Service"/>
    <s v="Silver"/>
    <x v="0"/>
    <s v="AWD"/>
    <n v="52"/>
    <s v="GA"/>
    <n v="39016"/>
    <x v="0"/>
  </r>
  <r>
    <x v="1"/>
    <s v="Sonata"/>
    <x v="15"/>
    <x v="2"/>
    <x v="0"/>
    <n v="1.5"/>
    <n v="136991"/>
    <n v="129"/>
    <n v="129"/>
    <x v="4"/>
    <x v="0"/>
    <s v="Partial Service"/>
    <s v="Black"/>
    <x v="2"/>
    <s v="AWD"/>
    <n v="41"/>
    <s v="OH"/>
    <n v="2494"/>
    <x v="2"/>
  </r>
  <r>
    <x v="8"/>
    <s v="Q5"/>
    <x v="12"/>
    <x v="0"/>
    <x v="0"/>
    <n v="2.6"/>
    <n v="101469"/>
    <n v="195"/>
    <n v="181"/>
    <x v="4"/>
    <x v="1"/>
    <s v="No Service"/>
    <s v="Unknown"/>
    <x v="0"/>
    <s v="AWD"/>
    <n v="33"/>
    <s v="FL"/>
    <n v="13677"/>
    <x v="2"/>
  </r>
  <r>
    <x v="1"/>
    <s v="Sonata"/>
    <x v="13"/>
    <x v="0"/>
    <x v="0"/>
    <n v="2.4"/>
    <n v="155577"/>
    <n v="187"/>
    <n v="187"/>
    <x v="3"/>
    <x v="2"/>
    <s v="Partial Service"/>
    <s v="Gray"/>
    <x v="2"/>
    <s v="FWD"/>
    <n v="32"/>
    <s v="FL"/>
    <n v="4425"/>
    <x v="4"/>
  </r>
  <r>
    <x v="5"/>
    <s v="Altima"/>
    <x v="2"/>
    <x v="0"/>
    <x v="0"/>
    <n v="2.4"/>
    <n v="68354"/>
    <n v="203"/>
    <n v="193"/>
    <x v="0"/>
    <x v="0"/>
    <s v="Unknown"/>
    <s v="Blue"/>
    <x v="2"/>
    <s v="FWD"/>
    <n v="32"/>
    <s v="NY"/>
    <n v="17105"/>
    <x v="3"/>
  </r>
  <r>
    <x v="4"/>
    <s v="Camry"/>
    <x v="10"/>
    <x v="0"/>
    <x v="2"/>
    <n v="2.5"/>
    <n v="255167"/>
    <n v="187"/>
    <n v="133"/>
    <x v="4"/>
    <x v="0"/>
    <s v="Full Service"/>
    <s v="Black"/>
    <x v="2"/>
    <s v="FWD"/>
    <n v="32"/>
    <s v="NC"/>
    <n v="500"/>
    <x v="1"/>
  </r>
  <r>
    <x v="3"/>
    <s v="Tahoe"/>
    <x v="18"/>
    <x v="3"/>
    <x v="0"/>
    <n v="0"/>
    <n v="100"/>
    <n v="301"/>
    <n v="331"/>
    <x v="0"/>
    <x v="2"/>
    <s v="No Service"/>
    <s v="Brown"/>
    <x v="0"/>
    <s v="AWD"/>
    <n v="117"/>
    <s v="CA"/>
    <n v="23326"/>
    <x v="0"/>
  </r>
  <r>
    <x v="8"/>
    <s v="A4"/>
    <x v="11"/>
    <x v="0"/>
    <x v="2"/>
    <n v="2.2000000000000002"/>
    <n v="213371"/>
    <n v="149"/>
    <n v="142"/>
    <x v="3"/>
    <x v="0"/>
    <s v="Unknown"/>
    <s v="Red"/>
    <x v="2"/>
    <s v="FWD"/>
    <n v="28"/>
    <s v="TX"/>
    <n v="2731"/>
    <x v="1"/>
  </r>
  <r>
    <x v="3"/>
    <s v="Equinox"/>
    <x v="19"/>
    <x v="2"/>
    <x v="0"/>
    <n v="3.2"/>
    <n v="262442"/>
    <n v="237"/>
    <n v="222"/>
    <x v="4"/>
    <x v="2"/>
    <s v="Full Service"/>
    <s v="Unknown"/>
    <x v="0"/>
    <s v="FWD"/>
    <n v="28"/>
    <s v="CA"/>
    <n v="500"/>
    <x v="1"/>
  </r>
  <r>
    <x v="2"/>
    <s v="Tiguan"/>
    <x v="0"/>
    <x v="2"/>
    <x v="0"/>
    <n v="2.2999999999999998"/>
    <n v="5361"/>
    <n v="191"/>
    <n v="180"/>
    <x v="0"/>
    <x v="0"/>
    <s v="Full Service"/>
    <s v="Blue"/>
    <x v="0"/>
    <s v="AWD"/>
    <n v="30"/>
    <s v="Unknown"/>
    <n v="28907"/>
    <x v="0"/>
  </r>
  <r>
    <x v="7"/>
    <s v="Pilot"/>
    <x v="1"/>
    <x v="0"/>
    <x v="0"/>
    <n v="2.4"/>
    <n v="44721"/>
    <n v="187"/>
    <n v="185"/>
    <x v="3"/>
    <x v="1"/>
    <s v="Full Service"/>
    <s v="Red"/>
    <x v="0"/>
    <s v="AWD"/>
    <n v="36"/>
    <s v="NY"/>
    <n v="6126"/>
    <x v="0"/>
  </r>
  <r>
    <x v="9"/>
    <s v="Escape"/>
    <x v="16"/>
    <x v="0"/>
    <x v="0"/>
    <n v="2.2999999999999998"/>
    <n v="137131"/>
    <n v="179"/>
    <n v="187"/>
    <x v="1"/>
    <x v="0"/>
    <s v="Partial Service"/>
    <s v="Unknown"/>
    <x v="0"/>
    <s v="AWD"/>
    <n v="31"/>
    <s v="FL"/>
    <n v="500"/>
    <x v="2"/>
  </r>
  <r>
    <x v="6"/>
    <s v="X3"/>
    <x v="4"/>
    <x v="0"/>
    <x v="0"/>
    <n v="2.1"/>
    <n v="29451"/>
    <n v="158"/>
    <n v="151"/>
    <x v="0"/>
    <x v="0"/>
    <s v="Full Service"/>
    <s v="Red"/>
    <x v="0"/>
    <s v="FWD"/>
    <n v="41"/>
    <s v="NC"/>
    <n v="39413"/>
    <x v="0"/>
  </r>
  <r>
    <x v="9"/>
    <s v="F-150"/>
    <x v="8"/>
    <x v="2"/>
    <x v="0"/>
    <n v="3.9"/>
    <n v="36618"/>
    <n v="187"/>
    <n v="277"/>
    <x v="1"/>
    <x v="0"/>
    <s v="Partial Service"/>
    <s v="Brown"/>
    <x v="4"/>
    <s v="RWD"/>
    <n v="21"/>
    <s v="TX"/>
    <n v="7928"/>
    <x v="0"/>
  </r>
  <r>
    <x v="3"/>
    <s v="Equinox"/>
    <x v="19"/>
    <x v="0"/>
    <x v="0"/>
    <n v="2.2000000000000002"/>
    <n v="152044"/>
    <n v="166"/>
    <n v="155"/>
    <x v="2"/>
    <x v="1"/>
    <s v="Full Service"/>
    <s v="Blue"/>
    <x v="0"/>
    <s v="AWD"/>
    <n v="32"/>
    <s v="CA"/>
    <n v="1730"/>
    <x v="4"/>
  </r>
  <r>
    <x v="4"/>
    <s v="RAV4"/>
    <x v="8"/>
    <x v="0"/>
    <x v="0"/>
    <n v="2.5"/>
    <n v="285176"/>
    <n v="198"/>
    <n v="170"/>
    <x v="3"/>
    <x v="1"/>
    <s v="Full Service"/>
    <s v="Red"/>
    <x v="0"/>
    <s v="AWD"/>
    <n v="32"/>
    <s v="NY"/>
    <n v="500"/>
    <x v="1"/>
  </r>
  <r>
    <x v="3"/>
    <s v="Equinox"/>
    <x v="5"/>
    <x v="0"/>
    <x v="0"/>
    <n v="2.2999999999999998"/>
    <n v="100"/>
    <n v="181"/>
    <n v="183"/>
    <x v="0"/>
    <x v="0"/>
    <s v="No Service"/>
    <s v="Silver"/>
    <x v="0"/>
    <s v="FWD"/>
    <n v="32"/>
    <s v="GA"/>
    <n v="21983"/>
    <x v="0"/>
  </r>
  <r>
    <x v="4"/>
    <s v="Corolla"/>
    <x v="16"/>
    <x v="0"/>
    <x v="2"/>
    <n v="1.7"/>
    <n v="337030"/>
    <n v="124"/>
    <n v="123"/>
    <x v="2"/>
    <x v="0"/>
    <s v="Partial Service"/>
    <s v="Unknown"/>
    <x v="2"/>
    <s v="FWD"/>
    <n v="39"/>
    <s v="NC"/>
    <n v="500"/>
    <x v="1"/>
  </r>
  <r>
    <x v="4"/>
    <s v="RAV4"/>
    <x v="1"/>
    <x v="2"/>
    <x v="0"/>
    <n v="2.2999999999999998"/>
    <n v="256319"/>
    <n v="185"/>
    <n v="176"/>
    <x v="1"/>
    <x v="0"/>
    <s v="Partial Service"/>
    <s v="Black"/>
    <x v="0"/>
    <s v="RWD"/>
    <n v="29"/>
    <s v="NY"/>
    <n v="500"/>
    <x v="1"/>
  </r>
  <r>
    <x v="0"/>
    <s v="GLE"/>
    <x v="7"/>
    <x v="1"/>
    <x v="0"/>
    <n v="2.5"/>
    <n v="121396"/>
    <n v="165"/>
    <n v="154"/>
    <x v="3"/>
    <x v="0"/>
    <s v="Unknown"/>
    <s v="Silver"/>
    <x v="0"/>
    <s v="AWD"/>
    <n v="32"/>
    <s v="Unknown"/>
    <n v="18706"/>
    <x v="2"/>
  </r>
  <r>
    <x v="3"/>
    <s v="Malibu"/>
    <x v="13"/>
    <x v="1"/>
    <x v="1"/>
    <n v="1.9"/>
    <n v="156705"/>
    <n v="167"/>
    <n v="139"/>
    <x v="0"/>
    <x v="0"/>
    <s v="Unknown"/>
    <s v="Red"/>
    <x v="2"/>
    <s v="FWD"/>
    <n v="47"/>
    <s v="TX"/>
    <n v="3163"/>
    <x v="4"/>
  </r>
  <r>
    <x v="6"/>
    <s v="3 Series"/>
    <x v="16"/>
    <x v="0"/>
    <x v="0"/>
    <n v="1.8"/>
    <n v="246306"/>
    <n v="159"/>
    <n v="146"/>
    <x v="1"/>
    <x v="0"/>
    <s v="Full Service"/>
    <s v="Brown"/>
    <x v="2"/>
    <s v="FWD"/>
    <n v="38"/>
    <s v="TX"/>
    <n v="500"/>
    <x v="1"/>
  </r>
  <r>
    <x v="5"/>
    <s v="Sentra"/>
    <x v="13"/>
    <x v="1"/>
    <x v="0"/>
    <n v="2.2999999999999998"/>
    <n v="103254"/>
    <n v="179"/>
    <n v="165"/>
    <x v="4"/>
    <x v="1"/>
    <s v="Partial Service"/>
    <s v="Gray"/>
    <x v="2"/>
    <s v="AWD"/>
    <n v="50"/>
    <s v="CA"/>
    <n v="3666"/>
    <x v="2"/>
  </r>
  <r>
    <x v="6"/>
    <s v="5 Series"/>
    <x v="15"/>
    <x v="1"/>
    <x v="0"/>
    <n v="2.5"/>
    <n v="55374"/>
    <n v="135"/>
    <n v="134"/>
    <x v="3"/>
    <x v="0"/>
    <s v="No Service"/>
    <s v="Brown"/>
    <x v="2"/>
    <s v="FWD"/>
    <n v="47"/>
    <s v="TX"/>
    <n v="15904"/>
    <x v="3"/>
  </r>
  <r>
    <x v="9"/>
    <s v="F-150"/>
    <x v="14"/>
    <x v="0"/>
    <x v="0"/>
    <n v="5.6"/>
    <n v="66204"/>
    <n v="420"/>
    <n v="399"/>
    <x v="4"/>
    <x v="0"/>
    <s v="No Service"/>
    <s v="Gray"/>
    <x v="4"/>
    <s v="4WD"/>
    <n v="10"/>
    <s v="FL"/>
    <n v="13889"/>
    <x v="3"/>
  </r>
  <r>
    <x v="9"/>
    <s v="Mustang"/>
    <x v="19"/>
    <x v="0"/>
    <x v="0"/>
    <n v="2.9"/>
    <n v="130159"/>
    <n v="226"/>
    <n v="203"/>
    <x v="3"/>
    <x v="1"/>
    <s v="Full Service"/>
    <s v="Gray"/>
    <x v="3"/>
    <s v="RWD"/>
    <n v="27"/>
    <s v="NC"/>
    <n v="2906"/>
    <x v="2"/>
  </r>
  <r>
    <x v="7"/>
    <s v="Civic"/>
    <x v="19"/>
    <x v="0"/>
    <x v="0"/>
    <n v="2"/>
    <n v="187160"/>
    <n v="161"/>
    <n v="133"/>
    <x v="3"/>
    <x v="1"/>
    <s v="Partial Service"/>
    <s v="Gray"/>
    <x v="2"/>
    <s v="AWD"/>
    <n v="29"/>
    <s v="CA"/>
    <n v="500"/>
    <x v="4"/>
  </r>
  <r>
    <x v="1"/>
    <s v="Santa Fe"/>
    <x v="7"/>
    <x v="0"/>
    <x v="0"/>
    <n v="2.1"/>
    <n v="141202"/>
    <n v="163"/>
    <n v="148"/>
    <x v="4"/>
    <x v="1"/>
    <s v="Partial Service"/>
    <s v="Black"/>
    <x v="0"/>
    <s v="AWD"/>
    <n v="33"/>
    <s v="NY"/>
    <n v="5707"/>
    <x v="2"/>
  </r>
  <r>
    <x v="9"/>
    <s v="Explorer"/>
    <x v="13"/>
    <x v="0"/>
    <x v="1"/>
    <n v="3.1"/>
    <n v="129815"/>
    <n v="187"/>
    <n v="217"/>
    <x v="4"/>
    <x v="1"/>
    <s v="Partial Service"/>
    <s v="White"/>
    <x v="0"/>
    <s v="AWD"/>
    <n v="27"/>
    <s v="GA"/>
    <n v="8554"/>
    <x v="2"/>
  </r>
  <r>
    <x v="2"/>
    <s v="Golf"/>
    <x v="13"/>
    <x v="0"/>
    <x v="0"/>
    <n v="1.5"/>
    <n v="127307"/>
    <n v="109"/>
    <n v="91"/>
    <x v="4"/>
    <x v="1"/>
    <s v="Partial Service"/>
    <s v="White"/>
    <x v="1"/>
    <s v="AWD"/>
    <n v="43"/>
    <s v="CA"/>
    <n v="3810"/>
    <x v="2"/>
  </r>
  <r>
    <x v="4"/>
    <s v="Corolla"/>
    <x v="1"/>
    <x v="0"/>
    <x v="2"/>
    <n v="2.1"/>
    <n v="300025"/>
    <n v="175"/>
    <n v="165"/>
    <x v="4"/>
    <x v="1"/>
    <s v="Partial Service"/>
    <s v="Red"/>
    <x v="2"/>
    <s v="FWD"/>
    <n v="29"/>
    <s v="TX"/>
    <n v="500"/>
    <x v="1"/>
  </r>
  <r>
    <x v="6"/>
    <s v="X5"/>
    <x v="3"/>
    <x v="0"/>
    <x v="2"/>
    <n v="2.5"/>
    <n v="193711"/>
    <n v="213"/>
    <n v="211"/>
    <x v="2"/>
    <x v="0"/>
    <s v="Full Service"/>
    <s v="Black"/>
    <x v="0"/>
    <s v="AWD"/>
    <n v="29"/>
    <s v="GA"/>
    <n v="2730"/>
    <x v="4"/>
  </r>
  <r>
    <x v="4"/>
    <s v="Camry"/>
    <x v="10"/>
    <x v="0"/>
    <x v="1"/>
    <n v="2.5"/>
    <n v="157316"/>
    <n v="166"/>
    <n v="187"/>
    <x v="1"/>
    <x v="2"/>
    <s v="Partial Service"/>
    <s v="White"/>
    <x v="2"/>
    <s v="FWD"/>
    <n v="32"/>
    <s v="FL"/>
    <n v="500"/>
    <x v="4"/>
  </r>
  <r>
    <x v="6"/>
    <s v="5 Series"/>
    <x v="1"/>
    <x v="0"/>
    <x v="0"/>
    <n v="1.5"/>
    <n v="245891"/>
    <n v="127"/>
    <n v="131"/>
    <x v="3"/>
    <x v="0"/>
    <s v="Unknown"/>
    <s v="Unknown"/>
    <x v="2"/>
    <s v="FWD"/>
    <n v="35"/>
    <s v="NY"/>
    <n v="2124"/>
    <x v="1"/>
  </r>
  <r>
    <x v="2"/>
    <s v="Tiguan"/>
    <x v="7"/>
    <x v="0"/>
    <x v="0"/>
    <n v="3.5"/>
    <n v="168558"/>
    <n v="187"/>
    <n v="187"/>
    <x v="3"/>
    <x v="0"/>
    <s v="Full Service"/>
    <s v="Brown"/>
    <x v="0"/>
    <s v="FWD"/>
    <n v="23"/>
    <s v="NY"/>
    <n v="3789"/>
    <x v="4"/>
  </r>
  <r>
    <x v="8"/>
    <s v="A4"/>
    <x v="9"/>
    <x v="0"/>
    <x v="0"/>
    <n v="1.7"/>
    <n v="32967"/>
    <n v="133"/>
    <n v="137"/>
    <x v="4"/>
    <x v="2"/>
    <s v="Partial Service"/>
    <s v="Gray"/>
    <x v="2"/>
    <s v="AWD"/>
    <n v="35"/>
    <s v="CA"/>
    <n v="22502"/>
    <x v="0"/>
  </r>
  <r>
    <x v="8"/>
    <s v="Q5"/>
    <x v="17"/>
    <x v="0"/>
    <x v="2"/>
    <n v="2.6"/>
    <n v="328238"/>
    <n v="187"/>
    <n v="200"/>
    <x v="3"/>
    <x v="0"/>
    <s v="Partial Service"/>
    <s v="Red"/>
    <x v="0"/>
    <s v="FWD"/>
    <n v="28"/>
    <s v="PA"/>
    <n v="500"/>
    <x v="1"/>
  </r>
  <r>
    <x v="8"/>
    <s v="Q7"/>
    <x v="3"/>
    <x v="0"/>
    <x v="2"/>
    <n v="3.1"/>
    <n v="285819"/>
    <n v="233"/>
    <n v="234"/>
    <x v="2"/>
    <x v="1"/>
    <s v="Partial Service"/>
    <s v="Gray"/>
    <x v="0"/>
    <s v="AWD"/>
    <n v="29"/>
    <s v="PA"/>
    <n v="500"/>
    <x v="1"/>
  </r>
  <r>
    <x v="8"/>
    <s v="Q7"/>
    <x v="10"/>
    <x v="0"/>
    <x v="0"/>
    <n v="3.3"/>
    <n v="186933"/>
    <n v="254"/>
    <n v="238"/>
    <x v="3"/>
    <x v="1"/>
    <s v="Partial Service"/>
    <s v="Red"/>
    <x v="0"/>
    <s v="FWD"/>
    <n v="21"/>
    <s v="NC"/>
    <n v="6383"/>
    <x v="4"/>
  </r>
  <r>
    <x v="6"/>
    <s v="X5"/>
    <x v="10"/>
    <x v="0"/>
    <x v="0"/>
    <n v="2.2999999999999998"/>
    <n v="294095"/>
    <n v="187"/>
    <n v="187"/>
    <x v="3"/>
    <x v="0"/>
    <s v="Partial Service"/>
    <s v="Black"/>
    <x v="0"/>
    <s v="AWD"/>
    <n v="28"/>
    <s v="TX"/>
    <n v="2277"/>
    <x v="1"/>
  </r>
  <r>
    <x v="5"/>
    <s v="Rogue"/>
    <x v="13"/>
    <x v="0"/>
    <x v="0"/>
    <n v="2.1"/>
    <n v="149558"/>
    <n v="167"/>
    <n v="170"/>
    <x v="3"/>
    <x v="2"/>
    <s v="Partial Service"/>
    <s v="Blue"/>
    <x v="0"/>
    <s v="AWD"/>
    <n v="34"/>
    <s v="PA"/>
    <n v="5139"/>
    <x v="2"/>
  </r>
  <r>
    <x v="8"/>
    <s v="Q5"/>
    <x v="8"/>
    <x v="0"/>
    <x v="2"/>
    <n v="3"/>
    <n v="287208"/>
    <n v="226"/>
    <n v="219"/>
    <x v="3"/>
    <x v="1"/>
    <s v="Partial Service"/>
    <s v="Black"/>
    <x v="0"/>
    <s v="AWD"/>
    <n v="32"/>
    <s v="FL"/>
    <n v="500"/>
    <x v="1"/>
  </r>
  <r>
    <x v="2"/>
    <s v="Passat"/>
    <x v="6"/>
    <x v="0"/>
    <x v="0"/>
    <n v="1.4"/>
    <n v="55779"/>
    <n v="107"/>
    <n v="110"/>
    <x v="0"/>
    <x v="0"/>
    <s v="No Service"/>
    <s v="Unknown"/>
    <x v="2"/>
    <s v="AWD"/>
    <n v="41"/>
    <s v="FL"/>
    <n v="15103"/>
    <x v="3"/>
  </r>
  <r>
    <x v="0"/>
    <s v="E-Class"/>
    <x v="9"/>
    <x v="2"/>
    <x v="1"/>
    <n v="1.5"/>
    <n v="23145"/>
    <n v="124"/>
    <n v="96"/>
    <x v="4"/>
    <x v="0"/>
    <s v="Partial Service"/>
    <s v="Silver"/>
    <x v="2"/>
    <s v="FWD"/>
    <n v="38"/>
    <s v="CA"/>
    <n v="33023"/>
    <x v="0"/>
  </r>
  <r>
    <x v="8"/>
    <s v="A4"/>
    <x v="1"/>
    <x v="0"/>
    <x v="0"/>
    <n v="1.8"/>
    <n v="87504"/>
    <n v="161"/>
    <n v="144"/>
    <x v="3"/>
    <x v="1"/>
    <s v="Partial Service"/>
    <s v="White"/>
    <x v="2"/>
    <s v="FWD"/>
    <n v="38"/>
    <s v="NY"/>
    <n v="4685"/>
    <x v="3"/>
  </r>
  <r>
    <x v="4"/>
    <s v="Corolla"/>
    <x v="4"/>
    <x v="2"/>
    <x v="0"/>
    <n v="1.8"/>
    <n v="100"/>
    <n v="187"/>
    <n v="141"/>
    <x v="0"/>
    <x v="0"/>
    <s v="Full Service"/>
    <s v="White"/>
    <x v="2"/>
    <s v="AWD"/>
    <n v="41"/>
    <s v="NY"/>
    <n v="16716"/>
    <x v="0"/>
  </r>
  <r>
    <x v="0"/>
    <s v="GLE"/>
    <x v="10"/>
    <x v="0"/>
    <x v="1"/>
    <n v="2.5"/>
    <n v="141966"/>
    <n v="205"/>
    <n v="181"/>
    <x v="1"/>
    <x v="0"/>
    <s v="Full Service"/>
    <s v="Blue"/>
    <x v="0"/>
    <s v="AWD"/>
    <n v="36"/>
    <s v="OH"/>
    <n v="9932"/>
    <x v="2"/>
  </r>
  <r>
    <x v="0"/>
    <s v="GLE"/>
    <x v="1"/>
    <x v="0"/>
    <x v="1"/>
    <n v="2.4"/>
    <n v="188471"/>
    <n v="185"/>
    <n v="187"/>
    <x v="1"/>
    <x v="1"/>
    <s v="Full Service"/>
    <s v="Black"/>
    <x v="0"/>
    <s v="FWD"/>
    <n v="29"/>
    <s v="CA"/>
    <n v="6030"/>
    <x v="4"/>
  </r>
  <r>
    <x v="3"/>
    <s v="Equinox"/>
    <x v="13"/>
    <x v="1"/>
    <x v="0"/>
    <n v="3"/>
    <n v="106426"/>
    <n v="224"/>
    <n v="227"/>
    <x v="4"/>
    <x v="2"/>
    <s v="Unknown"/>
    <s v="Brown"/>
    <x v="0"/>
    <s v="AWD"/>
    <n v="39"/>
    <s v="GA"/>
    <n v="6250"/>
    <x v="2"/>
  </r>
  <r>
    <x v="2"/>
    <s v="Golf"/>
    <x v="14"/>
    <x v="0"/>
    <x v="1"/>
    <n v="2.5"/>
    <n v="84280"/>
    <n v="182"/>
    <n v="175"/>
    <x v="3"/>
    <x v="0"/>
    <s v="No Service"/>
    <s v="Green"/>
    <x v="1"/>
    <s v="FWD"/>
    <n v="35"/>
    <s v="IL"/>
    <n v="8384"/>
    <x v="3"/>
  </r>
  <r>
    <x v="3"/>
    <s v="Malibu"/>
    <x v="16"/>
    <x v="0"/>
    <x v="0"/>
    <n v="1.8"/>
    <n v="222298"/>
    <n v="158"/>
    <n v="145"/>
    <x v="1"/>
    <x v="2"/>
    <s v="Full Service"/>
    <s v="Silver"/>
    <x v="2"/>
    <s v="AWD"/>
    <n v="32"/>
    <s v="PA"/>
    <n v="500"/>
    <x v="1"/>
  </r>
  <r>
    <x v="1"/>
    <s v="Elantra"/>
    <x v="13"/>
    <x v="0"/>
    <x v="1"/>
    <n v="1.5"/>
    <n v="123945"/>
    <n v="141"/>
    <n v="136"/>
    <x v="3"/>
    <x v="1"/>
    <s v="No Service"/>
    <s v="Blue"/>
    <x v="2"/>
    <s v="FWD"/>
    <n v="38"/>
    <s v="IL"/>
    <n v="2548"/>
    <x v="2"/>
  </r>
  <r>
    <x v="8"/>
    <s v="A6"/>
    <x v="1"/>
    <x v="0"/>
    <x v="2"/>
    <n v="2.1"/>
    <n v="219925"/>
    <n v="144"/>
    <n v="120"/>
    <x v="3"/>
    <x v="1"/>
    <s v="Partial Service"/>
    <s v="Brown"/>
    <x v="2"/>
    <s v="FWD"/>
    <n v="32"/>
    <s v="CA"/>
    <n v="2343"/>
    <x v="1"/>
  </r>
  <r>
    <x v="8"/>
    <s v="Q5"/>
    <x v="2"/>
    <x v="3"/>
    <x v="1"/>
    <n v="0"/>
    <n v="82044"/>
    <n v="319"/>
    <n v="350"/>
    <x v="0"/>
    <x v="0"/>
    <s v="Partial Service"/>
    <s v="Gray"/>
    <x v="0"/>
    <s v="AWD"/>
    <n v="102"/>
    <s v="FL"/>
    <n v="28218"/>
    <x v="3"/>
  </r>
  <r>
    <x v="3"/>
    <s v="Tahoe"/>
    <x v="0"/>
    <x v="0"/>
    <x v="0"/>
    <n v="2.5"/>
    <n v="3999"/>
    <n v="234"/>
    <n v="232"/>
    <x v="0"/>
    <x v="0"/>
    <s v="Full Service"/>
    <s v="Silver"/>
    <x v="0"/>
    <s v="AWD"/>
    <n v="22"/>
    <s v="IL"/>
    <n v="54774"/>
    <x v="0"/>
  </r>
  <r>
    <x v="5"/>
    <s v="Altima"/>
    <x v="7"/>
    <x v="0"/>
    <x v="0"/>
    <n v="2.2999999999999998"/>
    <n v="148724"/>
    <n v="170"/>
    <n v="157"/>
    <x v="4"/>
    <x v="1"/>
    <s v="Full Service"/>
    <s v="Blue"/>
    <x v="2"/>
    <s v="FWD"/>
    <n v="34"/>
    <s v="OH"/>
    <n v="2729"/>
    <x v="2"/>
  </r>
  <r>
    <x v="0"/>
    <s v="E-Class"/>
    <x v="10"/>
    <x v="0"/>
    <x v="2"/>
    <n v="2.5"/>
    <n v="111248"/>
    <n v="193"/>
    <n v="183"/>
    <x v="3"/>
    <x v="0"/>
    <s v="Partial Service"/>
    <s v="Gray"/>
    <x v="2"/>
    <s v="AWD"/>
    <n v="32"/>
    <s v="Unknown"/>
    <n v="9790"/>
    <x v="2"/>
  </r>
  <r>
    <x v="0"/>
    <s v="E-Class"/>
    <x v="15"/>
    <x v="0"/>
    <x v="0"/>
    <n v="1.5"/>
    <n v="75293"/>
    <n v="187"/>
    <n v="98"/>
    <x v="3"/>
    <x v="1"/>
    <s v="Partial Service"/>
    <s v="Black"/>
    <x v="2"/>
    <s v="FWD"/>
    <n v="36"/>
    <s v="NY"/>
    <n v="15695"/>
    <x v="3"/>
  </r>
  <r>
    <x v="3"/>
    <s v="Malibu"/>
    <x v="11"/>
    <x v="0"/>
    <x v="2"/>
    <n v="2.4"/>
    <n v="206597"/>
    <n v="189"/>
    <n v="159"/>
    <x v="4"/>
    <x v="1"/>
    <s v="Partial Service"/>
    <s v="Silver"/>
    <x v="2"/>
    <s v="FWD"/>
    <n v="38"/>
    <s v="CA"/>
    <n v="500"/>
    <x v="1"/>
  </r>
  <r>
    <x v="8"/>
    <s v="Q7"/>
    <x v="1"/>
    <x v="0"/>
    <x v="0"/>
    <n v="2.9"/>
    <n v="255171"/>
    <n v="233"/>
    <n v="223"/>
    <x v="4"/>
    <x v="0"/>
    <s v="Full Service"/>
    <s v="Blue"/>
    <x v="0"/>
    <s v="RWD"/>
    <n v="31"/>
    <s v="NC"/>
    <n v="2722"/>
    <x v="1"/>
  </r>
  <r>
    <x v="0"/>
    <s v="GLE"/>
    <x v="16"/>
    <x v="0"/>
    <x v="1"/>
    <n v="3.2"/>
    <n v="374944"/>
    <n v="244"/>
    <n v="237"/>
    <x v="3"/>
    <x v="1"/>
    <s v="No Service"/>
    <s v="Blue"/>
    <x v="0"/>
    <s v="FWD"/>
    <n v="24"/>
    <s v="NY"/>
    <n v="500"/>
    <x v="1"/>
  </r>
  <r>
    <x v="3"/>
    <s v="Tahoe"/>
    <x v="17"/>
    <x v="0"/>
    <x v="0"/>
    <n v="3.3"/>
    <n v="193798"/>
    <n v="236"/>
    <n v="210"/>
    <x v="1"/>
    <x v="1"/>
    <s v="Partial Service"/>
    <s v="Red"/>
    <x v="0"/>
    <s v="AWD"/>
    <n v="23"/>
    <s v="NY"/>
    <n v="1045"/>
    <x v="4"/>
  </r>
  <r>
    <x v="2"/>
    <s v="Tiguan"/>
    <x v="14"/>
    <x v="1"/>
    <x v="0"/>
    <n v="3.4"/>
    <n v="77255"/>
    <n v="255"/>
    <n v="229"/>
    <x v="4"/>
    <x v="2"/>
    <s v="Full Service"/>
    <s v="Blue"/>
    <x v="0"/>
    <s v="AWD"/>
    <n v="34"/>
    <s v="OH"/>
    <n v="12892"/>
    <x v="3"/>
  </r>
  <r>
    <x v="8"/>
    <s v="A4"/>
    <x v="15"/>
    <x v="0"/>
    <x v="0"/>
    <n v="1.7"/>
    <n v="72493"/>
    <n v="131"/>
    <n v="126"/>
    <x v="4"/>
    <x v="0"/>
    <s v="Partial Service"/>
    <s v="White"/>
    <x v="2"/>
    <s v="FWD"/>
    <n v="34"/>
    <s v="PA"/>
    <n v="11811"/>
    <x v="3"/>
  </r>
  <r>
    <x v="6"/>
    <s v="X5"/>
    <x v="4"/>
    <x v="0"/>
    <x v="0"/>
    <n v="3.3"/>
    <n v="45861"/>
    <n v="257"/>
    <n v="249"/>
    <x v="0"/>
    <x v="0"/>
    <s v="Full Service"/>
    <s v="Red"/>
    <x v="0"/>
    <s v="AWD"/>
    <n v="25"/>
    <s v="PA"/>
    <n v="50084"/>
    <x v="0"/>
  </r>
  <r>
    <x v="7"/>
    <s v="CR-V"/>
    <x v="5"/>
    <x v="0"/>
    <x v="0"/>
    <n v="2.2999999999999998"/>
    <n v="17981"/>
    <n v="168"/>
    <n v="168"/>
    <x v="0"/>
    <x v="0"/>
    <s v="Full Service"/>
    <s v="Brown"/>
    <x v="0"/>
    <s v="AWD"/>
    <n v="29"/>
    <s v="NY"/>
    <n v="24782"/>
    <x v="0"/>
  </r>
  <r>
    <x v="8"/>
    <s v="A4"/>
    <x v="16"/>
    <x v="0"/>
    <x v="0"/>
    <n v="1.8"/>
    <n v="357325"/>
    <n v="136"/>
    <n v="119"/>
    <x v="1"/>
    <x v="1"/>
    <s v="Full Service"/>
    <s v="Brown"/>
    <x v="2"/>
    <s v="FWD"/>
    <n v="36"/>
    <s v="Unknown"/>
    <n v="500"/>
    <x v="1"/>
  </r>
  <r>
    <x v="6"/>
    <s v="X5"/>
    <x v="17"/>
    <x v="0"/>
    <x v="2"/>
    <n v="2.2000000000000002"/>
    <n v="314638"/>
    <n v="165"/>
    <n v="162"/>
    <x v="1"/>
    <x v="1"/>
    <s v="No Service"/>
    <s v="Unknown"/>
    <x v="0"/>
    <s v="AWD"/>
    <n v="31"/>
    <s v="TX"/>
    <n v="500"/>
    <x v="1"/>
  </r>
  <r>
    <x v="8"/>
    <s v="A6"/>
    <x v="0"/>
    <x v="2"/>
    <x v="0"/>
    <n v="2.2999999999999998"/>
    <n v="7118"/>
    <n v="192"/>
    <n v="191"/>
    <x v="0"/>
    <x v="0"/>
    <s v="Partial Service"/>
    <s v="Blue"/>
    <x v="2"/>
    <s v="AWD"/>
    <n v="36"/>
    <s v="Unknown"/>
    <n v="50312"/>
    <x v="0"/>
  </r>
  <r>
    <x v="5"/>
    <s v="Rogue"/>
    <x v="4"/>
    <x v="0"/>
    <x v="1"/>
    <n v="3"/>
    <n v="16935"/>
    <n v="229"/>
    <n v="209"/>
    <x v="0"/>
    <x v="0"/>
    <s v="Full Service"/>
    <s v="Blue"/>
    <x v="0"/>
    <s v="AWD"/>
    <n v="21"/>
    <s v="PA"/>
    <n v="22622"/>
    <x v="0"/>
  </r>
  <r>
    <x v="0"/>
    <s v="E-Class"/>
    <x v="15"/>
    <x v="0"/>
    <x v="0"/>
    <n v="1.6"/>
    <n v="107220"/>
    <n v="133"/>
    <n v="135"/>
    <x v="0"/>
    <x v="2"/>
    <s v="No Service"/>
    <s v="Black"/>
    <x v="2"/>
    <s v="FWD"/>
    <n v="35"/>
    <s v="MI"/>
    <n v="13602"/>
    <x v="2"/>
  </r>
  <r>
    <x v="8"/>
    <s v="A4"/>
    <x v="12"/>
    <x v="0"/>
    <x v="0"/>
    <n v="2.2999999999999998"/>
    <n v="98108"/>
    <n v="186"/>
    <n v="157"/>
    <x v="4"/>
    <x v="2"/>
    <s v="Full Service"/>
    <s v="Gray"/>
    <x v="2"/>
    <s v="FWD"/>
    <n v="30"/>
    <s v="PA"/>
    <n v="14060"/>
    <x v="3"/>
  </r>
  <r>
    <x v="7"/>
    <s v="Accord"/>
    <x v="11"/>
    <x v="0"/>
    <x v="2"/>
    <n v="2.5"/>
    <n v="64968"/>
    <n v="129"/>
    <n v="187"/>
    <x v="3"/>
    <x v="1"/>
    <s v="Full Service"/>
    <s v="Red"/>
    <x v="2"/>
    <s v="FWD"/>
    <n v="38"/>
    <s v="MI"/>
    <n v="4633"/>
    <x v="3"/>
  </r>
  <r>
    <x v="4"/>
    <s v="RAV4"/>
    <x v="12"/>
    <x v="0"/>
    <x v="1"/>
    <n v="2.6"/>
    <n v="82109"/>
    <n v="214"/>
    <n v="197"/>
    <x v="4"/>
    <x v="0"/>
    <s v="Partial Service"/>
    <s v="Silver"/>
    <x v="0"/>
    <s v="AWD"/>
    <n v="32"/>
    <s v="PA"/>
    <n v="9917"/>
    <x v="3"/>
  </r>
  <r>
    <x v="0"/>
    <s v="C-Class"/>
    <x v="7"/>
    <x v="0"/>
    <x v="0"/>
    <n v="2.1"/>
    <n v="136216"/>
    <n v="162"/>
    <n v="154"/>
    <x v="4"/>
    <x v="2"/>
    <s v="Partial Service"/>
    <s v="Brown"/>
    <x v="2"/>
    <s v="AWD"/>
    <n v="34"/>
    <s v="OH"/>
    <n v="10764"/>
    <x v="2"/>
  </r>
  <r>
    <x v="2"/>
    <s v="Passat"/>
    <x v="14"/>
    <x v="0"/>
    <x v="0"/>
    <n v="2.5"/>
    <n v="56218"/>
    <n v="111"/>
    <n v="103"/>
    <x v="0"/>
    <x v="1"/>
    <s v="Full Service"/>
    <s v="Silver"/>
    <x v="2"/>
    <s v="FWD"/>
    <n v="32"/>
    <s v="GA"/>
    <n v="11126"/>
    <x v="3"/>
  </r>
  <r>
    <x v="4"/>
    <s v="RAV4"/>
    <x v="8"/>
    <x v="2"/>
    <x v="0"/>
    <n v="2.5"/>
    <n v="110632"/>
    <n v="199"/>
    <n v="203"/>
    <x v="1"/>
    <x v="1"/>
    <s v="Partial Service"/>
    <s v="Green"/>
    <x v="0"/>
    <s v="FWD"/>
    <n v="32"/>
    <s v="PA"/>
    <n v="2543"/>
    <x v="2"/>
  </r>
  <r>
    <x v="7"/>
    <s v="Pilot"/>
    <x v="6"/>
    <x v="0"/>
    <x v="0"/>
    <n v="2.5"/>
    <n v="6835"/>
    <n v="221"/>
    <n v="221"/>
    <x v="4"/>
    <x v="0"/>
    <s v="Partial Service"/>
    <s v="Silver"/>
    <x v="0"/>
    <s v="AWD"/>
    <n v="32"/>
    <s v="PA"/>
    <n v="26876"/>
    <x v="0"/>
  </r>
  <r>
    <x v="5"/>
    <s v="Altima"/>
    <x v="10"/>
    <x v="0"/>
    <x v="0"/>
    <n v="2.2000000000000002"/>
    <n v="154987"/>
    <n v="173"/>
    <n v="177"/>
    <x v="1"/>
    <x v="1"/>
    <s v="Full Service"/>
    <s v="Unknown"/>
    <x v="2"/>
    <s v="FWD"/>
    <n v="37"/>
    <s v="PA"/>
    <n v="500"/>
    <x v="4"/>
  </r>
  <r>
    <x v="0"/>
    <s v="E-Class"/>
    <x v="6"/>
    <x v="0"/>
    <x v="1"/>
    <n v="1.9"/>
    <n v="15055"/>
    <n v="162"/>
    <n v="136"/>
    <x v="0"/>
    <x v="0"/>
    <s v="Partial Service"/>
    <s v="Silver"/>
    <x v="2"/>
    <s v="FWD"/>
    <n v="36"/>
    <s v="MI"/>
    <n v="39679"/>
    <x v="0"/>
  </r>
  <r>
    <x v="3"/>
    <s v="Malibu"/>
    <x v="8"/>
    <x v="0"/>
    <x v="2"/>
    <n v="2.5"/>
    <n v="188284"/>
    <n v="195"/>
    <n v="179"/>
    <x v="1"/>
    <x v="1"/>
    <s v="Partial Service"/>
    <s v="Unknown"/>
    <x v="2"/>
    <s v="FWD"/>
    <n v="32"/>
    <s v="FL"/>
    <n v="500"/>
    <x v="4"/>
  </r>
  <r>
    <x v="3"/>
    <s v="Equinox"/>
    <x v="13"/>
    <x v="1"/>
    <x v="0"/>
    <n v="2.5"/>
    <n v="252582"/>
    <n v="192"/>
    <n v="187"/>
    <x v="4"/>
    <x v="0"/>
    <s v="No Service"/>
    <s v="Unknown"/>
    <x v="0"/>
    <s v="AWD"/>
    <n v="55"/>
    <s v="NY"/>
    <n v="500"/>
    <x v="1"/>
  </r>
  <r>
    <x v="2"/>
    <s v="Tiguan"/>
    <x v="16"/>
    <x v="1"/>
    <x v="0"/>
    <n v="2.5"/>
    <n v="439932"/>
    <n v="187"/>
    <n v="222"/>
    <x v="1"/>
    <x v="0"/>
    <s v="Partial Service"/>
    <s v="Green"/>
    <x v="0"/>
    <s v="AWD"/>
    <n v="25"/>
    <s v="Unknown"/>
    <n v="500"/>
    <x v="1"/>
  </r>
  <r>
    <x v="6"/>
    <s v="5 Series"/>
    <x v="10"/>
    <x v="0"/>
    <x v="0"/>
    <n v="1.7"/>
    <n v="315695"/>
    <n v="119"/>
    <n v="100"/>
    <x v="4"/>
    <x v="1"/>
    <s v="Unknown"/>
    <s v="Silver"/>
    <x v="2"/>
    <s v="AWD"/>
    <n v="35"/>
    <s v="FL"/>
    <n v="500"/>
    <x v="1"/>
  </r>
  <r>
    <x v="4"/>
    <s v="RAV4"/>
    <x v="8"/>
    <x v="0"/>
    <x v="0"/>
    <n v="2.8"/>
    <n v="118736"/>
    <n v="212"/>
    <n v="203"/>
    <x v="3"/>
    <x v="1"/>
    <s v="Full Service"/>
    <s v="Unknown"/>
    <x v="0"/>
    <s v="AWD"/>
    <n v="21"/>
    <s v="IL"/>
    <n v="2433"/>
    <x v="2"/>
  </r>
  <r>
    <x v="5"/>
    <s v="Rogue"/>
    <x v="5"/>
    <x v="0"/>
    <x v="0"/>
    <n v="3.3"/>
    <n v="867"/>
    <n v="242"/>
    <n v="228"/>
    <x v="0"/>
    <x v="0"/>
    <s v="Full Service"/>
    <s v="Black"/>
    <x v="0"/>
    <s v="FWD"/>
    <n v="22"/>
    <s v="TX"/>
    <n v="26541"/>
    <x v="0"/>
  </r>
  <r>
    <x v="5"/>
    <s v="Sentra"/>
    <x v="7"/>
    <x v="0"/>
    <x v="0"/>
    <n v="2.4"/>
    <n v="189070"/>
    <n v="191"/>
    <n v="175"/>
    <x v="1"/>
    <x v="1"/>
    <s v="Full Service"/>
    <s v="Unknown"/>
    <x v="2"/>
    <s v="AWD"/>
    <n v="35"/>
    <s v="NY"/>
    <n v="500"/>
    <x v="4"/>
  </r>
  <r>
    <x v="4"/>
    <s v="RAV4"/>
    <x v="19"/>
    <x v="0"/>
    <x v="0"/>
    <n v="3.4"/>
    <n v="141214"/>
    <n v="250"/>
    <n v="219"/>
    <x v="4"/>
    <x v="2"/>
    <s v="Full Service"/>
    <s v="Unknown"/>
    <x v="0"/>
    <s v="AWD"/>
    <n v="32"/>
    <s v="FL"/>
    <n v="2642"/>
    <x v="2"/>
  </r>
  <r>
    <x v="8"/>
    <s v="A6"/>
    <x v="9"/>
    <x v="1"/>
    <x v="0"/>
    <n v="1.5"/>
    <n v="102225"/>
    <n v="187"/>
    <n v="112"/>
    <x v="0"/>
    <x v="0"/>
    <s v="Full Service"/>
    <s v="White"/>
    <x v="2"/>
    <s v="FWD"/>
    <n v="55"/>
    <s v="IL"/>
    <n v="32404"/>
    <x v="2"/>
  </r>
  <r>
    <x v="8"/>
    <s v="A6"/>
    <x v="3"/>
    <x v="0"/>
    <x v="0"/>
    <n v="1.7"/>
    <n v="97854"/>
    <n v="128"/>
    <n v="120"/>
    <x v="1"/>
    <x v="1"/>
    <s v="No Service"/>
    <s v="Silver"/>
    <x v="2"/>
    <s v="FWD"/>
    <n v="33"/>
    <s v="FL"/>
    <n v="4366"/>
    <x v="3"/>
  </r>
  <r>
    <x v="3"/>
    <s v="Equinox"/>
    <x v="17"/>
    <x v="0"/>
    <x v="2"/>
    <n v="3.4"/>
    <n v="198536"/>
    <n v="259"/>
    <n v="248"/>
    <x v="1"/>
    <x v="2"/>
    <s v="Full Service"/>
    <s v="Black"/>
    <x v="0"/>
    <s v="FWD"/>
    <n v="25"/>
    <s v="PA"/>
    <n v="500"/>
    <x v="4"/>
  </r>
  <r>
    <x v="6"/>
    <s v="X3"/>
    <x v="11"/>
    <x v="1"/>
    <x v="0"/>
    <n v="3.3"/>
    <n v="89313"/>
    <n v="187"/>
    <n v="228"/>
    <x v="4"/>
    <x v="1"/>
    <s v="Full Service"/>
    <s v="Gray"/>
    <x v="0"/>
    <s v="AWD"/>
    <n v="36"/>
    <s v="GA"/>
    <n v="9840"/>
    <x v="3"/>
  </r>
  <r>
    <x v="7"/>
    <s v="Civic"/>
    <x v="9"/>
    <x v="0"/>
    <x v="0"/>
    <n v="2.5"/>
    <n v="43854"/>
    <n v="188"/>
    <n v="169"/>
    <x v="0"/>
    <x v="0"/>
    <s v="No Service"/>
    <s v="Gray"/>
    <x v="2"/>
    <s v="FWD"/>
    <n v="32"/>
    <s v="Unknown"/>
    <n v="10132"/>
    <x v="0"/>
  </r>
  <r>
    <x v="4"/>
    <s v="RAV4"/>
    <x v="5"/>
    <x v="3"/>
    <x v="0"/>
    <n v="0"/>
    <n v="4719"/>
    <n v="247"/>
    <n v="271"/>
    <x v="0"/>
    <x v="0"/>
    <s v="Partial Service"/>
    <s v="White"/>
    <x v="0"/>
    <s v="AWD"/>
    <n v="108"/>
    <s v="OH"/>
    <n v="27143"/>
    <x v="0"/>
  </r>
  <r>
    <x v="5"/>
    <s v="Rogue"/>
    <x v="16"/>
    <x v="0"/>
    <x v="2"/>
    <n v="3.1"/>
    <n v="144333"/>
    <n v="230"/>
    <n v="217"/>
    <x v="1"/>
    <x v="0"/>
    <s v="Unknown"/>
    <s v="Unknown"/>
    <x v="0"/>
    <s v="AWD"/>
    <n v="32"/>
    <s v="IL"/>
    <n v="500"/>
    <x v="2"/>
  </r>
  <r>
    <x v="0"/>
    <s v="E-Class"/>
    <x v="4"/>
    <x v="2"/>
    <x v="1"/>
    <n v="2.1"/>
    <n v="23416"/>
    <n v="145"/>
    <n v="137"/>
    <x v="0"/>
    <x v="0"/>
    <s v="Full Service"/>
    <s v="Blue"/>
    <x v="2"/>
    <s v="FWD"/>
    <n v="32"/>
    <s v="NC"/>
    <n v="49511"/>
    <x v="0"/>
  </r>
  <r>
    <x v="9"/>
    <s v="Mustang"/>
    <x v="3"/>
    <x v="0"/>
    <x v="2"/>
    <n v="3.9"/>
    <n v="100800"/>
    <n v="280"/>
    <n v="272"/>
    <x v="2"/>
    <x v="2"/>
    <s v="Partial Service"/>
    <s v="White"/>
    <x v="3"/>
    <s v="AWD"/>
    <n v="22"/>
    <s v="NC"/>
    <n v="500"/>
    <x v="2"/>
  </r>
  <r>
    <x v="5"/>
    <s v="Altima"/>
    <x v="9"/>
    <x v="0"/>
    <x v="1"/>
    <n v="2.2000000000000002"/>
    <n v="56283"/>
    <n v="168"/>
    <n v="160"/>
    <x v="0"/>
    <x v="1"/>
    <s v="Full Service"/>
    <s v="Brown"/>
    <x v="2"/>
    <s v="FWD"/>
    <n v="41"/>
    <s v="TX"/>
    <n v="11401"/>
    <x v="3"/>
  </r>
  <r>
    <x v="0"/>
    <s v="C-Class"/>
    <x v="1"/>
    <x v="2"/>
    <x v="0"/>
    <n v="1.5"/>
    <n v="249951"/>
    <n v="143"/>
    <n v="139"/>
    <x v="1"/>
    <x v="1"/>
    <s v="Full Service"/>
    <s v="Blue"/>
    <x v="2"/>
    <s v="FWD"/>
    <n v="36"/>
    <s v="PA"/>
    <n v="500"/>
    <x v="1"/>
  </r>
  <r>
    <x v="1"/>
    <s v="Elantra"/>
    <x v="14"/>
    <x v="3"/>
    <x v="0"/>
    <n v="0"/>
    <n v="4706"/>
    <n v="187"/>
    <n v="266"/>
    <x v="0"/>
    <x v="0"/>
    <s v="Partial Service"/>
    <s v="White"/>
    <x v="2"/>
    <s v="FWD"/>
    <n v="102"/>
    <s v="Unknown"/>
    <n v="12222"/>
    <x v="0"/>
  </r>
  <r>
    <x v="0"/>
    <s v="GLE"/>
    <x v="19"/>
    <x v="0"/>
    <x v="1"/>
    <n v="2.6"/>
    <n v="149935"/>
    <n v="206"/>
    <n v="187"/>
    <x v="3"/>
    <x v="1"/>
    <s v="Full Service"/>
    <s v="Green"/>
    <x v="0"/>
    <s v="FWD"/>
    <n v="30"/>
    <s v="OH"/>
    <n v="13956"/>
    <x v="2"/>
  </r>
  <r>
    <x v="9"/>
    <s v="Escape"/>
    <x v="6"/>
    <x v="3"/>
    <x v="0"/>
    <n v="0"/>
    <n v="46733"/>
    <n v="323"/>
    <n v="355"/>
    <x v="0"/>
    <x v="0"/>
    <s v="Full Service"/>
    <s v="Green"/>
    <x v="0"/>
    <s v="AWD"/>
    <n v="109"/>
    <s v="IL"/>
    <n v="17129"/>
    <x v="0"/>
  </r>
  <r>
    <x v="2"/>
    <s v="Golf"/>
    <x v="17"/>
    <x v="1"/>
    <x v="2"/>
    <n v="1.9"/>
    <n v="181027"/>
    <n v="151"/>
    <n v="134"/>
    <x v="1"/>
    <x v="2"/>
    <s v="Full Service"/>
    <s v="Red"/>
    <x v="1"/>
    <s v="AWD"/>
    <n v="51"/>
    <s v="FL"/>
    <n v="500"/>
    <x v="4"/>
  </r>
  <r>
    <x v="4"/>
    <s v="RAV4"/>
    <x v="2"/>
    <x v="2"/>
    <x v="0"/>
    <n v="2.4"/>
    <n v="34165"/>
    <n v="184"/>
    <n v="173"/>
    <x v="0"/>
    <x v="1"/>
    <s v="No Service"/>
    <s v="Brown"/>
    <x v="0"/>
    <s v="AWD"/>
    <n v="32"/>
    <s v="TX"/>
    <n v="14458"/>
    <x v="0"/>
  </r>
  <r>
    <x v="6"/>
    <s v="3 Series"/>
    <x v="17"/>
    <x v="0"/>
    <x v="0"/>
    <n v="2"/>
    <n v="124332"/>
    <n v="171"/>
    <n v="177"/>
    <x v="3"/>
    <x v="1"/>
    <s v="Full Service"/>
    <s v="White"/>
    <x v="2"/>
    <s v="FWD"/>
    <n v="37"/>
    <s v="MI"/>
    <n v="2741"/>
    <x v="2"/>
  </r>
  <r>
    <x v="9"/>
    <s v="Escape"/>
    <x v="10"/>
    <x v="0"/>
    <x v="2"/>
    <n v="2.5"/>
    <n v="100"/>
    <n v="212"/>
    <n v="211"/>
    <x v="2"/>
    <x v="1"/>
    <s v="Unknown"/>
    <s v="Unknown"/>
    <x v="0"/>
    <s v="AWD"/>
    <n v="26"/>
    <s v="MI"/>
    <n v="6177"/>
    <x v="0"/>
  </r>
  <r>
    <x v="9"/>
    <s v="Mustang"/>
    <x v="13"/>
    <x v="0"/>
    <x v="0"/>
    <n v="3.6"/>
    <n v="179585"/>
    <n v="295"/>
    <n v="288"/>
    <x v="3"/>
    <x v="0"/>
    <s v="Full Service"/>
    <s v="White"/>
    <x v="3"/>
    <s v="RWD"/>
    <n v="24"/>
    <s v="CA"/>
    <n v="3828"/>
    <x v="4"/>
  </r>
  <r>
    <x v="1"/>
    <s v="Tucson"/>
    <x v="13"/>
    <x v="0"/>
    <x v="0"/>
    <n v="2.2999999999999998"/>
    <n v="84677"/>
    <n v="195"/>
    <n v="185"/>
    <x v="4"/>
    <x v="0"/>
    <s v="Partial Service"/>
    <s v="Red"/>
    <x v="0"/>
    <s v="AWD"/>
    <n v="34"/>
    <s v="NY"/>
    <n v="8256"/>
    <x v="3"/>
  </r>
  <r>
    <x v="1"/>
    <s v="Sonata"/>
    <x v="3"/>
    <x v="0"/>
    <x v="0"/>
    <n v="2.5"/>
    <n v="390929"/>
    <n v="187"/>
    <n v="188"/>
    <x v="1"/>
    <x v="2"/>
    <s v="Partial Service"/>
    <s v="Gray"/>
    <x v="2"/>
    <s v="FWD"/>
    <n v="33"/>
    <s v="NC"/>
    <n v="500"/>
    <x v="1"/>
  </r>
  <r>
    <x v="7"/>
    <s v="Civic"/>
    <x v="15"/>
    <x v="0"/>
    <x v="0"/>
    <n v="2.5"/>
    <n v="83225"/>
    <n v="193"/>
    <n v="177"/>
    <x v="4"/>
    <x v="0"/>
    <s v="No Service"/>
    <s v="Black"/>
    <x v="2"/>
    <s v="FWD"/>
    <n v="30"/>
    <s v="OH"/>
    <n v="3897"/>
    <x v="3"/>
  </r>
  <r>
    <x v="3"/>
    <s v="Malibu"/>
    <x v="12"/>
    <x v="1"/>
    <x v="0"/>
    <n v="2.5"/>
    <n v="184949"/>
    <n v="177"/>
    <n v="177"/>
    <x v="3"/>
    <x v="1"/>
    <s v="Partial Service"/>
    <s v="Black"/>
    <x v="2"/>
    <s v="AWD"/>
    <n v="62"/>
    <s v="Unknown"/>
    <n v="2020"/>
    <x v="4"/>
  </r>
  <r>
    <x v="9"/>
    <s v="Mustang"/>
    <x v="18"/>
    <x v="0"/>
    <x v="0"/>
    <n v="4.7"/>
    <n v="96867"/>
    <n v="328"/>
    <n v="187"/>
    <x v="0"/>
    <x v="2"/>
    <s v="Partial Service"/>
    <s v="Black"/>
    <x v="3"/>
    <s v="RWD"/>
    <n v="22"/>
    <s v="FL"/>
    <n v="10537"/>
    <x v="3"/>
  </r>
  <r>
    <x v="2"/>
    <s v="Golf"/>
    <x v="8"/>
    <x v="0"/>
    <x v="2"/>
    <n v="1.9"/>
    <n v="304941"/>
    <n v="163"/>
    <n v="154"/>
    <x v="4"/>
    <x v="0"/>
    <s v="Unknown"/>
    <s v="White"/>
    <x v="1"/>
    <s v="FWD"/>
    <n v="36"/>
    <s v="GA"/>
    <n v="500"/>
    <x v="1"/>
  </r>
  <r>
    <x v="5"/>
    <s v="Altima"/>
    <x v="18"/>
    <x v="0"/>
    <x v="0"/>
    <n v="1.4"/>
    <n v="80982"/>
    <n v="100"/>
    <n v="187"/>
    <x v="3"/>
    <x v="2"/>
    <s v="Full Service"/>
    <s v="Red"/>
    <x v="2"/>
    <s v="AWD"/>
    <n v="41"/>
    <s v="TX"/>
    <n v="8423"/>
    <x v="3"/>
  </r>
  <r>
    <x v="6"/>
    <s v="X3"/>
    <x v="11"/>
    <x v="0"/>
    <x v="0"/>
    <n v="2.1"/>
    <n v="295798"/>
    <n v="174"/>
    <n v="160"/>
    <x v="4"/>
    <x v="1"/>
    <s v="Full Service"/>
    <s v="Silver"/>
    <x v="0"/>
    <s v="AWD"/>
    <n v="38"/>
    <s v="NY"/>
    <n v="500"/>
    <x v="1"/>
  </r>
  <r>
    <x v="7"/>
    <s v="Pilot"/>
    <x v="9"/>
    <x v="0"/>
    <x v="0"/>
    <n v="3.3"/>
    <n v="45479"/>
    <n v="259"/>
    <n v="247"/>
    <x v="0"/>
    <x v="1"/>
    <s v="Full Service"/>
    <s v="Black"/>
    <x v="0"/>
    <s v="AWD"/>
    <n v="23"/>
    <s v="GA"/>
    <n v="20496"/>
    <x v="0"/>
  </r>
  <r>
    <x v="6"/>
    <s v="X3"/>
    <x v="5"/>
    <x v="0"/>
    <x v="1"/>
    <n v="2"/>
    <n v="10789"/>
    <n v="169"/>
    <n v="151"/>
    <x v="0"/>
    <x v="0"/>
    <s v="Unknown"/>
    <s v="Red"/>
    <x v="0"/>
    <s v="FWD"/>
    <n v="39"/>
    <s v="IL"/>
    <n v="45844"/>
    <x v="0"/>
  </r>
  <r>
    <x v="8"/>
    <s v="Q7"/>
    <x v="13"/>
    <x v="0"/>
    <x v="0"/>
    <n v="2.9"/>
    <n v="118718"/>
    <n v="222"/>
    <n v="187"/>
    <x v="3"/>
    <x v="1"/>
    <s v="Partial Service"/>
    <s v="Black"/>
    <x v="0"/>
    <s v="AWD"/>
    <n v="32"/>
    <s v="NC"/>
    <n v="17729"/>
    <x v="2"/>
  </r>
  <r>
    <x v="2"/>
    <s v="Tiguan"/>
    <x v="3"/>
    <x v="0"/>
    <x v="2"/>
    <n v="2.2000000000000002"/>
    <n v="183933"/>
    <n v="185"/>
    <n v="181"/>
    <x v="1"/>
    <x v="1"/>
    <s v="Full Service"/>
    <s v="Red"/>
    <x v="0"/>
    <s v="AWD"/>
    <n v="32"/>
    <s v="IL"/>
    <n v="500"/>
    <x v="4"/>
  </r>
  <r>
    <x v="0"/>
    <s v="E-Class"/>
    <x v="16"/>
    <x v="0"/>
    <x v="0"/>
    <n v="2.5"/>
    <n v="322995"/>
    <n v="187"/>
    <n v="187"/>
    <x v="3"/>
    <x v="2"/>
    <s v="Full Service"/>
    <s v="Silver"/>
    <x v="2"/>
    <s v="FWD"/>
    <n v="26"/>
    <s v="MI"/>
    <n v="500"/>
    <x v="1"/>
  </r>
  <r>
    <x v="0"/>
    <s v="GLE"/>
    <x v="1"/>
    <x v="0"/>
    <x v="0"/>
    <n v="2.8"/>
    <n v="16074"/>
    <n v="190"/>
    <n v="187"/>
    <x v="3"/>
    <x v="2"/>
    <s v="Full Service"/>
    <s v="White"/>
    <x v="0"/>
    <s v="AWD"/>
    <n v="33"/>
    <s v="Unknown"/>
    <n v="13351"/>
    <x v="0"/>
  </r>
  <r>
    <x v="4"/>
    <s v="Camry"/>
    <x v="6"/>
    <x v="0"/>
    <x v="0"/>
    <n v="1.8"/>
    <n v="61481"/>
    <n v="140"/>
    <n v="187"/>
    <x v="0"/>
    <x v="0"/>
    <s v="Full Service"/>
    <s v="Red"/>
    <x v="2"/>
    <s v="FWD"/>
    <n v="34"/>
    <s v="NY"/>
    <n v="15921"/>
    <x v="3"/>
  </r>
  <r>
    <x v="4"/>
    <s v="RAV4"/>
    <x v="5"/>
    <x v="0"/>
    <x v="0"/>
    <n v="2.9"/>
    <n v="20946"/>
    <n v="242"/>
    <n v="213"/>
    <x v="0"/>
    <x v="2"/>
    <s v="Unknown"/>
    <s v="Green"/>
    <x v="0"/>
    <s v="AWD"/>
    <n v="31"/>
    <s v="NY"/>
    <n v="24396"/>
    <x v="0"/>
  </r>
  <r>
    <x v="8"/>
    <s v="Q7"/>
    <x v="12"/>
    <x v="0"/>
    <x v="0"/>
    <n v="3"/>
    <n v="65202"/>
    <n v="236"/>
    <n v="213"/>
    <x v="3"/>
    <x v="0"/>
    <s v="Partial Service"/>
    <s v="Black"/>
    <x v="0"/>
    <s v="AWD"/>
    <n v="27"/>
    <s v="IL"/>
    <n v="25970"/>
    <x v="3"/>
  </r>
  <r>
    <x v="0"/>
    <s v="E-Class"/>
    <x v="0"/>
    <x v="0"/>
    <x v="0"/>
    <n v="1.6"/>
    <n v="8403"/>
    <n v="133"/>
    <n v="115"/>
    <x v="0"/>
    <x v="0"/>
    <s v="No Service"/>
    <s v="Gray"/>
    <x v="2"/>
    <s v="AWD"/>
    <n v="31"/>
    <s v="IL"/>
    <n v="44978"/>
    <x v="0"/>
  </r>
  <r>
    <x v="7"/>
    <s v="CR-V"/>
    <x v="2"/>
    <x v="0"/>
    <x v="0"/>
    <n v="2.4"/>
    <n v="33119"/>
    <n v="183"/>
    <n v="171"/>
    <x v="0"/>
    <x v="0"/>
    <s v="Full Service"/>
    <s v="Black"/>
    <x v="0"/>
    <s v="AWD"/>
    <n v="32"/>
    <s v="IL"/>
    <n v="23205"/>
    <x v="0"/>
  </r>
  <r>
    <x v="4"/>
    <s v="RAV4"/>
    <x v="7"/>
    <x v="0"/>
    <x v="0"/>
    <n v="2.6"/>
    <n v="144020"/>
    <n v="206"/>
    <n v="202"/>
    <x v="4"/>
    <x v="0"/>
    <s v="Unknown"/>
    <s v="Unknown"/>
    <x v="0"/>
    <s v="FWD"/>
    <n v="35"/>
    <s v="GA"/>
    <n v="5020"/>
    <x v="2"/>
  </r>
  <r>
    <x v="6"/>
    <s v="X5"/>
    <x v="6"/>
    <x v="0"/>
    <x v="0"/>
    <n v="2.5"/>
    <n v="45224"/>
    <n v="187"/>
    <n v="187"/>
    <x v="4"/>
    <x v="0"/>
    <s v="Full Service"/>
    <s v="White"/>
    <x v="0"/>
    <s v="AWD"/>
    <n v="30"/>
    <s v="CA"/>
    <n v="43083"/>
    <x v="0"/>
  </r>
  <r>
    <x v="6"/>
    <s v="X5"/>
    <x v="15"/>
    <x v="2"/>
    <x v="0"/>
    <n v="2.5"/>
    <n v="62864"/>
    <n v="183"/>
    <n v="176"/>
    <x v="0"/>
    <x v="0"/>
    <s v="Partial Service"/>
    <s v="Unknown"/>
    <x v="0"/>
    <s v="AWD"/>
    <n v="31"/>
    <s v="MI"/>
    <n v="21305"/>
    <x v="3"/>
  </r>
  <r>
    <x v="3"/>
    <s v="Silverado"/>
    <x v="1"/>
    <x v="0"/>
    <x v="0"/>
    <n v="3.6"/>
    <n v="219647"/>
    <n v="264"/>
    <n v="245"/>
    <x v="1"/>
    <x v="1"/>
    <s v="Partial Service"/>
    <s v="White"/>
    <x v="4"/>
    <s v="RWD"/>
    <n v="20"/>
    <s v="FL"/>
    <n v="500"/>
    <x v="1"/>
  </r>
  <r>
    <x v="1"/>
    <s v="Tucson"/>
    <x v="2"/>
    <x v="0"/>
    <x v="0"/>
    <n v="2.1"/>
    <n v="45200"/>
    <n v="155"/>
    <n v="187"/>
    <x v="0"/>
    <x v="0"/>
    <s v="Full Service"/>
    <s v="Gray"/>
    <x v="0"/>
    <s v="AWD"/>
    <n v="30"/>
    <s v="Unknown"/>
    <n v="17963"/>
    <x v="0"/>
  </r>
  <r>
    <x v="6"/>
    <s v="5 Series"/>
    <x v="7"/>
    <x v="2"/>
    <x v="0"/>
    <n v="2.2000000000000002"/>
    <n v="114648"/>
    <n v="171"/>
    <n v="169"/>
    <x v="0"/>
    <x v="0"/>
    <s v="Full Service"/>
    <s v="Unknown"/>
    <x v="2"/>
    <s v="FWD"/>
    <n v="33"/>
    <s v="NC"/>
    <n v="18364"/>
    <x v="2"/>
  </r>
  <r>
    <x v="7"/>
    <s v="Pilot"/>
    <x v="11"/>
    <x v="1"/>
    <x v="1"/>
    <n v="2.7"/>
    <n v="70052"/>
    <n v="187"/>
    <n v="187"/>
    <x v="1"/>
    <x v="2"/>
    <s v="Full Service"/>
    <s v="Gray"/>
    <x v="0"/>
    <s v="RWD"/>
    <n v="46"/>
    <s v="TX"/>
    <n v="8525"/>
    <x v="3"/>
  </r>
  <r>
    <x v="9"/>
    <s v="Explorer"/>
    <x v="11"/>
    <x v="0"/>
    <x v="0"/>
    <n v="3"/>
    <n v="207617"/>
    <n v="237"/>
    <n v="229"/>
    <x v="3"/>
    <x v="1"/>
    <s v="Unknown"/>
    <s v="Brown"/>
    <x v="0"/>
    <s v="AWD"/>
    <n v="29"/>
    <s v="FL"/>
    <n v="852"/>
    <x v="1"/>
  </r>
  <r>
    <x v="5"/>
    <s v="Pathfinder"/>
    <x v="1"/>
    <x v="0"/>
    <x v="2"/>
    <n v="3"/>
    <n v="167431"/>
    <n v="222"/>
    <n v="213"/>
    <x v="4"/>
    <x v="2"/>
    <s v="Partial Service"/>
    <s v="Blue"/>
    <x v="0"/>
    <s v="AWD"/>
    <n v="26"/>
    <s v="NC"/>
    <n v="570"/>
    <x v="4"/>
  </r>
  <r>
    <x v="7"/>
    <s v="Pilot"/>
    <x v="9"/>
    <x v="0"/>
    <x v="0"/>
    <n v="2.2000000000000002"/>
    <n v="67379"/>
    <n v="175"/>
    <n v="161"/>
    <x v="4"/>
    <x v="1"/>
    <s v="Partial Service"/>
    <s v="White"/>
    <x v="0"/>
    <s v="FWD"/>
    <n v="25"/>
    <s v="Unknown"/>
    <n v="17577"/>
    <x v="3"/>
  </r>
  <r>
    <x v="1"/>
    <s v="Santa Fe"/>
    <x v="12"/>
    <x v="2"/>
    <x v="0"/>
    <n v="2.7"/>
    <n v="31873"/>
    <n v="194"/>
    <n v="177"/>
    <x v="4"/>
    <x v="0"/>
    <s v="Full Service"/>
    <s v="Unknown"/>
    <x v="0"/>
    <s v="AWD"/>
    <n v="28"/>
    <s v="TX"/>
    <n v="14164"/>
    <x v="0"/>
  </r>
  <r>
    <x v="9"/>
    <s v="Mustang"/>
    <x v="4"/>
    <x v="0"/>
    <x v="1"/>
    <n v="3.4"/>
    <n v="100"/>
    <n v="237"/>
    <n v="187"/>
    <x v="0"/>
    <x v="0"/>
    <s v="No Service"/>
    <s v="Silver"/>
    <x v="3"/>
    <s v="AWD"/>
    <n v="23"/>
    <s v="IL"/>
    <n v="18914"/>
    <x v="0"/>
  </r>
  <r>
    <x v="3"/>
    <s v="Equinox"/>
    <x v="7"/>
    <x v="0"/>
    <x v="0"/>
    <n v="2.5"/>
    <n v="74396"/>
    <n v="240"/>
    <n v="230"/>
    <x v="4"/>
    <x v="2"/>
    <s v="Full Service"/>
    <s v="Green"/>
    <x v="0"/>
    <s v="FWD"/>
    <n v="32"/>
    <s v="NC"/>
    <n v="6601"/>
    <x v="3"/>
  </r>
  <r>
    <x v="0"/>
    <s v="GLC"/>
    <x v="12"/>
    <x v="0"/>
    <x v="1"/>
    <n v="2.7"/>
    <n v="23256"/>
    <n v="209"/>
    <n v="192"/>
    <x v="3"/>
    <x v="1"/>
    <s v="Unknown"/>
    <s v="Black"/>
    <x v="0"/>
    <s v="AWD"/>
    <n v="28"/>
    <s v="Unknown"/>
    <n v="16555"/>
    <x v="0"/>
  </r>
  <r>
    <x v="0"/>
    <s v="GLC"/>
    <x v="19"/>
    <x v="0"/>
    <x v="1"/>
    <n v="2.5"/>
    <n v="119612"/>
    <n v="187"/>
    <n v="169"/>
    <x v="4"/>
    <x v="0"/>
    <s v="Unknown"/>
    <s v="Blue"/>
    <x v="0"/>
    <s v="AWD"/>
    <n v="31"/>
    <s v="FL"/>
    <n v="10586"/>
    <x v="2"/>
  </r>
  <r>
    <x v="1"/>
    <s v="Elantra"/>
    <x v="18"/>
    <x v="0"/>
    <x v="0"/>
    <n v="2.2999999999999998"/>
    <n v="140221"/>
    <n v="171"/>
    <n v="163"/>
    <x v="3"/>
    <x v="1"/>
    <s v="Full Service"/>
    <s v="Blue"/>
    <x v="2"/>
    <s v="FWD"/>
    <n v="34"/>
    <s v="TX"/>
    <n v="3481"/>
    <x v="2"/>
  </r>
  <r>
    <x v="0"/>
    <s v="GLE"/>
    <x v="8"/>
    <x v="0"/>
    <x v="2"/>
    <n v="2.7"/>
    <n v="204886"/>
    <n v="200"/>
    <n v="182"/>
    <x v="3"/>
    <x v="1"/>
    <s v="Unknown"/>
    <s v="Gray"/>
    <x v="0"/>
    <s v="AWD"/>
    <n v="31"/>
    <s v="PA"/>
    <n v="6361"/>
    <x v="1"/>
  </r>
  <r>
    <x v="7"/>
    <s v="CR-V"/>
    <x v="12"/>
    <x v="0"/>
    <x v="0"/>
    <n v="2.5"/>
    <n v="98643"/>
    <n v="187"/>
    <n v="187"/>
    <x v="3"/>
    <x v="0"/>
    <s v="Unknown"/>
    <s v="Green"/>
    <x v="0"/>
    <s v="AWD"/>
    <n v="25"/>
    <s v="FL"/>
    <n v="8453"/>
    <x v="3"/>
  </r>
  <r>
    <x v="3"/>
    <s v="Equinox"/>
    <x v="8"/>
    <x v="0"/>
    <x v="0"/>
    <n v="3.5"/>
    <n v="191713"/>
    <n v="187"/>
    <n v="242"/>
    <x v="1"/>
    <x v="0"/>
    <s v="Partial Service"/>
    <s v="Red"/>
    <x v="0"/>
    <s v="AWD"/>
    <n v="24"/>
    <s v="OH"/>
    <n v="500"/>
    <x v="4"/>
  </r>
  <r>
    <x v="2"/>
    <s v="Atlas"/>
    <x v="11"/>
    <x v="0"/>
    <x v="0"/>
    <n v="2.7"/>
    <n v="181800"/>
    <n v="199"/>
    <n v="203"/>
    <x v="4"/>
    <x v="1"/>
    <s v="Unknown"/>
    <s v="Silver"/>
    <x v="0"/>
    <s v="FWD"/>
    <n v="29"/>
    <s v="PA"/>
    <n v="1768"/>
    <x v="4"/>
  </r>
  <r>
    <x v="7"/>
    <s v="Civic"/>
    <x v="2"/>
    <x v="0"/>
    <x v="1"/>
    <n v="1.7"/>
    <n v="9772"/>
    <n v="187"/>
    <n v="138"/>
    <x v="0"/>
    <x v="0"/>
    <s v="Partial Service"/>
    <s v="Brown"/>
    <x v="2"/>
    <s v="AWD"/>
    <n v="42"/>
    <s v="OH"/>
    <n v="15009"/>
    <x v="0"/>
  </r>
  <r>
    <x v="5"/>
    <s v="Sentra"/>
    <x v="13"/>
    <x v="3"/>
    <x v="0"/>
    <n v="0"/>
    <n v="208875"/>
    <n v="237"/>
    <n v="260"/>
    <x v="4"/>
    <x v="2"/>
    <s v="Full Service"/>
    <s v="Green"/>
    <x v="2"/>
    <s v="FWD"/>
    <n v="109"/>
    <s v="MI"/>
    <n v="500"/>
    <x v="1"/>
  </r>
  <r>
    <x v="0"/>
    <s v="E-Class"/>
    <x v="11"/>
    <x v="0"/>
    <x v="0"/>
    <n v="2.5"/>
    <n v="88290"/>
    <n v="112"/>
    <n v="89"/>
    <x v="4"/>
    <x v="1"/>
    <s v="No Service"/>
    <s v="Red"/>
    <x v="2"/>
    <s v="AWD"/>
    <n v="37"/>
    <s v="Unknown"/>
    <n v="11761"/>
    <x v="3"/>
  </r>
  <r>
    <x v="2"/>
    <s v="Passat"/>
    <x v="19"/>
    <x v="0"/>
    <x v="0"/>
    <n v="2"/>
    <n v="232066"/>
    <n v="155"/>
    <n v="148"/>
    <x v="3"/>
    <x v="2"/>
    <s v="Unknown"/>
    <s v="Silver"/>
    <x v="2"/>
    <s v="FWD"/>
    <n v="30"/>
    <s v="CA"/>
    <n v="500"/>
    <x v="1"/>
  </r>
  <r>
    <x v="4"/>
    <s v="RAV4"/>
    <x v="4"/>
    <x v="1"/>
    <x v="0"/>
    <n v="2.5"/>
    <n v="24686"/>
    <n v="245"/>
    <n v="234"/>
    <x v="0"/>
    <x v="1"/>
    <s v="Unknown"/>
    <s v="White"/>
    <x v="0"/>
    <s v="RWD"/>
    <n v="38"/>
    <s v="FL"/>
    <n v="17750"/>
    <x v="0"/>
  </r>
  <r>
    <x v="5"/>
    <s v="Altima"/>
    <x v="10"/>
    <x v="0"/>
    <x v="2"/>
    <n v="1.7"/>
    <n v="143657"/>
    <n v="138"/>
    <n v="187"/>
    <x v="3"/>
    <x v="2"/>
    <s v="Partial Service"/>
    <s v="Gray"/>
    <x v="2"/>
    <s v="FWD"/>
    <n v="34"/>
    <s v="TX"/>
    <n v="500"/>
    <x v="2"/>
  </r>
  <r>
    <x v="4"/>
    <s v="Highlander"/>
    <x v="18"/>
    <x v="0"/>
    <x v="0"/>
    <n v="2.4"/>
    <n v="141213"/>
    <n v="188"/>
    <n v="176"/>
    <x v="0"/>
    <x v="0"/>
    <s v="No Service"/>
    <s v="Unknown"/>
    <x v="0"/>
    <s v="FWD"/>
    <n v="30"/>
    <s v="FL"/>
    <n v="11848"/>
    <x v="2"/>
  </r>
  <r>
    <x v="7"/>
    <s v="CR-V"/>
    <x v="4"/>
    <x v="0"/>
    <x v="0"/>
    <n v="2.5"/>
    <n v="29300"/>
    <n v="199"/>
    <n v="195"/>
    <x v="0"/>
    <x v="0"/>
    <s v="Full Service"/>
    <s v="Unknown"/>
    <x v="0"/>
    <s v="AWD"/>
    <n v="34"/>
    <s v="NY"/>
    <n v="25336"/>
    <x v="0"/>
  </r>
  <r>
    <x v="8"/>
    <s v="A6"/>
    <x v="0"/>
    <x v="0"/>
    <x v="0"/>
    <n v="2.5"/>
    <n v="100"/>
    <n v="156"/>
    <n v="156"/>
    <x v="0"/>
    <x v="0"/>
    <s v="Full Service"/>
    <s v="Blue"/>
    <x v="2"/>
    <s v="FWD"/>
    <n v="32"/>
    <s v="TX"/>
    <n v="52937"/>
    <x v="0"/>
  </r>
  <r>
    <x v="5"/>
    <s v="Rogue"/>
    <x v="8"/>
    <x v="0"/>
    <x v="0"/>
    <n v="2.5"/>
    <n v="276117"/>
    <n v="187"/>
    <n v="181"/>
    <x v="3"/>
    <x v="1"/>
    <s v="Unknown"/>
    <s v="Green"/>
    <x v="0"/>
    <s v="FWD"/>
    <n v="32"/>
    <s v="MI"/>
    <n v="500"/>
    <x v="1"/>
  </r>
  <r>
    <x v="0"/>
    <s v="GLE"/>
    <x v="3"/>
    <x v="2"/>
    <x v="0"/>
    <n v="2.7"/>
    <n v="162206"/>
    <n v="202"/>
    <n v="190"/>
    <x v="1"/>
    <x v="1"/>
    <s v="Full Service"/>
    <s v="Gray"/>
    <x v="0"/>
    <s v="AWD"/>
    <n v="31"/>
    <s v="GA"/>
    <n v="3548"/>
    <x v="4"/>
  </r>
  <r>
    <x v="7"/>
    <s v="Civic"/>
    <x v="14"/>
    <x v="3"/>
    <x v="0"/>
    <n v="0"/>
    <n v="37342"/>
    <n v="320"/>
    <n v="352"/>
    <x v="4"/>
    <x v="0"/>
    <s v="Unknown"/>
    <s v="Gray"/>
    <x v="2"/>
    <s v="FWD"/>
    <n v="112"/>
    <s v="MI"/>
    <n v="10287"/>
    <x v="0"/>
  </r>
  <r>
    <x v="5"/>
    <s v="Sentra"/>
    <x v="9"/>
    <x v="1"/>
    <x v="0"/>
    <n v="2.5"/>
    <n v="15435"/>
    <n v="210"/>
    <n v="205"/>
    <x v="4"/>
    <x v="0"/>
    <s v="Full Service"/>
    <s v="Silver"/>
    <x v="2"/>
    <s v="FWD"/>
    <n v="38"/>
    <s v="MI"/>
    <n v="12097"/>
    <x v="0"/>
  </r>
  <r>
    <x v="5"/>
    <s v="Rogue"/>
    <x v="1"/>
    <x v="0"/>
    <x v="0"/>
    <n v="2.5"/>
    <n v="244270"/>
    <n v="263"/>
    <n v="252"/>
    <x v="1"/>
    <x v="0"/>
    <s v="Partial Service"/>
    <s v="Unknown"/>
    <x v="0"/>
    <s v="AWD"/>
    <n v="26"/>
    <s v="Unknown"/>
    <n v="500"/>
    <x v="1"/>
  </r>
  <r>
    <x v="5"/>
    <s v="Sentra"/>
    <x v="14"/>
    <x v="1"/>
    <x v="0"/>
    <n v="2.2999999999999998"/>
    <n v="45970"/>
    <n v="205"/>
    <n v="212"/>
    <x v="4"/>
    <x v="0"/>
    <s v="Partial Service"/>
    <s v="Unknown"/>
    <x v="2"/>
    <s v="FWD"/>
    <n v="49"/>
    <s v="TX"/>
    <n v="10394"/>
    <x v="0"/>
  </r>
  <r>
    <x v="0"/>
    <s v="E-Class"/>
    <x v="17"/>
    <x v="0"/>
    <x v="1"/>
    <n v="2"/>
    <n v="195735"/>
    <n v="167"/>
    <n v="146"/>
    <x v="4"/>
    <x v="0"/>
    <s v="Unknown"/>
    <s v="Unknown"/>
    <x v="2"/>
    <s v="AWD"/>
    <n v="34"/>
    <s v="GA"/>
    <n v="2851"/>
    <x v="4"/>
  </r>
  <r>
    <x v="8"/>
    <s v="Q5"/>
    <x v="17"/>
    <x v="0"/>
    <x v="1"/>
    <n v="2.5"/>
    <n v="294797"/>
    <n v="200"/>
    <n v="175"/>
    <x v="1"/>
    <x v="2"/>
    <s v="Partial Service"/>
    <s v="Red"/>
    <x v="0"/>
    <s v="AWD"/>
    <n v="23"/>
    <s v="TX"/>
    <n v="500"/>
    <x v="1"/>
  </r>
  <r>
    <x v="5"/>
    <s v="Sentra"/>
    <x v="8"/>
    <x v="0"/>
    <x v="2"/>
    <n v="1.8"/>
    <n v="148590"/>
    <n v="161"/>
    <n v="152"/>
    <x v="3"/>
    <x v="0"/>
    <s v="No Service"/>
    <s v="Unknown"/>
    <x v="2"/>
    <s v="FWD"/>
    <n v="36"/>
    <s v="GA"/>
    <n v="500"/>
    <x v="2"/>
  </r>
  <r>
    <x v="0"/>
    <s v="GLC"/>
    <x v="7"/>
    <x v="0"/>
    <x v="0"/>
    <n v="2.2000000000000002"/>
    <n v="96668"/>
    <n v="167"/>
    <n v="149"/>
    <x v="4"/>
    <x v="0"/>
    <s v="Partial Service"/>
    <s v="White"/>
    <x v="0"/>
    <s v="RWD"/>
    <n v="35"/>
    <s v="NC"/>
    <n v="16551"/>
    <x v="3"/>
  </r>
  <r>
    <x v="3"/>
    <s v="Malibu"/>
    <x v="0"/>
    <x v="0"/>
    <x v="0"/>
    <n v="2.2999999999999998"/>
    <n v="3295"/>
    <n v="174"/>
    <n v="167"/>
    <x v="0"/>
    <x v="0"/>
    <s v="Full Service"/>
    <s v="White"/>
    <x v="2"/>
    <s v="FWD"/>
    <n v="33"/>
    <s v="Unknown"/>
    <n v="24114"/>
    <x v="0"/>
  </r>
  <r>
    <x v="6"/>
    <s v="X5"/>
    <x v="0"/>
    <x v="2"/>
    <x v="0"/>
    <n v="3.1"/>
    <n v="100"/>
    <n v="234"/>
    <n v="219"/>
    <x v="0"/>
    <x v="2"/>
    <s v="Partial Service"/>
    <s v="Unknown"/>
    <x v="0"/>
    <s v="RWD"/>
    <n v="29"/>
    <s v="GA"/>
    <n v="60139"/>
    <x v="0"/>
  </r>
  <r>
    <x v="6"/>
    <s v="X5"/>
    <x v="16"/>
    <x v="0"/>
    <x v="0"/>
    <n v="3"/>
    <n v="205459"/>
    <n v="187"/>
    <n v="232"/>
    <x v="2"/>
    <x v="0"/>
    <s v="Partial Service"/>
    <s v="Unknown"/>
    <x v="0"/>
    <s v="AWD"/>
    <n v="28"/>
    <s v="PA"/>
    <n v="3959"/>
    <x v="1"/>
  </r>
  <r>
    <x v="3"/>
    <s v="Tahoe"/>
    <x v="8"/>
    <x v="0"/>
    <x v="0"/>
    <n v="2.5"/>
    <n v="211948"/>
    <n v="185"/>
    <n v="187"/>
    <x v="1"/>
    <x v="0"/>
    <s v="Partial Service"/>
    <s v="Blue"/>
    <x v="0"/>
    <s v="AWD"/>
    <n v="32"/>
    <s v="MI"/>
    <n v="4978"/>
    <x v="1"/>
  </r>
  <r>
    <x v="9"/>
    <s v="Explorer"/>
    <x v="11"/>
    <x v="0"/>
    <x v="2"/>
    <n v="2.4"/>
    <n v="350513"/>
    <n v="187"/>
    <n v="183"/>
    <x v="1"/>
    <x v="0"/>
    <s v="Partial Service"/>
    <s v="Red"/>
    <x v="0"/>
    <s v="RWD"/>
    <n v="33"/>
    <s v="Unknown"/>
    <n v="500"/>
    <x v="1"/>
  </r>
  <r>
    <x v="3"/>
    <s v="Tahoe"/>
    <x v="7"/>
    <x v="0"/>
    <x v="0"/>
    <n v="2.5"/>
    <n v="207000"/>
    <n v="236"/>
    <n v="187"/>
    <x v="1"/>
    <x v="0"/>
    <s v="No Service"/>
    <s v="Silver"/>
    <x v="0"/>
    <s v="FWD"/>
    <n v="28"/>
    <s v="NY"/>
    <n v="9938"/>
    <x v="1"/>
  </r>
  <r>
    <x v="3"/>
    <s v="Tahoe"/>
    <x v="2"/>
    <x v="0"/>
    <x v="0"/>
    <n v="2.7"/>
    <n v="85294"/>
    <n v="187"/>
    <n v="187"/>
    <x v="0"/>
    <x v="1"/>
    <s v="Partial Service"/>
    <s v="Blue"/>
    <x v="0"/>
    <s v="AWD"/>
    <n v="24"/>
    <s v="IL"/>
    <n v="29823"/>
    <x v="3"/>
  </r>
  <r>
    <x v="1"/>
    <s v="Elantra"/>
    <x v="3"/>
    <x v="0"/>
    <x v="0"/>
    <n v="2.4"/>
    <n v="344257"/>
    <n v="186"/>
    <n v="171"/>
    <x v="2"/>
    <x v="1"/>
    <s v="Partial Service"/>
    <s v="Blue"/>
    <x v="2"/>
    <s v="FWD"/>
    <n v="33"/>
    <s v="Unknown"/>
    <n v="500"/>
    <x v="1"/>
  </r>
  <r>
    <x v="4"/>
    <s v="Highlander"/>
    <x v="2"/>
    <x v="2"/>
    <x v="0"/>
    <n v="2.4"/>
    <n v="100"/>
    <n v="191"/>
    <n v="175"/>
    <x v="0"/>
    <x v="0"/>
    <s v="Partial Service"/>
    <s v="Blue"/>
    <x v="0"/>
    <s v="FWD"/>
    <n v="31"/>
    <s v="NC"/>
    <n v="26209"/>
    <x v="0"/>
  </r>
  <r>
    <x v="7"/>
    <s v="Accord"/>
    <x v="3"/>
    <x v="2"/>
    <x v="0"/>
    <n v="1.9"/>
    <n v="123315"/>
    <n v="138"/>
    <n v="137"/>
    <x v="2"/>
    <x v="1"/>
    <s v="Partial Service"/>
    <s v="Gray"/>
    <x v="2"/>
    <s v="FWD"/>
    <n v="38"/>
    <s v="NC"/>
    <n v="500"/>
    <x v="2"/>
  </r>
  <r>
    <x v="5"/>
    <s v="Sentra"/>
    <x v="1"/>
    <x v="0"/>
    <x v="2"/>
    <n v="1.8"/>
    <n v="165722"/>
    <n v="187"/>
    <n v="128"/>
    <x v="3"/>
    <x v="1"/>
    <s v="No Service"/>
    <s v="Red"/>
    <x v="2"/>
    <s v="AWD"/>
    <n v="34"/>
    <s v="NC"/>
    <n v="500"/>
    <x v="4"/>
  </r>
  <r>
    <x v="3"/>
    <s v="Tahoe"/>
    <x v="2"/>
    <x v="0"/>
    <x v="1"/>
    <n v="2.2999999999999998"/>
    <n v="42580"/>
    <n v="200"/>
    <n v="191"/>
    <x v="0"/>
    <x v="1"/>
    <s v="No Service"/>
    <s v="Green"/>
    <x v="0"/>
    <s v="AWD"/>
    <n v="26"/>
    <s v="TX"/>
    <n v="29375"/>
    <x v="0"/>
  </r>
  <r>
    <x v="4"/>
    <s v="RAV4"/>
    <x v="9"/>
    <x v="1"/>
    <x v="1"/>
    <n v="2.4"/>
    <n v="40710"/>
    <n v="187"/>
    <n v="167"/>
    <x v="0"/>
    <x v="0"/>
    <s v="No Service"/>
    <s v="Silver"/>
    <x v="0"/>
    <s v="FWD"/>
    <n v="55"/>
    <s v="Unknown"/>
    <n v="13882"/>
    <x v="0"/>
  </r>
  <r>
    <x v="9"/>
    <s v="Explorer"/>
    <x v="16"/>
    <x v="0"/>
    <x v="1"/>
    <n v="2.7"/>
    <n v="279854"/>
    <n v="221"/>
    <n v="194"/>
    <x v="1"/>
    <x v="2"/>
    <s v="No Service"/>
    <s v="Brown"/>
    <x v="0"/>
    <s v="FWD"/>
    <n v="30"/>
    <s v="CA"/>
    <n v="500"/>
    <x v="1"/>
  </r>
  <r>
    <x v="3"/>
    <s v="Tahoe"/>
    <x v="1"/>
    <x v="2"/>
    <x v="0"/>
    <n v="2.8"/>
    <n v="358679"/>
    <n v="187"/>
    <n v="218"/>
    <x v="3"/>
    <x v="1"/>
    <s v="Full Service"/>
    <s v="Brown"/>
    <x v="0"/>
    <s v="AWD"/>
    <n v="26"/>
    <s v="PA"/>
    <n v="500"/>
    <x v="1"/>
  </r>
  <r>
    <x v="2"/>
    <s v="Passat"/>
    <x v="2"/>
    <x v="1"/>
    <x v="1"/>
    <n v="1.4"/>
    <n v="36593"/>
    <n v="111"/>
    <n v="104"/>
    <x v="0"/>
    <x v="0"/>
    <s v="Full Service"/>
    <s v="Unknown"/>
    <x v="2"/>
    <s v="FWD"/>
    <n v="48"/>
    <s v="CA"/>
    <n v="20531"/>
    <x v="0"/>
  </r>
  <r>
    <x v="2"/>
    <s v="Atlas"/>
    <x v="17"/>
    <x v="0"/>
    <x v="0"/>
    <n v="2.2000000000000002"/>
    <n v="265581"/>
    <n v="173"/>
    <n v="172"/>
    <x v="2"/>
    <x v="0"/>
    <s v="Full Service"/>
    <s v="Brown"/>
    <x v="0"/>
    <s v="AWD"/>
    <n v="32"/>
    <s v="FL"/>
    <n v="500"/>
    <x v="1"/>
  </r>
  <r>
    <x v="9"/>
    <s v="Escape"/>
    <x v="11"/>
    <x v="1"/>
    <x v="2"/>
    <n v="2.1"/>
    <n v="123848"/>
    <n v="179"/>
    <n v="153"/>
    <x v="1"/>
    <x v="1"/>
    <s v="Unknown"/>
    <s v="Unknown"/>
    <x v="0"/>
    <s v="AWD"/>
    <n v="44"/>
    <s v="FL"/>
    <n v="2084"/>
    <x v="2"/>
  </r>
  <r>
    <x v="3"/>
    <s v="Malibu"/>
    <x v="13"/>
    <x v="0"/>
    <x v="0"/>
    <n v="2.5"/>
    <n v="119301"/>
    <n v="187"/>
    <n v="176"/>
    <x v="4"/>
    <x v="0"/>
    <s v="Full Service"/>
    <s v="Green"/>
    <x v="2"/>
    <s v="FWD"/>
    <n v="32"/>
    <s v="IL"/>
    <n v="4956"/>
    <x v="2"/>
  </r>
  <r>
    <x v="7"/>
    <s v="Civic"/>
    <x v="2"/>
    <x v="1"/>
    <x v="0"/>
    <n v="2.2000000000000002"/>
    <n v="27153"/>
    <n v="182"/>
    <n v="166"/>
    <x v="0"/>
    <x v="0"/>
    <s v="Full Service"/>
    <s v="Unknown"/>
    <x v="2"/>
    <s v="FWD"/>
    <n v="42"/>
    <s v="CA"/>
    <n v="16631"/>
    <x v="0"/>
  </r>
  <r>
    <x v="4"/>
    <s v="Camry"/>
    <x v="3"/>
    <x v="0"/>
    <x v="2"/>
    <n v="2.4"/>
    <n v="254500"/>
    <n v="213"/>
    <n v="198"/>
    <x v="2"/>
    <x v="1"/>
    <s v="Full Service"/>
    <s v="Red"/>
    <x v="2"/>
    <s v="FWD"/>
    <n v="31"/>
    <s v="GA"/>
    <n v="500"/>
    <x v="1"/>
  </r>
  <r>
    <x v="1"/>
    <s v="Elantra"/>
    <x v="7"/>
    <x v="0"/>
    <x v="0"/>
    <n v="2.5"/>
    <n v="194161"/>
    <n v="160"/>
    <n v="168"/>
    <x v="4"/>
    <x v="0"/>
    <s v="No Service"/>
    <s v="Green"/>
    <x v="2"/>
    <s v="FWD"/>
    <n v="32"/>
    <s v="GA"/>
    <n v="500"/>
    <x v="4"/>
  </r>
  <r>
    <x v="5"/>
    <s v="Pathfinder"/>
    <x v="11"/>
    <x v="0"/>
    <x v="2"/>
    <n v="2.5"/>
    <n v="100"/>
    <n v="181"/>
    <n v="164"/>
    <x v="1"/>
    <x v="0"/>
    <s v="Full Service"/>
    <s v="Brown"/>
    <x v="0"/>
    <s v="AWD"/>
    <n v="30"/>
    <s v="OH"/>
    <n v="11362"/>
    <x v="0"/>
  </r>
  <r>
    <x v="2"/>
    <s v="Passat"/>
    <x v="19"/>
    <x v="0"/>
    <x v="0"/>
    <n v="1.6"/>
    <n v="79452"/>
    <n v="123"/>
    <n v="108"/>
    <x v="4"/>
    <x v="0"/>
    <s v="Full Service"/>
    <s v="Red"/>
    <x v="2"/>
    <s v="FWD"/>
    <n v="35"/>
    <s v="MI"/>
    <n v="6021"/>
    <x v="3"/>
  </r>
  <r>
    <x v="0"/>
    <s v="GLE"/>
    <x v="0"/>
    <x v="0"/>
    <x v="0"/>
    <n v="3.4"/>
    <n v="100"/>
    <n v="250"/>
    <n v="234"/>
    <x v="0"/>
    <x v="0"/>
    <s v="Partial Service"/>
    <s v="Red"/>
    <x v="0"/>
    <s v="AWD"/>
    <n v="27"/>
    <s v="NY"/>
    <n v="57157"/>
    <x v="0"/>
  </r>
  <r>
    <x v="3"/>
    <s v="Malibu"/>
    <x v="10"/>
    <x v="0"/>
    <x v="1"/>
    <n v="2.5"/>
    <n v="65555"/>
    <n v="165"/>
    <n v="158"/>
    <x v="3"/>
    <x v="2"/>
    <s v="Partial Service"/>
    <s v="Brown"/>
    <x v="2"/>
    <s v="FWD"/>
    <n v="37"/>
    <s v="GA"/>
    <n v="3443"/>
    <x v="3"/>
  </r>
  <r>
    <x v="5"/>
    <s v="Sentra"/>
    <x v="0"/>
    <x v="1"/>
    <x v="0"/>
    <n v="2.2000000000000002"/>
    <n v="100"/>
    <n v="170"/>
    <n v="151"/>
    <x v="0"/>
    <x v="0"/>
    <s v="Partial Service"/>
    <s v="Blue"/>
    <x v="2"/>
    <s v="AWD"/>
    <n v="54"/>
    <s v="Unknown"/>
    <n v="19354"/>
    <x v="0"/>
  </r>
  <r>
    <x v="3"/>
    <s v="Malibu"/>
    <x v="12"/>
    <x v="0"/>
    <x v="0"/>
    <n v="2.5"/>
    <n v="142031"/>
    <n v="141"/>
    <n v="139"/>
    <x v="3"/>
    <x v="0"/>
    <s v="Unknown"/>
    <s v="Red"/>
    <x v="2"/>
    <s v="FWD"/>
    <n v="34"/>
    <s v="OH"/>
    <n v="4251"/>
    <x v="2"/>
  </r>
  <r>
    <x v="4"/>
    <s v="Corolla"/>
    <x v="10"/>
    <x v="0"/>
    <x v="0"/>
    <n v="1.4"/>
    <n v="175936"/>
    <n v="102"/>
    <n v="93"/>
    <x v="1"/>
    <x v="0"/>
    <s v="Unknown"/>
    <s v="Gray"/>
    <x v="2"/>
    <s v="AWD"/>
    <n v="40"/>
    <s v="PA"/>
    <n v="500"/>
    <x v="4"/>
  </r>
  <r>
    <x v="5"/>
    <s v="Rogue"/>
    <x v="14"/>
    <x v="3"/>
    <x v="0"/>
    <n v="2.5"/>
    <n v="102858"/>
    <n v="357"/>
    <n v="392"/>
    <x v="4"/>
    <x v="1"/>
    <s v="Partial Service"/>
    <s v="Unknown"/>
    <x v="0"/>
    <s v="AWD"/>
    <n v="95"/>
    <s v="TX"/>
    <n v="8770"/>
    <x v="2"/>
  </r>
  <r>
    <x v="5"/>
    <s v="Sentra"/>
    <x v="6"/>
    <x v="0"/>
    <x v="0"/>
    <n v="2.5"/>
    <n v="100"/>
    <n v="154"/>
    <n v="157"/>
    <x v="4"/>
    <x v="0"/>
    <s v="Full Service"/>
    <s v="Brown"/>
    <x v="2"/>
    <s v="AWD"/>
    <n v="32"/>
    <s v="NY"/>
    <n v="13196"/>
    <x v="0"/>
  </r>
  <r>
    <x v="2"/>
    <s v="Golf"/>
    <x v="11"/>
    <x v="0"/>
    <x v="0"/>
    <n v="2"/>
    <n v="247096"/>
    <n v="158"/>
    <n v="152"/>
    <x v="1"/>
    <x v="1"/>
    <s v="Unknown"/>
    <s v="Unknown"/>
    <x v="1"/>
    <s v="FWD"/>
    <n v="28"/>
    <s v="NY"/>
    <n v="500"/>
    <x v="1"/>
  </r>
  <r>
    <x v="1"/>
    <s v="Elantra"/>
    <x v="13"/>
    <x v="0"/>
    <x v="0"/>
    <n v="2.5"/>
    <n v="175542"/>
    <n v="181"/>
    <n v="169"/>
    <x v="4"/>
    <x v="0"/>
    <s v="No Service"/>
    <s v="Unknown"/>
    <x v="2"/>
    <s v="FWD"/>
    <n v="29"/>
    <s v="NC"/>
    <n v="604"/>
    <x v="4"/>
  </r>
  <r>
    <x v="4"/>
    <s v="RAV4"/>
    <x v="9"/>
    <x v="0"/>
    <x v="0"/>
    <n v="2.2000000000000002"/>
    <n v="5838"/>
    <n v="170"/>
    <n v="187"/>
    <x v="0"/>
    <x v="0"/>
    <s v="Full Service"/>
    <s v="Red"/>
    <x v="0"/>
    <s v="AWD"/>
    <n v="29"/>
    <s v="CA"/>
    <n v="18363"/>
    <x v="0"/>
  </r>
  <r>
    <x v="9"/>
    <s v="Explorer"/>
    <x v="6"/>
    <x v="0"/>
    <x v="1"/>
    <n v="2.1"/>
    <n v="32654"/>
    <n v="167"/>
    <n v="156"/>
    <x v="4"/>
    <x v="0"/>
    <s v="Full Service"/>
    <s v="Gray"/>
    <x v="0"/>
    <s v="AWD"/>
    <n v="30"/>
    <s v="OH"/>
    <n v="24874"/>
    <x v="0"/>
  </r>
  <r>
    <x v="1"/>
    <s v="Tucson"/>
    <x v="11"/>
    <x v="0"/>
    <x v="0"/>
    <n v="3.1"/>
    <n v="238228"/>
    <n v="228"/>
    <n v="197"/>
    <x v="3"/>
    <x v="0"/>
    <s v="Full Service"/>
    <s v="Gray"/>
    <x v="0"/>
    <s v="AWD"/>
    <n v="32"/>
    <s v="CA"/>
    <n v="500"/>
    <x v="1"/>
  </r>
  <r>
    <x v="3"/>
    <s v="Equinox"/>
    <x v="9"/>
    <x v="0"/>
    <x v="0"/>
    <n v="2.8"/>
    <n v="37672"/>
    <n v="207"/>
    <n v="202"/>
    <x v="4"/>
    <x v="0"/>
    <s v="Partial Service"/>
    <s v="Silver"/>
    <x v="0"/>
    <s v="AWD"/>
    <n v="31"/>
    <s v="MI"/>
    <n v="16692"/>
    <x v="0"/>
  </r>
  <r>
    <x v="9"/>
    <s v="Mustang"/>
    <x v="9"/>
    <x v="1"/>
    <x v="2"/>
    <n v="2.5"/>
    <n v="41157"/>
    <n v="298"/>
    <n v="272"/>
    <x v="4"/>
    <x v="0"/>
    <s v="No Service"/>
    <s v="Unknown"/>
    <x v="3"/>
    <s v="RWD"/>
    <n v="44"/>
    <s v="Unknown"/>
    <n v="14065"/>
    <x v="0"/>
  </r>
  <r>
    <x v="2"/>
    <s v="Golf"/>
    <x v="5"/>
    <x v="0"/>
    <x v="0"/>
    <n v="2.5"/>
    <n v="100"/>
    <n v="174"/>
    <n v="172"/>
    <x v="0"/>
    <x v="0"/>
    <s v="Unknown"/>
    <s v="Black"/>
    <x v="1"/>
    <s v="FWD"/>
    <n v="34"/>
    <s v="NY"/>
    <n v="21987"/>
    <x v="0"/>
  </r>
  <r>
    <x v="7"/>
    <s v="Pilot"/>
    <x v="3"/>
    <x v="0"/>
    <x v="0"/>
    <n v="2.8"/>
    <n v="204123"/>
    <n v="210"/>
    <n v="205"/>
    <x v="1"/>
    <x v="1"/>
    <s v="Full Service"/>
    <s v="Unknown"/>
    <x v="0"/>
    <s v="AWD"/>
    <n v="28"/>
    <s v="IL"/>
    <n v="500"/>
    <x v="1"/>
  </r>
  <r>
    <x v="2"/>
    <s v="Golf"/>
    <x v="8"/>
    <x v="0"/>
    <x v="0"/>
    <n v="2.1"/>
    <n v="217691"/>
    <n v="182"/>
    <n v="187"/>
    <x v="3"/>
    <x v="1"/>
    <s v="Full Service"/>
    <s v="Green"/>
    <x v="1"/>
    <s v="FWD"/>
    <n v="33"/>
    <s v="IL"/>
    <n v="500"/>
    <x v="1"/>
  </r>
  <r>
    <x v="9"/>
    <s v="Explorer"/>
    <x v="19"/>
    <x v="0"/>
    <x v="0"/>
    <n v="2.9"/>
    <n v="96659"/>
    <n v="217"/>
    <n v="211"/>
    <x v="3"/>
    <x v="1"/>
    <s v="Full Service"/>
    <s v="Green"/>
    <x v="0"/>
    <s v="RWD"/>
    <n v="24"/>
    <s v="Unknown"/>
    <n v="6837"/>
    <x v="3"/>
  </r>
  <r>
    <x v="6"/>
    <s v="3 Series"/>
    <x v="6"/>
    <x v="1"/>
    <x v="0"/>
    <n v="2"/>
    <n v="60337"/>
    <n v="145"/>
    <n v="149"/>
    <x v="0"/>
    <x v="0"/>
    <s v="Partial Service"/>
    <s v="White"/>
    <x v="2"/>
    <s v="FWD"/>
    <n v="32"/>
    <s v="PA"/>
    <n v="24614"/>
    <x v="3"/>
  </r>
  <r>
    <x v="9"/>
    <s v="F-150"/>
    <x v="14"/>
    <x v="3"/>
    <x v="0"/>
    <n v="0"/>
    <n v="56989"/>
    <n v="340"/>
    <n v="374"/>
    <x v="4"/>
    <x v="0"/>
    <s v="Full Service"/>
    <s v="Gray"/>
    <x v="4"/>
    <s v="4WD"/>
    <n v="108"/>
    <s v="PA"/>
    <n v="17705"/>
    <x v="3"/>
  </r>
  <r>
    <x v="9"/>
    <s v="Escape"/>
    <x v="0"/>
    <x v="2"/>
    <x v="0"/>
    <n v="2"/>
    <n v="3902"/>
    <n v="159"/>
    <n v="149"/>
    <x v="0"/>
    <x v="0"/>
    <s v="Partial Service"/>
    <s v="Red"/>
    <x v="0"/>
    <s v="AWD"/>
    <n v="35"/>
    <s v="CA"/>
    <n v="25306"/>
    <x v="0"/>
  </r>
  <r>
    <x v="1"/>
    <s v="Sonata"/>
    <x v="18"/>
    <x v="1"/>
    <x v="0"/>
    <n v="2"/>
    <n v="288"/>
    <n v="152"/>
    <n v="140"/>
    <x v="4"/>
    <x v="0"/>
    <s v="Full Service"/>
    <s v="White"/>
    <x v="2"/>
    <s v="FWD"/>
    <n v="49"/>
    <s v="FL"/>
    <n v="12985"/>
    <x v="0"/>
  </r>
  <r>
    <x v="9"/>
    <s v="Explorer"/>
    <x v="16"/>
    <x v="0"/>
    <x v="0"/>
    <n v="2.5"/>
    <n v="50924"/>
    <n v="181"/>
    <n v="153"/>
    <x v="3"/>
    <x v="2"/>
    <s v="Partial Service"/>
    <s v="Gray"/>
    <x v="0"/>
    <s v="AWD"/>
    <n v="32"/>
    <s v="CA"/>
    <n v="4903"/>
    <x v="3"/>
  </r>
  <r>
    <x v="2"/>
    <s v="Golf"/>
    <x v="15"/>
    <x v="0"/>
    <x v="0"/>
    <n v="2"/>
    <n v="89013"/>
    <n v="187"/>
    <n v="187"/>
    <x v="3"/>
    <x v="1"/>
    <s v="Partial Service"/>
    <s v="Red"/>
    <x v="1"/>
    <s v="FWD"/>
    <n v="32"/>
    <s v="CA"/>
    <n v="3911"/>
    <x v="3"/>
  </r>
  <r>
    <x v="6"/>
    <s v="X5"/>
    <x v="7"/>
    <x v="0"/>
    <x v="0"/>
    <n v="2.9"/>
    <n v="47939"/>
    <n v="194"/>
    <n v="182"/>
    <x v="4"/>
    <x v="1"/>
    <s v="Full Service"/>
    <s v="Green"/>
    <x v="0"/>
    <s v="AWD"/>
    <n v="25"/>
    <s v="Unknown"/>
    <n v="20990"/>
    <x v="0"/>
  </r>
  <r>
    <x v="2"/>
    <s v="Golf"/>
    <x v="5"/>
    <x v="0"/>
    <x v="0"/>
    <n v="2.5"/>
    <n v="896"/>
    <n v="130"/>
    <n v="137"/>
    <x v="0"/>
    <x v="0"/>
    <s v="No Service"/>
    <s v="Gray"/>
    <x v="1"/>
    <s v="FWD"/>
    <n v="36"/>
    <s v="NC"/>
    <n v="19921"/>
    <x v="0"/>
  </r>
  <r>
    <x v="2"/>
    <s v="Passat"/>
    <x v="11"/>
    <x v="0"/>
    <x v="0"/>
    <n v="1.8"/>
    <n v="156303"/>
    <n v="137"/>
    <n v="131"/>
    <x v="3"/>
    <x v="0"/>
    <s v="Unknown"/>
    <s v="Red"/>
    <x v="2"/>
    <s v="FWD"/>
    <n v="40"/>
    <s v="PA"/>
    <n v="1133"/>
    <x v="4"/>
  </r>
  <r>
    <x v="0"/>
    <s v="GLE"/>
    <x v="19"/>
    <x v="0"/>
    <x v="1"/>
    <n v="3"/>
    <n v="132985"/>
    <n v="244"/>
    <n v="236"/>
    <x v="3"/>
    <x v="1"/>
    <s v="Partial Service"/>
    <s v="Silver"/>
    <x v="0"/>
    <s v="AWD"/>
    <n v="25"/>
    <s v="CA"/>
    <n v="12450"/>
    <x v="2"/>
  </r>
  <r>
    <x v="5"/>
    <s v="Altima"/>
    <x v="10"/>
    <x v="1"/>
    <x v="1"/>
    <n v="2.2000000000000002"/>
    <n v="181131"/>
    <n v="168"/>
    <n v="156"/>
    <x v="3"/>
    <x v="2"/>
    <s v="Full Service"/>
    <s v="Black"/>
    <x v="2"/>
    <s v="FWD"/>
    <n v="47"/>
    <s v="MI"/>
    <n v="500"/>
    <x v="4"/>
  </r>
  <r>
    <x v="8"/>
    <s v="Q5"/>
    <x v="14"/>
    <x v="0"/>
    <x v="1"/>
    <n v="2.1"/>
    <n v="82360"/>
    <n v="168"/>
    <n v="169"/>
    <x v="4"/>
    <x v="0"/>
    <s v="Unknown"/>
    <s v="Brown"/>
    <x v="0"/>
    <s v="AWD"/>
    <n v="35"/>
    <s v="Unknown"/>
    <n v="23408"/>
    <x v="3"/>
  </r>
  <r>
    <x v="5"/>
    <s v="Altima"/>
    <x v="18"/>
    <x v="0"/>
    <x v="0"/>
    <n v="2.2000000000000002"/>
    <n v="133872"/>
    <n v="173"/>
    <n v="174"/>
    <x v="4"/>
    <x v="0"/>
    <s v="Partial Service"/>
    <s v="Black"/>
    <x v="2"/>
    <s v="FWD"/>
    <n v="32"/>
    <s v="OH"/>
    <n v="6208"/>
    <x v="2"/>
  </r>
  <r>
    <x v="5"/>
    <s v="Sentra"/>
    <x v="2"/>
    <x v="0"/>
    <x v="0"/>
    <n v="1.5"/>
    <n v="14060"/>
    <n v="123"/>
    <n v="103"/>
    <x v="0"/>
    <x v="0"/>
    <s v="Full Service"/>
    <s v="Gray"/>
    <x v="2"/>
    <s v="FWD"/>
    <n v="38"/>
    <s v="OH"/>
    <n v="15282"/>
    <x v="0"/>
  </r>
  <r>
    <x v="3"/>
    <s v="Equinox"/>
    <x v="8"/>
    <x v="0"/>
    <x v="2"/>
    <n v="2.8"/>
    <n v="115328"/>
    <n v="221"/>
    <n v="202"/>
    <x v="1"/>
    <x v="0"/>
    <s v="Full Service"/>
    <s v="Gray"/>
    <x v="0"/>
    <s v="AWD"/>
    <n v="29"/>
    <s v="PA"/>
    <n v="2541"/>
    <x v="2"/>
  </r>
  <r>
    <x v="9"/>
    <s v="F-150"/>
    <x v="14"/>
    <x v="1"/>
    <x v="1"/>
    <n v="4.3"/>
    <n v="122954"/>
    <n v="339"/>
    <n v="325"/>
    <x v="0"/>
    <x v="1"/>
    <s v="Partial Service"/>
    <s v="Green"/>
    <x v="4"/>
    <s v="4WD"/>
    <n v="24"/>
    <s v="NY"/>
    <n v="11857"/>
    <x v="2"/>
  </r>
  <r>
    <x v="9"/>
    <s v="Escape"/>
    <x v="8"/>
    <x v="0"/>
    <x v="0"/>
    <n v="3.1"/>
    <n v="163902"/>
    <n v="236"/>
    <n v="227"/>
    <x v="1"/>
    <x v="1"/>
    <s v="No Service"/>
    <s v="Unknown"/>
    <x v="0"/>
    <s v="AWD"/>
    <n v="27"/>
    <s v="OH"/>
    <n v="500"/>
    <x v="4"/>
  </r>
  <r>
    <x v="2"/>
    <s v="Atlas"/>
    <x v="1"/>
    <x v="0"/>
    <x v="0"/>
    <n v="2.6"/>
    <n v="263958"/>
    <n v="198"/>
    <n v="188"/>
    <x v="3"/>
    <x v="1"/>
    <s v="Full Service"/>
    <s v="Black"/>
    <x v="0"/>
    <s v="AWD"/>
    <n v="37"/>
    <s v="FL"/>
    <n v="500"/>
    <x v="1"/>
  </r>
  <r>
    <x v="1"/>
    <s v="Sonata"/>
    <x v="10"/>
    <x v="2"/>
    <x v="1"/>
    <n v="2.2000000000000002"/>
    <n v="259567"/>
    <n v="177"/>
    <n v="187"/>
    <x v="2"/>
    <x v="1"/>
    <s v="Partial Service"/>
    <s v="White"/>
    <x v="2"/>
    <s v="FWD"/>
    <n v="32"/>
    <s v="TX"/>
    <n v="500"/>
    <x v="1"/>
  </r>
  <r>
    <x v="4"/>
    <s v="Corolla"/>
    <x v="10"/>
    <x v="0"/>
    <x v="2"/>
    <n v="2.2999999999999998"/>
    <n v="221064"/>
    <n v="184"/>
    <n v="189"/>
    <x v="1"/>
    <x v="1"/>
    <s v="Unknown"/>
    <s v="Silver"/>
    <x v="2"/>
    <s v="FWD"/>
    <n v="32"/>
    <s v="FL"/>
    <n v="500"/>
    <x v="1"/>
  </r>
  <r>
    <x v="0"/>
    <s v="E-Class"/>
    <x v="10"/>
    <x v="2"/>
    <x v="2"/>
    <n v="2.4"/>
    <n v="100"/>
    <n v="180"/>
    <n v="180"/>
    <x v="1"/>
    <x v="0"/>
    <s v="Full Service"/>
    <s v="Red"/>
    <x v="2"/>
    <s v="FWD"/>
    <n v="36"/>
    <s v="TX"/>
    <n v="15934"/>
    <x v="0"/>
  </r>
  <r>
    <x v="5"/>
    <s v="Rogue"/>
    <x v="11"/>
    <x v="0"/>
    <x v="0"/>
    <n v="2.5"/>
    <n v="163618"/>
    <n v="194"/>
    <n v="187"/>
    <x v="4"/>
    <x v="1"/>
    <s v="Unknown"/>
    <s v="Gray"/>
    <x v="0"/>
    <s v="FWD"/>
    <n v="31"/>
    <s v="MI"/>
    <n v="761"/>
    <x v="4"/>
  </r>
  <r>
    <x v="9"/>
    <s v="Explorer"/>
    <x v="17"/>
    <x v="0"/>
    <x v="0"/>
    <n v="2.5"/>
    <n v="309130"/>
    <n v="186"/>
    <n v="168"/>
    <x v="2"/>
    <x v="2"/>
    <s v="Partial Service"/>
    <s v="Black"/>
    <x v="0"/>
    <s v="AWD"/>
    <n v="32"/>
    <s v="TX"/>
    <n v="500"/>
    <x v="1"/>
  </r>
  <r>
    <x v="2"/>
    <s v="Atlas"/>
    <x v="19"/>
    <x v="0"/>
    <x v="0"/>
    <n v="3"/>
    <n v="158390"/>
    <n v="218"/>
    <n v="235"/>
    <x v="4"/>
    <x v="0"/>
    <s v="Full Service"/>
    <s v="Blue"/>
    <x v="0"/>
    <s v="AWD"/>
    <n v="29"/>
    <s v="CA"/>
    <n v="5285"/>
    <x v="4"/>
  </r>
  <r>
    <x v="1"/>
    <s v="Santa Fe"/>
    <x v="12"/>
    <x v="0"/>
    <x v="0"/>
    <n v="2.2000000000000002"/>
    <n v="154743"/>
    <n v="158"/>
    <n v="142"/>
    <x v="4"/>
    <x v="0"/>
    <s v="Partial Service"/>
    <s v="Red"/>
    <x v="0"/>
    <s v="FWD"/>
    <n v="32"/>
    <s v="Unknown"/>
    <n v="8212"/>
    <x v="4"/>
  </r>
  <r>
    <x v="3"/>
    <s v="Tahoe"/>
    <x v="17"/>
    <x v="0"/>
    <x v="2"/>
    <n v="2.5"/>
    <n v="349275"/>
    <n v="187"/>
    <n v="243"/>
    <x v="1"/>
    <x v="1"/>
    <s v="No Service"/>
    <s v="Black"/>
    <x v="0"/>
    <s v="AWD"/>
    <n v="23"/>
    <s v="TX"/>
    <n v="500"/>
    <x v="1"/>
  </r>
  <r>
    <x v="0"/>
    <s v="C-Class"/>
    <x v="15"/>
    <x v="1"/>
    <x v="0"/>
    <n v="2.4"/>
    <n v="40161"/>
    <n v="194"/>
    <n v="188"/>
    <x v="3"/>
    <x v="0"/>
    <s v="Full Service"/>
    <s v="Brown"/>
    <x v="2"/>
    <s v="FWD"/>
    <n v="32"/>
    <s v="OH"/>
    <n v="13859"/>
    <x v="0"/>
  </r>
  <r>
    <x v="4"/>
    <s v="Camry"/>
    <x v="3"/>
    <x v="2"/>
    <x v="0"/>
    <n v="1.8"/>
    <n v="125310"/>
    <n v="187"/>
    <n v="157"/>
    <x v="2"/>
    <x v="1"/>
    <s v="Partial Service"/>
    <s v="Green"/>
    <x v="2"/>
    <s v="FWD"/>
    <n v="35"/>
    <s v="CA"/>
    <n v="500"/>
    <x v="2"/>
  </r>
  <r>
    <x v="5"/>
    <s v="Altima"/>
    <x v="11"/>
    <x v="0"/>
    <x v="1"/>
    <n v="2.4"/>
    <n v="160942"/>
    <n v="182"/>
    <n v="171"/>
    <x v="3"/>
    <x v="1"/>
    <s v="Partial Service"/>
    <s v="White"/>
    <x v="2"/>
    <s v="FWD"/>
    <n v="32"/>
    <s v="IL"/>
    <n v="500"/>
    <x v="4"/>
  </r>
  <r>
    <x v="4"/>
    <s v="Corolla"/>
    <x v="0"/>
    <x v="1"/>
    <x v="0"/>
    <n v="2.2000000000000002"/>
    <n v="3779"/>
    <n v="174"/>
    <n v="164"/>
    <x v="0"/>
    <x v="0"/>
    <s v="Partial Service"/>
    <s v="Red"/>
    <x v="2"/>
    <s v="AWD"/>
    <n v="38"/>
    <s v="CA"/>
    <n v="20452"/>
    <x v="0"/>
  </r>
  <r>
    <x v="2"/>
    <s v="Atlas"/>
    <x v="12"/>
    <x v="0"/>
    <x v="0"/>
    <n v="2.9"/>
    <n v="56038"/>
    <n v="187"/>
    <n v="205"/>
    <x v="4"/>
    <x v="2"/>
    <s v="Partial Service"/>
    <s v="White"/>
    <x v="0"/>
    <s v="AWD"/>
    <n v="32"/>
    <s v="FL"/>
    <n v="15355"/>
    <x v="3"/>
  </r>
  <r>
    <x v="0"/>
    <s v="E-Class"/>
    <x v="14"/>
    <x v="0"/>
    <x v="0"/>
    <n v="1.7"/>
    <n v="35083"/>
    <n v="137"/>
    <n v="128"/>
    <x v="3"/>
    <x v="0"/>
    <s v="Unknown"/>
    <s v="Green"/>
    <x v="2"/>
    <s v="FWD"/>
    <n v="35"/>
    <s v="NY"/>
    <n v="28142"/>
    <x v="0"/>
  </r>
  <r>
    <x v="4"/>
    <s v="Corolla"/>
    <x v="12"/>
    <x v="0"/>
    <x v="0"/>
    <n v="1.6"/>
    <n v="79634"/>
    <n v="127"/>
    <n v="101"/>
    <x v="0"/>
    <x v="0"/>
    <s v="Full Service"/>
    <s v="Silver"/>
    <x v="2"/>
    <s v="FWD"/>
    <n v="37"/>
    <s v="CA"/>
    <n v="6437"/>
    <x v="3"/>
  </r>
  <r>
    <x v="8"/>
    <s v="Q5"/>
    <x v="6"/>
    <x v="2"/>
    <x v="0"/>
    <n v="2.4"/>
    <n v="73119"/>
    <n v="186"/>
    <n v="198"/>
    <x v="0"/>
    <x v="0"/>
    <s v="Partial Service"/>
    <s v="Silver"/>
    <x v="0"/>
    <s v="FWD"/>
    <n v="31"/>
    <s v="TX"/>
    <n v="27132"/>
    <x v="3"/>
  </r>
  <r>
    <x v="7"/>
    <s v="Accord"/>
    <x v="9"/>
    <x v="2"/>
    <x v="1"/>
    <n v="1.4"/>
    <n v="53802"/>
    <n v="121"/>
    <n v="112"/>
    <x v="3"/>
    <x v="0"/>
    <s v="Partial Service"/>
    <s v="Black"/>
    <x v="2"/>
    <s v="FWD"/>
    <n v="40"/>
    <s v="TX"/>
    <n v="13025"/>
    <x v="3"/>
  </r>
  <r>
    <x v="9"/>
    <s v="Mustang"/>
    <x v="18"/>
    <x v="0"/>
    <x v="0"/>
    <n v="4.3"/>
    <n v="63542"/>
    <n v="319"/>
    <n v="293"/>
    <x v="3"/>
    <x v="0"/>
    <s v="Full Service"/>
    <s v="Red"/>
    <x v="3"/>
    <s v="RWD"/>
    <n v="32"/>
    <s v="MI"/>
    <n v="11694"/>
    <x v="3"/>
  </r>
  <r>
    <x v="5"/>
    <s v="Altima"/>
    <x v="9"/>
    <x v="0"/>
    <x v="0"/>
    <n v="1.6"/>
    <n v="11460"/>
    <n v="129"/>
    <n v="122"/>
    <x v="0"/>
    <x v="0"/>
    <s v="Partial Service"/>
    <s v="Green"/>
    <x v="2"/>
    <s v="FWD"/>
    <n v="36"/>
    <s v="CA"/>
    <n v="16310"/>
    <x v="0"/>
  </r>
  <r>
    <x v="6"/>
    <s v="X5"/>
    <x v="6"/>
    <x v="0"/>
    <x v="1"/>
    <n v="2.5"/>
    <n v="23832"/>
    <n v="179"/>
    <n v="172"/>
    <x v="4"/>
    <x v="0"/>
    <s v="Partial Service"/>
    <s v="Unknown"/>
    <x v="0"/>
    <s v="FWD"/>
    <n v="32"/>
    <s v="Unknown"/>
    <n v="42294"/>
    <x v="0"/>
  </r>
  <r>
    <x v="8"/>
    <s v="Q7"/>
    <x v="7"/>
    <x v="2"/>
    <x v="0"/>
    <n v="2.8"/>
    <n v="82375"/>
    <n v="216"/>
    <n v="187"/>
    <x v="4"/>
    <x v="0"/>
    <s v="Unknown"/>
    <s v="Unknown"/>
    <x v="0"/>
    <s v="AWD"/>
    <n v="32"/>
    <s v="GA"/>
    <n v="20084"/>
    <x v="3"/>
  </r>
  <r>
    <x v="4"/>
    <s v="Highlander"/>
    <x v="10"/>
    <x v="0"/>
    <x v="0"/>
    <n v="2.6"/>
    <n v="7952"/>
    <n v="205"/>
    <n v="190"/>
    <x v="1"/>
    <x v="0"/>
    <s v="No Service"/>
    <s v="Blue"/>
    <x v="0"/>
    <s v="AWD"/>
    <n v="29"/>
    <s v="TX"/>
    <n v="7662"/>
    <x v="0"/>
  </r>
  <r>
    <x v="9"/>
    <s v="Explorer"/>
    <x v="19"/>
    <x v="0"/>
    <x v="0"/>
    <n v="2.5"/>
    <n v="119011"/>
    <n v="204"/>
    <n v="187"/>
    <x v="1"/>
    <x v="1"/>
    <s v="No Service"/>
    <s v="Black"/>
    <x v="0"/>
    <s v="AWD"/>
    <n v="32"/>
    <s v="PA"/>
    <n v="4572"/>
    <x v="2"/>
  </r>
  <r>
    <x v="6"/>
    <s v="X5"/>
    <x v="8"/>
    <x v="0"/>
    <x v="0"/>
    <n v="2.2999999999999998"/>
    <n v="196392"/>
    <n v="186"/>
    <n v="172"/>
    <x v="0"/>
    <x v="1"/>
    <s v="Full Service"/>
    <s v="Brown"/>
    <x v="0"/>
    <s v="AWD"/>
    <n v="34"/>
    <s v="TX"/>
    <n v="7443"/>
    <x v="4"/>
  </r>
  <r>
    <x v="8"/>
    <s v="A4"/>
    <x v="13"/>
    <x v="0"/>
    <x v="1"/>
    <n v="2.5"/>
    <n v="153388"/>
    <n v="142"/>
    <n v="156"/>
    <x v="4"/>
    <x v="1"/>
    <s v="Partial Service"/>
    <s v="Green"/>
    <x v="2"/>
    <s v="FWD"/>
    <n v="39"/>
    <s v="Unknown"/>
    <n v="8952"/>
    <x v="4"/>
  </r>
  <r>
    <x v="9"/>
    <s v="Escape"/>
    <x v="0"/>
    <x v="2"/>
    <x v="0"/>
    <n v="2.5"/>
    <n v="1804"/>
    <n v="251"/>
    <n v="234"/>
    <x v="0"/>
    <x v="0"/>
    <s v="Unknown"/>
    <s v="Blue"/>
    <x v="0"/>
    <s v="AWD"/>
    <n v="31"/>
    <s v="NC"/>
    <n v="28556"/>
    <x v="0"/>
  </r>
  <r>
    <x v="5"/>
    <s v="Pathfinder"/>
    <x v="5"/>
    <x v="1"/>
    <x v="0"/>
    <n v="3.4"/>
    <n v="2230"/>
    <n v="259"/>
    <n v="252"/>
    <x v="0"/>
    <x v="0"/>
    <s v="Full Service"/>
    <s v="Silver"/>
    <x v="0"/>
    <s v="AWD"/>
    <n v="37"/>
    <s v="OH"/>
    <n v="31378"/>
    <x v="0"/>
  </r>
  <r>
    <x v="2"/>
    <s v="Tiguan"/>
    <x v="18"/>
    <x v="0"/>
    <x v="0"/>
    <n v="3.3"/>
    <n v="69671"/>
    <n v="260"/>
    <n v="249"/>
    <x v="4"/>
    <x v="0"/>
    <s v="No Service"/>
    <s v="White"/>
    <x v="0"/>
    <s v="AWD"/>
    <n v="23"/>
    <s v="PA"/>
    <n v="10013"/>
    <x v="3"/>
  </r>
  <r>
    <x v="9"/>
    <s v="F-150"/>
    <x v="8"/>
    <x v="2"/>
    <x v="0"/>
    <n v="2.5"/>
    <n v="172435"/>
    <n v="384"/>
    <n v="187"/>
    <x v="3"/>
    <x v="0"/>
    <s v="Partial Service"/>
    <s v="Brown"/>
    <x v="4"/>
    <s v="4WD"/>
    <n v="10"/>
    <s v="GA"/>
    <n v="1238"/>
    <x v="4"/>
  </r>
  <r>
    <x v="1"/>
    <s v="Elantra"/>
    <x v="1"/>
    <x v="0"/>
    <x v="0"/>
    <n v="2.5"/>
    <n v="284052"/>
    <n v="179"/>
    <n v="184"/>
    <x v="3"/>
    <x v="1"/>
    <s v="Full Service"/>
    <s v="Gray"/>
    <x v="2"/>
    <s v="FWD"/>
    <n v="34"/>
    <s v="TX"/>
    <n v="500"/>
    <x v="1"/>
  </r>
  <r>
    <x v="8"/>
    <s v="A4"/>
    <x v="5"/>
    <x v="0"/>
    <x v="0"/>
    <n v="2.4"/>
    <n v="21165"/>
    <n v="187"/>
    <n v="193"/>
    <x v="0"/>
    <x v="2"/>
    <s v="Unknown"/>
    <s v="Black"/>
    <x v="2"/>
    <s v="FWD"/>
    <n v="32"/>
    <s v="GA"/>
    <n v="32446"/>
    <x v="0"/>
  </r>
  <r>
    <x v="8"/>
    <s v="Q5"/>
    <x v="9"/>
    <x v="1"/>
    <x v="0"/>
    <n v="2"/>
    <n v="60084"/>
    <n v="173"/>
    <n v="153"/>
    <x v="4"/>
    <x v="0"/>
    <s v="Partial Service"/>
    <s v="Silver"/>
    <x v="0"/>
    <s v="AWD"/>
    <n v="47"/>
    <s v="FL"/>
    <n v="12166"/>
    <x v="3"/>
  </r>
  <r>
    <x v="5"/>
    <s v="Altima"/>
    <x v="19"/>
    <x v="2"/>
    <x v="0"/>
    <n v="1.9"/>
    <n v="129238"/>
    <n v="151"/>
    <n v="161"/>
    <x v="3"/>
    <x v="1"/>
    <s v="Partial Service"/>
    <s v="Unknown"/>
    <x v="2"/>
    <s v="FWD"/>
    <n v="38"/>
    <s v="GA"/>
    <n v="1992"/>
    <x v="2"/>
  </r>
  <r>
    <x v="1"/>
    <s v="Elantra"/>
    <x v="19"/>
    <x v="0"/>
    <x v="0"/>
    <n v="1.8"/>
    <n v="101572"/>
    <n v="148"/>
    <n v="132"/>
    <x v="3"/>
    <x v="2"/>
    <s v="No Service"/>
    <s v="Unknown"/>
    <x v="2"/>
    <s v="FWD"/>
    <n v="35"/>
    <s v="IL"/>
    <n v="2119"/>
    <x v="2"/>
  </r>
  <r>
    <x v="8"/>
    <s v="A4"/>
    <x v="4"/>
    <x v="0"/>
    <x v="1"/>
    <n v="2"/>
    <n v="26837"/>
    <n v="150"/>
    <n v="152"/>
    <x v="0"/>
    <x v="0"/>
    <s v="Unknown"/>
    <s v="Silver"/>
    <x v="2"/>
    <s v="FWD"/>
    <n v="35"/>
    <s v="NC"/>
    <n v="30645"/>
    <x v="0"/>
  </r>
  <r>
    <x v="9"/>
    <s v="Mustang"/>
    <x v="16"/>
    <x v="0"/>
    <x v="2"/>
    <n v="2.8"/>
    <n v="77625"/>
    <n v="225"/>
    <n v="208"/>
    <x v="2"/>
    <x v="1"/>
    <s v="Full Service"/>
    <s v="Brown"/>
    <x v="3"/>
    <s v="RWD"/>
    <n v="27"/>
    <s v="CA"/>
    <n v="2264"/>
    <x v="3"/>
  </r>
  <r>
    <x v="4"/>
    <s v="Highlander"/>
    <x v="18"/>
    <x v="0"/>
    <x v="1"/>
    <n v="2.5"/>
    <n v="64965"/>
    <n v="193"/>
    <n v="180"/>
    <x v="4"/>
    <x v="0"/>
    <s v="Partial Service"/>
    <s v="Silver"/>
    <x v="0"/>
    <s v="FWD"/>
    <n v="32"/>
    <s v="OH"/>
    <n v="16313"/>
    <x v="3"/>
  </r>
  <r>
    <x v="9"/>
    <s v="Escape"/>
    <x v="9"/>
    <x v="0"/>
    <x v="0"/>
    <n v="2.1"/>
    <n v="96194"/>
    <n v="167"/>
    <n v="177"/>
    <x v="4"/>
    <x v="1"/>
    <s v="Partial Service"/>
    <s v="White"/>
    <x v="0"/>
    <s v="AWD"/>
    <n v="35"/>
    <s v="GA"/>
    <n v="10838"/>
    <x v="3"/>
  </r>
  <r>
    <x v="4"/>
    <s v="RAV4"/>
    <x v="2"/>
    <x v="0"/>
    <x v="0"/>
    <n v="2.2999999999999998"/>
    <n v="35787"/>
    <n v="163"/>
    <n v="178"/>
    <x v="0"/>
    <x v="1"/>
    <s v="Full Service"/>
    <s v="Brown"/>
    <x v="0"/>
    <s v="AWD"/>
    <n v="32"/>
    <s v="GA"/>
    <n v="17364"/>
    <x v="0"/>
  </r>
  <r>
    <x v="4"/>
    <s v="Highlander"/>
    <x v="16"/>
    <x v="0"/>
    <x v="2"/>
    <n v="2.1"/>
    <n v="98073"/>
    <n v="185"/>
    <n v="172"/>
    <x v="1"/>
    <x v="0"/>
    <s v="Partial Service"/>
    <s v="Brown"/>
    <x v="0"/>
    <s v="FWD"/>
    <n v="32"/>
    <s v="TX"/>
    <n v="3385"/>
    <x v="3"/>
  </r>
  <r>
    <x v="9"/>
    <s v="Escape"/>
    <x v="13"/>
    <x v="0"/>
    <x v="0"/>
    <n v="3.1"/>
    <n v="5622"/>
    <n v="187"/>
    <n v="240"/>
    <x v="0"/>
    <x v="0"/>
    <s v="Partial Service"/>
    <s v="Silver"/>
    <x v="0"/>
    <s v="AWD"/>
    <n v="28"/>
    <s v="TX"/>
    <n v="12011"/>
    <x v="0"/>
  </r>
  <r>
    <x v="2"/>
    <s v="Tiguan"/>
    <x v="3"/>
    <x v="0"/>
    <x v="2"/>
    <n v="2.9"/>
    <n v="181431"/>
    <n v="232"/>
    <n v="227"/>
    <x v="2"/>
    <x v="2"/>
    <s v="Full Service"/>
    <s v="Red"/>
    <x v="0"/>
    <s v="AWD"/>
    <n v="24"/>
    <s v="FL"/>
    <n v="500"/>
    <x v="4"/>
  </r>
  <r>
    <x v="5"/>
    <s v="Sentra"/>
    <x v="18"/>
    <x v="1"/>
    <x v="0"/>
    <n v="2.5"/>
    <n v="130293"/>
    <n v="201"/>
    <n v="186"/>
    <x v="3"/>
    <x v="2"/>
    <s v="No Service"/>
    <s v="Gray"/>
    <x v="2"/>
    <s v="FWD"/>
    <n v="52"/>
    <s v="NY"/>
    <n v="3913"/>
    <x v="2"/>
  </r>
  <r>
    <x v="7"/>
    <s v="Civic"/>
    <x v="18"/>
    <x v="0"/>
    <x v="0"/>
    <n v="1.6"/>
    <n v="65615"/>
    <n v="121"/>
    <n v="109"/>
    <x v="3"/>
    <x v="1"/>
    <s v="Partial Service"/>
    <s v="Green"/>
    <x v="2"/>
    <s v="FWD"/>
    <n v="36"/>
    <s v="FL"/>
    <n v="6863"/>
    <x v="3"/>
  </r>
  <r>
    <x v="7"/>
    <s v="Pilot"/>
    <x v="8"/>
    <x v="0"/>
    <x v="0"/>
    <n v="3.3"/>
    <n v="139041"/>
    <n v="187"/>
    <n v="219"/>
    <x v="4"/>
    <x v="1"/>
    <s v="Partial Service"/>
    <s v="Blue"/>
    <x v="0"/>
    <s v="AWD"/>
    <n v="28"/>
    <s v="IL"/>
    <n v="3520"/>
    <x v="2"/>
  </r>
  <r>
    <x v="7"/>
    <s v="CR-V"/>
    <x v="12"/>
    <x v="0"/>
    <x v="1"/>
    <n v="2.9"/>
    <n v="114889"/>
    <n v="214"/>
    <n v="211"/>
    <x v="0"/>
    <x v="1"/>
    <s v="Partial Service"/>
    <s v="Black"/>
    <x v="0"/>
    <s v="AWD"/>
    <n v="26"/>
    <s v="PA"/>
    <n v="7166"/>
    <x v="2"/>
  </r>
  <r>
    <x v="1"/>
    <s v="Elantra"/>
    <x v="8"/>
    <x v="0"/>
    <x v="0"/>
    <n v="2"/>
    <n v="68356"/>
    <n v="159"/>
    <n v="154"/>
    <x v="4"/>
    <x v="1"/>
    <s v="Partial Service"/>
    <s v="Silver"/>
    <x v="2"/>
    <s v="FWD"/>
    <n v="38"/>
    <s v="MI"/>
    <n v="2269"/>
    <x v="3"/>
  </r>
  <r>
    <x v="9"/>
    <s v="F-150"/>
    <x v="13"/>
    <x v="0"/>
    <x v="0"/>
    <n v="4.5"/>
    <n v="107135"/>
    <n v="330"/>
    <n v="321"/>
    <x v="4"/>
    <x v="0"/>
    <s v="Full Service"/>
    <s v="Gray"/>
    <x v="4"/>
    <s v="4WD"/>
    <n v="18"/>
    <s v="OH"/>
    <n v="10477"/>
    <x v="2"/>
  </r>
  <r>
    <x v="5"/>
    <s v="Sentra"/>
    <x v="4"/>
    <x v="2"/>
    <x v="0"/>
    <n v="2.1"/>
    <n v="10910"/>
    <n v="171"/>
    <n v="151"/>
    <x v="0"/>
    <x v="2"/>
    <s v="Full Service"/>
    <s v="Black"/>
    <x v="2"/>
    <s v="FWD"/>
    <n v="30"/>
    <s v="Unknown"/>
    <n v="16636"/>
    <x v="0"/>
  </r>
  <r>
    <x v="9"/>
    <s v="Escape"/>
    <x v="17"/>
    <x v="0"/>
    <x v="2"/>
    <n v="2.6"/>
    <n v="243560"/>
    <n v="211"/>
    <n v="196"/>
    <x v="1"/>
    <x v="1"/>
    <s v="Full Service"/>
    <s v="Gray"/>
    <x v="0"/>
    <s v="AWD"/>
    <n v="32"/>
    <s v="IL"/>
    <n v="500"/>
    <x v="1"/>
  </r>
  <r>
    <x v="4"/>
    <s v="Camry"/>
    <x v="7"/>
    <x v="0"/>
    <x v="0"/>
    <n v="2.4"/>
    <n v="173438"/>
    <n v="177"/>
    <n v="151"/>
    <x v="4"/>
    <x v="2"/>
    <s v="Unknown"/>
    <s v="Silver"/>
    <x v="2"/>
    <s v="FWD"/>
    <n v="32"/>
    <s v="NY"/>
    <n v="2061"/>
    <x v="4"/>
  </r>
  <r>
    <x v="8"/>
    <s v="Q7"/>
    <x v="7"/>
    <x v="0"/>
    <x v="1"/>
    <n v="2.5"/>
    <n v="156247"/>
    <n v="249"/>
    <n v="247"/>
    <x v="4"/>
    <x v="2"/>
    <s v="Unknown"/>
    <s v="Unknown"/>
    <x v="0"/>
    <s v="FWD"/>
    <n v="28"/>
    <s v="NY"/>
    <n v="17190"/>
    <x v="4"/>
  </r>
  <r>
    <x v="2"/>
    <s v="Passat"/>
    <x v="10"/>
    <x v="0"/>
    <x v="1"/>
    <n v="1.5"/>
    <n v="207178"/>
    <n v="110"/>
    <n v="96"/>
    <x v="1"/>
    <x v="0"/>
    <s v="Full Service"/>
    <s v="Red"/>
    <x v="2"/>
    <s v="FWD"/>
    <n v="40"/>
    <s v="PA"/>
    <n v="500"/>
    <x v="1"/>
  </r>
  <r>
    <x v="8"/>
    <s v="Q7"/>
    <x v="9"/>
    <x v="0"/>
    <x v="1"/>
    <n v="3.3"/>
    <n v="137617"/>
    <n v="264"/>
    <n v="255"/>
    <x v="0"/>
    <x v="0"/>
    <s v="No Service"/>
    <s v="Black"/>
    <x v="0"/>
    <s v="AWD"/>
    <n v="24"/>
    <s v="NY"/>
    <n v="27529"/>
    <x v="2"/>
  </r>
  <r>
    <x v="5"/>
    <s v="Sentra"/>
    <x v="16"/>
    <x v="0"/>
    <x v="1"/>
    <n v="2.4"/>
    <n v="131834"/>
    <n v="167"/>
    <n v="154"/>
    <x v="1"/>
    <x v="1"/>
    <s v="Partial Service"/>
    <s v="Red"/>
    <x v="2"/>
    <s v="AWD"/>
    <n v="33"/>
    <s v="MI"/>
    <n v="500"/>
    <x v="2"/>
  </r>
  <r>
    <x v="1"/>
    <s v="Sonata"/>
    <x v="2"/>
    <x v="0"/>
    <x v="0"/>
    <n v="2.5"/>
    <n v="50481"/>
    <n v="203"/>
    <n v="200"/>
    <x v="0"/>
    <x v="0"/>
    <s v="Full Service"/>
    <s v="White"/>
    <x v="2"/>
    <s v="FWD"/>
    <n v="30"/>
    <s v="NY"/>
    <n v="16474"/>
    <x v="3"/>
  </r>
  <r>
    <x v="7"/>
    <s v="Civic"/>
    <x v="14"/>
    <x v="1"/>
    <x v="0"/>
    <n v="2.5"/>
    <n v="65348"/>
    <n v="114"/>
    <n v="130"/>
    <x v="4"/>
    <x v="0"/>
    <s v="Full Service"/>
    <s v="Red"/>
    <x v="2"/>
    <s v="FWD"/>
    <n v="32"/>
    <s v="TX"/>
    <n v="9047"/>
    <x v="3"/>
  </r>
  <r>
    <x v="7"/>
    <s v="CR-V"/>
    <x v="15"/>
    <x v="0"/>
    <x v="0"/>
    <n v="2.1"/>
    <n v="90474"/>
    <n v="170"/>
    <n v="162"/>
    <x v="3"/>
    <x v="1"/>
    <s v="Partial Service"/>
    <s v="Silver"/>
    <x v="0"/>
    <s v="AWD"/>
    <n v="33"/>
    <s v="GA"/>
    <n v="6047"/>
    <x v="3"/>
  </r>
  <r>
    <x v="2"/>
    <s v="Passat"/>
    <x v="6"/>
    <x v="0"/>
    <x v="0"/>
    <n v="1.7"/>
    <n v="43638"/>
    <n v="187"/>
    <n v="111"/>
    <x v="4"/>
    <x v="2"/>
    <s v="Full Service"/>
    <s v="White"/>
    <x v="2"/>
    <s v="FWD"/>
    <n v="32"/>
    <s v="IL"/>
    <n v="17768"/>
    <x v="0"/>
  </r>
  <r>
    <x v="3"/>
    <s v="Silverado"/>
    <x v="1"/>
    <x v="1"/>
    <x v="0"/>
    <n v="5.5"/>
    <n v="173074"/>
    <n v="417"/>
    <n v="396"/>
    <x v="2"/>
    <x v="0"/>
    <s v="Unknown"/>
    <s v="Green"/>
    <x v="4"/>
    <s v="4WD"/>
    <n v="22"/>
    <s v="NC"/>
    <n v="500"/>
    <x v="4"/>
  </r>
  <r>
    <x v="6"/>
    <s v="X3"/>
    <x v="16"/>
    <x v="0"/>
    <x v="0"/>
    <n v="2.6"/>
    <n v="179350"/>
    <n v="187"/>
    <n v="217"/>
    <x v="3"/>
    <x v="1"/>
    <s v="No Service"/>
    <s v="Unknown"/>
    <x v="0"/>
    <s v="AWD"/>
    <n v="30"/>
    <s v="OH"/>
    <n v="1249"/>
    <x v="4"/>
  </r>
  <r>
    <x v="5"/>
    <s v="Altima"/>
    <x v="11"/>
    <x v="0"/>
    <x v="0"/>
    <n v="1.4"/>
    <n v="254068"/>
    <n v="106"/>
    <n v="107"/>
    <x v="4"/>
    <x v="2"/>
    <s v="Partial Service"/>
    <s v="Blue"/>
    <x v="2"/>
    <s v="FWD"/>
    <n v="37"/>
    <s v="OH"/>
    <n v="500"/>
    <x v="1"/>
  </r>
  <r>
    <x v="0"/>
    <s v="C-Class"/>
    <x v="7"/>
    <x v="0"/>
    <x v="0"/>
    <n v="1.6"/>
    <n v="208382"/>
    <n v="128"/>
    <n v="133"/>
    <x v="4"/>
    <x v="1"/>
    <s v="Full Service"/>
    <s v="Green"/>
    <x v="2"/>
    <s v="FWD"/>
    <n v="36"/>
    <s v="MI"/>
    <n v="6769"/>
    <x v="1"/>
  </r>
  <r>
    <x v="7"/>
    <s v="Pilot"/>
    <x v="2"/>
    <x v="0"/>
    <x v="0"/>
    <n v="2.2000000000000002"/>
    <n v="17772"/>
    <n v="177"/>
    <n v="158"/>
    <x v="0"/>
    <x v="2"/>
    <s v="Partial Service"/>
    <s v="Red"/>
    <x v="0"/>
    <s v="AWD"/>
    <n v="36"/>
    <s v="TX"/>
    <n v="27359"/>
    <x v="0"/>
  </r>
  <r>
    <x v="9"/>
    <s v="Explorer"/>
    <x v="3"/>
    <x v="0"/>
    <x v="0"/>
    <n v="2.5"/>
    <n v="340297"/>
    <n v="205"/>
    <n v="208"/>
    <x v="2"/>
    <x v="1"/>
    <s v="No Service"/>
    <s v="Brown"/>
    <x v="0"/>
    <s v="AWD"/>
    <n v="29"/>
    <s v="FL"/>
    <n v="500"/>
    <x v="1"/>
  </r>
  <r>
    <x v="1"/>
    <s v="Santa Fe"/>
    <x v="16"/>
    <x v="0"/>
    <x v="2"/>
    <n v="2.5"/>
    <n v="183997"/>
    <n v="267"/>
    <n v="239"/>
    <x v="3"/>
    <x v="2"/>
    <s v="Partial Service"/>
    <s v="Gray"/>
    <x v="0"/>
    <s v="FWD"/>
    <n v="25"/>
    <s v="IL"/>
    <n v="500"/>
    <x v="4"/>
  </r>
  <r>
    <x v="9"/>
    <s v="F-150"/>
    <x v="15"/>
    <x v="0"/>
    <x v="0"/>
    <n v="3.9"/>
    <n v="196172"/>
    <n v="187"/>
    <n v="187"/>
    <x v="3"/>
    <x v="1"/>
    <s v="Partial Service"/>
    <s v="Green"/>
    <x v="4"/>
    <s v="4WD"/>
    <n v="18"/>
    <s v="OH"/>
    <n v="2256"/>
    <x v="4"/>
  </r>
  <r>
    <x v="8"/>
    <s v="Q5"/>
    <x v="2"/>
    <x v="1"/>
    <x v="1"/>
    <n v="2.5"/>
    <n v="27038"/>
    <n v="244"/>
    <n v="187"/>
    <x v="0"/>
    <x v="0"/>
    <s v="Full Service"/>
    <s v="Silver"/>
    <x v="0"/>
    <s v="AWD"/>
    <n v="30"/>
    <s v="MI"/>
    <n v="33691"/>
    <x v="0"/>
  </r>
  <r>
    <x v="1"/>
    <s v="Tucson"/>
    <x v="5"/>
    <x v="0"/>
    <x v="0"/>
    <n v="2.2999999999999998"/>
    <n v="31805"/>
    <n v="187"/>
    <n v="155"/>
    <x v="0"/>
    <x v="2"/>
    <s v="Full Service"/>
    <s v="Unknown"/>
    <x v="0"/>
    <s v="FWD"/>
    <n v="27"/>
    <s v="NC"/>
    <n v="26499"/>
    <x v="0"/>
  </r>
  <r>
    <x v="2"/>
    <s v="Passat"/>
    <x v="17"/>
    <x v="0"/>
    <x v="2"/>
    <n v="1.8"/>
    <n v="77782"/>
    <n v="149"/>
    <n v="141"/>
    <x v="1"/>
    <x v="1"/>
    <s v="No Service"/>
    <s v="Blue"/>
    <x v="2"/>
    <s v="FWD"/>
    <n v="38"/>
    <s v="MI"/>
    <n v="1582"/>
    <x v="3"/>
  </r>
  <r>
    <x v="3"/>
    <s v="Silverado"/>
    <x v="18"/>
    <x v="2"/>
    <x v="0"/>
    <n v="5.5"/>
    <n v="124940"/>
    <n v="416"/>
    <n v="389"/>
    <x v="4"/>
    <x v="0"/>
    <s v="Full Service"/>
    <s v="White"/>
    <x v="4"/>
    <s v="4WD"/>
    <n v="12"/>
    <s v="PA"/>
    <n v="12635"/>
    <x v="2"/>
  </r>
  <r>
    <x v="8"/>
    <s v="A6"/>
    <x v="18"/>
    <x v="0"/>
    <x v="0"/>
    <n v="2.2000000000000002"/>
    <n v="115810"/>
    <n v="176"/>
    <n v="187"/>
    <x v="4"/>
    <x v="0"/>
    <s v="Partial Service"/>
    <s v="Unknown"/>
    <x v="2"/>
    <s v="FWD"/>
    <n v="29"/>
    <s v="NC"/>
    <n v="24584"/>
    <x v="2"/>
  </r>
  <r>
    <x v="8"/>
    <s v="A4"/>
    <x v="5"/>
    <x v="0"/>
    <x v="0"/>
    <n v="2.2999999999999998"/>
    <n v="18405"/>
    <n v="172"/>
    <n v="173"/>
    <x v="0"/>
    <x v="0"/>
    <s v="Full Service"/>
    <s v="Blue"/>
    <x v="2"/>
    <s v="AWD"/>
    <n v="35"/>
    <s v="GA"/>
    <n v="39113"/>
    <x v="0"/>
  </r>
  <r>
    <x v="4"/>
    <s v="Highlander"/>
    <x v="3"/>
    <x v="0"/>
    <x v="0"/>
    <n v="2.5"/>
    <n v="242038"/>
    <n v="200"/>
    <n v="187"/>
    <x v="1"/>
    <x v="1"/>
    <s v="Full Service"/>
    <s v="Brown"/>
    <x v="0"/>
    <s v="AWD"/>
    <n v="35"/>
    <s v="MI"/>
    <n v="500"/>
    <x v="1"/>
  </r>
  <r>
    <x v="5"/>
    <s v="Sentra"/>
    <x v="7"/>
    <x v="0"/>
    <x v="1"/>
    <n v="1.8"/>
    <n v="158234"/>
    <n v="144"/>
    <n v="155"/>
    <x v="3"/>
    <x v="0"/>
    <s v="Unknown"/>
    <s v="Gray"/>
    <x v="2"/>
    <s v="FWD"/>
    <n v="38"/>
    <s v="FL"/>
    <n v="738"/>
    <x v="4"/>
  </r>
  <r>
    <x v="8"/>
    <s v="A6"/>
    <x v="13"/>
    <x v="0"/>
    <x v="0"/>
    <n v="1.7"/>
    <n v="191395"/>
    <n v="130"/>
    <n v="112"/>
    <x v="3"/>
    <x v="1"/>
    <s v="Partial Service"/>
    <s v="Brown"/>
    <x v="2"/>
    <s v="FWD"/>
    <n v="32"/>
    <s v="PA"/>
    <n v="11468"/>
    <x v="4"/>
  </r>
  <r>
    <x v="7"/>
    <s v="Civic"/>
    <x v="3"/>
    <x v="0"/>
    <x v="2"/>
    <n v="1.8"/>
    <n v="267758"/>
    <n v="148"/>
    <n v="150"/>
    <x v="1"/>
    <x v="0"/>
    <s v="Full Service"/>
    <s v="Green"/>
    <x v="2"/>
    <s v="FWD"/>
    <n v="32"/>
    <s v="MI"/>
    <n v="500"/>
    <x v="1"/>
  </r>
  <r>
    <x v="9"/>
    <s v="F-150"/>
    <x v="13"/>
    <x v="0"/>
    <x v="0"/>
    <n v="2.5"/>
    <n v="34360"/>
    <n v="379"/>
    <n v="375"/>
    <x v="4"/>
    <x v="1"/>
    <s v="Unknown"/>
    <s v="Brown"/>
    <x v="4"/>
    <s v="RWD"/>
    <n v="10"/>
    <s v="OH"/>
    <n v="11377"/>
    <x v="0"/>
  </r>
  <r>
    <x v="2"/>
    <s v="Tiguan"/>
    <x v="3"/>
    <x v="0"/>
    <x v="0"/>
    <n v="3"/>
    <n v="345297"/>
    <n v="225"/>
    <n v="219"/>
    <x v="2"/>
    <x v="1"/>
    <s v="Full Service"/>
    <s v="Brown"/>
    <x v="0"/>
    <s v="AWD"/>
    <n v="26"/>
    <s v="IL"/>
    <n v="500"/>
    <x v="1"/>
  </r>
  <r>
    <x v="0"/>
    <s v="GLC"/>
    <x v="17"/>
    <x v="0"/>
    <x v="0"/>
    <n v="3.1"/>
    <n v="191251"/>
    <n v="245"/>
    <n v="223"/>
    <x v="3"/>
    <x v="0"/>
    <s v="Full Service"/>
    <s v="Silver"/>
    <x v="0"/>
    <s v="FWD"/>
    <n v="23"/>
    <s v="OH"/>
    <n v="710"/>
    <x v="4"/>
  </r>
  <r>
    <x v="0"/>
    <s v="E-Class"/>
    <x v="10"/>
    <x v="0"/>
    <x v="2"/>
    <n v="2.5"/>
    <n v="46787"/>
    <n v="122"/>
    <n v="109"/>
    <x v="4"/>
    <x v="0"/>
    <s v="No Service"/>
    <s v="Red"/>
    <x v="2"/>
    <s v="FWD"/>
    <n v="41"/>
    <s v="IL"/>
    <n v="12235"/>
    <x v="0"/>
  </r>
  <r>
    <x v="9"/>
    <s v="Mustang"/>
    <x v="4"/>
    <x v="0"/>
    <x v="0"/>
    <n v="2.8"/>
    <n v="26452"/>
    <n v="205"/>
    <n v="187"/>
    <x v="0"/>
    <x v="2"/>
    <s v="Full Service"/>
    <s v="Blue"/>
    <x v="3"/>
    <s v="RWD"/>
    <n v="30"/>
    <s v="PA"/>
    <n v="23052"/>
    <x v="0"/>
  </r>
  <r>
    <x v="7"/>
    <s v="Civic"/>
    <x v="9"/>
    <x v="0"/>
    <x v="0"/>
    <n v="2.2000000000000002"/>
    <n v="42434"/>
    <n v="182"/>
    <n v="177"/>
    <x v="4"/>
    <x v="2"/>
    <s v="Partial Service"/>
    <s v="Blue"/>
    <x v="2"/>
    <s v="AWD"/>
    <n v="31"/>
    <s v="PA"/>
    <n v="11504"/>
    <x v="0"/>
  </r>
  <r>
    <x v="2"/>
    <s v="Tiguan"/>
    <x v="5"/>
    <x v="0"/>
    <x v="0"/>
    <n v="2.6"/>
    <n v="32347"/>
    <n v="210"/>
    <n v="207"/>
    <x v="0"/>
    <x v="1"/>
    <s v="No Service"/>
    <s v="Blue"/>
    <x v="0"/>
    <s v="AWD"/>
    <n v="34"/>
    <s v="CA"/>
    <n v="18949"/>
    <x v="0"/>
  </r>
  <r>
    <x v="2"/>
    <s v="Tiguan"/>
    <x v="2"/>
    <x v="0"/>
    <x v="0"/>
    <n v="2.5"/>
    <n v="56272"/>
    <n v="185"/>
    <n v="187"/>
    <x v="0"/>
    <x v="0"/>
    <s v="Partial Service"/>
    <s v="Green"/>
    <x v="0"/>
    <s v="AWD"/>
    <n v="30"/>
    <s v="MI"/>
    <n v="19719"/>
    <x v="3"/>
  </r>
  <r>
    <x v="0"/>
    <s v="E-Class"/>
    <x v="4"/>
    <x v="0"/>
    <x v="0"/>
    <n v="2.1"/>
    <n v="31648"/>
    <n v="158"/>
    <n v="122"/>
    <x v="0"/>
    <x v="0"/>
    <s v="No Service"/>
    <s v="Brown"/>
    <x v="2"/>
    <s v="FWD"/>
    <n v="34"/>
    <s v="MI"/>
    <n v="43028"/>
    <x v="0"/>
  </r>
  <r>
    <x v="2"/>
    <s v="Passat"/>
    <x v="0"/>
    <x v="0"/>
    <x v="0"/>
    <n v="1.6"/>
    <n v="376"/>
    <n v="143"/>
    <n v="187"/>
    <x v="0"/>
    <x v="0"/>
    <s v="Partial Service"/>
    <s v="Gray"/>
    <x v="2"/>
    <s v="FWD"/>
    <n v="36"/>
    <s v="CA"/>
    <n v="26593"/>
    <x v="0"/>
  </r>
  <r>
    <x v="8"/>
    <s v="A6"/>
    <x v="4"/>
    <x v="2"/>
    <x v="0"/>
    <n v="1.9"/>
    <n v="49113"/>
    <n v="156"/>
    <n v="178"/>
    <x v="0"/>
    <x v="0"/>
    <s v="Full Service"/>
    <s v="Blue"/>
    <x v="2"/>
    <s v="FWD"/>
    <n v="38"/>
    <s v="GA"/>
    <n v="47118"/>
    <x v="0"/>
  </r>
  <r>
    <x v="0"/>
    <s v="GLC"/>
    <x v="3"/>
    <x v="0"/>
    <x v="2"/>
    <n v="2.5"/>
    <n v="324476"/>
    <n v="238"/>
    <n v="223"/>
    <x v="3"/>
    <x v="1"/>
    <s v="Full Service"/>
    <s v="White"/>
    <x v="0"/>
    <s v="FWD"/>
    <n v="25"/>
    <s v="GA"/>
    <n v="500"/>
    <x v="1"/>
  </r>
  <r>
    <x v="3"/>
    <s v="Silverado"/>
    <x v="16"/>
    <x v="0"/>
    <x v="0"/>
    <n v="3.3"/>
    <n v="185070"/>
    <n v="249"/>
    <n v="242"/>
    <x v="1"/>
    <x v="1"/>
    <s v="No Service"/>
    <s v="Silver"/>
    <x v="4"/>
    <s v="RWD"/>
    <n v="23"/>
    <s v="NY"/>
    <n v="500"/>
    <x v="4"/>
  </r>
  <r>
    <x v="4"/>
    <s v="Corolla"/>
    <x v="17"/>
    <x v="0"/>
    <x v="1"/>
    <n v="2.5"/>
    <n v="187566"/>
    <n v="154"/>
    <n v="159"/>
    <x v="1"/>
    <x v="1"/>
    <s v="Full Service"/>
    <s v="Black"/>
    <x v="2"/>
    <s v="AWD"/>
    <n v="37"/>
    <s v="IL"/>
    <n v="500"/>
    <x v="4"/>
  </r>
  <r>
    <x v="5"/>
    <s v="Sentra"/>
    <x v="3"/>
    <x v="0"/>
    <x v="0"/>
    <n v="1.8"/>
    <n v="295196"/>
    <n v="145"/>
    <n v="133"/>
    <x v="2"/>
    <x v="0"/>
    <s v="No Service"/>
    <s v="Black"/>
    <x v="2"/>
    <s v="FWD"/>
    <n v="37"/>
    <s v="NY"/>
    <n v="500"/>
    <x v="1"/>
  </r>
  <r>
    <x v="5"/>
    <s v="Sentra"/>
    <x v="2"/>
    <x v="0"/>
    <x v="1"/>
    <n v="2.4"/>
    <n v="86670"/>
    <n v="197"/>
    <n v="197"/>
    <x v="0"/>
    <x v="0"/>
    <s v="Full Service"/>
    <s v="Unknown"/>
    <x v="2"/>
    <s v="FWD"/>
    <n v="32"/>
    <s v="PA"/>
    <n v="11047"/>
    <x v="3"/>
  </r>
  <r>
    <x v="4"/>
    <s v="Camry"/>
    <x v="6"/>
    <x v="2"/>
    <x v="0"/>
    <n v="1.5"/>
    <n v="49934"/>
    <n v="118"/>
    <n v="109"/>
    <x v="0"/>
    <x v="0"/>
    <s v="Full Service"/>
    <s v="Green"/>
    <x v="2"/>
    <s v="FWD"/>
    <n v="35"/>
    <s v="CA"/>
    <n v="16007"/>
    <x v="0"/>
  </r>
  <r>
    <x v="3"/>
    <s v="Equinox"/>
    <x v="10"/>
    <x v="0"/>
    <x v="0"/>
    <n v="2.9"/>
    <n v="199813"/>
    <n v="211"/>
    <n v="191"/>
    <x v="3"/>
    <x v="0"/>
    <s v="Unknown"/>
    <s v="Green"/>
    <x v="0"/>
    <s v="AWD"/>
    <n v="30"/>
    <s v="Unknown"/>
    <n v="500"/>
    <x v="4"/>
  </r>
  <r>
    <x v="6"/>
    <s v="X3"/>
    <x v="8"/>
    <x v="0"/>
    <x v="0"/>
    <n v="2.6"/>
    <n v="178364"/>
    <n v="183"/>
    <n v="186"/>
    <x v="3"/>
    <x v="0"/>
    <s v="Full Service"/>
    <s v="Black"/>
    <x v="0"/>
    <s v="AWD"/>
    <n v="30"/>
    <s v="MI"/>
    <n v="4851"/>
    <x v="4"/>
  </r>
  <r>
    <x v="5"/>
    <s v="Pathfinder"/>
    <x v="6"/>
    <x v="2"/>
    <x v="0"/>
    <n v="3.5"/>
    <n v="33715"/>
    <n v="264"/>
    <n v="187"/>
    <x v="0"/>
    <x v="0"/>
    <s v="Partial Service"/>
    <s v="Unknown"/>
    <x v="0"/>
    <s v="FWD"/>
    <n v="26"/>
    <s v="GA"/>
    <n v="23737"/>
    <x v="0"/>
  </r>
  <r>
    <x v="8"/>
    <s v="Q5"/>
    <x v="13"/>
    <x v="2"/>
    <x v="0"/>
    <n v="2.2000000000000002"/>
    <n v="152839"/>
    <n v="160"/>
    <n v="148"/>
    <x v="4"/>
    <x v="2"/>
    <s v="Full Service"/>
    <s v="Unknown"/>
    <x v="0"/>
    <s v="AWD"/>
    <n v="41"/>
    <s v="TX"/>
    <n v="11400"/>
    <x v="4"/>
  </r>
  <r>
    <x v="0"/>
    <s v="C-Class"/>
    <x v="5"/>
    <x v="0"/>
    <x v="0"/>
    <n v="2.2000000000000002"/>
    <n v="33126"/>
    <n v="182"/>
    <n v="176"/>
    <x v="0"/>
    <x v="2"/>
    <s v="No Service"/>
    <s v="Silver"/>
    <x v="2"/>
    <s v="FWD"/>
    <n v="34"/>
    <s v="IL"/>
    <n v="34018"/>
    <x v="0"/>
  </r>
  <r>
    <x v="5"/>
    <s v="Rogue"/>
    <x v="10"/>
    <x v="0"/>
    <x v="0"/>
    <n v="2.6"/>
    <n v="137183"/>
    <n v="187"/>
    <n v="195"/>
    <x v="1"/>
    <x v="2"/>
    <s v="Full Service"/>
    <s v="Unknown"/>
    <x v="0"/>
    <s v="AWD"/>
    <n v="32"/>
    <s v="CA"/>
    <n v="836"/>
    <x v="2"/>
  </r>
  <r>
    <x v="9"/>
    <s v="F-150"/>
    <x v="5"/>
    <x v="3"/>
    <x v="0"/>
    <n v="2.5"/>
    <n v="6143"/>
    <n v="249"/>
    <n v="273"/>
    <x v="0"/>
    <x v="0"/>
    <s v="Partial Service"/>
    <s v="Green"/>
    <x v="4"/>
    <s v="4WD"/>
    <n v="109"/>
    <s v="Unknown"/>
    <n v="30525"/>
    <x v="0"/>
  </r>
  <r>
    <x v="1"/>
    <s v="Elantra"/>
    <x v="1"/>
    <x v="0"/>
    <x v="1"/>
    <n v="1.4"/>
    <n v="139083"/>
    <n v="122"/>
    <n v="121"/>
    <x v="1"/>
    <x v="1"/>
    <s v="Unknown"/>
    <s v="Gray"/>
    <x v="2"/>
    <s v="FWD"/>
    <n v="32"/>
    <s v="NC"/>
    <n v="500"/>
    <x v="2"/>
  </r>
  <r>
    <x v="3"/>
    <s v="Malibu"/>
    <x v="13"/>
    <x v="0"/>
    <x v="0"/>
    <n v="1.8"/>
    <n v="72477"/>
    <n v="187"/>
    <n v="107"/>
    <x v="4"/>
    <x v="0"/>
    <s v="Partial Service"/>
    <s v="Blue"/>
    <x v="2"/>
    <s v="FWD"/>
    <n v="37"/>
    <s v="IL"/>
    <n v="7080"/>
    <x v="3"/>
  </r>
  <r>
    <x v="1"/>
    <s v="Elantra"/>
    <x v="10"/>
    <x v="1"/>
    <x v="0"/>
    <n v="1.9"/>
    <n v="22756"/>
    <n v="148"/>
    <n v="142"/>
    <x v="1"/>
    <x v="2"/>
    <s v="Full Service"/>
    <s v="Red"/>
    <x v="2"/>
    <s v="FWD"/>
    <n v="57"/>
    <s v="NY"/>
    <n v="3452"/>
    <x v="0"/>
  </r>
  <r>
    <x v="5"/>
    <s v="Rogue"/>
    <x v="17"/>
    <x v="0"/>
    <x v="0"/>
    <n v="2.1"/>
    <n v="227855"/>
    <n v="144"/>
    <n v="144"/>
    <x v="1"/>
    <x v="1"/>
    <s v="Full Service"/>
    <s v="White"/>
    <x v="0"/>
    <s v="AWD"/>
    <n v="27"/>
    <s v="TX"/>
    <n v="500"/>
    <x v="1"/>
  </r>
  <r>
    <x v="1"/>
    <s v="Sonata"/>
    <x v="17"/>
    <x v="0"/>
    <x v="0"/>
    <n v="1.8"/>
    <n v="318295"/>
    <n v="132"/>
    <n v="133"/>
    <x v="1"/>
    <x v="1"/>
    <s v="Unknown"/>
    <s v="Red"/>
    <x v="2"/>
    <s v="FWD"/>
    <n v="44"/>
    <s v="OH"/>
    <n v="500"/>
    <x v="1"/>
  </r>
  <r>
    <x v="1"/>
    <s v="Elantra"/>
    <x v="8"/>
    <x v="0"/>
    <x v="0"/>
    <n v="1.5"/>
    <n v="286215"/>
    <n v="144"/>
    <n v="187"/>
    <x v="1"/>
    <x v="2"/>
    <s v="Unknown"/>
    <s v="White"/>
    <x v="2"/>
    <s v="FWD"/>
    <n v="32"/>
    <s v="CA"/>
    <n v="500"/>
    <x v="1"/>
  </r>
  <r>
    <x v="7"/>
    <s v="Pilot"/>
    <x v="17"/>
    <x v="0"/>
    <x v="0"/>
    <n v="2.5"/>
    <n v="223379"/>
    <n v="187"/>
    <n v="183"/>
    <x v="2"/>
    <x v="0"/>
    <s v="Unknown"/>
    <s v="Green"/>
    <x v="0"/>
    <s v="FWD"/>
    <n v="31"/>
    <s v="IL"/>
    <n v="500"/>
    <x v="1"/>
  </r>
  <r>
    <x v="3"/>
    <s v="Silverado"/>
    <x v="9"/>
    <x v="0"/>
    <x v="0"/>
    <n v="2.5"/>
    <n v="73840"/>
    <n v="296"/>
    <n v="272"/>
    <x v="0"/>
    <x v="0"/>
    <s v="Unknown"/>
    <s v="Brown"/>
    <x v="4"/>
    <s v="4WD"/>
    <n v="17"/>
    <s v="OH"/>
    <n v="18925"/>
    <x v="3"/>
  </r>
  <r>
    <x v="7"/>
    <s v="CR-V"/>
    <x v="0"/>
    <x v="1"/>
    <x v="0"/>
    <n v="3"/>
    <n v="3730"/>
    <n v="230"/>
    <n v="221"/>
    <x v="0"/>
    <x v="0"/>
    <s v="Partial Service"/>
    <s v="Black"/>
    <x v="0"/>
    <s v="AWD"/>
    <n v="42"/>
    <s v="TX"/>
    <n v="27604"/>
    <x v="0"/>
  </r>
  <r>
    <x v="1"/>
    <s v="Santa Fe"/>
    <x v="15"/>
    <x v="0"/>
    <x v="0"/>
    <n v="2.5"/>
    <n v="185411"/>
    <n v="240"/>
    <n v="187"/>
    <x v="4"/>
    <x v="0"/>
    <s v="Partial Service"/>
    <s v="Green"/>
    <x v="0"/>
    <s v="AWD"/>
    <n v="22"/>
    <s v="NY"/>
    <n v="3333"/>
    <x v="4"/>
  </r>
  <r>
    <x v="2"/>
    <s v="Atlas"/>
    <x v="4"/>
    <x v="0"/>
    <x v="0"/>
    <n v="2.9"/>
    <n v="21287"/>
    <n v="215"/>
    <n v="181"/>
    <x v="0"/>
    <x v="0"/>
    <s v="Full Service"/>
    <s v="Gray"/>
    <x v="0"/>
    <s v="AWD"/>
    <n v="26"/>
    <s v="IL"/>
    <n v="28535"/>
    <x v="0"/>
  </r>
  <r>
    <x v="6"/>
    <s v="X5"/>
    <x v="5"/>
    <x v="0"/>
    <x v="0"/>
    <n v="3.2"/>
    <n v="38342"/>
    <n v="251"/>
    <n v="235"/>
    <x v="0"/>
    <x v="2"/>
    <s v="Unknown"/>
    <s v="Brown"/>
    <x v="0"/>
    <s v="FWD"/>
    <n v="30"/>
    <s v="GA"/>
    <n v="52202"/>
    <x v="0"/>
  </r>
  <r>
    <x v="3"/>
    <s v="Silverado"/>
    <x v="14"/>
    <x v="0"/>
    <x v="0"/>
    <n v="3.7"/>
    <n v="123125"/>
    <n v="295"/>
    <n v="253"/>
    <x v="4"/>
    <x v="0"/>
    <s v="Partial Service"/>
    <s v="Unknown"/>
    <x v="4"/>
    <s v="4WD"/>
    <n v="15"/>
    <s v="Unknown"/>
    <n v="14507"/>
    <x v="2"/>
  </r>
  <r>
    <x v="7"/>
    <s v="Accord"/>
    <x v="5"/>
    <x v="0"/>
    <x v="0"/>
    <n v="1.6"/>
    <n v="14280"/>
    <n v="118"/>
    <n v="111"/>
    <x v="0"/>
    <x v="0"/>
    <s v="Partial Service"/>
    <s v="Unknown"/>
    <x v="2"/>
    <s v="FWD"/>
    <n v="39"/>
    <s v="TX"/>
    <n v="22258"/>
    <x v="0"/>
  </r>
  <r>
    <x v="8"/>
    <s v="Q5"/>
    <x v="5"/>
    <x v="0"/>
    <x v="0"/>
    <n v="2.6"/>
    <n v="8837"/>
    <n v="195"/>
    <n v="189"/>
    <x v="0"/>
    <x v="0"/>
    <s v="Full Service"/>
    <s v="Brown"/>
    <x v="0"/>
    <s v="AWD"/>
    <n v="30"/>
    <s v="MI"/>
    <n v="41862"/>
    <x v="0"/>
  </r>
  <r>
    <x v="9"/>
    <s v="Mustang"/>
    <x v="12"/>
    <x v="0"/>
    <x v="2"/>
    <n v="3.5"/>
    <n v="79128"/>
    <n v="268"/>
    <n v="271"/>
    <x v="4"/>
    <x v="0"/>
    <s v="Full Service"/>
    <s v="Unknown"/>
    <x v="3"/>
    <s v="RWD"/>
    <n v="21"/>
    <s v="OH"/>
    <n v="9824"/>
    <x v="3"/>
  </r>
  <r>
    <x v="0"/>
    <s v="GLE"/>
    <x v="15"/>
    <x v="0"/>
    <x v="0"/>
    <n v="3.1"/>
    <n v="123106"/>
    <n v="242"/>
    <n v="232"/>
    <x v="1"/>
    <x v="1"/>
    <s v="Full Service"/>
    <s v="Brown"/>
    <x v="0"/>
    <s v="AWD"/>
    <n v="22"/>
    <s v="CA"/>
    <n v="15874"/>
    <x v="2"/>
  </r>
  <r>
    <x v="2"/>
    <s v="Passat"/>
    <x v="13"/>
    <x v="0"/>
    <x v="0"/>
    <n v="1.6"/>
    <n v="117834"/>
    <n v="119"/>
    <n v="101"/>
    <x v="4"/>
    <x v="2"/>
    <s v="No Service"/>
    <s v="White"/>
    <x v="2"/>
    <s v="AWD"/>
    <n v="43"/>
    <s v="PA"/>
    <n v="5014"/>
    <x v="2"/>
  </r>
  <r>
    <x v="2"/>
    <s v="Golf"/>
    <x v="4"/>
    <x v="0"/>
    <x v="0"/>
    <n v="2.1"/>
    <n v="22614"/>
    <n v="187"/>
    <n v="135"/>
    <x v="0"/>
    <x v="1"/>
    <s v="No Service"/>
    <s v="Red"/>
    <x v="1"/>
    <s v="FWD"/>
    <n v="35"/>
    <s v="CA"/>
    <n v="13473"/>
    <x v="0"/>
  </r>
  <r>
    <x v="4"/>
    <s v="Highlander"/>
    <x v="2"/>
    <x v="3"/>
    <x v="1"/>
    <n v="0"/>
    <n v="40543"/>
    <n v="281"/>
    <n v="309"/>
    <x v="0"/>
    <x v="2"/>
    <s v="No Service"/>
    <s v="Gray"/>
    <x v="0"/>
    <s v="AWD"/>
    <n v="114"/>
    <s v="NC"/>
    <n v="21421"/>
    <x v="0"/>
  </r>
  <r>
    <x v="0"/>
    <s v="GLC"/>
    <x v="6"/>
    <x v="0"/>
    <x v="0"/>
    <n v="3.2"/>
    <n v="65126"/>
    <n v="250"/>
    <n v="187"/>
    <x v="0"/>
    <x v="1"/>
    <s v="Partial Service"/>
    <s v="Unknown"/>
    <x v="0"/>
    <s v="AWD"/>
    <n v="34"/>
    <s v="Unknown"/>
    <n v="24514"/>
    <x v="3"/>
  </r>
  <r>
    <x v="6"/>
    <s v="3 Series"/>
    <x v="11"/>
    <x v="2"/>
    <x v="0"/>
    <n v="1.9"/>
    <n v="220635"/>
    <n v="136"/>
    <n v="125"/>
    <x v="4"/>
    <x v="2"/>
    <s v="No Service"/>
    <s v="Unknown"/>
    <x v="2"/>
    <s v="FWD"/>
    <n v="36"/>
    <s v="IL"/>
    <n v="2824"/>
    <x v="1"/>
  </r>
  <r>
    <x v="0"/>
    <s v="GLE"/>
    <x v="15"/>
    <x v="0"/>
    <x v="1"/>
    <n v="2.5"/>
    <n v="116950"/>
    <n v="199"/>
    <n v="187"/>
    <x v="3"/>
    <x v="1"/>
    <s v="No Service"/>
    <s v="Brown"/>
    <x v="0"/>
    <s v="AWD"/>
    <n v="27"/>
    <s v="Unknown"/>
    <n v="14483"/>
    <x v="2"/>
  </r>
  <r>
    <x v="6"/>
    <s v="5 Series"/>
    <x v="0"/>
    <x v="0"/>
    <x v="0"/>
    <n v="2.2000000000000002"/>
    <n v="100"/>
    <n v="187"/>
    <n v="150"/>
    <x v="0"/>
    <x v="0"/>
    <s v="Full Service"/>
    <s v="Unknown"/>
    <x v="2"/>
    <s v="FWD"/>
    <n v="34"/>
    <s v="NC"/>
    <n v="58973"/>
    <x v="0"/>
  </r>
  <r>
    <x v="3"/>
    <s v="Tahoe"/>
    <x v="10"/>
    <x v="0"/>
    <x v="0"/>
    <n v="3.2"/>
    <n v="133953"/>
    <n v="239"/>
    <n v="236"/>
    <x v="3"/>
    <x v="2"/>
    <s v="Full Service"/>
    <s v="White"/>
    <x v="0"/>
    <s v="AWD"/>
    <n v="25"/>
    <s v="GA"/>
    <n v="12114"/>
    <x v="2"/>
  </r>
  <r>
    <x v="3"/>
    <s v="Equinox"/>
    <x v="15"/>
    <x v="0"/>
    <x v="0"/>
    <n v="3.2"/>
    <n v="157777"/>
    <n v="246"/>
    <n v="187"/>
    <x v="3"/>
    <x v="1"/>
    <s v="No Service"/>
    <s v="Green"/>
    <x v="0"/>
    <s v="AWD"/>
    <n v="26"/>
    <s v="NY"/>
    <n v="1817"/>
    <x v="4"/>
  </r>
  <r>
    <x v="4"/>
    <s v="RAV4"/>
    <x v="9"/>
    <x v="0"/>
    <x v="0"/>
    <n v="2.1"/>
    <n v="85637"/>
    <n v="168"/>
    <n v="161"/>
    <x v="4"/>
    <x v="2"/>
    <s v="Partial Service"/>
    <s v="Green"/>
    <x v="0"/>
    <s v="AWD"/>
    <n v="33"/>
    <s v="NY"/>
    <n v="13992"/>
    <x v="3"/>
  </r>
  <r>
    <x v="8"/>
    <s v="A6"/>
    <x v="11"/>
    <x v="0"/>
    <x v="0"/>
    <n v="2.4"/>
    <n v="190046"/>
    <n v="183"/>
    <n v="187"/>
    <x v="4"/>
    <x v="0"/>
    <s v="Unknown"/>
    <s v="Unknown"/>
    <x v="2"/>
    <s v="FWD"/>
    <n v="35"/>
    <s v="NY"/>
    <n v="9721"/>
    <x v="4"/>
  </r>
  <r>
    <x v="0"/>
    <s v="E-Class"/>
    <x v="1"/>
    <x v="0"/>
    <x v="0"/>
    <n v="1.9"/>
    <n v="186798"/>
    <n v="159"/>
    <n v="144"/>
    <x v="2"/>
    <x v="1"/>
    <s v="Unknown"/>
    <s v="Blue"/>
    <x v="2"/>
    <s v="AWD"/>
    <n v="40"/>
    <s v="Unknown"/>
    <n v="4157"/>
    <x v="4"/>
  </r>
  <r>
    <x v="7"/>
    <s v="CR-V"/>
    <x v="15"/>
    <x v="0"/>
    <x v="0"/>
    <n v="2.6"/>
    <n v="105890"/>
    <n v="187"/>
    <n v="183"/>
    <x v="3"/>
    <x v="1"/>
    <s v="Full Service"/>
    <s v="Blue"/>
    <x v="0"/>
    <s v="FWD"/>
    <n v="32"/>
    <s v="GA"/>
    <n v="4613"/>
    <x v="2"/>
  </r>
  <r>
    <x v="4"/>
    <s v="Camry"/>
    <x v="6"/>
    <x v="0"/>
    <x v="0"/>
    <n v="2.2999999999999998"/>
    <n v="61080"/>
    <n v="196"/>
    <n v="192"/>
    <x v="0"/>
    <x v="1"/>
    <s v="Full Service"/>
    <s v="Gray"/>
    <x v="2"/>
    <s v="FWD"/>
    <n v="32"/>
    <s v="NY"/>
    <n v="13181"/>
    <x v="3"/>
  </r>
  <r>
    <x v="6"/>
    <s v="3 Series"/>
    <x v="11"/>
    <x v="0"/>
    <x v="0"/>
    <n v="2.2000000000000002"/>
    <n v="239761"/>
    <n v="165"/>
    <n v="170"/>
    <x v="2"/>
    <x v="2"/>
    <s v="Unknown"/>
    <s v="Black"/>
    <x v="2"/>
    <s v="AWD"/>
    <n v="34"/>
    <s v="IL"/>
    <n v="1611"/>
    <x v="1"/>
  </r>
  <r>
    <x v="4"/>
    <s v="Highlander"/>
    <x v="12"/>
    <x v="0"/>
    <x v="0"/>
    <n v="3.3"/>
    <n v="72350"/>
    <n v="237"/>
    <n v="224"/>
    <x v="0"/>
    <x v="0"/>
    <s v="Partial Service"/>
    <s v="Brown"/>
    <x v="0"/>
    <s v="AWD"/>
    <n v="32"/>
    <s v="IL"/>
    <n v="14469"/>
    <x v="3"/>
  </r>
  <r>
    <x v="1"/>
    <s v="Santa Fe"/>
    <x v="18"/>
    <x v="2"/>
    <x v="1"/>
    <n v="2.9"/>
    <n v="70725"/>
    <n v="187"/>
    <n v="203"/>
    <x v="4"/>
    <x v="1"/>
    <s v="Partial Service"/>
    <s v="Black"/>
    <x v="0"/>
    <s v="AWD"/>
    <n v="21"/>
    <s v="MI"/>
    <n v="12100"/>
    <x v="3"/>
  </r>
  <r>
    <x v="5"/>
    <s v="Rogue"/>
    <x v="10"/>
    <x v="0"/>
    <x v="0"/>
    <n v="3.2"/>
    <n v="62197"/>
    <n v="235"/>
    <n v="227"/>
    <x v="3"/>
    <x v="0"/>
    <s v="Partial Service"/>
    <s v="Brown"/>
    <x v="0"/>
    <s v="RWD"/>
    <n v="26"/>
    <s v="MI"/>
    <n v="4182"/>
    <x v="3"/>
  </r>
  <r>
    <x v="2"/>
    <s v="Passat"/>
    <x v="4"/>
    <x v="1"/>
    <x v="0"/>
    <n v="1.6"/>
    <n v="14798"/>
    <n v="116"/>
    <n v="110"/>
    <x v="0"/>
    <x v="0"/>
    <s v="Unknown"/>
    <s v="Silver"/>
    <x v="2"/>
    <s v="FWD"/>
    <n v="53"/>
    <s v="GA"/>
    <n v="19558"/>
    <x v="0"/>
  </r>
  <r>
    <x v="6"/>
    <s v="X3"/>
    <x v="0"/>
    <x v="2"/>
    <x v="0"/>
    <n v="2.2999999999999998"/>
    <n v="100"/>
    <n v="184"/>
    <n v="162"/>
    <x v="0"/>
    <x v="0"/>
    <s v="Full Service"/>
    <s v="Blue"/>
    <x v="0"/>
    <s v="FWD"/>
    <n v="29"/>
    <s v="IL"/>
    <n v="46684"/>
    <x v="0"/>
  </r>
  <r>
    <x v="4"/>
    <s v="Corolla"/>
    <x v="19"/>
    <x v="0"/>
    <x v="0"/>
    <n v="1.6"/>
    <n v="227341"/>
    <n v="187"/>
    <n v="125"/>
    <x v="1"/>
    <x v="1"/>
    <s v="Unknown"/>
    <s v="Red"/>
    <x v="2"/>
    <s v="AWD"/>
    <n v="37"/>
    <s v="IL"/>
    <n v="500"/>
    <x v="1"/>
  </r>
  <r>
    <x v="6"/>
    <s v="X5"/>
    <x v="14"/>
    <x v="0"/>
    <x v="1"/>
    <n v="2.6"/>
    <n v="74677"/>
    <n v="201"/>
    <n v="187"/>
    <x v="0"/>
    <x v="0"/>
    <s v="Full Service"/>
    <s v="Black"/>
    <x v="0"/>
    <s v="FWD"/>
    <n v="32"/>
    <s v="NC"/>
    <n v="33557"/>
    <x v="3"/>
  </r>
  <r>
    <x v="9"/>
    <s v="Escape"/>
    <x v="4"/>
    <x v="0"/>
    <x v="0"/>
    <n v="2.5"/>
    <n v="14301"/>
    <n v="200"/>
    <n v="179"/>
    <x v="0"/>
    <x v="0"/>
    <s v="No Service"/>
    <s v="Unknown"/>
    <x v="0"/>
    <s v="AWD"/>
    <n v="25"/>
    <s v="PA"/>
    <n v="19877"/>
    <x v="0"/>
  </r>
  <r>
    <x v="5"/>
    <s v="Rogue"/>
    <x v="19"/>
    <x v="2"/>
    <x v="0"/>
    <n v="2.6"/>
    <n v="174984"/>
    <n v="212"/>
    <n v="204"/>
    <x v="0"/>
    <x v="2"/>
    <s v="No Service"/>
    <s v="Brown"/>
    <x v="0"/>
    <s v="AWD"/>
    <n v="32"/>
    <s v="MI"/>
    <n v="1012"/>
    <x v="4"/>
  </r>
  <r>
    <x v="0"/>
    <s v="E-Class"/>
    <x v="13"/>
    <x v="3"/>
    <x v="0"/>
    <n v="0"/>
    <n v="113345"/>
    <n v="330"/>
    <n v="363"/>
    <x v="4"/>
    <x v="0"/>
    <s v="Partial Service"/>
    <s v="Gray"/>
    <x v="2"/>
    <s v="FWD"/>
    <n v="121"/>
    <s v="IL"/>
    <n v="21401"/>
    <x v="2"/>
  </r>
  <r>
    <x v="0"/>
    <s v="GLC"/>
    <x v="10"/>
    <x v="0"/>
    <x v="0"/>
    <n v="3.4"/>
    <n v="126046"/>
    <n v="251"/>
    <n v="187"/>
    <x v="3"/>
    <x v="0"/>
    <s v="No Service"/>
    <s v="Red"/>
    <x v="0"/>
    <s v="AWD"/>
    <n v="26"/>
    <s v="OH"/>
    <n v="5764"/>
    <x v="2"/>
  </r>
  <r>
    <x v="1"/>
    <s v="Tucson"/>
    <x v="0"/>
    <x v="0"/>
    <x v="0"/>
    <n v="2.7"/>
    <n v="2660"/>
    <n v="187"/>
    <n v="219"/>
    <x v="0"/>
    <x v="0"/>
    <s v="Full Service"/>
    <s v="Red"/>
    <x v="0"/>
    <s v="AWD"/>
    <n v="28"/>
    <s v="IL"/>
    <n v="26685"/>
    <x v="0"/>
  </r>
  <r>
    <x v="6"/>
    <s v="3 Series"/>
    <x v="19"/>
    <x v="0"/>
    <x v="0"/>
    <n v="2.2999999999999998"/>
    <n v="187472"/>
    <n v="169"/>
    <n v="164"/>
    <x v="4"/>
    <x v="1"/>
    <s v="Partial Service"/>
    <s v="Gray"/>
    <x v="2"/>
    <s v="FWD"/>
    <n v="33"/>
    <s v="TX"/>
    <n v="5330"/>
    <x v="4"/>
  </r>
  <r>
    <x v="7"/>
    <s v="CR-V"/>
    <x v="17"/>
    <x v="0"/>
    <x v="1"/>
    <n v="2.6"/>
    <n v="211576"/>
    <n v="211"/>
    <n v="222"/>
    <x v="2"/>
    <x v="0"/>
    <s v="Partial Service"/>
    <s v="Black"/>
    <x v="0"/>
    <s v="FWD"/>
    <n v="29"/>
    <s v="Unknown"/>
    <n v="500"/>
    <x v="1"/>
  </r>
  <r>
    <x v="6"/>
    <s v="X3"/>
    <x v="14"/>
    <x v="0"/>
    <x v="0"/>
    <n v="3.4"/>
    <n v="104717"/>
    <n v="187"/>
    <n v="250"/>
    <x v="4"/>
    <x v="2"/>
    <s v="Partial Service"/>
    <s v="White"/>
    <x v="0"/>
    <s v="AWD"/>
    <n v="22"/>
    <s v="IL"/>
    <n v="21404"/>
    <x v="2"/>
  </r>
  <r>
    <x v="1"/>
    <s v="Tucson"/>
    <x v="11"/>
    <x v="0"/>
    <x v="0"/>
    <n v="2.5"/>
    <n v="163483"/>
    <n v="251"/>
    <n v="223"/>
    <x v="1"/>
    <x v="2"/>
    <s v="Partial Service"/>
    <s v="Gray"/>
    <x v="0"/>
    <s v="AWD"/>
    <n v="23"/>
    <s v="PA"/>
    <n v="539"/>
    <x v="4"/>
  </r>
  <r>
    <x v="1"/>
    <s v="Elantra"/>
    <x v="17"/>
    <x v="2"/>
    <x v="1"/>
    <n v="1.4"/>
    <n v="348622"/>
    <n v="127"/>
    <n v="187"/>
    <x v="3"/>
    <x v="0"/>
    <s v="Partial Service"/>
    <s v="Gray"/>
    <x v="2"/>
    <s v="FWD"/>
    <n v="42"/>
    <s v="OH"/>
    <n v="500"/>
    <x v="1"/>
  </r>
  <r>
    <x v="3"/>
    <s v="Malibu"/>
    <x v="15"/>
    <x v="0"/>
    <x v="0"/>
    <n v="2.5"/>
    <n v="120490"/>
    <n v="198"/>
    <n v="204"/>
    <x v="3"/>
    <x v="1"/>
    <s v="Partial Service"/>
    <s v="Blue"/>
    <x v="2"/>
    <s v="FWD"/>
    <n v="31"/>
    <s v="PA"/>
    <n v="2622"/>
    <x v="2"/>
  </r>
  <r>
    <x v="1"/>
    <s v="Sonata"/>
    <x v="9"/>
    <x v="0"/>
    <x v="0"/>
    <n v="1.8"/>
    <n v="52537"/>
    <n v="139"/>
    <n v="126"/>
    <x v="4"/>
    <x v="0"/>
    <s v="No Service"/>
    <s v="Black"/>
    <x v="2"/>
    <s v="FWD"/>
    <n v="32"/>
    <s v="FL"/>
    <n v="11375"/>
    <x v="3"/>
  </r>
  <r>
    <x v="6"/>
    <s v="3 Series"/>
    <x v="6"/>
    <x v="2"/>
    <x v="0"/>
    <n v="2"/>
    <n v="64519"/>
    <n v="159"/>
    <n v="152"/>
    <x v="4"/>
    <x v="0"/>
    <s v="Full Service"/>
    <s v="Brown"/>
    <x v="2"/>
    <s v="FWD"/>
    <n v="32"/>
    <s v="Unknown"/>
    <n v="26481"/>
    <x v="3"/>
  </r>
  <r>
    <x v="6"/>
    <s v="3 Series"/>
    <x v="12"/>
    <x v="0"/>
    <x v="0"/>
    <n v="1.5"/>
    <n v="134560"/>
    <n v="134"/>
    <n v="126"/>
    <x v="0"/>
    <x v="0"/>
    <s v="Unknown"/>
    <s v="Unknown"/>
    <x v="2"/>
    <s v="AWD"/>
    <n v="38"/>
    <s v="Unknown"/>
    <n v="13523"/>
    <x v="2"/>
  </r>
  <r>
    <x v="3"/>
    <s v="Silverado"/>
    <x v="4"/>
    <x v="0"/>
    <x v="0"/>
    <n v="5.4"/>
    <n v="8707"/>
    <n v="407"/>
    <n v="397"/>
    <x v="0"/>
    <x v="0"/>
    <s v="Partial Service"/>
    <s v="Unknown"/>
    <x v="4"/>
    <s v="4WD"/>
    <n v="10"/>
    <s v="MI"/>
    <n v="29728"/>
    <x v="0"/>
  </r>
  <r>
    <x v="4"/>
    <s v="Highlander"/>
    <x v="1"/>
    <x v="0"/>
    <x v="0"/>
    <n v="2.7"/>
    <n v="261500"/>
    <n v="203"/>
    <n v="201"/>
    <x v="2"/>
    <x v="1"/>
    <s v="Unknown"/>
    <s v="Gray"/>
    <x v="0"/>
    <s v="RWD"/>
    <n v="33"/>
    <s v="NC"/>
    <n v="500"/>
    <x v="1"/>
  </r>
  <r>
    <x v="6"/>
    <s v="3 Series"/>
    <x v="3"/>
    <x v="0"/>
    <x v="0"/>
    <n v="1.7"/>
    <n v="146442"/>
    <n v="155"/>
    <n v="156"/>
    <x v="2"/>
    <x v="1"/>
    <s v="Partial Service"/>
    <s v="Unknown"/>
    <x v="2"/>
    <s v="FWD"/>
    <n v="37"/>
    <s v="TX"/>
    <n v="1048"/>
    <x v="2"/>
  </r>
  <r>
    <x v="8"/>
    <s v="A4"/>
    <x v="5"/>
    <x v="0"/>
    <x v="0"/>
    <n v="2.2000000000000002"/>
    <n v="6231"/>
    <n v="187"/>
    <n v="136"/>
    <x v="0"/>
    <x v="0"/>
    <s v="Unknown"/>
    <s v="White"/>
    <x v="2"/>
    <s v="AWD"/>
    <n v="33"/>
    <s v="Unknown"/>
    <n v="34528"/>
    <x v="0"/>
  </r>
  <r>
    <x v="3"/>
    <s v="Equinox"/>
    <x v="2"/>
    <x v="0"/>
    <x v="0"/>
    <n v="3.1"/>
    <n v="70695"/>
    <n v="226"/>
    <n v="231"/>
    <x v="0"/>
    <x v="0"/>
    <s v="Partial Service"/>
    <s v="Black"/>
    <x v="0"/>
    <s v="AWD"/>
    <n v="19"/>
    <s v="FL"/>
    <n v="17258"/>
    <x v="3"/>
  </r>
  <r>
    <x v="0"/>
    <s v="C-Class"/>
    <x v="4"/>
    <x v="0"/>
    <x v="0"/>
    <n v="2.2999999999999998"/>
    <n v="7971"/>
    <n v="194"/>
    <n v="187"/>
    <x v="0"/>
    <x v="0"/>
    <s v="Unknown"/>
    <s v="Black"/>
    <x v="2"/>
    <s v="AWD"/>
    <n v="27"/>
    <s v="PA"/>
    <n v="35928"/>
    <x v="0"/>
  </r>
  <r>
    <x v="2"/>
    <s v="Passat"/>
    <x v="15"/>
    <x v="0"/>
    <x v="0"/>
    <n v="1.5"/>
    <n v="331133"/>
    <n v="120"/>
    <n v="121"/>
    <x v="1"/>
    <x v="1"/>
    <s v="Unknown"/>
    <s v="Green"/>
    <x v="2"/>
    <s v="FWD"/>
    <n v="38"/>
    <s v="CA"/>
    <n v="500"/>
    <x v="1"/>
  </r>
  <r>
    <x v="2"/>
    <s v="Tiguan"/>
    <x v="9"/>
    <x v="2"/>
    <x v="0"/>
    <n v="3.5"/>
    <n v="111030"/>
    <n v="283"/>
    <n v="261"/>
    <x v="4"/>
    <x v="0"/>
    <s v="Partial Service"/>
    <s v="Unknown"/>
    <x v="0"/>
    <s v="AWD"/>
    <n v="18"/>
    <s v="PA"/>
    <n v="12256"/>
    <x v="2"/>
  </r>
  <r>
    <x v="7"/>
    <s v="Pilot"/>
    <x v="9"/>
    <x v="3"/>
    <x v="1"/>
    <n v="0"/>
    <n v="70920"/>
    <n v="298"/>
    <n v="327"/>
    <x v="4"/>
    <x v="2"/>
    <s v="Unknown"/>
    <s v="Silver"/>
    <x v="0"/>
    <s v="AWD"/>
    <n v="141"/>
    <s v="IL"/>
    <n v="21249"/>
    <x v="3"/>
  </r>
  <r>
    <x v="9"/>
    <s v="Explorer"/>
    <x v="7"/>
    <x v="0"/>
    <x v="0"/>
    <n v="3.3"/>
    <n v="97081"/>
    <n v="249"/>
    <n v="230"/>
    <x v="0"/>
    <x v="1"/>
    <s v="Unknown"/>
    <s v="Green"/>
    <x v="0"/>
    <s v="AWD"/>
    <n v="22"/>
    <s v="CA"/>
    <n v="8739"/>
    <x v="3"/>
  </r>
  <r>
    <x v="6"/>
    <s v="X5"/>
    <x v="5"/>
    <x v="0"/>
    <x v="0"/>
    <n v="3.1"/>
    <n v="12100"/>
    <n v="234"/>
    <n v="219"/>
    <x v="0"/>
    <x v="0"/>
    <s v="Partial Service"/>
    <s v="Unknown"/>
    <x v="0"/>
    <s v="AWD"/>
    <n v="32"/>
    <s v="GA"/>
    <n v="52651"/>
    <x v="0"/>
  </r>
  <r>
    <x v="7"/>
    <s v="CR-V"/>
    <x v="7"/>
    <x v="0"/>
    <x v="0"/>
    <n v="2.5"/>
    <n v="152016"/>
    <n v="211"/>
    <n v="195"/>
    <x v="3"/>
    <x v="0"/>
    <s v="Unknown"/>
    <s v="Unknown"/>
    <x v="0"/>
    <s v="AWD"/>
    <n v="28"/>
    <s v="PA"/>
    <n v="4091"/>
    <x v="4"/>
  </r>
  <r>
    <x v="1"/>
    <s v="Santa Fe"/>
    <x v="16"/>
    <x v="0"/>
    <x v="1"/>
    <n v="3.3"/>
    <n v="92572"/>
    <n v="241"/>
    <n v="246"/>
    <x v="1"/>
    <x v="0"/>
    <s v="Full Service"/>
    <s v="Blue"/>
    <x v="0"/>
    <s v="AWD"/>
    <n v="25"/>
    <s v="OH"/>
    <n v="2840"/>
    <x v="3"/>
  </r>
  <r>
    <x v="4"/>
    <s v="Corolla"/>
    <x v="14"/>
    <x v="1"/>
    <x v="0"/>
    <n v="2.1"/>
    <n v="108997"/>
    <n v="145"/>
    <n v="140"/>
    <x v="3"/>
    <x v="0"/>
    <s v="Unknown"/>
    <s v="Brown"/>
    <x v="2"/>
    <s v="AWD"/>
    <n v="32"/>
    <s v="NY"/>
    <n v="5552"/>
    <x v="2"/>
  </r>
  <r>
    <x v="4"/>
    <s v="Camry"/>
    <x v="4"/>
    <x v="3"/>
    <x v="0"/>
    <n v="0"/>
    <n v="36012"/>
    <n v="304"/>
    <n v="187"/>
    <x v="0"/>
    <x v="0"/>
    <s v="Partial Service"/>
    <s v="White"/>
    <x v="2"/>
    <s v="FWD"/>
    <n v="102"/>
    <s v="NC"/>
    <n v="9546"/>
    <x v="0"/>
  </r>
  <r>
    <x v="7"/>
    <s v="CR-V"/>
    <x v="9"/>
    <x v="1"/>
    <x v="0"/>
    <n v="2.9"/>
    <n v="46245"/>
    <n v="187"/>
    <n v="216"/>
    <x v="4"/>
    <x v="1"/>
    <s v="Partial Service"/>
    <s v="Gray"/>
    <x v="0"/>
    <s v="AWD"/>
    <n v="53"/>
    <s v="Unknown"/>
    <n v="13406"/>
    <x v="0"/>
  </r>
  <r>
    <x v="0"/>
    <s v="GLE"/>
    <x v="4"/>
    <x v="0"/>
    <x v="0"/>
    <n v="2.2000000000000002"/>
    <n v="28078"/>
    <n v="170"/>
    <n v="175"/>
    <x v="0"/>
    <x v="0"/>
    <s v="Full Service"/>
    <s v="White"/>
    <x v="0"/>
    <s v="AWD"/>
    <n v="34"/>
    <s v="TX"/>
    <n v="47531"/>
    <x v="0"/>
  </r>
  <r>
    <x v="6"/>
    <s v="3 Series"/>
    <x v="14"/>
    <x v="0"/>
    <x v="0"/>
    <n v="2.1"/>
    <n v="46361"/>
    <n v="166"/>
    <n v="157"/>
    <x v="4"/>
    <x v="1"/>
    <s v="Unknown"/>
    <s v="Unknown"/>
    <x v="2"/>
    <s v="FWD"/>
    <n v="39"/>
    <s v="PA"/>
    <n v="19217"/>
    <x v="0"/>
  </r>
  <r>
    <x v="1"/>
    <s v="Tucson"/>
    <x v="11"/>
    <x v="2"/>
    <x v="2"/>
    <n v="2.1"/>
    <n v="268825"/>
    <n v="181"/>
    <n v="163"/>
    <x v="3"/>
    <x v="2"/>
    <s v="Partial Service"/>
    <s v="White"/>
    <x v="0"/>
    <s v="AWD"/>
    <n v="39"/>
    <s v="NC"/>
    <n v="500"/>
    <x v="1"/>
  </r>
  <r>
    <x v="7"/>
    <s v="Civic"/>
    <x v="17"/>
    <x v="0"/>
    <x v="0"/>
    <n v="2"/>
    <n v="110473"/>
    <n v="187"/>
    <n v="149"/>
    <x v="3"/>
    <x v="1"/>
    <s v="Full Service"/>
    <s v="Unknown"/>
    <x v="2"/>
    <s v="FWD"/>
    <n v="30"/>
    <s v="NC"/>
    <n v="500"/>
    <x v="2"/>
  </r>
  <r>
    <x v="5"/>
    <s v="Pathfinder"/>
    <x v="10"/>
    <x v="0"/>
    <x v="0"/>
    <n v="2.8"/>
    <n v="323422"/>
    <n v="228"/>
    <n v="218"/>
    <x v="1"/>
    <x v="1"/>
    <s v="Partial Service"/>
    <s v="Unknown"/>
    <x v="0"/>
    <s v="AWD"/>
    <n v="26"/>
    <s v="IL"/>
    <n v="500"/>
    <x v="1"/>
  </r>
  <r>
    <x v="6"/>
    <s v="X3"/>
    <x v="18"/>
    <x v="1"/>
    <x v="0"/>
    <n v="3"/>
    <n v="21097"/>
    <n v="187"/>
    <n v="222"/>
    <x v="4"/>
    <x v="0"/>
    <s v="Unknown"/>
    <s v="Black"/>
    <x v="0"/>
    <s v="FWD"/>
    <n v="48"/>
    <s v="TX"/>
    <n v="26770"/>
    <x v="0"/>
  </r>
  <r>
    <x v="8"/>
    <s v="A4"/>
    <x v="14"/>
    <x v="0"/>
    <x v="0"/>
    <n v="2.2999999999999998"/>
    <n v="48889"/>
    <n v="179"/>
    <n v="182"/>
    <x v="4"/>
    <x v="0"/>
    <s v="Full Service"/>
    <s v="Black"/>
    <x v="2"/>
    <s v="FWD"/>
    <n v="34"/>
    <s v="Unknown"/>
    <n v="23154"/>
    <x v="0"/>
  </r>
  <r>
    <x v="1"/>
    <s v="Santa Fe"/>
    <x v="6"/>
    <x v="0"/>
    <x v="0"/>
    <n v="2.5"/>
    <n v="60385"/>
    <n v="185"/>
    <n v="187"/>
    <x v="4"/>
    <x v="1"/>
    <s v="Unknown"/>
    <s v="Red"/>
    <x v="0"/>
    <s v="FWD"/>
    <n v="29"/>
    <s v="Unknown"/>
    <n v="17211"/>
    <x v="3"/>
  </r>
  <r>
    <x v="3"/>
    <s v="Tahoe"/>
    <x v="11"/>
    <x v="0"/>
    <x v="0"/>
    <n v="3.4"/>
    <n v="106387"/>
    <n v="251"/>
    <n v="237"/>
    <x v="3"/>
    <x v="1"/>
    <s v="Partial Service"/>
    <s v="Brown"/>
    <x v="0"/>
    <s v="AWD"/>
    <n v="28"/>
    <s v="FL"/>
    <n v="9799"/>
    <x v="2"/>
  </r>
  <r>
    <x v="2"/>
    <s v="Passat"/>
    <x v="9"/>
    <x v="0"/>
    <x v="0"/>
    <n v="1.9"/>
    <n v="29990"/>
    <n v="146"/>
    <n v="148"/>
    <x v="4"/>
    <x v="2"/>
    <s v="Partial Service"/>
    <s v="White"/>
    <x v="2"/>
    <s v="FWD"/>
    <n v="31"/>
    <s v="NY"/>
    <n v="16502"/>
    <x v="0"/>
  </r>
  <r>
    <x v="4"/>
    <s v="Highlander"/>
    <x v="8"/>
    <x v="0"/>
    <x v="0"/>
    <n v="3.4"/>
    <n v="121692"/>
    <n v="259"/>
    <n v="187"/>
    <x v="1"/>
    <x v="2"/>
    <s v="Partial Service"/>
    <s v="Gray"/>
    <x v="0"/>
    <s v="FWD"/>
    <n v="21"/>
    <s v="FL"/>
    <n v="3698"/>
    <x v="2"/>
  </r>
  <r>
    <x v="8"/>
    <s v="Q7"/>
    <x v="10"/>
    <x v="0"/>
    <x v="0"/>
    <n v="3.3"/>
    <n v="67005"/>
    <n v="187"/>
    <n v="243"/>
    <x v="1"/>
    <x v="0"/>
    <s v="Full Service"/>
    <s v="White"/>
    <x v="0"/>
    <s v="AWD"/>
    <n v="23"/>
    <s v="FL"/>
    <n v="11673"/>
    <x v="3"/>
  </r>
  <r>
    <x v="3"/>
    <s v="Tahoe"/>
    <x v="8"/>
    <x v="0"/>
    <x v="0"/>
    <n v="2.5"/>
    <n v="200160"/>
    <n v="244"/>
    <n v="225"/>
    <x v="1"/>
    <x v="1"/>
    <s v="Partial Service"/>
    <s v="White"/>
    <x v="0"/>
    <s v="AWD"/>
    <n v="24"/>
    <s v="Unknown"/>
    <n v="4684"/>
    <x v="1"/>
  </r>
  <r>
    <x v="2"/>
    <s v="Passat"/>
    <x v="7"/>
    <x v="0"/>
    <x v="0"/>
    <n v="2.5"/>
    <n v="224844"/>
    <n v="198"/>
    <n v="172"/>
    <x v="3"/>
    <x v="1"/>
    <s v="Full Service"/>
    <s v="Brown"/>
    <x v="2"/>
    <s v="FWD"/>
    <n v="32"/>
    <s v="NY"/>
    <n v="500"/>
    <x v="1"/>
  </r>
  <r>
    <x v="6"/>
    <s v="5 Series"/>
    <x v="15"/>
    <x v="0"/>
    <x v="0"/>
    <n v="2.2000000000000002"/>
    <n v="197964"/>
    <n v="187"/>
    <n v="187"/>
    <x v="1"/>
    <x v="0"/>
    <s v="No Service"/>
    <s v="Gray"/>
    <x v="2"/>
    <s v="FWD"/>
    <n v="34"/>
    <s v="GA"/>
    <n v="9720"/>
    <x v="4"/>
  </r>
  <r>
    <x v="8"/>
    <s v="Q7"/>
    <x v="5"/>
    <x v="0"/>
    <x v="0"/>
    <n v="3.1"/>
    <n v="4566"/>
    <n v="232"/>
    <n v="219"/>
    <x v="0"/>
    <x v="2"/>
    <s v="Partial Service"/>
    <s v="Blue"/>
    <x v="0"/>
    <s v="AWD"/>
    <n v="29"/>
    <s v="FL"/>
    <n v="51787"/>
    <x v="0"/>
  </r>
  <r>
    <x v="0"/>
    <s v="E-Class"/>
    <x v="2"/>
    <x v="1"/>
    <x v="0"/>
    <n v="2.2999999999999998"/>
    <n v="5594"/>
    <n v="186"/>
    <n v="185"/>
    <x v="0"/>
    <x v="0"/>
    <s v="Full Service"/>
    <s v="Blue"/>
    <x v="2"/>
    <s v="FWD"/>
    <n v="37"/>
    <s v="TX"/>
    <n v="45618"/>
    <x v="0"/>
  </r>
  <r>
    <x v="2"/>
    <s v="Passat"/>
    <x v="2"/>
    <x v="1"/>
    <x v="0"/>
    <n v="2.5"/>
    <n v="43578"/>
    <n v="166"/>
    <n v="155"/>
    <x v="0"/>
    <x v="0"/>
    <s v="Unknown"/>
    <s v="Gray"/>
    <x v="2"/>
    <s v="AWD"/>
    <n v="54"/>
    <s v="TX"/>
    <n v="19740"/>
    <x v="0"/>
  </r>
  <r>
    <x v="2"/>
    <s v="Tiguan"/>
    <x v="2"/>
    <x v="0"/>
    <x v="0"/>
    <n v="2.7"/>
    <n v="2797"/>
    <n v="226"/>
    <n v="199"/>
    <x v="0"/>
    <x v="0"/>
    <s v="Full Service"/>
    <s v="Green"/>
    <x v="0"/>
    <s v="AWD"/>
    <n v="27"/>
    <s v="NY"/>
    <n v="22287"/>
    <x v="0"/>
  </r>
  <r>
    <x v="2"/>
    <s v="Golf"/>
    <x v="14"/>
    <x v="0"/>
    <x v="1"/>
    <n v="2"/>
    <n v="26251"/>
    <n v="133"/>
    <n v="128"/>
    <x v="3"/>
    <x v="0"/>
    <s v="Partial Service"/>
    <s v="Gray"/>
    <x v="1"/>
    <s v="FWD"/>
    <n v="37"/>
    <s v="Unknown"/>
    <n v="12522"/>
    <x v="0"/>
  </r>
  <r>
    <x v="9"/>
    <s v="Explorer"/>
    <x v="18"/>
    <x v="1"/>
    <x v="1"/>
    <n v="2.5"/>
    <n v="67877"/>
    <n v="247"/>
    <n v="233"/>
    <x v="3"/>
    <x v="0"/>
    <s v="Unknown"/>
    <s v="Unknown"/>
    <x v="0"/>
    <s v="AWD"/>
    <n v="35"/>
    <s v="PA"/>
    <n v="13385"/>
    <x v="3"/>
  </r>
  <r>
    <x v="3"/>
    <s v="Silverado"/>
    <x v="12"/>
    <x v="0"/>
    <x v="0"/>
    <n v="3.7"/>
    <n v="141515"/>
    <n v="187"/>
    <n v="270"/>
    <x v="4"/>
    <x v="1"/>
    <s v="Full Service"/>
    <s v="Red"/>
    <x v="4"/>
    <s v="4WD"/>
    <n v="26"/>
    <s v="NY"/>
    <n v="8619"/>
    <x v="2"/>
  </r>
  <r>
    <x v="1"/>
    <s v="Elantra"/>
    <x v="9"/>
    <x v="1"/>
    <x v="0"/>
    <n v="1.6"/>
    <n v="92764"/>
    <n v="144"/>
    <n v="141"/>
    <x v="0"/>
    <x v="0"/>
    <s v="No Service"/>
    <s v="Silver"/>
    <x v="2"/>
    <s v="AWD"/>
    <n v="53"/>
    <s v="NC"/>
    <n v="7400"/>
    <x v="3"/>
  </r>
  <r>
    <x v="9"/>
    <s v="Explorer"/>
    <x v="2"/>
    <x v="0"/>
    <x v="0"/>
    <n v="2.4"/>
    <n v="48502"/>
    <n v="191"/>
    <n v="176"/>
    <x v="0"/>
    <x v="0"/>
    <s v="Partial Service"/>
    <s v="Blue"/>
    <x v="0"/>
    <s v="AWD"/>
    <n v="34"/>
    <s v="Unknown"/>
    <n v="25546"/>
    <x v="0"/>
  </r>
  <r>
    <x v="3"/>
    <s v="Tahoe"/>
    <x v="14"/>
    <x v="0"/>
    <x v="0"/>
    <n v="3.3"/>
    <n v="49611"/>
    <n v="250"/>
    <n v="233"/>
    <x v="4"/>
    <x v="0"/>
    <s v="Partial Service"/>
    <s v="White"/>
    <x v="0"/>
    <s v="FWD"/>
    <n v="14"/>
    <s v="GA"/>
    <n v="25982"/>
    <x v="0"/>
  </r>
  <r>
    <x v="2"/>
    <s v="Golf"/>
    <x v="10"/>
    <x v="0"/>
    <x v="0"/>
    <n v="2.1"/>
    <n v="195275"/>
    <n v="158"/>
    <n v="145"/>
    <x v="4"/>
    <x v="1"/>
    <s v="Partial Service"/>
    <s v="Red"/>
    <x v="1"/>
    <s v="FWD"/>
    <n v="26"/>
    <s v="Unknown"/>
    <n v="500"/>
    <x v="4"/>
  </r>
  <r>
    <x v="8"/>
    <s v="A6"/>
    <x v="9"/>
    <x v="0"/>
    <x v="0"/>
    <n v="2.2999999999999998"/>
    <n v="106579"/>
    <n v="173"/>
    <n v="168"/>
    <x v="0"/>
    <x v="0"/>
    <s v="Partial Service"/>
    <s v="Black"/>
    <x v="2"/>
    <s v="FWD"/>
    <n v="32"/>
    <s v="GA"/>
    <n v="29212"/>
    <x v="2"/>
  </r>
  <r>
    <x v="6"/>
    <s v="3 Series"/>
    <x v="3"/>
    <x v="0"/>
    <x v="0"/>
    <n v="2.1"/>
    <n v="243763"/>
    <n v="138"/>
    <n v="127"/>
    <x v="3"/>
    <x v="0"/>
    <s v="No Service"/>
    <s v="Green"/>
    <x v="2"/>
    <s v="FWD"/>
    <n v="34"/>
    <s v="FL"/>
    <n v="500"/>
    <x v="1"/>
  </r>
  <r>
    <x v="2"/>
    <s v="Tiguan"/>
    <x v="3"/>
    <x v="0"/>
    <x v="0"/>
    <n v="2.5"/>
    <n v="331985"/>
    <n v="157"/>
    <n v="149"/>
    <x v="1"/>
    <x v="0"/>
    <s v="Full Service"/>
    <s v="Red"/>
    <x v="0"/>
    <s v="AWD"/>
    <n v="34"/>
    <s v="PA"/>
    <n v="500"/>
    <x v="1"/>
  </r>
  <r>
    <x v="4"/>
    <s v="Highlander"/>
    <x v="16"/>
    <x v="0"/>
    <x v="2"/>
    <n v="2.2999999999999998"/>
    <n v="128175"/>
    <n v="185"/>
    <n v="187"/>
    <x v="2"/>
    <x v="2"/>
    <s v="Full Service"/>
    <s v="Red"/>
    <x v="0"/>
    <s v="FWD"/>
    <n v="34"/>
    <s v="NY"/>
    <n v="1955"/>
    <x v="2"/>
  </r>
  <r>
    <x v="5"/>
    <s v="Sentra"/>
    <x v="4"/>
    <x v="0"/>
    <x v="1"/>
    <n v="2.5"/>
    <n v="39826"/>
    <n v="201"/>
    <n v="196"/>
    <x v="0"/>
    <x v="0"/>
    <s v="Full Service"/>
    <s v="Blue"/>
    <x v="2"/>
    <s v="AWD"/>
    <n v="26"/>
    <s v="TX"/>
    <n v="15527"/>
    <x v="0"/>
  </r>
  <r>
    <x v="3"/>
    <s v="Equinox"/>
    <x v="1"/>
    <x v="0"/>
    <x v="2"/>
    <n v="2.5"/>
    <n v="83759"/>
    <n v="187"/>
    <n v="259"/>
    <x v="1"/>
    <x v="0"/>
    <s v="No Service"/>
    <s v="White"/>
    <x v="0"/>
    <s v="AWD"/>
    <n v="19"/>
    <s v="FL"/>
    <n v="2358"/>
    <x v="3"/>
  </r>
  <r>
    <x v="1"/>
    <s v="Santa Fe"/>
    <x v="7"/>
    <x v="0"/>
    <x v="0"/>
    <n v="3"/>
    <n v="95113"/>
    <n v="214"/>
    <n v="204"/>
    <x v="3"/>
    <x v="2"/>
    <s v="Full Service"/>
    <s v="White"/>
    <x v="0"/>
    <s v="RWD"/>
    <n v="32"/>
    <s v="MI"/>
    <n v="7829"/>
    <x v="3"/>
  </r>
  <r>
    <x v="9"/>
    <s v="Mustang"/>
    <x v="11"/>
    <x v="1"/>
    <x v="1"/>
    <n v="3.9"/>
    <n v="165532"/>
    <n v="298"/>
    <n v="284"/>
    <x v="1"/>
    <x v="1"/>
    <s v="No Service"/>
    <s v="Red"/>
    <x v="3"/>
    <s v="RWD"/>
    <n v="34"/>
    <s v="Unknown"/>
    <n v="648"/>
    <x v="4"/>
  </r>
  <r>
    <x v="3"/>
    <s v="Equinox"/>
    <x v="8"/>
    <x v="0"/>
    <x v="0"/>
    <n v="2.1"/>
    <n v="130235"/>
    <n v="153"/>
    <n v="143"/>
    <x v="3"/>
    <x v="0"/>
    <s v="Partial Service"/>
    <s v="Blue"/>
    <x v="0"/>
    <s v="FWD"/>
    <n v="32"/>
    <s v="MI"/>
    <n v="1573"/>
    <x v="2"/>
  </r>
  <r>
    <x v="9"/>
    <s v="F-150"/>
    <x v="2"/>
    <x v="1"/>
    <x v="0"/>
    <n v="4.5999999999999996"/>
    <n v="9966"/>
    <n v="187"/>
    <n v="309"/>
    <x v="0"/>
    <x v="0"/>
    <s v="Full Service"/>
    <s v="Unknown"/>
    <x v="4"/>
    <s v="4WD"/>
    <n v="35"/>
    <s v="GA"/>
    <n v="23944"/>
    <x v="0"/>
  </r>
  <r>
    <x v="0"/>
    <s v="GLC"/>
    <x v="16"/>
    <x v="0"/>
    <x v="0"/>
    <n v="2.2000000000000002"/>
    <n v="122839"/>
    <n v="161"/>
    <n v="187"/>
    <x v="1"/>
    <x v="0"/>
    <s v="Full Service"/>
    <s v="White"/>
    <x v="0"/>
    <s v="FWD"/>
    <n v="32"/>
    <s v="CA"/>
    <n v="5073"/>
    <x v="2"/>
  </r>
  <r>
    <x v="0"/>
    <s v="C-Class"/>
    <x v="1"/>
    <x v="0"/>
    <x v="0"/>
    <n v="1.9"/>
    <n v="298382"/>
    <n v="187"/>
    <n v="122"/>
    <x v="3"/>
    <x v="0"/>
    <s v="Partial Service"/>
    <s v="Unknown"/>
    <x v="2"/>
    <s v="FWD"/>
    <n v="31"/>
    <s v="Unknown"/>
    <n v="500"/>
    <x v="1"/>
  </r>
  <r>
    <x v="6"/>
    <s v="5 Series"/>
    <x v="7"/>
    <x v="0"/>
    <x v="0"/>
    <n v="1.9"/>
    <n v="164991"/>
    <n v="152"/>
    <n v="144"/>
    <x v="0"/>
    <x v="0"/>
    <s v="No Service"/>
    <s v="Gray"/>
    <x v="2"/>
    <s v="FWD"/>
    <n v="36"/>
    <s v="FL"/>
    <n v="15007"/>
    <x v="4"/>
  </r>
  <r>
    <x v="9"/>
    <s v="Mustang"/>
    <x v="12"/>
    <x v="0"/>
    <x v="2"/>
    <n v="3.3"/>
    <n v="92626"/>
    <n v="255"/>
    <n v="234"/>
    <x v="4"/>
    <x v="0"/>
    <s v="Full Service"/>
    <s v="Unknown"/>
    <x v="3"/>
    <s v="RWD"/>
    <n v="29"/>
    <s v="GA"/>
    <n v="9279"/>
    <x v="3"/>
  </r>
  <r>
    <x v="4"/>
    <s v="Corolla"/>
    <x v="2"/>
    <x v="2"/>
    <x v="0"/>
    <n v="2.5"/>
    <n v="64079"/>
    <n v="156"/>
    <n v="167"/>
    <x v="0"/>
    <x v="1"/>
    <s v="Full Service"/>
    <s v="Brown"/>
    <x v="2"/>
    <s v="FWD"/>
    <n v="32"/>
    <s v="PA"/>
    <n v="10707"/>
    <x v="3"/>
  </r>
  <r>
    <x v="7"/>
    <s v="Civic"/>
    <x v="12"/>
    <x v="1"/>
    <x v="1"/>
    <n v="2.5"/>
    <n v="189948"/>
    <n v="183"/>
    <n v="178"/>
    <x v="0"/>
    <x v="1"/>
    <s v="Unknown"/>
    <s v="Black"/>
    <x v="2"/>
    <s v="AWD"/>
    <n v="54"/>
    <s v="PA"/>
    <n v="1095"/>
    <x v="4"/>
  </r>
  <r>
    <x v="7"/>
    <s v="Accord"/>
    <x v="17"/>
    <x v="0"/>
    <x v="2"/>
    <n v="1.6"/>
    <n v="92440"/>
    <n v="132"/>
    <n v="115"/>
    <x v="1"/>
    <x v="0"/>
    <s v="Full Service"/>
    <s v="Brown"/>
    <x v="2"/>
    <s v="FWD"/>
    <n v="39"/>
    <s v="GA"/>
    <n v="1241"/>
    <x v="3"/>
  </r>
  <r>
    <x v="9"/>
    <s v="F-150"/>
    <x v="4"/>
    <x v="2"/>
    <x v="0"/>
    <n v="2.5"/>
    <n v="19738"/>
    <n v="226"/>
    <n v="187"/>
    <x v="0"/>
    <x v="0"/>
    <s v="Partial Service"/>
    <s v="Unknown"/>
    <x v="4"/>
    <s v="4WD"/>
    <n v="32"/>
    <s v="TX"/>
    <n v="25915"/>
    <x v="0"/>
  </r>
  <r>
    <x v="6"/>
    <s v="5 Series"/>
    <x v="6"/>
    <x v="0"/>
    <x v="0"/>
    <n v="1.5"/>
    <n v="58459"/>
    <n v="109"/>
    <n v="100"/>
    <x v="0"/>
    <x v="0"/>
    <s v="Unknown"/>
    <s v="Unknown"/>
    <x v="2"/>
    <s v="AWD"/>
    <n v="39"/>
    <s v="Unknown"/>
    <n v="36370"/>
    <x v="3"/>
  </r>
  <r>
    <x v="7"/>
    <s v="CR-V"/>
    <x v="14"/>
    <x v="1"/>
    <x v="0"/>
    <n v="3.3"/>
    <n v="81567"/>
    <n v="251"/>
    <n v="229"/>
    <x v="0"/>
    <x v="1"/>
    <s v="Full Service"/>
    <s v="Blue"/>
    <x v="0"/>
    <s v="AWD"/>
    <n v="42"/>
    <s v="Unknown"/>
    <n v="11551"/>
    <x v="3"/>
  </r>
  <r>
    <x v="7"/>
    <s v="Pilot"/>
    <x v="8"/>
    <x v="0"/>
    <x v="0"/>
    <n v="2.4"/>
    <n v="95740"/>
    <n v="169"/>
    <n v="146"/>
    <x v="4"/>
    <x v="2"/>
    <s v="Partial Service"/>
    <s v="Black"/>
    <x v="0"/>
    <s v="AWD"/>
    <n v="29"/>
    <s v="TX"/>
    <n v="6312"/>
    <x v="3"/>
  </r>
  <r>
    <x v="9"/>
    <s v="Mustang"/>
    <x v="14"/>
    <x v="0"/>
    <x v="2"/>
    <n v="3.8"/>
    <n v="102344"/>
    <n v="187"/>
    <n v="297"/>
    <x v="0"/>
    <x v="2"/>
    <s v="Full Service"/>
    <s v="White"/>
    <x v="3"/>
    <s v="RWD"/>
    <n v="19"/>
    <s v="Unknown"/>
    <n v="11596"/>
    <x v="2"/>
  </r>
  <r>
    <x v="5"/>
    <s v="Altima"/>
    <x v="19"/>
    <x v="0"/>
    <x v="0"/>
    <n v="2.2999999999999998"/>
    <n v="201799"/>
    <n v="181"/>
    <n v="172"/>
    <x v="4"/>
    <x v="1"/>
    <s v="Partial Service"/>
    <s v="Blue"/>
    <x v="2"/>
    <s v="FWD"/>
    <n v="36"/>
    <s v="PA"/>
    <n v="500"/>
    <x v="1"/>
  </r>
  <r>
    <x v="8"/>
    <s v="Q5"/>
    <x v="2"/>
    <x v="0"/>
    <x v="0"/>
    <n v="3.4"/>
    <n v="42024"/>
    <n v="267"/>
    <n v="262"/>
    <x v="0"/>
    <x v="2"/>
    <s v="No Service"/>
    <s v="Red"/>
    <x v="0"/>
    <s v="AWD"/>
    <n v="27"/>
    <s v="TX"/>
    <n v="28938"/>
    <x v="0"/>
  </r>
  <r>
    <x v="9"/>
    <s v="F-150"/>
    <x v="17"/>
    <x v="0"/>
    <x v="2"/>
    <n v="5.3"/>
    <n v="196590"/>
    <n v="187"/>
    <n v="187"/>
    <x v="3"/>
    <x v="1"/>
    <s v="Partial Service"/>
    <s v="Silver"/>
    <x v="4"/>
    <s v="4WD"/>
    <n v="12"/>
    <s v="OH"/>
    <n v="500"/>
    <x v="4"/>
  </r>
  <r>
    <x v="6"/>
    <s v="3 Series"/>
    <x v="7"/>
    <x v="0"/>
    <x v="0"/>
    <n v="2.2999999999999998"/>
    <n v="58630"/>
    <n v="171"/>
    <n v="187"/>
    <x v="4"/>
    <x v="2"/>
    <s v="Unknown"/>
    <s v="Green"/>
    <x v="2"/>
    <s v="FWD"/>
    <n v="31"/>
    <s v="TX"/>
    <n v="13925"/>
    <x v="3"/>
  </r>
  <r>
    <x v="0"/>
    <s v="GLE"/>
    <x v="18"/>
    <x v="0"/>
    <x v="1"/>
    <n v="2.4"/>
    <n v="53349"/>
    <n v="163"/>
    <n v="162"/>
    <x v="4"/>
    <x v="0"/>
    <s v="Full Service"/>
    <s v="Unknown"/>
    <x v="0"/>
    <s v="AWD"/>
    <n v="31"/>
    <s v="NY"/>
    <n v="33427"/>
    <x v="3"/>
  </r>
  <r>
    <x v="1"/>
    <s v="Elantra"/>
    <x v="5"/>
    <x v="0"/>
    <x v="0"/>
    <n v="1.7"/>
    <n v="100"/>
    <n v="149"/>
    <n v="138"/>
    <x v="0"/>
    <x v="0"/>
    <s v="Full Service"/>
    <s v="Red"/>
    <x v="2"/>
    <s v="FWD"/>
    <n v="38"/>
    <s v="CA"/>
    <n v="18264"/>
    <x v="0"/>
  </r>
  <r>
    <x v="5"/>
    <s v="Sentra"/>
    <x v="11"/>
    <x v="0"/>
    <x v="2"/>
    <n v="1.4"/>
    <n v="210549"/>
    <n v="110"/>
    <n v="104"/>
    <x v="4"/>
    <x v="1"/>
    <s v="Full Service"/>
    <s v="Black"/>
    <x v="2"/>
    <s v="FWD"/>
    <n v="42"/>
    <s v="NY"/>
    <n v="500"/>
    <x v="1"/>
  </r>
  <r>
    <x v="4"/>
    <s v="Camry"/>
    <x v="9"/>
    <x v="1"/>
    <x v="0"/>
    <n v="1.7"/>
    <n v="66865"/>
    <n v="132"/>
    <n v="125"/>
    <x v="0"/>
    <x v="0"/>
    <s v="Partial Service"/>
    <s v="Green"/>
    <x v="2"/>
    <s v="FWD"/>
    <n v="51"/>
    <s v="PA"/>
    <n v="12793"/>
    <x v="3"/>
  </r>
  <r>
    <x v="5"/>
    <s v="Pathfinder"/>
    <x v="7"/>
    <x v="0"/>
    <x v="0"/>
    <n v="2.2000000000000002"/>
    <n v="80543"/>
    <n v="170"/>
    <n v="187"/>
    <x v="4"/>
    <x v="2"/>
    <s v="Full Service"/>
    <s v="Red"/>
    <x v="0"/>
    <s v="FWD"/>
    <n v="34"/>
    <s v="OH"/>
    <n v="8964"/>
    <x v="3"/>
  </r>
  <r>
    <x v="6"/>
    <s v="3 Series"/>
    <x v="10"/>
    <x v="0"/>
    <x v="0"/>
    <n v="2.1"/>
    <n v="151126"/>
    <n v="155"/>
    <n v="141"/>
    <x v="1"/>
    <x v="1"/>
    <s v="Partial Service"/>
    <s v="Blue"/>
    <x v="2"/>
    <s v="AWD"/>
    <n v="32"/>
    <s v="TX"/>
    <n v="3490"/>
    <x v="4"/>
  </r>
  <r>
    <x v="2"/>
    <s v="Tiguan"/>
    <x v="12"/>
    <x v="0"/>
    <x v="0"/>
    <n v="2.4"/>
    <n v="120138"/>
    <n v="187"/>
    <n v="169"/>
    <x v="3"/>
    <x v="0"/>
    <s v="No Service"/>
    <s v="Green"/>
    <x v="0"/>
    <s v="AWD"/>
    <n v="29"/>
    <s v="NY"/>
    <n v="6512"/>
    <x v="2"/>
  </r>
  <r>
    <x v="2"/>
    <s v="Passat"/>
    <x v="4"/>
    <x v="0"/>
    <x v="0"/>
    <n v="2.2999999999999998"/>
    <n v="42636"/>
    <n v="178"/>
    <n v="173"/>
    <x v="0"/>
    <x v="0"/>
    <s v="Full Service"/>
    <s v="Green"/>
    <x v="2"/>
    <s v="FWD"/>
    <n v="33"/>
    <s v="Unknown"/>
    <n v="22904"/>
    <x v="0"/>
  </r>
  <r>
    <x v="8"/>
    <s v="A4"/>
    <x v="16"/>
    <x v="0"/>
    <x v="1"/>
    <n v="2"/>
    <n v="198490"/>
    <n v="161"/>
    <n v="148"/>
    <x v="1"/>
    <x v="1"/>
    <s v="Partial Service"/>
    <s v="Black"/>
    <x v="2"/>
    <s v="FWD"/>
    <n v="32"/>
    <s v="NC"/>
    <n v="500"/>
    <x v="4"/>
  </r>
  <r>
    <x v="7"/>
    <s v="Pilot"/>
    <x v="9"/>
    <x v="0"/>
    <x v="0"/>
    <n v="2.6"/>
    <n v="39121"/>
    <n v="220"/>
    <n v="214"/>
    <x v="4"/>
    <x v="0"/>
    <s v="Partial Service"/>
    <s v="Red"/>
    <x v="0"/>
    <s v="FWD"/>
    <n v="32"/>
    <s v="OH"/>
    <n v="22361"/>
    <x v="0"/>
  </r>
  <r>
    <x v="7"/>
    <s v="Pilot"/>
    <x v="6"/>
    <x v="0"/>
    <x v="0"/>
    <n v="2.8"/>
    <n v="19245"/>
    <n v="232"/>
    <n v="219"/>
    <x v="0"/>
    <x v="0"/>
    <s v="No Service"/>
    <s v="Green"/>
    <x v="0"/>
    <s v="AWD"/>
    <n v="25"/>
    <s v="CA"/>
    <n v="21316"/>
    <x v="0"/>
  </r>
  <r>
    <x v="5"/>
    <s v="Rogue"/>
    <x v="19"/>
    <x v="0"/>
    <x v="0"/>
    <n v="2.2999999999999998"/>
    <n v="66297"/>
    <n v="200"/>
    <n v="176"/>
    <x v="4"/>
    <x v="0"/>
    <s v="Full Service"/>
    <s v="White"/>
    <x v="0"/>
    <s v="FWD"/>
    <n v="33"/>
    <s v="GA"/>
    <n v="7371"/>
    <x v="3"/>
  </r>
  <r>
    <x v="6"/>
    <s v="X3"/>
    <x v="4"/>
    <x v="0"/>
    <x v="0"/>
    <n v="3.4"/>
    <n v="1531"/>
    <n v="263"/>
    <n v="187"/>
    <x v="0"/>
    <x v="0"/>
    <s v="No Service"/>
    <s v="Blue"/>
    <x v="0"/>
    <s v="FWD"/>
    <n v="25"/>
    <s v="NC"/>
    <n v="31750"/>
    <x v="0"/>
  </r>
  <r>
    <x v="8"/>
    <s v="Q5"/>
    <x v="14"/>
    <x v="0"/>
    <x v="0"/>
    <n v="3.2"/>
    <n v="101715"/>
    <n v="242"/>
    <n v="187"/>
    <x v="0"/>
    <x v="0"/>
    <s v="Full Service"/>
    <s v="Brown"/>
    <x v="0"/>
    <s v="FWD"/>
    <n v="28"/>
    <s v="NY"/>
    <n v="22039"/>
    <x v="2"/>
  </r>
  <r>
    <x v="5"/>
    <s v="Pathfinder"/>
    <x v="3"/>
    <x v="0"/>
    <x v="0"/>
    <n v="2.2999999999999998"/>
    <n v="213166"/>
    <n v="196"/>
    <n v="175"/>
    <x v="1"/>
    <x v="1"/>
    <s v="Unknown"/>
    <s v="Blue"/>
    <x v="0"/>
    <s v="FWD"/>
    <n v="27"/>
    <s v="NY"/>
    <n v="500"/>
    <x v="1"/>
  </r>
  <r>
    <x v="1"/>
    <s v="Sonata"/>
    <x v="12"/>
    <x v="1"/>
    <x v="0"/>
    <n v="1.6"/>
    <n v="133357"/>
    <n v="187"/>
    <n v="111"/>
    <x v="4"/>
    <x v="2"/>
    <s v="Full Service"/>
    <s v="White"/>
    <x v="2"/>
    <s v="FWD"/>
    <n v="63"/>
    <s v="TX"/>
    <n v="5207"/>
    <x v="2"/>
  </r>
  <r>
    <x v="2"/>
    <s v="Passat"/>
    <x v="7"/>
    <x v="0"/>
    <x v="0"/>
    <n v="1.9"/>
    <n v="132867"/>
    <n v="159"/>
    <n v="148"/>
    <x v="4"/>
    <x v="0"/>
    <s v="Full Service"/>
    <s v="Blue"/>
    <x v="2"/>
    <s v="AWD"/>
    <n v="40"/>
    <s v="NC"/>
    <n v="5151"/>
    <x v="2"/>
  </r>
  <r>
    <x v="4"/>
    <s v="Corolla"/>
    <x v="3"/>
    <x v="1"/>
    <x v="0"/>
    <n v="2.2000000000000002"/>
    <n v="86893"/>
    <n v="161"/>
    <n v="137"/>
    <x v="2"/>
    <x v="1"/>
    <s v="Full Service"/>
    <s v="Brown"/>
    <x v="2"/>
    <s v="FWD"/>
    <n v="45"/>
    <s v="CA"/>
    <n v="500"/>
    <x v="3"/>
  </r>
  <r>
    <x v="2"/>
    <s v="Tiguan"/>
    <x v="0"/>
    <x v="0"/>
    <x v="0"/>
    <n v="2.2999999999999998"/>
    <n v="2813"/>
    <n v="170"/>
    <n v="178"/>
    <x v="0"/>
    <x v="0"/>
    <s v="No Service"/>
    <s v="Blue"/>
    <x v="0"/>
    <s v="AWD"/>
    <n v="32"/>
    <s v="TX"/>
    <n v="25906"/>
    <x v="0"/>
  </r>
  <r>
    <x v="6"/>
    <s v="5 Series"/>
    <x v="8"/>
    <x v="0"/>
    <x v="1"/>
    <n v="1.9"/>
    <n v="231624"/>
    <n v="187"/>
    <n v="158"/>
    <x v="3"/>
    <x v="1"/>
    <s v="Partial Service"/>
    <s v="Green"/>
    <x v="2"/>
    <s v="FWD"/>
    <n v="32"/>
    <s v="NC"/>
    <n v="4371"/>
    <x v="1"/>
  </r>
  <r>
    <x v="2"/>
    <s v="Tiguan"/>
    <x v="0"/>
    <x v="0"/>
    <x v="0"/>
    <n v="2.2999999999999998"/>
    <n v="100"/>
    <n v="186"/>
    <n v="174"/>
    <x v="0"/>
    <x v="0"/>
    <s v="Full Service"/>
    <s v="Brown"/>
    <x v="0"/>
    <s v="FWD"/>
    <n v="30"/>
    <s v="IL"/>
    <n v="30858"/>
    <x v="0"/>
  </r>
  <r>
    <x v="9"/>
    <s v="Explorer"/>
    <x v="8"/>
    <x v="0"/>
    <x v="0"/>
    <n v="2.9"/>
    <n v="38472"/>
    <n v="204"/>
    <n v="180"/>
    <x v="3"/>
    <x v="0"/>
    <s v="Partial Service"/>
    <s v="White"/>
    <x v="0"/>
    <s v="AWD"/>
    <n v="26"/>
    <s v="CA"/>
    <n v="8154"/>
    <x v="0"/>
  </r>
  <r>
    <x v="4"/>
    <s v="RAV4"/>
    <x v="8"/>
    <x v="0"/>
    <x v="2"/>
    <n v="2.6"/>
    <n v="46982"/>
    <n v="204"/>
    <n v="186"/>
    <x v="3"/>
    <x v="1"/>
    <s v="No Service"/>
    <s v="Unknown"/>
    <x v="0"/>
    <s v="AWD"/>
    <n v="29"/>
    <s v="Unknown"/>
    <n v="4862"/>
    <x v="0"/>
  </r>
  <r>
    <x v="7"/>
    <s v="Pilot"/>
    <x v="12"/>
    <x v="1"/>
    <x v="0"/>
    <n v="3.2"/>
    <n v="100"/>
    <n v="187"/>
    <n v="236"/>
    <x v="4"/>
    <x v="0"/>
    <s v="Partial Service"/>
    <s v="Gray"/>
    <x v="0"/>
    <s v="AWD"/>
    <n v="34"/>
    <s v="CA"/>
    <n v="17835"/>
    <x v="0"/>
  </r>
  <r>
    <x v="0"/>
    <s v="E-Class"/>
    <x v="4"/>
    <x v="0"/>
    <x v="0"/>
    <n v="2.5"/>
    <n v="7771"/>
    <n v="177"/>
    <n v="176"/>
    <x v="0"/>
    <x v="0"/>
    <s v="Partial Service"/>
    <s v="Green"/>
    <x v="2"/>
    <s v="FWD"/>
    <n v="37"/>
    <s v="OH"/>
    <n v="47387"/>
    <x v="0"/>
  </r>
  <r>
    <x v="4"/>
    <s v="Camry"/>
    <x v="14"/>
    <x v="0"/>
    <x v="0"/>
    <n v="1.7"/>
    <n v="104933"/>
    <n v="139"/>
    <n v="187"/>
    <x v="4"/>
    <x v="2"/>
    <s v="Unknown"/>
    <s v="Blue"/>
    <x v="2"/>
    <s v="FWD"/>
    <n v="32"/>
    <s v="Unknown"/>
    <n v="7751"/>
    <x v="2"/>
  </r>
  <r>
    <x v="0"/>
    <s v="GLE"/>
    <x v="0"/>
    <x v="0"/>
    <x v="1"/>
    <n v="2.9"/>
    <n v="5406"/>
    <n v="218"/>
    <n v="187"/>
    <x v="0"/>
    <x v="0"/>
    <s v="No Service"/>
    <s v="Red"/>
    <x v="0"/>
    <s v="RWD"/>
    <n v="25"/>
    <s v="GA"/>
    <n v="56518"/>
    <x v="0"/>
  </r>
  <r>
    <x v="8"/>
    <s v="Q7"/>
    <x v="13"/>
    <x v="0"/>
    <x v="0"/>
    <n v="2.4"/>
    <n v="160100"/>
    <n v="189"/>
    <n v="180"/>
    <x v="4"/>
    <x v="0"/>
    <s v="Full Service"/>
    <s v="Gray"/>
    <x v="0"/>
    <s v="AWD"/>
    <n v="36"/>
    <s v="GA"/>
    <n v="20451"/>
    <x v="4"/>
  </r>
  <r>
    <x v="0"/>
    <s v="E-Class"/>
    <x v="13"/>
    <x v="0"/>
    <x v="0"/>
    <n v="2.5"/>
    <n v="73828"/>
    <n v="159"/>
    <n v="187"/>
    <x v="3"/>
    <x v="0"/>
    <s v="Partial Service"/>
    <s v="Silver"/>
    <x v="2"/>
    <s v="FWD"/>
    <n v="34"/>
    <s v="CA"/>
    <n v="22357"/>
    <x v="3"/>
  </r>
  <r>
    <x v="0"/>
    <s v="E-Class"/>
    <x v="0"/>
    <x v="0"/>
    <x v="0"/>
    <n v="2.5"/>
    <n v="100"/>
    <n v="143"/>
    <n v="139"/>
    <x v="0"/>
    <x v="0"/>
    <s v="Partial Service"/>
    <s v="Gray"/>
    <x v="2"/>
    <s v="FWD"/>
    <n v="32"/>
    <s v="CA"/>
    <n v="54340"/>
    <x v="0"/>
  </r>
  <r>
    <x v="3"/>
    <s v="Silverado"/>
    <x v="2"/>
    <x v="1"/>
    <x v="0"/>
    <n v="4.4000000000000004"/>
    <n v="9676"/>
    <n v="317"/>
    <n v="302"/>
    <x v="0"/>
    <x v="2"/>
    <s v="No Service"/>
    <s v="Unknown"/>
    <x v="4"/>
    <s v="4WD"/>
    <n v="31"/>
    <s v="NC"/>
    <n v="23376"/>
    <x v="0"/>
  </r>
  <r>
    <x v="1"/>
    <s v="Tucson"/>
    <x v="8"/>
    <x v="0"/>
    <x v="0"/>
    <n v="2.8"/>
    <n v="105832"/>
    <n v="202"/>
    <n v="226"/>
    <x v="4"/>
    <x v="1"/>
    <s v="Partial Service"/>
    <s v="Red"/>
    <x v="0"/>
    <s v="RWD"/>
    <n v="32"/>
    <s v="MI"/>
    <n v="2214"/>
    <x v="2"/>
  </r>
  <r>
    <x v="6"/>
    <s v="5 Series"/>
    <x v="4"/>
    <x v="0"/>
    <x v="0"/>
    <n v="1.5"/>
    <n v="17983"/>
    <n v="117"/>
    <n v="112"/>
    <x v="0"/>
    <x v="2"/>
    <s v="Full Service"/>
    <s v="Red"/>
    <x v="2"/>
    <s v="FWD"/>
    <n v="37"/>
    <s v="OH"/>
    <n v="38486"/>
    <x v="0"/>
  </r>
  <r>
    <x v="9"/>
    <s v="F-150"/>
    <x v="13"/>
    <x v="0"/>
    <x v="0"/>
    <n v="3.5"/>
    <n v="144188"/>
    <n v="254"/>
    <n v="236"/>
    <x v="4"/>
    <x v="0"/>
    <s v="Full Service"/>
    <s v="Green"/>
    <x v="4"/>
    <s v="RWD"/>
    <n v="20"/>
    <s v="FL"/>
    <n v="7068"/>
    <x v="2"/>
  </r>
  <r>
    <x v="9"/>
    <s v="Escape"/>
    <x v="7"/>
    <x v="0"/>
    <x v="1"/>
    <n v="2.2999999999999998"/>
    <n v="132615"/>
    <n v="180"/>
    <n v="166"/>
    <x v="4"/>
    <x v="0"/>
    <s v="Full Service"/>
    <s v="Blue"/>
    <x v="0"/>
    <s v="AWD"/>
    <n v="30"/>
    <s v="OH"/>
    <n v="5066"/>
    <x v="2"/>
  </r>
  <r>
    <x v="6"/>
    <s v="3 Series"/>
    <x v="12"/>
    <x v="0"/>
    <x v="0"/>
    <n v="2.1"/>
    <n v="52699"/>
    <n v="167"/>
    <n v="142"/>
    <x v="3"/>
    <x v="0"/>
    <s v="Full Service"/>
    <s v="Red"/>
    <x v="2"/>
    <s v="AWD"/>
    <n v="36"/>
    <s v="PA"/>
    <n v="19931"/>
    <x v="3"/>
  </r>
  <r>
    <x v="3"/>
    <s v="Equinox"/>
    <x v="0"/>
    <x v="0"/>
    <x v="0"/>
    <n v="2.2000000000000002"/>
    <n v="3641"/>
    <n v="184"/>
    <n v="187"/>
    <x v="0"/>
    <x v="0"/>
    <s v="Full Service"/>
    <s v="Green"/>
    <x v="0"/>
    <s v="AWD"/>
    <n v="32"/>
    <s v="NY"/>
    <n v="26776"/>
    <x v="0"/>
  </r>
  <r>
    <x v="9"/>
    <s v="Explorer"/>
    <x v="2"/>
    <x v="2"/>
    <x v="0"/>
    <n v="2.2999999999999998"/>
    <n v="43560"/>
    <n v="175"/>
    <n v="155"/>
    <x v="0"/>
    <x v="0"/>
    <s v="No Service"/>
    <s v="Blue"/>
    <x v="0"/>
    <s v="AWD"/>
    <n v="33"/>
    <s v="FL"/>
    <n v="20892"/>
    <x v="0"/>
  </r>
  <r>
    <x v="3"/>
    <s v="Malibu"/>
    <x v="12"/>
    <x v="1"/>
    <x v="0"/>
    <n v="2.2000000000000002"/>
    <n v="155002"/>
    <n v="171"/>
    <n v="163"/>
    <x v="3"/>
    <x v="1"/>
    <s v="No Service"/>
    <s v="Brown"/>
    <x v="2"/>
    <s v="FWD"/>
    <n v="43"/>
    <s v="Unknown"/>
    <n v="2813"/>
    <x v="4"/>
  </r>
  <r>
    <x v="1"/>
    <s v="Sonata"/>
    <x v="3"/>
    <x v="0"/>
    <x v="0"/>
    <n v="2.5"/>
    <n v="68228"/>
    <n v="181"/>
    <n v="177"/>
    <x v="1"/>
    <x v="1"/>
    <s v="Full Service"/>
    <s v="Unknown"/>
    <x v="2"/>
    <s v="AWD"/>
    <n v="32"/>
    <s v="OH"/>
    <n v="1229"/>
    <x v="3"/>
  </r>
  <r>
    <x v="7"/>
    <s v="Pilot"/>
    <x v="7"/>
    <x v="0"/>
    <x v="0"/>
    <n v="3"/>
    <n v="121611"/>
    <n v="240"/>
    <n v="231"/>
    <x v="3"/>
    <x v="0"/>
    <s v="Unknown"/>
    <s v="Silver"/>
    <x v="0"/>
    <s v="AWD"/>
    <n v="22"/>
    <s v="CA"/>
    <n v="9952"/>
    <x v="2"/>
  </r>
  <r>
    <x v="7"/>
    <s v="Accord"/>
    <x v="14"/>
    <x v="1"/>
    <x v="0"/>
    <n v="2.4"/>
    <n v="94747"/>
    <n v="183"/>
    <n v="169"/>
    <x v="0"/>
    <x v="0"/>
    <s v="Partial Service"/>
    <s v="Green"/>
    <x v="2"/>
    <s v="AWD"/>
    <n v="45"/>
    <s v="OH"/>
    <n v="12223"/>
    <x v="3"/>
  </r>
  <r>
    <x v="9"/>
    <s v="Explorer"/>
    <x v="2"/>
    <x v="2"/>
    <x v="0"/>
    <n v="2"/>
    <n v="17601"/>
    <n v="165"/>
    <n v="150"/>
    <x v="0"/>
    <x v="2"/>
    <s v="Full Service"/>
    <s v="Unknown"/>
    <x v="0"/>
    <s v="AWD"/>
    <n v="32"/>
    <s v="IL"/>
    <n v="28213"/>
    <x v="0"/>
  </r>
  <r>
    <x v="3"/>
    <s v="Silverado"/>
    <x v="17"/>
    <x v="1"/>
    <x v="0"/>
    <n v="2.5"/>
    <n v="121856"/>
    <n v="317"/>
    <n v="288"/>
    <x v="1"/>
    <x v="1"/>
    <s v="No Service"/>
    <s v="Black"/>
    <x v="4"/>
    <s v="4WD"/>
    <n v="35"/>
    <s v="MI"/>
    <n v="1099"/>
    <x v="2"/>
  </r>
  <r>
    <x v="1"/>
    <s v="Elantra"/>
    <x v="16"/>
    <x v="0"/>
    <x v="0"/>
    <n v="1.9"/>
    <n v="97229"/>
    <n v="178"/>
    <n v="162"/>
    <x v="3"/>
    <x v="1"/>
    <s v="Full Service"/>
    <s v="Unknown"/>
    <x v="2"/>
    <s v="FWD"/>
    <n v="33"/>
    <s v="IL"/>
    <n v="500"/>
    <x v="3"/>
  </r>
  <r>
    <x v="9"/>
    <s v="Escape"/>
    <x v="4"/>
    <x v="0"/>
    <x v="0"/>
    <n v="3.1"/>
    <n v="56865"/>
    <n v="251"/>
    <n v="248"/>
    <x v="0"/>
    <x v="0"/>
    <s v="Partial Service"/>
    <s v="Green"/>
    <x v="0"/>
    <s v="AWD"/>
    <n v="29"/>
    <s v="NC"/>
    <n v="18162"/>
    <x v="3"/>
  </r>
  <r>
    <x v="8"/>
    <s v="Q5"/>
    <x v="4"/>
    <x v="1"/>
    <x v="0"/>
    <n v="3"/>
    <n v="23771"/>
    <n v="216"/>
    <n v="187"/>
    <x v="0"/>
    <x v="2"/>
    <s v="Full Service"/>
    <s v="Green"/>
    <x v="0"/>
    <s v="AWD"/>
    <n v="45"/>
    <s v="FL"/>
    <n v="35769"/>
    <x v="0"/>
  </r>
  <r>
    <x v="2"/>
    <s v="Passat"/>
    <x v="16"/>
    <x v="0"/>
    <x v="2"/>
    <n v="2.4"/>
    <n v="82452"/>
    <n v="187"/>
    <n v="186"/>
    <x v="2"/>
    <x v="1"/>
    <s v="Full Service"/>
    <s v="Red"/>
    <x v="2"/>
    <s v="FWD"/>
    <n v="27"/>
    <s v="PA"/>
    <n v="1959"/>
    <x v="3"/>
  </r>
  <r>
    <x v="0"/>
    <s v="GLE"/>
    <x v="1"/>
    <x v="0"/>
    <x v="2"/>
    <n v="3.5"/>
    <n v="57000"/>
    <n v="256"/>
    <n v="225"/>
    <x v="1"/>
    <x v="0"/>
    <s v="Partial Service"/>
    <s v="Silver"/>
    <x v="0"/>
    <s v="AWD"/>
    <n v="29"/>
    <s v="NC"/>
    <n v="11930"/>
    <x v="3"/>
  </r>
  <r>
    <x v="4"/>
    <s v="Corolla"/>
    <x v="14"/>
    <x v="0"/>
    <x v="0"/>
    <n v="1.6"/>
    <n v="61260"/>
    <n v="130"/>
    <n v="187"/>
    <x v="4"/>
    <x v="1"/>
    <s v="Partial Service"/>
    <s v="Brown"/>
    <x v="2"/>
    <s v="FWD"/>
    <n v="29"/>
    <s v="OH"/>
    <n v="7407"/>
    <x v="3"/>
  </r>
  <r>
    <x v="8"/>
    <s v="Q7"/>
    <x v="7"/>
    <x v="0"/>
    <x v="0"/>
    <n v="2.2999999999999998"/>
    <n v="215705"/>
    <n v="187"/>
    <n v="178"/>
    <x v="1"/>
    <x v="0"/>
    <s v="Partial Service"/>
    <s v="White"/>
    <x v="0"/>
    <s v="AWD"/>
    <n v="32"/>
    <s v="Unknown"/>
    <n v="13271"/>
    <x v="1"/>
  </r>
  <r>
    <x v="1"/>
    <s v="Tucson"/>
    <x v="17"/>
    <x v="0"/>
    <x v="0"/>
    <n v="2.9"/>
    <n v="123113"/>
    <n v="228"/>
    <n v="213"/>
    <x v="1"/>
    <x v="0"/>
    <s v="Full Service"/>
    <s v="Red"/>
    <x v="0"/>
    <s v="AWD"/>
    <n v="32"/>
    <s v="IL"/>
    <n v="500"/>
    <x v="2"/>
  </r>
  <r>
    <x v="7"/>
    <s v="Accord"/>
    <x v="18"/>
    <x v="0"/>
    <x v="0"/>
    <n v="2.4"/>
    <n v="102878"/>
    <n v="189"/>
    <n v="180"/>
    <x v="0"/>
    <x v="0"/>
    <s v="Unknown"/>
    <s v="Green"/>
    <x v="2"/>
    <s v="FWD"/>
    <n v="31"/>
    <s v="MI"/>
    <n v="9049"/>
    <x v="2"/>
  </r>
  <r>
    <x v="6"/>
    <s v="5 Series"/>
    <x v="11"/>
    <x v="0"/>
    <x v="2"/>
    <n v="1.7"/>
    <n v="139914"/>
    <n v="137"/>
    <n v="104"/>
    <x v="3"/>
    <x v="1"/>
    <s v="No Service"/>
    <s v="Blue"/>
    <x v="2"/>
    <s v="FWD"/>
    <n v="40"/>
    <s v="NC"/>
    <n v="8090"/>
    <x v="2"/>
  </r>
  <r>
    <x v="5"/>
    <s v="Pathfinder"/>
    <x v="8"/>
    <x v="0"/>
    <x v="0"/>
    <n v="2.5"/>
    <n v="241150"/>
    <n v="263"/>
    <n v="241"/>
    <x v="1"/>
    <x v="0"/>
    <s v="No Service"/>
    <s v="White"/>
    <x v="0"/>
    <s v="AWD"/>
    <n v="26"/>
    <s v="PA"/>
    <n v="500"/>
    <x v="1"/>
  </r>
  <r>
    <x v="9"/>
    <s v="F-150"/>
    <x v="7"/>
    <x v="1"/>
    <x v="0"/>
    <n v="2.5"/>
    <n v="32397"/>
    <n v="187"/>
    <n v="187"/>
    <x v="3"/>
    <x v="0"/>
    <s v="Full Service"/>
    <s v="Gray"/>
    <x v="4"/>
    <s v="4WD"/>
    <n v="29"/>
    <s v="Unknown"/>
    <n v="13777"/>
    <x v="0"/>
  </r>
  <r>
    <x v="9"/>
    <s v="Escape"/>
    <x v="4"/>
    <x v="0"/>
    <x v="1"/>
    <n v="2.4"/>
    <n v="2935"/>
    <n v="189"/>
    <n v="176"/>
    <x v="0"/>
    <x v="1"/>
    <s v="Partial Service"/>
    <s v="Silver"/>
    <x v="0"/>
    <s v="AWD"/>
    <n v="32"/>
    <s v="NC"/>
    <n v="17080"/>
    <x v="0"/>
  </r>
  <r>
    <x v="1"/>
    <s v="Sonata"/>
    <x v="6"/>
    <x v="2"/>
    <x v="0"/>
    <n v="1.7"/>
    <n v="10192"/>
    <n v="135"/>
    <n v="187"/>
    <x v="4"/>
    <x v="0"/>
    <s v="No Service"/>
    <s v="Gray"/>
    <x v="2"/>
    <s v="AWD"/>
    <n v="33"/>
    <s v="GA"/>
    <n v="15922"/>
    <x v="0"/>
  </r>
  <r>
    <x v="4"/>
    <s v="Highlander"/>
    <x v="6"/>
    <x v="0"/>
    <x v="0"/>
    <n v="2"/>
    <n v="60054"/>
    <n v="170"/>
    <n v="163"/>
    <x v="0"/>
    <x v="2"/>
    <s v="Full Service"/>
    <s v="Silver"/>
    <x v="0"/>
    <s v="AWD"/>
    <n v="29"/>
    <s v="CA"/>
    <n v="21369"/>
    <x v="3"/>
  </r>
  <r>
    <x v="1"/>
    <s v="Elantra"/>
    <x v="19"/>
    <x v="0"/>
    <x v="0"/>
    <n v="1.9"/>
    <n v="100"/>
    <n v="151"/>
    <n v="154"/>
    <x v="4"/>
    <x v="0"/>
    <s v="Partial Service"/>
    <s v="Blue"/>
    <x v="2"/>
    <s v="FWD"/>
    <n v="32"/>
    <s v="FL"/>
    <n v="7463"/>
    <x v="0"/>
  </r>
  <r>
    <x v="2"/>
    <s v="Tiguan"/>
    <x v="10"/>
    <x v="0"/>
    <x v="2"/>
    <n v="2.9"/>
    <n v="65680"/>
    <n v="219"/>
    <n v="203"/>
    <x v="3"/>
    <x v="1"/>
    <s v="Unknown"/>
    <s v="Blue"/>
    <x v="0"/>
    <s v="AWD"/>
    <n v="27"/>
    <s v="Unknown"/>
    <n v="3485"/>
    <x v="3"/>
  </r>
  <r>
    <x v="8"/>
    <s v="Q7"/>
    <x v="12"/>
    <x v="0"/>
    <x v="0"/>
    <n v="2"/>
    <n v="111147"/>
    <n v="165"/>
    <n v="168"/>
    <x v="3"/>
    <x v="0"/>
    <s v="Partial Service"/>
    <s v="Gray"/>
    <x v="0"/>
    <s v="AWD"/>
    <n v="32"/>
    <s v="Unknown"/>
    <n v="24056"/>
    <x v="2"/>
  </r>
  <r>
    <x v="5"/>
    <s v="Pathfinder"/>
    <x v="13"/>
    <x v="1"/>
    <x v="1"/>
    <n v="2.5"/>
    <n v="141124"/>
    <n v="216"/>
    <n v="190"/>
    <x v="3"/>
    <x v="0"/>
    <s v="Partial Service"/>
    <s v="Unknown"/>
    <x v="0"/>
    <s v="FWD"/>
    <n v="49"/>
    <s v="Unknown"/>
    <n v="8286"/>
    <x v="2"/>
  </r>
  <r>
    <x v="3"/>
    <s v="Equinox"/>
    <x v="11"/>
    <x v="0"/>
    <x v="2"/>
    <n v="2.5"/>
    <n v="187937"/>
    <n v="177"/>
    <n v="168"/>
    <x v="4"/>
    <x v="2"/>
    <s v="Full Service"/>
    <s v="Black"/>
    <x v="0"/>
    <s v="AWD"/>
    <n v="36"/>
    <s v="IL"/>
    <n v="500"/>
    <x v="4"/>
  </r>
  <r>
    <x v="7"/>
    <s v="Pilot"/>
    <x v="1"/>
    <x v="0"/>
    <x v="0"/>
    <n v="2"/>
    <n v="104905"/>
    <n v="161"/>
    <n v="149"/>
    <x v="1"/>
    <x v="0"/>
    <s v="Full Service"/>
    <s v="Gray"/>
    <x v="0"/>
    <s v="AWD"/>
    <n v="38"/>
    <s v="OH"/>
    <n v="4611"/>
    <x v="2"/>
  </r>
  <r>
    <x v="0"/>
    <s v="GLE"/>
    <x v="7"/>
    <x v="0"/>
    <x v="0"/>
    <n v="2.6"/>
    <n v="122086"/>
    <n v="207"/>
    <n v="190"/>
    <x v="4"/>
    <x v="0"/>
    <s v="No Service"/>
    <s v="Unknown"/>
    <x v="0"/>
    <s v="AWD"/>
    <n v="32"/>
    <s v="OH"/>
    <n v="17608"/>
    <x v="2"/>
  </r>
  <r>
    <x v="2"/>
    <s v="Passat"/>
    <x v="15"/>
    <x v="0"/>
    <x v="0"/>
    <n v="2.1"/>
    <n v="160002"/>
    <n v="193"/>
    <n v="187"/>
    <x v="3"/>
    <x v="1"/>
    <s v="Partial Service"/>
    <s v="Black"/>
    <x v="2"/>
    <s v="FWD"/>
    <n v="35"/>
    <s v="TX"/>
    <n v="2297"/>
    <x v="4"/>
  </r>
  <r>
    <x v="2"/>
    <s v="Passat"/>
    <x v="16"/>
    <x v="2"/>
    <x v="2"/>
    <n v="2.5"/>
    <n v="148339"/>
    <n v="192"/>
    <n v="179"/>
    <x v="2"/>
    <x v="1"/>
    <s v="Partial Service"/>
    <s v="White"/>
    <x v="2"/>
    <s v="AWD"/>
    <n v="34"/>
    <s v="TX"/>
    <n v="500"/>
    <x v="2"/>
  </r>
  <r>
    <x v="1"/>
    <s v="Sonata"/>
    <x v="19"/>
    <x v="2"/>
    <x v="0"/>
    <n v="2.1"/>
    <n v="143256"/>
    <n v="194"/>
    <n v="180"/>
    <x v="3"/>
    <x v="0"/>
    <s v="Partial Service"/>
    <s v="Gray"/>
    <x v="2"/>
    <s v="FWD"/>
    <n v="36"/>
    <s v="IL"/>
    <n v="1591"/>
    <x v="2"/>
  </r>
  <r>
    <x v="2"/>
    <s v="Atlas"/>
    <x v="17"/>
    <x v="0"/>
    <x v="2"/>
    <n v="2.5"/>
    <n v="20493"/>
    <n v="219"/>
    <n v="213"/>
    <x v="2"/>
    <x v="0"/>
    <s v="Unknown"/>
    <s v="Blue"/>
    <x v="0"/>
    <s v="AWD"/>
    <n v="27"/>
    <s v="OH"/>
    <n v="5797"/>
    <x v="0"/>
  </r>
  <r>
    <x v="1"/>
    <s v="Tucson"/>
    <x v="16"/>
    <x v="0"/>
    <x v="0"/>
    <n v="3.3"/>
    <n v="230887"/>
    <n v="243"/>
    <n v="243"/>
    <x v="4"/>
    <x v="0"/>
    <s v="Unknown"/>
    <s v="Blue"/>
    <x v="0"/>
    <s v="AWD"/>
    <n v="23"/>
    <s v="OH"/>
    <n v="500"/>
    <x v="1"/>
  </r>
  <r>
    <x v="5"/>
    <s v="Rogue"/>
    <x v="9"/>
    <x v="0"/>
    <x v="0"/>
    <n v="3"/>
    <n v="17606"/>
    <n v="237"/>
    <n v="227"/>
    <x v="0"/>
    <x v="0"/>
    <s v="Full Service"/>
    <s v="Black"/>
    <x v="0"/>
    <s v="FWD"/>
    <n v="23"/>
    <s v="NC"/>
    <n v="18803"/>
    <x v="0"/>
  </r>
  <r>
    <x v="8"/>
    <s v="A4"/>
    <x v="18"/>
    <x v="1"/>
    <x v="0"/>
    <n v="2.4"/>
    <n v="78027"/>
    <n v="193"/>
    <n v="185"/>
    <x v="4"/>
    <x v="0"/>
    <s v="Full Service"/>
    <s v="Silver"/>
    <x v="2"/>
    <s v="FWD"/>
    <n v="47"/>
    <s v="NC"/>
    <n v="19421"/>
    <x v="3"/>
  </r>
  <r>
    <x v="5"/>
    <s v="Pathfinder"/>
    <x v="0"/>
    <x v="1"/>
    <x v="0"/>
    <n v="2.1"/>
    <n v="2536"/>
    <n v="145"/>
    <n v="187"/>
    <x v="0"/>
    <x v="0"/>
    <s v="Unknown"/>
    <s v="Green"/>
    <x v="0"/>
    <s v="RWD"/>
    <n v="48"/>
    <s v="CA"/>
    <n v="33565"/>
    <x v="0"/>
  </r>
  <r>
    <x v="5"/>
    <s v="Rogue"/>
    <x v="7"/>
    <x v="0"/>
    <x v="0"/>
    <n v="2.5"/>
    <n v="101625"/>
    <n v="257"/>
    <n v="232"/>
    <x v="4"/>
    <x v="1"/>
    <s v="Unknown"/>
    <s v="Silver"/>
    <x v="0"/>
    <s v="AWD"/>
    <n v="32"/>
    <s v="FL"/>
    <n v="5915"/>
    <x v="2"/>
  </r>
  <r>
    <x v="7"/>
    <s v="Pilot"/>
    <x v="1"/>
    <x v="0"/>
    <x v="0"/>
    <n v="2.5"/>
    <n v="245459"/>
    <n v="263"/>
    <n v="255"/>
    <x v="1"/>
    <x v="1"/>
    <s v="Unknown"/>
    <s v="Gray"/>
    <x v="0"/>
    <s v="AWD"/>
    <n v="28"/>
    <s v="Unknown"/>
    <n v="500"/>
    <x v="1"/>
  </r>
  <r>
    <x v="6"/>
    <s v="3 Series"/>
    <x v="2"/>
    <x v="2"/>
    <x v="0"/>
    <n v="2.2999999999999998"/>
    <n v="32068"/>
    <n v="191"/>
    <n v="182"/>
    <x v="0"/>
    <x v="0"/>
    <s v="Full Service"/>
    <s v="White"/>
    <x v="2"/>
    <s v="FWD"/>
    <n v="37"/>
    <s v="MI"/>
    <n v="30956"/>
    <x v="0"/>
  </r>
  <r>
    <x v="2"/>
    <s v="Atlas"/>
    <x v="4"/>
    <x v="0"/>
    <x v="0"/>
    <n v="2.5"/>
    <n v="30750"/>
    <n v="187"/>
    <n v="198"/>
    <x v="0"/>
    <x v="1"/>
    <s v="Unknown"/>
    <s v="Blue"/>
    <x v="0"/>
    <s v="AWD"/>
    <n v="32"/>
    <s v="FL"/>
    <n v="22603"/>
    <x v="0"/>
  </r>
  <r>
    <x v="9"/>
    <s v="F-150"/>
    <x v="1"/>
    <x v="0"/>
    <x v="0"/>
    <n v="4.2"/>
    <n v="259741"/>
    <n v="187"/>
    <n v="297"/>
    <x v="1"/>
    <x v="1"/>
    <s v="Unknown"/>
    <s v="Brown"/>
    <x v="4"/>
    <s v="4WD"/>
    <n v="19"/>
    <s v="Unknown"/>
    <n v="500"/>
    <x v="1"/>
  </r>
  <r>
    <x v="1"/>
    <s v="Elantra"/>
    <x v="19"/>
    <x v="0"/>
    <x v="0"/>
    <n v="2.1"/>
    <n v="80412"/>
    <n v="160"/>
    <n v="164"/>
    <x v="1"/>
    <x v="2"/>
    <s v="Full Service"/>
    <s v="Gray"/>
    <x v="2"/>
    <s v="FWD"/>
    <n v="32"/>
    <s v="Unknown"/>
    <n v="3582"/>
    <x v="3"/>
  </r>
  <r>
    <x v="3"/>
    <s v="Malibu"/>
    <x v="7"/>
    <x v="0"/>
    <x v="0"/>
    <n v="2.5"/>
    <n v="282847"/>
    <n v="203"/>
    <n v="192"/>
    <x v="4"/>
    <x v="1"/>
    <s v="Full Service"/>
    <s v="Unknown"/>
    <x v="2"/>
    <s v="FWD"/>
    <n v="27"/>
    <s v="NY"/>
    <n v="500"/>
    <x v="1"/>
  </r>
  <r>
    <x v="1"/>
    <s v="Tucson"/>
    <x v="5"/>
    <x v="1"/>
    <x v="0"/>
    <n v="3.2"/>
    <n v="5277"/>
    <n v="187"/>
    <n v="255"/>
    <x v="0"/>
    <x v="0"/>
    <s v="No Service"/>
    <s v="Silver"/>
    <x v="0"/>
    <s v="AWD"/>
    <n v="38"/>
    <s v="GA"/>
    <n v="20755"/>
    <x v="0"/>
  </r>
  <r>
    <x v="7"/>
    <s v="Accord"/>
    <x v="0"/>
    <x v="0"/>
    <x v="0"/>
    <n v="2"/>
    <n v="100"/>
    <n v="155"/>
    <n v="120"/>
    <x v="0"/>
    <x v="0"/>
    <s v="Partial Service"/>
    <s v="Black"/>
    <x v="2"/>
    <s v="FWD"/>
    <n v="29"/>
    <s v="TX"/>
    <n v="24235"/>
    <x v="0"/>
  </r>
  <r>
    <x v="5"/>
    <s v="Rogue"/>
    <x v="3"/>
    <x v="0"/>
    <x v="2"/>
    <n v="3.2"/>
    <n v="230400"/>
    <n v="237"/>
    <n v="214"/>
    <x v="1"/>
    <x v="0"/>
    <s v="Partial Service"/>
    <s v="Silver"/>
    <x v="0"/>
    <s v="RWD"/>
    <n v="32"/>
    <s v="NC"/>
    <n v="500"/>
    <x v="1"/>
  </r>
  <r>
    <x v="6"/>
    <s v="X3"/>
    <x v="6"/>
    <x v="0"/>
    <x v="0"/>
    <n v="2.6"/>
    <n v="76956"/>
    <n v="210"/>
    <n v="200"/>
    <x v="4"/>
    <x v="0"/>
    <s v="Unknown"/>
    <s v="Brown"/>
    <x v="0"/>
    <s v="AWD"/>
    <n v="24"/>
    <s v="Unknown"/>
    <n v="27479"/>
    <x v="3"/>
  </r>
  <r>
    <x v="0"/>
    <s v="GLC"/>
    <x v="19"/>
    <x v="0"/>
    <x v="1"/>
    <n v="3"/>
    <n v="97055"/>
    <n v="221"/>
    <n v="220"/>
    <x v="3"/>
    <x v="1"/>
    <s v="Unknown"/>
    <s v="Blue"/>
    <x v="0"/>
    <s v="FWD"/>
    <n v="24"/>
    <s v="FL"/>
    <n v="10382"/>
    <x v="3"/>
  </r>
  <r>
    <x v="3"/>
    <s v="Equinox"/>
    <x v="1"/>
    <x v="0"/>
    <x v="2"/>
    <n v="3"/>
    <n v="273822"/>
    <n v="187"/>
    <n v="228"/>
    <x v="3"/>
    <x v="1"/>
    <s v="Partial Service"/>
    <s v="Silver"/>
    <x v="0"/>
    <s v="AWD"/>
    <n v="29"/>
    <s v="PA"/>
    <n v="500"/>
    <x v="1"/>
  </r>
  <r>
    <x v="4"/>
    <s v="RAV4"/>
    <x v="17"/>
    <x v="0"/>
    <x v="1"/>
    <n v="2.2000000000000002"/>
    <n v="228747"/>
    <n v="175"/>
    <n v="161"/>
    <x v="1"/>
    <x v="1"/>
    <s v="Partial Service"/>
    <s v="White"/>
    <x v="0"/>
    <s v="AWD"/>
    <n v="32"/>
    <s v="Unknown"/>
    <n v="500"/>
    <x v="1"/>
  </r>
  <r>
    <x v="4"/>
    <s v="Highlander"/>
    <x v="19"/>
    <x v="0"/>
    <x v="1"/>
    <n v="2.2999999999999998"/>
    <n v="121773"/>
    <n v="187"/>
    <n v="167"/>
    <x v="3"/>
    <x v="2"/>
    <s v="Partial Service"/>
    <s v="Black"/>
    <x v="0"/>
    <s v="AWD"/>
    <n v="26"/>
    <s v="PA"/>
    <n v="5629"/>
    <x v="2"/>
  </r>
  <r>
    <x v="6"/>
    <s v="5 Series"/>
    <x v="13"/>
    <x v="0"/>
    <x v="0"/>
    <n v="1.6"/>
    <n v="77316"/>
    <n v="124"/>
    <n v="187"/>
    <x v="1"/>
    <x v="1"/>
    <s v="Partial Service"/>
    <s v="Brown"/>
    <x v="2"/>
    <s v="AWD"/>
    <n v="36"/>
    <s v="TX"/>
    <n v="17100"/>
    <x v="3"/>
  </r>
  <r>
    <x v="5"/>
    <s v="Sentra"/>
    <x v="15"/>
    <x v="2"/>
    <x v="0"/>
    <n v="2.5"/>
    <n v="48270"/>
    <n v="191"/>
    <n v="180"/>
    <x v="4"/>
    <x v="1"/>
    <s v="No Service"/>
    <s v="Silver"/>
    <x v="2"/>
    <s v="FWD"/>
    <n v="28"/>
    <s v="Unknown"/>
    <n v="4311"/>
    <x v="0"/>
  </r>
  <r>
    <x v="2"/>
    <s v="Passat"/>
    <x v="2"/>
    <x v="0"/>
    <x v="0"/>
    <n v="1.9"/>
    <n v="50153"/>
    <n v="149"/>
    <n v="136"/>
    <x v="0"/>
    <x v="0"/>
    <s v="Full Service"/>
    <s v="Black"/>
    <x v="2"/>
    <s v="FWD"/>
    <n v="36"/>
    <s v="NC"/>
    <n v="19478"/>
    <x v="3"/>
  </r>
  <r>
    <x v="3"/>
    <s v="Malibu"/>
    <x v="8"/>
    <x v="0"/>
    <x v="0"/>
    <n v="1.6"/>
    <n v="312175"/>
    <n v="144"/>
    <n v="142"/>
    <x v="3"/>
    <x v="0"/>
    <s v="Partial Service"/>
    <s v="Red"/>
    <x v="2"/>
    <s v="AWD"/>
    <n v="32"/>
    <s v="TX"/>
    <n v="500"/>
    <x v="1"/>
  </r>
  <r>
    <x v="7"/>
    <s v="Accord"/>
    <x v="17"/>
    <x v="0"/>
    <x v="0"/>
    <n v="2.5"/>
    <n v="139972"/>
    <n v="138"/>
    <n v="107"/>
    <x v="1"/>
    <x v="1"/>
    <s v="No Service"/>
    <s v="White"/>
    <x v="2"/>
    <s v="FWD"/>
    <n v="34"/>
    <s v="GA"/>
    <n v="500"/>
    <x v="2"/>
  </r>
  <r>
    <x v="5"/>
    <s v="Rogue"/>
    <x v="8"/>
    <x v="0"/>
    <x v="2"/>
    <n v="2.1"/>
    <n v="148632"/>
    <n v="176"/>
    <n v="164"/>
    <x v="3"/>
    <x v="1"/>
    <s v="Full Service"/>
    <s v="Unknown"/>
    <x v="0"/>
    <s v="AWD"/>
    <n v="32"/>
    <s v="TX"/>
    <n v="863"/>
    <x v="2"/>
  </r>
  <r>
    <x v="9"/>
    <s v="Explorer"/>
    <x v="11"/>
    <x v="0"/>
    <x v="2"/>
    <n v="3.3"/>
    <n v="256811"/>
    <n v="187"/>
    <n v="249"/>
    <x v="2"/>
    <x v="1"/>
    <s v="Partial Service"/>
    <s v="Silver"/>
    <x v="0"/>
    <s v="AWD"/>
    <n v="32"/>
    <s v="PA"/>
    <n v="500"/>
    <x v="1"/>
  </r>
  <r>
    <x v="1"/>
    <s v="Elantra"/>
    <x v="13"/>
    <x v="0"/>
    <x v="0"/>
    <n v="1.4"/>
    <n v="133229"/>
    <n v="124"/>
    <n v="123"/>
    <x v="4"/>
    <x v="0"/>
    <s v="No Service"/>
    <s v="White"/>
    <x v="2"/>
    <s v="FWD"/>
    <n v="32"/>
    <s v="OH"/>
    <n v="2357"/>
    <x v="2"/>
  </r>
  <r>
    <x v="4"/>
    <s v="RAV4"/>
    <x v="19"/>
    <x v="0"/>
    <x v="1"/>
    <n v="2.4"/>
    <n v="119917"/>
    <n v="196"/>
    <n v="185"/>
    <x v="3"/>
    <x v="1"/>
    <s v="Unknown"/>
    <s v="Green"/>
    <x v="0"/>
    <s v="FWD"/>
    <n v="38"/>
    <s v="OH"/>
    <n v="3530"/>
    <x v="2"/>
  </r>
  <r>
    <x v="0"/>
    <s v="E-Class"/>
    <x v="11"/>
    <x v="0"/>
    <x v="0"/>
    <n v="2"/>
    <n v="208167"/>
    <n v="139"/>
    <n v="187"/>
    <x v="1"/>
    <x v="1"/>
    <s v="No Service"/>
    <s v="Green"/>
    <x v="2"/>
    <s v="FWD"/>
    <n v="34"/>
    <s v="FL"/>
    <n v="6543"/>
    <x v="1"/>
  </r>
  <r>
    <x v="3"/>
    <s v="Silverado"/>
    <x v="19"/>
    <x v="0"/>
    <x v="0"/>
    <n v="3.8"/>
    <n v="128852"/>
    <n v="296"/>
    <n v="271"/>
    <x v="1"/>
    <x v="1"/>
    <s v="Full Service"/>
    <s v="Unknown"/>
    <x v="4"/>
    <s v="RWD"/>
    <n v="17"/>
    <s v="Unknown"/>
    <n v="4818"/>
    <x v="2"/>
  </r>
  <r>
    <x v="9"/>
    <s v="Mustang"/>
    <x v="17"/>
    <x v="0"/>
    <x v="0"/>
    <n v="2.8"/>
    <n v="280850"/>
    <n v="221"/>
    <n v="187"/>
    <x v="1"/>
    <x v="1"/>
    <s v="Full Service"/>
    <s v="Black"/>
    <x v="3"/>
    <s v="AWD"/>
    <n v="31"/>
    <s v="IL"/>
    <n v="500"/>
    <x v="1"/>
  </r>
  <r>
    <x v="0"/>
    <s v="GLE"/>
    <x v="3"/>
    <x v="0"/>
    <x v="1"/>
    <n v="3.2"/>
    <n v="332791"/>
    <n v="249"/>
    <n v="240"/>
    <x v="2"/>
    <x v="0"/>
    <s v="Partial Service"/>
    <s v="Green"/>
    <x v="0"/>
    <s v="AWD"/>
    <n v="29"/>
    <s v="MI"/>
    <n v="500"/>
    <x v="1"/>
  </r>
  <r>
    <x v="6"/>
    <s v="5 Series"/>
    <x v="2"/>
    <x v="0"/>
    <x v="0"/>
    <n v="2.5"/>
    <n v="22712"/>
    <n v="139"/>
    <n v="126"/>
    <x v="0"/>
    <x v="0"/>
    <s v="Unknown"/>
    <s v="Green"/>
    <x v="2"/>
    <s v="FWD"/>
    <n v="32"/>
    <s v="NY"/>
    <n v="45184"/>
    <x v="0"/>
  </r>
  <r>
    <x v="9"/>
    <s v="Explorer"/>
    <x v="2"/>
    <x v="0"/>
    <x v="0"/>
    <n v="2.5"/>
    <n v="1597"/>
    <n v="187"/>
    <n v="193"/>
    <x v="0"/>
    <x v="0"/>
    <s v="Partial Service"/>
    <s v="Unknown"/>
    <x v="0"/>
    <s v="AWD"/>
    <n v="25"/>
    <s v="PA"/>
    <n v="26571"/>
    <x v="0"/>
  </r>
  <r>
    <x v="1"/>
    <s v="Tucson"/>
    <x v="13"/>
    <x v="0"/>
    <x v="0"/>
    <n v="3.3"/>
    <n v="101788"/>
    <n v="264"/>
    <n v="240"/>
    <x v="0"/>
    <x v="1"/>
    <s v="No Service"/>
    <s v="White"/>
    <x v="0"/>
    <s v="AWD"/>
    <n v="26"/>
    <s v="PA"/>
    <n v="5735"/>
    <x v="2"/>
  </r>
  <r>
    <x v="2"/>
    <s v="Golf"/>
    <x v="19"/>
    <x v="0"/>
    <x v="0"/>
    <n v="2.5"/>
    <n v="225624"/>
    <n v="187"/>
    <n v="141"/>
    <x v="3"/>
    <x v="0"/>
    <s v="Partial Service"/>
    <s v="White"/>
    <x v="1"/>
    <s v="AWD"/>
    <n v="31"/>
    <s v="Unknown"/>
    <n v="500"/>
    <x v="1"/>
  </r>
  <r>
    <x v="7"/>
    <s v="Pilot"/>
    <x v="9"/>
    <x v="0"/>
    <x v="0"/>
    <n v="3.4"/>
    <n v="79115"/>
    <n v="264"/>
    <n v="243"/>
    <x v="4"/>
    <x v="0"/>
    <s v="Partial Service"/>
    <s v="Brown"/>
    <x v="0"/>
    <s v="AWD"/>
    <n v="22"/>
    <s v="MI"/>
    <n v="19532"/>
    <x v="3"/>
  </r>
  <r>
    <x v="5"/>
    <s v="Sentra"/>
    <x v="16"/>
    <x v="0"/>
    <x v="0"/>
    <n v="2.2999999999999998"/>
    <n v="109580"/>
    <n v="187"/>
    <n v="163"/>
    <x v="1"/>
    <x v="0"/>
    <s v="Partial Service"/>
    <s v="Silver"/>
    <x v="2"/>
    <s v="FWD"/>
    <n v="37"/>
    <s v="FL"/>
    <n v="500"/>
    <x v="2"/>
  </r>
  <r>
    <x v="2"/>
    <s v="Passat"/>
    <x v="18"/>
    <x v="0"/>
    <x v="0"/>
    <n v="1.6"/>
    <n v="68647"/>
    <n v="145"/>
    <n v="134"/>
    <x v="3"/>
    <x v="1"/>
    <s v="Partial Service"/>
    <s v="Red"/>
    <x v="2"/>
    <s v="FWD"/>
    <n v="39"/>
    <s v="NY"/>
    <n v="9330"/>
    <x v="3"/>
  </r>
  <r>
    <x v="0"/>
    <s v="E-Class"/>
    <x v="3"/>
    <x v="0"/>
    <x v="0"/>
    <n v="2.1"/>
    <n v="197454"/>
    <n v="175"/>
    <n v="187"/>
    <x v="1"/>
    <x v="0"/>
    <s v="Partial Service"/>
    <s v="White"/>
    <x v="2"/>
    <s v="FWD"/>
    <n v="38"/>
    <s v="FL"/>
    <n v="1515"/>
    <x v="4"/>
  </r>
  <r>
    <x v="5"/>
    <s v="Altima"/>
    <x v="10"/>
    <x v="0"/>
    <x v="2"/>
    <n v="1.6"/>
    <n v="339532"/>
    <n v="134"/>
    <n v="123"/>
    <x v="2"/>
    <x v="1"/>
    <s v="Partial Service"/>
    <s v="Brown"/>
    <x v="2"/>
    <s v="AWD"/>
    <n v="37"/>
    <s v="GA"/>
    <n v="500"/>
    <x v="1"/>
  </r>
  <r>
    <x v="7"/>
    <s v="Pilot"/>
    <x v="18"/>
    <x v="2"/>
    <x v="0"/>
    <n v="3.4"/>
    <n v="67421"/>
    <n v="260"/>
    <n v="187"/>
    <x v="3"/>
    <x v="0"/>
    <s v="Partial Service"/>
    <s v="Black"/>
    <x v="0"/>
    <s v="FWD"/>
    <n v="23"/>
    <s v="FL"/>
    <n v="15473"/>
    <x v="3"/>
  </r>
  <r>
    <x v="9"/>
    <s v="Mustang"/>
    <x v="9"/>
    <x v="0"/>
    <x v="0"/>
    <n v="2.5"/>
    <n v="66921"/>
    <n v="187"/>
    <n v="344"/>
    <x v="3"/>
    <x v="2"/>
    <s v="No Service"/>
    <s v="Black"/>
    <x v="3"/>
    <s v="RWD"/>
    <n v="15"/>
    <s v="Unknown"/>
    <n v="12196"/>
    <x v="3"/>
  </r>
  <r>
    <x v="8"/>
    <s v="Q5"/>
    <x v="1"/>
    <x v="0"/>
    <x v="0"/>
    <n v="2.5"/>
    <n v="151231"/>
    <n v="216"/>
    <n v="210"/>
    <x v="1"/>
    <x v="2"/>
    <s v="Partial Service"/>
    <s v="Green"/>
    <x v="0"/>
    <s v="AWD"/>
    <n v="26"/>
    <s v="GA"/>
    <n v="5662"/>
    <x v="4"/>
  </r>
  <r>
    <x v="6"/>
    <s v="3 Series"/>
    <x v="9"/>
    <x v="0"/>
    <x v="0"/>
    <n v="1.4"/>
    <n v="85598"/>
    <n v="111"/>
    <n v="116"/>
    <x v="0"/>
    <x v="0"/>
    <s v="No Service"/>
    <s v="Unknown"/>
    <x v="2"/>
    <s v="FWD"/>
    <n v="45"/>
    <s v="Unknown"/>
    <n v="19979"/>
    <x v="3"/>
  </r>
  <r>
    <x v="8"/>
    <s v="A6"/>
    <x v="10"/>
    <x v="0"/>
    <x v="2"/>
    <n v="1.7"/>
    <n v="229670"/>
    <n v="154"/>
    <n v="126"/>
    <x v="1"/>
    <x v="1"/>
    <s v="No Service"/>
    <s v="Red"/>
    <x v="2"/>
    <s v="FWD"/>
    <n v="34"/>
    <s v="CA"/>
    <n v="3109"/>
    <x v="1"/>
  </r>
  <r>
    <x v="2"/>
    <s v="Tiguan"/>
    <x v="13"/>
    <x v="0"/>
    <x v="0"/>
    <n v="2.9"/>
    <n v="126977"/>
    <n v="227"/>
    <n v="232"/>
    <x v="3"/>
    <x v="1"/>
    <s v="Partial Service"/>
    <s v="Brown"/>
    <x v="0"/>
    <s v="AWD"/>
    <n v="31"/>
    <s v="NY"/>
    <n v="5631"/>
    <x v="2"/>
  </r>
  <r>
    <x v="2"/>
    <s v="Tiguan"/>
    <x v="18"/>
    <x v="0"/>
    <x v="1"/>
    <n v="2.9"/>
    <n v="120299"/>
    <n v="223"/>
    <n v="217"/>
    <x v="4"/>
    <x v="0"/>
    <s v="Partial Service"/>
    <s v="Brown"/>
    <x v="0"/>
    <s v="FWD"/>
    <n v="34"/>
    <s v="Unknown"/>
    <n v="4856"/>
    <x v="2"/>
  </r>
  <r>
    <x v="6"/>
    <s v="5 Series"/>
    <x v="1"/>
    <x v="0"/>
    <x v="0"/>
    <n v="2.2000000000000002"/>
    <n v="112969"/>
    <n v="181"/>
    <n v="167"/>
    <x v="3"/>
    <x v="1"/>
    <s v="Unknown"/>
    <s v="Gray"/>
    <x v="2"/>
    <s v="FWD"/>
    <n v="36"/>
    <s v="PA"/>
    <n v="7556"/>
    <x v="2"/>
  </r>
  <r>
    <x v="7"/>
    <s v="CR-V"/>
    <x v="15"/>
    <x v="1"/>
    <x v="0"/>
    <n v="3.4"/>
    <n v="234636"/>
    <n v="263"/>
    <n v="272"/>
    <x v="0"/>
    <x v="0"/>
    <s v="Partial Service"/>
    <s v="Gray"/>
    <x v="0"/>
    <s v="AWD"/>
    <n v="40"/>
    <s v="FL"/>
    <n v="500"/>
    <x v="1"/>
  </r>
  <r>
    <x v="4"/>
    <s v="Camry"/>
    <x v="13"/>
    <x v="3"/>
    <x v="0"/>
    <n v="0"/>
    <n v="109471"/>
    <n v="187"/>
    <n v="187"/>
    <x v="3"/>
    <x v="1"/>
    <s v="Full Service"/>
    <s v="Brown"/>
    <x v="2"/>
    <s v="AWD"/>
    <n v="106"/>
    <s v="PA"/>
    <n v="5820"/>
    <x v="2"/>
  </r>
  <r>
    <x v="9"/>
    <s v="F-150"/>
    <x v="5"/>
    <x v="0"/>
    <x v="1"/>
    <n v="3.5"/>
    <n v="13980"/>
    <n v="263"/>
    <n v="275"/>
    <x v="0"/>
    <x v="1"/>
    <s v="Full Service"/>
    <s v="Green"/>
    <x v="4"/>
    <s v="4WD"/>
    <n v="20"/>
    <s v="MI"/>
    <n v="25324"/>
    <x v="0"/>
  </r>
  <r>
    <x v="1"/>
    <s v="Elantra"/>
    <x v="0"/>
    <x v="0"/>
    <x v="1"/>
    <n v="2.2000000000000002"/>
    <n v="8010"/>
    <n v="177"/>
    <n v="187"/>
    <x v="0"/>
    <x v="0"/>
    <s v="Full Service"/>
    <s v="Blue"/>
    <x v="2"/>
    <s v="FWD"/>
    <n v="32"/>
    <s v="GA"/>
    <n v="21765"/>
    <x v="0"/>
  </r>
  <r>
    <x v="5"/>
    <s v="Altima"/>
    <x v="6"/>
    <x v="0"/>
    <x v="0"/>
    <n v="1.7"/>
    <n v="44314"/>
    <n v="142"/>
    <n v="156"/>
    <x v="0"/>
    <x v="0"/>
    <s v="Unknown"/>
    <s v="Black"/>
    <x v="2"/>
    <s v="FWD"/>
    <n v="36"/>
    <s v="TX"/>
    <n v="13680"/>
    <x v="0"/>
  </r>
  <r>
    <x v="7"/>
    <s v="Civic"/>
    <x v="9"/>
    <x v="1"/>
    <x v="0"/>
    <n v="2.5"/>
    <n v="34892"/>
    <n v="166"/>
    <n v="187"/>
    <x v="0"/>
    <x v="0"/>
    <s v="Full Service"/>
    <s v="White"/>
    <x v="2"/>
    <s v="FWD"/>
    <n v="45"/>
    <s v="Unknown"/>
    <n v="11901"/>
    <x v="0"/>
  </r>
  <r>
    <x v="8"/>
    <s v="A6"/>
    <x v="14"/>
    <x v="0"/>
    <x v="0"/>
    <n v="1.8"/>
    <n v="46002"/>
    <n v="150"/>
    <n v="133"/>
    <x v="4"/>
    <x v="1"/>
    <s v="Full Service"/>
    <s v="Gray"/>
    <x v="2"/>
    <s v="AWD"/>
    <n v="37"/>
    <s v="PA"/>
    <n v="26073"/>
    <x v="0"/>
  </r>
  <r>
    <x v="2"/>
    <s v="Passat"/>
    <x v="9"/>
    <x v="2"/>
    <x v="0"/>
    <n v="2.4"/>
    <n v="93250"/>
    <n v="187"/>
    <n v="183"/>
    <x v="4"/>
    <x v="0"/>
    <s v="Full Service"/>
    <s v="Gray"/>
    <x v="2"/>
    <s v="FWD"/>
    <n v="32"/>
    <s v="PA"/>
    <n v="13427"/>
    <x v="3"/>
  </r>
  <r>
    <x v="0"/>
    <s v="E-Class"/>
    <x v="5"/>
    <x v="0"/>
    <x v="0"/>
    <n v="2.2000000000000002"/>
    <n v="19326"/>
    <n v="163"/>
    <n v="151"/>
    <x v="0"/>
    <x v="0"/>
    <s v="Partial Service"/>
    <s v="Black"/>
    <x v="2"/>
    <s v="FWD"/>
    <n v="28"/>
    <s v="IL"/>
    <n v="49589"/>
    <x v="0"/>
  </r>
  <r>
    <x v="3"/>
    <s v="Tahoe"/>
    <x v="7"/>
    <x v="0"/>
    <x v="0"/>
    <n v="2.8"/>
    <n v="130571"/>
    <n v="232"/>
    <n v="210"/>
    <x v="3"/>
    <x v="0"/>
    <s v="Partial Service"/>
    <s v="Red"/>
    <x v="0"/>
    <s v="AWD"/>
    <n v="29"/>
    <s v="GA"/>
    <n v="15299"/>
    <x v="2"/>
  </r>
  <r>
    <x v="3"/>
    <s v="Malibu"/>
    <x v="0"/>
    <x v="1"/>
    <x v="1"/>
    <n v="1.5"/>
    <n v="100"/>
    <n v="120"/>
    <n v="105"/>
    <x v="0"/>
    <x v="0"/>
    <s v="No Service"/>
    <s v="Unknown"/>
    <x v="2"/>
    <s v="FWD"/>
    <n v="55"/>
    <s v="Unknown"/>
    <n v="20193"/>
    <x v="0"/>
  </r>
  <r>
    <x v="6"/>
    <s v="X3"/>
    <x v="16"/>
    <x v="0"/>
    <x v="1"/>
    <n v="2.2000000000000002"/>
    <n v="233184"/>
    <n v="171"/>
    <n v="152"/>
    <x v="3"/>
    <x v="2"/>
    <s v="Full Service"/>
    <s v="Gray"/>
    <x v="0"/>
    <s v="AWD"/>
    <n v="34"/>
    <s v="NY"/>
    <n v="500"/>
    <x v="1"/>
  </r>
  <r>
    <x v="4"/>
    <s v="Corolla"/>
    <x v="19"/>
    <x v="1"/>
    <x v="0"/>
    <n v="1.7"/>
    <n v="213663"/>
    <n v="140"/>
    <n v="147"/>
    <x v="3"/>
    <x v="2"/>
    <s v="Unknown"/>
    <s v="Black"/>
    <x v="2"/>
    <s v="FWD"/>
    <n v="32"/>
    <s v="FL"/>
    <n v="500"/>
    <x v="1"/>
  </r>
  <r>
    <x v="3"/>
    <s v="Tahoe"/>
    <x v="17"/>
    <x v="0"/>
    <x v="1"/>
    <n v="3"/>
    <n v="326193"/>
    <n v="227"/>
    <n v="219"/>
    <x v="2"/>
    <x v="0"/>
    <s v="Full Service"/>
    <s v="Green"/>
    <x v="0"/>
    <s v="AWD"/>
    <n v="30"/>
    <s v="TX"/>
    <n v="500"/>
    <x v="1"/>
  </r>
  <r>
    <x v="6"/>
    <s v="X3"/>
    <x v="10"/>
    <x v="1"/>
    <x v="0"/>
    <n v="3.1"/>
    <n v="144341"/>
    <n v="187"/>
    <n v="220"/>
    <x v="3"/>
    <x v="2"/>
    <s v="Partial Service"/>
    <s v="Green"/>
    <x v="0"/>
    <s v="FWD"/>
    <n v="45"/>
    <s v="Unknown"/>
    <n v="5103"/>
    <x v="2"/>
  </r>
  <r>
    <x v="1"/>
    <s v="Elantra"/>
    <x v="1"/>
    <x v="0"/>
    <x v="2"/>
    <n v="2.4"/>
    <n v="203710"/>
    <n v="177"/>
    <n v="174"/>
    <x v="1"/>
    <x v="0"/>
    <s v="Full Service"/>
    <s v="White"/>
    <x v="2"/>
    <s v="FWD"/>
    <n v="32"/>
    <s v="MI"/>
    <n v="500"/>
    <x v="1"/>
  </r>
  <r>
    <x v="0"/>
    <s v="GLC"/>
    <x v="16"/>
    <x v="0"/>
    <x v="0"/>
    <n v="3.2"/>
    <n v="100"/>
    <n v="242"/>
    <n v="225"/>
    <x v="1"/>
    <x v="0"/>
    <s v="Partial Service"/>
    <s v="Red"/>
    <x v="0"/>
    <s v="AWD"/>
    <n v="32"/>
    <s v="Unknown"/>
    <n v="10205"/>
    <x v="0"/>
  </r>
  <r>
    <x v="8"/>
    <s v="Q7"/>
    <x v="14"/>
    <x v="1"/>
    <x v="0"/>
    <n v="2.7"/>
    <n v="80097"/>
    <n v="223"/>
    <n v="218"/>
    <x v="4"/>
    <x v="0"/>
    <s v="Partial Service"/>
    <s v="Unknown"/>
    <x v="0"/>
    <s v="AWD"/>
    <n v="37"/>
    <s v="MI"/>
    <n v="29331"/>
    <x v="3"/>
  </r>
  <r>
    <x v="6"/>
    <s v="X5"/>
    <x v="4"/>
    <x v="3"/>
    <x v="0"/>
    <n v="0"/>
    <n v="8375"/>
    <n v="359"/>
    <n v="394"/>
    <x v="0"/>
    <x v="0"/>
    <s v="Full Service"/>
    <s v="Gray"/>
    <x v="0"/>
    <s v="AWD"/>
    <n v="133"/>
    <s v="NY"/>
    <n v="53948"/>
    <x v="0"/>
  </r>
  <r>
    <x v="0"/>
    <s v="GLE"/>
    <x v="13"/>
    <x v="0"/>
    <x v="0"/>
    <n v="3.4"/>
    <n v="68791"/>
    <n v="263"/>
    <n v="187"/>
    <x v="4"/>
    <x v="1"/>
    <s v="Full Service"/>
    <s v="White"/>
    <x v="0"/>
    <s v="AWD"/>
    <n v="19"/>
    <s v="Unknown"/>
    <n v="24184"/>
    <x v="3"/>
  </r>
  <r>
    <x v="8"/>
    <s v="A4"/>
    <x v="1"/>
    <x v="0"/>
    <x v="2"/>
    <n v="2.2000000000000002"/>
    <n v="103406"/>
    <n v="168"/>
    <n v="161"/>
    <x v="3"/>
    <x v="0"/>
    <s v="Partial Service"/>
    <s v="Gray"/>
    <x v="2"/>
    <s v="FWD"/>
    <n v="36"/>
    <s v="Unknown"/>
    <n v="4868"/>
    <x v="2"/>
  </r>
  <r>
    <x v="8"/>
    <s v="A6"/>
    <x v="6"/>
    <x v="2"/>
    <x v="0"/>
    <n v="1.6"/>
    <n v="63531"/>
    <n v="113"/>
    <n v="101"/>
    <x v="0"/>
    <x v="0"/>
    <s v="No Service"/>
    <s v="Unknown"/>
    <x v="2"/>
    <s v="FWD"/>
    <n v="38"/>
    <s v="IL"/>
    <n v="36448"/>
    <x v="3"/>
  </r>
  <r>
    <x v="6"/>
    <s v="X5"/>
    <x v="12"/>
    <x v="0"/>
    <x v="0"/>
    <n v="2.1"/>
    <n v="128012"/>
    <n v="162"/>
    <n v="187"/>
    <x v="3"/>
    <x v="1"/>
    <s v="Partial Service"/>
    <s v="Red"/>
    <x v="0"/>
    <s v="AWD"/>
    <n v="36"/>
    <s v="FL"/>
    <n v="19344"/>
    <x v="2"/>
  </r>
  <r>
    <x v="2"/>
    <s v="Atlas"/>
    <x v="4"/>
    <x v="0"/>
    <x v="0"/>
    <n v="3.1"/>
    <n v="28426"/>
    <n v="246"/>
    <n v="251"/>
    <x v="0"/>
    <x v="0"/>
    <s v="Full Service"/>
    <s v="White"/>
    <x v="0"/>
    <s v="FWD"/>
    <n v="30"/>
    <s v="GA"/>
    <n v="30652"/>
    <x v="0"/>
  </r>
  <r>
    <x v="1"/>
    <s v="Santa Fe"/>
    <x v="12"/>
    <x v="0"/>
    <x v="1"/>
    <n v="3.2"/>
    <n v="61639"/>
    <n v="227"/>
    <n v="211"/>
    <x v="4"/>
    <x v="1"/>
    <s v="Full Service"/>
    <s v="White"/>
    <x v="0"/>
    <s v="FWD"/>
    <n v="27"/>
    <s v="PA"/>
    <n v="11073"/>
    <x v="3"/>
  </r>
  <r>
    <x v="6"/>
    <s v="5 Series"/>
    <x v="3"/>
    <x v="0"/>
    <x v="0"/>
    <n v="1.7"/>
    <n v="180451"/>
    <n v="132"/>
    <n v="134"/>
    <x v="2"/>
    <x v="1"/>
    <s v="Partial Service"/>
    <s v="Brown"/>
    <x v="2"/>
    <s v="AWD"/>
    <n v="34"/>
    <s v="Unknown"/>
    <n v="1810"/>
    <x v="4"/>
  </r>
  <r>
    <x v="1"/>
    <s v="Elantra"/>
    <x v="12"/>
    <x v="1"/>
    <x v="0"/>
    <n v="2"/>
    <n v="161432"/>
    <n v="151"/>
    <n v="138"/>
    <x v="0"/>
    <x v="1"/>
    <s v="Full Service"/>
    <s v="Green"/>
    <x v="2"/>
    <s v="FWD"/>
    <n v="32"/>
    <s v="CA"/>
    <n v="1898"/>
    <x v="4"/>
  </r>
  <r>
    <x v="5"/>
    <s v="Sentra"/>
    <x v="14"/>
    <x v="3"/>
    <x v="0"/>
    <n v="0"/>
    <n v="28104"/>
    <n v="384"/>
    <n v="422"/>
    <x v="0"/>
    <x v="1"/>
    <s v="Unknown"/>
    <s v="Brown"/>
    <x v="2"/>
    <s v="FWD"/>
    <n v="116"/>
    <s v="FL"/>
    <n v="9258"/>
    <x v="0"/>
  </r>
  <r>
    <x v="9"/>
    <s v="Mustang"/>
    <x v="14"/>
    <x v="0"/>
    <x v="2"/>
    <n v="2.5"/>
    <n v="53834"/>
    <n v="187"/>
    <n v="281"/>
    <x v="0"/>
    <x v="0"/>
    <s v="Full Service"/>
    <s v="Green"/>
    <x v="3"/>
    <s v="RWD"/>
    <n v="20"/>
    <s v="Unknown"/>
    <n v="14710"/>
    <x v="3"/>
  </r>
  <r>
    <x v="0"/>
    <s v="GLE"/>
    <x v="17"/>
    <x v="0"/>
    <x v="0"/>
    <n v="2.5"/>
    <n v="192199"/>
    <n v="205"/>
    <n v="192"/>
    <x v="4"/>
    <x v="0"/>
    <s v="Full Service"/>
    <s v="Gray"/>
    <x v="0"/>
    <s v="AWD"/>
    <n v="31"/>
    <s v="PA"/>
    <n v="4208"/>
    <x v="4"/>
  </r>
  <r>
    <x v="6"/>
    <s v="5 Series"/>
    <x v="2"/>
    <x v="0"/>
    <x v="0"/>
    <n v="1.7"/>
    <n v="6158"/>
    <n v="187"/>
    <n v="187"/>
    <x v="0"/>
    <x v="0"/>
    <s v="Unknown"/>
    <s v="Green"/>
    <x v="2"/>
    <s v="AWD"/>
    <n v="35"/>
    <s v="MI"/>
    <n v="43946"/>
    <x v="0"/>
  </r>
  <r>
    <x v="9"/>
    <s v="Explorer"/>
    <x v="0"/>
    <x v="1"/>
    <x v="0"/>
    <n v="2.2000000000000002"/>
    <n v="100"/>
    <n v="169"/>
    <n v="166"/>
    <x v="0"/>
    <x v="0"/>
    <s v="Partial Service"/>
    <s v="Unknown"/>
    <x v="0"/>
    <s v="FWD"/>
    <n v="53"/>
    <s v="TX"/>
    <n v="31598"/>
    <x v="0"/>
  </r>
  <r>
    <x v="6"/>
    <s v="5 Series"/>
    <x v="10"/>
    <x v="0"/>
    <x v="1"/>
    <n v="2.2999999999999998"/>
    <n v="100256"/>
    <n v="168"/>
    <n v="151"/>
    <x v="3"/>
    <x v="1"/>
    <s v="Full Service"/>
    <s v="Green"/>
    <x v="2"/>
    <s v="FWD"/>
    <n v="32"/>
    <s v="Unknown"/>
    <n v="8514"/>
    <x v="2"/>
  </r>
  <r>
    <x v="5"/>
    <s v="Pathfinder"/>
    <x v="19"/>
    <x v="0"/>
    <x v="0"/>
    <n v="2.5"/>
    <n v="58291"/>
    <n v="177"/>
    <n v="176"/>
    <x v="3"/>
    <x v="1"/>
    <s v="Full Service"/>
    <s v="Blue"/>
    <x v="0"/>
    <s v="AWD"/>
    <n v="39"/>
    <s v="GA"/>
    <n v="7396"/>
    <x v="3"/>
  </r>
  <r>
    <x v="1"/>
    <s v="Tucson"/>
    <x v="3"/>
    <x v="0"/>
    <x v="0"/>
    <n v="2.7"/>
    <n v="356862"/>
    <n v="217"/>
    <n v="220"/>
    <x v="2"/>
    <x v="0"/>
    <s v="Full Service"/>
    <s v="Gray"/>
    <x v="0"/>
    <s v="FWD"/>
    <n v="31"/>
    <s v="NC"/>
    <n v="500"/>
    <x v="1"/>
  </r>
  <r>
    <x v="3"/>
    <s v="Silverado"/>
    <x v="8"/>
    <x v="0"/>
    <x v="1"/>
    <n v="4.4000000000000004"/>
    <n v="177533"/>
    <n v="336"/>
    <n v="320"/>
    <x v="3"/>
    <x v="1"/>
    <s v="No Service"/>
    <s v="Red"/>
    <x v="4"/>
    <s v="4WD"/>
    <n v="19"/>
    <s v="NY"/>
    <n v="1175"/>
    <x v="4"/>
  </r>
  <r>
    <x v="1"/>
    <s v="Elantra"/>
    <x v="18"/>
    <x v="1"/>
    <x v="0"/>
    <n v="2.4"/>
    <n v="85165"/>
    <n v="182"/>
    <n v="180"/>
    <x v="4"/>
    <x v="0"/>
    <s v="Unknown"/>
    <s v="Black"/>
    <x v="2"/>
    <s v="FWD"/>
    <n v="43"/>
    <s v="MI"/>
    <n v="6573"/>
    <x v="3"/>
  </r>
  <r>
    <x v="8"/>
    <s v="Q7"/>
    <x v="0"/>
    <x v="0"/>
    <x v="0"/>
    <n v="3"/>
    <n v="100"/>
    <n v="244"/>
    <n v="228"/>
    <x v="0"/>
    <x v="0"/>
    <s v="Partial Service"/>
    <s v="Green"/>
    <x v="0"/>
    <s v="RWD"/>
    <n v="28"/>
    <s v="IL"/>
    <n v="59636"/>
    <x v="0"/>
  </r>
  <r>
    <x v="3"/>
    <s v="Silverado"/>
    <x v="14"/>
    <x v="1"/>
    <x v="0"/>
    <n v="5.2"/>
    <n v="96845"/>
    <n v="377"/>
    <n v="187"/>
    <x v="4"/>
    <x v="0"/>
    <s v="Full Service"/>
    <s v="White"/>
    <x v="4"/>
    <s v="4WD"/>
    <n v="27"/>
    <s v="FL"/>
    <n v="15183"/>
    <x v="3"/>
  </r>
  <r>
    <x v="7"/>
    <s v="Civic"/>
    <x v="12"/>
    <x v="0"/>
    <x v="0"/>
    <n v="1.6"/>
    <n v="7668"/>
    <n v="132"/>
    <n v="109"/>
    <x v="0"/>
    <x v="1"/>
    <s v="Unknown"/>
    <s v="Black"/>
    <x v="2"/>
    <s v="FWD"/>
    <n v="42"/>
    <s v="MI"/>
    <n v="7917"/>
    <x v="0"/>
  </r>
  <r>
    <x v="1"/>
    <s v="Tucson"/>
    <x v="16"/>
    <x v="0"/>
    <x v="0"/>
    <n v="2"/>
    <n v="199248"/>
    <n v="166"/>
    <n v="187"/>
    <x v="3"/>
    <x v="1"/>
    <s v="Full Service"/>
    <s v="Unknown"/>
    <x v="0"/>
    <s v="AWD"/>
    <n v="32"/>
    <s v="TX"/>
    <n v="500"/>
    <x v="4"/>
  </r>
  <r>
    <x v="5"/>
    <s v="Rogue"/>
    <x v="5"/>
    <x v="0"/>
    <x v="1"/>
    <n v="2.5"/>
    <n v="17895"/>
    <n v="271"/>
    <n v="252"/>
    <x v="0"/>
    <x v="0"/>
    <s v="No Service"/>
    <s v="Unknown"/>
    <x v="0"/>
    <s v="FWD"/>
    <n v="32"/>
    <s v="GA"/>
    <n v="21764"/>
    <x v="0"/>
  </r>
  <r>
    <x v="3"/>
    <s v="Malibu"/>
    <x v="7"/>
    <x v="0"/>
    <x v="0"/>
    <n v="2.2000000000000002"/>
    <n v="100"/>
    <n v="203"/>
    <n v="195"/>
    <x v="3"/>
    <x v="2"/>
    <s v="Unknown"/>
    <s v="Unknown"/>
    <x v="2"/>
    <s v="FWD"/>
    <n v="34"/>
    <s v="FL"/>
    <n v="10022"/>
    <x v="0"/>
  </r>
  <r>
    <x v="0"/>
    <s v="GLE"/>
    <x v="18"/>
    <x v="0"/>
    <x v="0"/>
    <n v="2.8"/>
    <n v="122372"/>
    <n v="217"/>
    <n v="198"/>
    <x v="4"/>
    <x v="0"/>
    <s v="Full Service"/>
    <s v="Gray"/>
    <x v="0"/>
    <s v="AWD"/>
    <n v="32"/>
    <s v="FL"/>
    <n v="29595"/>
    <x v="2"/>
  </r>
  <r>
    <x v="5"/>
    <s v="Sentra"/>
    <x v="2"/>
    <x v="2"/>
    <x v="0"/>
    <n v="2.2999999999999998"/>
    <n v="25698"/>
    <n v="179"/>
    <n v="159"/>
    <x v="0"/>
    <x v="0"/>
    <s v="Partial Service"/>
    <s v="Gray"/>
    <x v="2"/>
    <s v="FWD"/>
    <n v="31"/>
    <s v="TX"/>
    <n v="14918"/>
    <x v="0"/>
  </r>
  <r>
    <x v="7"/>
    <s v="CR-V"/>
    <x v="10"/>
    <x v="0"/>
    <x v="0"/>
    <n v="2.8"/>
    <n v="298131"/>
    <n v="236"/>
    <n v="224"/>
    <x v="1"/>
    <x v="0"/>
    <s v="Full Service"/>
    <s v="Unknown"/>
    <x v="0"/>
    <s v="AWD"/>
    <n v="30"/>
    <s v="OH"/>
    <n v="500"/>
    <x v="1"/>
  </r>
  <r>
    <x v="2"/>
    <s v="Tiguan"/>
    <x v="4"/>
    <x v="0"/>
    <x v="0"/>
    <n v="2.1"/>
    <n v="43275"/>
    <n v="187"/>
    <n v="136"/>
    <x v="0"/>
    <x v="0"/>
    <s v="Full Service"/>
    <s v="Red"/>
    <x v="0"/>
    <s v="AWD"/>
    <n v="34"/>
    <s v="OH"/>
    <n v="23873"/>
    <x v="0"/>
  </r>
  <r>
    <x v="4"/>
    <s v="Highlander"/>
    <x v="5"/>
    <x v="2"/>
    <x v="0"/>
    <n v="2.5"/>
    <n v="100"/>
    <n v="211"/>
    <n v="206"/>
    <x v="0"/>
    <x v="1"/>
    <s v="No Service"/>
    <s v="Gray"/>
    <x v="0"/>
    <s v="AWD"/>
    <n v="27"/>
    <s v="FL"/>
    <n v="23783"/>
    <x v="0"/>
  </r>
  <r>
    <x v="7"/>
    <s v="Accord"/>
    <x v="15"/>
    <x v="0"/>
    <x v="0"/>
    <n v="1.7"/>
    <n v="192524"/>
    <n v="145"/>
    <n v="137"/>
    <x v="3"/>
    <x v="1"/>
    <s v="No Service"/>
    <s v="Black"/>
    <x v="2"/>
    <s v="FWD"/>
    <n v="36"/>
    <s v="PA"/>
    <n v="571"/>
    <x v="4"/>
  </r>
  <r>
    <x v="4"/>
    <s v="Camry"/>
    <x v="11"/>
    <x v="0"/>
    <x v="1"/>
    <n v="1.8"/>
    <n v="97437"/>
    <n v="187"/>
    <n v="160"/>
    <x v="1"/>
    <x v="0"/>
    <s v="Partial Service"/>
    <s v="Silver"/>
    <x v="2"/>
    <s v="FWD"/>
    <n v="34"/>
    <s v="PA"/>
    <n v="3261"/>
    <x v="3"/>
  </r>
  <r>
    <x v="4"/>
    <s v="Highlander"/>
    <x v="7"/>
    <x v="0"/>
    <x v="0"/>
    <n v="2.8"/>
    <n v="60717"/>
    <n v="209"/>
    <n v="192"/>
    <x v="4"/>
    <x v="2"/>
    <s v="Partial Service"/>
    <s v="Unknown"/>
    <x v="0"/>
    <s v="AWD"/>
    <n v="28"/>
    <s v="Unknown"/>
    <n v="10609"/>
    <x v="3"/>
  </r>
  <r>
    <x v="1"/>
    <s v="Elantra"/>
    <x v="19"/>
    <x v="0"/>
    <x v="0"/>
    <n v="1.5"/>
    <n v="167559"/>
    <n v="127"/>
    <n v="128"/>
    <x v="3"/>
    <x v="1"/>
    <s v="No Service"/>
    <s v="Green"/>
    <x v="2"/>
    <s v="FWD"/>
    <n v="40"/>
    <s v="Unknown"/>
    <n v="500"/>
    <x v="4"/>
  </r>
  <r>
    <x v="4"/>
    <s v="Corolla"/>
    <x v="15"/>
    <x v="0"/>
    <x v="0"/>
    <n v="1.4"/>
    <n v="32307"/>
    <n v="151"/>
    <n v="135"/>
    <x v="1"/>
    <x v="2"/>
    <s v="Full Service"/>
    <s v="Unknown"/>
    <x v="2"/>
    <s v="AWD"/>
    <n v="35"/>
    <s v="GA"/>
    <n v="6049"/>
    <x v="0"/>
  </r>
  <r>
    <x v="2"/>
    <s v="Golf"/>
    <x v="0"/>
    <x v="2"/>
    <x v="1"/>
    <n v="1.9"/>
    <n v="100"/>
    <n v="169"/>
    <n v="164"/>
    <x v="0"/>
    <x v="0"/>
    <s v="No Service"/>
    <s v="Blue"/>
    <x v="1"/>
    <s v="FWD"/>
    <n v="32"/>
    <s v="GA"/>
    <n v="20893"/>
    <x v="0"/>
  </r>
  <r>
    <x v="8"/>
    <s v="Q5"/>
    <x v="9"/>
    <x v="0"/>
    <x v="0"/>
    <n v="3.2"/>
    <n v="71958"/>
    <n v="253"/>
    <n v="187"/>
    <x v="0"/>
    <x v="1"/>
    <s v="Full Service"/>
    <s v="Unknown"/>
    <x v="0"/>
    <s v="AWD"/>
    <n v="24"/>
    <s v="CA"/>
    <n v="21395"/>
    <x v="3"/>
  </r>
  <r>
    <x v="9"/>
    <s v="Mustang"/>
    <x v="7"/>
    <x v="0"/>
    <x v="1"/>
    <n v="2.5"/>
    <n v="194944"/>
    <n v="281"/>
    <n v="269"/>
    <x v="4"/>
    <x v="1"/>
    <s v="Unknown"/>
    <s v="Green"/>
    <x v="3"/>
    <s v="RWD"/>
    <n v="13"/>
    <s v="GA"/>
    <n v="1360"/>
    <x v="4"/>
  </r>
  <r>
    <x v="7"/>
    <s v="Pilot"/>
    <x v="0"/>
    <x v="1"/>
    <x v="0"/>
    <n v="3.1"/>
    <n v="100"/>
    <n v="187"/>
    <n v="212"/>
    <x v="0"/>
    <x v="0"/>
    <s v="Full Service"/>
    <s v="Black"/>
    <x v="0"/>
    <s v="FWD"/>
    <n v="34"/>
    <s v="IL"/>
    <n v="36959"/>
    <x v="0"/>
  </r>
  <r>
    <x v="0"/>
    <s v="GLE"/>
    <x v="17"/>
    <x v="0"/>
    <x v="0"/>
    <n v="3.4"/>
    <n v="274557"/>
    <n v="254"/>
    <n v="238"/>
    <x v="2"/>
    <x v="0"/>
    <s v="Partial Service"/>
    <s v="Brown"/>
    <x v="0"/>
    <s v="FWD"/>
    <n v="32"/>
    <s v="IL"/>
    <n v="500"/>
    <x v="1"/>
  </r>
  <r>
    <x v="3"/>
    <s v="Tahoe"/>
    <x v="8"/>
    <x v="0"/>
    <x v="0"/>
    <n v="2.9"/>
    <n v="35170"/>
    <n v="215"/>
    <n v="198"/>
    <x v="4"/>
    <x v="0"/>
    <s v="Full Service"/>
    <s v="Unknown"/>
    <x v="0"/>
    <s v="AWD"/>
    <n v="34"/>
    <s v="NY"/>
    <n v="13693"/>
    <x v="0"/>
  </r>
  <r>
    <x v="9"/>
    <s v="Mustang"/>
    <x v="17"/>
    <x v="2"/>
    <x v="0"/>
    <n v="3.9"/>
    <n v="151543"/>
    <n v="292"/>
    <n v="276"/>
    <x v="1"/>
    <x v="1"/>
    <s v="Full Service"/>
    <s v="Black"/>
    <x v="3"/>
    <s v="RWD"/>
    <n v="18"/>
    <s v="Unknown"/>
    <n v="500"/>
    <x v="4"/>
  </r>
  <r>
    <x v="9"/>
    <s v="F-150"/>
    <x v="1"/>
    <x v="0"/>
    <x v="0"/>
    <n v="5.0999999999999996"/>
    <n v="280129"/>
    <n v="187"/>
    <n v="336"/>
    <x v="2"/>
    <x v="1"/>
    <s v="Partial Service"/>
    <s v="Unknown"/>
    <x v="4"/>
    <s v="RWD"/>
    <n v="13"/>
    <s v="TX"/>
    <n v="500"/>
    <x v="1"/>
  </r>
  <r>
    <x v="4"/>
    <s v="Camry"/>
    <x v="5"/>
    <x v="0"/>
    <x v="0"/>
    <n v="1.7"/>
    <n v="8156"/>
    <n v="137"/>
    <n v="145"/>
    <x v="0"/>
    <x v="0"/>
    <s v="No Service"/>
    <s v="Gray"/>
    <x v="2"/>
    <s v="AWD"/>
    <n v="34"/>
    <s v="OH"/>
    <n v="18475"/>
    <x v="0"/>
  </r>
  <r>
    <x v="1"/>
    <s v="Santa Fe"/>
    <x v="10"/>
    <x v="0"/>
    <x v="0"/>
    <n v="2.5"/>
    <n v="125975"/>
    <n v="187"/>
    <n v="169"/>
    <x v="3"/>
    <x v="1"/>
    <s v="Full Service"/>
    <s v="Brown"/>
    <x v="0"/>
    <s v="AWD"/>
    <n v="34"/>
    <s v="PA"/>
    <n v="2395"/>
    <x v="2"/>
  </r>
  <r>
    <x v="7"/>
    <s v="Pilot"/>
    <x v="5"/>
    <x v="0"/>
    <x v="0"/>
    <n v="3.4"/>
    <n v="100"/>
    <n v="251"/>
    <n v="243"/>
    <x v="0"/>
    <x v="0"/>
    <s v="Full Service"/>
    <s v="Gray"/>
    <x v="0"/>
    <s v="AWD"/>
    <n v="32"/>
    <s v="FL"/>
    <n v="37666"/>
    <x v="0"/>
  </r>
  <r>
    <x v="9"/>
    <s v="Explorer"/>
    <x v="8"/>
    <x v="0"/>
    <x v="2"/>
    <n v="2.5"/>
    <n v="191424"/>
    <n v="216"/>
    <n v="207"/>
    <x v="1"/>
    <x v="1"/>
    <s v="Unknown"/>
    <s v="Brown"/>
    <x v="0"/>
    <s v="AWD"/>
    <n v="27"/>
    <s v="PA"/>
    <n v="750"/>
    <x v="4"/>
  </r>
  <r>
    <x v="2"/>
    <s v="Golf"/>
    <x v="16"/>
    <x v="0"/>
    <x v="1"/>
    <n v="2"/>
    <n v="127386"/>
    <n v="170"/>
    <n v="170"/>
    <x v="3"/>
    <x v="2"/>
    <s v="Full Service"/>
    <s v="Blue"/>
    <x v="1"/>
    <s v="FWD"/>
    <n v="37"/>
    <s v="NC"/>
    <n v="500"/>
    <x v="2"/>
  </r>
  <r>
    <x v="7"/>
    <s v="CR-V"/>
    <x v="10"/>
    <x v="0"/>
    <x v="0"/>
    <n v="3.1"/>
    <n v="262098"/>
    <n v="187"/>
    <n v="229"/>
    <x v="3"/>
    <x v="0"/>
    <s v="Full Service"/>
    <s v="White"/>
    <x v="0"/>
    <s v="AWD"/>
    <n v="32"/>
    <s v="MI"/>
    <n v="500"/>
    <x v="1"/>
  </r>
  <r>
    <x v="2"/>
    <s v="Passat"/>
    <x v="11"/>
    <x v="0"/>
    <x v="2"/>
    <n v="1.9"/>
    <n v="193077"/>
    <n v="147"/>
    <n v="138"/>
    <x v="1"/>
    <x v="0"/>
    <s v="Full Service"/>
    <s v="Black"/>
    <x v="2"/>
    <s v="FWD"/>
    <n v="32"/>
    <s v="OH"/>
    <n v="500"/>
    <x v="4"/>
  </r>
  <r>
    <x v="1"/>
    <s v="Santa Fe"/>
    <x v="9"/>
    <x v="0"/>
    <x v="0"/>
    <n v="2.8"/>
    <n v="71932"/>
    <n v="217"/>
    <n v="187"/>
    <x v="0"/>
    <x v="0"/>
    <s v="Full Service"/>
    <s v="Brown"/>
    <x v="0"/>
    <s v="AWD"/>
    <n v="32"/>
    <s v="NC"/>
    <n v="17689"/>
    <x v="3"/>
  </r>
  <r>
    <x v="7"/>
    <s v="Accord"/>
    <x v="2"/>
    <x v="1"/>
    <x v="0"/>
    <n v="1.5"/>
    <n v="56238"/>
    <n v="108"/>
    <n v="187"/>
    <x v="0"/>
    <x v="1"/>
    <s v="Full Service"/>
    <s v="Green"/>
    <x v="2"/>
    <s v="FWD"/>
    <n v="50"/>
    <s v="PA"/>
    <n v="15291"/>
    <x v="3"/>
  </r>
  <r>
    <x v="1"/>
    <s v="Sonata"/>
    <x v="2"/>
    <x v="0"/>
    <x v="0"/>
    <n v="2.2999999999999998"/>
    <n v="34882"/>
    <n v="187"/>
    <n v="181"/>
    <x v="0"/>
    <x v="0"/>
    <s v="Partial Service"/>
    <s v="Red"/>
    <x v="2"/>
    <s v="FWD"/>
    <n v="32"/>
    <s v="CA"/>
    <n v="17008"/>
    <x v="0"/>
  </r>
  <r>
    <x v="8"/>
    <s v="A4"/>
    <x v="13"/>
    <x v="2"/>
    <x v="0"/>
    <n v="1.4"/>
    <n v="46144"/>
    <n v="116"/>
    <n v="110"/>
    <x v="4"/>
    <x v="1"/>
    <s v="Full Service"/>
    <s v="White"/>
    <x v="2"/>
    <s v="FWD"/>
    <n v="42"/>
    <s v="TX"/>
    <n v="14308"/>
    <x v="0"/>
  </r>
  <r>
    <x v="8"/>
    <s v="Q7"/>
    <x v="7"/>
    <x v="0"/>
    <x v="0"/>
    <n v="3.1"/>
    <n v="44887"/>
    <n v="237"/>
    <n v="212"/>
    <x v="0"/>
    <x v="0"/>
    <s v="Full Service"/>
    <s v="Black"/>
    <x v="0"/>
    <s v="AWD"/>
    <n v="25"/>
    <s v="NC"/>
    <n v="22658"/>
    <x v="0"/>
  </r>
  <r>
    <x v="5"/>
    <s v="Altima"/>
    <x v="7"/>
    <x v="0"/>
    <x v="0"/>
    <n v="1.9"/>
    <n v="109883"/>
    <n v="141"/>
    <n v="151"/>
    <x v="1"/>
    <x v="0"/>
    <s v="Full Service"/>
    <s v="Red"/>
    <x v="2"/>
    <s v="FWD"/>
    <n v="38"/>
    <s v="NY"/>
    <n v="4695"/>
    <x v="2"/>
  </r>
  <r>
    <x v="6"/>
    <s v="3 Series"/>
    <x v="1"/>
    <x v="0"/>
    <x v="0"/>
    <n v="2.5"/>
    <n v="231727"/>
    <n v="190"/>
    <n v="192"/>
    <x v="3"/>
    <x v="1"/>
    <s v="Partial Service"/>
    <s v="Brown"/>
    <x v="2"/>
    <s v="FWD"/>
    <n v="38"/>
    <s v="PA"/>
    <n v="500"/>
    <x v="1"/>
  </r>
  <r>
    <x v="6"/>
    <s v="X5"/>
    <x v="1"/>
    <x v="1"/>
    <x v="0"/>
    <n v="2.5"/>
    <n v="84603"/>
    <n v="174"/>
    <n v="187"/>
    <x v="2"/>
    <x v="0"/>
    <s v="Partial Service"/>
    <s v="Unknown"/>
    <x v="0"/>
    <s v="FWD"/>
    <n v="52"/>
    <s v="OH"/>
    <n v="10444"/>
    <x v="3"/>
  </r>
  <r>
    <x v="1"/>
    <s v="Santa Fe"/>
    <x v="19"/>
    <x v="0"/>
    <x v="0"/>
    <n v="3"/>
    <n v="180596"/>
    <n v="238"/>
    <n v="218"/>
    <x v="3"/>
    <x v="0"/>
    <s v="Full Service"/>
    <s v="Unknown"/>
    <x v="0"/>
    <s v="AWD"/>
    <n v="28"/>
    <s v="FL"/>
    <n v="2647"/>
    <x v="4"/>
  </r>
  <r>
    <x v="9"/>
    <s v="Explorer"/>
    <x v="0"/>
    <x v="0"/>
    <x v="0"/>
    <n v="2.5"/>
    <n v="4542"/>
    <n v="194"/>
    <n v="175"/>
    <x v="0"/>
    <x v="0"/>
    <s v="No Service"/>
    <s v="Brown"/>
    <x v="0"/>
    <s v="AWD"/>
    <n v="31"/>
    <s v="CA"/>
    <n v="30342"/>
    <x v="0"/>
  </r>
  <r>
    <x v="3"/>
    <s v="Malibu"/>
    <x v="14"/>
    <x v="0"/>
    <x v="0"/>
    <n v="2.2999999999999998"/>
    <n v="106971"/>
    <n v="187"/>
    <n v="172"/>
    <x v="4"/>
    <x v="0"/>
    <s v="Partial Service"/>
    <s v="White"/>
    <x v="2"/>
    <s v="FWD"/>
    <n v="35"/>
    <s v="OH"/>
    <n v="9438"/>
    <x v="2"/>
  </r>
  <r>
    <x v="5"/>
    <s v="Rogue"/>
    <x v="2"/>
    <x v="2"/>
    <x v="0"/>
    <n v="2.4"/>
    <n v="39831"/>
    <n v="182"/>
    <n v="162"/>
    <x v="0"/>
    <x v="0"/>
    <s v="Unknown"/>
    <s v="Red"/>
    <x v="0"/>
    <s v="AWD"/>
    <n v="30"/>
    <s v="OH"/>
    <n v="19972"/>
    <x v="0"/>
  </r>
  <r>
    <x v="0"/>
    <s v="GLC"/>
    <x v="10"/>
    <x v="0"/>
    <x v="0"/>
    <n v="2.2999999999999998"/>
    <n v="218904"/>
    <n v="185"/>
    <n v="187"/>
    <x v="1"/>
    <x v="1"/>
    <s v="Full Service"/>
    <s v="White"/>
    <x v="0"/>
    <s v="AWD"/>
    <n v="29"/>
    <s v="PA"/>
    <n v="1625"/>
    <x v="1"/>
  </r>
  <r>
    <x v="4"/>
    <s v="RAV4"/>
    <x v="6"/>
    <x v="0"/>
    <x v="0"/>
    <n v="3.3"/>
    <n v="53471"/>
    <n v="260"/>
    <n v="252"/>
    <x v="4"/>
    <x v="0"/>
    <s v="Partial Service"/>
    <s v="Black"/>
    <x v="0"/>
    <s v="FWD"/>
    <n v="20"/>
    <s v="NC"/>
    <n v="17409"/>
    <x v="3"/>
  </r>
  <r>
    <x v="1"/>
    <s v="Sonata"/>
    <x v="9"/>
    <x v="0"/>
    <x v="0"/>
    <n v="2.5"/>
    <n v="100"/>
    <n v="172"/>
    <n v="175"/>
    <x v="4"/>
    <x v="2"/>
    <s v="Partial Service"/>
    <s v="Red"/>
    <x v="2"/>
    <s v="FWD"/>
    <n v="35"/>
    <s v="IL"/>
    <n v="16126"/>
    <x v="0"/>
  </r>
  <r>
    <x v="0"/>
    <s v="C-Class"/>
    <x v="5"/>
    <x v="0"/>
    <x v="0"/>
    <n v="2"/>
    <n v="25127"/>
    <n v="173"/>
    <n v="166"/>
    <x v="0"/>
    <x v="0"/>
    <s v="Partial Service"/>
    <s v="White"/>
    <x v="2"/>
    <s v="FWD"/>
    <n v="32"/>
    <s v="OH"/>
    <n v="34035"/>
    <x v="0"/>
  </r>
  <r>
    <x v="7"/>
    <s v="CR-V"/>
    <x v="8"/>
    <x v="0"/>
    <x v="0"/>
    <n v="2.5"/>
    <n v="111646"/>
    <n v="282"/>
    <n v="257"/>
    <x v="1"/>
    <x v="1"/>
    <s v="Unknown"/>
    <s v="Green"/>
    <x v="0"/>
    <s v="AWD"/>
    <n v="23"/>
    <s v="TX"/>
    <n v="2674"/>
    <x v="2"/>
  </r>
  <r>
    <x v="9"/>
    <s v="Escape"/>
    <x v="14"/>
    <x v="0"/>
    <x v="0"/>
    <n v="2.9"/>
    <n v="43899"/>
    <n v="187"/>
    <n v="217"/>
    <x v="4"/>
    <x v="0"/>
    <s v="Unknown"/>
    <s v="White"/>
    <x v="0"/>
    <s v="RWD"/>
    <n v="27"/>
    <s v="NY"/>
    <n v="14243"/>
    <x v="0"/>
  </r>
  <r>
    <x v="5"/>
    <s v="Pathfinder"/>
    <x v="14"/>
    <x v="0"/>
    <x v="0"/>
    <n v="2.2000000000000002"/>
    <n v="96157"/>
    <n v="143"/>
    <n v="130"/>
    <x v="0"/>
    <x v="0"/>
    <s v="No Service"/>
    <s v="Unknown"/>
    <x v="0"/>
    <s v="AWD"/>
    <n v="25"/>
    <s v="NC"/>
    <n v="13950"/>
    <x v="3"/>
  </r>
  <r>
    <x v="5"/>
    <s v="Rogue"/>
    <x v="1"/>
    <x v="0"/>
    <x v="0"/>
    <n v="2.5"/>
    <n v="284420"/>
    <n v="236"/>
    <n v="209"/>
    <x v="3"/>
    <x v="2"/>
    <s v="No Service"/>
    <s v="Black"/>
    <x v="0"/>
    <s v="AWD"/>
    <n v="24"/>
    <s v="TX"/>
    <n v="500"/>
    <x v="1"/>
  </r>
  <r>
    <x v="0"/>
    <s v="GLC"/>
    <x v="19"/>
    <x v="0"/>
    <x v="0"/>
    <n v="2.5"/>
    <n v="55959"/>
    <n v="187"/>
    <n v="187"/>
    <x v="3"/>
    <x v="2"/>
    <s v="Full Service"/>
    <s v="Silver"/>
    <x v="0"/>
    <s v="AWD"/>
    <n v="22"/>
    <s v="MI"/>
    <n v="14702"/>
    <x v="3"/>
  </r>
  <r>
    <x v="6"/>
    <s v="3 Series"/>
    <x v="8"/>
    <x v="0"/>
    <x v="0"/>
    <n v="2.1"/>
    <n v="279617"/>
    <n v="168"/>
    <n v="160"/>
    <x v="1"/>
    <x v="0"/>
    <s v="Unknown"/>
    <s v="White"/>
    <x v="2"/>
    <s v="FWD"/>
    <n v="32"/>
    <s v="PA"/>
    <n v="500"/>
    <x v="1"/>
  </r>
  <r>
    <x v="1"/>
    <s v="Sonata"/>
    <x v="12"/>
    <x v="0"/>
    <x v="0"/>
    <n v="2.5"/>
    <n v="104514"/>
    <n v="187"/>
    <n v="187"/>
    <x v="3"/>
    <x v="0"/>
    <s v="Full Service"/>
    <s v="Blue"/>
    <x v="2"/>
    <s v="AWD"/>
    <n v="29"/>
    <s v="GA"/>
    <n v="7608"/>
    <x v="2"/>
  </r>
  <r>
    <x v="5"/>
    <s v="Sentra"/>
    <x v="17"/>
    <x v="0"/>
    <x v="0"/>
    <n v="1.7"/>
    <n v="96374"/>
    <n v="141"/>
    <n v="127"/>
    <x v="2"/>
    <x v="0"/>
    <s v="Unknown"/>
    <s v="Unknown"/>
    <x v="2"/>
    <s v="FWD"/>
    <n v="33"/>
    <s v="Unknown"/>
    <n v="500"/>
    <x v="3"/>
  </r>
  <r>
    <x v="7"/>
    <s v="CR-V"/>
    <x v="0"/>
    <x v="1"/>
    <x v="0"/>
    <n v="3.1"/>
    <n v="100"/>
    <n v="238"/>
    <n v="220"/>
    <x v="0"/>
    <x v="0"/>
    <s v="Full Service"/>
    <s v="Unknown"/>
    <x v="0"/>
    <s v="AWD"/>
    <n v="50"/>
    <s v="PA"/>
    <n v="28341"/>
    <x v="0"/>
  </r>
  <r>
    <x v="1"/>
    <s v="Sonata"/>
    <x v="11"/>
    <x v="0"/>
    <x v="1"/>
    <n v="1.8"/>
    <n v="153583"/>
    <n v="128"/>
    <n v="105"/>
    <x v="1"/>
    <x v="0"/>
    <s v="Full Service"/>
    <s v="Gray"/>
    <x v="2"/>
    <s v="FWD"/>
    <n v="33"/>
    <s v="NY"/>
    <n v="500"/>
    <x v="4"/>
  </r>
  <r>
    <x v="9"/>
    <s v="Mustang"/>
    <x v="17"/>
    <x v="0"/>
    <x v="2"/>
    <n v="3"/>
    <n v="156416"/>
    <n v="246"/>
    <n v="216"/>
    <x v="2"/>
    <x v="2"/>
    <s v="Partial Service"/>
    <s v="Brown"/>
    <x v="3"/>
    <s v="AWD"/>
    <n v="30"/>
    <s v="GA"/>
    <n v="500"/>
    <x v="4"/>
  </r>
  <r>
    <x v="6"/>
    <s v="3 Series"/>
    <x v="5"/>
    <x v="0"/>
    <x v="1"/>
    <n v="1.5"/>
    <n v="10906"/>
    <n v="115"/>
    <n v="187"/>
    <x v="0"/>
    <x v="0"/>
    <s v="Partial Service"/>
    <s v="Black"/>
    <x v="2"/>
    <s v="FWD"/>
    <n v="37"/>
    <s v="OH"/>
    <n v="37655"/>
    <x v="0"/>
  </r>
  <r>
    <x v="7"/>
    <s v="Pilot"/>
    <x v="10"/>
    <x v="0"/>
    <x v="0"/>
    <n v="3"/>
    <n v="208141"/>
    <n v="227"/>
    <n v="203"/>
    <x v="3"/>
    <x v="1"/>
    <s v="Full Service"/>
    <s v="Unknown"/>
    <x v="0"/>
    <s v="AWD"/>
    <n v="27"/>
    <s v="PA"/>
    <n v="500"/>
    <x v="1"/>
  </r>
  <r>
    <x v="7"/>
    <s v="Accord"/>
    <x v="1"/>
    <x v="0"/>
    <x v="0"/>
    <n v="1.7"/>
    <n v="204089"/>
    <n v="187"/>
    <n v="144"/>
    <x v="1"/>
    <x v="1"/>
    <s v="Partial Service"/>
    <s v="Unknown"/>
    <x v="2"/>
    <s v="FWD"/>
    <n v="35"/>
    <s v="GA"/>
    <n v="500"/>
    <x v="1"/>
  </r>
  <r>
    <x v="7"/>
    <s v="Accord"/>
    <x v="10"/>
    <x v="0"/>
    <x v="0"/>
    <n v="1.9"/>
    <n v="222123"/>
    <n v="141"/>
    <n v="141"/>
    <x v="1"/>
    <x v="1"/>
    <s v="Partial Service"/>
    <s v="Gray"/>
    <x v="2"/>
    <s v="FWD"/>
    <n v="33"/>
    <s v="TX"/>
    <n v="500"/>
    <x v="1"/>
  </r>
  <r>
    <x v="9"/>
    <s v="F-150"/>
    <x v="3"/>
    <x v="0"/>
    <x v="0"/>
    <n v="4.8"/>
    <n v="155312"/>
    <n v="355"/>
    <n v="355"/>
    <x v="1"/>
    <x v="0"/>
    <s v="No Service"/>
    <s v="Brown"/>
    <x v="4"/>
    <s v="RWD"/>
    <n v="15"/>
    <s v="OH"/>
    <n v="500"/>
    <x v="4"/>
  </r>
  <r>
    <x v="3"/>
    <s v="Silverado"/>
    <x v="2"/>
    <x v="0"/>
    <x v="0"/>
    <n v="4.4000000000000004"/>
    <n v="100"/>
    <n v="342"/>
    <n v="332"/>
    <x v="0"/>
    <x v="0"/>
    <s v="Full Service"/>
    <s v="Brown"/>
    <x v="4"/>
    <s v="4WD"/>
    <n v="32"/>
    <s v="CA"/>
    <n v="29236"/>
    <x v="0"/>
  </r>
  <r>
    <x v="8"/>
    <s v="A4"/>
    <x v="14"/>
    <x v="3"/>
    <x v="0"/>
    <n v="0"/>
    <n v="63300"/>
    <n v="311"/>
    <n v="342"/>
    <x v="4"/>
    <x v="0"/>
    <s v="Full Service"/>
    <s v="Unknown"/>
    <x v="2"/>
    <s v="AWD"/>
    <n v="32"/>
    <s v="MI"/>
    <n v="21831"/>
    <x v="3"/>
  </r>
  <r>
    <x v="4"/>
    <s v="RAV4"/>
    <x v="3"/>
    <x v="0"/>
    <x v="0"/>
    <n v="2.1"/>
    <n v="257745"/>
    <n v="159"/>
    <n v="132"/>
    <x v="1"/>
    <x v="0"/>
    <s v="Partial Service"/>
    <s v="Red"/>
    <x v="0"/>
    <s v="AWD"/>
    <n v="36"/>
    <s v="TX"/>
    <n v="500"/>
    <x v="1"/>
  </r>
  <r>
    <x v="3"/>
    <s v="Tahoe"/>
    <x v="19"/>
    <x v="0"/>
    <x v="0"/>
    <n v="2.9"/>
    <n v="143565"/>
    <n v="230"/>
    <n v="201"/>
    <x v="3"/>
    <x v="0"/>
    <s v="Unknown"/>
    <s v="Unknown"/>
    <x v="0"/>
    <s v="AWD"/>
    <n v="33"/>
    <s v="Unknown"/>
    <n v="10021"/>
    <x v="2"/>
  </r>
  <r>
    <x v="1"/>
    <s v="Elantra"/>
    <x v="11"/>
    <x v="0"/>
    <x v="0"/>
    <n v="2.5"/>
    <n v="8768"/>
    <n v="165"/>
    <n v="145"/>
    <x v="3"/>
    <x v="1"/>
    <s v="Full Service"/>
    <s v="Unknown"/>
    <x v="2"/>
    <s v="FWD"/>
    <n v="36"/>
    <s v="Unknown"/>
    <n v="5427"/>
    <x v="0"/>
  </r>
  <r>
    <x v="5"/>
    <s v="Sentra"/>
    <x v="14"/>
    <x v="0"/>
    <x v="1"/>
    <n v="2.2999999999999998"/>
    <n v="46231"/>
    <n v="169"/>
    <n v="172"/>
    <x v="4"/>
    <x v="1"/>
    <s v="Full Service"/>
    <s v="Red"/>
    <x v="2"/>
    <s v="FWD"/>
    <n v="37"/>
    <s v="Unknown"/>
    <n v="8813"/>
    <x v="0"/>
  </r>
  <r>
    <x v="4"/>
    <s v="RAV4"/>
    <x v="16"/>
    <x v="0"/>
    <x v="0"/>
    <n v="2"/>
    <n v="149291"/>
    <n v="154"/>
    <n v="150"/>
    <x v="1"/>
    <x v="0"/>
    <s v="Full Service"/>
    <s v="Green"/>
    <x v="0"/>
    <s v="FWD"/>
    <n v="34"/>
    <s v="NC"/>
    <n v="500"/>
    <x v="2"/>
  </r>
  <r>
    <x v="8"/>
    <s v="A6"/>
    <x v="12"/>
    <x v="0"/>
    <x v="0"/>
    <n v="2"/>
    <n v="56101"/>
    <n v="167"/>
    <n v="169"/>
    <x v="3"/>
    <x v="0"/>
    <s v="Unknown"/>
    <s v="Gray"/>
    <x v="2"/>
    <s v="FWD"/>
    <n v="33"/>
    <s v="TX"/>
    <n v="24828"/>
    <x v="3"/>
  </r>
  <r>
    <x v="3"/>
    <s v="Malibu"/>
    <x v="0"/>
    <x v="2"/>
    <x v="0"/>
    <n v="1.5"/>
    <n v="100"/>
    <n v="122"/>
    <n v="109"/>
    <x v="0"/>
    <x v="0"/>
    <s v="No Service"/>
    <s v="Red"/>
    <x v="2"/>
    <s v="FWD"/>
    <n v="32"/>
    <s v="NY"/>
    <n v="21209"/>
    <x v="0"/>
  </r>
  <r>
    <x v="9"/>
    <s v="Explorer"/>
    <x v="12"/>
    <x v="0"/>
    <x v="0"/>
    <n v="2.4"/>
    <n v="60700"/>
    <n v="191"/>
    <n v="183"/>
    <x v="4"/>
    <x v="2"/>
    <s v="Full Service"/>
    <s v="Unknown"/>
    <x v="0"/>
    <s v="AWD"/>
    <n v="27"/>
    <s v="OH"/>
    <n v="13713"/>
    <x v="3"/>
  </r>
  <r>
    <x v="4"/>
    <s v="Camry"/>
    <x v="7"/>
    <x v="0"/>
    <x v="0"/>
    <n v="2"/>
    <n v="8679"/>
    <n v="163"/>
    <n v="135"/>
    <x v="4"/>
    <x v="0"/>
    <s v="No Service"/>
    <s v="Green"/>
    <x v="2"/>
    <s v="AWD"/>
    <n v="36"/>
    <s v="NC"/>
    <n v="9390"/>
    <x v="0"/>
  </r>
  <r>
    <x v="5"/>
    <s v="Rogue"/>
    <x v="7"/>
    <x v="0"/>
    <x v="0"/>
    <n v="3.2"/>
    <n v="76950"/>
    <n v="236"/>
    <n v="213"/>
    <x v="4"/>
    <x v="1"/>
    <s v="No Service"/>
    <s v="Gray"/>
    <x v="0"/>
    <s v="FWD"/>
    <n v="25"/>
    <s v="IL"/>
    <n v="6134"/>
    <x v="3"/>
  </r>
  <r>
    <x v="1"/>
    <s v="Sonata"/>
    <x v="7"/>
    <x v="0"/>
    <x v="0"/>
    <n v="2.1"/>
    <n v="111157"/>
    <n v="161"/>
    <n v="155"/>
    <x v="0"/>
    <x v="1"/>
    <s v="Full Service"/>
    <s v="Brown"/>
    <x v="2"/>
    <s v="FWD"/>
    <n v="34"/>
    <s v="CA"/>
    <n v="4510"/>
    <x v="2"/>
  </r>
  <r>
    <x v="9"/>
    <s v="Explorer"/>
    <x v="4"/>
    <x v="0"/>
    <x v="0"/>
    <n v="2.8"/>
    <n v="51516"/>
    <n v="209"/>
    <n v="203"/>
    <x v="0"/>
    <x v="0"/>
    <s v="No Service"/>
    <s v="White"/>
    <x v="0"/>
    <s v="AWD"/>
    <n v="29"/>
    <s v="NC"/>
    <n v="25204"/>
    <x v="3"/>
  </r>
  <r>
    <x v="5"/>
    <s v="Rogue"/>
    <x v="7"/>
    <x v="0"/>
    <x v="1"/>
    <n v="2.1"/>
    <n v="137069"/>
    <n v="160"/>
    <n v="149"/>
    <x v="3"/>
    <x v="1"/>
    <s v="No Service"/>
    <s v="Brown"/>
    <x v="0"/>
    <s v="AWD"/>
    <n v="37"/>
    <s v="Unknown"/>
    <n v="3421"/>
    <x v="2"/>
  </r>
  <r>
    <x v="9"/>
    <s v="Escape"/>
    <x v="17"/>
    <x v="0"/>
    <x v="2"/>
    <n v="3"/>
    <n v="168778"/>
    <n v="249"/>
    <n v="228"/>
    <x v="1"/>
    <x v="1"/>
    <s v="No Service"/>
    <s v="Green"/>
    <x v="0"/>
    <s v="FWD"/>
    <n v="24"/>
    <s v="CA"/>
    <n v="500"/>
    <x v="4"/>
  </r>
  <r>
    <x v="6"/>
    <s v="5 Series"/>
    <x v="17"/>
    <x v="0"/>
    <x v="0"/>
    <n v="2.5"/>
    <n v="171767"/>
    <n v="196"/>
    <n v="188"/>
    <x v="2"/>
    <x v="1"/>
    <s v="Partial Service"/>
    <s v="Red"/>
    <x v="2"/>
    <s v="FWD"/>
    <n v="29"/>
    <s v="NY"/>
    <n v="2758"/>
    <x v="4"/>
  </r>
  <r>
    <x v="2"/>
    <s v="Passat"/>
    <x v="3"/>
    <x v="0"/>
    <x v="1"/>
    <n v="1.9"/>
    <n v="365236"/>
    <n v="187"/>
    <n v="144"/>
    <x v="2"/>
    <x v="1"/>
    <s v="No Service"/>
    <s v="Blue"/>
    <x v="2"/>
    <s v="AWD"/>
    <n v="32"/>
    <s v="IL"/>
    <n v="500"/>
    <x v="1"/>
  </r>
  <r>
    <x v="2"/>
    <s v="Golf"/>
    <x v="4"/>
    <x v="3"/>
    <x v="0"/>
    <n v="0"/>
    <n v="25852"/>
    <n v="274"/>
    <n v="301"/>
    <x v="0"/>
    <x v="0"/>
    <s v="Partial Service"/>
    <s v="Silver"/>
    <x v="1"/>
    <s v="FWD"/>
    <n v="111"/>
    <s v="Unknown"/>
    <n v="17114"/>
    <x v="0"/>
  </r>
  <r>
    <x v="1"/>
    <s v="Sonata"/>
    <x v="1"/>
    <x v="0"/>
    <x v="0"/>
    <n v="2.2999999999999998"/>
    <n v="303487"/>
    <n v="174"/>
    <n v="165"/>
    <x v="1"/>
    <x v="1"/>
    <s v="Partial Service"/>
    <s v="White"/>
    <x v="2"/>
    <s v="FWD"/>
    <n v="29"/>
    <s v="GA"/>
    <n v="500"/>
    <x v="1"/>
  </r>
  <r>
    <x v="8"/>
    <s v="Q7"/>
    <x v="4"/>
    <x v="3"/>
    <x v="0"/>
    <n v="0"/>
    <n v="22016"/>
    <n v="187"/>
    <n v="233"/>
    <x v="0"/>
    <x v="2"/>
    <s v="No Service"/>
    <s v="Green"/>
    <x v="0"/>
    <s v="AWD"/>
    <n v="119"/>
    <s v="Unknown"/>
    <n v="42539"/>
    <x v="0"/>
  </r>
  <r>
    <x v="2"/>
    <s v="Tiguan"/>
    <x v="9"/>
    <x v="1"/>
    <x v="1"/>
    <n v="2.7"/>
    <n v="123064"/>
    <n v="201"/>
    <n v="187"/>
    <x v="0"/>
    <x v="0"/>
    <s v="Unknown"/>
    <s v="Brown"/>
    <x v="0"/>
    <s v="AWD"/>
    <n v="45"/>
    <s v="Unknown"/>
    <n v="11409"/>
    <x v="2"/>
  </r>
  <r>
    <x v="8"/>
    <s v="A4"/>
    <x v="7"/>
    <x v="0"/>
    <x v="0"/>
    <n v="1.8"/>
    <n v="153374"/>
    <n v="161"/>
    <n v="144"/>
    <x v="3"/>
    <x v="1"/>
    <s v="Unknown"/>
    <s v="Black"/>
    <x v="2"/>
    <s v="FWD"/>
    <n v="33"/>
    <s v="PA"/>
    <n v="7521"/>
    <x v="4"/>
  </r>
  <r>
    <x v="5"/>
    <s v="Sentra"/>
    <x v="2"/>
    <x v="0"/>
    <x v="0"/>
    <n v="1.7"/>
    <n v="11985"/>
    <n v="147"/>
    <n v="187"/>
    <x v="0"/>
    <x v="0"/>
    <s v="Partial Service"/>
    <s v="Unknown"/>
    <x v="2"/>
    <s v="FWD"/>
    <n v="33"/>
    <s v="NC"/>
    <n v="14902"/>
    <x v="0"/>
  </r>
  <r>
    <x v="3"/>
    <s v="Malibu"/>
    <x v="19"/>
    <x v="2"/>
    <x v="0"/>
    <n v="2.2000000000000002"/>
    <n v="145151"/>
    <n v="168"/>
    <n v="161"/>
    <x v="3"/>
    <x v="0"/>
    <s v="Full Service"/>
    <s v="Black"/>
    <x v="2"/>
    <s v="FWD"/>
    <n v="34"/>
    <s v="CA"/>
    <n v="1247"/>
    <x v="2"/>
  </r>
  <r>
    <x v="3"/>
    <s v="Equinox"/>
    <x v="10"/>
    <x v="2"/>
    <x v="2"/>
    <n v="3.1"/>
    <n v="112849"/>
    <n v="187"/>
    <n v="216"/>
    <x v="3"/>
    <x v="0"/>
    <s v="Full Service"/>
    <s v="Unknown"/>
    <x v="0"/>
    <s v="RWD"/>
    <n v="25"/>
    <s v="GA"/>
    <n v="1804"/>
    <x v="2"/>
  </r>
  <r>
    <x v="1"/>
    <s v="Tucson"/>
    <x v="16"/>
    <x v="2"/>
    <x v="0"/>
    <n v="3.5"/>
    <n v="110795"/>
    <n v="273"/>
    <n v="187"/>
    <x v="3"/>
    <x v="0"/>
    <s v="Partial Service"/>
    <s v="Black"/>
    <x v="0"/>
    <s v="FWD"/>
    <n v="23"/>
    <s v="MI"/>
    <n v="720"/>
    <x v="2"/>
  </r>
  <r>
    <x v="0"/>
    <s v="GLE"/>
    <x v="9"/>
    <x v="2"/>
    <x v="0"/>
    <n v="2.7"/>
    <n v="82959"/>
    <n v="219"/>
    <n v="201"/>
    <x v="0"/>
    <x v="0"/>
    <s v="No Service"/>
    <s v="Blue"/>
    <x v="0"/>
    <s v="FWD"/>
    <n v="32"/>
    <s v="GA"/>
    <n v="29584"/>
    <x v="3"/>
  </r>
  <r>
    <x v="3"/>
    <s v="Equinox"/>
    <x v="2"/>
    <x v="1"/>
    <x v="0"/>
    <n v="2.5"/>
    <n v="8779"/>
    <n v="248"/>
    <n v="244"/>
    <x v="0"/>
    <x v="1"/>
    <s v="Partial Service"/>
    <s v="Unknown"/>
    <x v="0"/>
    <s v="AWD"/>
    <n v="44"/>
    <s v="GA"/>
    <n v="17715"/>
    <x v="0"/>
  </r>
  <r>
    <x v="9"/>
    <s v="Escape"/>
    <x v="17"/>
    <x v="0"/>
    <x v="1"/>
    <n v="2.5"/>
    <n v="274383"/>
    <n v="249"/>
    <n v="244"/>
    <x v="1"/>
    <x v="1"/>
    <s v="Partial Service"/>
    <s v="Gray"/>
    <x v="0"/>
    <s v="AWD"/>
    <n v="21"/>
    <s v="TX"/>
    <n v="500"/>
    <x v="1"/>
  </r>
  <r>
    <x v="2"/>
    <s v="Passat"/>
    <x v="7"/>
    <x v="0"/>
    <x v="0"/>
    <n v="2.5"/>
    <n v="47730"/>
    <n v="176"/>
    <n v="184"/>
    <x v="3"/>
    <x v="1"/>
    <s v="Partial Service"/>
    <s v="Blue"/>
    <x v="2"/>
    <s v="AWD"/>
    <n v="33"/>
    <s v="MI"/>
    <n v="8290"/>
    <x v="0"/>
  </r>
  <r>
    <x v="4"/>
    <s v="Camry"/>
    <x v="9"/>
    <x v="0"/>
    <x v="0"/>
    <n v="1.9"/>
    <n v="83311"/>
    <n v="124"/>
    <n v="117"/>
    <x v="3"/>
    <x v="1"/>
    <s v="No Service"/>
    <s v="Gray"/>
    <x v="2"/>
    <s v="AWD"/>
    <n v="33"/>
    <s v="PA"/>
    <n v="9581"/>
    <x v="3"/>
  </r>
  <r>
    <x v="2"/>
    <s v="Atlas"/>
    <x v="18"/>
    <x v="0"/>
    <x v="1"/>
    <n v="2.7"/>
    <n v="130796"/>
    <n v="218"/>
    <n v="215"/>
    <x v="0"/>
    <x v="1"/>
    <s v="No Service"/>
    <s v="Gray"/>
    <x v="0"/>
    <s v="AWD"/>
    <n v="28"/>
    <s v="PA"/>
    <n v="9826"/>
    <x v="2"/>
  </r>
  <r>
    <x v="1"/>
    <s v="Tucson"/>
    <x v="18"/>
    <x v="0"/>
    <x v="0"/>
    <n v="2.5"/>
    <n v="154402"/>
    <n v="180"/>
    <n v="168"/>
    <x v="0"/>
    <x v="1"/>
    <s v="No Service"/>
    <s v="White"/>
    <x v="0"/>
    <s v="FWD"/>
    <n v="31"/>
    <s v="IL"/>
    <n v="5287"/>
    <x v="4"/>
  </r>
  <r>
    <x v="1"/>
    <s v="Tucson"/>
    <x v="7"/>
    <x v="0"/>
    <x v="0"/>
    <n v="3.2"/>
    <n v="89147"/>
    <n v="231"/>
    <n v="223"/>
    <x v="0"/>
    <x v="2"/>
    <s v="Partial Service"/>
    <s v="Silver"/>
    <x v="0"/>
    <s v="AWD"/>
    <n v="27"/>
    <s v="FL"/>
    <n v="5753"/>
    <x v="3"/>
  </r>
  <r>
    <x v="9"/>
    <s v="Explorer"/>
    <x v="8"/>
    <x v="0"/>
    <x v="0"/>
    <n v="2.2000000000000002"/>
    <n v="273080"/>
    <n v="168"/>
    <n v="178"/>
    <x v="3"/>
    <x v="1"/>
    <s v="Unknown"/>
    <s v="Black"/>
    <x v="0"/>
    <s v="AWD"/>
    <n v="31"/>
    <s v="TX"/>
    <n v="500"/>
    <x v="1"/>
  </r>
  <r>
    <x v="2"/>
    <s v="Tiguan"/>
    <x v="1"/>
    <x v="0"/>
    <x v="1"/>
    <n v="2"/>
    <n v="205676"/>
    <n v="178"/>
    <n v="187"/>
    <x v="3"/>
    <x v="0"/>
    <s v="Unknown"/>
    <s v="Unknown"/>
    <x v="0"/>
    <s v="AWD"/>
    <n v="36"/>
    <s v="TX"/>
    <n v="500"/>
    <x v="1"/>
  </r>
  <r>
    <x v="7"/>
    <s v="CR-V"/>
    <x v="4"/>
    <x v="0"/>
    <x v="0"/>
    <n v="2.5"/>
    <n v="15208"/>
    <n v="227"/>
    <n v="187"/>
    <x v="0"/>
    <x v="0"/>
    <s v="Full Service"/>
    <s v="White"/>
    <x v="0"/>
    <s v="AWD"/>
    <n v="29"/>
    <s v="CA"/>
    <n v="22047"/>
    <x v="0"/>
  </r>
  <r>
    <x v="0"/>
    <s v="E-Class"/>
    <x v="3"/>
    <x v="0"/>
    <x v="0"/>
    <n v="1.9"/>
    <n v="216746"/>
    <n v="164"/>
    <n v="152"/>
    <x v="3"/>
    <x v="1"/>
    <s v="Partial Service"/>
    <s v="Unknown"/>
    <x v="2"/>
    <s v="AWD"/>
    <n v="36"/>
    <s v="Unknown"/>
    <n v="535"/>
    <x v="1"/>
  </r>
  <r>
    <x v="4"/>
    <s v="Camry"/>
    <x v="18"/>
    <x v="1"/>
    <x v="0"/>
    <n v="2.2000000000000002"/>
    <n v="76763"/>
    <n v="176"/>
    <n v="156"/>
    <x v="4"/>
    <x v="0"/>
    <s v="No Service"/>
    <s v="Red"/>
    <x v="2"/>
    <s v="FWD"/>
    <n v="36"/>
    <s v="NY"/>
    <n v="8357"/>
    <x v="3"/>
  </r>
  <r>
    <x v="9"/>
    <s v="Escape"/>
    <x v="8"/>
    <x v="0"/>
    <x v="2"/>
    <n v="2.2000000000000002"/>
    <n v="165820"/>
    <n v="160"/>
    <n v="164"/>
    <x v="3"/>
    <x v="1"/>
    <s v="No Service"/>
    <s v="Unknown"/>
    <x v="0"/>
    <s v="AWD"/>
    <n v="32"/>
    <s v="GA"/>
    <n v="500"/>
    <x v="4"/>
  </r>
  <r>
    <x v="5"/>
    <s v="Pathfinder"/>
    <x v="11"/>
    <x v="0"/>
    <x v="0"/>
    <n v="2.5"/>
    <n v="160229"/>
    <n v="196"/>
    <n v="207"/>
    <x v="1"/>
    <x v="1"/>
    <s v="Partial Service"/>
    <s v="Gray"/>
    <x v="0"/>
    <s v="AWD"/>
    <n v="32"/>
    <s v="TX"/>
    <n v="2581"/>
    <x v="4"/>
  </r>
  <r>
    <x v="7"/>
    <s v="Pilot"/>
    <x v="4"/>
    <x v="0"/>
    <x v="0"/>
    <n v="2.5"/>
    <n v="42314"/>
    <n v="187"/>
    <n v="216"/>
    <x v="0"/>
    <x v="0"/>
    <s v="Full Service"/>
    <s v="White"/>
    <x v="0"/>
    <s v="AWD"/>
    <n v="23"/>
    <s v="CA"/>
    <n v="30792"/>
    <x v="0"/>
  </r>
  <r>
    <x v="5"/>
    <s v="Sentra"/>
    <x v="8"/>
    <x v="0"/>
    <x v="2"/>
    <n v="1.9"/>
    <n v="94448"/>
    <n v="187"/>
    <n v="139"/>
    <x v="3"/>
    <x v="1"/>
    <s v="Partial Service"/>
    <s v="Gray"/>
    <x v="2"/>
    <s v="AWD"/>
    <n v="36"/>
    <s v="GA"/>
    <n v="1252"/>
    <x v="3"/>
  </r>
  <r>
    <x v="3"/>
    <s v="Equinox"/>
    <x v="5"/>
    <x v="0"/>
    <x v="1"/>
    <n v="2.5"/>
    <n v="13782"/>
    <n v="188"/>
    <n v="173"/>
    <x v="0"/>
    <x v="0"/>
    <s v="Unknown"/>
    <s v="Unknown"/>
    <x v="0"/>
    <s v="AWD"/>
    <n v="31"/>
    <s v="CA"/>
    <n v="22522"/>
    <x v="0"/>
  </r>
  <r>
    <x v="7"/>
    <s v="Accord"/>
    <x v="15"/>
    <x v="0"/>
    <x v="0"/>
    <n v="2.5"/>
    <n v="200671"/>
    <n v="176"/>
    <n v="176"/>
    <x v="3"/>
    <x v="0"/>
    <s v="Full Service"/>
    <s v="Red"/>
    <x v="2"/>
    <s v="FWD"/>
    <n v="32"/>
    <s v="TX"/>
    <n v="500"/>
    <x v="1"/>
  </r>
  <r>
    <x v="3"/>
    <s v="Malibu"/>
    <x v="10"/>
    <x v="0"/>
    <x v="0"/>
    <n v="1.6"/>
    <n v="268823"/>
    <n v="123"/>
    <n v="105"/>
    <x v="2"/>
    <x v="1"/>
    <s v="Full Service"/>
    <s v="Brown"/>
    <x v="2"/>
    <s v="FWD"/>
    <n v="42"/>
    <s v="OH"/>
    <n v="500"/>
    <x v="1"/>
  </r>
  <r>
    <x v="5"/>
    <s v="Rogue"/>
    <x v="11"/>
    <x v="0"/>
    <x v="0"/>
    <n v="2.7"/>
    <n v="207436"/>
    <n v="198"/>
    <n v="178"/>
    <x v="1"/>
    <x v="1"/>
    <s v="Full Service"/>
    <s v="Black"/>
    <x v="0"/>
    <s v="RWD"/>
    <n v="28"/>
    <s v="NY"/>
    <n v="500"/>
    <x v="1"/>
  </r>
  <r>
    <x v="2"/>
    <s v="Tiguan"/>
    <x v="7"/>
    <x v="0"/>
    <x v="0"/>
    <n v="3.2"/>
    <n v="90337"/>
    <n v="187"/>
    <n v="187"/>
    <x v="1"/>
    <x v="1"/>
    <s v="Full Service"/>
    <s v="White"/>
    <x v="0"/>
    <s v="FWD"/>
    <n v="32"/>
    <s v="GA"/>
    <n v="6383"/>
    <x v="3"/>
  </r>
  <r>
    <x v="4"/>
    <s v="Camry"/>
    <x v="3"/>
    <x v="0"/>
    <x v="0"/>
    <n v="1.8"/>
    <n v="194109"/>
    <n v="128"/>
    <n v="187"/>
    <x v="3"/>
    <x v="1"/>
    <s v="Full Service"/>
    <s v="Blue"/>
    <x v="2"/>
    <s v="FWD"/>
    <n v="36"/>
    <s v="CA"/>
    <n v="500"/>
    <x v="4"/>
  </r>
  <r>
    <x v="7"/>
    <s v="CR-V"/>
    <x v="3"/>
    <x v="0"/>
    <x v="0"/>
    <n v="2.5"/>
    <n v="324831"/>
    <n v="263"/>
    <n v="254"/>
    <x v="4"/>
    <x v="1"/>
    <s v="Full Service"/>
    <s v="Red"/>
    <x v="0"/>
    <s v="AWD"/>
    <n v="26"/>
    <s v="Unknown"/>
    <n v="500"/>
    <x v="1"/>
  </r>
  <r>
    <x v="2"/>
    <s v="Atlas"/>
    <x v="4"/>
    <x v="0"/>
    <x v="0"/>
    <n v="2.2000000000000002"/>
    <n v="32950"/>
    <n v="174"/>
    <n v="166"/>
    <x v="0"/>
    <x v="0"/>
    <s v="No Service"/>
    <s v="Black"/>
    <x v="0"/>
    <s v="FWD"/>
    <n v="39"/>
    <s v="PA"/>
    <n v="22722"/>
    <x v="0"/>
  </r>
  <r>
    <x v="5"/>
    <s v="Rogue"/>
    <x v="18"/>
    <x v="1"/>
    <x v="0"/>
    <n v="2.1"/>
    <n v="128649"/>
    <n v="152"/>
    <n v="144"/>
    <x v="4"/>
    <x v="1"/>
    <s v="Full Service"/>
    <s v="Brown"/>
    <x v="0"/>
    <s v="FWD"/>
    <n v="51"/>
    <s v="OH"/>
    <n v="7913"/>
    <x v="2"/>
  </r>
  <r>
    <x v="0"/>
    <s v="GLC"/>
    <x v="0"/>
    <x v="2"/>
    <x v="0"/>
    <n v="2.6"/>
    <n v="100"/>
    <n v="195"/>
    <n v="174"/>
    <x v="0"/>
    <x v="0"/>
    <s v="Unknown"/>
    <s v="Brown"/>
    <x v="0"/>
    <s v="AWD"/>
    <n v="35"/>
    <s v="TX"/>
    <n v="49752"/>
    <x v="0"/>
  </r>
  <r>
    <x v="4"/>
    <s v="Highlander"/>
    <x v="13"/>
    <x v="1"/>
    <x v="1"/>
    <n v="2.4"/>
    <n v="174161"/>
    <n v="195"/>
    <n v="187"/>
    <x v="0"/>
    <x v="1"/>
    <s v="Partial Service"/>
    <s v="Green"/>
    <x v="0"/>
    <s v="AWD"/>
    <n v="39"/>
    <s v="NC"/>
    <n v="6946"/>
    <x v="4"/>
  </r>
  <r>
    <x v="7"/>
    <s v="CR-V"/>
    <x v="11"/>
    <x v="0"/>
    <x v="0"/>
    <n v="3"/>
    <n v="183644"/>
    <n v="214"/>
    <n v="209"/>
    <x v="0"/>
    <x v="2"/>
    <s v="Unknown"/>
    <s v="Brown"/>
    <x v="0"/>
    <s v="AWD"/>
    <n v="25"/>
    <s v="OH"/>
    <n v="500"/>
    <x v="4"/>
  </r>
  <r>
    <x v="6"/>
    <s v="5 Series"/>
    <x v="16"/>
    <x v="0"/>
    <x v="0"/>
    <n v="2.5"/>
    <n v="228136"/>
    <n v="187"/>
    <n v="147"/>
    <x v="2"/>
    <x v="0"/>
    <s v="Unknown"/>
    <s v="Red"/>
    <x v="2"/>
    <s v="FWD"/>
    <n v="31"/>
    <s v="PA"/>
    <n v="2005"/>
    <x v="1"/>
  </r>
  <r>
    <x v="6"/>
    <s v="5 Series"/>
    <x v="2"/>
    <x v="0"/>
    <x v="0"/>
    <n v="2.2999999999999998"/>
    <n v="8500"/>
    <n v="192"/>
    <n v="187"/>
    <x v="0"/>
    <x v="1"/>
    <s v="Full Service"/>
    <s v="Red"/>
    <x v="2"/>
    <s v="FWD"/>
    <n v="36"/>
    <s v="NC"/>
    <n v="38888"/>
    <x v="0"/>
  </r>
  <r>
    <x v="7"/>
    <s v="Accord"/>
    <x v="16"/>
    <x v="0"/>
    <x v="1"/>
    <n v="2"/>
    <n v="84935"/>
    <n v="141"/>
    <n v="187"/>
    <x v="1"/>
    <x v="0"/>
    <s v="Unknown"/>
    <s v="Blue"/>
    <x v="2"/>
    <s v="FWD"/>
    <n v="34"/>
    <s v="NY"/>
    <n v="1979"/>
    <x v="3"/>
  </r>
  <r>
    <x v="4"/>
    <s v="Highlander"/>
    <x v="5"/>
    <x v="0"/>
    <x v="0"/>
    <n v="2.8"/>
    <n v="20534"/>
    <n v="212"/>
    <n v="206"/>
    <x v="0"/>
    <x v="1"/>
    <s v="Full Service"/>
    <s v="Brown"/>
    <x v="0"/>
    <s v="AWD"/>
    <n v="30"/>
    <s v="Unknown"/>
    <n v="26141"/>
    <x v="0"/>
  </r>
  <r>
    <x v="8"/>
    <s v="Q5"/>
    <x v="3"/>
    <x v="0"/>
    <x v="1"/>
    <n v="2.9"/>
    <n v="216420"/>
    <n v="223"/>
    <n v="234"/>
    <x v="1"/>
    <x v="1"/>
    <s v="Partial Service"/>
    <s v="Unknown"/>
    <x v="0"/>
    <s v="FWD"/>
    <n v="32"/>
    <s v="GA"/>
    <n v="500"/>
    <x v="1"/>
  </r>
  <r>
    <x v="3"/>
    <s v="Tahoe"/>
    <x v="19"/>
    <x v="0"/>
    <x v="0"/>
    <n v="2.5"/>
    <n v="191331"/>
    <n v="187"/>
    <n v="187"/>
    <x v="4"/>
    <x v="1"/>
    <s v="Partial Service"/>
    <s v="Green"/>
    <x v="0"/>
    <s v="FWD"/>
    <n v="32"/>
    <s v="NY"/>
    <n v="7074"/>
    <x v="4"/>
  </r>
  <r>
    <x v="5"/>
    <s v="Altima"/>
    <x v="17"/>
    <x v="0"/>
    <x v="1"/>
    <n v="2.4"/>
    <n v="279892"/>
    <n v="181"/>
    <n v="187"/>
    <x v="1"/>
    <x v="1"/>
    <s v="Partial Service"/>
    <s v="Brown"/>
    <x v="2"/>
    <s v="AWD"/>
    <n v="32"/>
    <s v="GA"/>
    <n v="500"/>
    <x v="1"/>
  </r>
  <r>
    <x v="5"/>
    <s v="Altima"/>
    <x v="3"/>
    <x v="0"/>
    <x v="0"/>
    <n v="2.2000000000000002"/>
    <n v="262463"/>
    <n v="164"/>
    <n v="162"/>
    <x v="1"/>
    <x v="1"/>
    <s v="Unknown"/>
    <s v="Black"/>
    <x v="2"/>
    <s v="AWD"/>
    <n v="34"/>
    <s v="NC"/>
    <n v="500"/>
    <x v="1"/>
  </r>
  <r>
    <x v="0"/>
    <s v="E-Class"/>
    <x v="7"/>
    <x v="0"/>
    <x v="0"/>
    <n v="2.5"/>
    <n v="150915"/>
    <n v="187"/>
    <n v="126"/>
    <x v="4"/>
    <x v="1"/>
    <s v="No Service"/>
    <s v="Gray"/>
    <x v="2"/>
    <s v="FWD"/>
    <n v="32"/>
    <s v="MI"/>
    <n v="12562"/>
    <x v="4"/>
  </r>
  <r>
    <x v="1"/>
    <s v="Tucson"/>
    <x v="6"/>
    <x v="2"/>
    <x v="0"/>
    <n v="2.6"/>
    <n v="100"/>
    <n v="190"/>
    <n v="182"/>
    <x v="0"/>
    <x v="0"/>
    <s v="Full Service"/>
    <s v="Gray"/>
    <x v="0"/>
    <s v="FWD"/>
    <n v="27"/>
    <s v="GA"/>
    <n v="20948"/>
    <x v="0"/>
  </r>
  <r>
    <x v="4"/>
    <s v="RAV4"/>
    <x v="11"/>
    <x v="0"/>
    <x v="2"/>
    <n v="2.9"/>
    <n v="127984"/>
    <n v="234"/>
    <n v="235"/>
    <x v="3"/>
    <x v="0"/>
    <s v="Unknown"/>
    <s v="Gray"/>
    <x v="0"/>
    <s v="AWD"/>
    <n v="32"/>
    <s v="NC"/>
    <n v="2648"/>
    <x v="2"/>
  </r>
  <r>
    <x v="3"/>
    <s v="Tahoe"/>
    <x v="6"/>
    <x v="0"/>
    <x v="0"/>
    <n v="2.7"/>
    <n v="79035"/>
    <n v="215"/>
    <n v="189"/>
    <x v="0"/>
    <x v="0"/>
    <s v="No Service"/>
    <s v="Unknown"/>
    <x v="0"/>
    <s v="AWD"/>
    <n v="30"/>
    <s v="Unknown"/>
    <n v="30397"/>
    <x v="3"/>
  </r>
  <r>
    <x v="1"/>
    <s v="Sonata"/>
    <x v="16"/>
    <x v="0"/>
    <x v="0"/>
    <n v="2.4"/>
    <n v="124452"/>
    <n v="189"/>
    <n v="190"/>
    <x v="2"/>
    <x v="1"/>
    <s v="Partial Service"/>
    <s v="Unknown"/>
    <x v="2"/>
    <s v="FWD"/>
    <n v="31"/>
    <s v="Unknown"/>
    <n v="500"/>
    <x v="2"/>
  </r>
  <r>
    <x v="6"/>
    <s v="X3"/>
    <x v="17"/>
    <x v="0"/>
    <x v="0"/>
    <n v="2.5"/>
    <n v="193540"/>
    <n v="242"/>
    <n v="225"/>
    <x v="1"/>
    <x v="1"/>
    <s v="Partial Service"/>
    <s v="Silver"/>
    <x v="0"/>
    <s v="FWD"/>
    <n v="27"/>
    <s v="Unknown"/>
    <n v="500"/>
    <x v="4"/>
  </r>
  <r>
    <x v="2"/>
    <s v="Passat"/>
    <x v="17"/>
    <x v="0"/>
    <x v="2"/>
    <n v="2.5"/>
    <n v="211649"/>
    <n v="171"/>
    <n v="152"/>
    <x v="2"/>
    <x v="1"/>
    <s v="Full Service"/>
    <s v="Green"/>
    <x v="2"/>
    <s v="FWD"/>
    <n v="32"/>
    <s v="TX"/>
    <n v="500"/>
    <x v="1"/>
  </r>
  <r>
    <x v="1"/>
    <s v="Santa Fe"/>
    <x v="8"/>
    <x v="0"/>
    <x v="0"/>
    <n v="2.5"/>
    <n v="178208"/>
    <n v="219"/>
    <n v="239"/>
    <x v="2"/>
    <x v="2"/>
    <s v="Partial Service"/>
    <s v="Brown"/>
    <x v="0"/>
    <s v="AWD"/>
    <n v="32"/>
    <s v="MI"/>
    <n v="960"/>
    <x v="4"/>
  </r>
  <r>
    <x v="7"/>
    <s v="CR-V"/>
    <x v="15"/>
    <x v="0"/>
    <x v="0"/>
    <n v="3.4"/>
    <n v="228099"/>
    <n v="257"/>
    <n v="244"/>
    <x v="2"/>
    <x v="0"/>
    <s v="Full Service"/>
    <s v="Gray"/>
    <x v="0"/>
    <s v="AWD"/>
    <n v="23"/>
    <s v="IL"/>
    <n v="500"/>
    <x v="1"/>
  </r>
  <r>
    <x v="2"/>
    <s v="Atlas"/>
    <x v="15"/>
    <x v="0"/>
    <x v="1"/>
    <n v="3"/>
    <n v="135675"/>
    <n v="230"/>
    <n v="222"/>
    <x v="4"/>
    <x v="0"/>
    <s v="Partial Service"/>
    <s v="White"/>
    <x v="0"/>
    <s v="AWD"/>
    <n v="28"/>
    <s v="TX"/>
    <n v="6580"/>
    <x v="2"/>
  </r>
  <r>
    <x v="9"/>
    <s v="Mustang"/>
    <x v="5"/>
    <x v="0"/>
    <x v="2"/>
    <n v="4.2"/>
    <n v="7804"/>
    <n v="315"/>
    <n v="295"/>
    <x v="0"/>
    <x v="1"/>
    <s v="Partial Service"/>
    <s v="Brown"/>
    <x v="3"/>
    <s v="RWD"/>
    <n v="15"/>
    <s v="Unknown"/>
    <n v="22138"/>
    <x v="0"/>
  </r>
  <r>
    <x v="0"/>
    <s v="E-Class"/>
    <x v="14"/>
    <x v="0"/>
    <x v="0"/>
    <n v="2.1"/>
    <n v="63637"/>
    <n v="170"/>
    <n v="163"/>
    <x v="4"/>
    <x v="2"/>
    <s v="No Service"/>
    <s v="Gray"/>
    <x v="2"/>
    <s v="FWD"/>
    <n v="33"/>
    <s v="Unknown"/>
    <n v="22177"/>
    <x v="3"/>
  </r>
  <r>
    <x v="1"/>
    <s v="Tucson"/>
    <x v="8"/>
    <x v="0"/>
    <x v="1"/>
    <n v="2.1"/>
    <n v="191937"/>
    <n v="168"/>
    <n v="187"/>
    <x v="1"/>
    <x v="1"/>
    <s v="Partial Service"/>
    <s v="Green"/>
    <x v="0"/>
    <s v="AWD"/>
    <n v="27"/>
    <s v="PA"/>
    <n v="500"/>
    <x v="4"/>
  </r>
  <r>
    <x v="0"/>
    <s v="GLE"/>
    <x v="1"/>
    <x v="0"/>
    <x v="2"/>
    <n v="3.3"/>
    <n v="318940"/>
    <n v="248"/>
    <n v="242"/>
    <x v="2"/>
    <x v="1"/>
    <s v="Unknown"/>
    <s v="Silver"/>
    <x v="0"/>
    <s v="AWD"/>
    <n v="29"/>
    <s v="OH"/>
    <n v="500"/>
    <x v="1"/>
  </r>
  <r>
    <x v="0"/>
    <s v="E-Class"/>
    <x v="12"/>
    <x v="0"/>
    <x v="0"/>
    <n v="2.1"/>
    <n v="36176"/>
    <n v="187"/>
    <n v="149"/>
    <x v="3"/>
    <x v="0"/>
    <s v="Full Service"/>
    <s v="Green"/>
    <x v="2"/>
    <s v="FWD"/>
    <n v="40"/>
    <s v="IL"/>
    <n v="26431"/>
    <x v="0"/>
  </r>
  <r>
    <x v="8"/>
    <s v="Q7"/>
    <x v="7"/>
    <x v="2"/>
    <x v="0"/>
    <n v="3.3"/>
    <n v="200813"/>
    <n v="187"/>
    <n v="239"/>
    <x v="4"/>
    <x v="1"/>
    <s v="Unknown"/>
    <s v="Brown"/>
    <x v="0"/>
    <s v="AWD"/>
    <n v="27"/>
    <s v="CA"/>
    <n v="13338"/>
    <x v="1"/>
  </r>
  <r>
    <x v="2"/>
    <s v="Tiguan"/>
    <x v="3"/>
    <x v="2"/>
    <x v="2"/>
    <n v="2.8"/>
    <n v="217174"/>
    <n v="217"/>
    <n v="214"/>
    <x v="1"/>
    <x v="0"/>
    <s v="Unknown"/>
    <s v="Black"/>
    <x v="0"/>
    <s v="AWD"/>
    <n v="29"/>
    <s v="NC"/>
    <n v="500"/>
    <x v="1"/>
  </r>
  <r>
    <x v="3"/>
    <s v="Tahoe"/>
    <x v="13"/>
    <x v="0"/>
    <x v="0"/>
    <n v="2.7"/>
    <n v="242662"/>
    <n v="187"/>
    <n v="190"/>
    <x v="4"/>
    <x v="0"/>
    <s v="Full Service"/>
    <s v="Red"/>
    <x v="0"/>
    <s v="AWD"/>
    <n v="31"/>
    <s v="GA"/>
    <n v="11515"/>
    <x v="1"/>
  </r>
  <r>
    <x v="2"/>
    <s v="Tiguan"/>
    <x v="3"/>
    <x v="0"/>
    <x v="1"/>
    <n v="3"/>
    <n v="314282"/>
    <n v="187"/>
    <n v="216"/>
    <x v="2"/>
    <x v="1"/>
    <s v="Partial Service"/>
    <s v="Gray"/>
    <x v="0"/>
    <s v="RWD"/>
    <n v="22"/>
    <s v="GA"/>
    <n v="500"/>
    <x v="1"/>
  </r>
  <r>
    <x v="1"/>
    <s v="Sonata"/>
    <x v="1"/>
    <x v="0"/>
    <x v="0"/>
    <n v="1.6"/>
    <n v="215391"/>
    <n v="130"/>
    <n v="120"/>
    <x v="3"/>
    <x v="1"/>
    <s v="Partial Service"/>
    <s v="Unknown"/>
    <x v="2"/>
    <s v="FWD"/>
    <n v="32"/>
    <s v="GA"/>
    <n v="500"/>
    <x v="1"/>
  </r>
  <r>
    <x v="2"/>
    <s v="Tiguan"/>
    <x v="1"/>
    <x v="0"/>
    <x v="0"/>
    <n v="3.5"/>
    <n v="342247"/>
    <n v="187"/>
    <n v="222"/>
    <x v="3"/>
    <x v="0"/>
    <s v="Full Service"/>
    <s v="White"/>
    <x v="0"/>
    <s v="AWD"/>
    <n v="23"/>
    <s v="PA"/>
    <n v="500"/>
    <x v="1"/>
  </r>
  <r>
    <x v="7"/>
    <s v="CR-V"/>
    <x v="0"/>
    <x v="1"/>
    <x v="0"/>
    <n v="2"/>
    <n v="6503"/>
    <n v="142"/>
    <n v="138"/>
    <x v="0"/>
    <x v="2"/>
    <s v="Partial Service"/>
    <s v="Gray"/>
    <x v="0"/>
    <s v="AWD"/>
    <n v="54"/>
    <s v="PA"/>
    <n v="27293"/>
    <x v="0"/>
  </r>
  <r>
    <x v="4"/>
    <s v="Highlander"/>
    <x v="11"/>
    <x v="0"/>
    <x v="1"/>
    <n v="3.4"/>
    <n v="224020"/>
    <n v="255"/>
    <n v="237"/>
    <x v="1"/>
    <x v="1"/>
    <s v="Full Service"/>
    <s v="White"/>
    <x v="0"/>
    <s v="AWD"/>
    <n v="21"/>
    <s v="PA"/>
    <n v="523"/>
    <x v="1"/>
  </r>
  <r>
    <x v="0"/>
    <s v="E-Class"/>
    <x v="4"/>
    <x v="0"/>
    <x v="0"/>
    <n v="2"/>
    <n v="6993"/>
    <n v="153"/>
    <n v="140"/>
    <x v="0"/>
    <x v="0"/>
    <s v="No Service"/>
    <s v="Black"/>
    <x v="2"/>
    <s v="FWD"/>
    <n v="32"/>
    <s v="NC"/>
    <n v="44594"/>
    <x v="0"/>
  </r>
  <r>
    <x v="2"/>
    <s v="Atlas"/>
    <x v="18"/>
    <x v="0"/>
    <x v="0"/>
    <n v="3"/>
    <n v="61188"/>
    <n v="229"/>
    <n v="187"/>
    <x v="4"/>
    <x v="0"/>
    <s v="Full Service"/>
    <s v="Red"/>
    <x v="0"/>
    <s v="FWD"/>
    <n v="24"/>
    <s v="FL"/>
    <n v="17038"/>
    <x v="3"/>
  </r>
  <r>
    <x v="7"/>
    <s v="Civic"/>
    <x v="10"/>
    <x v="0"/>
    <x v="2"/>
    <n v="1.7"/>
    <n v="209666"/>
    <n v="134"/>
    <n v="119"/>
    <x v="1"/>
    <x v="1"/>
    <s v="Unknown"/>
    <s v="Unknown"/>
    <x v="2"/>
    <s v="FWD"/>
    <n v="33"/>
    <s v="TX"/>
    <n v="500"/>
    <x v="1"/>
  </r>
  <r>
    <x v="7"/>
    <s v="Pilot"/>
    <x v="9"/>
    <x v="0"/>
    <x v="0"/>
    <n v="2.1"/>
    <n v="38967"/>
    <n v="162"/>
    <n v="143"/>
    <x v="3"/>
    <x v="0"/>
    <s v="Unknown"/>
    <s v="Black"/>
    <x v="0"/>
    <s v="FWD"/>
    <n v="34"/>
    <s v="Unknown"/>
    <n v="18275"/>
    <x v="0"/>
  </r>
  <r>
    <x v="8"/>
    <s v="Q5"/>
    <x v="10"/>
    <x v="0"/>
    <x v="0"/>
    <n v="2"/>
    <n v="193410"/>
    <n v="155"/>
    <n v="154"/>
    <x v="1"/>
    <x v="2"/>
    <s v="Full Service"/>
    <s v="Silver"/>
    <x v="0"/>
    <s v="AWD"/>
    <n v="39"/>
    <s v="GA"/>
    <n v="2663"/>
    <x v="4"/>
  </r>
  <r>
    <x v="2"/>
    <s v="Atlas"/>
    <x v="0"/>
    <x v="0"/>
    <x v="0"/>
    <n v="2.5"/>
    <n v="4601"/>
    <n v="209"/>
    <n v="186"/>
    <x v="0"/>
    <x v="0"/>
    <s v="No Service"/>
    <s v="Unknown"/>
    <x v="0"/>
    <s v="AWD"/>
    <n v="32"/>
    <s v="MI"/>
    <n v="27777"/>
    <x v="0"/>
  </r>
  <r>
    <x v="1"/>
    <s v="Tucson"/>
    <x v="15"/>
    <x v="0"/>
    <x v="1"/>
    <n v="3.3"/>
    <n v="153442"/>
    <n v="224"/>
    <n v="213"/>
    <x v="1"/>
    <x v="1"/>
    <s v="Partial Service"/>
    <s v="Gray"/>
    <x v="0"/>
    <s v="AWD"/>
    <n v="23"/>
    <s v="Unknown"/>
    <n v="2219"/>
    <x v="4"/>
  </r>
  <r>
    <x v="3"/>
    <s v="Silverado"/>
    <x v="18"/>
    <x v="0"/>
    <x v="0"/>
    <n v="2.5"/>
    <n v="112719"/>
    <n v="393"/>
    <n v="187"/>
    <x v="4"/>
    <x v="0"/>
    <s v="Full Service"/>
    <s v="White"/>
    <x v="4"/>
    <s v="4WD"/>
    <n v="32"/>
    <s v="Unknown"/>
    <n v="14080"/>
    <x v="2"/>
  </r>
  <r>
    <x v="6"/>
    <s v="3 Series"/>
    <x v="13"/>
    <x v="0"/>
    <x v="0"/>
    <n v="2.1"/>
    <n v="35118"/>
    <n v="159"/>
    <n v="165"/>
    <x v="3"/>
    <x v="1"/>
    <s v="Full Service"/>
    <s v="Unknown"/>
    <x v="2"/>
    <s v="FWD"/>
    <n v="32"/>
    <s v="Unknown"/>
    <n v="16030"/>
    <x v="0"/>
  </r>
  <r>
    <x v="5"/>
    <s v="Sentra"/>
    <x v="16"/>
    <x v="0"/>
    <x v="0"/>
    <n v="2"/>
    <n v="322867"/>
    <n v="161"/>
    <n v="158"/>
    <x v="2"/>
    <x v="0"/>
    <s v="Partial Service"/>
    <s v="White"/>
    <x v="2"/>
    <s v="AWD"/>
    <n v="37"/>
    <s v="PA"/>
    <n v="500"/>
    <x v="1"/>
  </r>
  <r>
    <x v="2"/>
    <s v="Tiguan"/>
    <x v="6"/>
    <x v="0"/>
    <x v="0"/>
    <n v="2.2000000000000002"/>
    <n v="43136"/>
    <n v="187"/>
    <n v="187"/>
    <x v="4"/>
    <x v="1"/>
    <s v="Partial Service"/>
    <s v="Green"/>
    <x v="0"/>
    <s v="RWD"/>
    <n v="36"/>
    <s v="PA"/>
    <n v="14421"/>
    <x v="0"/>
  </r>
  <r>
    <x v="8"/>
    <s v="A6"/>
    <x v="7"/>
    <x v="0"/>
    <x v="0"/>
    <n v="2.2000000000000002"/>
    <n v="258358"/>
    <n v="167"/>
    <n v="162"/>
    <x v="4"/>
    <x v="2"/>
    <s v="Partial Service"/>
    <s v="Unknown"/>
    <x v="2"/>
    <s v="AWD"/>
    <n v="32"/>
    <s v="Unknown"/>
    <n v="9052"/>
    <x v="1"/>
  </r>
  <r>
    <x v="7"/>
    <s v="CR-V"/>
    <x v="2"/>
    <x v="1"/>
    <x v="0"/>
    <n v="2.5"/>
    <n v="21675"/>
    <n v="178"/>
    <n v="162"/>
    <x v="0"/>
    <x v="2"/>
    <s v="No Service"/>
    <s v="Unknown"/>
    <x v="0"/>
    <s v="AWD"/>
    <n v="45"/>
    <s v="Unknown"/>
    <n v="18799"/>
    <x v="0"/>
  </r>
  <r>
    <x v="9"/>
    <s v="Mustang"/>
    <x v="7"/>
    <x v="0"/>
    <x v="2"/>
    <n v="4.9000000000000004"/>
    <n v="100313"/>
    <n v="352"/>
    <n v="338"/>
    <x v="4"/>
    <x v="0"/>
    <s v="Full Service"/>
    <s v="Red"/>
    <x v="3"/>
    <s v="RWD"/>
    <n v="18"/>
    <s v="Unknown"/>
    <n v="6689"/>
    <x v="2"/>
  </r>
  <r>
    <x v="1"/>
    <s v="Sonata"/>
    <x v="16"/>
    <x v="0"/>
    <x v="0"/>
    <n v="2.1"/>
    <n v="208970"/>
    <n v="155"/>
    <n v="142"/>
    <x v="3"/>
    <x v="0"/>
    <s v="Partial Service"/>
    <s v="Red"/>
    <x v="2"/>
    <s v="FWD"/>
    <n v="32"/>
    <s v="TX"/>
    <n v="500"/>
    <x v="1"/>
  </r>
  <r>
    <x v="0"/>
    <s v="E-Class"/>
    <x v="18"/>
    <x v="0"/>
    <x v="0"/>
    <n v="1.8"/>
    <n v="116413"/>
    <n v="154"/>
    <n v="149"/>
    <x v="4"/>
    <x v="1"/>
    <s v="Full Service"/>
    <s v="White"/>
    <x v="2"/>
    <s v="FWD"/>
    <n v="35"/>
    <s v="NY"/>
    <n v="21982"/>
    <x v="2"/>
  </r>
  <r>
    <x v="8"/>
    <s v="Q5"/>
    <x v="17"/>
    <x v="0"/>
    <x v="0"/>
    <n v="2.4"/>
    <n v="177889"/>
    <n v="198"/>
    <n v="187"/>
    <x v="4"/>
    <x v="1"/>
    <s v="Full Service"/>
    <s v="Unknown"/>
    <x v="0"/>
    <s v="AWD"/>
    <n v="34"/>
    <s v="IL"/>
    <n v="748"/>
    <x v="4"/>
  </r>
  <r>
    <x v="8"/>
    <s v="Q7"/>
    <x v="10"/>
    <x v="0"/>
    <x v="0"/>
    <n v="2.9"/>
    <n v="166602"/>
    <n v="221"/>
    <n v="187"/>
    <x v="1"/>
    <x v="0"/>
    <s v="Partial Service"/>
    <s v="Gray"/>
    <x v="0"/>
    <s v="AWD"/>
    <n v="31"/>
    <s v="NC"/>
    <n v="7567"/>
    <x v="4"/>
  </r>
  <r>
    <x v="5"/>
    <s v="Altima"/>
    <x v="17"/>
    <x v="0"/>
    <x v="0"/>
    <n v="1.4"/>
    <n v="192167"/>
    <n v="125"/>
    <n v="187"/>
    <x v="1"/>
    <x v="1"/>
    <s v="Full Service"/>
    <s v="White"/>
    <x v="2"/>
    <s v="FWD"/>
    <n v="43"/>
    <s v="NC"/>
    <n v="500"/>
    <x v="4"/>
  </r>
  <r>
    <x v="8"/>
    <s v="A4"/>
    <x v="10"/>
    <x v="0"/>
    <x v="1"/>
    <n v="2.5"/>
    <n v="336264"/>
    <n v="151"/>
    <n v="154"/>
    <x v="4"/>
    <x v="1"/>
    <s v="Unknown"/>
    <s v="Brown"/>
    <x v="2"/>
    <s v="FWD"/>
    <n v="36"/>
    <s v="CA"/>
    <n v="500"/>
    <x v="1"/>
  </r>
  <r>
    <x v="7"/>
    <s v="Civic"/>
    <x v="7"/>
    <x v="0"/>
    <x v="0"/>
    <n v="1.5"/>
    <n v="154687"/>
    <n v="121"/>
    <n v="187"/>
    <x v="3"/>
    <x v="1"/>
    <s v="Partial Service"/>
    <s v="Gray"/>
    <x v="2"/>
    <s v="FWD"/>
    <n v="38"/>
    <s v="NC"/>
    <n v="1079"/>
    <x v="4"/>
  </r>
  <r>
    <x v="7"/>
    <s v="Pilot"/>
    <x v="19"/>
    <x v="0"/>
    <x v="0"/>
    <n v="2.1"/>
    <n v="126446"/>
    <n v="154"/>
    <n v="139"/>
    <x v="1"/>
    <x v="2"/>
    <s v="Partial Service"/>
    <s v="White"/>
    <x v="0"/>
    <s v="AWD"/>
    <n v="31"/>
    <s v="Unknown"/>
    <n v="5719"/>
    <x v="2"/>
  </r>
  <r>
    <x v="9"/>
    <s v="Explorer"/>
    <x v="4"/>
    <x v="0"/>
    <x v="0"/>
    <n v="2.2999999999999998"/>
    <n v="17770"/>
    <n v="188"/>
    <n v="181"/>
    <x v="0"/>
    <x v="2"/>
    <s v="Partial Service"/>
    <s v="Red"/>
    <x v="0"/>
    <s v="AWD"/>
    <n v="29"/>
    <s v="CA"/>
    <n v="28630"/>
    <x v="0"/>
  </r>
  <r>
    <x v="5"/>
    <s v="Rogue"/>
    <x v="2"/>
    <x v="0"/>
    <x v="0"/>
    <n v="3.3"/>
    <n v="15914"/>
    <n v="187"/>
    <n v="253"/>
    <x v="0"/>
    <x v="0"/>
    <s v="Full Service"/>
    <s v="Unknown"/>
    <x v="0"/>
    <s v="AWD"/>
    <n v="28"/>
    <s v="FL"/>
    <n v="21304"/>
    <x v="0"/>
  </r>
  <r>
    <x v="1"/>
    <s v="Elantra"/>
    <x v="7"/>
    <x v="0"/>
    <x v="0"/>
    <n v="2"/>
    <n v="47576"/>
    <n v="164"/>
    <n v="187"/>
    <x v="4"/>
    <x v="0"/>
    <s v="Unknown"/>
    <s v="Black"/>
    <x v="2"/>
    <s v="FWD"/>
    <n v="33"/>
    <s v="GA"/>
    <n v="5536"/>
    <x v="0"/>
  </r>
  <r>
    <x v="6"/>
    <s v="X3"/>
    <x v="15"/>
    <x v="0"/>
    <x v="1"/>
    <n v="3.2"/>
    <n v="116310"/>
    <n v="255"/>
    <n v="231"/>
    <x v="3"/>
    <x v="0"/>
    <s v="Unknown"/>
    <s v="Red"/>
    <x v="0"/>
    <s v="AWD"/>
    <n v="32"/>
    <s v="PA"/>
    <n v="10443"/>
    <x v="2"/>
  </r>
  <r>
    <x v="3"/>
    <s v="Tahoe"/>
    <x v="2"/>
    <x v="0"/>
    <x v="0"/>
    <n v="2.1"/>
    <n v="43912"/>
    <n v="182"/>
    <n v="172"/>
    <x v="0"/>
    <x v="0"/>
    <s v="Full Service"/>
    <s v="Green"/>
    <x v="0"/>
    <s v="AWD"/>
    <n v="36"/>
    <s v="GA"/>
    <n v="36006"/>
    <x v="0"/>
  </r>
  <r>
    <x v="0"/>
    <s v="E-Class"/>
    <x v="14"/>
    <x v="0"/>
    <x v="0"/>
    <n v="2.4"/>
    <n v="80013"/>
    <n v="185"/>
    <n v="169"/>
    <x v="3"/>
    <x v="0"/>
    <s v="Partial Service"/>
    <s v="Blue"/>
    <x v="2"/>
    <s v="AWD"/>
    <n v="30"/>
    <s v="IL"/>
    <n v="28153"/>
    <x v="3"/>
  </r>
  <r>
    <x v="0"/>
    <s v="GLE"/>
    <x v="9"/>
    <x v="0"/>
    <x v="0"/>
    <n v="2.5"/>
    <n v="46390"/>
    <n v="205"/>
    <n v="184"/>
    <x v="4"/>
    <x v="1"/>
    <s v="No Service"/>
    <s v="Gray"/>
    <x v="0"/>
    <s v="AWD"/>
    <n v="26"/>
    <s v="NC"/>
    <n v="26512"/>
    <x v="0"/>
  </r>
  <r>
    <x v="1"/>
    <s v="Elantra"/>
    <x v="6"/>
    <x v="1"/>
    <x v="0"/>
    <n v="2.1"/>
    <n v="47437"/>
    <n v="175"/>
    <n v="161"/>
    <x v="0"/>
    <x v="2"/>
    <s v="Full Service"/>
    <s v="White"/>
    <x v="2"/>
    <s v="FWD"/>
    <n v="49"/>
    <s v="IL"/>
    <n v="12478"/>
    <x v="0"/>
  </r>
  <r>
    <x v="4"/>
    <s v="RAV4"/>
    <x v="6"/>
    <x v="0"/>
    <x v="0"/>
    <n v="3.3"/>
    <n v="20871"/>
    <n v="236"/>
    <n v="224"/>
    <x v="4"/>
    <x v="0"/>
    <s v="Full Service"/>
    <s v="Unknown"/>
    <x v="0"/>
    <s v="RWD"/>
    <n v="27"/>
    <s v="NC"/>
    <n v="19704"/>
    <x v="0"/>
  </r>
  <r>
    <x v="2"/>
    <s v="Passat"/>
    <x v="11"/>
    <x v="0"/>
    <x v="2"/>
    <n v="1.8"/>
    <n v="213041"/>
    <n v="187"/>
    <n v="138"/>
    <x v="4"/>
    <x v="1"/>
    <s v="Partial Service"/>
    <s v="Silver"/>
    <x v="2"/>
    <s v="AWD"/>
    <n v="37"/>
    <s v="Unknown"/>
    <n v="500"/>
    <x v="1"/>
  </r>
  <r>
    <x v="6"/>
    <s v="5 Series"/>
    <x v="12"/>
    <x v="0"/>
    <x v="0"/>
    <n v="2.5"/>
    <n v="144599"/>
    <n v="134"/>
    <n v="124"/>
    <x v="0"/>
    <x v="0"/>
    <s v="Full Service"/>
    <s v="Black"/>
    <x v="2"/>
    <s v="FWD"/>
    <n v="36"/>
    <s v="MI"/>
    <n v="21908"/>
    <x v="2"/>
  </r>
  <r>
    <x v="0"/>
    <s v="GLC"/>
    <x v="5"/>
    <x v="0"/>
    <x v="1"/>
    <n v="2.5"/>
    <n v="1533"/>
    <n v="175"/>
    <n v="164"/>
    <x v="0"/>
    <x v="2"/>
    <s v="Full Service"/>
    <s v="Green"/>
    <x v="0"/>
    <s v="FWD"/>
    <n v="29"/>
    <s v="CA"/>
    <n v="42347"/>
    <x v="0"/>
  </r>
  <r>
    <x v="5"/>
    <s v="Sentra"/>
    <x v="4"/>
    <x v="0"/>
    <x v="0"/>
    <n v="1.7"/>
    <n v="31567"/>
    <n v="187"/>
    <n v="133"/>
    <x v="0"/>
    <x v="0"/>
    <s v="Full Service"/>
    <s v="Green"/>
    <x v="2"/>
    <s v="FWD"/>
    <n v="39"/>
    <s v="Unknown"/>
    <n v="15848"/>
    <x v="0"/>
  </r>
  <r>
    <x v="6"/>
    <s v="X5"/>
    <x v="8"/>
    <x v="0"/>
    <x v="0"/>
    <n v="2.2000000000000002"/>
    <n v="155330"/>
    <n v="187"/>
    <n v="163"/>
    <x v="3"/>
    <x v="2"/>
    <s v="Full Service"/>
    <s v="Green"/>
    <x v="0"/>
    <s v="AWD"/>
    <n v="36"/>
    <s v="PA"/>
    <n v="9164"/>
    <x v="4"/>
  </r>
  <r>
    <x v="1"/>
    <s v="Sonata"/>
    <x v="0"/>
    <x v="0"/>
    <x v="0"/>
    <n v="2.5"/>
    <n v="100"/>
    <n v="137"/>
    <n v="187"/>
    <x v="0"/>
    <x v="0"/>
    <s v="Full Service"/>
    <s v="Unknown"/>
    <x v="2"/>
    <s v="FWD"/>
    <n v="38"/>
    <s v="MI"/>
    <n v="24104"/>
    <x v="0"/>
  </r>
  <r>
    <x v="3"/>
    <s v="Equinox"/>
    <x v="4"/>
    <x v="3"/>
    <x v="0"/>
    <n v="0"/>
    <n v="24926"/>
    <n v="244"/>
    <n v="187"/>
    <x v="0"/>
    <x v="0"/>
    <s v="Partial Service"/>
    <s v="Gray"/>
    <x v="0"/>
    <s v="AWD"/>
    <n v="108"/>
    <s v="PA"/>
    <n v="20409"/>
    <x v="0"/>
  </r>
  <r>
    <x v="3"/>
    <s v="Tahoe"/>
    <x v="14"/>
    <x v="0"/>
    <x v="0"/>
    <n v="2.8"/>
    <n v="46643"/>
    <n v="226"/>
    <n v="217"/>
    <x v="4"/>
    <x v="0"/>
    <s v="Partial Service"/>
    <s v="Red"/>
    <x v="0"/>
    <s v="AWD"/>
    <n v="30"/>
    <s v="FL"/>
    <n v="26190"/>
    <x v="0"/>
  </r>
  <r>
    <x v="0"/>
    <s v="GLE"/>
    <x v="1"/>
    <x v="0"/>
    <x v="0"/>
    <n v="3.4"/>
    <n v="157448"/>
    <n v="245"/>
    <n v="230"/>
    <x v="1"/>
    <x v="1"/>
    <s v="Full Service"/>
    <s v="White"/>
    <x v="0"/>
    <s v="AWD"/>
    <n v="26"/>
    <s v="Unknown"/>
    <n v="6958"/>
    <x v="4"/>
  </r>
  <r>
    <x v="9"/>
    <s v="Escape"/>
    <x v="14"/>
    <x v="1"/>
    <x v="0"/>
    <n v="2.6"/>
    <n v="100"/>
    <n v="185"/>
    <n v="187"/>
    <x v="0"/>
    <x v="0"/>
    <s v="No Service"/>
    <s v="Brown"/>
    <x v="0"/>
    <s v="AWD"/>
    <n v="56"/>
    <s v="NY"/>
    <n v="14082"/>
    <x v="0"/>
  </r>
  <r>
    <x v="0"/>
    <s v="GLC"/>
    <x v="0"/>
    <x v="0"/>
    <x v="0"/>
    <n v="3.4"/>
    <n v="4568"/>
    <n v="263"/>
    <n v="239"/>
    <x v="0"/>
    <x v="0"/>
    <s v="Full Service"/>
    <s v="Green"/>
    <x v="0"/>
    <s v="AWD"/>
    <n v="20"/>
    <s v="GA"/>
    <n v="48655"/>
    <x v="0"/>
  </r>
  <r>
    <x v="4"/>
    <s v="Corolla"/>
    <x v="7"/>
    <x v="0"/>
    <x v="0"/>
    <n v="1.6"/>
    <n v="148710"/>
    <n v="129"/>
    <n v="187"/>
    <x v="4"/>
    <x v="2"/>
    <s v="No Service"/>
    <s v="Brown"/>
    <x v="2"/>
    <s v="FWD"/>
    <n v="32"/>
    <s v="MI"/>
    <n v="933"/>
    <x v="2"/>
  </r>
  <r>
    <x v="4"/>
    <s v="Camry"/>
    <x v="2"/>
    <x v="0"/>
    <x v="0"/>
    <n v="1.5"/>
    <n v="4502"/>
    <n v="187"/>
    <n v="113"/>
    <x v="0"/>
    <x v="2"/>
    <s v="Unknown"/>
    <s v="White"/>
    <x v="2"/>
    <s v="FWD"/>
    <n v="37"/>
    <s v="NY"/>
    <n v="20737"/>
    <x v="0"/>
  </r>
  <r>
    <x v="7"/>
    <s v="CR-V"/>
    <x v="10"/>
    <x v="0"/>
    <x v="2"/>
    <n v="2.5"/>
    <n v="230086"/>
    <n v="204"/>
    <n v="178"/>
    <x v="1"/>
    <x v="0"/>
    <s v="Full Service"/>
    <s v="Blue"/>
    <x v="0"/>
    <s v="AWD"/>
    <n v="23"/>
    <s v="NY"/>
    <n v="500"/>
    <x v="1"/>
  </r>
  <r>
    <x v="9"/>
    <s v="Mustang"/>
    <x v="17"/>
    <x v="0"/>
    <x v="2"/>
    <n v="3.5"/>
    <n v="192338"/>
    <n v="248"/>
    <n v="229"/>
    <x v="2"/>
    <x v="1"/>
    <s v="Unknown"/>
    <s v="Red"/>
    <x v="3"/>
    <s v="RWD"/>
    <n v="24"/>
    <s v="OH"/>
    <n v="500"/>
    <x v="4"/>
  </r>
  <r>
    <x v="8"/>
    <s v="A4"/>
    <x v="18"/>
    <x v="0"/>
    <x v="0"/>
    <n v="1.5"/>
    <n v="87986"/>
    <n v="133"/>
    <n v="123"/>
    <x v="3"/>
    <x v="0"/>
    <s v="Full Service"/>
    <s v="Silver"/>
    <x v="2"/>
    <s v="FWD"/>
    <n v="41"/>
    <s v="MI"/>
    <n v="19470"/>
    <x v="3"/>
  </r>
  <r>
    <x v="9"/>
    <s v="Escape"/>
    <x v="2"/>
    <x v="0"/>
    <x v="0"/>
    <n v="3.3"/>
    <n v="36944"/>
    <n v="187"/>
    <n v="203"/>
    <x v="0"/>
    <x v="2"/>
    <s v="Full Service"/>
    <s v="Blue"/>
    <x v="0"/>
    <s v="FWD"/>
    <n v="22"/>
    <s v="GA"/>
    <n v="19118"/>
    <x v="0"/>
  </r>
  <r>
    <x v="4"/>
    <s v="Highlander"/>
    <x v="4"/>
    <x v="3"/>
    <x v="0"/>
    <n v="0"/>
    <n v="38409"/>
    <n v="328"/>
    <n v="360"/>
    <x v="0"/>
    <x v="0"/>
    <s v="Partial Service"/>
    <s v="Brown"/>
    <x v="0"/>
    <s v="AWD"/>
    <n v="114"/>
    <s v="CA"/>
    <n v="25710"/>
    <x v="0"/>
  </r>
  <r>
    <x v="2"/>
    <s v="Tiguan"/>
    <x v="11"/>
    <x v="0"/>
    <x v="2"/>
    <n v="2.5"/>
    <n v="107639"/>
    <n v="189"/>
    <n v="190"/>
    <x v="3"/>
    <x v="1"/>
    <s v="Unknown"/>
    <s v="Red"/>
    <x v="0"/>
    <s v="FWD"/>
    <n v="33"/>
    <s v="PA"/>
    <n v="3515"/>
    <x v="2"/>
  </r>
  <r>
    <x v="7"/>
    <s v="CR-V"/>
    <x v="8"/>
    <x v="0"/>
    <x v="0"/>
    <n v="2.1"/>
    <n v="256077"/>
    <n v="172"/>
    <n v="168"/>
    <x v="1"/>
    <x v="1"/>
    <s v="Partial Service"/>
    <s v="Brown"/>
    <x v="0"/>
    <s v="AWD"/>
    <n v="32"/>
    <s v="GA"/>
    <n v="500"/>
    <x v="1"/>
  </r>
  <r>
    <x v="1"/>
    <s v="Santa Fe"/>
    <x v="18"/>
    <x v="1"/>
    <x v="0"/>
    <n v="2.5"/>
    <n v="58934"/>
    <n v="187"/>
    <n v="209"/>
    <x v="0"/>
    <x v="0"/>
    <s v="Full Service"/>
    <s v="Gray"/>
    <x v="0"/>
    <s v="FWD"/>
    <n v="41"/>
    <s v="CA"/>
    <n v="15951"/>
    <x v="3"/>
  </r>
  <r>
    <x v="3"/>
    <s v="Malibu"/>
    <x v="1"/>
    <x v="1"/>
    <x v="0"/>
    <n v="1.4"/>
    <n v="246490"/>
    <n v="110"/>
    <n v="100"/>
    <x v="1"/>
    <x v="1"/>
    <s v="Unknown"/>
    <s v="Blue"/>
    <x v="2"/>
    <s v="FWD"/>
    <n v="56"/>
    <s v="MI"/>
    <n v="500"/>
    <x v="1"/>
  </r>
  <r>
    <x v="9"/>
    <s v="F-150"/>
    <x v="15"/>
    <x v="0"/>
    <x v="1"/>
    <n v="4.7"/>
    <n v="195621"/>
    <n v="347"/>
    <n v="332"/>
    <x v="4"/>
    <x v="1"/>
    <s v="No Service"/>
    <s v="White"/>
    <x v="4"/>
    <s v="4WD"/>
    <n v="15"/>
    <s v="NC"/>
    <n v="2159"/>
    <x v="4"/>
  </r>
  <r>
    <x v="0"/>
    <s v="C-Class"/>
    <x v="5"/>
    <x v="2"/>
    <x v="0"/>
    <n v="1.9"/>
    <n v="19629"/>
    <n v="140"/>
    <n v="142"/>
    <x v="0"/>
    <x v="0"/>
    <s v="Partial Service"/>
    <s v="Brown"/>
    <x v="2"/>
    <s v="FWD"/>
    <n v="35"/>
    <s v="NY"/>
    <n v="35372"/>
    <x v="0"/>
  </r>
  <r>
    <x v="4"/>
    <s v="Camry"/>
    <x v="14"/>
    <x v="1"/>
    <x v="0"/>
    <n v="1.9"/>
    <n v="56500"/>
    <n v="162"/>
    <n v="153"/>
    <x v="4"/>
    <x v="0"/>
    <s v="Partial Service"/>
    <s v="Red"/>
    <x v="2"/>
    <s v="FWD"/>
    <n v="32"/>
    <s v="PA"/>
    <n v="12298"/>
    <x v="3"/>
  </r>
  <r>
    <x v="5"/>
    <s v="Altima"/>
    <x v="8"/>
    <x v="0"/>
    <x v="1"/>
    <n v="1.8"/>
    <n v="84662"/>
    <n v="142"/>
    <n v="187"/>
    <x v="3"/>
    <x v="1"/>
    <s v="No Service"/>
    <s v="Unknown"/>
    <x v="2"/>
    <s v="FWD"/>
    <n v="39"/>
    <s v="MI"/>
    <n v="2309"/>
    <x v="3"/>
  </r>
  <r>
    <x v="8"/>
    <s v="A4"/>
    <x v="5"/>
    <x v="0"/>
    <x v="0"/>
    <n v="2"/>
    <n v="15310"/>
    <n v="158"/>
    <n v="187"/>
    <x v="0"/>
    <x v="0"/>
    <s v="Full Service"/>
    <s v="Gray"/>
    <x v="2"/>
    <s v="FWD"/>
    <n v="36"/>
    <s v="MI"/>
    <n v="39890"/>
    <x v="0"/>
  </r>
  <r>
    <x v="2"/>
    <s v="Golf"/>
    <x v="8"/>
    <x v="0"/>
    <x v="0"/>
    <n v="2.4"/>
    <n v="164652"/>
    <n v="197"/>
    <n v="187"/>
    <x v="3"/>
    <x v="1"/>
    <s v="Full Service"/>
    <s v="Gray"/>
    <x v="1"/>
    <s v="FWD"/>
    <n v="31"/>
    <s v="GA"/>
    <n v="500"/>
    <x v="4"/>
  </r>
  <r>
    <x v="7"/>
    <s v="CR-V"/>
    <x v="15"/>
    <x v="0"/>
    <x v="0"/>
    <n v="2.4"/>
    <n v="48518"/>
    <n v="190"/>
    <n v="188"/>
    <x v="3"/>
    <x v="1"/>
    <s v="Partial Service"/>
    <s v="Blue"/>
    <x v="0"/>
    <s v="AWD"/>
    <n v="32"/>
    <s v="CA"/>
    <n v="7370"/>
    <x v="0"/>
  </r>
  <r>
    <x v="4"/>
    <s v="RAV4"/>
    <x v="4"/>
    <x v="0"/>
    <x v="0"/>
    <n v="2.6"/>
    <n v="41169"/>
    <n v="187"/>
    <n v="199"/>
    <x v="0"/>
    <x v="2"/>
    <s v="Partial Service"/>
    <s v="Green"/>
    <x v="0"/>
    <s v="AWD"/>
    <n v="32"/>
    <s v="Unknown"/>
    <n v="22345"/>
    <x v="0"/>
  </r>
  <r>
    <x v="6"/>
    <s v="3 Series"/>
    <x v="9"/>
    <x v="0"/>
    <x v="0"/>
    <n v="1.7"/>
    <n v="54825"/>
    <n v="132"/>
    <n v="112"/>
    <x v="0"/>
    <x v="0"/>
    <s v="Partial Service"/>
    <s v="Silver"/>
    <x v="2"/>
    <s v="AWD"/>
    <n v="40"/>
    <s v="PA"/>
    <n v="24899"/>
    <x v="3"/>
  </r>
  <r>
    <x v="9"/>
    <s v="Mustang"/>
    <x v="19"/>
    <x v="2"/>
    <x v="0"/>
    <n v="5"/>
    <n v="134452"/>
    <n v="377"/>
    <n v="338"/>
    <x v="0"/>
    <x v="2"/>
    <s v="Full Service"/>
    <s v="Red"/>
    <x v="3"/>
    <s v="RWD"/>
    <n v="13"/>
    <s v="Unknown"/>
    <n v="3120"/>
    <x v="2"/>
  </r>
  <r>
    <x v="0"/>
    <s v="GLE"/>
    <x v="1"/>
    <x v="0"/>
    <x v="2"/>
    <n v="2.2999999999999998"/>
    <n v="231512"/>
    <n v="179"/>
    <n v="183"/>
    <x v="1"/>
    <x v="1"/>
    <s v="Full Service"/>
    <s v="Unknown"/>
    <x v="0"/>
    <s v="AWD"/>
    <n v="31"/>
    <s v="NC"/>
    <n v="3855"/>
    <x v="1"/>
  </r>
  <r>
    <x v="0"/>
    <s v="GLE"/>
    <x v="2"/>
    <x v="0"/>
    <x v="0"/>
    <n v="2.4"/>
    <n v="53293"/>
    <n v="173"/>
    <n v="158"/>
    <x v="0"/>
    <x v="0"/>
    <s v="No Service"/>
    <s v="Silver"/>
    <x v="0"/>
    <s v="AWD"/>
    <n v="30"/>
    <s v="MI"/>
    <n v="39649"/>
    <x v="3"/>
  </r>
  <r>
    <x v="9"/>
    <s v="Mustang"/>
    <x v="15"/>
    <x v="0"/>
    <x v="2"/>
    <n v="2.5"/>
    <n v="189374"/>
    <n v="304"/>
    <n v="187"/>
    <x v="3"/>
    <x v="2"/>
    <s v="No Service"/>
    <s v="Gray"/>
    <x v="3"/>
    <s v="RWD"/>
    <n v="19"/>
    <s v="CA"/>
    <n v="1264"/>
    <x v="4"/>
  </r>
  <r>
    <x v="8"/>
    <s v="Q7"/>
    <x v="18"/>
    <x v="0"/>
    <x v="0"/>
    <n v="2.8"/>
    <n v="153164"/>
    <n v="187"/>
    <n v="187"/>
    <x v="0"/>
    <x v="0"/>
    <s v="Full Service"/>
    <s v="Blue"/>
    <x v="0"/>
    <s v="AWD"/>
    <n v="31"/>
    <s v="OH"/>
    <n v="27179"/>
    <x v="4"/>
  </r>
  <r>
    <x v="3"/>
    <s v="Silverado"/>
    <x v="17"/>
    <x v="0"/>
    <x v="0"/>
    <n v="5.4"/>
    <n v="182108"/>
    <n v="416"/>
    <n v="404"/>
    <x v="2"/>
    <x v="0"/>
    <s v="Partial Service"/>
    <s v="Gray"/>
    <x v="4"/>
    <s v="4WD"/>
    <n v="10"/>
    <s v="Unknown"/>
    <n v="500"/>
    <x v="4"/>
  </r>
  <r>
    <x v="0"/>
    <s v="C-Class"/>
    <x v="8"/>
    <x v="0"/>
    <x v="0"/>
    <n v="2.5"/>
    <n v="286125"/>
    <n v="140"/>
    <n v="120"/>
    <x v="1"/>
    <x v="1"/>
    <s v="Full Service"/>
    <s v="Blue"/>
    <x v="2"/>
    <s v="FWD"/>
    <n v="34"/>
    <s v="IL"/>
    <n v="500"/>
    <x v="1"/>
  </r>
  <r>
    <x v="1"/>
    <s v="Sonata"/>
    <x v="9"/>
    <x v="0"/>
    <x v="0"/>
    <n v="1.6"/>
    <n v="66556"/>
    <n v="128"/>
    <n v="107"/>
    <x v="4"/>
    <x v="0"/>
    <s v="Full Service"/>
    <s v="Red"/>
    <x v="2"/>
    <s v="FWD"/>
    <n v="39"/>
    <s v="GA"/>
    <n v="12302"/>
    <x v="3"/>
  </r>
  <r>
    <x v="2"/>
    <s v="Atlas"/>
    <x v="15"/>
    <x v="0"/>
    <x v="1"/>
    <n v="2.5"/>
    <n v="138899"/>
    <n v="187"/>
    <n v="162"/>
    <x v="3"/>
    <x v="0"/>
    <s v="Partial Service"/>
    <s v="Unknown"/>
    <x v="0"/>
    <s v="RWD"/>
    <n v="32"/>
    <s v="OH"/>
    <n v="6024"/>
    <x v="2"/>
  </r>
  <r>
    <x v="9"/>
    <s v="Explorer"/>
    <x v="3"/>
    <x v="0"/>
    <x v="0"/>
    <n v="2.2999999999999998"/>
    <n v="140587"/>
    <n v="189"/>
    <n v="171"/>
    <x v="1"/>
    <x v="1"/>
    <s v="Partial Service"/>
    <s v="Brown"/>
    <x v="0"/>
    <s v="AWD"/>
    <n v="26"/>
    <s v="Unknown"/>
    <n v="500"/>
    <x v="2"/>
  </r>
  <r>
    <x v="0"/>
    <s v="GLE"/>
    <x v="8"/>
    <x v="0"/>
    <x v="2"/>
    <n v="2.6"/>
    <n v="235548"/>
    <n v="185"/>
    <n v="166"/>
    <x v="3"/>
    <x v="1"/>
    <s v="Partial Service"/>
    <s v="Green"/>
    <x v="0"/>
    <s v="AWD"/>
    <n v="29"/>
    <s v="PA"/>
    <n v="5944"/>
    <x v="1"/>
  </r>
  <r>
    <x v="0"/>
    <s v="E-Class"/>
    <x v="3"/>
    <x v="0"/>
    <x v="2"/>
    <n v="2.5"/>
    <n v="148110"/>
    <n v="142"/>
    <n v="149"/>
    <x v="1"/>
    <x v="1"/>
    <s v="Unknown"/>
    <s v="Blue"/>
    <x v="2"/>
    <s v="FWD"/>
    <n v="32"/>
    <s v="Unknown"/>
    <n v="2968"/>
    <x v="2"/>
  </r>
  <r>
    <x v="4"/>
    <s v="Camry"/>
    <x v="16"/>
    <x v="0"/>
    <x v="0"/>
    <n v="2.2000000000000002"/>
    <n v="107637"/>
    <n v="159"/>
    <n v="138"/>
    <x v="4"/>
    <x v="1"/>
    <s v="Full Service"/>
    <s v="Gray"/>
    <x v="2"/>
    <s v="AWD"/>
    <n v="32"/>
    <s v="GA"/>
    <n v="602"/>
    <x v="2"/>
  </r>
  <r>
    <x v="3"/>
    <s v="Equinox"/>
    <x v="12"/>
    <x v="2"/>
    <x v="1"/>
    <n v="3.4"/>
    <n v="10940"/>
    <n v="266"/>
    <n v="262"/>
    <x v="3"/>
    <x v="1"/>
    <s v="Full Service"/>
    <s v="Red"/>
    <x v="0"/>
    <s v="AWD"/>
    <n v="28"/>
    <s v="NC"/>
    <n v="11505"/>
    <x v="0"/>
  </r>
  <r>
    <x v="0"/>
    <s v="E-Class"/>
    <x v="1"/>
    <x v="0"/>
    <x v="1"/>
    <n v="1.4"/>
    <n v="161173"/>
    <n v="131"/>
    <n v="128"/>
    <x v="2"/>
    <x v="1"/>
    <s v="Partial Service"/>
    <s v="Unknown"/>
    <x v="2"/>
    <s v="FWD"/>
    <n v="34"/>
    <s v="NY"/>
    <n v="5179"/>
    <x v="4"/>
  </r>
  <r>
    <x v="2"/>
    <s v="Atlas"/>
    <x v="9"/>
    <x v="0"/>
    <x v="0"/>
    <n v="2.5"/>
    <n v="52627"/>
    <n v="193"/>
    <n v="171"/>
    <x v="4"/>
    <x v="0"/>
    <s v="Partial Service"/>
    <s v="Red"/>
    <x v="0"/>
    <s v="FWD"/>
    <n v="33"/>
    <s v="MI"/>
    <n v="19588"/>
    <x v="3"/>
  </r>
  <r>
    <x v="9"/>
    <s v="Explorer"/>
    <x v="3"/>
    <x v="0"/>
    <x v="0"/>
    <n v="2.6"/>
    <n v="340067"/>
    <n v="209"/>
    <n v="187"/>
    <x v="1"/>
    <x v="1"/>
    <s v="Full Service"/>
    <s v="Black"/>
    <x v="0"/>
    <s v="AWD"/>
    <n v="32"/>
    <s v="GA"/>
    <n v="500"/>
    <x v="1"/>
  </r>
  <r>
    <x v="4"/>
    <s v="Camry"/>
    <x v="2"/>
    <x v="0"/>
    <x v="0"/>
    <n v="2.1"/>
    <n v="57629"/>
    <n v="172"/>
    <n v="167"/>
    <x v="0"/>
    <x v="0"/>
    <s v="Partial Service"/>
    <s v="Green"/>
    <x v="2"/>
    <s v="FWD"/>
    <n v="36"/>
    <s v="OH"/>
    <n v="15912"/>
    <x v="3"/>
  </r>
  <r>
    <x v="0"/>
    <s v="GLE"/>
    <x v="12"/>
    <x v="2"/>
    <x v="0"/>
    <n v="3.4"/>
    <n v="161889"/>
    <n v="269"/>
    <n v="253"/>
    <x v="4"/>
    <x v="1"/>
    <s v="Partial Service"/>
    <s v="Green"/>
    <x v="0"/>
    <s v="AWD"/>
    <n v="26"/>
    <s v="NY"/>
    <n v="18443"/>
    <x v="4"/>
  </r>
  <r>
    <x v="1"/>
    <s v="Tucson"/>
    <x v="11"/>
    <x v="0"/>
    <x v="2"/>
    <n v="3.5"/>
    <n v="203389"/>
    <n v="272"/>
    <n v="240"/>
    <x v="3"/>
    <x v="0"/>
    <s v="No Service"/>
    <s v="Green"/>
    <x v="0"/>
    <s v="AWD"/>
    <n v="23"/>
    <s v="NY"/>
    <n v="500"/>
    <x v="1"/>
  </r>
  <r>
    <x v="7"/>
    <s v="Pilot"/>
    <x v="12"/>
    <x v="3"/>
    <x v="1"/>
    <n v="0"/>
    <n v="195148"/>
    <n v="187"/>
    <n v="364"/>
    <x v="4"/>
    <x v="1"/>
    <s v="Partial Service"/>
    <s v="Green"/>
    <x v="0"/>
    <s v="AWD"/>
    <n v="122"/>
    <s v="Unknown"/>
    <n v="7117"/>
    <x v="4"/>
  </r>
  <r>
    <x v="3"/>
    <s v="Equinox"/>
    <x v="1"/>
    <x v="0"/>
    <x v="2"/>
    <n v="2.8"/>
    <n v="291291"/>
    <n v="187"/>
    <n v="198"/>
    <x v="1"/>
    <x v="1"/>
    <s v="Partial Service"/>
    <s v="Gray"/>
    <x v="0"/>
    <s v="AWD"/>
    <n v="30"/>
    <s v="IL"/>
    <n v="500"/>
    <x v="1"/>
  </r>
  <r>
    <x v="6"/>
    <s v="5 Series"/>
    <x v="18"/>
    <x v="1"/>
    <x v="0"/>
    <n v="2.2999999999999998"/>
    <n v="75892"/>
    <n v="173"/>
    <n v="187"/>
    <x v="0"/>
    <x v="2"/>
    <s v="Partial Service"/>
    <s v="Silver"/>
    <x v="2"/>
    <s v="AWD"/>
    <n v="43"/>
    <s v="FL"/>
    <n v="21930"/>
    <x v="3"/>
  </r>
  <r>
    <x v="3"/>
    <s v="Malibu"/>
    <x v="5"/>
    <x v="0"/>
    <x v="0"/>
    <n v="2.2999999999999998"/>
    <n v="13779"/>
    <n v="190"/>
    <n v="172"/>
    <x v="0"/>
    <x v="0"/>
    <s v="No Service"/>
    <s v="Brown"/>
    <x v="2"/>
    <s v="AWD"/>
    <n v="33"/>
    <s v="OH"/>
    <n v="17957"/>
    <x v="0"/>
  </r>
  <r>
    <x v="0"/>
    <s v="GLE"/>
    <x v="6"/>
    <x v="0"/>
    <x v="0"/>
    <n v="2.4"/>
    <n v="28025"/>
    <n v="176"/>
    <n v="172"/>
    <x v="0"/>
    <x v="0"/>
    <s v="Partial Service"/>
    <s v="Red"/>
    <x v="0"/>
    <s v="AWD"/>
    <n v="32"/>
    <s v="GA"/>
    <n v="41047"/>
    <x v="0"/>
  </r>
  <r>
    <x v="7"/>
    <s v="Civic"/>
    <x v="2"/>
    <x v="0"/>
    <x v="0"/>
    <n v="1.5"/>
    <n v="39417"/>
    <n v="128"/>
    <n v="94"/>
    <x v="0"/>
    <x v="2"/>
    <s v="No Service"/>
    <s v="Brown"/>
    <x v="2"/>
    <s v="FWD"/>
    <n v="32"/>
    <s v="OH"/>
    <n v="12005"/>
    <x v="0"/>
  </r>
  <r>
    <x v="2"/>
    <s v="Golf"/>
    <x v="15"/>
    <x v="0"/>
    <x v="0"/>
    <n v="1.7"/>
    <n v="97256"/>
    <n v="146"/>
    <n v="146"/>
    <x v="1"/>
    <x v="0"/>
    <s v="Full Service"/>
    <s v="Gray"/>
    <x v="1"/>
    <s v="FWD"/>
    <n v="37"/>
    <s v="CA"/>
    <n v="4502"/>
    <x v="3"/>
  </r>
  <r>
    <x v="2"/>
    <s v="Atlas"/>
    <x v="1"/>
    <x v="0"/>
    <x v="0"/>
    <n v="3"/>
    <n v="293242"/>
    <n v="221"/>
    <n v="206"/>
    <x v="3"/>
    <x v="1"/>
    <s v="Unknown"/>
    <s v="Brown"/>
    <x v="0"/>
    <s v="FWD"/>
    <n v="24"/>
    <s v="NC"/>
    <n v="500"/>
    <x v="1"/>
  </r>
  <r>
    <x v="2"/>
    <s v="Passat"/>
    <x v="3"/>
    <x v="0"/>
    <x v="2"/>
    <n v="2.4"/>
    <n v="118608"/>
    <n v="182"/>
    <n v="165"/>
    <x v="1"/>
    <x v="1"/>
    <s v="Full Service"/>
    <s v="White"/>
    <x v="2"/>
    <s v="FWD"/>
    <n v="30"/>
    <s v="TX"/>
    <n v="500"/>
    <x v="2"/>
  </r>
  <r>
    <x v="1"/>
    <s v="Sonata"/>
    <x v="9"/>
    <x v="0"/>
    <x v="1"/>
    <n v="2.1"/>
    <n v="121635"/>
    <n v="182"/>
    <n v="155"/>
    <x v="3"/>
    <x v="1"/>
    <s v="Partial Service"/>
    <s v="Brown"/>
    <x v="2"/>
    <s v="FWD"/>
    <n v="30"/>
    <s v="Unknown"/>
    <n v="7729"/>
    <x v="2"/>
  </r>
  <r>
    <x v="4"/>
    <s v="Corolla"/>
    <x v="17"/>
    <x v="0"/>
    <x v="1"/>
    <n v="2"/>
    <n v="77058"/>
    <n v="169"/>
    <n v="160"/>
    <x v="3"/>
    <x v="0"/>
    <s v="Full Service"/>
    <s v="Gray"/>
    <x v="2"/>
    <s v="FWD"/>
    <n v="33"/>
    <s v="Unknown"/>
    <n v="642"/>
    <x v="3"/>
  </r>
  <r>
    <x v="7"/>
    <s v="Pilot"/>
    <x v="3"/>
    <x v="0"/>
    <x v="0"/>
    <n v="2.2999999999999998"/>
    <n v="246295"/>
    <n v="202"/>
    <n v="201"/>
    <x v="1"/>
    <x v="1"/>
    <s v="Partial Service"/>
    <s v="Black"/>
    <x v="0"/>
    <s v="AWD"/>
    <n v="33"/>
    <s v="Unknown"/>
    <n v="500"/>
    <x v="1"/>
  </r>
  <r>
    <x v="6"/>
    <s v="5 Series"/>
    <x v="2"/>
    <x v="0"/>
    <x v="0"/>
    <n v="1.9"/>
    <n v="23108"/>
    <n v="146"/>
    <n v="126"/>
    <x v="0"/>
    <x v="0"/>
    <s v="Partial Service"/>
    <s v="Gray"/>
    <x v="2"/>
    <s v="FWD"/>
    <n v="39"/>
    <s v="GA"/>
    <n v="40642"/>
    <x v="0"/>
  </r>
  <r>
    <x v="8"/>
    <s v="Q5"/>
    <x v="19"/>
    <x v="0"/>
    <x v="0"/>
    <n v="3.3"/>
    <n v="147099"/>
    <n v="251"/>
    <n v="236"/>
    <x v="3"/>
    <x v="1"/>
    <s v="Full Service"/>
    <s v="Green"/>
    <x v="0"/>
    <s v="AWD"/>
    <n v="23"/>
    <s v="NY"/>
    <n v="7416"/>
    <x v="2"/>
  </r>
  <r>
    <x v="3"/>
    <s v="Silverado"/>
    <x v="12"/>
    <x v="0"/>
    <x v="1"/>
    <n v="2.5"/>
    <n v="72773"/>
    <n v="335"/>
    <n v="328"/>
    <x v="0"/>
    <x v="0"/>
    <s v="Partial Service"/>
    <s v="Gray"/>
    <x v="4"/>
    <s v="4WD"/>
    <n v="18"/>
    <s v="Unknown"/>
    <n v="14154"/>
    <x v="3"/>
  </r>
  <r>
    <x v="3"/>
    <s v="Tahoe"/>
    <x v="1"/>
    <x v="0"/>
    <x v="0"/>
    <n v="2.5"/>
    <n v="27991"/>
    <n v="187"/>
    <n v="189"/>
    <x v="3"/>
    <x v="2"/>
    <s v="Unknown"/>
    <s v="Green"/>
    <x v="0"/>
    <s v="AWD"/>
    <n v="27"/>
    <s v="TX"/>
    <n v="9943"/>
    <x v="0"/>
  </r>
  <r>
    <x v="4"/>
    <s v="Camry"/>
    <x v="10"/>
    <x v="0"/>
    <x v="2"/>
    <n v="1.5"/>
    <n v="361201"/>
    <n v="120"/>
    <n v="104"/>
    <x v="2"/>
    <x v="1"/>
    <s v="No Service"/>
    <s v="Blue"/>
    <x v="2"/>
    <s v="FWD"/>
    <n v="37"/>
    <s v="IL"/>
    <n v="500"/>
    <x v="1"/>
  </r>
  <r>
    <x v="8"/>
    <s v="A4"/>
    <x v="0"/>
    <x v="0"/>
    <x v="0"/>
    <n v="2.1"/>
    <n v="6548"/>
    <n v="152"/>
    <n v="146"/>
    <x v="0"/>
    <x v="0"/>
    <s v="Partial Service"/>
    <s v="Green"/>
    <x v="2"/>
    <s v="FWD"/>
    <n v="36"/>
    <s v="TX"/>
    <n v="40900"/>
    <x v="0"/>
  </r>
  <r>
    <x v="6"/>
    <s v="X5"/>
    <x v="8"/>
    <x v="0"/>
    <x v="0"/>
    <n v="2.2000000000000002"/>
    <n v="40242"/>
    <n v="165"/>
    <n v="143"/>
    <x v="3"/>
    <x v="1"/>
    <s v="Partial Service"/>
    <s v="Blue"/>
    <x v="0"/>
    <s v="AWD"/>
    <n v="33"/>
    <s v="PA"/>
    <n v="12891"/>
    <x v="0"/>
  </r>
  <r>
    <x v="1"/>
    <s v="Santa Fe"/>
    <x v="6"/>
    <x v="2"/>
    <x v="1"/>
    <n v="2.7"/>
    <n v="35972"/>
    <n v="215"/>
    <n v="187"/>
    <x v="0"/>
    <x v="0"/>
    <s v="Partial Service"/>
    <s v="Red"/>
    <x v="0"/>
    <s v="AWD"/>
    <n v="32"/>
    <s v="MI"/>
    <n v="23014"/>
    <x v="0"/>
  </r>
  <r>
    <x v="9"/>
    <s v="F-150"/>
    <x v="12"/>
    <x v="0"/>
    <x v="0"/>
    <n v="4.4000000000000004"/>
    <n v="160431"/>
    <n v="344"/>
    <n v="187"/>
    <x v="4"/>
    <x v="2"/>
    <s v="Unknown"/>
    <s v="Gray"/>
    <x v="4"/>
    <s v="4WD"/>
    <n v="13"/>
    <s v="FL"/>
    <n v="8038"/>
    <x v="4"/>
  </r>
  <r>
    <x v="0"/>
    <s v="GLC"/>
    <x v="5"/>
    <x v="1"/>
    <x v="0"/>
    <n v="2.2000000000000002"/>
    <n v="11106"/>
    <n v="188"/>
    <n v="174"/>
    <x v="0"/>
    <x v="0"/>
    <s v="Partial Service"/>
    <s v="Brown"/>
    <x v="0"/>
    <s v="FWD"/>
    <n v="32"/>
    <s v="OH"/>
    <n v="40542"/>
    <x v="0"/>
  </r>
  <r>
    <x v="4"/>
    <s v="RAV4"/>
    <x v="1"/>
    <x v="0"/>
    <x v="2"/>
    <n v="2.9"/>
    <n v="100"/>
    <n v="232"/>
    <n v="231"/>
    <x v="3"/>
    <x v="2"/>
    <s v="Full Service"/>
    <s v="Unknown"/>
    <x v="0"/>
    <s v="FWD"/>
    <n v="28"/>
    <s v="MI"/>
    <n v="6291"/>
    <x v="0"/>
  </r>
  <r>
    <x v="1"/>
    <s v="Santa Fe"/>
    <x v="5"/>
    <x v="1"/>
    <x v="0"/>
    <n v="3.4"/>
    <n v="22298"/>
    <n v="244"/>
    <n v="187"/>
    <x v="0"/>
    <x v="0"/>
    <s v="Partial Service"/>
    <s v="White"/>
    <x v="0"/>
    <s v="AWD"/>
    <n v="36"/>
    <s v="TX"/>
    <n v="22714"/>
    <x v="0"/>
  </r>
  <r>
    <x v="9"/>
    <s v="F-150"/>
    <x v="2"/>
    <x v="0"/>
    <x v="0"/>
    <n v="4.8"/>
    <n v="68927"/>
    <n v="356"/>
    <n v="330"/>
    <x v="0"/>
    <x v="0"/>
    <s v="Unknown"/>
    <s v="White"/>
    <x v="4"/>
    <s v="4WD"/>
    <n v="15"/>
    <s v="TX"/>
    <n v="21853"/>
    <x v="3"/>
  </r>
  <r>
    <x v="8"/>
    <s v="Q5"/>
    <x v="9"/>
    <x v="0"/>
    <x v="0"/>
    <n v="2.6"/>
    <n v="46361"/>
    <n v="206"/>
    <n v="187"/>
    <x v="0"/>
    <x v="0"/>
    <s v="Full Service"/>
    <s v="Unknown"/>
    <x v="0"/>
    <s v="AWD"/>
    <n v="32"/>
    <s v="CA"/>
    <n v="27272"/>
    <x v="0"/>
  </r>
  <r>
    <x v="8"/>
    <s v="A6"/>
    <x v="2"/>
    <x v="0"/>
    <x v="0"/>
    <n v="2.2999999999999998"/>
    <n v="1784"/>
    <n v="199"/>
    <n v="187"/>
    <x v="0"/>
    <x v="0"/>
    <s v="No Service"/>
    <s v="Gray"/>
    <x v="2"/>
    <s v="FWD"/>
    <n v="33"/>
    <s v="GA"/>
    <n v="38523"/>
    <x v="0"/>
  </r>
  <r>
    <x v="4"/>
    <s v="RAV4"/>
    <x v="10"/>
    <x v="0"/>
    <x v="1"/>
    <n v="3"/>
    <n v="71417"/>
    <n v="187"/>
    <n v="187"/>
    <x v="2"/>
    <x v="0"/>
    <s v="Full Service"/>
    <s v="White"/>
    <x v="0"/>
    <s v="FWD"/>
    <n v="25"/>
    <s v="NY"/>
    <n v="4186"/>
    <x v="3"/>
  </r>
  <r>
    <x v="3"/>
    <s v="Malibu"/>
    <x v="3"/>
    <x v="0"/>
    <x v="0"/>
    <n v="1.7"/>
    <n v="116324"/>
    <n v="121"/>
    <n v="122"/>
    <x v="2"/>
    <x v="1"/>
    <s v="Partial Service"/>
    <s v="Green"/>
    <x v="2"/>
    <s v="FWD"/>
    <n v="32"/>
    <s v="IL"/>
    <n v="500"/>
    <x v="2"/>
  </r>
  <r>
    <x v="3"/>
    <s v="Malibu"/>
    <x v="13"/>
    <x v="0"/>
    <x v="0"/>
    <n v="1.9"/>
    <n v="51725"/>
    <n v="153"/>
    <n v="137"/>
    <x v="1"/>
    <x v="1"/>
    <s v="Full Service"/>
    <s v="Gray"/>
    <x v="2"/>
    <s v="FWD"/>
    <n v="37"/>
    <s v="TX"/>
    <n v="7208"/>
    <x v="3"/>
  </r>
  <r>
    <x v="2"/>
    <s v="Passat"/>
    <x v="6"/>
    <x v="0"/>
    <x v="0"/>
    <n v="2.5"/>
    <n v="79007"/>
    <n v="144"/>
    <n v="150"/>
    <x v="0"/>
    <x v="2"/>
    <s v="Unknown"/>
    <s v="Unknown"/>
    <x v="2"/>
    <s v="FWD"/>
    <n v="37"/>
    <s v="GA"/>
    <n v="14320"/>
    <x v="3"/>
  </r>
  <r>
    <x v="0"/>
    <s v="E-Class"/>
    <x v="7"/>
    <x v="0"/>
    <x v="1"/>
    <n v="2.5"/>
    <n v="134519"/>
    <n v="175"/>
    <n v="168"/>
    <x v="3"/>
    <x v="2"/>
    <s v="Unknown"/>
    <s v="Blue"/>
    <x v="2"/>
    <s v="FWD"/>
    <n v="36"/>
    <s v="PA"/>
    <n v="17675"/>
    <x v="2"/>
  </r>
  <r>
    <x v="1"/>
    <s v="Santa Fe"/>
    <x v="13"/>
    <x v="0"/>
    <x v="0"/>
    <n v="2.5"/>
    <n v="142684"/>
    <n v="202"/>
    <n v="195"/>
    <x v="0"/>
    <x v="0"/>
    <s v="Partial Service"/>
    <s v="White"/>
    <x v="0"/>
    <s v="AWD"/>
    <n v="31"/>
    <s v="GA"/>
    <n v="8120"/>
    <x v="2"/>
  </r>
  <r>
    <x v="0"/>
    <s v="GLE"/>
    <x v="16"/>
    <x v="1"/>
    <x v="0"/>
    <n v="3.3"/>
    <n v="43000"/>
    <n v="258"/>
    <n v="246"/>
    <x v="4"/>
    <x v="1"/>
    <s v="No Service"/>
    <s v="Green"/>
    <x v="0"/>
    <s v="AWD"/>
    <n v="30"/>
    <s v="NY"/>
    <n v="9494"/>
    <x v="0"/>
  </r>
  <r>
    <x v="1"/>
    <s v="Sonata"/>
    <x v="5"/>
    <x v="0"/>
    <x v="1"/>
    <n v="2"/>
    <n v="4171"/>
    <n v="150"/>
    <n v="129"/>
    <x v="0"/>
    <x v="0"/>
    <s v="Full Service"/>
    <s v="Gray"/>
    <x v="2"/>
    <s v="FWD"/>
    <n v="37"/>
    <s v="OH"/>
    <n v="22875"/>
    <x v="0"/>
  </r>
  <r>
    <x v="2"/>
    <s v="Golf"/>
    <x v="14"/>
    <x v="0"/>
    <x v="0"/>
    <n v="2.5"/>
    <n v="135779"/>
    <n v="187"/>
    <n v="118"/>
    <x v="4"/>
    <x v="1"/>
    <s v="Partial Service"/>
    <s v="Unknown"/>
    <x v="1"/>
    <s v="FWD"/>
    <n v="39"/>
    <s v="CA"/>
    <n v="6298"/>
    <x v="2"/>
  </r>
  <r>
    <x v="6"/>
    <s v="3 Series"/>
    <x v="10"/>
    <x v="0"/>
    <x v="0"/>
    <n v="1.5"/>
    <n v="286292"/>
    <n v="111"/>
    <n v="121"/>
    <x v="1"/>
    <x v="0"/>
    <s v="Full Service"/>
    <s v="Gray"/>
    <x v="2"/>
    <s v="AWD"/>
    <n v="40"/>
    <s v="GA"/>
    <n v="500"/>
    <x v="1"/>
  </r>
  <r>
    <x v="4"/>
    <s v="Camry"/>
    <x v="5"/>
    <x v="0"/>
    <x v="1"/>
    <n v="2"/>
    <n v="8561"/>
    <n v="165"/>
    <n v="154"/>
    <x v="0"/>
    <x v="0"/>
    <s v="Full Service"/>
    <s v="Black"/>
    <x v="2"/>
    <s v="FWD"/>
    <n v="32"/>
    <s v="GA"/>
    <n v="24951"/>
    <x v="0"/>
  </r>
  <r>
    <x v="4"/>
    <s v="Corolla"/>
    <x v="12"/>
    <x v="1"/>
    <x v="0"/>
    <n v="2.1"/>
    <n v="52550"/>
    <n v="155"/>
    <n v="150"/>
    <x v="3"/>
    <x v="1"/>
    <s v="No Service"/>
    <s v="Brown"/>
    <x v="2"/>
    <s v="FWD"/>
    <n v="38"/>
    <s v="Unknown"/>
    <n v="5508"/>
    <x v="3"/>
  </r>
  <r>
    <x v="4"/>
    <s v="Corolla"/>
    <x v="19"/>
    <x v="0"/>
    <x v="0"/>
    <n v="2.2999999999999998"/>
    <n v="280375"/>
    <n v="168"/>
    <n v="151"/>
    <x v="4"/>
    <x v="0"/>
    <s v="Partial Service"/>
    <s v="Gray"/>
    <x v="2"/>
    <s v="FWD"/>
    <n v="31"/>
    <s v="FL"/>
    <n v="500"/>
    <x v="1"/>
  </r>
  <r>
    <x v="4"/>
    <s v="Highlander"/>
    <x v="2"/>
    <x v="0"/>
    <x v="0"/>
    <n v="2.5"/>
    <n v="57851"/>
    <n v="176"/>
    <n v="161"/>
    <x v="0"/>
    <x v="0"/>
    <s v="Full Service"/>
    <s v="Red"/>
    <x v="0"/>
    <s v="AWD"/>
    <n v="28"/>
    <s v="PA"/>
    <n v="27651"/>
    <x v="3"/>
  </r>
  <r>
    <x v="1"/>
    <s v="Tucson"/>
    <x v="15"/>
    <x v="0"/>
    <x v="0"/>
    <n v="2.2000000000000002"/>
    <n v="173306"/>
    <n v="164"/>
    <n v="144"/>
    <x v="3"/>
    <x v="2"/>
    <s v="Unknown"/>
    <s v="Unknown"/>
    <x v="0"/>
    <s v="AWD"/>
    <n v="32"/>
    <s v="OH"/>
    <n v="1611"/>
    <x v="4"/>
  </r>
  <r>
    <x v="0"/>
    <s v="C-Class"/>
    <x v="15"/>
    <x v="0"/>
    <x v="0"/>
    <n v="1.9"/>
    <n v="96737"/>
    <n v="171"/>
    <n v="167"/>
    <x v="1"/>
    <x v="1"/>
    <s v="Partial Service"/>
    <s v="Brown"/>
    <x v="2"/>
    <s v="FWD"/>
    <n v="32"/>
    <s v="Unknown"/>
    <n v="10367"/>
    <x v="3"/>
  </r>
  <r>
    <x v="3"/>
    <s v="Tahoe"/>
    <x v="15"/>
    <x v="0"/>
    <x v="0"/>
    <n v="2.5"/>
    <n v="117179"/>
    <n v="198"/>
    <n v="189"/>
    <x v="4"/>
    <x v="1"/>
    <s v="Full Service"/>
    <s v="White"/>
    <x v="0"/>
    <s v="FWD"/>
    <n v="37"/>
    <s v="Unknown"/>
    <n v="12248"/>
    <x v="2"/>
  </r>
  <r>
    <x v="3"/>
    <s v="Equinox"/>
    <x v="2"/>
    <x v="0"/>
    <x v="0"/>
    <n v="2.6"/>
    <n v="86467"/>
    <n v="189"/>
    <n v="187"/>
    <x v="0"/>
    <x v="0"/>
    <s v="Partial Service"/>
    <s v="Unknown"/>
    <x v="0"/>
    <s v="AWD"/>
    <n v="32"/>
    <s v="NY"/>
    <n v="16104"/>
    <x v="3"/>
  </r>
  <r>
    <x v="2"/>
    <s v="Atlas"/>
    <x v="1"/>
    <x v="0"/>
    <x v="2"/>
    <n v="3.4"/>
    <n v="353528"/>
    <n v="258"/>
    <n v="238"/>
    <x v="3"/>
    <x v="0"/>
    <s v="Unknown"/>
    <s v="Unknown"/>
    <x v="0"/>
    <s v="FWD"/>
    <n v="32"/>
    <s v="IL"/>
    <n v="500"/>
    <x v="1"/>
  </r>
  <r>
    <x v="8"/>
    <s v="A6"/>
    <x v="17"/>
    <x v="0"/>
    <x v="2"/>
    <n v="2.2999999999999998"/>
    <n v="290570"/>
    <n v="181"/>
    <n v="172"/>
    <x v="1"/>
    <x v="1"/>
    <s v="Partial Service"/>
    <s v="Gray"/>
    <x v="2"/>
    <s v="FWD"/>
    <n v="33"/>
    <s v="Unknown"/>
    <n v="500"/>
    <x v="1"/>
  </r>
  <r>
    <x v="2"/>
    <s v="Passat"/>
    <x v="12"/>
    <x v="0"/>
    <x v="1"/>
    <n v="2.2999999999999998"/>
    <n v="83363"/>
    <n v="175"/>
    <n v="187"/>
    <x v="3"/>
    <x v="0"/>
    <s v="Full Service"/>
    <s v="Black"/>
    <x v="2"/>
    <s v="FWD"/>
    <n v="34"/>
    <s v="CA"/>
    <n v="9575"/>
    <x v="3"/>
  </r>
  <r>
    <x v="1"/>
    <s v="Elantra"/>
    <x v="0"/>
    <x v="0"/>
    <x v="0"/>
    <n v="1.8"/>
    <n v="4956"/>
    <n v="187"/>
    <n v="144"/>
    <x v="0"/>
    <x v="0"/>
    <s v="Full Service"/>
    <s v="Unknown"/>
    <x v="2"/>
    <s v="FWD"/>
    <n v="34"/>
    <s v="NY"/>
    <n v="19982"/>
    <x v="0"/>
  </r>
  <r>
    <x v="0"/>
    <s v="C-Class"/>
    <x v="2"/>
    <x v="0"/>
    <x v="0"/>
    <n v="1.6"/>
    <n v="51165"/>
    <n v="158"/>
    <n v="158"/>
    <x v="0"/>
    <x v="0"/>
    <s v="Full Service"/>
    <s v="Black"/>
    <x v="2"/>
    <s v="FWD"/>
    <n v="33"/>
    <s v="IL"/>
    <n v="31450"/>
    <x v="3"/>
  </r>
  <r>
    <x v="2"/>
    <s v="Tiguan"/>
    <x v="15"/>
    <x v="0"/>
    <x v="0"/>
    <n v="2.5"/>
    <n v="97094"/>
    <n v="247"/>
    <n v="232"/>
    <x v="3"/>
    <x v="1"/>
    <s v="No Service"/>
    <s v="Unknown"/>
    <x v="0"/>
    <s v="AWD"/>
    <n v="28"/>
    <s v="IL"/>
    <n v="4597"/>
    <x v="3"/>
  </r>
  <r>
    <x v="8"/>
    <s v="A6"/>
    <x v="17"/>
    <x v="0"/>
    <x v="1"/>
    <n v="1.4"/>
    <n v="93349"/>
    <n v="117"/>
    <n v="113"/>
    <x v="1"/>
    <x v="1"/>
    <s v="Unknown"/>
    <s v="Gray"/>
    <x v="2"/>
    <s v="FWD"/>
    <n v="46"/>
    <s v="CA"/>
    <n v="6087"/>
    <x v="3"/>
  </r>
  <r>
    <x v="0"/>
    <s v="C-Class"/>
    <x v="7"/>
    <x v="0"/>
    <x v="0"/>
    <n v="2.2000000000000002"/>
    <n v="55521"/>
    <n v="165"/>
    <n v="147"/>
    <x v="4"/>
    <x v="0"/>
    <s v="No Service"/>
    <s v="Unknown"/>
    <x v="2"/>
    <s v="FWD"/>
    <n v="32"/>
    <s v="GA"/>
    <n v="14287"/>
    <x v="3"/>
  </r>
  <r>
    <x v="6"/>
    <s v="3 Series"/>
    <x v="5"/>
    <x v="0"/>
    <x v="0"/>
    <n v="2.5"/>
    <n v="2430"/>
    <n v="173"/>
    <n v="162"/>
    <x v="0"/>
    <x v="0"/>
    <s v="Partial Service"/>
    <s v="Silver"/>
    <x v="2"/>
    <s v="FWD"/>
    <n v="32"/>
    <s v="TX"/>
    <n v="38968"/>
    <x v="0"/>
  </r>
  <r>
    <x v="2"/>
    <s v="Tiguan"/>
    <x v="12"/>
    <x v="0"/>
    <x v="0"/>
    <n v="2.8"/>
    <n v="127810"/>
    <n v="218"/>
    <n v="222"/>
    <x v="0"/>
    <x v="0"/>
    <s v="Unknown"/>
    <s v="Gray"/>
    <x v="0"/>
    <s v="AWD"/>
    <n v="34"/>
    <s v="IL"/>
    <n v="7580"/>
    <x v="2"/>
  </r>
  <r>
    <x v="4"/>
    <s v="Highlander"/>
    <x v="13"/>
    <x v="2"/>
    <x v="0"/>
    <n v="2.2000000000000002"/>
    <n v="106431"/>
    <n v="165"/>
    <n v="187"/>
    <x v="4"/>
    <x v="1"/>
    <s v="Partial Service"/>
    <s v="White"/>
    <x v="0"/>
    <s v="AWD"/>
    <n v="36"/>
    <s v="MI"/>
    <n v="9530"/>
    <x v="2"/>
  </r>
  <r>
    <x v="0"/>
    <s v="E-Class"/>
    <x v="9"/>
    <x v="0"/>
    <x v="0"/>
    <n v="1.4"/>
    <n v="88062"/>
    <n v="98"/>
    <n v="79"/>
    <x v="4"/>
    <x v="0"/>
    <s v="Unknown"/>
    <s v="Red"/>
    <x v="2"/>
    <s v="FWD"/>
    <n v="34"/>
    <s v="PA"/>
    <n v="34768"/>
    <x v="3"/>
  </r>
  <r>
    <x v="6"/>
    <s v="5 Series"/>
    <x v="15"/>
    <x v="0"/>
    <x v="0"/>
    <n v="2.4"/>
    <n v="106354"/>
    <n v="181"/>
    <n v="174"/>
    <x v="3"/>
    <x v="1"/>
    <s v="No Service"/>
    <s v="Red"/>
    <x v="2"/>
    <s v="FWD"/>
    <n v="35"/>
    <s v="OH"/>
    <n v="12645"/>
    <x v="2"/>
  </r>
  <r>
    <x v="9"/>
    <s v="Mustang"/>
    <x v="19"/>
    <x v="0"/>
    <x v="2"/>
    <n v="4"/>
    <n v="134774"/>
    <n v="308"/>
    <n v="187"/>
    <x v="4"/>
    <x v="1"/>
    <s v="Partial Service"/>
    <s v="Gray"/>
    <x v="3"/>
    <s v="RWD"/>
    <n v="20"/>
    <s v="CA"/>
    <n v="2777"/>
    <x v="2"/>
  </r>
  <r>
    <x v="8"/>
    <s v="Q5"/>
    <x v="3"/>
    <x v="0"/>
    <x v="0"/>
    <n v="2.4"/>
    <n v="177309"/>
    <n v="189"/>
    <n v="177"/>
    <x v="2"/>
    <x v="2"/>
    <s v="Partial Service"/>
    <s v="Brown"/>
    <x v="0"/>
    <s v="AWD"/>
    <n v="34"/>
    <s v="OH"/>
    <n v="500"/>
    <x v="4"/>
  </r>
  <r>
    <x v="1"/>
    <s v="Tucson"/>
    <x v="5"/>
    <x v="0"/>
    <x v="0"/>
    <n v="3.4"/>
    <n v="4375"/>
    <n v="230"/>
    <n v="217"/>
    <x v="0"/>
    <x v="0"/>
    <s v="Unknown"/>
    <s v="Silver"/>
    <x v="0"/>
    <s v="RWD"/>
    <n v="23"/>
    <s v="Unknown"/>
    <n v="22455"/>
    <x v="0"/>
  </r>
  <r>
    <x v="4"/>
    <s v="Corolla"/>
    <x v="17"/>
    <x v="0"/>
    <x v="0"/>
    <n v="1.5"/>
    <n v="50779"/>
    <n v="125"/>
    <n v="114"/>
    <x v="1"/>
    <x v="2"/>
    <s v="Full Service"/>
    <s v="White"/>
    <x v="2"/>
    <s v="FWD"/>
    <n v="32"/>
    <s v="Unknown"/>
    <n v="1873"/>
    <x v="3"/>
  </r>
  <r>
    <x v="1"/>
    <s v="Elantra"/>
    <x v="14"/>
    <x v="1"/>
    <x v="0"/>
    <n v="1.9"/>
    <n v="87052"/>
    <n v="142"/>
    <n v="125"/>
    <x v="0"/>
    <x v="2"/>
    <s v="Full Service"/>
    <s v="Green"/>
    <x v="2"/>
    <s v="AWD"/>
    <n v="49"/>
    <s v="TX"/>
    <n v="8089"/>
    <x v="3"/>
  </r>
  <r>
    <x v="0"/>
    <s v="GLE"/>
    <x v="10"/>
    <x v="0"/>
    <x v="2"/>
    <n v="2.5"/>
    <n v="55848"/>
    <n v="187"/>
    <n v="187"/>
    <x v="1"/>
    <x v="1"/>
    <s v="Full Service"/>
    <s v="Gray"/>
    <x v="0"/>
    <s v="AWD"/>
    <n v="37"/>
    <s v="IL"/>
    <n v="12721"/>
    <x v="3"/>
  </r>
  <r>
    <x v="1"/>
    <s v="Elantra"/>
    <x v="17"/>
    <x v="0"/>
    <x v="0"/>
    <n v="2.5"/>
    <n v="340533"/>
    <n v="122"/>
    <n v="128"/>
    <x v="1"/>
    <x v="2"/>
    <s v="Partial Service"/>
    <s v="Black"/>
    <x v="2"/>
    <s v="AWD"/>
    <n v="36"/>
    <s v="NY"/>
    <n v="500"/>
    <x v="1"/>
  </r>
  <r>
    <x v="3"/>
    <s v="Silverado"/>
    <x v="3"/>
    <x v="0"/>
    <x v="2"/>
    <n v="4.0999999999999996"/>
    <n v="227425"/>
    <n v="307"/>
    <n v="187"/>
    <x v="2"/>
    <x v="1"/>
    <s v="Full Service"/>
    <s v="Brown"/>
    <x v="4"/>
    <s v="4WD"/>
    <n v="32"/>
    <s v="IL"/>
    <n v="500"/>
    <x v="1"/>
  </r>
  <r>
    <x v="8"/>
    <s v="A6"/>
    <x v="14"/>
    <x v="0"/>
    <x v="0"/>
    <n v="2"/>
    <n v="61517"/>
    <n v="179"/>
    <n v="164"/>
    <x v="0"/>
    <x v="0"/>
    <s v="Partial Service"/>
    <s v="Unknown"/>
    <x v="2"/>
    <s v="FWD"/>
    <n v="33"/>
    <s v="TX"/>
    <n v="28311"/>
    <x v="3"/>
  </r>
  <r>
    <x v="5"/>
    <s v="Sentra"/>
    <x v="16"/>
    <x v="0"/>
    <x v="0"/>
    <n v="2.5"/>
    <n v="266871"/>
    <n v="192"/>
    <n v="180"/>
    <x v="3"/>
    <x v="1"/>
    <s v="Partial Service"/>
    <s v="Brown"/>
    <x v="2"/>
    <s v="FWD"/>
    <n v="27"/>
    <s v="IL"/>
    <n v="500"/>
    <x v="1"/>
  </r>
  <r>
    <x v="9"/>
    <s v="F-150"/>
    <x v="14"/>
    <x v="0"/>
    <x v="1"/>
    <n v="3.5"/>
    <n v="43233"/>
    <n v="259"/>
    <n v="254"/>
    <x v="0"/>
    <x v="1"/>
    <s v="Full Service"/>
    <s v="Green"/>
    <x v="4"/>
    <s v="4WD"/>
    <n v="24"/>
    <s v="CA"/>
    <n v="15170"/>
    <x v="0"/>
  </r>
  <r>
    <x v="1"/>
    <s v="Elantra"/>
    <x v="11"/>
    <x v="0"/>
    <x v="0"/>
    <n v="1.7"/>
    <n v="153111"/>
    <n v="136"/>
    <n v="121"/>
    <x v="1"/>
    <x v="1"/>
    <s v="Partial Service"/>
    <s v="Silver"/>
    <x v="2"/>
    <s v="FWD"/>
    <n v="40"/>
    <s v="CA"/>
    <n v="500"/>
    <x v="4"/>
  </r>
  <r>
    <x v="5"/>
    <s v="Pathfinder"/>
    <x v="19"/>
    <x v="0"/>
    <x v="0"/>
    <n v="2.5"/>
    <n v="215483"/>
    <n v="183"/>
    <n v="172"/>
    <x v="4"/>
    <x v="2"/>
    <s v="No Service"/>
    <s v="Silver"/>
    <x v="0"/>
    <s v="AWD"/>
    <n v="31"/>
    <s v="MI"/>
    <n v="1187"/>
    <x v="1"/>
  </r>
  <r>
    <x v="3"/>
    <s v="Malibu"/>
    <x v="19"/>
    <x v="0"/>
    <x v="0"/>
    <n v="1.8"/>
    <n v="146730"/>
    <n v="159"/>
    <n v="172"/>
    <x v="4"/>
    <x v="2"/>
    <s v="Unknown"/>
    <s v="Unknown"/>
    <x v="2"/>
    <s v="FWD"/>
    <n v="32"/>
    <s v="NC"/>
    <n v="772"/>
    <x v="2"/>
  </r>
  <r>
    <x v="6"/>
    <s v="X3"/>
    <x v="4"/>
    <x v="0"/>
    <x v="0"/>
    <n v="3.4"/>
    <n v="34382"/>
    <n v="261"/>
    <n v="187"/>
    <x v="0"/>
    <x v="1"/>
    <s v="Full Service"/>
    <s v="Silver"/>
    <x v="0"/>
    <s v="FWD"/>
    <n v="26"/>
    <s v="GA"/>
    <n v="33271"/>
    <x v="0"/>
  </r>
  <r>
    <x v="1"/>
    <s v="Tucson"/>
    <x v="1"/>
    <x v="0"/>
    <x v="1"/>
    <n v="3.5"/>
    <n v="203028"/>
    <n v="187"/>
    <n v="263"/>
    <x v="1"/>
    <x v="1"/>
    <s v="Partial Service"/>
    <s v="Blue"/>
    <x v="0"/>
    <s v="AWD"/>
    <n v="22"/>
    <s v="Unknown"/>
    <n v="500"/>
    <x v="1"/>
  </r>
  <r>
    <x v="2"/>
    <s v="Tiguan"/>
    <x v="4"/>
    <x v="1"/>
    <x v="1"/>
    <n v="2.5"/>
    <n v="100"/>
    <n v="201"/>
    <n v="193"/>
    <x v="0"/>
    <x v="0"/>
    <s v="No Service"/>
    <s v="Black"/>
    <x v="0"/>
    <s v="AWD"/>
    <n v="47"/>
    <s v="MI"/>
    <n v="20350"/>
    <x v="0"/>
  </r>
  <r>
    <x v="0"/>
    <s v="C-Class"/>
    <x v="18"/>
    <x v="1"/>
    <x v="0"/>
    <n v="2.5"/>
    <n v="87921"/>
    <n v="187"/>
    <n v="145"/>
    <x v="4"/>
    <x v="1"/>
    <s v="No Service"/>
    <s v="Blue"/>
    <x v="2"/>
    <s v="FWD"/>
    <n v="41"/>
    <s v="GA"/>
    <n v="14590"/>
    <x v="3"/>
  </r>
  <r>
    <x v="8"/>
    <s v="A6"/>
    <x v="0"/>
    <x v="2"/>
    <x v="0"/>
    <n v="2.5"/>
    <n v="3120"/>
    <n v="156"/>
    <n v="159"/>
    <x v="0"/>
    <x v="0"/>
    <s v="Unknown"/>
    <s v="Gray"/>
    <x v="2"/>
    <s v="FWD"/>
    <n v="35"/>
    <s v="MI"/>
    <n v="54412"/>
    <x v="0"/>
  </r>
  <r>
    <x v="5"/>
    <s v="Altima"/>
    <x v="16"/>
    <x v="1"/>
    <x v="1"/>
    <n v="1.5"/>
    <n v="269745"/>
    <n v="134"/>
    <n v="135"/>
    <x v="1"/>
    <x v="0"/>
    <s v="Partial Service"/>
    <s v="Brown"/>
    <x v="2"/>
    <s v="FWD"/>
    <n v="55"/>
    <s v="MI"/>
    <n v="500"/>
    <x v="1"/>
  </r>
  <r>
    <x v="1"/>
    <s v="Santa Fe"/>
    <x v="13"/>
    <x v="2"/>
    <x v="1"/>
    <n v="2.5"/>
    <n v="143637"/>
    <n v="225"/>
    <n v="202"/>
    <x v="4"/>
    <x v="0"/>
    <s v="Full Service"/>
    <s v="Blue"/>
    <x v="0"/>
    <s v="AWD"/>
    <n v="25"/>
    <s v="CA"/>
    <n v="7996"/>
    <x v="2"/>
  </r>
  <r>
    <x v="7"/>
    <s v="Accord"/>
    <x v="6"/>
    <x v="0"/>
    <x v="0"/>
    <n v="2.4"/>
    <n v="36232"/>
    <n v="184"/>
    <n v="188"/>
    <x v="4"/>
    <x v="0"/>
    <s v="Partial Service"/>
    <s v="Silver"/>
    <x v="2"/>
    <s v="AWD"/>
    <n v="31"/>
    <s v="NC"/>
    <n v="15210"/>
    <x v="0"/>
  </r>
  <r>
    <x v="5"/>
    <s v="Altima"/>
    <x v="5"/>
    <x v="0"/>
    <x v="0"/>
    <n v="1.4"/>
    <n v="7470"/>
    <n v="108"/>
    <n v="104"/>
    <x v="0"/>
    <x v="0"/>
    <s v="Full Service"/>
    <s v="White"/>
    <x v="2"/>
    <s v="FWD"/>
    <n v="40"/>
    <s v="OH"/>
    <n v="11111"/>
    <x v="0"/>
  </r>
  <r>
    <x v="7"/>
    <s v="Civic"/>
    <x v="3"/>
    <x v="0"/>
    <x v="1"/>
    <n v="1.7"/>
    <n v="325155"/>
    <n v="141"/>
    <n v="129"/>
    <x v="1"/>
    <x v="0"/>
    <s v="Unknown"/>
    <s v="Unknown"/>
    <x v="2"/>
    <s v="AWD"/>
    <n v="40"/>
    <s v="NC"/>
    <n v="500"/>
    <x v="1"/>
  </r>
  <r>
    <x v="3"/>
    <s v="Malibu"/>
    <x v="0"/>
    <x v="0"/>
    <x v="0"/>
    <n v="2.4"/>
    <n v="100"/>
    <n v="180"/>
    <n v="187"/>
    <x v="0"/>
    <x v="0"/>
    <s v="Full Service"/>
    <s v="Blue"/>
    <x v="2"/>
    <s v="FWD"/>
    <n v="38"/>
    <s v="Unknown"/>
    <n v="23999"/>
    <x v="0"/>
  </r>
  <r>
    <x v="1"/>
    <s v="Santa Fe"/>
    <x v="2"/>
    <x v="1"/>
    <x v="0"/>
    <n v="3.2"/>
    <n v="29462"/>
    <n v="187"/>
    <n v="187"/>
    <x v="0"/>
    <x v="0"/>
    <s v="Partial Service"/>
    <s v="Red"/>
    <x v="0"/>
    <s v="AWD"/>
    <n v="39"/>
    <s v="NC"/>
    <n v="24109"/>
    <x v="0"/>
  </r>
  <r>
    <x v="7"/>
    <s v="Civic"/>
    <x v="12"/>
    <x v="0"/>
    <x v="0"/>
    <n v="2.5"/>
    <n v="58151"/>
    <n v="174"/>
    <n v="177"/>
    <x v="3"/>
    <x v="0"/>
    <s v="Unknown"/>
    <s v="Brown"/>
    <x v="2"/>
    <s v="AWD"/>
    <n v="33"/>
    <s v="NC"/>
    <n v="7480"/>
    <x v="3"/>
  </r>
  <r>
    <x v="8"/>
    <s v="A4"/>
    <x v="0"/>
    <x v="2"/>
    <x v="0"/>
    <n v="2"/>
    <n v="3573"/>
    <n v="161"/>
    <n v="167"/>
    <x v="0"/>
    <x v="0"/>
    <s v="No Service"/>
    <s v="Black"/>
    <x v="2"/>
    <s v="FWD"/>
    <n v="33"/>
    <s v="CA"/>
    <n v="37686"/>
    <x v="0"/>
  </r>
  <r>
    <x v="6"/>
    <s v="5 Series"/>
    <x v="7"/>
    <x v="0"/>
    <x v="0"/>
    <n v="1.9"/>
    <n v="123890"/>
    <n v="119"/>
    <n v="125"/>
    <x v="3"/>
    <x v="1"/>
    <s v="Unknown"/>
    <s v="Blue"/>
    <x v="2"/>
    <s v="FWD"/>
    <n v="30"/>
    <s v="Unknown"/>
    <n v="15600"/>
    <x v="2"/>
  </r>
  <r>
    <x v="9"/>
    <s v="Explorer"/>
    <x v="14"/>
    <x v="1"/>
    <x v="1"/>
    <n v="2.1"/>
    <n v="56064"/>
    <n v="187"/>
    <n v="158"/>
    <x v="0"/>
    <x v="0"/>
    <s v="Partial Service"/>
    <s v="Black"/>
    <x v="0"/>
    <s v="FWD"/>
    <n v="45"/>
    <s v="TX"/>
    <n v="17656"/>
    <x v="3"/>
  </r>
  <r>
    <x v="2"/>
    <s v="Passat"/>
    <x v="5"/>
    <x v="0"/>
    <x v="0"/>
    <n v="1.9"/>
    <n v="5214"/>
    <n v="187"/>
    <n v="150"/>
    <x v="0"/>
    <x v="0"/>
    <s v="Full Service"/>
    <s v="Unknown"/>
    <x v="2"/>
    <s v="FWD"/>
    <n v="35"/>
    <s v="OH"/>
    <n v="23651"/>
    <x v="0"/>
  </r>
  <r>
    <x v="5"/>
    <s v="Altima"/>
    <x v="11"/>
    <x v="2"/>
    <x v="1"/>
    <n v="1.9"/>
    <n v="262176"/>
    <n v="156"/>
    <n v="148"/>
    <x v="2"/>
    <x v="1"/>
    <s v="Partial Service"/>
    <s v="Black"/>
    <x v="2"/>
    <s v="AWD"/>
    <n v="34"/>
    <s v="Unknown"/>
    <n v="500"/>
    <x v="1"/>
  </r>
  <r>
    <x v="4"/>
    <s v="Highlander"/>
    <x v="17"/>
    <x v="0"/>
    <x v="0"/>
    <n v="2.7"/>
    <n v="237812"/>
    <n v="200"/>
    <n v="193"/>
    <x v="3"/>
    <x v="1"/>
    <s v="No Service"/>
    <s v="Blue"/>
    <x v="0"/>
    <s v="AWD"/>
    <n v="31"/>
    <s v="NC"/>
    <n v="500"/>
    <x v="1"/>
  </r>
  <r>
    <x v="9"/>
    <s v="Mustang"/>
    <x v="8"/>
    <x v="0"/>
    <x v="2"/>
    <n v="2.5"/>
    <n v="117507"/>
    <n v="260"/>
    <n v="259"/>
    <x v="1"/>
    <x v="1"/>
    <s v="Partial Service"/>
    <s v="Silver"/>
    <x v="3"/>
    <s v="RWD"/>
    <n v="17"/>
    <s v="CA"/>
    <n v="2055"/>
    <x v="2"/>
  </r>
  <r>
    <x v="7"/>
    <s v="Pilot"/>
    <x v="8"/>
    <x v="0"/>
    <x v="0"/>
    <n v="3.3"/>
    <n v="65624"/>
    <n v="259"/>
    <n v="251"/>
    <x v="3"/>
    <x v="1"/>
    <s v="Partial Service"/>
    <s v="Red"/>
    <x v="0"/>
    <s v="AWD"/>
    <n v="26"/>
    <s v="FL"/>
    <n v="7054"/>
    <x v="3"/>
  </r>
  <r>
    <x v="1"/>
    <s v="Sonata"/>
    <x v="9"/>
    <x v="0"/>
    <x v="0"/>
    <n v="2.2000000000000002"/>
    <n v="74931"/>
    <n v="168"/>
    <n v="169"/>
    <x v="0"/>
    <x v="0"/>
    <s v="Partial Service"/>
    <s v="Green"/>
    <x v="2"/>
    <s v="FWD"/>
    <n v="34"/>
    <s v="PA"/>
    <n v="13549"/>
    <x v="3"/>
  </r>
  <r>
    <x v="6"/>
    <s v="X3"/>
    <x v="15"/>
    <x v="0"/>
    <x v="0"/>
    <n v="2.7"/>
    <n v="172853"/>
    <n v="199"/>
    <n v="187"/>
    <x v="3"/>
    <x v="2"/>
    <s v="Partial Service"/>
    <s v="Silver"/>
    <x v="0"/>
    <s v="AWD"/>
    <n v="28"/>
    <s v="FL"/>
    <n v="9141"/>
    <x v="4"/>
  </r>
  <r>
    <x v="6"/>
    <s v="5 Series"/>
    <x v="8"/>
    <x v="0"/>
    <x v="0"/>
    <n v="2"/>
    <n v="260987"/>
    <n v="155"/>
    <n v="144"/>
    <x v="3"/>
    <x v="0"/>
    <s v="Partial Service"/>
    <s v="Blue"/>
    <x v="2"/>
    <s v="FWD"/>
    <n v="31"/>
    <s v="NY"/>
    <n v="3893"/>
    <x v="1"/>
  </r>
  <r>
    <x v="3"/>
    <s v="Tahoe"/>
    <x v="5"/>
    <x v="0"/>
    <x v="0"/>
    <n v="2.2999999999999998"/>
    <n v="12470"/>
    <n v="176"/>
    <n v="156"/>
    <x v="0"/>
    <x v="0"/>
    <s v="Full Service"/>
    <s v="Blue"/>
    <x v="0"/>
    <s v="AWD"/>
    <n v="33"/>
    <s v="PA"/>
    <n v="45526"/>
    <x v="0"/>
  </r>
  <r>
    <x v="9"/>
    <s v="Explorer"/>
    <x v="0"/>
    <x v="0"/>
    <x v="1"/>
    <n v="2.5"/>
    <n v="816"/>
    <n v="162"/>
    <n v="164"/>
    <x v="0"/>
    <x v="0"/>
    <s v="Full Service"/>
    <s v="Blue"/>
    <x v="0"/>
    <s v="RWD"/>
    <n v="35"/>
    <s v="NY"/>
    <n v="37817"/>
    <x v="0"/>
  </r>
  <r>
    <x v="5"/>
    <s v="Pathfinder"/>
    <x v="17"/>
    <x v="0"/>
    <x v="0"/>
    <n v="2.5"/>
    <n v="184446"/>
    <n v="234"/>
    <n v="212"/>
    <x v="1"/>
    <x v="0"/>
    <s v="Partial Service"/>
    <s v="Unknown"/>
    <x v="0"/>
    <s v="AWD"/>
    <n v="24"/>
    <s v="IL"/>
    <n v="500"/>
    <x v="4"/>
  </r>
  <r>
    <x v="9"/>
    <s v="Mustang"/>
    <x v="16"/>
    <x v="1"/>
    <x v="2"/>
    <n v="3.1"/>
    <n v="220223"/>
    <n v="234"/>
    <n v="234"/>
    <x v="3"/>
    <x v="1"/>
    <s v="Full Service"/>
    <s v="Silver"/>
    <x v="3"/>
    <s v="RWD"/>
    <n v="44"/>
    <s v="PA"/>
    <n v="500"/>
    <x v="1"/>
  </r>
  <r>
    <x v="2"/>
    <s v="Passat"/>
    <x v="7"/>
    <x v="0"/>
    <x v="0"/>
    <n v="1.7"/>
    <n v="123714"/>
    <n v="155"/>
    <n v="187"/>
    <x v="3"/>
    <x v="0"/>
    <s v="Unknown"/>
    <s v="Unknown"/>
    <x v="2"/>
    <s v="FWD"/>
    <n v="32"/>
    <s v="PA"/>
    <n v="5693"/>
    <x v="2"/>
  </r>
  <r>
    <x v="1"/>
    <s v="Tucson"/>
    <x v="7"/>
    <x v="0"/>
    <x v="1"/>
    <n v="2.6"/>
    <n v="155766"/>
    <n v="187"/>
    <n v="178"/>
    <x v="3"/>
    <x v="1"/>
    <s v="Unknown"/>
    <s v="Unknown"/>
    <x v="0"/>
    <s v="AWD"/>
    <n v="34"/>
    <s v="FL"/>
    <n v="3065"/>
    <x v="4"/>
  </r>
  <r>
    <x v="6"/>
    <s v="5 Series"/>
    <x v="10"/>
    <x v="0"/>
    <x v="1"/>
    <n v="1.4"/>
    <n v="183758"/>
    <n v="111"/>
    <n v="119"/>
    <x v="3"/>
    <x v="0"/>
    <s v="Unknown"/>
    <s v="Unknown"/>
    <x v="2"/>
    <s v="FWD"/>
    <n v="37"/>
    <s v="OH"/>
    <n v="6322"/>
    <x v="4"/>
  </r>
  <r>
    <x v="3"/>
    <s v="Malibu"/>
    <x v="13"/>
    <x v="0"/>
    <x v="0"/>
    <n v="2.5"/>
    <n v="108750"/>
    <n v="182"/>
    <n v="187"/>
    <x v="4"/>
    <x v="0"/>
    <s v="No Service"/>
    <s v="White"/>
    <x v="2"/>
    <s v="FWD"/>
    <n v="32"/>
    <s v="Unknown"/>
    <n v="4981"/>
    <x v="2"/>
  </r>
  <r>
    <x v="2"/>
    <s v="Tiguan"/>
    <x v="3"/>
    <x v="0"/>
    <x v="0"/>
    <n v="3"/>
    <n v="153945"/>
    <n v="235"/>
    <n v="214"/>
    <x v="3"/>
    <x v="0"/>
    <s v="Full Service"/>
    <s v="Silver"/>
    <x v="0"/>
    <s v="AWD"/>
    <n v="23"/>
    <s v="FL"/>
    <n v="500"/>
    <x v="4"/>
  </r>
  <r>
    <x v="5"/>
    <s v="Sentra"/>
    <x v="8"/>
    <x v="0"/>
    <x v="1"/>
    <n v="2.1"/>
    <n v="157236"/>
    <n v="161"/>
    <n v="152"/>
    <x v="1"/>
    <x v="1"/>
    <s v="Unknown"/>
    <s v="Unknown"/>
    <x v="2"/>
    <s v="FWD"/>
    <n v="34"/>
    <s v="Unknown"/>
    <n v="500"/>
    <x v="4"/>
  </r>
  <r>
    <x v="9"/>
    <s v="Explorer"/>
    <x v="14"/>
    <x v="0"/>
    <x v="1"/>
    <n v="2.5"/>
    <n v="131227"/>
    <n v="232"/>
    <n v="224"/>
    <x v="3"/>
    <x v="1"/>
    <s v="No Service"/>
    <s v="Blue"/>
    <x v="0"/>
    <s v="FWD"/>
    <n v="27"/>
    <s v="FL"/>
    <n v="10303"/>
    <x v="2"/>
  </r>
  <r>
    <x v="8"/>
    <s v="Q7"/>
    <x v="14"/>
    <x v="0"/>
    <x v="0"/>
    <n v="2.4"/>
    <n v="74177"/>
    <n v="187"/>
    <n v="180"/>
    <x v="3"/>
    <x v="0"/>
    <s v="Unknown"/>
    <s v="Blue"/>
    <x v="0"/>
    <s v="FWD"/>
    <n v="31"/>
    <s v="GA"/>
    <n v="31094"/>
    <x v="3"/>
  </r>
  <r>
    <x v="5"/>
    <s v="Altima"/>
    <x v="6"/>
    <x v="0"/>
    <x v="0"/>
    <n v="2.2000000000000002"/>
    <n v="37782"/>
    <n v="164"/>
    <n v="173"/>
    <x v="3"/>
    <x v="0"/>
    <s v="Full Service"/>
    <s v="Gray"/>
    <x v="2"/>
    <s v="FWD"/>
    <n v="29"/>
    <s v="GA"/>
    <n v="16343"/>
    <x v="0"/>
  </r>
  <r>
    <x v="7"/>
    <s v="CR-V"/>
    <x v="3"/>
    <x v="0"/>
    <x v="0"/>
    <n v="3.1"/>
    <n v="274679"/>
    <n v="236"/>
    <n v="235"/>
    <x v="1"/>
    <x v="1"/>
    <s v="Partial Service"/>
    <s v="Red"/>
    <x v="0"/>
    <s v="FWD"/>
    <n v="24"/>
    <s v="PA"/>
    <n v="500"/>
    <x v="1"/>
  </r>
  <r>
    <x v="5"/>
    <s v="Pathfinder"/>
    <x v="11"/>
    <x v="2"/>
    <x v="0"/>
    <n v="2.4"/>
    <n v="151337"/>
    <n v="165"/>
    <n v="156"/>
    <x v="3"/>
    <x v="1"/>
    <s v="Unknown"/>
    <s v="Brown"/>
    <x v="0"/>
    <s v="RWD"/>
    <n v="32"/>
    <s v="GA"/>
    <n v="3368"/>
    <x v="4"/>
  </r>
  <r>
    <x v="4"/>
    <s v="Corolla"/>
    <x v="17"/>
    <x v="0"/>
    <x v="2"/>
    <n v="2.5"/>
    <n v="143681"/>
    <n v="198"/>
    <n v="180"/>
    <x v="1"/>
    <x v="0"/>
    <s v="Partial Service"/>
    <s v="Unknown"/>
    <x v="2"/>
    <s v="FWD"/>
    <n v="34"/>
    <s v="GA"/>
    <n v="500"/>
    <x v="2"/>
  </r>
  <r>
    <x v="9"/>
    <s v="Explorer"/>
    <x v="14"/>
    <x v="1"/>
    <x v="0"/>
    <n v="2.5"/>
    <n v="72028"/>
    <n v="189"/>
    <n v="170"/>
    <x v="4"/>
    <x v="1"/>
    <s v="Full Service"/>
    <s v="Gray"/>
    <x v="0"/>
    <s v="FWD"/>
    <n v="35"/>
    <s v="NY"/>
    <n v="15027"/>
    <x v="3"/>
  </r>
  <r>
    <x v="6"/>
    <s v="X3"/>
    <x v="8"/>
    <x v="0"/>
    <x v="1"/>
    <n v="3.3"/>
    <n v="207577"/>
    <n v="263"/>
    <n v="187"/>
    <x v="1"/>
    <x v="1"/>
    <s v="Full Service"/>
    <s v="Brown"/>
    <x v="0"/>
    <s v="AWD"/>
    <n v="32"/>
    <s v="GA"/>
    <n v="3433"/>
    <x v="1"/>
  </r>
  <r>
    <x v="0"/>
    <s v="C-Class"/>
    <x v="15"/>
    <x v="0"/>
    <x v="0"/>
    <n v="2.5"/>
    <n v="103430"/>
    <n v="181"/>
    <n v="180"/>
    <x v="0"/>
    <x v="1"/>
    <s v="Partial Service"/>
    <s v="Blue"/>
    <x v="2"/>
    <s v="FWD"/>
    <n v="32"/>
    <s v="IL"/>
    <n v="10267"/>
    <x v="2"/>
  </r>
  <r>
    <x v="9"/>
    <s v="F-150"/>
    <x v="6"/>
    <x v="0"/>
    <x v="0"/>
    <n v="5.6"/>
    <n v="38543"/>
    <n v="420"/>
    <n v="393"/>
    <x v="4"/>
    <x v="0"/>
    <s v="Unknown"/>
    <s v="Black"/>
    <x v="4"/>
    <s v="4WD"/>
    <n v="10"/>
    <s v="TX"/>
    <n v="22849"/>
    <x v="0"/>
  </r>
  <r>
    <x v="0"/>
    <s v="GLC"/>
    <x v="4"/>
    <x v="1"/>
    <x v="0"/>
    <n v="3"/>
    <n v="55618"/>
    <n v="238"/>
    <n v="187"/>
    <x v="0"/>
    <x v="0"/>
    <s v="No Service"/>
    <s v="Red"/>
    <x v="0"/>
    <s v="AWD"/>
    <n v="32"/>
    <s v="FL"/>
    <n v="30181"/>
    <x v="3"/>
  </r>
  <r>
    <x v="0"/>
    <s v="GLE"/>
    <x v="10"/>
    <x v="0"/>
    <x v="1"/>
    <n v="3.1"/>
    <n v="215467"/>
    <n v="187"/>
    <n v="187"/>
    <x v="2"/>
    <x v="2"/>
    <s v="Full Service"/>
    <s v="Brown"/>
    <x v="0"/>
    <s v="RWD"/>
    <n v="29"/>
    <s v="CA"/>
    <n v="6463"/>
    <x v="1"/>
  </r>
  <r>
    <x v="4"/>
    <s v="Corolla"/>
    <x v="17"/>
    <x v="0"/>
    <x v="2"/>
    <n v="1.8"/>
    <n v="241423"/>
    <n v="168"/>
    <n v="164"/>
    <x v="2"/>
    <x v="1"/>
    <s v="Unknown"/>
    <s v="Silver"/>
    <x v="2"/>
    <s v="FWD"/>
    <n v="36"/>
    <s v="OH"/>
    <n v="500"/>
    <x v="1"/>
  </r>
  <r>
    <x v="4"/>
    <s v="Corolla"/>
    <x v="12"/>
    <x v="0"/>
    <x v="0"/>
    <n v="1.8"/>
    <n v="80721"/>
    <n v="137"/>
    <n v="125"/>
    <x v="0"/>
    <x v="0"/>
    <s v="Partial Service"/>
    <s v="Gray"/>
    <x v="2"/>
    <s v="FWD"/>
    <n v="40"/>
    <s v="OH"/>
    <n v="6900"/>
    <x v="3"/>
  </r>
  <r>
    <x v="6"/>
    <s v="5 Series"/>
    <x v="13"/>
    <x v="1"/>
    <x v="0"/>
    <n v="1.5"/>
    <n v="90166"/>
    <n v="136"/>
    <n v="187"/>
    <x v="3"/>
    <x v="1"/>
    <s v="Full Service"/>
    <s v="Gray"/>
    <x v="2"/>
    <s v="AWD"/>
    <n v="59"/>
    <s v="Unknown"/>
    <n v="19715"/>
    <x v="3"/>
  </r>
  <r>
    <x v="2"/>
    <s v="Golf"/>
    <x v="18"/>
    <x v="0"/>
    <x v="0"/>
    <n v="1.5"/>
    <n v="59727"/>
    <n v="140"/>
    <n v="123"/>
    <x v="4"/>
    <x v="2"/>
    <s v="No Service"/>
    <s v="Blue"/>
    <x v="1"/>
    <s v="FWD"/>
    <n v="32"/>
    <s v="MI"/>
    <n v="9200"/>
    <x v="3"/>
  </r>
  <r>
    <x v="8"/>
    <s v="Q7"/>
    <x v="19"/>
    <x v="0"/>
    <x v="0"/>
    <n v="2.5"/>
    <n v="120083"/>
    <n v="223"/>
    <n v="187"/>
    <x v="3"/>
    <x v="0"/>
    <s v="Partial Service"/>
    <s v="Green"/>
    <x v="0"/>
    <s v="FWD"/>
    <n v="28"/>
    <s v="FL"/>
    <n v="14393"/>
    <x v="2"/>
  </r>
  <r>
    <x v="3"/>
    <s v="Equinox"/>
    <x v="15"/>
    <x v="0"/>
    <x v="0"/>
    <n v="2.9"/>
    <n v="138168"/>
    <n v="187"/>
    <n v="224"/>
    <x v="3"/>
    <x v="1"/>
    <s v="No Service"/>
    <s v="Silver"/>
    <x v="0"/>
    <s v="AWD"/>
    <n v="32"/>
    <s v="PA"/>
    <n v="2525"/>
    <x v="2"/>
  </r>
  <r>
    <x v="1"/>
    <s v="Santa Fe"/>
    <x v="12"/>
    <x v="0"/>
    <x v="0"/>
    <n v="2.5"/>
    <n v="122892"/>
    <n v="174"/>
    <n v="173"/>
    <x v="3"/>
    <x v="0"/>
    <s v="Full Service"/>
    <s v="Silver"/>
    <x v="0"/>
    <s v="AWD"/>
    <n v="33"/>
    <s v="OH"/>
    <n v="9789"/>
    <x v="2"/>
  </r>
  <r>
    <x v="2"/>
    <s v="Golf"/>
    <x v="6"/>
    <x v="0"/>
    <x v="0"/>
    <n v="1.6"/>
    <n v="25742"/>
    <n v="143"/>
    <n v="142"/>
    <x v="0"/>
    <x v="0"/>
    <s v="Full Service"/>
    <s v="Brown"/>
    <x v="1"/>
    <s v="FWD"/>
    <n v="40"/>
    <s v="OH"/>
    <n v="16266"/>
    <x v="0"/>
  </r>
  <r>
    <x v="4"/>
    <s v="RAV4"/>
    <x v="6"/>
    <x v="0"/>
    <x v="1"/>
    <n v="2.8"/>
    <n v="91902"/>
    <n v="229"/>
    <n v="214"/>
    <x v="0"/>
    <x v="0"/>
    <s v="Partial Service"/>
    <s v="Blue"/>
    <x v="0"/>
    <s v="AWD"/>
    <n v="28"/>
    <s v="TX"/>
    <n v="15283"/>
    <x v="3"/>
  </r>
  <r>
    <x v="5"/>
    <s v="Pathfinder"/>
    <x v="7"/>
    <x v="0"/>
    <x v="0"/>
    <n v="2.5"/>
    <n v="98959"/>
    <n v="218"/>
    <n v="205"/>
    <x v="3"/>
    <x v="0"/>
    <s v="Full Service"/>
    <s v="Green"/>
    <x v="0"/>
    <s v="FWD"/>
    <n v="33"/>
    <s v="IL"/>
    <n v="10065"/>
    <x v="3"/>
  </r>
  <r>
    <x v="1"/>
    <s v="Sonata"/>
    <x v="5"/>
    <x v="0"/>
    <x v="0"/>
    <n v="1.7"/>
    <n v="100"/>
    <n v="132"/>
    <n v="138"/>
    <x v="0"/>
    <x v="0"/>
    <s v="Unknown"/>
    <s v="Blue"/>
    <x v="2"/>
    <s v="FWD"/>
    <n v="34"/>
    <s v="OH"/>
    <n v="20799"/>
    <x v="0"/>
  </r>
  <r>
    <x v="2"/>
    <s v="Passat"/>
    <x v="11"/>
    <x v="0"/>
    <x v="0"/>
    <n v="2.5"/>
    <n v="106722"/>
    <n v="146"/>
    <n v="187"/>
    <x v="3"/>
    <x v="1"/>
    <s v="Partial Service"/>
    <s v="Blue"/>
    <x v="2"/>
    <s v="FWD"/>
    <n v="38"/>
    <s v="PA"/>
    <n v="2993"/>
    <x v="2"/>
  </r>
  <r>
    <x v="1"/>
    <s v="Santa Fe"/>
    <x v="18"/>
    <x v="2"/>
    <x v="0"/>
    <n v="2.2999999999999998"/>
    <n v="72443"/>
    <n v="181"/>
    <n v="187"/>
    <x v="4"/>
    <x v="1"/>
    <s v="Full Service"/>
    <s v="Brown"/>
    <x v="0"/>
    <s v="AWD"/>
    <n v="32"/>
    <s v="OH"/>
    <n v="13397"/>
    <x v="3"/>
  </r>
  <r>
    <x v="8"/>
    <s v="A6"/>
    <x v="12"/>
    <x v="0"/>
    <x v="0"/>
    <n v="2.5"/>
    <n v="130164"/>
    <n v="147"/>
    <n v="150"/>
    <x v="4"/>
    <x v="0"/>
    <s v="Full Service"/>
    <s v="Green"/>
    <x v="2"/>
    <s v="AWD"/>
    <n v="42"/>
    <s v="OH"/>
    <n v="22349"/>
    <x v="2"/>
  </r>
  <r>
    <x v="2"/>
    <s v="Tiguan"/>
    <x v="17"/>
    <x v="0"/>
    <x v="0"/>
    <n v="2.5"/>
    <n v="177068"/>
    <n v="242"/>
    <n v="226"/>
    <x v="3"/>
    <x v="1"/>
    <s v="Partial Service"/>
    <s v="Black"/>
    <x v="0"/>
    <s v="AWD"/>
    <n v="23"/>
    <s v="CA"/>
    <n v="500"/>
    <x v="4"/>
  </r>
  <r>
    <x v="3"/>
    <s v="Silverado"/>
    <x v="3"/>
    <x v="0"/>
    <x v="1"/>
    <n v="5.4"/>
    <n v="163839"/>
    <n v="407"/>
    <n v="376"/>
    <x v="3"/>
    <x v="0"/>
    <s v="Partial Service"/>
    <s v="Unknown"/>
    <x v="4"/>
    <s v="4WD"/>
    <n v="10"/>
    <s v="NC"/>
    <n v="500"/>
    <x v="4"/>
  </r>
  <r>
    <x v="9"/>
    <s v="Mustang"/>
    <x v="15"/>
    <x v="2"/>
    <x v="0"/>
    <n v="2.6"/>
    <n v="36432"/>
    <n v="200"/>
    <n v="195"/>
    <x v="4"/>
    <x v="1"/>
    <s v="Full Service"/>
    <s v="White"/>
    <x v="3"/>
    <s v="RWD"/>
    <n v="34"/>
    <s v="GA"/>
    <n v="8505"/>
    <x v="0"/>
  </r>
  <r>
    <x v="1"/>
    <s v="Santa Fe"/>
    <x v="4"/>
    <x v="0"/>
    <x v="0"/>
    <n v="2.5"/>
    <n v="13159"/>
    <n v="187"/>
    <n v="193"/>
    <x v="0"/>
    <x v="0"/>
    <s v="Full Service"/>
    <s v="Silver"/>
    <x v="0"/>
    <s v="AWD"/>
    <n v="27"/>
    <s v="IL"/>
    <n v="26552"/>
    <x v="0"/>
  </r>
  <r>
    <x v="2"/>
    <s v="Golf"/>
    <x v="1"/>
    <x v="0"/>
    <x v="1"/>
    <n v="1.8"/>
    <n v="136270"/>
    <n v="146"/>
    <n v="152"/>
    <x v="1"/>
    <x v="1"/>
    <s v="Unknown"/>
    <s v="Unknown"/>
    <x v="1"/>
    <s v="FWD"/>
    <n v="38"/>
    <s v="FL"/>
    <n v="500"/>
    <x v="2"/>
  </r>
  <r>
    <x v="3"/>
    <s v="Tahoe"/>
    <x v="1"/>
    <x v="0"/>
    <x v="0"/>
    <n v="3.3"/>
    <n v="187149"/>
    <n v="258"/>
    <n v="250"/>
    <x v="4"/>
    <x v="0"/>
    <s v="Full Service"/>
    <s v="Blue"/>
    <x v="0"/>
    <s v="FWD"/>
    <n v="28"/>
    <s v="IL"/>
    <n v="4358"/>
    <x v="4"/>
  </r>
  <r>
    <x v="8"/>
    <s v="A6"/>
    <x v="19"/>
    <x v="0"/>
    <x v="0"/>
    <n v="2.2999999999999998"/>
    <n v="209463"/>
    <n v="177"/>
    <n v="166"/>
    <x v="4"/>
    <x v="1"/>
    <s v="Full Service"/>
    <s v="Silver"/>
    <x v="2"/>
    <s v="AWD"/>
    <n v="31"/>
    <s v="TX"/>
    <n v="9384"/>
    <x v="1"/>
  </r>
  <r>
    <x v="3"/>
    <s v="Tahoe"/>
    <x v="10"/>
    <x v="0"/>
    <x v="0"/>
    <n v="3.1"/>
    <n v="219357"/>
    <n v="218"/>
    <n v="218"/>
    <x v="1"/>
    <x v="1"/>
    <s v="Full Service"/>
    <s v="Brown"/>
    <x v="0"/>
    <s v="AWD"/>
    <n v="25"/>
    <s v="GA"/>
    <n v="2836"/>
    <x v="1"/>
  </r>
  <r>
    <x v="7"/>
    <s v="Accord"/>
    <x v="15"/>
    <x v="0"/>
    <x v="0"/>
    <n v="2.2999999999999998"/>
    <n v="114897"/>
    <n v="169"/>
    <n v="148"/>
    <x v="3"/>
    <x v="0"/>
    <s v="Full Service"/>
    <s v="Blue"/>
    <x v="2"/>
    <s v="AWD"/>
    <n v="33"/>
    <s v="MI"/>
    <n v="4547"/>
    <x v="2"/>
  </r>
  <r>
    <x v="5"/>
    <s v="Rogue"/>
    <x v="4"/>
    <x v="0"/>
    <x v="0"/>
    <n v="2.8"/>
    <n v="100"/>
    <n v="187"/>
    <n v="204"/>
    <x v="0"/>
    <x v="0"/>
    <s v="Full Service"/>
    <s v="Red"/>
    <x v="0"/>
    <s v="RWD"/>
    <n v="32"/>
    <s v="MI"/>
    <n v="24692"/>
    <x v="0"/>
  </r>
  <r>
    <x v="1"/>
    <s v="Santa Fe"/>
    <x v="3"/>
    <x v="0"/>
    <x v="0"/>
    <n v="2.5"/>
    <n v="214364"/>
    <n v="198"/>
    <n v="179"/>
    <x v="2"/>
    <x v="1"/>
    <s v="Partial Service"/>
    <s v="Unknown"/>
    <x v="0"/>
    <s v="AWD"/>
    <n v="27"/>
    <s v="CA"/>
    <n v="500"/>
    <x v="1"/>
  </r>
  <r>
    <x v="8"/>
    <s v="Q7"/>
    <x v="0"/>
    <x v="1"/>
    <x v="0"/>
    <n v="2.4"/>
    <n v="100"/>
    <n v="179"/>
    <n v="165"/>
    <x v="0"/>
    <x v="0"/>
    <s v="Full Service"/>
    <s v="Unknown"/>
    <x v="0"/>
    <s v="FWD"/>
    <n v="48"/>
    <s v="GA"/>
    <n v="61686"/>
    <x v="0"/>
  </r>
  <r>
    <x v="5"/>
    <s v="Sentra"/>
    <x v="14"/>
    <x v="0"/>
    <x v="0"/>
    <n v="2.1"/>
    <n v="118662"/>
    <n v="174"/>
    <n v="145"/>
    <x v="1"/>
    <x v="1"/>
    <s v="Unknown"/>
    <s v="White"/>
    <x v="2"/>
    <s v="FWD"/>
    <n v="32"/>
    <s v="CA"/>
    <n v="4828"/>
    <x v="2"/>
  </r>
  <r>
    <x v="5"/>
    <s v="Pathfinder"/>
    <x v="19"/>
    <x v="0"/>
    <x v="0"/>
    <n v="3.3"/>
    <n v="175877"/>
    <n v="245"/>
    <n v="229"/>
    <x v="1"/>
    <x v="2"/>
    <s v="Full Service"/>
    <s v="Green"/>
    <x v="0"/>
    <s v="AWD"/>
    <n v="26"/>
    <s v="NC"/>
    <n v="3182"/>
    <x v="4"/>
  </r>
  <r>
    <x v="9"/>
    <s v="Escape"/>
    <x v="13"/>
    <x v="0"/>
    <x v="0"/>
    <n v="3"/>
    <n v="61344"/>
    <n v="236"/>
    <n v="197"/>
    <x v="3"/>
    <x v="0"/>
    <s v="Partial Service"/>
    <s v="Gray"/>
    <x v="0"/>
    <s v="FWD"/>
    <n v="23"/>
    <s v="IL"/>
    <n v="9488"/>
    <x v="3"/>
  </r>
  <r>
    <x v="8"/>
    <s v="Q5"/>
    <x v="7"/>
    <x v="0"/>
    <x v="0"/>
    <n v="2.5"/>
    <n v="104097"/>
    <n v="196"/>
    <n v="180"/>
    <x v="4"/>
    <x v="0"/>
    <s v="Partial Service"/>
    <s v="Black"/>
    <x v="0"/>
    <s v="FWD"/>
    <n v="37"/>
    <s v="MI"/>
    <n v="13372"/>
    <x v="2"/>
  </r>
  <r>
    <x v="0"/>
    <s v="C-Class"/>
    <x v="1"/>
    <x v="0"/>
    <x v="0"/>
    <n v="2.5"/>
    <n v="109941"/>
    <n v="189"/>
    <n v="187"/>
    <x v="3"/>
    <x v="2"/>
    <s v="Full Service"/>
    <s v="Silver"/>
    <x v="2"/>
    <s v="AWD"/>
    <n v="30"/>
    <s v="GA"/>
    <n v="6920"/>
    <x v="2"/>
  </r>
  <r>
    <x v="7"/>
    <s v="Civic"/>
    <x v="16"/>
    <x v="0"/>
    <x v="0"/>
    <n v="1.5"/>
    <n v="126995"/>
    <n v="131"/>
    <n v="135"/>
    <x v="2"/>
    <x v="1"/>
    <s v="Partial Service"/>
    <s v="Black"/>
    <x v="2"/>
    <s v="FWD"/>
    <n v="39"/>
    <s v="NY"/>
    <n v="500"/>
    <x v="2"/>
  </r>
  <r>
    <x v="0"/>
    <s v="GLC"/>
    <x v="1"/>
    <x v="0"/>
    <x v="0"/>
    <n v="2.5"/>
    <n v="187824"/>
    <n v="198"/>
    <n v="187"/>
    <x v="2"/>
    <x v="0"/>
    <s v="Full Service"/>
    <s v="Green"/>
    <x v="0"/>
    <s v="FWD"/>
    <n v="31"/>
    <s v="IL"/>
    <n v="2745"/>
    <x v="4"/>
  </r>
  <r>
    <x v="4"/>
    <s v="Highlander"/>
    <x v="8"/>
    <x v="0"/>
    <x v="0"/>
    <n v="2.1"/>
    <n v="161820"/>
    <n v="168"/>
    <n v="144"/>
    <x v="4"/>
    <x v="2"/>
    <s v="Partial Service"/>
    <s v="Red"/>
    <x v="0"/>
    <s v="AWD"/>
    <n v="32"/>
    <s v="Unknown"/>
    <n v="2530"/>
    <x v="4"/>
  </r>
  <r>
    <x v="0"/>
    <s v="GLC"/>
    <x v="17"/>
    <x v="0"/>
    <x v="0"/>
    <n v="3"/>
    <n v="413569"/>
    <n v="229"/>
    <n v="186"/>
    <x v="2"/>
    <x v="0"/>
    <s v="Partial Service"/>
    <s v="Gray"/>
    <x v="0"/>
    <s v="FWD"/>
    <n v="32"/>
    <s v="TX"/>
    <n v="500"/>
    <x v="1"/>
  </r>
  <r>
    <x v="5"/>
    <s v="Rogue"/>
    <x v="17"/>
    <x v="0"/>
    <x v="0"/>
    <n v="2.7"/>
    <n v="320346"/>
    <n v="203"/>
    <n v="191"/>
    <x v="1"/>
    <x v="0"/>
    <s v="Partial Service"/>
    <s v="Blue"/>
    <x v="0"/>
    <s v="AWD"/>
    <n v="25"/>
    <s v="Unknown"/>
    <n v="500"/>
    <x v="1"/>
  </r>
  <r>
    <x v="8"/>
    <s v="A4"/>
    <x v="5"/>
    <x v="0"/>
    <x v="1"/>
    <n v="1.6"/>
    <n v="1857"/>
    <n v="137"/>
    <n v="187"/>
    <x v="0"/>
    <x v="2"/>
    <s v="Unknown"/>
    <s v="Red"/>
    <x v="2"/>
    <s v="AWD"/>
    <n v="32"/>
    <s v="PA"/>
    <n v="39126"/>
    <x v="0"/>
  </r>
  <r>
    <x v="5"/>
    <s v="Sentra"/>
    <x v="15"/>
    <x v="0"/>
    <x v="1"/>
    <n v="1.8"/>
    <n v="77777"/>
    <n v="127"/>
    <n v="132"/>
    <x v="4"/>
    <x v="1"/>
    <s v="Partial Service"/>
    <s v="Silver"/>
    <x v="2"/>
    <s v="FWD"/>
    <n v="35"/>
    <s v="GA"/>
    <n v="3334"/>
    <x v="3"/>
  </r>
  <r>
    <x v="0"/>
    <s v="C-Class"/>
    <x v="19"/>
    <x v="0"/>
    <x v="0"/>
    <n v="2.1"/>
    <n v="310054"/>
    <n v="160"/>
    <n v="187"/>
    <x v="4"/>
    <x v="1"/>
    <s v="Partial Service"/>
    <s v="Unknown"/>
    <x v="2"/>
    <s v="FWD"/>
    <n v="31"/>
    <s v="CA"/>
    <n v="500"/>
    <x v="1"/>
  </r>
  <r>
    <x v="5"/>
    <s v="Pathfinder"/>
    <x v="2"/>
    <x v="0"/>
    <x v="0"/>
    <n v="2"/>
    <n v="62743"/>
    <n v="149"/>
    <n v="137"/>
    <x v="0"/>
    <x v="0"/>
    <s v="Partial Service"/>
    <s v="Brown"/>
    <x v="0"/>
    <s v="AWD"/>
    <n v="32"/>
    <s v="IL"/>
    <n v="23708"/>
    <x v="3"/>
  </r>
  <r>
    <x v="1"/>
    <s v="Santa Fe"/>
    <x v="4"/>
    <x v="3"/>
    <x v="0"/>
    <n v="0"/>
    <n v="14237"/>
    <n v="261"/>
    <n v="287"/>
    <x v="0"/>
    <x v="0"/>
    <s v="Full Service"/>
    <s v="Gray"/>
    <x v="0"/>
    <s v="AWD"/>
    <n v="106"/>
    <s v="IL"/>
    <n v="26560"/>
    <x v="0"/>
  </r>
  <r>
    <x v="7"/>
    <s v="CR-V"/>
    <x v="7"/>
    <x v="0"/>
    <x v="0"/>
    <n v="2.1"/>
    <n v="10834"/>
    <n v="148"/>
    <n v="138"/>
    <x v="3"/>
    <x v="1"/>
    <s v="Full Service"/>
    <s v="Green"/>
    <x v="0"/>
    <s v="AWD"/>
    <n v="36"/>
    <s v="NC"/>
    <n v="10346"/>
    <x v="0"/>
  </r>
  <r>
    <x v="5"/>
    <s v="Rogue"/>
    <x v="19"/>
    <x v="2"/>
    <x v="1"/>
    <n v="2.4"/>
    <n v="250696"/>
    <n v="201"/>
    <n v="187"/>
    <x v="3"/>
    <x v="1"/>
    <s v="Unknown"/>
    <s v="Green"/>
    <x v="0"/>
    <s v="AWD"/>
    <n v="32"/>
    <s v="FL"/>
    <n v="500"/>
    <x v="1"/>
  </r>
  <r>
    <x v="2"/>
    <s v="Golf"/>
    <x v="7"/>
    <x v="0"/>
    <x v="0"/>
    <n v="2.1"/>
    <n v="206917"/>
    <n v="169"/>
    <n v="159"/>
    <x v="3"/>
    <x v="2"/>
    <s v="Full Service"/>
    <s v="Unknown"/>
    <x v="1"/>
    <s v="FWD"/>
    <n v="30"/>
    <s v="NY"/>
    <n v="500"/>
    <x v="1"/>
  </r>
  <r>
    <x v="4"/>
    <s v="Camry"/>
    <x v="12"/>
    <x v="0"/>
    <x v="0"/>
    <n v="2.2000000000000002"/>
    <n v="56837"/>
    <n v="171"/>
    <n v="169"/>
    <x v="3"/>
    <x v="0"/>
    <s v="Partial Service"/>
    <s v="Unknown"/>
    <x v="2"/>
    <s v="FWD"/>
    <n v="36"/>
    <s v="IL"/>
    <n v="9689"/>
    <x v="3"/>
  </r>
  <r>
    <x v="5"/>
    <s v="Pathfinder"/>
    <x v="5"/>
    <x v="0"/>
    <x v="0"/>
    <n v="2.5"/>
    <n v="30538"/>
    <n v="221"/>
    <n v="198"/>
    <x v="0"/>
    <x v="0"/>
    <s v="Full Service"/>
    <s v="Silver"/>
    <x v="0"/>
    <s v="AWD"/>
    <n v="27"/>
    <s v="NY"/>
    <n v="33001"/>
    <x v="0"/>
  </r>
  <r>
    <x v="6"/>
    <s v="X5"/>
    <x v="9"/>
    <x v="1"/>
    <x v="0"/>
    <n v="2.9"/>
    <n v="35719"/>
    <n v="214"/>
    <n v="200"/>
    <x v="4"/>
    <x v="1"/>
    <s v="Full Service"/>
    <s v="Black"/>
    <x v="0"/>
    <s v="FWD"/>
    <n v="42"/>
    <s v="TX"/>
    <n v="33917"/>
    <x v="0"/>
  </r>
  <r>
    <x v="7"/>
    <s v="Civic"/>
    <x v="11"/>
    <x v="0"/>
    <x v="2"/>
    <n v="2.4"/>
    <n v="98914"/>
    <n v="183"/>
    <n v="187"/>
    <x v="1"/>
    <x v="0"/>
    <s v="No Service"/>
    <s v="Silver"/>
    <x v="2"/>
    <s v="FWD"/>
    <n v="38"/>
    <s v="TX"/>
    <n v="1754"/>
    <x v="3"/>
  </r>
  <r>
    <x v="2"/>
    <s v="Atlas"/>
    <x v="5"/>
    <x v="0"/>
    <x v="1"/>
    <n v="3"/>
    <n v="1332"/>
    <n v="232"/>
    <n v="187"/>
    <x v="0"/>
    <x v="2"/>
    <s v="Full Service"/>
    <s v="Gray"/>
    <x v="0"/>
    <s v="AWD"/>
    <n v="23"/>
    <s v="NY"/>
    <n v="31522"/>
    <x v="0"/>
  </r>
  <r>
    <x v="9"/>
    <s v="F-150"/>
    <x v="4"/>
    <x v="0"/>
    <x v="0"/>
    <n v="5.3"/>
    <n v="27301"/>
    <n v="187"/>
    <n v="388"/>
    <x v="0"/>
    <x v="0"/>
    <s v="Full Service"/>
    <s v="Green"/>
    <x v="4"/>
    <s v="4WD"/>
    <n v="10"/>
    <s v="CA"/>
    <n v="26714"/>
    <x v="0"/>
  </r>
  <r>
    <x v="2"/>
    <s v="Atlas"/>
    <x v="8"/>
    <x v="0"/>
    <x v="1"/>
    <n v="2.5"/>
    <n v="122751"/>
    <n v="196"/>
    <n v="190"/>
    <x v="1"/>
    <x v="0"/>
    <s v="Full Service"/>
    <s v="Gray"/>
    <x v="0"/>
    <s v="AWD"/>
    <n v="31"/>
    <s v="IL"/>
    <n v="4481"/>
    <x v="2"/>
  </r>
  <r>
    <x v="9"/>
    <s v="Mustang"/>
    <x v="1"/>
    <x v="1"/>
    <x v="1"/>
    <n v="4.4000000000000004"/>
    <n v="95578"/>
    <n v="341"/>
    <n v="328"/>
    <x v="1"/>
    <x v="0"/>
    <s v="Unknown"/>
    <s v="Brown"/>
    <x v="3"/>
    <s v="RWD"/>
    <n v="28"/>
    <s v="PA"/>
    <n v="2449"/>
    <x v="3"/>
  </r>
  <r>
    <x v="7"/>
    <s v="CR-V"/>
    <x v="7"/>
    <x v="0"/>
    <x v="0"/>
    <n v="3.2"/>
    <n v="18592"/>
    <n v="187"/>
    <n v="207"/>
    <x v="4"/>
    <x v="1"/>
    <s v="Full Service"/>
    <s v="Green"/>
    <x v="0"/>
    <s v="AWD"/>
    <n v="23"/>
    <s v="FL"/>
    <n v="9463"/>
    <x v="0"/>
  </r>
  <r>
    <x v="3"/>
    <s v="Malibu"/>
    <x v="16"/>
    <x v="1"/>
    <x v="1"/>
    <n v="2.5"/>
    <n v="29019"/>
    <n v="192"/>
    <n v="177"/>
    <x v="4"/>
    <x v="0"/>
    <s v="Full Service"/>
    <s v="Gray"/>
    <x v="2"/>
    <s v="AWD"/>
    <n v="39"/>
    <s v="NY"/>
    <n v="4185"/>
    <x v="0"/>
  </r>
  <r>
    <x v="7"/>
    <s v="Civic"/>
    <x v="7"/>
    <x v="0"/>
    <x v="0"/>
    <n v="2.5"/>
    <n v="99892"/>
    <n v="169"/>
    <n v="150"/>
    <x v="3"/>
    <x v="0"/>
    <s v="Unknown"/>
    <s v="Silver"/>
    <x v="2"/>
    <s v="FWD"/>
    <n v="32"/>
    <s v="OH"/>
    <n v="4276"/>
    <x v="3"/>
  </r>
  <r>
    <x v="6"/>
    <s v="3 Series"/>
    <x v="4"/>
    <x v="0"/>
    <x v="0"/>
    <n v="2"/>
    <n v="35230"/>
    <n v="187"/>
    <n v="156"/>
    <x v="0"/>
    <x v="0"/>
    <s v="Unknown"/>
    <s v="Brown"/>
    <x v="2"/>
    <s v="FWD"/>
    <n v="32"/>
    <s v="FL"/>
    <n v="33702"/>
    <x v="0"/>
  </r>
  <r>
    <x v="6"/>
    <s v="3 Series"/>
    <x v="17"/>
    <x v="0"/>
    <x v="1"/>
    <n v="1.9"/>
    <n v="328191"/>
    <n v="143"/>
    <n v="118"/>
    <x v="1"/>
    <x v="1"/>
    <s v="No Service"/>
    <s v="Silver"/>
    <x v="2"/>
    <s v="FWD"/>
    <n v="38"/>
    <s v="MI"/>
    <n v="500"/>
    <x v="1"/>
  </r>
  <r>
    <x v="2"/>
    <s v="Atlas"/>
    <x v="17"/>
    <x v="0"/>
    <x v="0"/>
    <n v="2.2000000000000002"/>
    <n v="180887"/>
    <n v="174"/>
    <n v="146"/>
    <x v="3"/>
    <x v="1"/>
    <s v="Partial Service"/>
    <s v="White"/>
    <x v="0"/>
    <s v="AWD"/>
    <n v="31"/>
    <s v="NC"/>
    <n v="500"/>
    <x v="4"/>
  </r>
  <r>
    <x v="4"/>
    <s v="Highlander"/>
    <x v="6"/>
    <x v="1"/>
    <x v="0"/>
    <n v="3.2"/>
    <n v="71324"/>
    <n v="248"/>
    <n v="243"/>
    <x v="4"/>
    <x v="1"/>
    <s v="Partial Service"/>
    <s v="Blue"/>
    <x v="0"/>
    <s v="FWD"/>
    <n v="47"/>
    <s v="FL"/>
    <n v="17334"/>
    <x v="3"/>
  </r>
  <r>
    <x v="6"/>
    <s v="3 Series"/>
    <x v="6"/>
    <x v="0"/>
    <x v="0"/>
    <n v="2.2999999999999998"/>
    <n v="73990"/>
    <n v="170"/>
    <n v="156"/>
    <x v="0"/>
    <x v="0"/>
    <s v="Partial Service"/>
    <s v="Red"/>
    <x v="2"/>
    <s v="FWD"/>
    <n v="34"/>
    <s v="NC"/>
    <n v="25936"/>
    <x v="3"/>
  </r>
  <r>
    <x v="2"/>
    <s v="Golf"/>
    <x v="5"/>
    <x v="0"/>
    <x v="1"/>
    <n v="2.4"/>
    <n v="22153"/>
    <n v="198"/>
    <n v="172"/>
    <x v="0"/>
    <x v="0"/>
    <s v="Full Service"/>
    <s v="Silver"/>
    <x v="1"/>
    <s v="FWD"/>
    <n v="35"/>
    <s v="OH"/>
    <n v="19886"/>
    <x v="0"/>
  </r>
  <r>
    <x v="2"/>
    <s v="Passat"/>
    <x v="11"/>
    <x v="0"/>
    <x v="0"/>
    <n v="2.2999999999999998"/>
    <n v="195047"/>
    <n v="175"/>
    <n v="158"/>
    <x v="3"/>
    <x v="1"/>
    <s v="Partial Service"/>
    <s v="Blue"/>
    <x v="2"/>
    <s v="AWD"/>
    <n v="27"/>
    <s v="FL"/>
    <n v="500"/>
    <x v="4"/>
  </r>
  <r>
    <x v="8"/>
    <s v="Q5"/>
    <x v="7"/>
    <x v="0"/>
    <x v="0"/>
    <n v="3.3"/>
    <n v="26313"/>
    <n v="187"/>
    <n v="237"/>
    <x v="3"/>
    <x v="1"/>
    <s v="Full Service"/>
    <s v="Brown"/>
    <x v="0"/>
    <s v="AWD"/>
    <n v="26"/>
    <s v="NY"/>
    <n v="14150"/>
    <x v="0"/>
  </r>
  <r>
    <x v="6"/>
    <s v="X5"/>
    <x v="9"/>
    <x v="0"/>
    <x v="0"/>
    <n v="2.9"/>
    <n v="82515"/>
    <n v="207"/>
    <n v="219"/>
    <x v="4"/>
    <x v="0"/>
    <s v="No Service"/>
    <s v="Green"/>
    <x v="0"/>
    <s v="AWD"/>
    <n v="32"/>
    <s v="NC"/>
    <n v="32418"/>
    <x v="3"/>
  </r>
  <r>
    <x v="7"/>
    <s v="Civic"/>
    <x v="15"/>
    <x v="0"/>
    <x v="0"/>
    <n v="2.4"/>
    <n v="77910"/>
    <n v="187"/>
    <n v="187"/>
    <x v="3"/>
    <x v="2"/>
    <s v="Partial Service"/>
    <s v="Blue"/>
    <x v="2"/>
    <s v="FWD"/>
    <n v="36"/>
    <s v="OH"/>
    <n v="3954"/>
    <x v="3"/>
  </r>
  <r>
    <x v="4"/>
    <s v="Highlander"/>
    <x v="18"/>
    <x v="0"/>
    <x v="0"/>
    <n v="2.8"/>
    <n v="84375"/>
    <n v="220"/>
    <n v="201"/>
    <x v="4"/>
    <x v="0"/>
    <s v="Partial Service"/>
    <s v="Green"/>
    <x v="0"/>
    <s v="AWD"/>
    <n v="27"/>
    <s v="Unknown"/>
    <n v="13594"/>
    <x v="3"/>
  </r>
  <r>
    <x v="7"/>
    <s v="Accord"/>
    <x v="3"/>
    <x v="2"/>
    <x v="2"/>
    <n v="1.6"/>
    <n v="51637"/>
    <n v="145"/>
    <n v="132"/>
    <x v="1"/>
    <x v="0"/>
    <s v="Partial Service"/>
    <s v="Unknown"/>
    <x v="2"/>
    <s v="FWD"/>
    <n v="36"/>
    <s v="PA"/>
    <n v="2578"/>
    <x v="3"/>
  </r>
  <r>
    <x v="6"/>
    <s v="X5"/>
    <x v="14"/>
    <x v="1"/>
    <x v="0"/>
    <n v="3.1"/>
    <n v="31442"/>
    <n v="224"/>
    <n v="222"/>
    <x v="4"/>
    <x v="2"/>
    <s v="Partial Service"/>
    <s v="White"/>
    <x v="0"/>
    <s v="FWD"/>
    <n v="32"/>
    <s v="IL"/>
    <n v="35309"/>
    <x v="0"/>
  </r>
  <r>
    <x v="7"/>
    <s v="CR-V"/>
    <x v="12"/>
    <x v="0"/>
    <x v="0"/>
    <n v="3.3"/>
    <n v="93796"/>
    <n v="271"/>
    <n v="187"/>
    <x v="4"/>
    <x v="2"/>
    <s v="No Service"/>
    <s v="Black"/>
    <x v="0"/>
    <s v="AWD"/>
    <n v="25"/>
    <s v="NC"/>
    <n v="8772"/>
    <x v="3"/>
  </r>
  <r>
    <x v="9"/>
    <s v="Escape"/>
    <x v="12"/>
    <x v="0"/>
    <x v="0"/>
    <n v="2.5"/>
    <n v="136222"/>
    <n v="201"/>
    <n v="203"/>
    <x v="0"/>
    <x v="0"/>
    <s v="Partial Service"/>
    <s v="Brown"/>
    <x v="0"/>
    <s v="AWD"/>
    <n v="32"/>
    <s v="NC"/>
    <n v="6291"/>
    <x v="2"/>
  </r>
  <r>
    <x v="9"/>
    <s v="Explorer"/>
    <x v="0"/>
    <x v="1"/>
    <x v="0"/>
    <n v="2.5"/>
    <n v="5386"/>
    <n v="197"/>
    <n v="176"/>
    <x v="0"/>
    <x v="0"/>
    <s v="Partial Service"/>
    <s v="Gray"/>
    <x v="0"/>
    <s v="AWD"/>
    <n v="37"/>
    <s v="OH"/>
    <n v="36335"/>
    <x v="0"/>
  </r>
  <r>
    <x v="2"/>
    <s v="Golf"/>
    <x v="3"/>
    <x v="0"/>
    <x v="0"/>
    <n v="2.1"/>
    <n v="267609"/>
    <n v="163"/>
    <n v="144"/>
    <x v="1"/>
    <x v="1"/>
    <s v="Unknown"/>
    <s v="Green"/>
    <x v="1"/>
    <s v="FWD"/>
    <n v="31"/>
    <s v="OH"/>
    <n v="500"/>
    <x v="1"/>
  </r>
  <r>
    <x v="7"/>
    <s v="Accord"/>
    <x v="9"/>
    <x v="2"/>
    <x v="0"/>
    <n v="2.2000000000000002"/>
    <n v="62397"/>
    <n v="169"/>
    <n v="150"/>
    <x v="3"/>
    <x v="1"/>
    <s v="Partial Service"/>
    <s v="Red"/>
    <x v="2"/>
    <s v="FWD"/>
    <n v="33"/>
    <s v="MI"/>
    <n v="11616"/>
    <x v="3"/>
  </r>
  <r>
    <x v="9"/>
    <s v="Escape"/>
    <x v="18"/>
    <x v="0"/>
    <x v="0"/>
    <n v="3"/>
    <n v="91077"/>
    <n v="226"/>
    <n v="208"/>
    <x v="0"/>
    <x v="2"/>
    <s v="No Service"/>
    <s v="White"/>
    <x v="0"/>
    <s v="AWD"/>
    <n v="29"/>
    <s v="FL"/>
    <n v="9903"/>
    <x v="3"/>
  </r>
  <r>
    <x v="6"/>
    <s v="3 Series"/>
    <x v="9"/>
    <x v="2"/>
    <x v="0"/>
    <n v="1.9"/>
    <n v="36692"/>
    <n v="158"/>
    <n v="187"/>
    <x v="0"/>
    <x v="1"/>
    <s v="Full Service"/>
    <s v="Unknown"/>
    <x v="2"/>
    <s v="FWD"/>
    <n v="36"/>
    <s v="NC"/>
    <n v="24163"/>
    <x v="0"/>
  </r>
  <r>
    <x v="7"/>
    <s v="Accord"/>
    <x v="14"/>
    <x v="3"/>
    <x v="0"/>
    <n v="0"/>
    <n v="93205"/>
    <n v="188"/>
    <n v="206"/>
    <x v="4"/>
    <x v="0"/>
    <s v="Full Service"/>
    <s v="Red"/>
    <x v="2"/>
    <s v="FWD"/>
    <n v="104"/>
    <s v="MI"/>
    <n v="11134"/>
    <x v="3"/>
  </r>
  <r>
    <x v="6"/>
    <s v="X5"/>
    <x v="10"/>
    <x v="0"/>
    <x v="0"/>
    <n v="3.4"/>
    <n v="171429"/>
    <n v="263"/>
    <n v="268"/>
    <x v="3"/>
    <x v="1"/>
    <s v="No Service"/>
    <s v="Silver"/>
    <x v="0"/>
    <s v="FWD"/>
    <n v="27"/>
    <s v="NY"/>
    <n v="5772"/>
    <x v="4"/>
  </r>
  <r>
    <x v="4"/>
    <s v="Highlander"/>
    <x v="11"/>
    <x v="0"/>
    <x v="2"/>
    <n v="3.1"/>
    <n v="63386"/>
    <n v="260"/>
    <n v="223"/>
    <x v="4"/>
    <x v="1"/>
    <s v="Full Service"/>
    <s v="Green"/>
    <x v="0"/>
    <s v="AWD"/>
    <n v="21"/>
    <s v="NC"/>
    <n v="7819"/>
    <x v="3"/>
  </r>
  <r>
    <x v="7"/>
    <s v="CR-V"/>
    <x v="11"/>
    <x v="0"/>
    <x v="0"/>
    <n v="3.5"/>
    <n v="75098"/>
    <n v="254"/>
    <n v="249"/>
    <x v="3"/>
    <x v="0"/>
    <s v="Full Service"/>
    <s v="Black"/>
    <x v="0"/>
    <s v="FWD"/>
    <n v="23"/>
    <s v="IL"/>
    <n v="6221"/>
    <x v="3"/>
  </r>
  <r>
    <x v="8"/>
    <s v="A4"/>
    <x v="17"/>
    <x v="0"/>
    <x v="0"/>
    <n v="1.9"/>
    <n v="193774"/>
    <n v="142"/>
    <n v="127"/>
    <x v="1"/>
    <x v="2"/>
    <s v="Unknown"/>
    <s v="Green"/>
    <x v="2"/>
    <s v="FWD"/>
    <n v="39"/>
    <s v="IL"/>
    <n v="500"/>
    <x v="4"/>
  </r>
  <r>
    <x v="2"/>
    <s v="Passat"/>
    <x v="18"/>
    <x v="2"/>
    <x v="1"/>
    <n v="2"/>
    <n v="50000"/>
    <n v="163"/>
    <n v="159"/>
    <x v="4"/>
    <x v="2"/>
    <s v="Unknown"/>
    <s v="Black"/>
    <x v="2"/>
    <s v="FWD"/>
    <n v="31"/>
    <s v="PA"/>
    <n v="12722"/>
    <x v="0"/>
  </r>
  <r>
    <x v="3"/>
    <s v="Silverado"/>
    <x v="9"/>
    <x v="0"/>
    <x v="0"/>
    <n v="5.7"/>
    <n v="44888"/>
    <n v="421"/>
    <n v="187"/>
    <x v="0"/>
    <x v="1"/>
    <s v="No Service"/>
    <s v="White"/>
    <x v="4"/>
    <s v="RWD"/>
    <n v="10"/>
    <s v="TX"/>
    <n v="16511"/>
    <x v="0"/>
  </r>
  <r>
    <x v="1"/>
    <s v="Elantra"/>
    <x v="2"/>
    <x v="3"/>
    <x v="0"/>
    <n v="0"/>
    <n v="12529"/>
    <n v="187"/>
    <n v="360"/>
    <x v="0"/>
    <x v="2"/>
    <s v="Partial Service"/>
    <s v="Unknown"/>
    <x v="2"/>
    <s v="FWD"/>
    <n v="32"/>
    <s v="Unknown"/>
    <n v="15627"/>
    <x v="0"/>
  </r>
  <r>
    <x v="5"/>
    <s v="Altima"/>
    <x v="4"/>
    <x v="0"/>
    <x v="0"/>
    <n v="1.5"/>
    <n v="100"/>
    <n v="187"/>
    <n v="132"/>
    <x v="0"/>
    <x v="2"/>
    <s v="Full Service"/>
    <s v="Brown"/>
    <x v="2"/>
    <s v="FWD"/>
    <n v="40"/>
    <s v="NY"/>
    <n v="20528"/>
    <x v="0"/>
  </r>
  <r>
    <x v="0"/>
    <s v="C-Class"/>
    <x v="13"/>
    <x v="2"/>
    <x v="0"/>
    <n v="1.8"/>
    <n v="26949"/>
    <n v="131"/>
    <n v="133"/>
    <x v="3"/>
    <x v="2"/>
    <s v="Unknown"/>
    <s v="White"/>
    <x v="2"/>
    <s v="AWD"/>
    <n v="36"/>
    <s v="GA"/>
    <n v="7813"/>
    <x v="0"/>
  </r>
  <r>
    <x v="6"/>
    <s v="X3"/>
    <x v="6"/>
    <x v="3"/>
    <x v="0"/>
    <n v="0"/>
    <n v="55383"/>
    <n v="371"/>
    <n v="187"/>
    <x v="0"/>
    <x v="0"/>
    <s v="Full Service"/>
    <s v="Black"/>
    <x v="0"/>
    <s v="AWD"/>
    <n v="108"/>
    <s v="NC"/>
    <n v="29433"/>
    <x v="3"/>
  </r>
  <r>
    <x v="4"/>
    <s v="Camry"/>
    <x v="14"/>
    <x v="0"/>
    <x v="0"/>
    <n v="2.5"/>
    <n v="91598"/>
    <n v="189"/>
    <n v="173"/>
    <x v="0"/>
    <x v="1"/>
    <s v="No Service"/>
    <s v="Unknown"/>
    <x v="2"/>
    <s v="FWD"/>
    <n v="32"/>
    <s v="CA"/>
    <n v="8099"/>
    <x v="3"/>
  </r>
  <r>
    <x v="5"/>
    <s v="Rogue"/>
    <x v="10"/>
    <x v="0"/>
    <x v="0"/>
    <n v="2.5"/>
    <n v="161214"/>
    <n v="158"/>
    <n v="141"/>
    <x v="1"/>
    <x v="1"/>
    <s v="Partial Service"/>
    <s v="Black"/>
    <x v="0"/>
    <s v="AWD"/>
    <n v="28"/>
    <s v="NY"/>
    <n v="500"/>
    <x v="4"/>
  </r>
  <r>
    <x v="3"/>
    <s v="Silverado"/>
    <x v="6"/>
    <x v="0"/>
    <x v="0"/>
    <n v="3.6"/>
    <n v="41967"/>
    <n v="271"/>
    <n v="249"/>
    <x v="4"/>
    <x v="2"/>
    <s v="Partial Service"/>
    <s v="Black"/>
    <x v="4"/>
    <s v="4WD"/>
    <n v="27"/>
    <s v="OH"/>
    <n v="18244"/>
    <x v="0"/>
  </r>
  <r>
    <x v="4"/>
    <s v="Corolla"/>
    <x v="6"/>
    <x v="0"/>
    <x v="1"/>
    <n v="1.9"/>
    <n v="100"/>
    <n v="187"/>
    <n v="129"/>
    <x v="0"/>
    <x v="0"/>
    <s v="No Service"/>
    <s v="Silver"/>
    <x v="2"/>
    <s v="FWD"/>
    <n v="36"/>
    <s v="PA"/>
    <n v="13166"/>
    <x v="0"/>
  </r>
  <r>
    <x v="9"/>
    <s v="F-150"/>
    <x v="9"/>
    <x v="2"/>
    <x v="0"/>
    <n v="5.0999999999999996"/>
    <n v="44527"/>
    <n v="387"/>
    <n v="357"/>
    <x v="4"/>
    <x v="0"/>
    <s v="Partial Service"/>
    <s v="Unknown"/>
    <x v="4"/>
    <s v="RWD"/>
    <n v="10"/>
    <s v="NC"/>
    <n v="18182"/>
    <x v="0"/>
  </r>
  <r>
    <x v="4"/>
    <s v="Camry"/>
    <x v="10"/>
    <x v="0"/>
    <x v="0"/>
    <n v="1.5"/>
    <n v="246420"/>
    <n v="187"/>
    <n v="117"/>
    <x v="3"/>
    <x v="0"/>
    <s v="Full Service"/>
    <s v="Gray"/>
    <x v="2"/>
    <s v="FWD"/>
    <n v="37"/>
    <s v="IL"/>
    <n v="500"/>
    <x v="1"/>
  </r>
  <r>
    <x v="9"/>
    <s v="F-150"/>
    <x v="18"/>
    <x v="2"/>
    <x v="0"/>
    <n v="3.4"/>
    <n v="71688"/>
    <n v="260"/>
    <n v="252"/>
    <x v="3"/>
    <x v="0"/>
    <s v="No Service"/>
    <s v="Red"/>
    <x v="4"/>
    <s v="4WD"/>
    <n v="24"/>
    <s v="NY"/>
    <n v="11437"/>
    <x v="3"/>
  </r>
  <r>
    <x v="3"/>
    <s v="Tahoe"/>
    <x v="15"/>
    <x v="2"/>
    <x v="1"/>
    <n v="2.5"/>
    <n v="72092"/>
    <n v="186"/>
    <n v="159"/>
    <x v="0"/>
    <x v="0"/>
    <s v="Unknown"/>
    <s v="Red"/>
    <x v="0"/>
    <s v="AWD"/>
    <n v="32"/>
    <s v="NC"/>
    <n v="15045"/>
    <x v="3"/>
  </r>
  <r>
    <x v="8"/>
    <s v="Q7"/>
    <x v="3"/>
    <x v="0"/>
    <x v="0"/>
    <n v="2.9"/>
    <n v="131212"/>
    <n v="203"/>
    <n v="187"/>
    <x v="1"/>
    <x v="1"/>
    <s v="Full Service"/>
    <s v="Red"/>
    <x v="0"/>
    <s v="AWD"/>
    <n v="26"/>
    <s v="Unknown"/>
    <n v="2130"/>
    <x v="2"/>
  </r>
  <r>
    <x v="5"/>
    <s v="Altima"/>
    <x v="15"/>
    <x v="0"/>
    <x v="0"/>
    <n v="2.5"/>
    <n v="87334"/>
    <n v="177"/>
    <n v="181"/>
    <x v="3"/>
    <x v="1"/>
    <s v="Full Service"/>
    <s v="Blue"/>
    <x v="2"/>
    <s v="FWD"/>
    <n v="28"/>
    <s v="CA"/>
    <n v="4702"/>
    <x v="3"/>
  </r>
  <r>
    <x v="3"/>
    <s v="Equinox"/>
    <x v="3"/>
    <x v="0"/>
    <x v="0"/>
    <n v="2.6"/>
    <n v="154518"/>
    <n v="210"/>
    <n v="182"/>
    <x v="2"/>
    <x v="0"/>
    <s v="Full Service"/>
    <s v="Gray"/>
    <x v="0"/>
    <s v="AWD"/>
    <n v="32"/>
    <s v="NY"/>
    <n v="500"/>
    <x v="4"/>
  </r>
  <r>
    <x v="4"/>
    <s v="RAV4"/>
    <x v="2"/>
    <x v="0"/>
    <x v="1"/>
    <n v="2.5"/>
    <n v="23346"/>
    <n v="195"/>
    <n v="187"/>
    <x v="0"/>
    <x v="2"/>
    <s v="Partial Service"/>
    <s v="Unknown"/>
    <x v="0"/>
    <s v="FWD"/>
    <n v="32"/>
    <s v="PA"/>
    <n v="16447"/>
    <x v="0"/>
  </r>
  <r>
    <x v="7"/>
    <s v="CR-V"/>
    <x v="8"/>
    <x v="0"/>
    <x v="0"/>
    <n v="3.1"/>
    <n v="246344"/>
    <n v="242"/>
    <n v="233"/>
    <x v="4"/>
    <x v="1"/>
    <s v="Partial Service"/>
    <s v="Unknown"/>
    <x v="0"/>
    <s v="AWD"/>
    <n v="28"/>
    <s v="NY"/>
    <n v="500"/>
    <x v="1"/>
  </r>
  <r>
    <x v="7"/>
    <s v="CR-V"/>
    <x v="4"/>
    <x v="0"/>
    <x v="0"/>
    <n v="2.4"/>
    <n v="20696"/>
    <n v="191"/>
    <n v="202"/>
    <x v="0"/>
    <x v="0"/>
    <s v="Partial Service"/>
    <s v="Red"/>
    <x v="0"/>
    <s v="AWD"/>
    <n v="32"/>
    <s v="NY"/>
    <n v="23364"/>
    <x v="0"/>
  </r>
  <r>
    <x v="0"/>
    <s v="C-Class"/>
    <x v="19"/>
    <x v="0"/>
    <x v="0"/>
    <n v="1.9"/>
    <n v="178749"/>
    <n v="168"/>
    <n v="176"/>
    <x v="3"/>
    <x v="0"/>
    <s v="No Service"/>
    <s v="White"/>
    <x v="2"/>
    <s v="FWD"/>
    <n v="32"/>
    <s v="GA"/>
    <n v="8996"/>
    <x v="4"/>
  </r>
  <r>
    <x v="5"/>
    <s v="Rogue"/>
    <x v="1"/>
    <x v="0"/>
    <x v="0"/>
    <n v="3.1"/>
    <n v="103846"/>
    <n v="187"/>
    <n v="187"/>
    <x v="1"/>
    <x v="1"/>
    <s v="Full Service"/>
    <s v="Green"/>
    <x v="0"/>
    <s v="AWD"/>
    <n v="27"/>
    <s v="NC"/>
    <n v="1546"/>
    <x v="2"/>
  </r>
  <r>
    <x v="1"/>
    <s v="Elantra"/>
    <x v="10"/>
    <x v="1"/>
    <x v="0"/>
    <n v="1.7"/>
    <n v="102662"/>
    <n v="131"/>
    <n v="130"/>
    <x v="1"/>
    <x v="1"/>
    <s v="Unknown"/>
    <s v="Blue"/>
    <x v="2"/>
    <s v="AWD"/>
    <n v="56"/>
    <s v="PA"/>
    <n v="500"/>
    <x v="2"/>
  </r>
  <r>
    <x v="2"/>
    <s v="Passat"/>
    <x v="13"/>
    <x v="1"/>
    <x v="0"/>
    <n v="2.2999999999999998"/>
    <n v="60623"/>
    <n v="165"/>
    <n v="128"/>
    <x v="3"/>
    <x v="0"/>
    <s v="Unknown"/>
    <s v="Red"/>
    <x v="2"/>
    <s v="FWD"/>
    <n v="51"/>
    <s v="MI"/>
    <n v="9045"/>
    <x v="3"/>
  </r>
  <r>
    <x v="5"/>
    <s v="Pathfinder"/>
    <x v="15"/>
    <x v="0"/>
    <x v="0"/>
    <n v="3"/>
    <n v="62786"/>
    <n v="187"/>
    <n v="187"/>
    <x v="3"/>
    <x v="1"/>
    <s v="Unknown"/>
    <s v="Unknown"/>
    <x v="0"/>
    <s v="AWD"/>
    <n v="32"/>
    <s v="Unknown"/>
    <n v="8747"/>
    <x v="3"/>
  </r>
  <r>
    <x v="8"/>
    <s v="Q7"/>
    <x v="17"/>
    <x v="0"/>
    <x v="0"/>
    <n v="2.5"/>
    <n v="240385"/>
    <n v="191"/>
    <n v="206"/>
    <x v="1"/>
    <x v="0"/>
    <s v="No Service"/>
    <s v="Unknown"/>
    <x v="0"/>
    <s v="AWD"/>
    <n v="35"/>
    <s v="NC"/>
    <n v="725"/>
    <x v="1"/>
  </r>
  <r>
    <x v="4"/>
    <s v="Corolla"/>
    <x v="7"/>
    <x v="0"/>
    <x v="0"/>
    <n v="1.8"/>
    <n v="84635"/>
    <n v="187"/>
    <n v="144"/>
    <x v="3"/>
    <x v="0"/>
    <s v="Full Service"/>
    <s v="Unknown"/>
    <x v="2"/>
    <s v="FWD"/>
    <n v="34"/>
    <s v="IL"/>
    <n v="4541"/>
    <x v="3"/>
  </r>
  <r>
    <x v="1"/>
    <s v="Santa Fe"/>
    <x v="1"/>
    <x v="0"/>
    <x v="0"/>
    <n v="2.4"/>
    <n v="78330"/>
    <n v="189"/>
    <n v="180"/>
    <x v="2"/>
    <x v="0"/>
    <s v="Full Service"/>
    <s v="Unknown"/>
    <x v="0"/>
    <s v="FWD"/>
    <n v="33"/>
    <s v="MI"/>
    <n v="4359"/>
    <x v="3"/>
  </r>
  <r>
    <x v="4"/>
    <s v="Highlander"/>
    <x v="10"/>
    <x v="0"/>
    <x v="0"/>
    <n v="2.5"/>
    <n v="33676"/>
    <n v="195"/>
    <n v="176"/>
    <x v="3"/>
    <x v="0"/>
    <s v="Partial Service"/>
    <s v="Brown"/>
    <x v="0"/>
    <s v="AWD"/>
    <n v="26"/>
    <s v="Unknown"/>
    <n v="7395"/>
    <x v="0"/>
  </r>
  <r>
    <x v="2"/>
    <s v="Passat"/>
    <x v="3"/>
    <x v="0"/>
    <x v="0"/>
    <n v="2.2000000000000002"/>
    <n v="188540"/>
    <n v="187"/>
    <n v="161"/>
    <x v="2"/>
    <x v="0"/>
    <s v="No Service"/>
    <s v="Black"/>
    <x v="2"/>
    <s v="FWD"/>
    <n v="28"/>
    <s v="NC"/>
    <n v="500"/>
    <x v="4"/>
  </r>
  <r>
    <x v="9"/>
    <s v="Mustang"/>
    <x v="19"/>
    <x v="0"/>
    <x v="2"/>
    <n v="2.5"/>
    <n v="163794"/>
    <n v="315"/>
    <n v="287"/>
    <x v="4"/>
    <x v="0"/>
    <s v="Partial Service"/>
    <s v="Unknown"/>
    <x v="3"/>
    <s v="RWD"/>
    <n v="15"/>
    <s v="FL"/>
    <n v="1586"/>
    <x v="4"/>
  </r>
  <r>
    <x v="0"/>
    <s v="GLE"/>
    <x v="2"/>
    <x v="0"/>
    <x v="0"/>
    <n v="2.4"/>
    <n v="100"/>
    <n v="187"/>
    <n v="187"/>
    <x v="0"/>
    <x v="1"/>
    <s v="Full Service"/>
    <s v="Silver"/>
    <x v="0"/>
    <s v="AWD"/>
    <n v="25"/>
    <s v="OH"/>
    <n v="42986"/>
    <x v="0"/>
  </r>
  <r>
    <x v="6"/>
    <s v="X3"/>
    <x v="17"/>
    <x v="0"/>
    <x v="0"/>
    <n v="3"/>
    <n v="198504"/>
    <n v="227"/>
    <n v="194"/>
    <x v="3"/>
    <x v="0"/>
    <s v="Full Service"/>
    <s v="Gray"/>
    <x v="0"/>
    <s v="RWD"/>
    <n v="25"/>
    <s v="GA"/>
    <n v="500"/>
    <x v="4"/>
  </r>
  <r>
    <x v="9"/>
    <s v="Mustang"/>
    <x v="5"/>
    <x v="0"/>
    <x v="0"/>
    <n v="4.4000000000000004"/>
    <n v="27804"/>
    <n v="329"/>
    <n v="319"/>
    <x v="0"/>
    <x v="0"/>
    <s v="Full Service"/>
    <s v="Brown"/>
    <x v="3"/>
    <s v="RWD"/>
    <n v="32"/>
    <s v="MI"/>
    <n v="24925"/>
    <x v="0"/>
  </r>
  <r>
    <x v="5"/>
    <s v="Rogue"/>
    <x v="11"/>
    <x v="0"/>
    <x v="0"/>
    <n v="3"/>
    <n v="121904"/>
    <n v="207"/>
    <n v="189"/>
    <x v="3"/>
    <x v="1"/>
    <s v="No Service"/>
    <s v="White"/>
    <x v="0"/>
    <s v="RWD"/>
    <n v="27"/>
    <s v="FL"/>
    <n v="2330"/>
    <x v="2"/>
  </r>
  <r>
    <x v="1"/>
    <s v="Elantra"/>
    <x v="2"/>
    <x v="0"/>
    <x v="0"/>
    <n v="1.7"/>
    <n v="23018"/>
    <n v="144"/>
    <n v="187"/>
    <x v="0"/>
    <x v="2"/>
    <s v="No Service"/>
    <s v="White"/>
    <x v="2"/>
    <s v="FWD"/>
    <n v="36"/>
    <s v="CA"/>
    <n v="13043"/>
    <x v="0"/>
  </r>
  <r>
    <x v="3"/>
    <s v="Silverado"/>
    <x v="18"/>
    <x v="2"/>
    <x v="0"/>
    <n v="3"/>
    <n v="134868"/>
    <n v="226"/>
    <n v="233"/>
    <x v="3"/>
    <x v="0"/>
    <s v="Partial Service"/>
    <s v="Silver"/>
    <x v="4"/>
    <s v="RWD"/>
    <n v="32"/>
    <s v="IL"/>
    <n v="10853"/>
    <x v="2"/>
  </r>
  <r>
    <x v="5"/>
    <s v="Pathfinder"/>
    <x v="15"/>
    <x v="0"/>
    <x v="0"/>
    <n v="2.2999999999999998"/>
    <n v="166415"/>
    <n v="187"/>
    <n v="175"/>
    <x v="3"/>
    <x v="1"/>
    <s v="Full Service"/>
    <s v="Gray"/>
    <x v="0"/>
    <s v="AWD"/>
    <n v="37"/>
    <s v="MI"/>
    <n v="4526"/>
    <x v="4"/>
  </r>
  <r>
    <x v="4"/>
    <s v="Corolla"/>
    <x v="13"/>
    <x v="1"/>
    <x v="0"/>
    <n v="2"/>
    <n v="118988"/>
    <n v="168"/>
    <n v="154"/>
    <x v="4"/>
    <x v="2"/>
    <s v="Unknown"/>
    <s v="Black"/>
    <x v="2"/>
    <s v="FWD"/>
    <n v="32"/>
    <s v="CA"/>
    <n v="2716"/>
    <x v="2"/>
  </r>
  <r>
    <x v="2"/>
    <s v="Golf"/>
    <x v="9"/>
    <x v="1"/>
    <x v="0"/>
    <n v="2.5"/>
    <n v="9608"/>
    <n v="204"/>
    <n v="186"/>
    <x v="0"/>
    <x v="0"/>
    <s v="Partial Service"/>
    <s v="Gray"/>
    <x v="1"/>
    <s v="FWD"/>
    <n v="38"/>
    <s v="PA"/>
    <n v="13508"/>
    <x v="0"/>
  </r>
  <r>
    <x v="2"/>
    <s v="Atlas"/>
    <x v="12"/>
    <x v="2"/>
    <x v="0"/>
    <n v="2.5"/>
    <n v="79692"/>
    <n v="199"/>
    <n v="184"/>
    <x v="4"/>
    <x v="1"/>
    <s v="Unknown"/>
    <s v="Brown"/>
    <x v="0"/>
    <s v="AWD"/>
    <n v="32"/>
    <s v="FL"/>
    <n v="12865"/>
    <x v="3"/>
  </r>
  <r>
    <x v="5"/>
    <s v="Rogue"/>
    <x v="3"/>
    <x v="0"/>
    <x v="0"/>
    <n v="2.9"/>
    <n v="263930"/>
    <n v="235"/>
    <n v="227"/>
    <x v="2"/>
    <x v="0"/>
    <s v="Full Service"/>
    <s v="Unknown"/>
    <x v="0"/>
    <s v="AWD"/>
    <n v="28"/>
    <s v="OH"/>
    <n v="500"/>
    <x v="1"/>
  </r>
  <r>
    <x v="9"/>
    <s v="Explorer"/>
    <x v="8"/>
    <x v="0"/>
    <x v="0"/>
    <n v="3"/>
    <n v="4652"/>
    <n v="187"/>
    <n v="220"/>
    <x v="1"/>
    <x v="2"/>
    <s v="No Service"/>
    <s v="Black"/>
    <x v="0"/>
    <s v="FWD"/>
    <n v="23"/>
    <s v="GA"/>
    <n v="7207"/>
    <x v="0"/>
  </r>
  <r>
    <x v="4"/>
    <s v="RAV4"/>
    <x v="18"/>
    <x v="2"/>
    <x v="0"/>
    <n v="2.7"/>
    <n v="56193"/>
    <n v="202"/>
    <n v="206"/>
    <x v="0"/>
    <x v="2"/>
    <s v="Unknown"/>
    <s v="Unknown"/>
    <x v="0"/>
    <s v="AWD"/>
    <n v="28"/>
    <s v="IL"/>
    <n v="12437"/>
    <x v="3"/>
  </r>
  <r>
    <x v="8"/>
    <s v="Q5"/>
    <x v="3"/>
    <x v="0"/>
    <x v="1"/>
    <n v="2.8"/>
    <n v="172746"/>
    <n v="226"/>
    <n v="206"/>
    <x v="1"/>
    <x v="1"/>
    <s v="Unknown"/>
    <s v="Brown"/>
    <x v="0"/>
    <s v="AWD"/>
    <n v="28"/>
    <s v="CA"/>
    <n v="500"/>
    <x v="4"/>
  </r>
  <r>
    <x v="7"/>
    <s v="Pilot"/>
    <x v="16"/>
    <x v="0"/>
    <x v="2"/>
    <n v="2.5"/>
    <n v="206952"/>
    <n v="207"/>
    <n v="197"/>
    <x v="2"/>
    <x v="1"/>
    <s v="Partial Service"/>
    <s v="Gray"/>
    <x v="0"/>
    <s v="AWD"/>
    <n v="32"/>
    <s v="IL"/>
    <n v="500"/>
    <x v="1"/>
  </r>
  <r>
    <x v="2"/>
    <s v="Tiguan"/>
    <x v="13"/>
    <x v="1"/>
    <x v="0"/>
    <n v="2.9"/>
    <n v="121425"/>
    <n v="220"/>
    <n v="193"/>
    <x v="4"/>
    <x v="1"/>
    <s v="Unknown"/>
    <s v="Black"/>
    <x v="0"/>
    <s v="AWD"/>
    <n v="43"/>
    <s v="TX"/>
    <n v="6429"/>
    <x v="2"/>
  </r>
  <r>
    <x v="4"/>
    <s v="Corolla"/>
    <x v="6"/>
    <x v="1"/>
    <x v="0"/>
    <n v="2.2999999999999998"/>
    <n v="1022"/>
    <n v="190"/>
    <n v="189"/>
    <x v="4"/>
    <x v="0"/>
    <s v="Full Service"/>
    <s v="Black"/>
    <x v="2"/>
    <s v="FWD"/>
    <n v="46"/>
    <s v="TX"/>
    <n v="14531"/>
    <x v="0"/>
  </r>
  <r>
    <x v="2"/>
    <s v="Golf"/>
    <x v="11"/>
    <x v="0"/>
    <x v="0"/>
    <n v="1.5"/>
    <n v="156923"/>
    <n v="127"/>
    <n v="187"/>
    <x v="0"/>
    <x v="1"/>
    <s v="Partial Service"/>
    <s v="Gray"/>
    <x v="1"/>
    <s v="FWD"/>
    <n v="40"/>
    <s v="NY"/>
    <n v="500"/>
    <x v="4"/>
  </r>
  <r>
    <x v="5"/>
    <s v="Rogue"/>
    <x v="8"/>
    <x v="1"/>
    <x v="0"/>
    <n v="2.5"/>
    <n v="176456"/>
    <n v="197"/>
    <n v="196"/>
    <x v="2"/>
    <x v="0"/>
    <s v="Partial Service"/>
    <s v="Blue"/>
    <x v="0"/>
    <s v="AWD"/>
    <n v="44"/>
    <s v="TX"/>
    <n v="500"/>
    <x v="4"/>
  </r>
  <r>
    <x v="4"/>
    <s v="Highlander"/>
    <x v="0"/>
    <x v="0"/>
    <x v="0"/>
    <n v="2.5"/>
    <n v="653"/>
    <n v="238"/>
    <n v="221"/>
    <x v="0"/>
    <x v="0"/>
    <s v="Full Service"/>
    <s v="Unknown"/>
    <x v="0"/>
    <s v="FWD"/>
    <n v="29"/>
    <s v="IL"/>
    <n v="33699"/>
    <x v="0"/>
  </r>
  <r>
    <x v="0"/>
    <s v="C-Class"/>
    <x v="8"/>
    <x v="0"/>
    <x v="0"/>
    <n v="2.5"/>
    <n v="25495"/>
    <n v="150"/>
    <n v="137"/>
    <x v="1"/>
    <x v="2"/>
    <s v="Full Service"/>
    <s v="Blue"/>
    <x v="2"/>
    <s v="FWD"/>
    <n v="37"/>
    <s v="MI"/>
    <n v="9895"/>
    <x v="0"/>
  </r>
  <r>
    <x v="3"/>
    <s v="Malibu"/>
    <x v="9"/>
    <x v="0"/>
    <x v="1"/>
    <n v="1.6"/>
    <n v="80842"/>
    <n v="187"/>
    <n v="108"/>
    <x v="0"/>
    <x v="0"/>
    <s v="No Service"/>
    <s v="Black"/>
    <x v="2"/>
    <s v="FWD"/>
    <n v="39"/>
    <s v="MI"/>
    <n v="9400"/>
    <x v="3"/>
  </r>
  <r>
    <x v="7"/>
    <s v="CR-V"/>
    <x v="10"/>
    <x v="0"/>
    <x v="2"/>
    <n v="2.9"/>
    <n v="238974"/>
    <n v="228"/>
    <n v="229"/>
    <x v="3"/>
    <x v="1"/>
    <s v="Full Service"/>
    <s v="Silver"/>
    <x v="0"/>
    <s v="FWD"/>
    <n v="28"/>
    <s v="CA"/>
    <n v="500"/>
    <x v="1"/>
  </r>
  <r>
    <x v="7"/>
    <s v="Civic"/>
    <x v="9"/>
    <x v="0"/>
    <x v="1"/>
    <n v="1.5"/>
    <n v="49078"/>
    <n v="129"/>
    <n v="132"/>
    <x v="0"/>
    <x v="0"/>
    <s v="No Service"/>
    <s v="Gray"/>
    <x v="2"/>
    <s v="AWD"/>
    <n v="39"/>
    <s v="PA"/>
    <n v="10693"/>
    <x v="0"/>
  </r>
  <r>
    <x v="1"/>
    <s v="Sonata"/>
    <x v="16"/>
    <x v="0"/>
    <x v="0"/>
    <n v="1.4"/>
    <n v="89909"/>
    <n v="106"/>
    <n v="93"/>
    <x v="1"/>
    <x v="1"/>
    <s v="Partial Service"/>
    <s v="Green"/>
    <x v="2"/>
    <s v="FWD"/>
    <n v="32"/>
    <s v="MI"/>
    <n v="1061"/>
    <x v="3"/>
  </r>
  <r>
    <x v="8"/>
    <s v="Q7"/>
    <x v="12"/>
    <x v="0"/>
    <x v="0"/>
    <n v="2.5"/>
    <n v="135823"/>
    <n v="239"/>
    <n v="205"/>
    <x v="4"/>
    <x v="2"/>
    <s v="Full Service"/>
    <s v="Gray"/>
    <x v="0"/>
    <s v="RWD"/>
    <n v="25"/>
    <s v="GA"/>
    <n v="22005"/>
    <x v="2"/>
  </r>
  <r>
    <x v="4"/>
    <s v="Corolla"/>
    <x v="7"/>
    <x v="0"/>
    <x v="1"/>
    <n v="1.8"/>
    <n v="163366"/>
    <n v="134"/>
    <n v="124"/>
    <x v="4"/>
    <x v="0"/>
    <s v="No Service"/>
    <s v="White"/>
    <x v="2"/>
    <s v="FWD"/>
    <n v="36"/>
    <s v="OH"/>
    <n v="500"/>
    <x v="4"/>
  </r>
  <r>
    <x v="2"/>
    <s v="Tiguan"/>
    <x v="8"/>
    <x v="0"/>
    <x v="0"/>
    <n v="3.3"/>
    <n v="209033"/>
    <n v="234"/>
    <n v="187"/>
    <x v="3"/>
    <x v="1"/>
    <s v="No Service"/>
    <s v="White"/>
    <x v="0"/>
    <s v="AWD"/>
    <n v="24"/>
    <s v="FL"/>
    <n v="500"/>
    <x v="1"/>
  </r>
  <r>
    <x v="4"/>
    <s v="Highlander"/>
    <x v="14"/>
    <x v="0"/>
    <x v="1"/>
    <n v="2.7"/>
    <n v="56743"/>
    <n v="200"/>
    <n v="187"/>
    <x v="4"/>
    <x v="1"/>
    <s v="Unknown"/>
    <s v="Red"/>
    <x v="0"/>
    <s v="FWD"/>
    <n v="32"/>
    <s v="NC"/>
    <n v="16939"/>
    <x v="3"/>
  </r>
  <r>
    <x v="7"/>
    <s v="Pilot"/>
    <x v="15"/>
    <x v="0"/>
    <x v="0"/>
    <n v="3.4"/>
    <n v="121727"/>
    <n v="246"/>
    <n v="187"/>
    <x v="1"/>
    <x v="2"/>
    <s v="Partial Service"/>
    <s v="Unknown"/>
    <x v="0"/>
    <s v="AWD"/>
    <n v="32"/>
    <s v="FL"/>
    <n v="6732"/>
    <x v="2"/>
  </r>
  <r>
    <x v="1"/>
    <s v="Sonata"/>
    <x v="17"/>
    <x v="0"/>
    <x v="0"/>
    <n v="2.5"/>
    <n v="222036"/>
    <n v="179"/>
    <n v="188"/>
    <x v="1"/>
    <x v="0"/>
    <s v="Unknown"/>
    <s v="Blue"/>
    <x v="2"/>
    <s v="FWD"/>
    <n v="36"/>
    <s v="GA"/>
    <n v="500"/>
    <x v="1"/>
  </r>
  <r>
    <x v="5"/>
    <s v="Pathfinder"/>
    <x v="7"/>
    <x v="0"/>
    <x v="0"/>
    <n v="2.5"/>
    <n v="89381"/>
    <n v="273"/>
    <n v="250"/>
    <x v="3"/>
    <x v="1"/>
    <s v="Partial Service"/>
    <s v="Brown"/>
    <x v="0"/>
    <s v="AWD"/>
    <n v="32"/>
    <s v="NC"/>
    <n v="8051"/>
    <x v="3"/>
  </r>
  <r>
    <x v="9"/>
    <s v="Explorer"/>
    <x v="7"/>
    <x v="2"/>
    <x v="0"/>
    <n v="2.8"/>
    <n v="141826"/>
    <n v="209"/>
    <n v="194"/>
    <x v="1"/>
    <x v="1"/>
    <s v="No Service"/>
    <s v="Unknown"/>
    <x v="0"/>
    <s v="FWD"/>
    <n v="29"/>
    <s v="MI"/>
    <n v="5322"/>
    <x v="2"/>
  </r>
  <r>
    <x v="4"/>
    <s v="Highlander"/>
    <x v="10"/>
    <x v="0"/>
    <x v="2"/>
    <n v="3.3"/>
    <n v="214461"/>
    <n v="243"/>
    <n v="187"/>
    <x v="1"/>
    <x v="1"/>
    <s v="Full Service"/>
    <s v="Green"/>
    <x v="0"/>
    <s v="AWD"/>
    <n v="24"/>
    <s v="NC"/>
    <n v="500"/>
    <x v="1"/>
  </r>
  <r>
    <x v="5"/>
    <s v="Pathfinder"/>
    <x v="0"/>
    <x v="0"/>
    <x v="0"/>
    <n v="2.5"/>
    <n v="100"/>
    <n v="261"/>
    <n v="245"/>
    <x v="0"/>
    <x v="0"/>
    <s v="Full Service"/>
    <s v="Unknown"/>
    <x v="0"/>
    <s v="AWD"/>
    <n v="20"/>
    <s v="NC"/>
    <n v="35868"/>
    <x v="0"/>
  </r>
  <r>
    <x v="9"/>
    <s v="Mustang"/>
    <x v="7"/>
    <x v="0"/>
    <x v="1"/>
    <n v="3.2"/>
    <n v="31476"/>
    <n v="237"/>
    <n v="219"/>
    <x v="3"/>
    <x v="1"/>
    <s v="Unknown"/>
    <s v="Red"/>
    <x v="3"/>
    <s v="RWD"/>
    <n v="25"/>
    <s v="CA"/>
    <n v="7902"/>
    <x v="0"/>
  </r>
  <r>
    <x v="2"/>
    <s v="Tiguan"/>
    <x v="13"/>
    <x v="0"/>
    <x v="0"/>
    <n v="2.9"/>
    <n v="125804"/>
    <n v="221"/>
    <n v="187"/>
    <x v="1"/>
    <x v="0"/>
    <s v="Partial Service"/>
    <s v="Green"/>
    <x v="0"/>
    <s v="AWD"/>
    <n v="27"/>
    <s v="IL"/>
    <n v="6299"/>
    <x v="2"/>
  </r>
  <r>
    <x v="1"/>
    <s v="Santa Fe"/>
    <x v="15"/>
    <x v="0"/>
    <x v="0"/>
    <n v="2.2999999999999998"/>
    <n v="78527"/>
    <n v="172"/>
    <n v="187"/>
    <x v="4"/>
    <x v="0"/>
    <s v="Full Service"/>
    <s v="Unknown"/>
    <x v="0"/>
    <s v="FWD"/>
    <n v="33"/>
    <s v="GA"/>
    <n v="9509"/>
    <x v="3"/>
  </r>
  <r>
    <x v="2"/>
    <s v="Golf"/>
    <x v="12"/>
    <x v="3"/>
    <x v="0"/>
    <n v="0"/>
    <n v="191279"/>
    <n v="312"/>
    <n v="343"/>
    <x v="4"/>
    <x v="2"/>
    <s v="No Service"/>
    <s v="Black"/>
    <x v="1"/>
    <s v="FWD"/>
    <n v="109"/>
    <s v="MI"/>
    <n v="1646"/>
    <x v="4"/>
  </r>
  <r>
    <x v="3"/>
    <s v="Malibu"/>
    <x v="17"/>
    <x v="0"/>
    <x v="2"/>
    <n v="2.2999999999999998"/>
    <n v="306013"/>
    <n v="187"/>
    <n v="178"/>
    <x v="2"/>
    <x v="0"/>
    <s v="Partial Service"/>
    <s v="Green"/>
    <x v="2"/>
    <s v="FWD"/>
    <n v="27"/>
    <s v="NY"/>
    <n v="500"/>
    <x v="1"/>
  </r>
  <r>
    <x v="8"/>
    <s v="Q7"/>
    <x v="16"/>
    <x v="0"/>
    <x v="0"/>
    <n v="2.6"/>
    <n v="209956"/>
    <n v="188"/>
    <n v="164"/>
    <x v="3"/>
    <x v="1"/>
    <s v="Unknown"/>
    <s v="Unknown"/>
    <x v="0"/>
    <s v="FWD"/>
    <n v="30"/>
    <s v="CA"/>
    <n v="2774"/>
    <x v="1"/>
  </r>
  <r>
    <x v="3"/>
    <s v="Equinox"/>
    <x v="17"/>
    <x v="0"/>
    <x v="0"/>
    <n v="2.5"/>
    <n v="298923"/>
    <n v="186"/>
    <n v="182"/>
    <x v="1"/>
    <x v="1"/>
    <s v="Full Service"/>
    <s v="Green"/>
    <x v="0"/>
    <s v="RWD"/>
    <n v="31"/>
    <s v="MI"/>
    <n v="500"/>
    <x v="1"/>
  </r>
  <r>
    <x v="4"/>
    <s v="Highlander"/>
    <x v="6"/>
    <x v="0"/>
    <x v="0"/>
    <n v="2.8"/>
    <n v="41033"/>
    <n v="227"/>
    <n v="187"/>
    <x v="0"/>
    <x v="2"/>
    <s v="Partial Service"/>
    <s v="White"/>
    <x v="0"/>
    <s v="FWD"/>
    <n v="33"/>
    <s v="NC"/>
    <n v="20459"/>
    <x v="0"/>
  </r>
  <r>
    <x v="0"/>
    <s v="E-Class"/>
    <x v="6"/>
    <x v="0"/>
    <x v="0"/>
    <n v="2.1"/>
    <n v="74216"/>
    <n v="187"/>
    <n v="156"/>
    <x v="0"/>
    <x v="1"/>
    <s v="Full Service"/>
    <s v="Green"/>
    <x v="2"/>
    <s v="FWD"/>
    <n v="34"/>
    <s v="FL"/>
    <n v="34464"/>
    <x v="3"/>
  </r>
  <r>
    <x v="4"/>
    <s v="Camry"/>
    <x v="3"/>
    <x v="2"/>
    <x v="1"/>
    <n v="2.2999999999999998"/>
    <n v="188727"/>
    <n v="182"/>
    <n v="174"/>
    <x v="2"/>
    <x v="2"/>
    <s v="Full Service"/>
    <s v="Green"/>
    <x v="2"/>
    <s v="FWD"/>
    <n v="32"/>
    <s v="CA"/>
    <n v="500"/>
    <x v="4"/>
  </r>
  <r>
    <x v="1"/>
    <s v="Santa Fe"/>
    <x v="7"/>
    <x v="0"/>
    <x v="0"/>
    <n v="3.3"/>
    <n v="124589"/>
    <n v="259"/>
    <n v="251"/>
    <x v="3"/>
    <x v="1"/>
    <s v="Partial Service"/>
    <s v="Blue"/>
    <x v="0"/>
    <s v="AWD"/>
    <n v="29"/>
    <s v="FL"/>
    <n v="6221"/>
    <x v="2"/>
  </r>
  <r>
    <x v="4"/>
    <s v="Camry"/>
    <x v="11"/>
    <x v="0"/>
    <x v="0"/>
    <n v="1.7"/>
    <n v="157038"/>
    <n v="117"/>
    <n v="112"/>
    <x v="4"/>
    <x v="0"/>
    <s v="No Service"/>
    <s v="Gray"/>
    <x v="2"/>
    <s v="FWD"/>
    <n v="41"/>
    <s v="NC"/>
    <n v="582"/>
    <x v="4"/>
  </r>
  <r>
    <x v="5"/>
    <s v="Sentra"/>
    <x v="13"/>
    <x v="0"/>
    <x v="0"/>
    <n v="1.8"/>
    <n v="167379"/>
    <n v="177"/>
    <n v="171"/>
    <x v="3"/>
    <x v="1"/>
    <s v="Full Service"/>
    <s v="Red"/>
    <x v="2"/>
    <s v="FWD"/>
    <n v="33"/>
    <s v="FL"/>
    <n v="918"/>
    <x v="4"/>
  </r>
  <r>
    <x v="5"/>
    <s v="Pathfinder"/>
    <x v="15"/>
    <x v="0"/>
    <x v="0"/>
    <n v="2.4"/>
    <n v="256639"/>
    <n v="180"/>
    <n v="181"/>
    <x v="4"/>
    <x v="2"/>
    <s v="Full Service"/>
    <s v="White"/>
    <x v="0"/>
    <s v="FWD"/>
    <n v="33"/>
    <s v="NC"/>
    <n v="717"/>
    <x v="1"/>
  </r>
  <r>
    <x v="5"/>
    <s v="Altima"/>
    <x v="16"/>
    <x v="0"/>
    <x v="2"/>
    <n v="2"/>
    <n v="192866"/>
    <n v="187"/>
    <n v="187"/>
    <x v="1"/>
    <x v="0"/>
    <s v="Unknown"/>
    <s v="Blue"/>
    <x v="2"/>
    <s v="FWD"/>
    <n v="35"/>
    <s v="FL"/>
    <n v="500"/>
    <x v="4"/>
  </r>
  <r>
    <x v="8"/>
    <s v="A6"/>
    <x v="7"/>
    <x v="0"/>
    <x v="0"/>
    <n v="1.5"/>
    <n v="14907"/>
    <n v="123"/>
    <n v="116"/>
    <x v="3"/>
    <x v="0"/>
    <s v="No Service"/>
    <s v="White"/>
    <x v="2"/>
    <s v="AWD"/>
    <n v="39"/>
    <s v="IL"/>
    <n v="20701"/>
    <x v="0"/>
  </r>
  <r>
    <x v="3"/>
    <s v="Tahoe"/>
    <x v="10"/>
    <x v="0"/>
    <x v="0"/>
    <n v="2.6"/>
    <n v="232345"/>
    <n v="213"/>
    <n v="195"/>
    <x v="3"/>
    <x v="0"/>
    <s v="Full Service"/>
    <s v="Silver"/>
    <x v="0"/>
    <s v="AWD"/>
    <n v="30"/>
    <s v="CA"/>
    <n v="2662"/>
    <x v="1"/>
  </r>
  <r>
    <x v="0"/>
    <s v="C-Class"/>
    <x v="19"/>
    <x v="0"/>
    <x v="0"/>
    <n v="2.5"/>
    <n v="153791"/>
    <n v="196"/>
    <n v="191"/>
    <x v="4"/>
    <x v="1"/>
    <s v="Full Service"/>
    <s v="Brown"/>
    <x v="2"/>
    <s v="FWD"/>
    <n v="32"/>
    <s v="GA"/>
    <n v="7518"/>
    <x v="4"/>
  </r>
  <r>
    <x v="6"/>
    <s v="3 Series"/>
    <x v="10"/>
    <x v="2"/>
    <x v="1"/>
    <n v="2.1"/>
    <n v="199344"/>
    <n v="170"/>
    <n v="158"/>
    <x v="1"/>
    <x v="2"/>
    <s v="Partial Service"/>
    <s v="Gray"/>
    <x v="2"/>
    <s v="FWD"/>
    <n v="32"/>
    <s v="MI"/>
    <n v="1932"/>
    <x v="4"/>
  </r>
  <r>
    <x v="2"/>
    <s v="Golf"/>
    <x v="15"/>
    <x v="0"/>
    <x v="0"/>
    <n v="2.5"/>
    <n v="104800"/>
    <n v="126"/>
    <n v="125"/>
    <x v="4"/>
    <x v="1"/>
    <s v="Unknown"/>
    <s v="Blue"/>
    <x v="1"/>
    <s v="AWD"/>
    <n v="41"/>
    <s v="MI"/>
    <n v="3365"/>
    <x v="2"/>
  </r>
  <r>
    <x v="0"/>
    <s v="C-Class"/>
    <x v="7"/>
    <x v="0"/>
    <x v="0"/>
    <n v="1.5"/>
    <n v="164857"/>
    <n v="118"/>
    <n v="98"/>
    <x v="3"/>
    <x v="0"/>
    <s v="Full Service"/>
    <s v="Brown"/>
    <x v="2"/>
    <s v="FWD"/>
    <n v="33"/>
    <s v="CA"/>
    <n v="11268"/>
    <x v="4"/>
  </r>
  <r>
    <x v="0"/>
    <s v="C-Class"/>
    <x v="11"/>
    <x v="0"/>
    <x v="1"/>
    <n v="2.5"/>
    <n v="109256"/>
    <n v="179"/>
    <n v="160"/>
    <x v="1"/>
    <x v="1"/>
    <s v="No Service"/>
    <s v="Black"/>
    <x v="2"/>
    <s v="FWD"/>
    <n v="30"/>
    <s v="MI"/>
    <n v="6505"/>
    <x v="2"/>
  </r>
  <r>
    <x v="3"/>
    <s v="Malibu"/>
    <x v="17"/>
    <x v="0"/>
    <x v="0"/>
    <n v="2"/>
    <n v="291253"/>
    <n v="162"/>
    <n v="164"/>
    <x v="2"/>
    <x v="1"/>
    <s v="Partial Service"/>
    <s v="Unknown"/>
    <x v="2"/>
    <s v="FWD"/>
    <n v="29"/>
    <s v="FL"/>
    <n v="500"/>
    <x v="1"/>
  </r>
  <r>
    <x v="3"/>
    <s v="Malibu"/>
    <x v="10"/>
    <x v="0"/>
    <x v="2"/>
    <n v="1.7"/>
    <n v="228543"/>
    <n v="107"/>
    <n v="187"/>
    <x v="1"/>
    <x v="0"/>
    <s v="Unknown"/>
    <s v="White"/>
    <x v="2"/>
    <s v="FWD"/>
    <n v="35"/>
    <s v="OH"/>
    <n v="500"/>
    <x v="1"/>
  </r>
  <r>
    <x v="1"/>
    <s v="Elantra"/>
    <x v="18"/>
    <x v="2"/>
    <x v="0"/>
    <n v="2.2999999999999998"/>
    <n v="57504"/>
    <n v="187"/>
    <n v="212"/>
    <x v="0"/>
    <x v="1"/>
    <s v="Unknown"/>
    <s v="Brown"/>
    <x v="2"/>
    <s v="FWD"/>
    <n v="33"/>
    <s v="CA"/>
    <n v="7620"/>
    <x v="3"/>
  </r>
  <r>
    <x v="4"/>
    <s v="Camry"/>
    <x v="1"/>
    <x v="0"/>
    <x v="0"/>
    <n v="2.5"/>
    <n v="237459"/>
    <n v="187"/>
    <n v="187"/>
    <x v="3"/>
    <x v="0"/>
    <s v="Partial Service"/>
    <s v="Silver"/>
    <x v="2"/>
    <s v="FWD"/>
    <n v="27"/>
    <s v="NY"/>
    <n v="500"/>
    <x v="1"/>
  </r>
  <r>
    <x v="6"/>
    <s v="3 Series"/>
    <x v="0"/>
    <x v="0"/>
    <x v="0"/>
    <n v="1.8"/>
    <n v="1898"/>
    <n v="146"/>
    <n v="131"/>
    <x v="0"/>
    <x v="2"/>
    <s v="Unknown"/>
    <s v="Red"/>
    <x v="2"/>
    <s v="FWD"/>
    <n v="35"/>
    <s v="MI"/>
    <n v="35762"/>
    <x v="0"/>
  </r>
  <r>
    <x v="8"/>
    <s v="A4"/>
    <x v="4"/>
    <x v="3"/>
    <x v="0"/>
    <n v="0"/>
    <n v="23590"/>
    <n v="286"/>
    <n v="314"/>
    <x v="0"/>
    <x v="0"/>
    <s v="No Service"/>
    <s v="Brown"/>
    <x v="2"/>
    <s v="FWD"/>
    <n v="111"/>
    <s v="NC"/>
    <n v="28027"/>
    <x v="0"/>
  </r>
  <r>
    <x v="4"/>
    <s v="Camry"/>
    <x v="4"/>
    <x v="0"/>
    <x v="0"/>
    <n v="2.4"/>
    <n v="19186"/>
    <n v="195"/>
    <n v="174"/>
    <x v="0"/>
    <x v="2"/>
    <s v="No Service"/>
    <s v="White"/>
    <x v="2"/>
    <s v="FWD"/>
    <n v="36"/>
    <s v="MI"/>
    <n v="18136"/>
    <x v="0"/>
  </r>
  <r>
    <x v="2"/>
    <s v="Passat"/>
    <x v="3"/>
    <x v="0"/>
    <x v="2"/>
    <n v="2.5"/>
    <n v="210750"/>
    <n v="115"/>
    <n v="99"/>
    <x v="1"/>
    <x v="1"/>
    <s v="Unknown"/>
    <s v="Gray"/>
    <x v="2"/>
    <s v="FWD"/>
    <n v="39"/>
    <s v="TX"/>
    <n v="500"/>
    <x v="1"/>
  </r>
  <r>
    <x v="7"/>
    <s v="Civic"/>
    <x v="9"/>
    <x v="0"/>
    <x v="0"/>
    <n v="1.8"/>
    <n v="23935"/>
    <n v="187"/>
    <n v="122"/>
    <x v="4"/>
    <x v="0"/>
    <s v="Full Service"/>
    <s v="Red"/>
    <x v="2"/>
    <s v="FWD"/>
    <n v="35"/>
    <s v="NC"/>
    <n v="13672"/>
    <x v="0"/>
  </r>
  <r>
    <x v="9"/>
    <s v="Mustang"/>
    <x v="5"/>
    <x v="0"/>
    <x v="2"/>
    <n v="3.7"/>
    <n v="12235"/>
    <n v="292"/>
    <n v="257"/>
    <x v="0"/>
    <x v="0"/>
    <s v="Unknown"/>
    <s v="Red"/>
    <x v="3"/>
    <s v="RWD"/>
    <n v="22"/>
    <s v="PA"/>
    <n v="24874"/>
    <x v="0"/>
  </r>
  <r>
    <x v="1"/>
    <s v="Elantra"/>
    <x v="3"/>
    <x v="0"/>
    <x v="0"/>
    <n v="2.5"/>
    <n v="111358"/>
    <n v="187"/>
    <n v="139"/>
    <x v="2"/>
    <x v="1"/>
    <s v="Unknown"/>
    <s v="Black"/>
    <x v="2"/>
    <s v="FWD"/>
    <n v="35"/>
    <s v="OH"/>
    <n v="500"/>
    <x v="2"/>
  </r>
  <r>
    <x v="8"/>
    <s v="A6"/>
    <x v="3"/>
    <x v="0"/>
    <x v="0"/>
    <n v="2.5"/>
    <n v="217421"/>
    <n v="179"/>
    <n v="177"/>
    <x v="2"/>
    <x v="0"/>
    <s v="No Service"/>
    <s v="Green"/>
    <x v="2"/>
    <s v="FWD"/>
    <n v="31"/>
    <s v="Unknown"/>
    <n v="500"/>
    <x v="1"/>
  </r>
  <r>
    <x v="6"/>
    <s v="X5"/>
    <x v="5"/>
    <x v="3"/>
    <x v="0"/>
    <n v="0"/>
    <n v="6209"/>
    <n v="246"/>
    <n v="270"/>
    <x v="0"/>
    <x v="2"/>
    <s v="Unknown"/>
    <s v="Red"/>
    <x v="0"/>
    <s v="AWD"/>
    <n v="121"/>
    <s v="NY"/>
    <n v="55690"/>
    <x v="0"/>
  </r>
  <r>
    <x v="9"/>
    <s v="Escape"/>
    <x v="2"/>
    <x v="0"/>
    <x v="0"/>
    <n v="2.7"/>
    <n v="49860"/>
    <n v="229"/>
    <n v="187"/>
    <x v="0"/>
    <x v="0"/>
    <s v="Full Service"/>
    <s v="Green"/>
    <x v="0"/>
    <s v="AWD"/>
    <n v="34"/>
    <s v="CA"/>
    <n v="18238"/>
    <x v="0"/>
  </r>
  <r>
    <x v="0"/>
    <s v="GLC"/>
    <x v="2"/>
    <x v="0"/>
    <x v="0"/>
    <n v="3.3"/>
    <n v="3287"/>
    <n v="256"/>
    <n v="245"/>
    <x v="0"/>
    <x v="2"/>
    <s v="Partial Service"/>
    <s v="Blue"/>
    <x v="0"/>
    <s v="AWD"/>
    <n v="22"/>
    <s v="NC"/>
    <n v="34371"/>
    <x v="0"/>
  </r>
  <r>
    <x v="6"/>
    <s v="5 Series"/>
    <x v="13"/>
    <x v="3"/>
    <x v="0"/>
    <n v="0"/>
    <n v="166017"/>
    <n v="289"/>
    <n v="317"/>
    <x v="4"/>
    <x v="1"/>
    <s v="Full Service"/>
    <s v="Green"/>
    <x v="2"/>
    <s v="AWD"/>
    <n v="97"/>
    <s v="CA"/>
    <n v="14066"/>
    <x v="4"/>
  </r>
  <r>
    <x v="0"/>
    <s v="GLE"/>
    <x v="5"/>
    <x v="0"/>
    <x v="0"/>
    <n v="3"/>
    <n v="14370"/>
    <n v="236"/>
    <n v="208"/>
    <x v="0"/>
    <x v="0"/>
    <s v="Full Service"/>
    <s v="Blue"/>
    <x v="0"/>
    <s v="AWD"/>
    <n v="26"/>
    <s v="TX"/>
    <n v="63827"/>
    <x v="0"/>
  </r>
  <r>
    <x v="5"/>
    <s v="Sentra"/>
    <x v="13"/>
    <x v="1"/>
    <x v="1"/>
    <n v="2.5"/>
    <n v="122356"/>
    <n v="154"/>
    <n v="139"/>
    <x v="3"/>
    <x v="0"/>
    <s v="Unknown"/>
    <s v="Red"/>
    <x v="2"/>
    <s v="AWD"/>
    <n v="47"/>
    <s v="FL"/>
    <n v="2704"/>
    <x v="2"/>
  </r>
  <r>
    <x v="9"/>
    <s v="F-150"/>
    <x v="6"/>
    <x v="0"/>
    <x v="0"/>
    <n v="3.4"/>
    <n v="57779"/>
    <n v="262"/>
    <n v="234"/>
    <x v="0"/>
    <x v="0"/>
    <s v="Partial Service"/>
    <s v="Unknown"/>
    <x v="4"/>
    <s v="4WD"/>
    <n v="21"/>
    <s v="CA"/>
    <n v="19309"/>
    <x v="3"/>
  </r>
  <r>
    <x v="1"/>
    <s v="Santa Fe"/>
    <x v="10"/>
    <x v="0"/>
    <x v="2"/>
    <n v="2.4"/>
    <n v="117845"/>
    <n v="173"/>
    <n v="162"/>
    <x v="1"/>
    <x v="0"/>
    <s v="No Service"/>
    <s v="Unknown"/>
    <x v="0"/>
    <s v="AWD"/>
    <n v="29"/>
    <s v="NY"/>
    <n v="2825"/>
    <x v="2"/>
  </r>
  <r>
    <x v="4"/>
    <s v="Corolla"/>
    <x v="17"/>
    <x v="0"/>
    <x v="0"/>
    <n v="2"/>
    <n v="237223"/>
    <n v="187"/>
    <n v="149"/>
    <x v="1"/>
    <x v="1"/>
    <s v="Full Service"/>
    <s v="Gray"/>
    <x v="2"/>
    <s v="FWD"/>
    <n v="29"/>
    <s v="FL"/>
    <n v="500"/>
    <x v="1"/>
  </r>
  <r>
    <x v="6"/>
    <s v="X5"/>
    <x v="12"/>
    <x v="2"/>
    <x v="0"/>
    <n v="2.8"/>
    <n v="100"/>
    <n v="210"/>
    <n v="205"/>
    <x v="3"/>
    <x v="1"/>
    <s v="Full Service"/>
    <s v="Green"/>
    <x v="0"/>
    <s v="AWD"/>
    <n v="24"/>
    <s v="Unknown"/>
    <n v="26804"/>
    <x v="0"/>
  </r>
  <r>
    <x v="7"/>
    <s v="Accord"/>
    <x v="13"/>
    <x v="0"/>
    <x v="0"/>
    <n v="2.4"/>
    <n v="160802"/>
    <n v="172"/>
    <n v="148"/>
    <x v="4"/>
    <x v="2"/>
    <s v="Unknown"/>
    <s v="Green"/>
    <x v="2"/>
    <s v="FWD"/>
    <n v="32"/>
    <s v="CA"/>
    <n v="4079"/>
    <x v="4"/>
  </r>
  <r>
    <x v="0"/>
    <s v="GLC"/>
    <x v="9"/>
    <x v="0"/>
    <x v="1"/>
    <n v="2.9"/>
    <n v="77521"/>
    <n v="230"/>
    <n v="213"/>
    <x v="0"/>
    <x v="0"/>
    <s v="Partial Service"/>
    <s v="Blue"/>
    <x v="0"/>
    <s v="AWD"/>
    <n v="25"/>
    <s v="Unknown"/>
    <n v="29280"/>
    <x v="3"/>
  </r>
  <r>
    <x v="6"/>
    <s v="5 Series"/>
    <x v="16"/>
    <x v="0"/>
    <x v="2"/>
    <n v="2.2999999999999998"/>
    <n v="134973"/>
    <n v="174"/>
    <n v="143"/>
    <x v="3"/>
    <x v="1"/>
    <s v="Full Service"/>
    <s v="Gray"/>
    <x v="2"/>
    <s v="FWD"/>
    <n v="34"/>
    <s v="GA"/>
    <n v="5289"/>
    <x v="2"/>
  </r>
  <r>
    <x v="4"/>
    <s v="Corolla"/>
    <x v="0"/>
    <x v="0"/>
    <x v="0"/>
    <n v="2.2000000000000002"/>
    <n v="4010"/>
    <n v="190"/>
    <n v="195"/>
    <x v="0"/>
    <x v="0"/>
    <s v="No Service"/>
    <s v="Gray"/>
    <x v="2"/>
    <s v="FWD"/>
    <n v="31"/>
    <s v="NY"/>
    <n v="18028"/>
    <x v="0"/>
  </r>
  <r>
    <x v="1"/>
    <s v="Elantra"/>
    <x v="9"/>
    <x v="3"/>
    <x v="0"/>
    <n v="2.5"/>
    <n v="35082"/>
    <n v="187"/>
    <n v="371"/>
    <x v="4"/>
    <x v="2"/>
    <s v="No Service"/>
    <s v="Brown"/>
    <x v="2"/>
    <s v="FWD"/>
    <n v="96"/>
    <s v="Unknown"/>
    <n v="8992"/>
    <x v="0"/>
  </r>
  <r>
    <x v="3"/>
    <s v="Silverado"/>
    <x v="15"/>
    <x v="0"/>
    <x v="0"/>
    <n v="5.6"/>
    <n v="157997"/>
    <n v="402"/>
    <n v="368"/>
    <x v="1"/>
    <x v="1"/>
    <s v="No Service"/>
    <s v="Unknown"/>
    <x v="4"/>
    <s v="RWD"/>
    <n v="10"/>
    <s v="IL"/>
    <n v="3980"/>
    <x v="4"/>
  </r>
  <r>
    <x v="6"/>
    <s v="X5"/>
    <x v="18"/>
    <x v="0"/>
    <x v="0"/>
    <n v="2.7"/>
    <n v="82098"/>
    <n v="210"/>
    <n v="187"/>
    <x v="4"/>
    <x v="1"/>
    <s v="Partial Service"/>
    <s v="Gray"/>
    <x v="0"/>
    <s v="AWD"/>
    <n v="27"/>
    <s v="NY"/>
    <n v="23145"/>
    <x v="3"/>
  </r>
  <r>
    <x v="2"/>
    <s v="Tiguan"/>
    <x v="4"/>
    <x v="2"/>
    <x v="1"/>
    <n v="3.1"/>
    <n v="43168"/>
    <n v="187"/>
    <n v="211"/>
    <x v="0"/>
    <x v="0"/>
    <s v="Full Service"/>
    <s v="Unknown"/>
    <x v="0"/>
    <s v="AWD"/>
    <n v="32"/>
    <s v="IL"/>
    <n v="21615"/>
    <x v="0"/>
  </r>
  <r>
    <x v="4"/>
    <s v="RAV4"/>
    <x v="19"/>
    <x v="0"/>
    <x v="0"/>
    <n v="2.7"/>
    <n v="131339"/>
    <n v="189"/>
    <n v="159"/>
    <x v="3"/>
    <x v="1"/>
    <s v="Unknown"/>
    <s v="Red"/>
    <x v="0"/>
    <s v="AWD"/>
    <n v="29"/>
    <s v="CA"/>
    <n v="3099"/>
    <x v="2"/>
  </r>
  <r>
    <x v="4"/>
    <s v="Corolla"/>
    <x v="18"/>
    <x v="3"/>
    <x v="0"/>
    <n v="0"/>
    <n v="62678"/>
    <n v="382"/>
    <n v="420"/>
    <x v="4"/>
    <x v="0"/>
    <s v="Full Service"/>
    <s v="Unknown"/>
    <x v="2"/>
    <s v="FWD"/>
    <n v="100"/>
    <s v="PA"/>
    <n v="8727"/>
    <x v="3"/>
  </r>
  <r>
    <x v="5"/>
    <s v="Sentra"/>
    <x v="16"/>
    <x v="0"/>
    <x v="1"/>
    <n v="2.2000000000000002"/>
    <n v="354637"/>
    <n v="174"/>
    <n v="168"/>
    <x v="3"/>
    <x v="1"/>
    <s v="Unknown"/>
    <s v="Blue"/>
    <x v="2"/>
    <s v="FWD"/>
    <n v="35"/>
    <s v="IL"/>
    <n v="500"/>
    <x v="1"/>
  </r>
  <r>
    <x v="1"/>
    <s v="Tucson"/>
    <x v="18"/>
    <x v="2"/>
    <x v="0"/>
    <n v="3.1"/>
    <n v="73205"/>
    <n v="227"/>
    <n v="211"/>
    <x v="3"/>
    <x v="1"/>
    <s v="Partial Service"/>
    <s v="Black"/>
    <x v="0"/>
    <s v="FWD"/>
    <n v="25"/>
    <s v="Unknown"/>
    <n v="9279"/>
    <x v="3"/>
  </r>
  <r>
    <x v="7"/>
    <s v="Accord"/>
    <x v="10"/>
    <x v="0"/>
    <x v="1"/>
    <n v="2.2000000000000002"/>
    <n v="155263"/>
    <n v="169"/>
    <n v="165"/>
    <x v="1"/>
    <x v="2"/>
    <s v="Partial Service"/>
    <s v="Silver"/>
    <x v="2"/>
    <s v="FWD"/>
    <n v="37"/>
    <s v="MI"/>
    <n v="500"/>
    <x v="4"/>
  </r>
  <r>
    <x v="6"/>
    <s v="X3"/>
    <x v="7"/>
    <x v="2"/>
    <x v="0"/>
    <n v="2.5"/>
    <n v="68511"/>
    <n v="151"/>
    <n v="187"/>
    <x v="3"/>
    <x v="0"/>
    <s v="No Service"/>
    <s v="Red"/>
    <x v="0"/>
    <s v="AWD"/>
    <n v="32"/>
    <s v="Unknown"/>
    <n v="13762"/>
    <x v="3"/>
  </r>
  <r>
    <x v="1"/>
    <s v="Sonata"/>
    <x v="3"/>
    <x v="0"/>
    <x v="2"/>
    <n v="1.7"/>
    <n v="413415"/>
    <n v="130"/>
    <n v="121"/>
    <x v="3"/>
    <x v="1"/>
    <s v="Partial Service"/>
    <s v="Red"/>
    <x v="2"/>
    <s v="FWD"/>
    <n v="36"/>
    <s v="PA"/>
    <n v="500"/>
    <x v="1"/>
  </r>
  <r>
    <x v="9"/>
    <s v="Escape"/>
    <x v="2"/>
    <x v="0"/>
    <x v="0"/>
    <n v="2.6"/>
    <n v="24971"/>
    <n v="195"/>
    <n v="187"/>
    <x v="0"/>
    <x v="0"/>
    <s v="Partial Service"/>
    <s v="Green"/>
    <x v="0"/>
    <s v="AWD"/>
    <n v="24"/>
    <s v="CA"/>
    <n v="19961"/>
    <x v="0"/>
  </r>
  <r>
    <x v="3"/>
    <s v="Malibu"/>
    <x v="1"/>
    <x v="2"/>
    <x v="0"/>
    <n v="2.2999999999999998"/>
    <n v="152887"/>
    <n v="195"/>
    <n v="160"/>
    <x v="3"/>
    <x v="0"/>
    <s v="Full Service"/>
    <s v="Red"/>
    <x v="2"/>
    <s v="AWD"/>
    <n v="35"/>
    <s v="GA"/>
    <n v="500"/>
    <x v="4"/>
  </r>
  <r>
    <x v="0"/>
    <s v="E-Class"/>
    <x v="13"/>
    <x v="0"/>
    <x v="0"/>
    <n v="1.8"/>
    <n v="68896"/>
    <n v="138"/>
    <n v="134"/>
    <x v="4"/>
    <x v="1"/>
    <s v="Unknown"/>
    <s v="Red"/>
    <x v="2"/>
    <s v="FWD"/>
    <n v="32"/>
    <s v="GA"/>
    <n v="21191"/>
    <x v="3"/>
  </r>
  <r>
    <x v="4"/>
    <s v="Corolla"/>
    <x v="1"/>
    <x v="2"/>
    <x v="0"/>
    <n v="2.4"/>
    <n v="150024"/>
    <n v="200"/>
    <n v="198"/>
    <x v="3"/>
    <x v="1"/>
    <s v="Full Service"/>
    <s v="Silver"/>
    <x v="2"/>
    <s v="FWD"/>
    <n v="32"/>
    <s v="PA"/>
    <n v="500"/>
    <x v="4"/>
  </r>
  <r>
    <x v="6"/>
    <s v="5 Series"/>
    <x v="2"/>
    <x v="0"/>
    <x v="0"/>
    <n v="2.5"/>
    <n v="34917"/>
    <n v="171"/>
    <n v="160"/>
    <x v="0"/>
    <x v="0"/>
    <s v="Partial Service"/>
    <s v="Green"/>
    <x v="2"/>
    <s v="FWD"/>
    <n v="32"/>
    <s v="OH"/>
    <n v="40683"/>
    <x v="0"/>
  </r>
  <r>
    <x v="6"/>
    <s v="X3"/>
    <x v="9"/>
    <x v="0"/>
    <x v="0"/>
    <n v="2.7"/>
    <n v="100"/>
    <n v="224"/>
    <n v="187"/>
    <x v="4"/>
    <x v="0"/>
    <s v="No Service"/>
    <s v="Black"/>
    <x v="0"/>
    <s v="AWD"/>
    <n v="32"/>
    <s v="CA"/>
    <n v="25658"/>
    <x v="0"/>
  </r>
  <r>
    <x v="1"/>
    <s v="Sonata"/>
    <x v="16"/>
    <x v="0"/>
    <x v="0"/>
    <n v="2.5"/>
    <n v="213841"/>
    <n v="122"/>
    <n v="187"/>
    <x v="3"/>
    <x v="2"/>
    <s v="Partial Service"/>
    <s v="Black"/>
    <x v="2"/>
    <s v="AWD"/>
    <n v="32"/>
    <s v="FL"/>
    <n v="500"/>
    <x v="1"/>
  </r>
  <r>
    <x v="5"/>
    <s v="Pathfinder"/>
    <x v="6"/>
    <x v="1"/>
    <x v="0"/>
    <n v="3.4"/>
    <n v="37869"/>
    <n v="258"/>
    <n v="259"/>
    <x v="4"/>
    <x v="0"/>
    <s v="Full Service"/>
    <s v="Unknown"/>
    <x v="0"/>
    <s v="AWD"/>
    <n v="32"/>
    <s v="MI"/>
    <n v="21019"/>
    <x v="0"/>
  </r>
  <r>
    <x v="9"/>
    <s v="Escape"/>
    <x v="19"/>
    <x v="0"/>
    <x v="0"/>
    <n v="2.2999999999999998"/>
    <n v="110265"/>
    <n v="187"/>
    <n v="187"/>
    <x v="3"/>
    <x v="1"/>
    <s v="Full Service"/>
    <s v="Gray"/>
    <x v="0"/>
    <s v="AWD"/>
    <n v="33"/>
    <s v="NC"/>
    <n v="3512"/>
    <x v="2"/>
  </r>
  <r>
    <x v="0"/>
    <s v="E-Class"/>
    <x v="19"/>
    <x v="0"/>
    <x v="0"/>
    <n v="2.4"/>
    <n v="128298"/>
    <n v="189"/>
    <n v="170"/>
    <x v="0"/>
    <x v="0"/>
    <s v="Partial Service"/>
    <s v="Silver"/>
    <x v="2"/>
    <s v="AWD"/>
    <n v="34"/>
    <s v="MI"/>
    <n v="14119"/>
    <x v="2"/>
  </r>
  <r>
    <x v="8"/>
    <s v="A4"/>
    <x v="11"/>
    <x v="0"/>
    <x v="0"/>
    <n v="2.5"/>
    <n v="174335"/>
    <n v="125"/>
    <n v="126"/>
    <x v="4"/>
    <x v="1"/>
    <s v="Full Service"/>
    <s v="White"/>
    <x v="2"/>
    <s v="FWD"/>
    <n v="36"/>
    <s v="NY"/>
    <n v="4176"/>
    <x v="4"/>
  </r>
  <r>
    <x v="0"/>
    <s v="E-Class"/>
    <x v="3"/>
    <x v="0"/>
    <x v="2"/>
    <n v="2"/>
    <n v="200116"/>
    <n v="156"/>
    <n v="146"/>
    <x v="1"/>
    <x v="0"/>
    <s v="Partial Service"/>
    <s v="White"/>
    <x v="2"/>
    <s v="FWD"/>
    <n v="35"/>
    <s v="NY"/>
    <n v="1403"/>
    <x v="1"/>
  </r>
  <r>
    <x v="0"/>
    <s v="GLE"/>
    <x v="3"/>
    <x v="0"/>
    <x v="0"/>
    <n v="3"/>
    <n v="314270"/>
    <n v="209"/>
    <n v="193"/>
    <x v="2"/>
    <x v="1"/>
    <s v="Full Service"/>
    <s v="Silver"/>
    <x v="0"/>
    <s v="AWD"/>
    <n v="31"/>
    <s v="NY"/>
    <n v="500"/>
    <x v="1"/>
  </r>
  <r>
    <x v="2"/>
    <s v="Golf"/>
    <x v="1"/>
    <x v="0"/>
    <x v="0"/>
    <n v="2.2999999999999998"/>
    <n v="119020"/>
    <n v="197"/>
    <n v="196"/>
    <x v="2"/>
    <x v="1"/>
    <s v="No Service"/>
    <s v="Silver"/>
    <x v="1"/>
    <s v="AWD"/>
    <n v="31"/>
    <s v="TX"/>
    <n v="500"/>
    <x v="2"/>
  </r>
  <r>
    <x v="6"/>
    <s v="5 Series"/>
    <x v="18"/>
    <x v="0"/>
    <x v="0"/>
    <n v="1.8"/>
    <n v="65031"/>
    <n v="172"/>
    <n v="163"/>
    <x v="3"/>
    <x v="2"/>
    <s v="Partial Service"/>
    <s v="Gray"/>
    <x v="2"/>
    <s v="FWD"/>
    <n v="32"/>
    <s v="Unknown"/>
    <n v="25802"/>
    <x v="3"/>
  </r>
  <r>
    <x v="1"/>
    <s v="Elantra"/>
    <x v="16"/>
    <x v="2"/>
    <x v="1"/>
    <n v="1.7"/>
    <n v="138884"/>
    <n v="142"/>
    <n v="114"/>
    <x v="2"/>
    <x v="1"/>
    <s v="Full Service"/>
    <s v="Gray"/>
    <x v="2"/>
    <s v="AWD"/>
    <n v="33"/>
    <s v="Unknown"/>
    <n v="500"/>
    <x v="2"/>
  </r>
  <r>
    <x v="9"/>
    <s v="Escape"/>
    <x v="9"/>
    <x v="0"/>
    <x v="0"/>
    <n v="2.8"/>
    <n v="93685"/>
    <n v="221"/>
    <n v="219"/>
    <x v="3"/>
    <x v="0"/>
    <s v="Partial Service"/>
    <s v="White"/>
    <x v="0"/>
    <s v="FWD"/>
    <n v="32"/>
    <s v="Unknown"/>
    <n v="12438"/>
    <x v="3"/>
  </r>
  <r>
    <x v="9"/>
    <s v="F-150"/>
    <x v="16"/>
    <x v="0"/>
    <x v="0"/>
    <n v="2.5"/>
    <n v="183038"/>
    <n v="363"/>
    <n v="325"/>
    <x v="1"/>
    <x v="0"/>
    <s v="Partial Service"/>
    <s v="Silver"/>
    <x v="4"/>
    <s v="4WD"/>
    <n v="11"/>
    <s v="NC"/>
    <n v="500"/>
    <x v="4"/>
  </r>
  <r>
    <x v="0"/>
    <s v="GLC"/>
    <x v="18"/>
    <x v="0"/>
    <x v="0"/>
    <n v="2.4"/>
    <n v="103384"/>
    <n v="178"/>
    <n v="169"/>
    <x v="0"/>
    <x v="1"/>
    <s v="Full Service"/>
    <s v="Unknown"/>
    <x v="0"/>
    <s v="AWD"/>
    <n v="30"/>
    <s v="MI"/>
    <n v="17757"/>
    <x v="2"/>
  </r>
  <r>
    <x v="6"/>
    <s v="X5"/>
    <x v="19"/>
    <x v="0"/>
    <x v="0"/>
    <n v="3"/>
    <n v="141616"/>
    <n v="206"/>
    <n v="207"/>
    <x v="0"/>
    <x v="1"/>
    <s v="Unknown"/>
    <s v="Blue"/>
    <x v="0"/>
    <s v="AWD"/>
    <n v="29"/>
    <s v="NY"/>
    <n v="12724"/>
    <x v="2"/>
  </r>
  <r>
    <x v="4"/>
    <s v="Highlander"/>
    <x v="10"/>
    <x v="0"/>
    <x v="0"/>
    <n v="2.1"/>
    <n v="124364"/>
    <n v="168"/>
    <n v="150"/>
    <x v="3"/>
    <x v="2"/>
    <s v="No Service"/>
    <s v="Red"/>
    <x v="0"/>
    <s v="AWD"/>
    <n v="30"/>
    <s v="OH"/>
    <n v="3185"/>
    <x v="2"/>
  </r>
  <r>
    <x v="0"/>
    <s v="GLE"/>
    <x v="17"/>
    <x v="0"/>
    <x v="2"/>
    <n v="2.5"/>
    <n v="195950"/>
    <n v="192"/>
    <n v="172"/>
    <x v="2"/>
    <x v="1"/>
    <s v="No Service"/>
    <s v="Black"/>
    <x v="0"/>
    <s v="FWD"/>
    <n v="36"/>
    <s v="TX"/>
    <n v="2795"/>
    <x v="4"/>
  </r>
  <r>
    <x v="1"/>
    <s v="Santa Fe"/>
    <x v="2"/>
    <x v="1"/>
    <x v="1"/>
    <n v="2.2000000000000002"/>
    <n v="19868"/>
    <n v="189"/>
    <n v="210"/>
    <x v="0"/>
    <x v="0"/>
    <s v="Partial Service"/>
    <s v="Red"/>
    <x v="0"/>
    <s v="AWD"/>
    <n v="56"/>
    <s v="MI"/>
    <n v="23772"/>
    <x v="0"/>
  </r>
  <r>
    <x v="6"/>
    <s v="X5"/>
    <x v="4"/>
    <x v="1"/>
    <x v="0"/>
    <n v="2.2999999999999998"/>
    <n v="1804"/>
    <n v="193"/>
    <n v="172"/>
    <x v="0"/>
    <x v="0"/>
    <s v="Full Service"/>
    <s v="Green"/>
    <x v="0"/>
    <s v="AWD"/>
    <n v="54"/>
    <s v="GA"/>
    <n v="55393"/>
    <x v="0"/>
  </r>
  <r>
    <x v="3"/>
    <s v="Silverado"/>
    <x v="2"/>
    <x v="0"/>
    <x v="0"/>
    <n v="3.5"/>
    <n v="30772"/>
    <n v="259"/>
    <n v="236"/>
    <x v="0"/>
    <x v="0"/>
    <s v="Full Service"/>
    <s v="Blue"/>
    <x v="4"/>
    <s v="4WD"/>
    <n v="26"/>
    <s v="Unknown"/>
    <n v="25956"/>
    <x v="0"/>
  </r>
  <r>
    <x v="1"/>
    <s v="Sonata"/>
    <x v="11"/>
    <x v="0"/>
    <x v="0"/>
    <n v="1.8"/>
    <n v="193132"/>
    <n v="130"/>
    <n v="187"/>
    <x v="1"/>
    <x v="1"/>
    <s v="Full Service"/>
    <s v="Green"/>
    <x v="2"/>
    <s v="FWD"/>
    <n v="32"/>
    <s v="IL"/>
    <n v="500"/>
    <x v="4"/>
  </r>
  <r>
    <x v="3"/>
    <s v="Silverado"/>
    <x v="1"/>
    <x v="0"/>
    <x v="0"/>
    <n v="5.0999999999999996"/>
    <n v="155273"/>
    <n v="363"/>
    <n v="354"/>
    <x v="2"/>
    <x v="1"/>
    <s v="Full Service"/>
    <s v="Brown"/>
    <x v="4"/>
    <s v="4WD"/>
    <n v="10"/>
    <s v="OH"/>
    <n v="830"/>
    <x v="4"/>
  </r>
  <r>
    <x v="1"/>
    <s v="Santa Fe"/>
    <x v="18"/>
    <x v="0"/>
    <x v="0"/>
    <n v="2"/>
    <n v="82014"/>
    <n v="170"/>
    <n v="159"/>
    <x v="3"/>
    <x v="1"/>
    <s v="Full Service"/>
    <s v="White"/>
    <x v="0"/>
    <s v="AWD"/>
    <n v="32"/>
    <s v="TX"/>
    <n v="11871"/>
    <x v="3"/>
  </r>
  <r>
    <x v="7"/>
    <s v="Civic"/>
    <x v="18"/>
    <x v="1"/>
    <x v="0"/>
    <n v="2.5"/>
    <n v="100"/>
    <n v="195"/>
    <n v="186"/>
    <x v="0"/>
    <x v="0"/>
    <s v="Full Service"/>
    <s v="Red"/>
    <x v="2"/>
    <s v="AWD"/>
    <n v="47"/>
    <s v="MI"/>
    <n v="11590"/>
    <x v="0"/>
  </r>
  <r>
    <x v="1"/>
    <s v="Santa Fe"/>
    <x v="11"/>
    <x v="0"/>
    <x v="0"/>
    <n v="2.6"/>
    <n v="231272"/>
    <n v="194"/>
    <n v="183"/>
    <x v="3"/>
    <x v="2"/>
    <s v="Full Service"/>
    <s v="Gray"/>
    <x v="0"/>
    <s v="AWD"/>
    <n v="35"/>
    <s v="MI"/>
    <n v="500"/>
    <x v="1"/>
  </r>
  <r>
    <x v="8"/>
    <s v="Q7"/>
    <x v="15"/>
    <x v="0"/>
    <x v="0"/>
    <n v="2.5"/>
    <n v="125812"/>
    <n v="191"/>
    <n v="185"/>
    <x v="3"/>
    <x v="0"/>
    <s v="Full Service"/>
    <s v="Brown"/>
    <x v="0"/>
    <s v="AWD"/>
    <n v="36"/>
    <s v="Unknown"/>
    <n v="17233"/>
    <x v="2"/>
  </r>
  <r>
    <x v="8"/>
    <s v="Q7"/>
    <x v="0"/>
    <x v="0"/>
    <x v="0"/>
    <n v="3.5"/>
    <n v="6331"/>
    <n v="272"/>
    <n v="263"/>
    <x v="0"/>
    <x v="0"/>
    <s v="Unknown"/>
    <s v="Green"/>
    <x v="0"/>
    <s v="FWD"/>
    <n v="26"/>
    <s v="Unknown"/>
    <n v="58641"/>
    <x v="0"/>
  </r>
  <r>
    <x v="4"/>
    <s v="RAV4"/>
    <x v="11"/>
    <x v="0"/>
    <x v="2"/>
    <n v="2.2000000000000002"/>
    <n v="289854"/>
    <n v="177"/>
    <n v="176"/>
    <x v="3"/>
    <x v="0"/>
    <s v="Unknown"/>
    <s v="Unknown"/>
    <x v="0"/>
    <s v="AWD"/>
    <n v="37"/>
    <s v="GA"/>
    <n v="500"/>
    <x v="1"/>
  </r>
  <r>
    <x v="0"/>
    <s v="GLC"/>
    <x v="8"/>
    <x v="0"/>
    <x v="1"/>
    <n v="2.2000000000000002"/>
    <n v="128026"/>
    <n v="180"/>
    <n v="174"/>
    <x v="4"/>
    <x v="1"/>
    <s v="Full Service"/>
    <s v="White"/>
    <x v="0"/>
    <s v="FWD"/>
    <n v="38"/>
    <s v="NY"/>
    <n v="6365"/>
    <x v="2"/>
  </r>
  <r>
    <x v="7"/>
    <s v="Pilot"/>
    <x v="19"/>
    <x v="0"/>
    <x v="0"/>
    <n v="3.5"/>
    <n v="162879"/>
    <n v="187"/>
    <n v="271"/>
    <x v="4"/>
    <x v="0"/>
    <s v="Unknown"/>
    <s v="Silver"/>
    <x v="0"/>
    <s v="RWD"/>
    <n v="22"/>
    <s v="TX"/>
    <n v="4926"/>
    <x v="4"/>
  </r>
  <r>
    <x v="8"/>
    <s v="Q7"/>
    <x v="1"/>
    <x v="0"/>
    <x v="0"/>
    <n v="3.4"/>
    <n v="140954"/>
    <n v="224"/>
    <n v="206"/>
    <x v="1"/>
    <x v="0"/>
    <s v="Unknown"/>
    <s v="Gray"/>
    <x v="0"/>
    <s v="AWD"/>
    <n v="24"/>
    <s v="PA"/>
    <n v="7727"/>
    <x v="2"/>
  </r>
  <r>
    <x v="1"/>
    <s v="Tucson"/>
    <x v="19"/>
    <x v="0"/>
    <x v="1"/>
    <n v="2.5"/>
    <n v="120136"/>
    <n v="185"/>
    <n v="189"/>
    <x v="3"/>
    <x v="0"/>
    <s v="Unknown"/>
    <s v="Silver"/>
    <x v="0"/>
    <s v="AWD"/>
    <n v="32"/>
    <s v="FL"/>
    <n v="3349"/>
    <x v="2"/>
  </r>
  <r>
    <x v="3"/>
    <s v="Malibu"/>
    <x v="11"/>
    <x v="0"/>
    <x v="0"/>
    <n v="1.4"/>
    <n v="155630"/>
    <n v="111"/>
    <n v="109"/>
    <x v="3"/>
    <x v="2"/>
    <s v="No Service"/>
    <s v="Unknown"/>
    <x v="2"/>
    <s v="FWD"/>
    <n v="39"/>
    <s v="Unknown"/>
    <n v="500"/>
    <x v="4"/>
  </r>
  <r>
    <x v="8"/>
    <s v="Q5"/>
    <x v="4"/>
    <x v="0"/>
    <x v="0"/>
    <n v="3.3"/>
    <n v="14623"/>
    <n v="261"/>
    <n v="228"/>
    <x v="0"/>
    <x v="0"/>
    <s v="Full Service"/>
    <s v="White"/>
    <x v="0"/>
    <s v="RWD"/>
    <n v="24"/>
    <s v="TX"/>
    <n v="38841"/>
    <x v="0"/>
  </r>
  <r>
    <x v="9"/>
    <s v="Escape"/>
    <x v="5"/>
    <x v="0"/>
    <x v="0"/>
    <n v="2.9"/>
    <n v="41612"/>
    <n v="223"/>
    <n v="211"/>
    <x v="0"/>
    <x v="0"/>
    <s v="Full Service"/>
    <s v="Brown"/>
    <x v="0"/>
    <s v="AWD"/>
    <n v="32"/>
    <s v="PA"/>
    <n v="22174"/>
    <x v="0"/>
  </r>
  <r>
    <x v="5"/>
    <s v="Pathfinder"/>
    <x v="16"/>
    <x v="0"/>
    <x v="0"/>
    <n v="2.1"/>
    <n v="73552"/>
    <n v="150"/>
    <n v="129"/>
    <x v="1"/>
    <x v="1"/>
    <s v="Unknown"/>
    <s v="Silver"/>
    <x v="0"/>
    <s v="AWD"/>
    <n v="32"/>
    <s v="TX"/>
    <n v="3673"/>
    <x v="3"/>
  </r>
  <r>
    <x v="7"/>
    <s v="Pilot"/>
    <x v="11"/>
    <x v="2"/>
    <x v="0"/>
    <n v="2.9"/>
    <n v="126626"/>
    <n v="228"/>
    <n v="208"/>
    <x v="1"/>
    <x v="0"/>
    <s v="Unknown"/>
    <s v="Brown"/>
    <x v="0"/>
    <s v="RWD"/>
    <n v="29"/>
    <s v="Unknown"/>
    <n v="6168"/>
    <x v="2"/>
  </r>
  <r>
    <x v="9"/>
    <s v="F-150"/>
    <x v="8"/>
    <x v="0"/>
    <x v="2"/>
    <n v="2.5"/>
    <n v="204097"/>
    <n v="319"/>
    <n v="299"/>
    <x v="1"/>
    <x v="0"/>
    <s v="No Service"/>
    <s v="Black"/>
    <x v="4"/>
    <s v="4WD"/>
    <n v="20"/>
    <s v="IL"/>
    <n v="500"/>
    <x v="1"/>
  </r>
  <r>
    <x v="3"/>
    <s v="Malibu"/>
    <x v="7"/>
    <x v="0"/>
    <x v="0"/>
    <n v="2.4"/>
    <n v="166875"/>
    <n v="178"/>
    <n v="161"/>
    <x v="4"/>
    <x v="0"/>
    <s v="Partial Service"/>
    <s v="Black"/>
    <x v="2"/>
    <s v="FWD"/>
    <n v="36"/>
    <s v="Unknown"/>
    <n v="1585"/>
    <x v="4"/>
  </r>
  <r>
    <x v="4"/>
    <s v="Camry"/>
    <x v="13"/>
    <x v="1"/>
    <x v="0"/>
    <n v="1.9"/>
    <n v="24260"/>
    <n v="145"/>
    <n v="131"/>
    <x v="4"/>
    <x v="1"/>
    <s v="Full Service"/>
    <s v="Unknown"/>
    <x v="2"/>
    <s v="FWD"/>
    <n v="49"/>
    <s v="Unknown"/>
    <n v="9887"/>
    <x v="0"/>
  </r>
  <r>
    <x v="5"/>
    <s v="Altima"/>
    <x v="14"/>
    <x v="2"/>
    <x v="0"/>
    <n v="1.7"/>
    <n v="107291"/>
    <n v="134"/>
    <n v="128"/>
    <x v="3"/>
    <x v="0"/>
    <s v="Full Service"/>
    <s v="Gray"/>
    <x v="2"/>
    <s v="FWD"/>
    <n v="37"/>
    <s v="PA"/>
    <n v="10194"/>
    <x v="2"/>
  </r>
  <r>
    <x v="2"/>
    <s v="Golf"/>
    <x v="16"/>
    <x v="0"/>
    <x v="0"/>
    <n v="2.1"/>
    <n v="233776"/>
    <n v="187"/>
    <n v="157"/>
    <x v="3"/>
    <x v="0"/>
    <s v="Partial Service"/>
    <s v="White"/>
    <x v="1"/>
    <s v="FWD"/>
    <n v="33"/>
    <s v="NY"/>
    <n v="500"/>
    <x v="1"/>
  </r>
  <r>
    <x v="6"/>
    <s v="X5"/>
    <x v="15"/>
    <x v="0"/>
    <x v="0"/>
    <n v="2.5"/>
    <n v="172094"/>
    <n v="187"/>
    <n v="269"/>
    <x v="4"/>
    <x v="1"/>
    <s v="Full Service"/>
    <s v="Red"/>
    <x v="0"/>
    <s v="AWD"/>
    <n v="25"/>
    <s v="PA"/>
    <n v="12675"/>
    <x v="4"/>
  </r>
  <r>
    <x v="7"/>
    <s v="Pilot"/>
    <x v="0"/>
    <x v="1"/>
    <x v="0"/>
    <n v="2.7"/>
    <n v="1002"/>
    <n v="200"/>
    <n v="186"/>
    <x v="0"/>
    <x v="0"/>
    <s v="Full Service"/>
    <s v="Red"/>
    <x v="0"/>
    <s v="FWD"/>
    <n v="32"/>
    <s v="IL"/>
    <n v="38127"/>
    <x v="0"/>
  </r>
  <r>
    <x v="8"/>
    <s v="A6"/>
    <x v="5"/>
    <x v="0"/>
    <x v="0"/>
    <n v="2.5"/>
    <n v="27488"/>
    <n v="156"/>
    <n v="150"/>
    <x v="0"/>
    <x v="2"/>
    <s v="No Service"/>
    <s v="Silver"/>
    <x v="2"/>
    <s v="FWD"/>
    <n v="33"/>
    <s v="GA"/>
    <n v="42392"/>
    <x v="0"/>
  </r>
  <r>
    <x v="1"/>
    <s v="Tucson"/>
    <x v="10"/>
    <x v="0"/>
    <x v="1"/>
    <n v="3.4"/>
    <n v="210813"/>
    <n v="250"/>
    <n v="249"/>
    <x v="3"/>
    <x v="1"/>
    <s v="Partial Service"/>
    <s v="Brown"/>
    <x v="0"/>
    <s v="AWD"/>
    <n v="21"/>
    <s v="MI"/>
    <n v="500"/>
    <x v="1"/>
  </r>
  <r>
    <x v="3"/>
    <s v="Tahoe"/>
    <x v="8"/>
    <x v="0"/>
    <x v="0"/>
    <n v="2.5"/>
    <n v="230678"/>
    <n v="184"/>
    <n v="187"/>
    <x v="2"/>
    <x v="0"/>
    <s v="Full Service"/>
    <s v="White"/>
    <x v="0"/>
    <s v="AWD"/>
    <n v="32"/>
    <s v="MI"/>
    <n v="3920"/>
    <x v="1"/>
  </r>
  <r>
    <x v="8"/>
    <s v="A4"/>
    <x v="16"/>
    <x v="2"/>
    <x v="1"/>
    <n v="2.2000000000000002"/>
    <n v="101577"/>
    <n v="166"/>
    <n v="144"/>
    <x v="1"/>
    <x v="2"/>
    <s v="Partial Service"/>
    <s v="Red"/>
    <x v="2"/>
    <s v="FWD"/>
    <n v="41"/>
    <s v="GA"/>
    <n v="3837"/>
    <x v="2"/>
  </r>
  <r>
    <x v="1"/>
    <s v="Tucson"/>
    <x v="1"/>
    <x v="0"/>
    <x v="0"/>
    <n v="3.1"/>
    <n v="205527"/>
    <n v="245"/>
    <n v="212"/>
    <x v="3"/>
    <x v="2"/>
    <s v="Full Service"/>
    <s v="Brown"/>
    <x v="0"/>
    <s v="AWD"/>
    <n v="26"/>
    <s v="OH"/>
    <n v="500"/>
    <x v="1"/>
  </r>
  <r>
    <x v="1"/>
    <s v="Tucson"/>
    <x v="18"/>
    <x v="0"/>
    <x v="0"/>
    <n v="2.2000000000000002"/>
    <n v="96963"/>
    <n v="187"/>
    <n v="167"/>
    <x v="3"/>
    <x v="0"/>
    <s v="Full Service"/>
    <s v="Black"/>
    <x v="0"/>
    <s v="AWD"/>
    <n v="36"/>
    <s v="MI"/>
    <n v="10100"/>
    <x v="3"/>
  </r>
  <r>
    <x v="7"/>
    <s v="Civic"/>
    <x v="4"/>
    <x v="0"/>
    <x v="0"/>
    <n v="1.8"/>
    <n v="43588"/>
    <n v="139"/>
    <n v="124"/>
    <x v="0"/>
    <x v="0"/>
    <s v="Full Service"/>
    <s v="Black"/>
    <x v="2"/>
    <s v="FWD"/>
    <n v="33"/>
    <s v="GA"/>
    <n v="16251"/>
    <x v="0"/>
  </r>
  <r>
    <x v="0"/>
    <s v="GLC"/>
    <x v="4"/>
    <x v="0"/>
    <x v="1"/>
    <n v="2.8"/>
    <n v="29192"/>
    <n v="208"/>
    <n v="191"/>
    <x v="0"/>
    <x v="2"/>
    <s v="Partial Service"/>
    <s v="Silver"/>
    <x v="0"/>
    <s v="FWD"/>
    <n v="28"/>
    <s v="PA"/>
    <n v="37584"/>
    <x v="0"/>
  </r>
  <r>
    <x v="7"/>
    <s v="CR-V"/>
    <x v="5"/>
    <x v="0"/>
    <x v="0"/>
    <n v="2.7"/>
    <n v="17332"/>
    <n v="216"/>
    <n v="205"/>
    <x v="0"/>
    <x v="2"/>
    <s v="Full Service"/>
    <s v="White"/>
    <x v="0"/>
    <s v="FWD"/>
    <n v="32"/>
    <s v="FL"/>
    <n v="26515"/>
    <x v="0"/>
  </r>
  <r>
    <x v="1"/>
    <s v="Elantra"/>
    <x v="13"/>
    <x v="2"/>
    <x v="1"/>
    <n v="2.5"/>
    <n v="100"/>
    <n v="140"/>
    <n v="133"/>
    <x v="4"/>
    <x v="1"/>
    <s v="Full Service"/>
    <s v="Black"/>
    <x v="2"/>
    <s v="FWD"/>
    <n v="39"/>
    <s v="NY"/>
    <n v="8454"/>
    <x v="0"/>
  </r>
  <r>
    <x v="6"/>
    <s v="X3"/>
    <x v="8"/>
    <x v="0"/>
    <x v="2"/>
    <n v="2.5"/>
    <n v="100"/>
    <n v="264"/>
    <n v="236"/>
    <x v="3"/>
    <x v="0"/>
    <s v="Full Service"/>
    <s v="Green"/>
    <x v="0"/>
    <s v="AWD"/>
    <n v="25"/>
    <s v="OH"/>
    <n v="13904"/>
    <x v="0"/>
  </r>
  <r>
    <x v="3"/>
    <s v="Malibu"/>
    <x v="12"/>
    <x v="0"/>
    <x v="0"/>
    <n v="2.2999999999999998"/>
    <n v="68202"/>
    <n v="186"/>
    <n v="170"/>
    <x v="3"/>
    <x v="1"/>
    <s v="Unknown"/>
    <s v="Red"/>
    <x v="2"/>
    <s v="FWD"/>
    <n v="30"/>
    <s v="NC"/>
    <n v="7698"/>
    <x v="3"/>
  </r>
  <r>
    <x v="4"/>
    <s v="Corolla"/>
    <x v="9"/>
    <x v="0"/>
    <x v="0"/>
    <n v="1.4"/>
    <n v="90681"/>
    <n v="132"/>
    <n v="124"/>
    <x v="4"/>
    <x v="0"/>
    <s v="Full Service"/>
    <s v="Unknown"/>
    <x v="2"/>
    <s v="FWD"/>
    <n v="36"/>
    <s v="Unknown"/>
    <n v="7985"/>
    <x v="3"/>
  </r>
  <r>
    <x v="3"/>
    <s v="Equinox"/>
    <x v="9"/>
    <x v="0"/>
    <x v="0"/>
    <n v="3.3"/>
    <n v="100"/>
    <n v="230"/>
    <n v="206"/>
    <x v="0"/>
    <x v="1"/>
    <s v="Unknown"/>
    <s v="Brown"/>
    <x v="0"/>
    <s v="AWD"/>
    <n v="27"/>
    <s v="NY"/>
    <n v="14989"/>
    <x v="0"/>
  </r>
  <r>
    <x v="4"/>
    <s v="Corolla"/>
    <x v="4"/>
    <x v="0"/>
    <x v="0"/>
    <n v="2.5"/>
    <n v="18888"/>
    <n v="151"/>
    <n v="142"/>
    <x v="0"/>
    <x v="0"/>
    <s v="Partial Service"/>
    <s v="Brown"/>
    <x v="2"/>
    <s v="FWD"/>
    <n v="34"/>
    <s v="IL"/>
    <n v="16340"/>
    <x v="0"/>
  </r>
  <r>
    <x v="2"/>
    <s v="Tiguan"/>
    <x v="17"/>
    <x v="1"/>
    <x v="0"/>
    <n v="3.1"/>
    <n v="60395"/>
    <n v="241"/>
    <n v="223"/>
    <x v="1"/>
    <x v="1"/>
    <s v="Partial Service"/>
    <s v="Gray"/>
    <x v="0"/>
    <s v="AWD"/>
    <n v="43"/>
    <s v="PA"/>
    <n v="2570"/>
    <x v="3"/>
  </r>
  <r>
    <x v="2"/>
    <s v="Passat"/>
    <x v="16"/>
    <x v="2"/>
    <x v="0"/>
    <n v="2.5"/>
    <n v="150517"/>
    <n v="121"/>
    <n v="106"/>
    <x v="3"/>
    <x v="1"/>
    <s v="No Service"/>
    <s v="Brown"/>
    <x v="2"/>
    <s v="FWD"/>
    <n v="41"/>
    <s v="NC"/>
    <n v="500"/>
    <x v="4"/>
  </r>
  <r>
    <x v="2"/>
    <s v="Passat"/>
    <x v="7"/>
    <x v="0"/>
    <x v="0"/>
    <n v="1.7"/>
    <n v="139618"/>
    <n v="143"/>
    <n v="115"/>
    <x v="3"/>
    <x v="1"/>
    <s v="Partial Service"/>
    <s v="Silver"/>
    <x v="2"/>
    <s v="FWD"/>
    <n v="32"/>
    <s v="FL"/>
    <n v="3606"/>
    <x v="2"/>
  </r>
  <r>
    <x v="7"/>
    <s v="Civic"/>
    <x v="13"/>
    <x v="3"/>
    <x v="1"/>
    <n v="0"/>
    <n v="96220"/>
    <n v="366"/>
    <n v="402"/>
    <x v="4"/>
    <x v="0"/>
    <s v="Partial Service"/>
    <s v="Blue"/>
    <x v="2"/>
    <s v="FWD"/>
    <n v="96"/>
    <s v="OH"/>
    <n v="4995"/>
    <x v="3"/>
  </r>
  <r>
    <x v="1"/>
    <s v="Santa Fe"/>
    <x v="11"/>
    <x v="0"/>
    <x v="2"/>
    <n v="2.5"/>
    <n v="198720"/>
    <n v="181"/>
    <n v="171"/>
    <x v="3"/>
    <x v="1"/>
    <s v="Full Service"/>
    <s v="Black"/>
    <x v="0"/>
    <s v="AWD"/>
    <n v="34"/>
    <s v="NY"/>
    <n v="771"/>
    <x v="4"/>
  </r>
  <r>
    <x v="5"/>
    <s v="Sentra"/>
    <x v="15"/>
    <x v="0"/>
    <x v="0"/>
    <n v="2.5"/>
    <n v="108949"/>
    <n v="110"/>
    <n v="187"/>
    <x v="1"/>
    <x v="0"/>
    <s v="Partial Service"/>
    <s v="Gray"/>
    <x v="2"/>
    <s v="AWD"/>
    <n v="40"/>
    <s v="FL"/>
    <n v="2585"/>
    <x v="2"/>
  </r>
  <r>
    <x v="3"/>
    <s v="Equinox"/>
    <x v="5"/>
    <x v="1"/>
    <x v="1"/>
    <n v="2.5"/>
    <n v="100"/>
    <n v="187"/>
    <n v="187"/>
    <x v="0"/>
    <x v="2"/>
    <s v="No Service"/>
    <s v="Gray"/>
    <x v="0"/>
    <s v="AWD"/>
    <n v="48"/>
    <s v="CA"/>
    <n v="22108"/>
    <x v="0"/>
  </r>
  <r>
    <x v="7"/>
    <s v="Civic"/>
    <x v="14"/>
    <x v="1"/>
    <x v="0"/>
    <n v="2"/>
    <n v="149540"/>
    <n v="187"/>
    <n v="187"/>
    <x v="0"/>
    <x v="0"/>
    <s v="Partial Service"/>
    <s v="Brown"/>
    <x v="2"/>
    <s v="AWD"/>
    <n v="41"/>
    <s v="Unknown"/>
    <n v="5314"/>
    <x v="2"/>
  </r>
  <r>
    <x v="6"/>
    <s v="X3"/>
    <x v="19"/>
    <x v="1"/>
    <x v="0"/>
    <n v="2.4"/>
    <n v="206882"/>
    <n v="194"/>
    <n v="202"/>
    <x v="3"/>
    <x v="0"/>
    <s v="Full Service"/>
    <s v="Unknown"/>
    <x v="0"/>
    <s v="AWD"/>
    <n v="52"/>
    <s v="IL"/>
    <n v="6310"/>
    <x v="1"/>
  </r>
  <r>
    <x v="0"/>
    <s v="GLC"/>
    <x v="9"/>
    <x v="1"/>
    <x v="0"/>
    <n v="2.5"/>
    <n v="124618"/>
    <n v="187"/>
    <n v="187"/>
    <x v="0"/>
    <x v="1"/>
    <s v="Partial Service"/>
    <s v="Black"/>
    <x v="0"/>
    <s v="AWD"/>
    <n v="42"/>
    <s v="MI"/>
    <n v="19367"/>
    <x v="2"/>
  </r>
  <r>
    <x v="3"/>
    <s v="Silverado"/>
    <x v="2"/>
    <x v="0"/>
    <x v="0"/>
    <n v="3.1"/>
    <n v="18521"/>
    <n v="244"/>
    <n v="241"/>
    <x v="0"/>
    <x v="0"/>
    <s v="Unknown"/>
    <s v="Unknown"/>
    <x v="4"/>
    <s v="4WD"/>
    <n v="32"/>
    <s v="TX"/>
    <n v="24603"/>
    <x v="0"/>
  </r>
  <r>
    <x v="1"/>
    <s v="Santa Fe"/>
    <x v="12"/>
    <x v="2"/>
    <x v="0"/>
    <n v="2.8"/>
    <n v="69352"/>
    <n v="215"/>
    <n v="203"/>
    <x v="3"/>
    <x v="0"/>
    <s v="Partial Service"/>
    <s v="Green"/>
    <x v="0"/>
    <s v="FWD"/>
    <n v="26"/>
    <s v="NY"/>
    <n v="12628"/>
    <x v="3"/>
  </r>
  <r>
    <x v="2"/>
    <s v="Atlas"/>
    <x v="3"/>
    <x v="0"/>
    <x v="1"/>
    <n v="2.5"/>
    <n v="305201"/>
    <n v="255"/>
    <n v="187"/>
    <x v="2"/>
    <x v="2"/>
    <s v="Partial Service"/>
    <s v="White"/>
    <x v="0"/>
    <s v="AWD"/>
    <n v="20"/>
    <s v="NC"/>
    <n v="500"/>
    <x v="1"/>
  </r>
  <r>
    <x v="0"/>
    <s v="C-Class"/>
    <x v="1"/>
    <x v="0"/>
    <x v="2"/>
    <n v="2.5"/>
    <n v="182913"/>
    <n v="186"/>
    <n v="168"/>
    <x v="3"/>
    <x v="0"/>
    <s v="Partial Service"/>
    <s v="Red"/>
    <x v="2"/>
    <s v="AWD"/>
    <n v="29"/>
    <s v="NC"/>
    <n v="2357"/>
    <x v="4"/>
  </r>
  <r>
    <x v="6"/>
    <s v="3 Series"/>
    <x v="19"/>
    <x v="0"/>
    <x v="0"/>
    <n v="1.8"/>
    <n v="184682"/>
    <n v="157"/>
    <n v="187"/>
    <x v="3"/>
    <x v="2"/>
    <s v="No Service"/>
    <s v="Unknown"/>
    <x v="2"/>
    <s v="FWD"/>
    <n v="37"/>
    <s v="NC"/>
    <n v="4336"/>
    <x v="4"/>
  </r>
  <r>
    <x v="1"/>
    <s v="Sonata"/>
    <x v="8"/>
    <x v="0"/>
    <x v="0"/>
    <n v="1.8"/>
    <n v="187167"/>
    <n v="150"/>
    <n v="141"/>
    <x v="3"/>
    <x v="1"/>
    <s v="Unknown"/>
    <s v="Gray"/>
    <x v="2"/>
    <s v="FWD"/>
    <n v="34"/>
    <s v="NC"/>
    <n v="500"/>
    <x v="4"/>
  </r>
  <r>
    <x v="6"/>
    <s v="X3"/>
    <x v="0"/>
    <x v="0"/>
    <x v="0"/>
    <n v="3"/>
    <n v="100"/>
    <n v="231"/>
    <n v="187"/>
    <x v="0"/>
    <x v="0"/>
    <s v="Full Service"/>
    <s v="Red"/>
    <x v="0"/>
    <s v="RWD"/>
    <n v="24"/>
    <s v="OH"/>
    <n v="50178"/>
    <x v="0"/>
  </r>
  <r>
    <x v="9"/>
    <s v="Escape"/>
    <x v="8"/>
    <x v="0"/>
    <x v="0"/>
    <n v="2.5"/>
    <n v="192654"/>
    <n v="219"/>
    <n v="187"/>
    <x v="3"/>
    <x v="0"/>
    <s v="No Service"/>
    <s v="Red"/>
    <x v="0"/>
    <s v="FWD"/>
    <n v="29"/>
    <s v="NY"/>
    <n v="500"/>
    <x v="4"/>
  </r>
  <r>
    <x v="2"/>
    <s v="Passat"/>
    <x v="3"/>
    <x v="0"/>
    <x v="1"/>
    <n v="2.2999999999999998"/>
    <n v="265904"/>
    <n v="201"/>
    <n v="187"/>
    <x v="3"/>
    <x v="2"/>
    <s v="Partial Service"/>
    <s v="Unknown"/>
    <x v="2"/>
    <s v="FWD"/>
    <n v="32"/>
    <s v="MI"/>
    <n v="500"/>
    <x v="1"/>
  </r>
  <r>
    <x v="1"/>
    <s v="Sonata"/>
    <x v="15"/>
    <x v="0"/>
    <x v="0"/>
    <n v="1.9"/>
    <n v="164255"/>
    <n v="162"/>
    <n v="169"/>
    <x v="3"/>
    <x v="0"/>
    <s v="No Service"/>
    <s v="Unknown"/>
    <x v="2"/>
    <s v="FWD"/>
    <n v="38"/>
    <s v="IL"/>
    <n v="1100"/>
    <x v="4"/>
  </r>
  <r>
    <x v="4"/>
    <s v="Highlander"/>
    <x v="8"/>
    <x v="0"/>
    <x v="0"/>
    <n v="2.5"/>
    <n v="193979"/>
    <n v="185"/>
    <n v="158"/>
    <x v="3"/>
    <x v="2"/>
    <s v="Full Service"/>
    <s v="Brown"/>
    <x v="0"/>
    <s v="AWD"/>
    <n v="32"/>
    <s v="GA"/>
    <n v="1206"/>
    <x v="4"/>
  </r>
  <r>
    <x v="2"/>
    <s v="Tiguan"/>
    <x v="11"/>
    <x v="0"/>
    <x v="0"/>
    <n v="2.5"/>
    <n v="219833"/>
    <n v="216"/>
    <n v="214"/>
    <x v="4"/>
    <x v="0"/>
    <s v="Full Service"/>
    <s v="Green"/>
    <x v="0"/>
    <s v="FWD"/>
    <n v="32"/>
    <s v="IL"/>
    <n v="500"/>
    <x v="1"/>
  </r>
  <r>
    <x v="3"/>
    <s v="Equinox"/>
    <x v="2"/>
    <x v="0"/>
    <x v="0"/>
    <n v="2.2000000000000002"/>
    <n v="30593"/>
    <n v="154"/>
    <n v="143"/>
    <x v="0"/>
    <x v="0"/>
    <s v="Unknown"/>
    <s v="Brown"/>
    <x v="0"/>
    <s v="AWD"/>
    <n v="35"/>
    <s v="PA"/>
    <n v="16523"/>
    <x v="0"/>
  </r>
  <r>
    <x v="8"/>
    <s v="Q7"/>
    <x v="0"/>
    <x v="1"/>
    <x v="0"/>
    <n v="2.4"/>
    <n v="10180"/>
    <n v="180"/>
    <n v="156"/>
    <x v="0"/>
    <x v="0"/>
    <s v="Partial Service"/>
    <s v="Unknown"/>
    <x v="0"/>
    <s v="RWD"/>
    <n v="46"/>
    <s v="IL"/>
    <n v="60776"/>
    <x v="0"/>
  </r>
  <r>
    <x v="1"/>
    <s v="Sonata"/>
    <x v="3"/>
    <x v="0"/>
    <x v="0"/>
    <n v="2.5"/>
    <n v="117083"/>
    <n v="125"/>
    <n v="119"/>
    <x v="1"/>
    <x v="1"/>
    <s v="No Service"/>
    <s v="Unknown"/>
    <x v="2"/>
    <s v="FWD"/>
    <n v="39"/>
    <s v="FL"/>
    <n v="500"/>
    <x v="2"/>
  </r>
  <r>
    <x v="7"/>
    <s v="Pilot"/>
    <x v="1"/>
    <x v="0"/>
    <x v="0"/>
    <n v="2.4"/>
    <n v="170088"/>
    <n v="174"/>
    <n v="154"/>
    <x v="4"/>
    <x v="1"/>
    <s v="Full Service"/>
    <s v="Silver"/>
    <x v="0"/>
    <s v="AWD"/>
    <n v="36"/>
    <s v="TX"/>
    <n v="872"/>
    <x v="4"/>
  </r>
  <r>
    <x v="2"/>
    <s v="Tiguan"/>
    <x v="0"/>
    <x v="0"/>
    <x v="0"/>
    <n v="3.1"/>
    <n v="10526"/>
    <n v="225"/>
    <n v="187"/>
    <x v="0"/>
    <x v="0"/>
    <s v="Unknown"/>
    <s v="Unknown"/>
    <x v="0"/>
    <s v="AWD"/>
    <n v="29"/>
    <s v="NC"/>
    <n v="27454"/>
    <x v="0"/>
  </r>
  <r>
    <x v="4"/>
    <s v="Highlander"/>
    <x v="18"/>
    <x v="2"/>
    <x v="0"/>
    <n v="3.4"/>
    <n v="100894"/>
    <n v="256"/>
    <n v="234"/>
    <x v="0"/>
    <x v="0"/>
    <s v="Partial Service"/>
    <s v="Silver"/>
    <x v="0"/>
    <s v="FWD"/>
    <n v="23"/>
    <s v="IL"/>
    <n v="13638"/>
    <x v="2"/>
  </r>
  <r>
    <x v="2"/>
    <s v="Atlas"/>
    <x v="19"/>
    <x v="0"/>
    <x v="0"/>
    <n v="3"/>
    <n v="207460"/>
    <n v="187"/>
    <n v="222"/>
    <x v="4"/>
    <x v="2"/>
    <s v="Full Service"/>
    <s v="White"/>
    <x v="0"/>
    <s v="FWD"/>
    <n v="32"/>
    <s v="IL"/>
    <n v="1830"/>
    <x v="1"/>
  </r>
  <r>
    <x v="2"/>
    <s v="Tiguan"/>
    <x v="3"/>
    <x v="0"/>
    <x v="0"/>
    <n v="2.9"/>
    <n v="162670"/>
    <n v="223"/>
    <n v="187"/>
    <x v="3"/>
    <x v="1"/>
    <s v="Full Service"/>
    <s v="Unknown"/>
    <x v="0"/>
    <s v="AWD"/>
    <n v="33"/>
    <s v="Unknown"/>
    <n v="500"/>
    <x v="4"/>
  </r>
  <r>
    <x v="6"/>
    <s v="X3"/>
    <x v="14"/>
    <x v="0"/>
    <x v="0"/>
    <n v="2.6"/>
    <n v="98306"/>
    <n v="190"/>
    <n v="177"/>
    <x v="0"/>
    <x v="0"/>
    <s v="No Service"/>
    <s v="Gray"/>
    <x v="0"/>
    <s v="AWD"/>
    <n v="32"/>
    <s v="CA"/>
    <n v="18932"/>
    <x v="3"/>
  </r>
  <r>
    <x v="9"/>
    <s v="Explorer"/>
    <x v="18"/>
    <x v="0"/>
    <x v="0"/>
    <n v="2.5"/>
    <n v="100"/>
    <n v="157"/>
    <n v="154"/>
    <x v="4"/>
    <x v="0"/>
    <s v="Unknown"/>
    <s v="Red"/>
    <x v="0"/>
    <s v="FWD"/>
    <n v="28"/>
    <s v="Unknown"/>
    <n v="19163"/>
    <x v="0"/>
  </r>
  <r>
    <x v="5"/>
    <s v="Pathfinder"/>
    <x v="0"/>
    <x v="0"/>
    <x v="0"/>
    <n v="2.5"/>
    <n v="3400"/>
    <n v="162"/>
    <n v="157"/>
    <x v="0"/>
    <x v="0"/>
    <s v="Partial Service"/>
    <s v="Silver"/>
    <x v="0"/>
    <s v="AWD"/>
    <n v="32"/>
    <s v="TX"/>
    <n v="35326"/>
    <x v="0"/>
  </r>
  <r>
    <x v="8"/>
    <s v="A4"/>
    <x v="11"/>
    <x v="0"/>
    <x v="0"/>
    <n v="1.7"/>
    <n v="148403"/>
    <n v="138"/>
    <n v="124"/>
    <x v="3"/>
    <x v="2"/>
    <s v="Full Service"/>
    <s v="Gray"/>
    <x v="2"/>
    <s v="AWD"/>
    <n v="39"/>
    <s v="MI"/>
    <n v="5554"/>
    <x v="2"/>
  </r>
  <r>
    <x v="0"/>
    <s v="E-Class"/>
    <x v="15"/>
    <x v="0"/>
    <x v="0"/>
    <n v="1.6"/>
    <n v="124548"/>
    <n v="122"/>
    <n v="112"/>
    <x v="3"/>
    <x v="1"/>
    <s v="Full Service"/>
    <s v="Blue"/>
    <x v="2"/>
    <s v="FWD"/>
    <n v="36"/>
    <s v="OH"/>
    <n v="13820"/>
    <x v="2"/>
  </r>
  <r>
    <x v="1"/>
    <s v="Tucson"/>
    <x v="19"/>
    <x v="0"/>
    <x v="0"/>
    <n v="3"/>
    <n v="221756"/>
    <n v="222"/>
    <n v="187"/>
    <x v="3"/>
    <x v="1"/>
    <s v="Full Service"/>
    <s v="Red"/>
    <x v="0"/>
    <s v="AWD"/>
    <n v="32"/>
    <s v="OH"/>
    <n v="500"/>
    <x v="1"/>
  </r>
  <r>
    <x v="3"/>
    <s v="Malibu"/>
    <x v="10"/>
    <x v="1"/>
    <x v="0"/>
    <n v="2.5"/>
    <n v="166859"/>
    <n v="130"/>
    <n v="121"/>
    <x v="1"/>
    <x v="1"/>
    <s v="Partial Service"/>
    <s v="Silver"/>
    <x v="2"/>
    <s v="FWD"/>
    <n v="57"/>
    <s v="PA"/>
    <n v="500"/>
    <x v="4"/>
  </r>
  <r>
    <x v="5"/>
    <s v="Pathfinder"/>
    <x v="9"/>
    <x v="1"/>
    <x v="0"/>
    <n v="2.4"/>
    <n v="64072"/>
    <n v="184"/>
    <n v="169"/>
    <x v="0"/>
    <x v="0"/>
    <s v="Full Service"/>
    <s v="White"/>
    <x v="0"/>
    <s v="FWD"/>
    <n v="54"/>
    <s v="Unknown"/>
    <n v="18685"/>
    <x v="3"/>
  </r>
  <r>
    <x v="3"/>
    <s v="Malibu"/>
    <x v="18"/>
    <x v="0"/>
    <x v="0"/>
    <n v="2.2999999999999998"/>
    <n v="83057"/>
    <n v="178"/>
    <n v="157"/>
    <x v="0"/>
    <x v="1"/>
    <s v="Partial Service"/>
    <s v="Brown"/>
    <x v="2"/>
    <s v="FWD"/>
    <n v="34"/>
    <s v="Unknown"/>
    <n v="7265"/>
    <x v="3"/>
  </r>
  <r>
    <x v="9"/>
    <s v="Explorer"/>
    <x v="5"/>
    <x v="1"/>
    <x v="0"/>
    <n v="2.5"/>
    <n v="19310"/>
    <n v="189"/>
    <n v="183"/>
    <x v="0"/>
    <x v="0"/>
    <s v="Full Service"/>
    <s v="Black"/>
    <x v="0"/>
    <s v="FWD"/>
    <n v="47"/>
    <s v="OH"/>
    <n v="31592"/>
    <x v="0"/>
  </r>
  <r>
    <x v="5"/>
    <s v="Sentra"/>
    <x v="18"/>
    <x v="1"/>
    <x v="0"/>
    <n v="2.5"/>
    <n v="90983"/>
    <n v="192"/>
    <n v="187"/>
    <x v="4"/>
    <x v="1"/>
    <s v="Full Service"/>
    <s v="Brown"/>
    <x v="2"/>
    <s v="FWD"/>
    <n v="56"/>
    <s v="NC"/>
    <n v="5737"/>
    <x v="3"/>
  </r>
  <r>
    <x v="7"/>
    <s v="Accord"/>
    <x v="15"/>
    <x v="0"/>
    <x v="0"/>
    <n v="2.2999999999999998"/>
    <n v="232703"/>
    <n v="191"/>
    <n v="177"/>
    <x v="3"/>
    <x v="0"/>
    <s v="Unknown"/>
    <s v="White"/>
    <x v="2"/>
    <s v="FWD"/>
    <n v="30"/>
    <s v="NC"/>
    <n v="500"/>
    <x v="1"/>
  </r>
  <r>
    <x v="1"/>
    <s v="Tucson"/>
    <x v="16"/>
    <x v="0"/>
    <x v="0"/>
    <n v="2"/>
    <n v="196295"/>
    <n v="187"/>
    <n v="172"/>
    <x v="3"/>
    <x v="1"/>
    <s v="Full Service"/>
    <s v="Green"/>
    <x v="0"/>
    <s v="FWD"/>
    <n v="31"/>
    <s v="TX"/>
    <n v="500"/>
    <x v="4"/>
  </r>
  <r>
    <x v="2"/>
    <s v="Tiguan"/>
    <x v="14"/>
    <x v="0"/>
    <x v="0"/>
    <n v="3"/>
    <n v="70083"/>
    <n v="226"/>
    <n v="216"/>
    <x v="3"/>
    <x v="0"/>
    <s v="Unknown"/>
    <s v="Red"/>
    <x v="0"/>
    <s v="AWD"/>
    <n v="28"/>
    <s v="Unknown"/>
    <n v="14102"/>
    <x v="3"/>
  </r>
  <r>
    <x v="8"/>
    <s v="Q7"/>
    <x v="8"/>
    <x v="0"/>
    <x v="2"/>
    <n v="3.1"/>
    <n v="196353"/>
    <n v="233"/>
    <n v="187"/>
    <x v="1"/>
    <x v="1"/>
    <s v="Unknown"/>
    <s v="Unknown"/>
    <x v="0"/>
    <s v="FWD"/>
    <n v="24"/>
    <s v="FL"/>
    <n v="6597"/>
    <x v="4"/>
  </r>
  <r>
    <x v="9"/>
    <s v="Escape"/>
    <x v="9"/>
    <x v="0"/>
    <x v="0"/>
    <n v="2.5"/>
    <n v="64879"/>
    <n v="154"/>
    <n v="156"/>
    <x v="4"/>
    <x v="0"/>
    <s v="No Service"/>
    <s v="Brown"/>
    <x v="0"/>
    <s v="FWD"/>
    <n v="37"/>
    <s v="TX"/>
    <n v="11587"/>
    <x v="3"/>
  </r>
  <r>
    <x v="5"/>
    <s v="Altima"/>
    <x v="7"/>
    <x v="0"/>
    <x v="0"/>
    <n v="2"/>
    <n v="47503"/>
    <n v="147"/>
    <n v="130"/>
    <x v="4"/>
    <x v="1"/>
    <s v="Unknown"/>
    <s v="Unknown"/>
    <x v="2"/>
    <s v="FWD"/>
    <n v="34"/>
    <s v="IL"/>
    <n v="7343"/>
    <x v="0"/>
  </r>
  <r>
    <x v="2"/>
    <s v="Passat"/>
    <x v="14"/>
    <x v="0"/>
    <x v="0"/>
    <n v="1.5"/>
    <n v="60079"/>
    <n v="122"/>
    <n v="109"/>
    <x v="0"/>
    <x v="0"/>
    <s v="Partial Service"/>
    <s v="Brown"/>
    <x v="2"/>
    <s v="AWD"/>
    <n v="43"/>
    <s v="NY"/>
    <n v="14017"/>
    <x v="3"/>
  </r>
  <r>
    <x v="9"/>
    <s v="Escape"/>
    <x v="2"/>
    <x v="3"/>
    <x v="0"/>
    <n v="2.5"/>
    <n v="37363"/>
    <n v="277"/>
    <n v="304"/>
    <x v="0"/>
    <x v="0"/>
    <s v="Full Service"/>
    <s v="Red"/>
    <x v="0"/>
    <s v="FWD"/>
    <n v="89"/>
    <s v="GA"/>
    <n v="18875"/>
    <x v="0"/>
  </r>
  <r>
    <x v="7"/>
    <s v="Pilot"/>
    <x v="12"/>
    <x v="0"/>
    <x v="0"/>
    <n v="3.3"/>
    <n v="41106"/>
    <n v="253"/>
    <n v="237"/>
    <x v="4"/>
    <x v="0"/>
    <s v="No Service"/>
    <s v="Blue"/>
    <x v="0"/>
    <s v="FWD"/>
    <n v="23"/>
    <s v="MI"/>
    <n v="13809"/>
    <x v="0"/>
  </r>
  <r>
    <x v="9"/>
    <s v="Mustang"/>
    <x v="14"/>
    <x v="3"/>
    <x v="0"/>
    <n v="0"/>
    <n v="54410"/>
    <n v="187"/>
    <n v="328"/>
    <x v="0"/>
    <x v="0"/>
    <s v="Partial Service"/>
    <s v="Green"/>
    <x v="3"/>
    <s v="RWD"/>
    <n v="115"/>
    <s v="OH"/>
    <n v="13878"/>
    <x v="3"/>
  </r>
  <r>
    <x v="4"/>
    <s v="RAV4"/>
    <x v="1"/>
    <x v="0"/>
    <x v="0"/>
    <n v="2.5"/>
    <n v="310304"/>
    <n v="234"/>
    <n v="202"/>
    <x v="1"/>
    <x v="0"/>
    <s v="Full Service"/>
    <s v="Unknown"/>
    <x v="0"/>
    <s v="AWD"/>
    <n v="24"/>
    <s v="TX"/>
    <n v="500"/>
    <x v="1"/>
  </r>
  <r>
    <x v="3"/>
    <s v="Silverado"/>
    <x v="0"/>
    <x v="0"/>
    <x v="0"/>
    <n v="5.6"/>
    <n v="100"/>
    <n v="187"/>
    <n v="391"/>
    <x v="0"/>
    <x v="0"/>
    <s v="Full Service"/>
    <s v="Brown"/>
    <x v="4"/>
    <s v="4WD"/>
    <n v="10"/>
    <s v="FL"/>
    <n v="32701"/>
    <x v="0"/>
  </r>
  <r>
    <x v="6"/>
    <s v="X3"/>
    <x v="17"/>
    <x v="0"/>
    <x v="0"/>
    <n v="2.9"/>
    <n v="168170"/>
    <n v="215"/>
    <n v="200"/>
    <x v="1"/>
    <x v="0"/>
    <s v="Full Service"/>
    <s v="Silver"/>
    <x v="0"/>
    <s v="AWD"/>
    <n v="26"/>
    <s v="TX"/>
    <n v="1552"/>
    <x v="4"/>
  </r>
  <r>
    <x v="8"/>
    <s v="Q7"/>
    <x v="8"/>
    <x v="1"/>
    <x v="1"/>
    <n v="2.2000000000000002"/>
    <n v="256029"/>
    <n v="165"/>
    <n v="187"/>
    <x v="3"/>
    <x v="0"/>
    <s v="No Service"/>
    <s v="Unknown"/>
    <x v="0"/>
    <s v="FWD"/>
    <n v="47"/>
    <s v="NY"/>
    <n v="4249"/>
    <x v="1"/>
  </r>
  <r>
    <x v="3"/>
    <s v="Equinox"/>
    <x v="10"/>
    <x v="0"/>
    <x v="1"/>
    <n v="2.7"/>
    <n v="223711"/>
    <n v="202"/>
    <n v="189"/>
    <x v="3"/>
    <x v="1"/>
    <s v="Partial Service"/>
    <s v="Silver"/>
    <x v="0"/>
    <s v="AWD"/>
    <n v="32"/>
    <s v="CA"/>
    <n v="500"/>
    <x v="1"/>
  </r>
  <r>
    <x v="1"/>
    <s v="Sonata"/>
    <x v="2"/>
    <x v="1"/>
    <x v="0"/>
    <n v="2.2000000000000002"/>
    <n v="32066"/>
    <n v="169"/>
    <n v="171"/>
    <x v="0"/>
    <x v="0"/>
    <s v="Partial Service"/>
    <s v="Brown"/>
    <x v="2"/>
    <s v="FWD"/>
    <n v="44"/>
    <s v="MI"/>
    <n v="15238"/>
    <x v="0"/>
  </r>
  <r>
    <x v="1"/>
    <s v="Santa Fe"/>
    <x v="10"/>
    <x v="0"/>
    <x v="1"/>
    <n v="2.5"/>
    <n v="257411"/>
    <n v="187"/>
    <n v="164"/>
    <x v="3"/>
    <x v="1"/>
    <s v="Full Service"/>
    <s v="Brown"/>
    <x v="0"/>
    <s v="FWD"/>
    <n v="30"/>
    <s v="FL"/>
    <n v="500"/>
    <x v="1"/>
  </r>
  <r>
    <x v="6"/>
    <s v="5 Series"/>
    <x v="17"/>
    <x v="0"/>
    <x v="1"/>
    <n v="1.5"/>
    <n v="285560"/>
    <n v="133"/>
    <n v="134"/>
    <x v="1"/>
    <x v="0"/>
    <s v="Unknown"/>
    <s v="Blue"/>
    <x v="2"/>
    <s v="FWD"/>
    <n v="36"/>
    <s v="NY"/>
    <n v="500"/>
    <x v="1"/>
  </r>
  <r>
    <x v="5"/>
    <s v="Sentra"/>
    <x v="4"/>
    <x v="0"/>
    <x v="0"/>
    <n v="2.2999999999999998"/>
    <n v="26936"/>
    <n v="187"/>
    <n v="170"/>
    <x v="0"/>
    <x v="2"/>
    <s v="Full Service"/>
    <s v="Unknown"/>
    <x v="2"/>
    <s v="FWD"/>
    <n v="31"/>
    <s v="GA"/>
    <n v="16143"/>
    <x v="0"/>
  </r>
  <r>
    <x v="2"/>
    <s v="Atlas"/>
    <x v="11"/>
    <x v="0"/>
    <x v="2"/>
    <n v="2.5"/>
    <n v="212225"/>
    <n v="186"/>
    <n v="182"/>
    <x v="3"/>
    <x v="1"/>
    <s v="Full Service"/>
    <s v="Brown"/>
    <x v="0"/>
    <s v="AWD"/>
    <n v="27"/>
    <s v="NY"/>
    <n v="724"/>
    <x v="1"/>
  </r>
  <r>
    <x v="5"/>
    <s v="Sentra"/>
    <x v="14"/>
    <x v="0"/>
    <x v="0"/>
    <n v="1.8"/>
    <n v="63261"/>
    <n v="146"/>
    <n v="187"/>
    <x v="4"/>
    <x v="1"/>
    <s v="Partial Service"/>
    <s v="Silver"/>
    <x v="2"/>
    <s v="FWD"/>
    <n v="36"/>
    <s v="NY"/>
    <n v="7994"/>
    <x v="3"/>
  </r>
  <r>
    <x v="2"/>
    <s v="Golf"/>
    <x v="3"/>
    <x v="0"/>
    <x v="0"/>
    <n v="2.2999999999999998"/>
    <n v="19478"/>
    <n v="177"/>
    <n v="160"/>
    <x v="3"/>
    <x v="2"/>
    <s v="Full Service"/>
    <s v="Blue"/>
    <x v="1"/>
    <s v="AWD"/>
    <n v="32"/>
    <s v="GA"/>
    <n v="3201"/>
    <x v="0"/>
  </r>
  <r>
    <x v="7"/>
    <s v="Accord"/>
    <x v="18"/>
    <x v="1"/>
    <x v="0"/>
    <n v="2.5"/>
    <n v="157913"/>
    <n v="187"/>
    <n v="181"/>
    <x v="0"/>
    <x v="0"/>
    <s v="Partial Service"/>
    <s v="Silver"/>
    <x v="2"/>
    <s v="FWD"/>
    <n v="45"/>
    <s v="NY"/>
    <n v="6597"/>
    <x v="4"/>
  </r>
  <r>
    <x v="5"/>
    <s v="Altima"/>
    <x v="7"/>
    <x v="0"/>
    <x v="0"/>
    <n v="2.4"/>
    <n v="115560"/>
    <n v="176"/>
    <n v="168"/>
    <x v="3"/>
    <x v="0"/>
    <s v="Full Service"/>
    <s v="Gray"/>
    <x v="2"/>
    <s v="FWD"/>
    <n v="37"/>
    <s v="Unknown"/>
    <n v="4613"/>
    <x v="2"/>
  </r>
  <r>
    <x v="9"/>
    <s v="F-150"/>
    <x v="10"/>
    <x v="0"/>
    <x v="0"/>
    <n v="5"/>
    <n v="175865"/>
    <n v="187"/>
    <n v="187"/>
    <x v="1"/>
    <x v="1"/>
    <s v="Partial Service"/>
    <s v="Blue"/>
    <x v="4"/>
    <s v="4WD"/>
    <n v="32"/>
    <s v="PA"/>
    <n v="500"/>
    <x v="4"/>
  </r>
  <r>
    <x v="4"/>
    <s v="Highlander"/>
    <x v="14"/>
    <x v="0"/>
    <x v="0"/>
    <n v="3.1"/>
    <n v="120837"/>
    <n v="187"/>
    <n v="220"/>
    <x v="4"/>
    <x v="1"/>
    <s v="No Service"/>
    <s v="Black"/>
    <x v="0"/>
    <s v="AWD"/>
    <n v="18"/>
    <s v="Unknown"/>
    <n v="10004"/>
    <x v="2"/>
  </r>
  <r>
    <x v="0"/>
    <s v="C-Class"/>
    <x v="19"/>
    <x v="0"/>
    <x v="1"/>
    <n v="2.5"/>
    <n v="78476"/>
    <n v="183"/>
    <n v="182"/>
    <x v="1"/>
    <x v="0"/>
    <s v="Full Service"/>
    <s v="Red"/>
    <x v="2"/>
    <s v="FWD"/>
    <n v="39"/>
    <s v="NC"/>
    <n v="10664"/>
    <x v="3"/>
  </r>
  <r>
    <x v="2"/>
    <s v="Golf"/>
    <x v="5"/>
    <x v="1"/>
    <x v="0"/>
    <n v="2.5"/>
    <n v="100"/>
    <n v="189"/>
    <n v="183"/>
    <x v="0"/>
    <x v="0"/>
    <s v="No Service"/>
    <s v="Red"/>
    <x v="1"/>
    <s v="AWD"/>
    <n v="42"/>
    <s v="GA"/>
    <n v="19775"/>
    <x v="0"/>
  </r>
  <r>
    <x v="6"/>
    <s v="X5"/>
    <x v="19"/>
    <x v="0"/>
    <x v="0"/>
    <n v="2.9"/>
    <n v="217273"/>
    <n v="210"/>
    <n v="202"/>
    <x v="3"/>
    <x v="1"/>
    <s v="Unknown"/>
    <s v="Black"/>
    <x v="0"/>
    <s v="AWD"/>
    <n v="31"/>
    <s v="NC"/>
    <n v="8789"/>
    <x v="1"/>
  </r>
  <r>
    <x v="9"/>
    <s v="Mustang"/>
    <x v="7"/>
    <x v="0"/>
    <x v="0"/>
    <n v="4.8"/>
    <n v="84082"/>
    <n v="355"/>
    <n v="338"/>
    <x v="2"/>
    <x v="1"/>
    <s v="No Service"/>
    <s v="Red"/>
    <x v="3"/>
    <s v="RWD"/>
    <n v="14"/>
    <s v="GA"/>
    <n v="5095"/>
    <x v="3"/>
  </r>
  <r>
    <x v="3"/>
    <s v="Equinox"/>
    <x v="12"/>
    <x v="2"/>
    <x v="0"/>
    <n v="3.5"/>
    <n v="64904"/>
    <n v="252"/>
    <n v="244"/>
    <x v="4"/>
    <x v="0"/>
    <s v="Full Service"/>
    <s v="Silver"/>
    <x v="0"/>
    <s v="AWD"/>
    <n v="32"/>
    <s v="Unknown"/>
    <n v="11029"/>
    <x v="3"/>
  </r>
  <r>
    <x v="8"/>
    <s v="Q5"/>
    <x v="1"/>
    <x v="0"/>
    <x v="0"/>
    <n v="2.4"/>
    <n v="188630"/>
    <n v="177"/>
    <n v="170"/>
    <x v="3"/>
    <x v="0"/>
    <s v="Partial Service"/>
    <s v="Brown"/>
    <x v="0"/>
    <s v="AWD"/>
    <n v="32"/>
    <s v="CA"/>
    <n v="1880"/>
    <x v="4"/>
  </r>
  <r>
    <x v="6"/>
    <s v="3 Series"/>
    <x v="9"/>
    <x v="0"/>
    <x v="0"/>
    <n v="2.5"/>
    <n v="67159"/>
    <n v="151"/>
    <n v="131"/>
    <x v="0"/>
    <x v="1"/>
    <s v="Full Service"/>
    <s v="Silver"/>
    <x v="2"/>
    <s v="FWD"/>
    <n v="43"/>
    <s v="Unknown"/>
    <n v="22914"/>
    <x v="3"/>
  </r>
  <r>
    <x v="7"/>
    <s v="Accord"/>
    <x v="1"/>
    <x v="0"/>
    <x v="1"/>
    <n v="1.4"/>
    <n v="229500"/>
    <n v="111"/>
    <n v="127"/>
    <x v="1"/>
    <x v="1"/>
    <s v="Partial Service"/>
    <s v="Black"/>
    <x v="2"/>
    <s v="FWD"/>
    <n v="39"/>
    <s v="MI"/>
    <n v="500"/>
    <x v="1"/>
  </r>
  <r>
    <x v="0"/>
    <s v="E-Class"/>
    <x v="19"/>
    <x v="0"/>
    <x v="0"/>
    <n v="2.2000000000000002"/>
    <n v="67908"/>
    <n v="175"/>
    <n v="189"/>
    <x v="4"/>
    <x v="2"/>
    <s v="Full Service"/>
    <s v="White"/>
    <x v="2"/>
    <s v="FWD"/>
    <n v="32"/>
    <s v="IL"/>
    <n v="19748"/>
    <x v="3"/>
  </r>
  <r>
    <x v="4"/>
    <s v="Camry"/>
    <x v="19"/>
    <x v="0"/>
    <x v="0"/>
    <n v="1.4"/>
    <n v="98561"/>
    <n v="126"/>
    <n v="187"/>
    <x v="3"/>
    <x v="0"/>
    <s v="No Service"/>
    <s v="Blue"/>
    <x v="2"/>
    <s v="FWD"/>
    <n v="37"/>
    <s v="IL"/>
    <n v="3710"/>
    <x v="3"/>
  </r>
  <r>
    <x v="5"/>
    <s v="Pathfinder"/>
    <x v="4"/>
    <x v="0"/>
    <x v="1"/>
    <n v="3"/>
    <n v="20332"/>
    <n v="187"/>
    <n v="187"/>
    <x v="0"/>
    <x v="2"/>
    <s v="Full Service"/>
    <s v="Green"/>
    <x v="0"/>
    <s v="AWD"/>
    <n v="32"/>
    <s v="MI"/>
    <n v="25358"/>
    <x v="0"/>
  </r>
  <r>
    <x v="9"/>
    <s v="Explorer"/>
    <x v="0"/>
    <x v="0"/>
    <x v="0"/>
    <n v="2.2000000000000002"/>
    <n v="154"/>
    <n v="188"/>
    <n v="165"/>
    <x v="0"/>
    <x v="0"/>
    <s v="Partial Service"/>
    <s v="Brown"/>
    <x v="0"/>
    <s v="FWD"/>
    <n v="28"/>
    <s v="GA"/>
    <n v="31961"/>
    <x v="0"/>
  </r>
  <r>
    <x v="6"/>
    <s v="5 Series"/>
    <x v="13"/>
    <x v="0"/>
    <x v="1"/>
    <n v="2.5"/>
    <n v="166506"/>
    <n v="187"/>
    <n v="170"/>
    <x v="4"/>
    <x v="0"/>
    <s v="Full Service"/>
    <s v="White"/>
    <x v="2"/>
    <s v="FWD"/>
    <n v="35"/>
    <s v="IL"/>
    <n v="17258"/>
    <x v="4"/>
  </r>
  <r>
    <x v="9"/>
    <s v="Explorer"/>
    <x v="10"/>
    <x v="0"/>
    <x v="0"/>
    <n v="2.5"/>
    <n v="162277"/>
    <n v="212"/>
    <n v="205"/>
    <x v="2"/>
    <x v="1"/>
    <s v="No Service"/>
    <s v="Gray"/>
    <x v="0"/>
    <s v="FWD"/>
    <n v="29"/>
    <s v="CA"/>
    <n v="1200"/>
    <x v="4"/>
  </r>
  <r>
    <x v="5"/>
    <s v="Rogue"/>
    <x v="9"/>
    <x v="0"/>
    <x v="0"/>
    <n v="3.2"/>
    <n v="30398"/>
    <n v="187"/>
    <n v="251"/>
    <x v="4"/>
    <x v="0"/>
    <s v="No Service"/>
    <s v="Black"/>
    <x v="0"/>
    <s v="AWD"/>
    <n v="32"/>
    <s v="NC"/>
    <n v="15676"/>
    <x v="0"/>
  </r>
  <r>
    <x v="3"/>
    <s v="Equinox"/>
    <x v="16"/>
    <x v="2"/>
    <x v="0"/>
    <n v="2.6"/>
    <n v="16650"/>
    <n v="228"/>
    <n v="207"/>
    <x v="2"/>
    <x v="2"/>
    <s v="No Service"/>
    <s v="Gray"/>
    <x v="0"/>
    <s v="AWD"/>
    <n v="25"/>
    <s v="NY"/>
    <n v="3892"/>
    <x v="0"/>
  </r>
  <r>
    <x v="8"/>
    <s v="Q5"/>
    <x v="0"/>
    <x v="2"/>
    <x v="0"/>
    <n v="2.5"/>
    <n v="227"/>
    <n v="190"/>
    <n v="185"/>
    <x v="0"/>
    <x v="0"/>
    <s v="Partial Service"/>
    <s v="Silver"/>
    <x v="0"/>
    <s v="AWD"/>
    <n v="34"/>
    <s v="TX"/>
    <n v="47145"/>
    <x v="0"/>
  </r>
  <r>
    <x v="6"/>
    <s v="3 Series"/>
    <x v="15"/>
    <x v="0"/>
    <x v="0"/>
    <n v="2"/>
    <n v="100"/>
    <n v="145"/>
    <n v="127"/>
    <x v="3"/>
    <x v="1"/>
    <s v="Full Service"/>
    <s v="Brown"/>
    <x v="2"/>
    <s v="AWD"/>
    <n v="34"/>
    <s v="PA"/>
    <n v="15092"/>
    <x v="0"/>
  </r>
  <r>
    <x v="2"/>
    <s v="Passat"/>
    <x v="9"/>
    <x v="0"/>
    <x v="1"/>
    <n v="2.5"/>
    <n v="62720"/>
    <n v="142"/>
    <n v="135"/>
    <x v="4"/>
    <x v="1"/>
    <s v="Unknown"/>
    <s v="Silver"/>
    <x v="2"/>
    <s v="FWD"/>
    <n v="36"/>
    <s v="IL"/>
    <n v="13667"/>
    <x v="3"/>
  </r>
  <r>
    <x v="3"/>
    <s v="Tahoe"/>
    <x v="8"/>
    <x v="0"/>
    <x v="0"/>
    <n v="2.1"/>
    <n v="184302"/>
    <n v="168"/>
    <n v="150"/>
    <x v="3"/>
    <x v="0"/>
    <s v="Partial Service"/>
    <s v="Red"/>
    <x v="0"/>
    <s v="AWD"/>
    <n v="35"/>
    <s v="Unknown"/>
    <n v="6301"/>
    <x v="4"/>
  </r>
  <r>
    <x v="7"/>
    <s v="Pilot"/>
    <x v="13"/>
    <x v="0"/>
    <x v="0"/>
    <n v="2.5"/>
    <n v="106453"/>
    <n v="211"/>
    <n v="200"/>
    <x v="4"/>
    <x v="0"/>
    <s v="Partial Service"/>
    <s v="Gray"/>
    <x v="0"/>
    <s v="AWD"/>
    <n v="31"/>
    <s v="NY"/>
    <n v="10656"/>
    <x v="2"/>
  </r>
  <r>
    <x v="3"/>
    <s v="Equinox"/>
    <x v="0"/>
    <x v="0"/>
    <x v="0"/>
    <n v="2.4"/>
    <n v="7232"/>
    <n v="183"/>
    <n v="171"/>
    <x v="0"/>
    <x v="0"/>
    <s v="Unknown"/>
    <s v="Black"/>
    <x v="0"/>
    <s v="FWD"/>
    <n v="32"/>
    <s v="CA"/>
    <n v="25088"/>
    <x v="0"/>
  </r>
  <r>
    <x v="5"/>
    <s v="Sentra"/>
    <x v="12"/>
    <x v="0"/>
    <x v="0"/>
    <n v="1.5"/>
    <n v="161509"/>
    <n v="109"/>
    <n v="187"/>
    <x v="3"/>
    <x v="1"/>
    <s v="Unknown"/>
    <s v="Unknown"/>
    <x v="2"/>
    <s v="FWD"/>
    <n v="42"/>
    <s v="GA"/>
    <n v="1863"/>
    <x v="4"/>
  </r>
  <r>
    <x v="7"/>
    <s v="Civic"/>
    <x v="19"/>
    <x v="0"/>
    <x v="0"/>
    <n v="2.2999999999999998"/>
    <n v="209160"/>
    <n v="160"/>
    <n v="172"/>
    <x v="3"/>
    <x v="2"/>
    <s v="Partial Service"/>
    <s v="White"/>
    <x v="2"/>
    <s v="FWD"/>
    <n v="31"/>
    <s v="IL"/>
    <n v="500"/>
    <x v="1"/>
  </r>
  <r>
    <x v="2"/>
    <s v="Golf"/>
    <x v="18"/>
    <x v="1"/>
    <x v="1"/>
    <n v="2.2000000000000002"/>
    <n v="130476"/>
    <n v="180"/>
    <n v="149"/>
    <x v="0"/>
    <x v="1"/>
    <s v="Full Service"/>
    <s v="Unknown"/>
    <x v="1"/>
    <s v="FWD"/>
    <n v="49"/>
    <s v="PA"/>
    <n v="5183"/>
    <x v="2"/>
  </r>
  <r>
    <x v="5"/>
    <s v="Rogue"/>
    <x v="0"/>
    <x v="0"/>
    <x v="0"/>
    <n v="3.4"/>
    <n v="3020"/>
    <n v="251"/>
    <n v="239"/>
    <x v="0"/>
    <x v="2"/>
    <s v="Full Service"/>
    <s v="Silver"/>
    <x v="0"/>
    <s v="FWD"/>
    <n v="29"/>
    <s v="MI"/>
    <n v="25191"/>
    <x v="0"/>
  </r>
  <r>
    <x v="4"/>
    <s v="Corolla"/>
    <x v="13"/>
    <x v="0"/>
    <x v="0"/>
    <n v="2.2999999999999998"/>
    <n v="110961"/>
    <n v="181"/>
    <n v="157"/>
    <x v="4"/>
    <x v="2"/>
    <s v="No Service"/>
    <s v="Brown"/>
    <x v="2"/>
    <s v="FWD"/>
    <n v="32"/>
    <s v="GA"/>
    <n v="2684"/>
    <x v="2"/>
  </r>
  <r>
    <x v="5"/>
    <s v="Rogue"/>
    <x v="6"/>
    <x v="1"/>
    <x v="0"/>
    <n v="2.2000000000000002"/>
    <n v="57135"/>
    <n v="172"/>
    <n v="187"/>
    <x v="0"/>
    <x v="0"/>
    <s v="Partial Service"/>
    <s v="Unknown"/>
    <x v="0"/>
    <s v="AWD"/>
    <n v="41"/>
    <s v="TX"/>
    <n v="17329"/>
    <x v="3"/>
  </r>
  <r>
    <x v="8"/>
    <s v="Q7"/>
    <x v="16"/>
    <x v="0"/>
    <x v="0"/>
    <n v="3.2"/>
    <n v="142124"/>
    <n v="250"/>
    <n v="228"/>
    <x v="1"/>
    <x v="0"/>
    <s v="Partial Service"/>
    <s v="Brown"/>
    <x v="0"/>
    <s v="FWD"/>
    <n v="32"/>
    <s v="OH"/>
    <n v="6521"/>
    <x v="2"/>
  </r>
  <r>
    <x v="7"/>
    <s v="CR-V"/>
    <x v="0"/>
    <x v="1"/>
    <x v="1"/>
    <n v="2.5"/>
    <n v="100"/>
    <n v="199"/>
    <n v="189"/>
    <x v="0"/>
    <x v="0"/>
    <s v="Full Service"/>
    <s v="Gray"/>
    <x v="0"/>
    <s v="AWD"/>
    <n v="41"/>
    <s v="NC"/>
    <n v="29777"/>
    <x v="0"/>
  </r>
  <r>
    <x v="7"/>
    <s v="Civic"/>
    <x v="7"/>
    <x v="0"/>
    <x v="0"/>
    <n v="2.2000000000000002"/>
    <n v="111121"/>
    <n v="170"/>
    <n v="156"/>
    <x v="1"/>
    <x v="1"/>
    <s v="No Service"/>
    <s v="Red"/>
    <x v="2"/>
    <s v="FWD"/>
    <n v="32"/>
    <s v="NC"/>
    <n v="2476"/>
    <x v="2"/>
  </r>
  <r>
    <x v="3"/>
    <s v="Malibu"/>
    <x v="9"/>
    <x v="0"/>
    <x v="0"/>
    <n v="1.7"/>
    <n v="100"/>
    <n v="152"/>
    <n v="139"/>
    <x v="4"/>
    <x v="1"/>
    <s v="Partial Service"/>
    <s v="Silver"/>
    <x v="2"/>
    <s v="FWD"/>
    <n v="39"/>
    <s v="OH"/>
    <n v="12179"/>
    <x v="0"/>
  </r>
  <r>
    <x v="9"/>
    <s v="Mustang"/>
    <x v="9"/>
    <x v="0"/>
    <x v="0"/>
    <n v="2.5"/>
    <n v="22456"/>
    <n v="187"/>
    <n v="266"/>
    <x v="4"/>
    <x v="0"/>
    <s v="Partial Service"/>
    <s v="Black"/>
    <x v="3"/>
    <s v="RWD"/>
    <n v="32"/>
    <s v="CA"/>
    <n v="16590"/>
    <x v="0"/>
  </r>
  <r>
    <x v="0"/>
    <s v="C-Class"/>
    <x v="17"/>
    <x v="0"/>
    <x v="2"/>
    <n v="1.9"/>
    <n v="417652"/>
    <n v="138"/>
    <n v="187"/>
    <x v="2"/>
    <x v="1"/>
    <s v="Full Service"/>
    <s v="Red"/>
    <x v="2"/>
    <s v="AWD"/>
    <n v="31"/>
    <s v="MI"/>
    <n v="500"/>
    <x v="1"/>
  </r>
  <r>
    <x v="8"/>
    <s v="Q7"/>
    <x v="0"/>
    <x v="0"/>
    <x v="0"/>
    <n v="3.3"/>
    <n v="100"/>
    <n v="252"/>
    <n v="224"/>
    <x v="0"/>
    <x v="2"/>
    <s v="Full Service"/>
    <s v="Black"/>
    <x v="0"/>
    <s v="AWD"/>
    <n v="28"/>
    <s v="PA"/>
    <n v="62483"/>
    <x v="0"/>
  </r>
  <r>
    <x v="2"/>
    <s v="Passat"/>
    <x v="11"/>
    <x v="0"/>
    <x v="0"/>
    <n v="1.4"/>
    <n v="172841"/>
    <n v="187"/>
    <n v="129"/>
    <x v="3"/>
    <x v="1"/>
    <s v="Full Service"/>
    <s v="Red"/>
    <x v="2"/>
    <s v="FWD"/>
    <n v="40"/>
    <s v="MI"/>
    <n v="500"/>
    <x v="4"/>
  </r>
  <r>
    <x v="7"/>
    <s v="Civic"/>
    <x v="11"/>
    <x v="0"/>
    <x v="0"/>
    <n v="1.7"/>
    <n v="117483"/>
    <n v="187"/>
    <n v="124"/>
    <x v="3"/>
    <x v="1"/>
    <s v="Full Service"/>
    <s v="Black"/>
    <x v="2"/>
    <s v="FWD"/>
    <n v="43"/>
    <s v="MI"/>
    <n v="1004"/>
    <x v="2"/>
  </r>
  <r>
    <x v="1"/>
    <s v="Tucson"/>
    <x v="16"/>
    <x v="0"/>
    <x v="2"/>
    <n v="2.2999999999999998"/>
    <n v="309408"/>
    <n v="187"/>
    <n v="171"/>
    <x v="3"/>
    <x v="0"/>
    <s v="Partial Service"/>
    <s v="Silver"/>
    <x v="0"/>
    <s v="FWD"/>
    <n v="35"/>
    <s v="NY"/>
    <n v="500"/>
    <x v="1"/>
  </r>
  <r>
    <x v="9"/>
    <s v="Explorer"/>
    <x v="17"/>
    <x v="0"/>
    <x v="2"/>
    <n v="2.2000000000000002"/>
    <n v="82565"/>
    <n v="166"/>
    <n v="175"/>
    <x v="1"/>
    <x v="1"/>
    <s v="Partial Service"/>
    <s v="Unknown"/>
    <x v="0"/>
    <s v="AWD"/>
    <n v="33"/>
    <s v="FL"/>
    <n v="3008"/>
    <x v="3"/>
  </r>
  <r>
    <x v="1"/>
    <s v="Sonata"/>
    <x v="17"/>
    <x v="0"/>
    <x v="2"/>
    <n v="2.5"/>
    <n v="194872"/>
    <n v="177"/>
    <n v="177"/>
    <x v="3"/>
    <x v="1"/>
    <s v="Partial Service"/>
    <s v="Gray"/>
    <x v="2"/>
    <s v="FWD"/>
    <n v="35"/>
    <s v="MI"/>
    <n v="500"/>
    <x v="4"/>
  </r>
  <r>
    <x v="0"/>
    <s v="E-Class"/>
    <x v="12"/>
    <x v="0"/>
    <x v="0"/>
    <n v="2.1"/>
    <n v="62460"/>
    <n v="171"/>
    <n v="172"/>
    <x v="4"/>
    <x v="1"/>
    <s v="Unknown"/>
    <s v="Red"/>
    <x v="2"/>
    <s v="FWD"/>
    <n v="30"/>
    <s v="PA"/>
    <n v="17622"/>
    <x v="3"/>
  </r>
  <r>
    <x v="2"/>
    <s v="Golf"/>
    <x v="16"/>
    <x v="0"/>
    <x v="0"/>
    <n v="1.8"/>
    <n v="339387"/>
    <n v="147"/>
    <n v="143"/>
    <x v="1"/>
    <x v="0"/>
    <s v="Full Service"/>
    <s v="Brown"/>
    <x v="1"/>
    <s v="FWD"/>
    <n v="36"/>
    <s v="CA"/>
    <n v="500"/>
    <x v="1"/>
  </r>
  <r>
    <x v="3"/>
    <s v="Silverado"/>
    <x v="12"/>
    <x v="2"/>
    <x v="0"/>
    <n v="2.5"/>
    <n v="184936"/>
    <n v="260"/>
    <n v="243"/>
    <x v="4"/>
    <x v="0"/>
    <s v="Full Service"/>
    <s v="Black"/>
    <x v="4"/>
    <s v="4WD"/>
    <n v="23"/>
    <s v="NC"/>
    <n v="7477"/>
    <x v="4"/>
  </r>
  <r>
    <x v="8"/>
    <s v="Q7"/>
    <x v="13"/>
    <x v="0"/>
    <x v="0"/>
    <n v="2.4"/>
    <n v="79054"/>
    <n v="193"/>
    <n v="187"/>
    <x v="3"/>
    <x v="0"/>
    <s v="Full Service"/>
    <s v="Brown"/>
    <x v="0"/>
    <s v="AWD"/>
    <n v="30"/>
    <s v="Unknown"/>
    <n v="21887"/>
    <x v="3"/>
  </r>
  <r>
    <x v="2"/>
    <s v="Tiguan"/>
    <x v="16"/>
    <x v="0"/>
    <x v="2"/>
    <n v="2.6"/>
    <n v="207877"/>
    <n v="204"/>
    <n v="191"/>
    <x v="2"/>
    <x v="1"/>
    <s v="Partial Service"/>
    <s v="Blue"/>
    <x v="0"/>
    <s v="AWD"/>
    <n v="29"/>
    <s v="FL"/>
    <n v="500"/>
    <x v="1"/>
  </r>
  <r>
    <x v="0"/>
    <s v="GLC"/>
    <x v="19"/>
    <x v="0"/>
    <x v="0"/>
    <n v="2.5"/>
    <n v="178950"/>
    <n v="205"/>
    <n v="199"/>
    <x v="4"/>
    <x v="0"/>
    <s v="Full Service"/>
    <s v="Brown"/>
    <x v="0"/>
    <s v="AWD"/>
    <n v="32"/>
    <s v="Unknown"/>
    <n v="8093"/>
    <x v="4"/>
  </r>
  <r>
    <x v="8"/>
    <s v="A6"/>
    <x v="12"/>
    <x v="0"/>
    <x v="0"/>
    <n v="2.2000000000000002"/>
    <n v="93836"/>
    <n v="187"/>
    <n v="162"/>
    <x v="4"/>
    <x v="1"/>
    <s v="Full Service"/>
    <s v="Black"/>
    <x v="2"/>
    <s v="FWD"/>
    <n v="33"/>
    <s v="MI"/>
    <n v="18810"/>
    <x v="3"/>
  </r>
  <r>
    <x v="3"/>
    <s v="Silverado"/>
    <x v="7"/>
    <x v="0"/>
    <x v="1"/>
    <n v="3.9"/>
    <n v="215979"/>
    <n v="286"/>
    <n v="187"/>
    <x v="3"/>
    <x v="1"/>
    <s v="Partial Service"/>
    <s v="Blue"/>
    <x v="4"/>
    <s v="4WD"/>
    <n v="16"/>
    <s v="Unknown"/>
    <n v="3464"/>
    <x v="1"/>
  </r>
  <r>
    <x v="1"/>
    <s v="Sonata"/>
    <x v="13"/>
    <x v="2"/>
    <x v="0"/>
    <n v="2.5"/>
    <n v="172246"/>
    <n v="153"/>
    <n v="151"/>
    <x v="3"/>
    <x v="0"/>
    <s v="Partial Service"/>
    <s v="Black"/>
    <x v="2"/>
    <s v="FWD"/>
    <n v="37"/>
    <s v="OH"/>
    <n v="2556"/>
    <x v="4"/>
  </r>
  <r>
    <x v="5"/>
    <s v="Rogue"/>
    <x v="18"/>
    <x v="2"/>
    <x v="0"/>
    <n v="2.5"/>
    <n v="27546"/>
    <n v="236"/>
    <n v="225"/>
    <x v="4"/>
    <x v="1"/>
    <s v="Partial Service"/>
    <s v="Brown"/>
    <x v="0"/>
    <s v="AWD"/>
    <n v="25"/>
    <s v="TX"/>
    <n v="11548"/>
    <x v="0"/>
  </r>
  <r>
    <x v="1"/>
    <s v="Sonata"/>
    <x v="18"/>
    <x v="1"/>
    <x v="0"/>
    <n v="2.4"/>
    <n v="95815"/>
    <n v="177"/>
    <n v="162"/>
    <x v="0"/>
    <x v="1"/>
    <s v="Full Service"/>
    <s v="Unknown"/>
    <x v="2"/>
    <s v="FWD"/>
    <n v="32"/>
    <s v="GA"/>
    <n v="7645"/>
    <x v="3"/>
  </r>
  <r>
    <x v="7"/>
    <s v="Pilot"/>
    <x v="0"/>
    <x v="0"/>
    <x v="0"/>
    <n v="2.5"/>
    <n v="100"/>
    <n v="213"/>
    <n v="202"/>
    <x v="0"/>
    <x v="2"/>
    <s v="Full Service"/>
    <s v="Unknown"/>
    <x v="0"/>
    <s v="FWD"/>
    <n v="29"/>
    <s v="TX"/>
    <n v="37163"/>
    <x v="0"/>
  </r>
  <r>
    <x v="6"/>
    <s v="X3"/>
    <x v="7"/>
    <x v="0"/>
    <x v="0"/>
    <n v="2.2000000000000002"/>
    <n v="43743"/>
    <n v="168"/>
    <n v="146"/>
    <x v="3"/>
    <x v="2"/>
    <s v="Partial Service"/>
    <s v="Unknown"/>
    <x v="0"/>
    <s v="AWD"/>
    <n v="30"/>
    <s v="TX"/>
    <n v="16241"/>
    <x v="0"/>
  </r>
  <r>
    <x v="2"/>
    <s v="Tiguan"/>
    <x v="10"/>
    <x v="0"/>
    <x v="1"/>
    <n v="2.2000000000000002"/>
    <n v="100"/>
    <n v="187"/>
    <n v="171"/>
    <x v="2"/>
    <x v="2"/>
    <s v="Unknown"/>
    <s v="Unknown"/>
    <x v="0"/>
    <s v="AWD"/>
    <n v="30"/>
    <s v="PA"/>
    <n v="6407"/>
    <x v="0"/>
  </r>
  <r>
    <x v="0"/>
    <s v="GLC"/>
    <x v="18"/>
    <x v="0"/>
    <x v="0"/>
    <n v="2"/>
    <n v="75177"/>
    <n v="146"/>
    <n v="158"/>
    <x v="0"/>
    <x v="2"/>
    <s v="Partial Service"/>
    <s v="White"/>
    <x v="0"/>
    <s v="FWD"/>
    <n v="37"/>
    <s v="CA"/>
    <n v="21202"/>
    <x v="3"/>
  </r>
  <r>
    <x v="5"/>
    <s v="Sentra"/>
    <x v="7"/>
    <x v="0"/>
    <x v="1"/>
    <n v="1.9"/>
    <n v="118891"/>
    <n v="162"/>
    <n v="187"/>
    <x v="1"/>
    <x v="2"/>
    <s v="Unknown"/>
    <s v="Brown"/>
    <x v="2"/>
    <s v="FWD"/>
    <n v="35"/>
    <s v="Unknown"/>
    <n v="2134"/>
    <x v="2"/>
  </r>
  <r>
    <x v="1"/>
    <s v="Elantra"/>
    <x v="14"/>
    <x v="2"/>
    <x v="0"/>
    <n v="2"/>
    <n v="156681"/>
    <n v="152"/>
    <n v="148"/>
    <x v="4"/>
    <x v="0"/>
    <s v="Partial Service"/>
    <s v="Brown"/>
    <x v="2"/>
    <s v="FWD"/>
    <n v="33"/>
    <s v="CA"/>
    <n v="3751"/>
    <x v="4"/>
  </r>
  <r>
    <x v="0"/>
    <s v="E-Class"/>
    <x v="2"/>
    <x v="0"/>
    <x v="0"/>
    <n v="1.9"/>
    <n v="43015"/>
    <n v="141"/>
    <n v="187"/>
    <x v="0"/>
    <x v="0"/>
    <s v="Unknown"/>
    <s v="Black"/>
    <x v="2"/>
    <s v="FWD"/>
    <n v="34"/>
    <s v="NY"/>
    <n v="35223"/>
    <x v="0"/>
  </r>
  <r>
    <x v="4"/>
    <s v="Camry"/>
    <x v="17"/>
    <x v="1"/>
    <x v="0"/>
    <n v="1.8"/>
    <n v="53938"/>
    <n v="187"/>
    <n v="153"/>
    <x v="3"/>
    <x v="1"/>
    <s v="Full Service"/>
    <s v="Unknown"/>
    <x v="2"/>
    <s v="FWD"/>
    <n v="59"/>
    <s v="IL"/>
    <n v="2450"/>
    <x v="3"/>
  </r>
  <r>
    <x v="4"/>
    <s v="Corolla"/>
    <x v="8"/>
    <x v="0"/>
    <x v="0"/>
    <n v="2.5"/>
    <n v="138292"/>
    <n v="130"/>
    <n v="107"/>
    <x v="1"/>
    <x v="1"/>
    <s v="Partial Service"/>
    <s v="Blue"/>
    <x v="2"/>
    <s v="FWD"/>
    <n v="37"/>
    <s v="NC"/>
    <n v="500"/>
    <x v="2"/>
  </r>
  <r>
    <x v="2"/>
    <s v="Passat"/>
    <x v="3"/>
    <x v="0"/>
    <x v="2"/>
    <n v="2"/>
    <n v="250741"/>
    <n v="187"/>
    <n v="187"/>
    <x v="2"/>
    <x v="1"/>
    <s v="Full Service"/>
    <s v="Gray"/>
    <x v="2"/>
    <s v="FWD"/>
    <n v="38"/>
    <s v="GA"/>
    <n v="500"/>
    <x v="1"/>
  </r>
  <r>
    <x v="6"/>
    <s v="X5"/>
    <x v="8"/>
    <x v="1"/>
    <x v="0"/>
    <n v="2.7"/>
    <n v="84030"/>
    <n v="211"/>
    <n v="187"/>
    <x v="1"/>
    <x v="0"/>
    <s v="Partial Service"/>
    <s v="Gray"/>
    <x v="0"/>
    <s v="AWD"/>
    <n v="41"/>
    <s v="OH"/>
    <n v="13817"/>
    <x v="3"/>
  </r>
  <r>
    <x v="9"/>
    <s v="Mustang"/>
    <x v="12"/>
    <x v="0"/>
    <x v="2"/>
    <n v="4.7"/>
    <n v="188329"/>
    <n v="349"/>
    <n v="314"/>
    <x v="0"/>
    <x v="0"/>
    <s v="Partial Service"/>
    <s v="Unknown"/>
    <x v="3"/>
    <s v="RWD"/>
    <n v="12"/>
    <s v="IL"/>
    <n v="4489"/>
    <x v="4"/>
  </r>
  <r>
    <x v="8"/>
    <s v="A4"/>
    <x v="13"/>
    <x v="0"/>
    <x v="0"/>
    <n v="2.1"/>
    <n v="147039"/>
    <n v="174"/>
    <n v="187"/>
    <x v="3"/>
    <x v="1"/>
    <s v="No Service"/>
    <s v="White"/>
    <x v="2"/>
    <s v="FWD"/>
    <n v="29"/>
    <s v="NC"/>
    <n v="8400"/>
    <x v="2"/>
  </r>
  <r>
    <x v="5"/>
    <s v="Pathfinder"/>
    <x v="17"/>
    <x v="1"/>
    <x v="0"/>
    <n v="2.2000000000000002"/>
    <n v="66815"/>
    <n v="176"/>
    <n v="165"/>
    <x v="3"/>
    <x v="2"/>
    <s v="No Service"/>
    <s v="Unknown"/>
    <x v="0"/>
    <s v="AWD"/>
    <n v="45"/>
    <s v="MI"/>
    <n v="3238"/>
    <x v="3"/>
  </r>
  <r>
    <x v="4"/>
    <s v="RAV4"/>
    <x v="1"/>
    <x v="0"/>
    <x v="2"/>
    <n v="2.9"/>
    <n v="20452"/>
    <n v="229"/>
    <n v="202"/>
    <x v="2"/>
    <x v="0"/>
    <s v="Partial Service"/>
    <s v="Black"/>
    <x v="0"/>
    <s v="FWD"/>
    <n v="25"/>
    <s v="OH"/>
    <n v="6177"/>
    <x v="0"/>
  </r>
  <r>
    <x v="5"/>
    <s v="Pathfinder"/>
    <x v="3"/>
    <x v="0"/>
    <x v="2"/>
    <n v="2.7"/>
    <n v="457612"/>
    <n v="200"/>
    <n v="202"/>
    <x v="2"/>
    <x v="1"/>
    <s v="Full Service"/>
    <s v="Red"/>
    <x v="0"/>
    <s v="FWD"/>
    <n v="28"/>
    <s v="GA"/>
    <n v="500"/>
    <x v="1"/>
  </r>
  <r>
    <x v="0"/>
    <s v="E-Class"/>
    <x v="11"/>
    <x v="0"/>
    <x v="2"/>
    <n v="2.2000000000000002"/>
    <n v="279208"/>
    <n v="163"/>
    <n v="187"/>
    <x v="1"/>
    <x v="0"/>
    <s v="Full Service"/>
    <s v="Black"/>
    <x v="2"/>
    <s v="FWD"/>
    <n v="33"/>
    <s v="TX"/>
    <n v="4553"/>
    <x v="1"/>
  </r>
  <r>
    <x v="6"/>
    <s v="3 Series"/>
    <x v="7"/>
    <x v="0"/>
    <x v="1"/>
    <n v="2.5"/>
    <n v="137775"/>
    <n v="187"/>
    <n v="163"/>
    <x v="3"/>
    <x v="0"/>
    <s v="Full Service"/>
    <s v="Unknown"/>
    <x v="2"/>
    <s v="FWD"/>
    <n v="38"/>
    <s v="GA"/>
    <n v="11703"/>
    <x v="2"/>
  </r>
  <r>
    <x v="2"/>
    <s v="Tiguan"/>
    <x v="2"/>
    <x v="0"/>
    <x v="0"/>
    <n v="2.9"/>
    <n v="62711"/>
    <n v="226"/>
    <n v="207"/>
    <x v="0"/>
    <x v="0"/>
    <s v="Full Service"/>
    <s v="Brown"/>
    <x v="0"/>
    <s v="RWD"/>
    <n v="28"/>
    <s v="CA"/>
    <n v="19400"/>
    <x v="3"/>
  </r>
  <r>
    <x v="5"/>
    <s v="Sentra"/>
    <x v="8"/>
    <x v="0"/>
    <x v="0"/>
    <n v="2.1"/>
    <n v="196151"/>
    <n v="190"/>
    <n v="187"/>
    <x v="4"/>
    <x v="0"/>
    <s v="No Service"/>
    <s v="Gray"/>
    <x v="2"/>
    <s v="FWD"/>
    <n v="36"/>
    <s v="NY"/>
    <n v="500"/>
    <x v="4"/>
  </r>
  <r>
    <x v="1"/>
    <s v="Tucson"/>
    <x v="2"/>
    <x v="0"/>
    <x v="1"/>
    <n v="2.8"/>
    <n v="855"/>
    <n v="198"/>
    <n v="191"/>
    <x v="0"/>
    <x v="1"/>
    <s v="Full Service"/>
    <s v="Silver"/>
    <x v="0"/>
    <s v="AWD"/>
    <n v="30"/>
    <s v="Unknown"/>
    <n v="18291"/>
    <x v="0"/>
  </r>
  <r>
    <x v="4"/>
    <s v="Camry"/>
    <x v="19"/>
    <x v="0"/>
    <x v="0"/>
    <n v="2"/>
    <n v="256666"/>
    <n v="160"/>
    <n v="152"/>
    <x v="4"/>
    <x v="0"/>
    <s v="Unknown"/>
    <s v="Blue"/>
    <x v="2"/>
    <s v="FWD"/>
    <n v="32"/>
    <s v="IL"/>
    <n v="500"/>
    <x v="1"/>
  </r>
  <r>
    <x v="8"/>
    <s v="A6"/>
    <x v="8"/>
    <x v="0"/>
    <x v="1"/>
    <n v="1.7"/>
    <n v="183785"/>
    <n v="145"/>
    <n v="187"/>
    <x v="1"/>
    <x v="2"/>
    <s v="No Service"/>
    <s v="Blue"/>
    <x v="2"/>
    <s v="FWD"/>
    <n v="34"/>
    <s v="IL"/>
    <n v="5310"/>
    <x v="4"/>
  </r>
  <r>
    <x v="7"/>
    <s v="Pilot"/>
    <x v="8"/>
    <x v="0"/>
    <x v="2"/>
    <n v="2.5"/>
    <n v="199197"/>
    <n v="192"/>
    <n v="187"/>
    <x v="1"/>
    <x v="0"/>
    <s v="Full Service"/>
    <s v="Unknown"/>
    <x v="0"/>
    <s v="AWD"/>
    <n v="28"/>
    <s v="MI"/>
    <n v="1186"/>
    <x v="4"/>
  </r>
  <r>
    <x v="6"/>
    <s v="X3"/>
    <x v="0"/>
    <x v="0"/>
    <x v="0"/>
    <n v="2.5"/>
    <n v="100"/>
    <n v="237"/>
    <n v="225"/>
    <x v="0"/>
    <x v="0"/>
    <s v="Full Service"/>
    <s v="Silver"/>
    <x v="0"/>
    <s v="FWD"/>
    <n v="22"/>
    <s v="MI"/>
    <n v="50030"/>
    <x v="0"/>
  </r>
  <r>
    <x v="1"/>
    <s v="Elantra"/>
    <x v="0"/>
    <x v="0"/>
    <x v="1"/>
    <n v="2.1"/>
    <n v="100"/>
    <n v="184"/>
    <n v="160"/>
    <x v="0"/>
    <x v="0"/>
    <s v="Full Service"/>
    <s v="Green"/>
    <x v="2"/>
    <s v="FWD"/>
    <n v="32"/>
    <s v="MI"/>
    <n v="20187"/>
    <x v="0"/>
  </r>
  <r>
    <x v="9"/>
    <s v="Mustang"/>
    <x v="11"/>
    <x v="0"/>
    <x v="2"/>
    <n v="2.5"/>
    <n v="58743"/>
    <n v="318"/>
    <n v="305"/>
    <x v="2"/>
    <x v="0"/>
    <s v="Full Service"/>
    <s v="Gray"/>
    <x v="3"/>
    <s v="RWD"/>
    <n v="32"/>
    <s v="CA"/>
    <n v="5688"/>
    <x v="3"/>
  </r>
  <r>
    <x v="7"/>
    <s v="Accord"/>
    <x v="7"/>
    <x v="0"/>
    <x v="0"/>
    <n v="2.5"/>
    <n v="49785"/>
    <n v="183"/>
    <n v="170"/>
    <x v="3"/>
    <x v="1"/>
    <s v="Partial Service"/>
    <s v="Silver"/>
    <x v="2"/>
    <s v="AWD"/>
    <n v="32"/>
    <s v="OH"/>
    <n v="6619"/>
    <x v="0"/>
  </r>
  <r>
    <x v="9"/>
    <s v="Escape"/>
    <x v="4"/>
    <x v="0"/>
    <x v="0"/>
    <n v="2.7"/>
    <n v="27025"/>
    <n v="187"/>
    <n v="182"/>
    <x v="0"/>
    <x v="0"/>
    <s v="Full Service"/>
    <s v="Green"/>
    <x v="0"/>
    <s v="AWD"/>
    <n v="26"/>
    <s v="NC"/>
    <n v="20868"/>
    <x v="0"/>
  </r>
  <r>
    <x v="3"/>
    <s v="Malibu"/>
    <x v="1"/>
    <x v="0"/>
    <x v="2"/>
    <n v="1.5"/>
    <n v="283593"/>
    <n v="111"/>
    <n v="95"/>
    <x v="1"/>
    <x v="1"/>
    <s v="Full Service"/>
    <s v="Red"/>
    <x v="2"/>
    <s v="AWD"/>
    <n v="41"/>
    <s v="PA"/>
    <n v="500"/>
    <x v="1"/>
  </r>
  <r>
    <x v="1"/>
    <s v="Santa Fe"/>
    <x v="17"/>
    <x v="0"/>
    <x v="0"/>
    <n v="3.3"/>
    <n v="130029"/>
    <n v="233"/>
    <n v="224"/>
    <x v="1"/>
    <x v="1"/>
    <s v="No Service"/>
    <s v="White"/>
    <x v="0"/>
    <s v="AWD"/>
    <n v="22"/>
    <s v="IL"/>
    <n v="500"/>
    <x v="2"/>
  </r>
  <r>
    <x v="3"/>
    <s v="Malibu"/>
    <x v="13"/>
    <x v="0"/>
    <x v="0"/>
    <n v="2.5"/>
    <n v="101879"/>
    <n v="179"/>
    <n v="176"/>
    <x v="3"/>
    <x v="0"/>
    <s v="Full Service"/>
    <s v="Silver"/>
    <x v="2"/>
    <s v="AWD"/>
    <n v="32"/>
    <s v="MI"/>
    <n v="5512"/>
    <x v="2"/>
  </r>
  <r>
    <x v="7"/>
    <s v="Pilot"/>
    <x v="19"/>
    <x v="0"/>
    <x v="0"/>
    <n v="2"/>
    <n v="100033"/>
    <n v="167"/>
    <n v="160"/>
    <x v="3"/>
    <x v="2"/>
    <s v="Full Service"/>
    <s v="Brown"/>
    <x v="0"/>
    <s v="AWD"/>
    <n v="34"/>
    <s v="GA"/>
    <n v="8842"/>
    <x v="2"/>
  </r>
  <r>
    <x v="9"/>
    <s v="Escape"/>
    <x v="19"/>
    <x v="0"/>
    <x v="0"/>
    <n v="2.9"/>
    <n v="117959"/>
    <n v="187"/>
    <n v="219"/>
    <x v="3"/>
    <x v="0"/>
    <s v="Partial Service"/>
    <s v="White"/>
    <x v="0"/>
    <s v="FWD"/>
    <n v="21"/>
    <s v="GA"/>
    <n v="3596"/>
    <x v="2"/>
  </r>
  <r>
    <x v="3"/>
    <s v="Equinox"/>
    <x v="8"/>
    <x v="0"/>
    <x v="1"/>
    <n v="2.2000000000000002"/>
    <n v="218413"/>
    <n v="154"/>
    <n v="132"/>
    <x v="4"/>
    <x v="2"/>
    <s v="Unknown"/>
    <s v="Unknown"/>
    <x v="0"/>
    <s v="FWD"/>
    <n v="32"/>
    <s v="CA"/>
    <n v="500"/>
    <x v="1"/>
  </r>
  <r>
    <x v="0"/>
    <s v="E-Class"/>
    <x v="2"/>
    <x v="0"/>
    <x v="0"/>
    <n v="1.5"/>
    <n v="22474"/>
    <n v="145"/>
    <n v="144"/>
    <x v="0"/>
    <x v="0"/>
    <s v="No Service"/>
    <s v="Green"/>
    <x v="2"/>
    <s v="FWD"/>
    <n v="34"/>
    <s v="MI"/>
    <n v="39995"/>
    <x v="0"/>
  </r>
  <r>
    <x v="1"/>
    <s v="Santa Fe"/>
    <x v="19"/>
    <x v="2"/>
    <x v="0"/>
    <n v="2.6"/>
    <n v="149179"/>
    <n v="212"/>
    <n v="197"/>
    <x v="1"/>
    <x v="1"/>
    <s v="Unknown"/>
    <s v="Blue"/>
    <x v="0"/>
    <s v="AWD"/>
    <n v="24"/>
    <s v="NC"/>
    <n v="3529"/>
    <x v="2"/>
  </r>
  <r>
    <x v="9"/>
    <s v="Explorer"/>
    <x v="19"/>
    <x v="0"/>
    <x v="0"/>
    <n v="2.2999999999999998"/>
    <n v="211187"/>
    <n v="190"/>
    <n v="169"/>
    <x v="3"/>
    <x v="1"/>
    <s v="Full Service"/>
    <s v="Blue"/>
    <x v="0"/>
    <s v="AWD"/>
    <n v="29"/>
    <s v="NC"/>
    <n v="1830"/>
    <x v="1"/>
  </r>
  <r>
    <x v="6"/>
    <s v="5 Series"/>
    <x v="19"/>
    <x v="0"/>
    <x v="0"/>
    <n v="2"/>
    <n v="164654"/>
    <n v="165"/>
    <n v="173"/>
    <x v="3"/>
    <x v="1"/>
    <s v="Full Service"/>
    <s v="White"/>
    <x v="2"/>
    <s v="FWD"/>
    <n v="33"/>
    <s v="PA"/>
    <n v="10625"/>
    <x v="4"/>
  </r>
  <r>
    <x v="6"/>
    <s v="X3"/>
    <x v="14"/>
    <x v="0"/>
    <x v="0"/>
    <n v="2.5"/>
    <n v="90694"/>
    <n v="167"/>
    <n v="174"/>
    <x v="4"/>
    <x v="0"/>
    <s v="No Service"/>
    <s v="Brown"/>
    <x v="0"/>
    <s v="RWD"/>
    <n v="35"/>
    <s v="GA"/>
    <n v="20616"/>
    <x v="3"/>
  </r>
  <r>
    <x v="1"/>
    <s v="Tucson"/>
    <x v="12"/>
    <x v="0"/>
    <x v="0"/>
    <n v="3.1"/>
    <n v="132789"/>
    <n v="243"/>
    <n v="236"/>
    <x v="4"/>
    <x v="1"/>
    <s v="Partial Service"/>
    <s v="Red"/>
    <x v="0"/>
    <s v="FWD"/>
    <n v="26"/>
    <s v="NC"/>
    <n v="5632"/>
    <x v="2"/>
  </r>
  <r>
    <x v="0"/>
    <s v="E-Class"/>
    <x v="7"/>
    <x v="0"/>
    <x v="0"/>
    <n v="2.1"/>
    <n v="167668"/>
    <n v="187"/>
    <n v="187"/>
    <x v="3"/>
    <x v="0"/>
    <s v="Full Service"/>
    <s v="Gray"/>
    <x v="2"/>
    <s v="FWD"/>
    <n v="30"/>
    <s v="GA"/>
    <n v="16355"/>
    <x v="4"/>
  </r>
  <r>
    <x v="3"/>
    <s v="Malibu"/>
    <x v="1"/>
    <x v="0"/>
    <x v="0"/>
    <n v="1.8"/>
    <n v="235405"/>
    <n v="142"/>
    <n v="129"/>
    <x v="1"/>
    <x v="2"/>
    <s v="Partial Service"/>
    <s v="Unknown"/>
    <x v="2"/>
    <s v="FWD"/>
    <n v="34"/>
    <s v="OH"/>
    <n v="500"/>
    <x v="1"/>
  </r>
  <r>
    <x v="3"/>
    <s v="Equinox"/>
    <x v="0"/>
    <x v="1"/>
    <x v="0"/>
    <n v="2.9"/>
    <n v="3633"/>
    <n v="230"/>
    <n v="237"/>
    <x v="0"/>
    <x v="2"/>
    <s v="Partial Service"/>
    <s v="Red"/>
    <x v="0"/>
    <s v="AWD"/>
    <n v="43"/>
    <s v="PA"/>
    <n v="26442"/>
    <x v="0"/>
  </r>
  <r>
    <x v="4"/>
    <s v="Camry"/>
    <x v="19"/>
    <x v="0"/>
    <x v="0"/>
    <n v="2.5"/>
    <n v="295105"/>
    <n v="140"/>
    <n v="132"/>
    <x v="3"/>
    <x v="2"/>
    <s v="Partial Service"/>
    <s v="Red"/>
    <x v="2"/>
    <s v="FWD"/>
    <n v="39"/>
    <s v="Unknown"/>
    <n v="500"/>
    <x v="1"/>
  </r>
  <r>
    <x v="4"/>
    <s v="RAV4"/>
    <x v="19"/>
    <x v="0"/>
    <x v="0"/>
    <n v="2.1"/>
    <n v="226241"/>
    <n v="187"/>
    <n v="150"/>
    <x v="1"/>
    <x v="1"/>
    <s v="Full Service"/>
    <s v="Brown"/>
    <x v="0"/>
    <s v="RWD"/>
    <n v="32"/>
    <s v="Unknown"/>
    <n v="500"/>
    <x v="1"/>
  </r>
  <r>
    <x v="4"/>
    <s v="Corolla"/>
    <x v="18"/>
    <x v="0"/>
    <x v="0"/>
    <n v="1.7"/>
    <n v="65504"/>
    <n v="119"/>
    <n v="117"/>
    <x v="0"/>
    <x v="0"/>
    <s v="Partial Service"/>
    <s v="Green"/>
    <x v="2"/>
    <s v="FWD"/>
    <n v="40"/>
    <s v="NC"/>
    <n v="8129"/>
    <x v="3"/>
  </r>
  <r>
    <x v="0"/>
    <s v="GLE"/>
    <x v="0"/>
    <x v="0"/>
    <x v="0"/>
    <n v="2.2000000000000002"/>
    <n v="1582"/>
    <n v="176"/>
    <n v="187"/>
    <x v="0"/>
    <x v="0"/>
    <s v="Partial Service"/>
    <s v="Red"/>
    <x v="0"/>
    <s v="FWD"/>
    <n v="32"/>
    <s v="OH"/>
    <n v="61113"/>
    <x v="0"/>
  </r>
  <r>
    <x v="2"/>
    <s v="Atlas"/>
    <x v="9"/>
    <x v="2"/>
    <x v="0"/>
    <n v="2.9"/>
    <n v="27980"/>
    <n v="221"/>
    <n v="206"/>
    <x v="0"/>
    <x v="1"/>
    <s v="Full Service"/>
    <s v="Green"/>
    <x v="0"/>
    <s v="FWD"/>
    <n v="32"/>
    <s v="TX"/>
    <n v="18407"/>
    <x v="0"/>
  </r>
  <r>
    <x v="8"/>
    <s v="A4"/>
    <x v="9"/>
    <x v="0"/>
    <x v="1"/>
    <n v="2.1"/>
    <n v="100"/>
    <n v="171"/>
    <n v="154"/>
    <x v="3"/>
    <x v="1"/>
    <s v="Unknown"/>
    <s v="White"/>
    <x v="2"/>
    <s v="FWD"/>
    <n v="35"/>
    <s v="GA"/>
    <n v="22462"/>
    <x v="0"/>
  </r>
  <r>
    <x v="8"/>
    <s v="A4"/>
    <x v="15"/>
    <x v="0"/>
    <x v="1"/>
    <n v="2.1"/>
    <n v="40199"/>
    <n v="187"/>
    <n v="187"/>
    <x v="4"/>
    <x v="1"/>
    <s v="Partial Service"/>
    <s v="Blue"/>
    <x v="2"/>
    <s v="AWD"/>
    <n v="34"/>
    <s v="FL"/>
    <n v="12791"/>
    <x v="0"/>
  </r>
  <r>
    <x v="3"/>
    <s v="Equinox"/>
    <x v="1"/>
    <x v="0"/>
    <x v="2"/>
    <n v="2.2999999999999998"/>
    <n v="254158"/>
    <n v="175"/>
    <n v="172"/>
    <x v="1"/>
    <x v="1"/>
    <s v="Full Service"/>
    <s v="Unknown"/>
    <x v="0"/>
    <s v="AWD"/>
    <n v="29"/>
    <s v="MI"/>
    <n v="500"/>
    <x v="1"/>
  </r>
  <r>
    <x v="7"/>
    <s v="Civic"/>
    <x v="13"/>
    <x v="1"/>
    <x v="1"/>
    <n v="2.5"/>
    <n v="106739"/>
    <n v="187"/>
    <n v="155"/>
    <x v="0"/>
    <x v="1"/>
    <s v="Unknown"/>
    <s v="Black"/>
    <x v="2"/>
    <s v="FWD"/>
    <n v="46"/>
    <s v="NC"/>
    <n v="4340"/>
    <x v="2"/>
  </r>
  <r>
    <x v="6"/>
    <s v="X3"/>
    <x v="13"/>
    <x v="3"/>
    <x v="0"/>
    <n v="0"/>
    <n v="96673"/>
    <n v="187"/>
    <n v="305"/>
    <x v="0"/>
    <x v="0"/>
    <s v="Full Service"/>
    <s v="Red"/>
    <x v="0"/>
    <s v="AWD"/>
    <n v="130"/>
    <s v="CA"/>
    <n v="17866"/>
    <x v="3"/>
  </r>
  <r>
    <x v="5"/>
    <s v="Pathfinder"/>
    <x v="3"/>
    <x v="0"/>
    <x v="0"/>
    <n v="2.8"/>
    <n v="445909"/>
    <n v="208"/>
    <n v="194"/>
    <x v="3"/>
    <x v="0"/>
    <s v="Full Service"/>
    <s v="Black"/>
    <x v="0"/>
    <s v="AWD"/>
    <n v="32"/>
    <s v="Unknown"/>
    <n v="500"/>
    <x v="1"/>
  </r>
  <r>
    <x v="7"/>
    <s v="Accord"/>
    <x v="9"/>
    <x v="0"/>
    <x v="0"/>
    <n v="2.5"/>
    <n v="94422"/>
    <n v="191"/>
    <n v="200"/>
    <x v="0"/>
    <x v="0"/>
    <s v="Full Service"/>
    <s v="Blue"/>
    <x v="2"/>
    <s v="FWD"/>
    <n v="35"/>
    <s v="Unknown"/>
    <n v="12306"/>
    <x v="3"/>
  </r>
  <r>
    <x v="9"/>
    <s v="Mustang"/>
    <x v="13"/>
    <x v="0"/>
    <x v="0"/>
    <n v="4"/>
    <n v="122209"/>
    <n v="319"/>
    <n v="297"/>
    <x v="4"/>
    <x v="2"/>
    <s v="Unknown"/>
    <s v="Green"/>
    <x v="3"/>
    <s v="AWD"/>
    <n v="32"/>
    <s v="Unknown"/>
    <n v="5897"/>
    <x v="2"/>
  </r>
  <r>
    <x v="7"/>
    <s v="Accord"/>
    <x v="18"/>
    <x v="1"/>
    <x v="0"/>
    <n v="1.9"/>
    <n v="104662"/>
    <n v="141"/>
    <n v="132"/>
    <x v="4"/>
    <x v="0"/>
    <s v="Full Service"/>
    <s v="White"/>
    <x v="2"/>
    <s v="FWD"/>
    <n v="51"/>
    <s v="MI"/>
    <n v="10159"/>
    <x v="2"/>
  </r>
  <r>
    <x v="9"/>
    <s v="Mustang"/>
    <x v="6"/>
    <x v="0"/>
    <x v="2"/>
    <n v="4.8"/>
    <n v="70438"/>
    <n v="367"/>
    <n v="340"/>
    <x v="0"/>
    <x v="0"/>
    <s v="Full Service"/>
    <s v="White"/>
    <x v="3"/>
    <s v="RWD"/>
    <n v="32"/>
    <s v="IL"/>
    <n v="16210"/>
    <x v="3"/>
  </r>
  <r>
    <x v="3"/>
    <s v="Silverado"/>
    <x v="18"/>
    <x v="0"/>
    <x v="0"/>
    <n v="4.7"/>
    <n v="84676"/>
    <n v="352"/>
    <n v="334"/>
    <x v="1"/>
    <x v="0"/>
    <s v="Partial Service"/>
    <s v="Gray"/>
    <x v="4"/>
    <s v="4WD"/>
    <n v="14"/>
    <s v="Unknown"/>
    <n v="14775"/>
    <x v="3"/>
  </r>
  <r>
    <x v="5"/>
    <s v="Rogue"/>
    <x v="18"/>
    <x v="1"/>
    <x v="1"/>
    <n v="2.9"/>
    <n v="157125"/>
    <n v="208"/>
    <n v="200"/>
    <x v="4"/>
    <x v="0"/>
    <s v="No Service"/>
    <s v="Blue"/>
    <x v="0"/>
    <s v="AWD"/>
    <n v="39"/>
    <s v="MI"/>
    <n v="6960"/>
    <x v="4"/>
  </r>
  <r>
    <x v="1"/>
    <s v="Elantra"/>
    <x v="15"/>
    <x v="0"/>
    <x v="0"/>
    <n v="2.5"/>
    <n v="182284"/>
    <n v="187"/>
    <n v="171"/>
    <x v="3"/>
    <x v="2"/>
    <s v="Unknown"/>
    <s v="Black"/>
    <x v="2"/>
    <s v="FWD"/>
    <n v="35"/>
    <s v="GA"/>
    <n v="500"/>
    <x v="4"/>
  </r>
  <r>
    <x v="9"/>
    <s v="Mustang"/>
    <x v="10"/>
    <x v="0"/>
    <x v="2"/>
    <n v="2.5"/>
    <n v="268728"/>
    <n v="353"/>
    <n v="343"/>
    <x v="3"/>
    <x v="2"/>
    <s v="Partial Service"/>
    <s v="Brown"/>
    <x v="3"/>
    <s v="RWD"/>
    <n v="10"/>
    <s v="OH"/>
    <n v="500"/>
    <x v="1"/>
  </r>
  <r>
    <x v="8"/>
    <s v="A4"/>
    <x v="6"/>
    <x v="0"/>
    <x v="0"/>
    <n v="2.5"/>
    <n v="44904"/>
    <n v="171"/>
    <n v="163"/>
    <x v="0"/>
    <x v="0"/>
    <s v="No Service"/>
    <s v="Red"/>
    <x v="2"/>
    <s v="FWD"/>
    <n v="37"/>
    <s v="PA"/>
    <n v="23373"/>
    <x v="0"/>
  </r>
  <r>
    <x v="8"/>
    <s v="A4"/>
    <x v="1"/>
    <x v="0"/>
    <x v="0"/>
    <n v="2"/>
    <n v="298584"/>
    <n v="167"/>
    <n v="163"/>
    <x v="2"/>
    <x v="1"/>
    <s v="Full Service"/>
    <s v="Unknown"/>
    <x v="2"/>
    <s v="FWD"/>
    <n v="32"/>
    <s v="NY"/>
    <n v="500"/>
    <x v="1"/>
  </r>
  <r>
    <x v="7"/>
    <s v="CR-V"/>
    <x v="11"/>
    <x v="0"/>
    <x v="2"/>
    <n v="2.8"/>
    <n v="166920"/>
    <n v="215"/>
    <n v="205"/>
    <x v="3"/>
    <x v="0"/>
    <s v="Full Service"/>
    <s v="Gray"/>
    <x v="0"/>
    <s v="AWD"/>
    <n v="29"/>
    <s v="NY"/>
    <n v="1091"/>
    <x v="4"/>
  </r>
  <r>
    <x v="4"/>
    <s v="Corolla"/>
    <x v="0"/>
    <x v="2"/>
    <x v="0"/>
    <n v="2.5"/>
    <n v="6922"/>
    <n v="202"/>
    <n v="222"/>
    <x v="0"/>
    <x v="0"/>
    <s v="Partial Service"/>
    <s v="Black"/>
    <x v="2"/>
    <s v="AWD"/>
    <n v="32"/>
    <s v="GA"/>
    <n v="19251"/>
    <x v="0"/>
  </r>
  <r>
    <x v="1"/>
    <s v="Elantra"/>
    <x v="6"/>
    <x v="3"/>
    <x v="0"/>
    <n v="0"/>
    <n v="44381"/>
    <n v="187"/>
    <n v="383"/>
    <x v="0"/>
    <x v="1"/>
    <s v="Full Service"/>
    <s v="Gray"/>
    <x v="2"/>
    <s v="FWD"/>
    <n v="102"/>
    <s v="CA"/>
    <n v="11618"/>
    <x v="0"/>
  </r>
  <r>
    <x v="6"/>
    <s v="5 Series"/>
    <x v="0"/>
    <x v="0"/>
    <x v="0"/>
    <n v="1.8"/>
    <n v="2284"/>
    <n v="152"/>
    <n v="159"/>
    <x v="0"/>
    <x v="2"/>
    <s v="No Service"/>
    <s v="Silver"/>
    <x v="2"/>
    <s v="FWD"/>
    <n v="39"/>
    <s v="Unknown"/>
    <n v="51764"/>
    <x v="0"/>
  </r>
  <r>
    <x v="4"/>
    <s v="RAV4"/>
    <x v="2"/>
    <x v="0"/>
    <x v="0"/>
    <n v="2.9"/>
    <n v="42570"/>
    <n v="232"/>
    <n v="246"/>
    <x v="0"/>
    <x v="0"/>
    <s v="Partial Service"/>
    <s v="Silver"/>
    <x v="0"/>
    <s v="AWD"/>
    <n v="28"/>
    <s v="NC"/>
    <n v="20588"/>
    <x v="0"/>
  </r>
  <r>
    <x v="9"/>
    <s v="Explorer"/>
    <x v="4"/>
    <x v="1"/>
    <x v="0"/>
    <n v="2.9"/>
    <n v="42015"/>
    <n v="225"/>
    <n v="203"/>
    <x v="0"/>
    <x v="2"/>
    <s v="No Service"/>
    <s v="Green"/>
    <x v="0"/>
    <s v="RWD"/>
    <n v="43"/>
    <s v="GA"/>
    <n v="20514"/>
    <x v="0"/>
  </r>
  <r>
    <x v="1"/>
    <s v="Santa Fe"/>
    <x v="8"/>
    <x v="0"/>
    <x v="1"/>
    <n v="2.5"/>
    <n v="263656"/>
    <n v="192"/>
    <n v="178"/>
    <x v="3"/>
    <x v="1"/>
    <s v="Partial Service"/>
    <s v="Unknown"/>
    <x v="0"/>
    <s v="FWD"/>
    <n v="33"/>
    <s v="NC"/>
    <n v="500"/>
    <x v="1"/>
  </r>
  <r>
    <x v="6"/>
    <s v="5 Series"/>
    <x v="7"/>
    <x v="0"/>
    <x v="1"/>
    <n v="1.5"/>
    <n v="105225"/>
    <n v="187"/>
    <n v="187"/>
    <x v="3"/>
    <x v="2"/>
    <s v="No Service"/>
    <s v="Silver"/>
    <x v="2"/>
    <s v="AWD"/>
    <n v="35"/>
    <s v="NC"/>
    <n v="16610"/>
    <x v="2"/>
  </r>
  <r>
    <x v="8"/>
    <s v="A4"/>
    <x v="8"/>
    <x v="2"/>
    <x v="2"/>
    <n v="2.5"/>
    <n v="175145"/>
    <n v="166"/>
    <n v="187"/>
    <x v="3"/>
    <x v="1"/>
    <s v="Full Service"/>
    <s v="Green"/>
    <x v="2"/>
    <s v="AWD"/>
    <n v="38"/>
    <s v="NY"/>
    <n v="3393"/>
    <x v="4"/>
  </r>
  <r>
    <x v="1"/>
    <s v="Santa Fe"/>
    <x v="5"/>
    <x v="2"/>
    <x v="1"/>
    <n v="2.5"/>
    <n v="15380"/>
    <n v="187"/>
    <n v="193"/>
    <x v="0"/>
    <x v="0"/>
    <s v="Unknown"/>
    <s v="Brown"/>
    <x v="0"/>
    <s v="AWD"/>
    <n v="32"/>
    <s v="NC"/>
    <n v="25577"/>
    <x v="0"/>
  </r>
  <r>
    <x v="6"/>
    <s v="5 Series"/>
    <x v="11"/>
    <x v="0"/>
    <x v="0"/>
    <n v="2"/>
    <n v="281977"/>
    <n v="162"/>
    <n v="155"/>
    <x v="4"/>
    <x v="1"/>
    <s v="Unknown"/>
    <s v="Brown"/>
    <x v="2"/>
    <s v="AWD"/>
    <n v="31"/>
    <s v="MI"/>
    <n v="3967"/>
    <x v="1"/>
  </r>
  <r>
    <x v="3"/>
    <s v="Silverado"/>
    <x v="11"/>
    <x v="2"/>
    <x v="1"/>
    <n v="2.5"/>
    <n v="153406"/>
    <n v="187"/>
    <n v="276"/>
    <x v="3"/>
    <x v="1"/>
    <s v="Full Service"/>
    <s v="Brown"/>
    <x v="4"/>
    <s v="4WD"/>
    <n v="17"/>
    <s v="TX"/>
    <n v="3361"/>
    <x v="4"/>
  </r>
  <r>
    <x v="6"/>
    <s v="X5"/>
    <x v="19"/>
    <x v="0"/>
    <x v="0"/>
    <n v="2.2999999999999998"/>
    <n v="172374"/>
    <n v="170"/>
    <n v="165"/>
    <x v="4"/>
    <x v="1"/>
    <s v="Partial Service"/>
    <s v="Black"/>
    <x v="0"/>
    <s v="AWD"/>
    <n v="27"/>
    <s v="NY"/>
    <n v="11342"/>
    <x v="4"/>
  </r>
  <r>
    <x v="5"/>
    <s v="Rogue"/>
    <x v="15"/>
    <x v="0"/>
    <x v="1"/>
    <n v="3.2"/>
    <n v="17077"/>
    <n v="237"/>
    <n v="205"/>
    <x v="3"/>
    <x v="0"/>
    <s v="Partial Service"/>
    <s v="Black"/>
    <x v="0"/>
    <s v="FWD"/>
    <n v="30"/>
    <s v="PA"/>
    <n v="9556"/>
    <x v="0"/>
  </r>
  <r>
    <x v="9"/>
    <s v="Escape"/>
    <x v="19"/>
    <x v="0"/>
    <x v="0"/>
    <n v="2.5"/>
    <n v="226339"/>
    <n v="178"/>
    <n v="169"/>
    <x v="3"/>
    <x v="1"/>
    <s v="No Service"/>
    <s v="Brown"/>
    <x v="0"/>
    <s v="AWD"/>
    <n v="36"/>
    <s v="FL"/>
    <n v="500"/>
    <x v="1"/>
  </r>
  <r>
    <x v="3"/>
    <s v="Malibu"/>
    <x v="0"/>
    <x v="0"/>
    <x v="0"/>
    <n v="1.6"/>
    <n v="5563"/>
    <n v="121"/>
    <n v="116"/>
    <x v="0"/>
    <x v="2"/>
    <s v="Full Service"/>
    <s v="Blue"/>
    <x v="2"/>
    <s v="FWD"/>
    <n v="35"/>
    <s v="TX"/>
    <n v="23536"/>
    <x v="0"/>
  </r>
  <r>
    <x v="8"/>
    <s v="A4"/>
    <x v="19"/>
    <x v="0"/>
    <x v="0"/>
    <n v="1.6"/>
    <n v="154345"/>
    <n v="119"/>
    <n v="187"/>
    <x v="1"/>
    <x v="0"/>
    <s v="Unknown"/>
    <s v="Blue"/>
    <x v="2"/>
    <s v="FWD"/>
    <n v="36"/>
    <s v="CA"/>
    <n v="6650"/>
    <x v="4"/>
  </r>
  <r>
    <x v="4"/>
    <s v="RAV4"/>
    <x v="19"/>
    <x v="0"/>
    <x v="0"/>
    <n v="2.5"/>
    <n v="183903"/>
    <n v="207"/>
    <n v="186"/>
    <x v="4"/>
    <x v="2"/>
    <s v="Partial Service"/>
    <s v="Black"/>
    <x v="0"/>
    <s v="AWD"/>
    <n v="29"/>
    <s v="NC"/>
    <n v="1097"/>
    <x v="4"/>
  </r>
  <r>
    <x v="3"/>
    <s v="Malibu"/>
    <x v="1"/>
    <x v="0"/>
    <x v="2"/>
    <n v="1.9"/>
    <n v="316119"/>
    <n v="162"/>
    <n v="150"/>
    <x v="1"/>
    <x v="0"/>
    <s v="Full Service"/>
    <s v="Red"/>
    <x v="2"/>
    <s v="AWD"/>
    <n v="33"/>
    <s v="MI"/>
    <n v="500"/>
    <x v="1"/>
  </r>
  <r>
    <x v="2"/>
    <s v="Atlas"/>
    <x v="15"/>
    <x v="0"/>
    <x v="0"/>
    <n v="2.6"/>
    <n v="65644"/>
    <n v="213"/>
    <n v="174"/>
    <x v="1"/>
    <x v="0"/>
    <s v="Partial Service"/>
    <s v="Black"/>
    <x v="0"/>
    <s v="FWD"/>
    <n v="29"/>
    <s v="OH"/>
    <n v="8740"/>
    <x v="3"/>
  </r>
  <r>
    <x v="7"/>
    <s v="Civic"/>
    <x v="10"/>
    <x v="1"/>
    <x v="0"/>
    <n v="2.1"/>
    <n v="192595"/>
    <n v="162"/>
    <n v="154"/>
    <x v="1"/>
    <x v="1"/>
    <s v="Partial Service"/>
    <s v="White"/>
    <x v="2"/>
    <s v="FWD"/>
    <n v="49"/>
    <s v="Unknown"/>
    <n v="500"/>
    <x v="4"/>
  </r>
  <r>
    <x v="7"/>
    <s v="Civic"/>
    <x v="15"/>
    <x v="0"/>
    <x v="0"/>
    <n v="2.2000000000000002"/>
    <n v="75310"/>
    <n v="187"/>
    <n v="169"/>
    <x v="3"/>
    <x v="2"/>
    <s v="Partial Service"/>
    <s v="White"/>
    <x v="2"/>
    <s v="FWD"/>
    <n v="39"/>
    <s v="OH"/>
    <n v="3652"/>
    <x v="3"/>
  </r>
  <r>
    <x v="3"/>
    <s v="Equinox"/>
    <x v="4"/>
    <x v="0"/>
    <x v="0"/>
    <n v="3.4"/>
    <n v="31393"/>
    <n v="262"/>
    <n v="245"/>
    <x v="0"/>
    <x v="2"/>
    <s v="No Service"/>
    <s v="Blue"/>
    <x v="0"/>
    <s v="AWD"/>
    <n v="28"/>
    <s v="PA"/>
    <n v="18626"/>
    <x v="0"/>
  </r>
  <r>
    <x v="9"/>
    <s v="Mustang"/>
    <x v="5"/>
    <x v="2"/>
    <x v="0"/>
    <n v="3.2"/>
    <n v="3623"/>
    <n v="243"/>
    <n v="246"/>
    <x v="0"/>
    <x v="0"/>
    <s v="Partial Service"/>
    <s v="Red"/>
    <x v="3"/>
    <s v="RWD"/>
    <n v="23"/>
    <s v="TX"/>
    <n v="24300"/>
    <x v="0"/>
  </r>
  <r>
    <x v="8"/>
    <s v="A4"/>
    <x v="3"/>
    <x v="2"/>
    <x v="0"/>
    <n v="1.6"/>
    <n v="218214"/>
    <n v="136"/>
    <n v="137"/>
    <x v="1"/>
    <x v="0"/>
    <s v="Unknown"/>
    <s v="Red"/>
    <x v="2"/>
    <s v="FWD"/>
    <n v="36"/>
    <s v="FL"/>
    <n v="500"/>
    <x v="1"/>
  </r>
  <r>
    <x v="6"/>
    <s v="X5"/>
    <x v="11"/>
    <x v="0"/>
    <x v="1"/>
    <n v="3.1"/>
    <n v="255890"/>
    <n v="216"/>
    <n v="201"/>
    <x v="1"/>
    <x v="0"/>
    <s v="Unknown"/>
    <s v="Red"/>
    <x v="0"/>
    <s v="AWD"/>
    <n v="31"/>
    <s v="Unknown"/>
    <n v="6691"/>
    <x v="1"/>
  </r>
  <r>
    <x v="0"/>
    <s v="GLE"/>
    <x v="0"/>
    <x v="3"/>
    <x v="1"/>
    <n v="0"/>
    <n v="100"/>
    <n v="395"/>
    <n v="434"/>
    <x v="0"/>
    <x v="0"/>
    <s v="Partial Service"/>
    <s v="Brown"/>
    <x v="0"/>
    <s v="AWD"/>
    <n v="96"/>
    <s v="NC"/>
    <n v="62565"/>
    <x v="0"/>
  </r>
  <r>
    <x v="3"/>
    <s v="Silverado"/>
    <x v="14"/>
    <x v="0"/>
    <x v="0"/>
    <n v="4.4000000000000004"/>
    <n v="195988"/>
    <n v="328"/>
    <n v="328"/>
    <x v="4"/>
    <x v="0"/>
    <s v="Full Service"/>
    <s v="Silver"/>
    <x v="4"/>
    <s v="4WD"/>
    <n v="16"/>
    <s v="TX"/>
    <n v="11200"/>
    <x v="4"/>
  </r>
  <r>
    <x v="9"/>
    <s v="F-150"/>
    <x v="9"/>
    <x v="1"/>
    <x v="0"/>
    <n v="4.8"/>
    <n v="45259"/>
    <n v="342"/>
    <n v="305"/>
    <x v="0"/>
    <x v="0"/>
    <s v="Partial Service"/>
    <s v="Unknown"/>
    <x v="4"/>
    <s v="4WD"/>
    <n v="37"/>
    <s v="IL"/>
    <n v="17599"/>
    <x v="0"/>
  </r>
  <r>
    <x v="7"/>
    <s v="Pilot"/>
    <x v="6"/>
    <x v="0"/>
    <x v="0"/>
    <n v="3.2"/>
    <n v="10699"/>
    <n v="263"/>
    <n v="187"/>
    <x v="4"/>
    <x v="2"/>
    <s v="Partial Service"/>
    <s v="Red"/>
    <x v="0"/>
    <s v="AWD"/>
    <n v="22"/>
    <s v="FL"/>
    <n v="25544"/>
    <x v="0"/>
  </r>
  <r>
    <x v="7"/>
    <s v="Pilot"/>
    <x v="0"/>
    <x v="3"/>
    <x v="0"/>
    <n v="0"/>
    <n v="5986"/>
    <n v="307"/>
    <n v="337"/>
    <x v="0"/>
    <x v="0"/>
    <s v="Full Service"/>
    <s v="Brown"/>
    <x v="0"/>
    <s v="AWD"/>
    <n v="93"/>
    <s v="FL"/>
    <n v="36895"/>
    <x v="0"/>
  </r>
  <r>
    <x v="3"/>
    <s v="Malibu"/>
    <x v="4"/>
    <x v="2"/>
    <x v="0"/>
    <n v="2.4"/>
    <n v="10040"/>
    <n v="194"/>
    <n v="182"/>
    <x v="0"/>
    <x v="0"/>
    <s v="No Service"/>
    <s v="Unknown"/>
    <x v="2"/>
    <s v="FWD"/>
    <n v="25"/>
    <s v="CA"/>
    <n v="17563"/>
    <x v="0"/>
  </r>
  <r>
    <x v="5"/>
    <s v="Altima"/>
    <x v="7"/>
    <x v="0"/>
    <x v="0"/>
    <n v="1.8"/>
    <n v="87892"/>
    <n v="143"/>
    <n v="147"/>
    <x v="3"/>
    <x v="0"/>
    <s v="Unknown"/>
    <s v="Red"/>
    <x v="2"/>
    <s v="FWD"/>
    <n v="35"/>
    <s v="FL"/>
    <n v="5216"/>
    <x v="3"/>
  </r>
  <r>
    <x v="6"/>
    <s v="3 Series"/>
    <x v="10"/>
    <x v="0"/>
    <x v="2"/>
    <n v="1.8"/>
    <n v="202791"/>
    <n v="187"/>
    <n v="139"/>
    <x v="2"/>
    <x v="0"/>
    <s v="Unknown"/>
    <s v="Black"/>
    <x v="2"/>
    <s v="AWD"/>
    <n v="41"/>
    <s v="NC"/>
    <n v="1456"/>
    <x v="1"/>
  </r>
  <r>
    <x v="3"/>
    <s v="Silverado"/>
    <x v="2"/>
    <x v="1"/>
    <x v="0"/>
    <n v="5.7"/>
    <n v="37744"/>
    <n v="434"/>
    <n v="425"/>
    <x v="0"/>
    <x v="0"/>
    <s v="No Service"/>
    <s v="Gray"/>
    <x v="4"/>
    <s v="RWD"/>
    <n v="24"/>
    <s v="IL"/>
    <n v="19984"/>
    <x v="0"/>
  </r>
  <r>
    <x v="9"/>
    <s v="Mustang"/>
    <x v="8"/>
    <x v="0"/>
    <x v="2"/>
    <n v="4.4000000000000004"/>
    <n v="9584"/>
    <n v="343"/>
    <n v="313"/>
    <x v="4"/>
    <x v="1"/>
    <s v="Unknown"/>
    <s v="Blue"/>
    <x v="3"/>
    <s v="AWD"/>
    <n v="32"/>
    <s v="GA"/>
    <n v="5664"/>
    <x v="0"/>
  </r>
  <r>
    <x v="2"/>
    <s v="Passat"/>
    <x v="17"/>
    <x v="0"/>
    <x v="2"/>
    <n v="1.9"/>
    <n v="100"/>
    <n v="153"/>
    <n v="136"/>
    <x v="1"/>
    <x v="0"/>
    <s v="Full Service"/>
    <s v="Black"/>
    <x v="2"/>
    <s v="AWD"/>
    <n v="32"/>
    <s v="FL"/>
    <n v="5612"/>
    <x v="0"/>
  </r>
  <r>
    <x v="8"/>
    <s v="A4"/>
    <x v="11"/>
    <x v="0"/>
    <x v="0"/>
    <n v="2.2000000000000002"/>
    <n v="232469"/>
    <n v="165"/>
    <n v="140"/>
    <x v="4"/>
    <x v="1"/>
    <s v="Full Service"/>
    <s v="Brown"/>
    <x v="2"/>
    <s v="FWD"/>
    <n v="32"/>
    <s v="GA"/>
    <n v="1663"/>
    <x v="1"/>
  </r>
  <r>
    <x v="3"/>
    <s v="Silverado"/>
    <x v="13"/>
    <x v="0"/>
    <x v="1"/>
    <n v="4.8"/>
    <n v="72498"/>
    <n v="362"/>
    <n v="187"/>
    <x v="3"/>
    <x v="2"/>
    <s v="Partial Service"/>
    <s v="Silver"/>
    <x v="4"/>
    <s v="RWD"/>
    <n v="16"/>
    <s v="FL"/>
    <n v="10070"/>
    <x v="3"/>
  </r>
  <r>
    <x v="8"/>
    <s v="Q5"/>
    <x v="14"/>
    <x v="0"/>
    <x v="0"/>
    <n v="3"/>
    <n v="57069"/>
    <n v="220"/>
    <n v="218"/>
    <x v="4"/>
    <x v="0"/>
    <s v="Full Service"/>
    <s v="Gray"/>
    <x v="0"/>
    <s v="AWD"/>
    <n v="27"/>
    <s v="Unknown"/>
    <n v="25765"/>
    <x v="3"/>
  </r>
  <r>
    <x v="5"/>
    <s v="Pathfinder"/>
    <x v="3"/>
    <x v="1"/>
    <x v="0"/>
    <n v="2.2000000000000002"/>
    <n v="165174"/>
    <n v="174"/>
    <n v="161"/>
    <x v="1"/>
    <x v="0"/>
    <s v="Partial Service"/>
    <s v="Silver"/>
    <x v="0"/>
    <s v="FWD"/>
    <n v="44"/>
    <s v="TX"/>
    <n v="500"/>
    <x v="4"/>
  </r>
  <r>
    <x v="3"/>
    <s v="Malibu"/>
    <x v="3"/>
    <x v="0"/>
    <x v="0"/>
    <n v="1.6"/>
    <n v="282345"/>
    <n v="120"/>
    <n v="117"/>
    <x v="3"/>
    <x v="1"/>
    <s v="No Service"/>
    <s v="Black"/>
    <x v="2"/>
    <s v="AWD"/>
    <n v="42"/>
    <s v="NY"/>
    <n v="500"/>
    <x v="1"/>
  </r>
  <r>
    <x v="4"/>
    <s v="Camry"/>
    <x v="16"/>
    <x v="0"/>
    <x v="2"/>
    <n v="1.9"/>
    <n v="97635"/>
    <n v="137"/>
    <n v="141"/>
    <x v="1"/>
    <x v="0"/>
    <s v="Full Service"/>
    <s v="Silver"/>
    <x v="2"/>
    <s v="FWD"/>
    <n v="34"/>
    <s v="NC"/>
    <n v="1264"/>
    <x v="3"/>
  </r>
  <r>
    <x v="3"/>
    <s v="Silverado"/>
    <x v="4"/>
    <x v="0"/>
    <x v="0"/>
    <n v="3.3"/>
    <n v="7453"/>
    <n v="187"/>
    <n v="187"/>
    <x v="0"/>
    <x v="0"/>
    <s v="Partial Service"/>
    <s v="Silver"/>
    <x v="4"/>
    <s v="RWD"/>
    <n v="27"/>
    <s v="IL"/>
    <n v="30265"/>
    <x v="0"/>
  </r>
  <r>
    <x v="6"/>
    <s v="5 Series"/>
    <x v="13"/>
    <x v="0"/>
    <x v="1"/>
    <n v="2"/>
    <n v="44943"/>
    <n v="147"/>
    <n v="133"/>
    <x v="4"/>
    <x v="0"/>
    <s v="Partial Service"/>
    <s v="Blue"/>
    <x v="2"/>
    <s v="FWD"/>
    <n v="38"/>
    <s v="NY"/>
    <n v="21245"/>
    <x v="0"/>
  </r>
  <r>
    <x v="5"/>
    <s v="Altima"/>
    <x v="8"/>
    <x v="0"/>
    <x v="2"/>
    <n v="2.5"/>
    <n v="241379"/>
    <n v="161"/>
    <n v="147"/>
    <x v="1"/>
    <x v="1"/>
    <s v="Full Service"/>
    <s v="Black"/>
    <x v="2"/>
    <s v="FWD"/>
    <n v="28"/>
    <s v="MI"/>
    <n v="500"/>
    <x v="1"/>
  </r>
  <r>
    <x v="5"/>
    <s v="Rogue"/>
    <x v="1"/>
    <x v="0"/>
    <x v="2"/>
    <n v="2.8"/>
    <n v="352695"/>
    <n v="187"/>
    <n v="189"/>
    <x v="3"/>
    <x v="1"/>
    <s v="Partial Service"/>
    <s v="Green"/>
    <x v="0"/>
    <s v="AWD"/>
    <n v="32"/>
    <s v="NC"/>
    <n v="500"/>
    <x v="1"/>
  </r>
  <r>
    <x v="7"/>
    <s v="Accord"/>
    <x v="10"/>
    <x v="0"/>
    <x v="0"/>
    <n v="1.6"/>
    <n v="286294"/>
    <n v="132"/>
    <n v="125"/>
    <x v="2"/>
    <x v="1"/>
    <s v="Full Service"/>
    <s v="Green"/>
    <x v="2"/>
    <s v="FWD"/>
    <n v="38"/>
    <s v="NC"/>
    <n v="500"/>
    <x v="1"/>
  </r>
  <r>
    <x v="7"/>
    <s v="CR-V"/>
    <x v="3"/>
    <x v="0"/>
    <x v="2"/>
    <n v="3.3"/>
    <n v="389905"/>
    <n v="269"/>
    <n v="237"/>
    <x v="1"/>
    <x v="1"/>
    <s v="Partial Service"/>
    <s v="Gray"/>
    <x v="0"/>
    <s v="AWD"/>
    <n v="29"/>
    <s v="Unknown"/>
    <n v="500"/>
    <x v="1"/>
  </r>
  <r>
    <x v="2"/>
    <s v="Atlas"/>
    <x v="0"/>
    <x v="2"/>
    <x v="0"/>
    <n v="2.1"/>
    <n v="100"/>
    <n v="187"/>
    <n v="148"/>
    <x v="0"/>
    <x v="0"/>
    <s v="No Service"/>
    <s v="Black"/>
    <x v="0"/>
    <s v="AWD"/>
    <n v="32"/>
    <s v="TX"/>
    <n v="30116"/>
    <x v="0"/>
  </r>
  <r>
    <x v="7"/>
    <s v="CR-V"/>
    <x v="8"/>
    <x v="0"/>
    <x v="2"/>
    <n v="2.5"/>
    <n v="75395"/>
    <n v="187"/>
    <n v="159"/>
    <x v="3"/>
    <x v="0"/>
    <s v="Unknown"/>
    <s v="Gray"/>
    <x v="0"/>
    <s v="AWD"/>
    <n v="35"/>
    <s v="MI"/>
    <n v="4548"/>
    <x v="3"/>
  </r>
  <r>
    <x v="1"/>
    <s v="Elantra"/>
    <x v="0"/>
    <x v="0"/>
    <x v="0"/>
    <n v="2.5"/>
    <n v="100"/>
    <n v="187"/>
    <n v="128"/>
    <x v="0"/>
    <x v="0"/>
    <s v="Unknown"/>
    <s v="Silver"/>
    <x v="2"/>
    <s v="FWD"/>
    <n v="42"/>
    <s v="CA"/>
    <n v="21141"/>
    <x v="0"/>
  </r>
  <r>
    <x v="8"/>
    <s v="A6"/>
    <x v="4"/>
    <x v="1"/>
    <x v="1"/>
    <n v="2.4"/>
    <n v="26079"/>
    <n v="192"/>
    <n v="192"/>
    <x v="0"/>
    <x v="0"/>
    <s v="Full Service"/>
    <s v="Gray"/>
    <x v="2"/>
    <s v="FWD"/>
    <n v="47"/>
    <s v="OH"/>
    <n v="47686"/>
    <x v="0"/>
  </r>
  <r>
    <x v="0"/>
    <s v="GLE"/>
    <x v="19"/>
    <x v="0"/>
    <x v="0"/>
    <n v="3.4"/>
    <n v="153744"/>
    <n v="246"/>
    <n v="187"/>
    <x v="3"/>
    <x v="0"/>
    <s v="Partial Service"/>
    <s v="Silver"/>
    <x v="0"/>
    <s v="AWD"/>
    <n v="25"/>
    <s v="CA"/>
    <n v="13970"/>
    <x v="4"/>
  </r>
  <r>
    <x v="5"/>
    <s v="Altima"/>
    <x v="15"/>
    <x v="0"/>
    <x v="0"/>
    <n v="1.7"/>
    <n v="130474"/>
    <n v="139"/>
    <n v="131"/>
    <x v="4"/>
    <x v="1"/>
    <s v="Full Service"/>
    <s v="Unknown"/>
    <x v="2"/>
    <s v="FWD"/>
    <n v="40"/>
    <s v="NC"/>
    <n v="2763"/>
    <x v="2"/>
  </r>
  <r>
    <x v="4"/>
    <s v="Highlander"/>
    <x v="2"/>
    <x v="0"/>
    <x v="0"/>
    <n v="2.8"/>
    <n v="55876"/>
    <n v="216"/>
    <n v="187"/>
    <x v="0"/>
    <x v="0"/>
    <s v="Unknown"/>
    <s v="Unknown"/>
    <x v="0"/>
    <s v="FWD"/>
    <n v="25"/>
    <s v="IL"/>
    <n v="25002"/>
    <x v="3"/>
  </r>
  <r>
    <x v="0"/>
    <s v="GLC"/>
    <x v="2"/>
    <x v="2"/>
    <x v="0"/>
    <n v="3.3"/>
    <n v="7733"/>
    <n v="264"/>
    <n v="249"/>
    <x v="0"/>
    <x v="0"/>
    <s v="Partial Service"/>
    <s v="White"/>
    <x v="0"/>
    <s v="AWD"/>
    <n v="28"/>
    <s v="Unknown"/>
    <n v="36113"/>
    <x v="0"/>
  </r>
  <r>
    <x v="4"/>
    <s v="RAV4"/>
    <x v="1"/>
    <x v="0"/>
    <x v="0"/>
    <n v="2.5"/>
    <n v="300653"/>
    <n v="175"/>
    <n v="162"/>
    <x v="1"/>
    <x v="2"/>
    <s v="Full Service"/>
    <s v="Unknown"/>
    <x v="0"/>
    <s v="AWD"/>
    <n v="32"/>
    <s v="IL"/>
    <n v="500"/>
    <x v="1"/>
  </r>
  <r>
    <x v="2"/>
    <s v="Atlas"/>
    <x v="9"/>
    <x v="0"/>
    <x v="0"/>
    <n v="3.1"/>
    <n v="108553"/>
    <n v="228"/>
    <n v="223"/>
    <x v="0"/>
    <x v="0"/>
    <s v="Partial Service"/>
    <s v="Red"/>
    <x v="0"/>
    <s v="RWD"/>
    <n v="25"/>
    <s v="Unknown"/>
    <n v="16017"/>
    <x v="2"/>
  </r>
  <r>
    <x v="0"/>
    <s v="C-Class"/>
    <x v="8"/>
    <x v="0"/>
    <x v="0"/>
    <n v="2.5"/>
    <n v="207623"/>
    <n v="162"/>
    <n v="137"/>
    <x v="3"/>
    <x v="1"/>
    <s v="Full Service"/>
    <s v="Blue"/>
    <x v="2"/>
    <s v="FWD"/>
    <n v="36"/>
    <s v="TX"/>
    <n v="2643"/>
    <x v="1"/>
  </r>
  <r>
    <x v="1"/>
    <s v="Elantra"/>
    <x v="15"/>
    <x v="0"/>
    <x v="1"/>
    <n v="2.5"/>
    <n v="83425"/>
    <n v="158"/>
    <n v="130"/>
    <x v="4"/>
    <x v="0"/>
    <s v="Full Service"/>
    <s v="Black"/>
    <x v="2"/>
    <s v="FWD"/>
    <n v="32"/>
    <s v="GA"/>
    <n v="3603"/>
    <x v="3"/>
  </r>
  <r>
    <x v="7"/>
    <s v="Civic"/>
    <x v="7"/>
    <x v="0"/>
    <x v="0"/>
    <n v="2.1"/>
    <n v="126807"/>
    <n v="163"/>
    <n v="154"/>
    <x v="3"/>
    <x v="1"/>
    <s v="Unknown"/>
    <s v="Blue"/>
    <x v="2"/>
    <s v="FWD"/>
    <n v="31"/>
    <s v="GA"/>
    <n v="2267"/>
    <x v="2"/>
  </r>
  <r>
    <x v="1"/>
    <s v="Santa Fe"/>
    <x v="16"/>
    <x v="0"/>
    <x v="1"/>
    <n v="2.1"/>
    <n v="277351"/>
    <n v="161"/>
    <n v="155"/>
    <x v="1"/>
    <x v="1"/>
    <s v="No Service"/>
    <s v="Brown"/>
    <x v="0"/>
    <s v="AWD"/>
    <n v="33"/>
    <s v="NY"/>
    <n v="500"/>
    <x v="1"/>
  </r>
  <r>
    <x v="9"/>
    <s v="Explorer"/>
    <x v="4"/>
    <x v="0"/>
    <x v="0"/>
    <n v="3.5"/>
    <n v="29119"/>
    <n v="260"/>
    <n v="187"/>
    <x v="0"/>
    <x v="0"/>
    <s v="Unknown"/>
    <s v="Black"/>
    <x v="0"/>
    <s v="AWD"/>
    <n v="32"/>
    <s v="CA"/>
    <n v="24004"/>
    <x v="0"/>
  </r>
  <r>
    <x v="3"/>
    <s v="Tahoe"/>
    <x v="13"/>
    <x v="1"/>
    <x v="0"/>
    <n v="2"/>
    <n v="87899"/>
    <n v="165"/>
    <n v="158"/>
    <x v="4"/>
    <x v="0"/>
    <s v="Full Service"/>
    <s v="Unknown"/>
    <x v="0"/>
    <s v="AWD"/>
    <n v="47"/>
    <s v="GA"/>
    <n v="19339"/>
    <x v="3"/>
  </r>
  <r>
    <x v="3"/>
    <s v="Silverado"/>
    <x v="15"/>
    <x v="1"/>
    <x v="0"/>
    <n v="2.5"/>
    <n v="143724"/>
    <n v="306"/>
    <n v="291"/>
    <x v="3"/>
    <x v="1"/>
    <s v="Full Service"/>
    <s v="Red"/>
    <x v="4"/>
    <s v="4WD"/>
    <n v="42"/>
    <s v="TX"/>
    <n v="5417"/>
    <x v="2"/>
  </r>
  <r>
    <x v="6"/>
    <s v="X5"/>
    <x v="19"/>
    <x v="0"/>
    <x v="1"/>
    <n v="2.1"/>
    <n v="261671"/>
    <n v="158"/>
    <n v="140"/>
    <x v="1"/>
    <x v="0"/>
    <s v="Partial Service"/>
    <s v="Unknown"/>
    <x v="0"/>
    <s v="FWD"/>
    <n v="35"/>
    <s v="NY"/>
    <n v="8099"/>
    <x v="1"/>
  </r>
  <r>
    <x v="6"/>
    <s v="5 Series"/>
    <x v="5"/>
    <x v="0"/>
    <x v="0"/>
    <n v="2.2000000000000002"/>
    <n v="21688"/>
    <n v="159"/>
    <n v="144"/>
    <x v="0"/>
    <x v="0"/>
    <s v="Partial Service"/>
    <s v="Gray"/>
    <x v="2"/>
    <s v="FWD"/>
    <n v="36"/>
    <s v="TX"/>
    <n v="46214"/>
    <x v="0"/>
  </r>
  <r>
    <x v="6"/>
    <s v="5 Series"/>
    <x v="19"/>
    <x v="0"/>
    <x v="0"/>
    <n v="1.7"/>
    <n v="103008"/>
    <n v="130"/>
    <n v="187"/>
    <x v="3"/>
    <x v="1"/>
    <s v="Full Service"/>
    <s v="Red"/>
    <x v="2"/>
    <s v="FWD"/>
    <n v="37"/>
    <s v="Unknown"/>
    <n v="12773"/>
    <x v="2"/>
  </r>
  <r>
    <x v="4"/>
    <s v="Camry"/>
    <x v="11"/>
    <x v="0"/>
    <x v="0"/>
    <n v="2"/>
    <n v="101445"/>
    <n v="157"/>
    <n v="166"/>
    <x v="4"/>
    <x v="0"/>
    <s v="Full Service"/>
    <s v="Silver"/>
    <x v="2"/>
    <s v="FWD"/>
    <n v="41"/>
    <s v="OH"/>
    <n v="3225"/>
    <x v="2"/>
  </r>
  <r>
    <x v="9"/>
    <s v="F-150"/>
    <x v="9"/>
    <x v="0"/>
    <x v="0"/>
    <n v="5"/>
    <n v="58325"/>
    <n v="369"/>
    <n v="350"/>
    <x v="4"/>
    <x v="0"/>
    <s v="Unknown"/>
    <s v="Gray"/>
    <x v="4"/>
    <s v="4WD"/>
    <n v="10"/>
    <s v="IL"/>
    <n v="17158"/>
    <x v="3"/>
  </r>
  <r>
    <x v="5"/>
    <s v="Sentra"/>
    <x v="13"/>
    <x v="0"/>
    <x v="0"/>
    <n v="2"/>
    <n v="89287"/>
    <n v="160"/>
    <n v="147"/>
    <x v="4"/>
    <x v="0"/>
    <s v="Full Service"/>
    <s v="Silver"/>
    <x v="2"/>
    <s v="FWD"/>
    <n v="36"/>
    <s v="OH"/>
    <n v="5016"/>
    <x v="3"/>
  </r>
  <r>
    <x v="4"/>
    <s v="Corolla"/>
    <x v="13"/>
    <x v="0"/>
    <x v="0"/>
    <n v="1.9"/>
    <n v="84810"/>
    <n v="157"/>
    <n v="154"/>
    <x v="3"/>
    <x v="0"/>
    <s v="Partial Service"/>
    <s v="White"/>
    <x v="2"/>
    <s v="FWD"/>
    <n v="30"/>
    <s v="CA"/>
    <n v="5024"/>
    <x v="3"/>
  </r>
  <r>
    <x v="8"/>
    <s v="Q5"/>
    <x v="10"/>
    <x v="0"/>
    <x v="0"/>
    <n v="2.5"/>
    <n v="293279"/>
    <n v="187"/>
    <n v="116"/>
    <x v="3"/>
    <x v="1"/>
    <s v="Full Service"/>
    <s v="Silver"/>
    <x v="0"/>
    <s v="AWD"/>
    <n v="32"/>
    <s v="OH"/>
    <n v="500"/>
    <x v="1"/>
  </r>
  <r>
    <x v="4"/>
    <s v="Highlander"/>
    <x v="14"/>
    <x v="0"/>
    <x v="0"/>
    <n v="3.4"/>
    <n v="117309"/>
    <n v="267"/>
    <n v="187"/>
    <x v="0"/>
    <x v="1"/>
    <s v="Unknown"/>
    <s v="Green"/>
    <x v="0"/>
    <s v="AWD"/>
    <n v="25"/>
    <s v="OH"/>
    <n v="13497"/>
    <x v="2"/>
  </r>
  <r>
    <x v="0"/>
    <s v="GLE"/>
    <x v="2"/>
    <x v="0"/>
    <x v="0"/>
    <n v="2.2999999999999998"/>
    <n v="24435"/>
    <n v="175"/>
    <n v="163"/>
    <x v="0"/>
    <x v="2"/>
    <s v="Full Service"/>
    <s v="Unknown"/>
    <x v="0"/>
    <s v="AWD"/>
    <n v="32"/>
    <s v="NY"/>
    <n v="47384"/>
    <x v="0"/>
  </r>
  <r>
    <x v="4"/>
    <s v="Camry"/>
    <x v="1"/>
    <x v="0"/>
    <x v="0"/>
    <n v="1.6"/>
    <n v="157617"/>
    <n v="138"/>
    <n v="134"/>
    <x v="1"/>
    <x v="1"/>
    <s v="Partial Service"/>
    <s v="Black"/>
    <x v="2"/>
    <s v="AWD"/>
    <n v="39"/>
    <s v="Unknown"/>
    <n v="500"/>
    <x v="4"/>
  </r>
  <r>
    <x v="7"/>
    <s v="CR-V"/>
    <x v="15"/>
    <x v="0"/>
    <x v="0"/>
    <n v="2.8"/>
    <n v="222025"/>
    <n v="220"/>
    <n v="195"/>
    <x v="3"/>
    <x v="0"/>
    <s v="Partial Service"/>
    <s v="Gray"/>
    <x v="0"/>
    <s v="FWD"/>
    <n v="31"/>
    <s v="FL"/>
    <n v="500"/>
    <x v="1"/>
  </r>
  <r>
    <x v="5"/>
    <s v="Altima"/>
    <x v="4"/>
    <x v="3"/>
    <x v="0"/>
    <n v="0"/>
    <n v="59569"/>
    <n v="325"/>
    <n v="357"/>
    <x v="0"/>
    <x v="1"/>
    <s v="Partial Service"/>
    <s v="Brown"/>
    <x v="2"/>
    <s v="FWD"/>
    <n v="121"/>
    <s v="GA"/>
    <n v="15265"/>
    <x v="3"/>
  </r>
  <r>
    <x v="5"/>
    <s v="Pathfinder"/>
    <x v="18"/>
    <x v="0"/>
    <x v="0"/>
    <n v="3"/>
    <n v="113566"/>
    <n v="230"/>
    <n v="216"/>
    <x v="4"/>
    <x v="0"/>
    <s v="Full Service"/>
    <s v="White"/>
    <x v="0"/>
    <s v="AWD"/>
    <n v="30"/>
    <s v="GA"/>
    <n v="13704"/>
    <x v="2"/>
  </r>
  <r>
    <x v="1"/>
    <s v="Santa Fe"/>
    <x v="5"/>
    <x v="0"/>
    <x v="0"/>
    <n v="2.6"/>
    <n v="8372"/>
    <n v="187"/>
    <n v="187"/>
    <x v="0"/>
    <x v="1"/>
    <s v="No Service"/>
    <s v="Red"/>
    <x v="0"/>
    <s v="AWD"/>
    <n v="32"/>
    <s v="TX"/>
    <n v="23148"/>
    <x v="0"/>
  </r>
  <r>
    <x v="2"/>
    <s v="Passat"/>
    <x v="15"/>
    <x v="1"/>
    <x v="0"/>
    <n v="1.8"/>
    <n v="128422"/>
    <n v="187"/>
    <n v="122"/>
    <x v="3"/>
    <x v="1"/>
    <s v="Partial Service"/>
    <s v="Gray"/>
    <x v="2"/>
    <s v="FWD"/>
    <n v="32"/>
    <s v="Unknown"/>
    <n v="3371"/>
    <x v="2"/>
  </r>
  <r>
    <x v="3"/>
    <s v="Equinox"/>
    <x v="9"/>
    <x v="2"/>
    <x v="0"/>
    <n v="2.8"/>
    <n v="44957"/>
    <n v="187"/>
    <n v="194"/>
    <x v="3"/>
    <x v="0"/>
    <s v="Full Service"/>
    <s v="Black"/>
    <x v="0"/>
    <s v="AWD"/>
    <n v="30"/>
    <s v="GA"/>
    <n v="14966"/>
    <x v="0"/>
  </r>
  <r>
    <x v="8"/>
    <s v="Q7"/>
    <x v="13"/>
    <x v="0"/>
    <x v="0"/>
    <n v="2.5"/>
    <n v="121482"/>
    <n v="197"/>
    <n v="177"/>
    <x v="1"/>
    <x v="1"/>
    <s v="Full Service"/>
    <s v="Unknown"/>
    <x v="0"/>
    <s v="AWD"/>
    <n v="31"/>
    <s v="CA"/>
    <n v="17182"/>
    <x v="2"/>
  </r>
  <r>
    <x v="4"/>
    <s v="Camry"/>
    <x v="10"/>
    <x v="0"/>
    <x v="0"/>
    <n v="2.5"/>
    <n v="23322"/>
    <n v="197"/>
    <n v="176"/>
    <x v="3"/>
    <x v="2"/>
    <s v="Full Service"/>
    <s v="White"/>
    <x v="2"/>
    <s v="FWD"/>
    <n v="30"/>
    <s v="PA"/>
    <n v="5355"/>
    <x v="0"/>
  </r>
  <r>
    <x v="6"/>
    <s v="3 Series"/>
    <x v="0"/>
    <x v="0"/>
    <x v="0"/>
    <n v="2.2999999999999998"/>
    <n v="100"/>
    <n v="181"/>
    <n v="176"/>
    <x v="0"/>
    <x v="0"/>
    <s v="Partial Service"/>
    <s v="Brown"/>
    <x v="2"/>
    <s v="FWD"/>
    <n v="31"/>
    <s v="FL"/>
    <n v="39187"/>
    <x v="0"/>
  </r>
  <r>
    <x v="1"/>
    <s v="Sonata"/>
    <x v="16"/>
    <x v="0"/>
    <x v="2"/>
    <n v="2.1"/>
    <n v="23021"/>
    <n v="186"/>
    <n v="177"/>
    <x v="1"/>
    <x v="1"/>
    <s v="Partial Service"/>
    <s v="Unknown"/>
    <x v="2"/>
    <s v="FWD"/>
    <n v="32"/>
    <s v="GA"/>
    <n v="3850"/>
    <x v="0"/>
  </r>
  <r>
    <x v="2"/>
    <s v="Passat"/>
    <x v="13"/>
    <x v="1"/>
    <x v="0"/>
    <n v="1.9"/>
    <n v="172224"/>
    <n v="148"/>
    <n v="137"/>
    <x v="1"/>
    <x v="0"/>
    <s v="Unknown"/>
    <s v="Brown"/>
    <x v="2"/>
    <s v="AWD"/>
    <n v="52"/>
    <s v="NC"/>
    <n v="3523"/>
    <x v="4"/>
  </r>
  <r>
    <x v="8"/>
    <s v="A6"/>
    <x v="8"/>
    <x v="0"/>
    <x v="0"/>
    <n v="2.2999999999999998"/>
    <n v="20810"/>
    <n v="176"/>
    <n v="164"/>
    <x v="3"/>
    <x v="2"/>
    <s v="Full Service"/>
    <s v="Black"/>
    <x v="2"/>
    <s v="FWD"/>
    <n v="29"/>
    <s v="GA"/>
    <n v="12994"/>
    <x v="0"/>
  </r>
  <r>
    <x v="6"/>
    <s v="X3"/>
    <x v="13"/>
    <x v="0"/>
    <x v="0"/>
    <n v="2.5"/>
    <n v="36750"/>
    <n v="256"/>
    <n v="252"/>
    <x v="0"/>
    <x v="1"/>
    <s v="No Service"/>
    <s v="Gray"/>
    <x v="0"/>
    <s v="AWD"/>
    <n v="18"/>
    <s v="PA"/>
    <n v="15121"/>
    <x v="0"/>
  </r>
  <r>
    <x v="6"/>
    <s v="5 Series"/>
    <x v="10"/>
    <x v="0"/>
    <x v="2"/>
    <n v="2.4"/>
    <n v="387953"/>
    <n v="193"/>
    <n v="177"/>
    <x v="3"/>
    <x v="0"/>
    <s v="Partial Service"/>
    <s v="Unknown"/>
    <x v="2"/>
    <s v="FWD"/>
    <n v="33"/>
    <s v="Unknown"/>
    <n v="500"/>
    <x v="1"/>
  </r>
  <r>
    <x v="1"/>
    <s v="Tucson"/>
    <x v="19"/>
    <x v="0"/>
    <x v="0"/>
    <n v="2.4"/>
    <n v="130266"/>
    <n v="184"/>
    <n v="186"/>
    <x v="1"/>
    <x v="0"/>
    <s v="Partial Service"/>
    <s v="Unknown"/>
    <x v="0"/>
    <s v="AWD"/>
    <n v="29"/>
    <s v="CA"/>
    <n v="3249"/>
    <x v="2"/>
  </r>
  <r>
    <x v="1"/>
    <s v="Sonata"/>
    <x v="2"/>
    <x v="1"/>
    <x v="0"/>
    <n v="2"/>
    <n v="46704"/>
    <n v="155"/>
    <n v="144"/>
    <x v="0"/>
    <x v="0"/>
    <s v="Partial Service"/>
    <s v="Brown"/>
    <x v="2"/>
    <s v="FWD"/>
    <n v="48"/>
    <s v="GA"/>
    <n v="17668"/>
    <x v="0"/>
  </r>
  <r>
    <x v="5"/>
    <s v="Rogue"/>
    <x v="5"/>
    <x v="0"/>
    <x v="1"/>
    <n v="2.5"/>
    <n v="13303"/>
    <n v="235"/>
    <n v="226"/>
    <x v="0"/>
    <x v="0"/>
    <s v="Full Service"/>
    <s v="Silver"/>
    <x v="0"/>
    <s v="FWD"/>
    <n v="23"/>
    <s v="FL"/>
    <n v="25651"/>
    <x v="0"/>
  </r>
  <r>
    <x v="7"/>
    <s v="Pilot"/>
    <x v="8"/>
    <x v="0"/>
    <x v="0"/>
    <n v="2.4"/>
    <n v="150646"/>
    <n v="187"/>
    <n v="187"/>
    <x v="1"/>
    <x v="1"/>
    <s v="Partial Service"/>
    <s v="White"/>
    <x v="0"/>
    <s v="AWD"/>
    <n v="36"/>
    <s v="IL"/>
    <n v="2969"/>
    <x v="4"/>
  </r>
  <r>
    <x v="5"/>
    <s v="Sentra"/>
    <x v="8"/>
    <x v="0"/>
    <x v="0"/>
    <n v="1.4"/>
    <n v="204002"/>
    <n v="117"/>
    <n v="109"/>
    <x v="1"/>
    <x v="1"/>
    <s v="Unknown"/>
    <s v="Silver"/>
    <x v="2"/>
    <s v="AWD"/>
    <n v="39"/>
    <s v="FL"/>
    <n v="500"/>
    <x v="1"/>
  </r>
  <r>
    <x v="2"/>
    <s v="Atlas"/>
    <x v="0"/>
    <x v="0"/>
    <x v="0"/>
    <n v="2.9"/>
    <n v="100"/>
    <n v="209"/>
    <n v="187"/>
    <x v="0"/>
    <x v="2"/>
    <s v="Full Service"/>
    <s v="Unknown"/>
    <x v="0"/>
    <s v="AWD"/>
    <n v="27"/>
    <s v="PA"/>
    <n v="33309"/>
    <x v="0"/>
  </r>
  <r>
    <x v="4"/>
    <s v="Highlander"/>
    <x v="17"/>
    <x v="0"/>
    <x v="2"/>
    <n v="2.5"/>
    <n v="255418"/>
    <n v="238"/>
    <n v="216"/>
    <x v="2"/>
    <x v="1"/>
    <s v="Full Service"/>
    <s v="White"/>
    <x v="0"/>
    <s v="FWD"/>
    <n v="24"/>
    <s v="NC"/>
    <n v="500"/>
    <x v="1"/>
  </r>
  <r>
    <x v="2"/>
    <s v="Tiguan"/>
    <x v="12"/>
    <x v="0"/>
    <x v="1"/>
    <n v="3.2"/>
    <n v="158618"/>
    <n v="239"/>
    <n v="231"/>
    <x v="3"/>
    <x v="1"/>
    <s v="Full Service"/>
    <s v="Black"/>
    <x v="0"/>
    <s v="AWD"/>
    <n v="24"/>
    <s v="IL"/>
    <n v="5760"/>
    <x v="4"/>
  </r>
  <r>
    <x v="2"/>
    <s v="Atlas"/>
    <x v="15"/>
    <x v="0"/>
    <x v="0"/>
    <n v="3.3"/>
    <n v="89088"/>
    <n v="259"/>
    <n v="245"/>
    <x v="3"/>
    <x v="0"/>
    <s v="Full Service"/>
    <s v="Brown"/>
    <x v="0"/>
    <s v="FWD"/>
    <n v="23"/>
    <s v="MI"/>
    <n v="9275"/>
    <x v="3"/>
  </r>
  <r>
    <x v="5"/>
    <s v="Altima"/>
    <x v="2"/>
    <x v="0"/>
    <x v="0"/>
    <n v="1.5"/>
    <n v="11548"/>
    <n v="132"/>
    <n v="121"/>
    <x v="0"/>
    <x v="0"/>
    <s v="Full Service"/>
    <s v="Brown"/>
    <x v="2"/>
    <s v="FWD"/>
    <n v="38"/>
    <s v="GA"/>
    <n v="19351"/>
    <x v="0"/>
  </r>
  <r>
    <x v="0"/>
    <s v="C-Class"/>
    <x v="3"/>
    <x v="0"/>
    <x v="0"/>
    <n v="2.2000000000000002"/>
    <n v="336045"/>
    <n v="155"/>
    <n v="144"/>
    <x v="2"/>
    <x v="1"/>
    <s v="Full Service"/>
    <s v="Gray"/>
    <x v="2"/>
    <s v="AWD"/>
    <n v="30"/>
    <s v="IL"/>
    <n v="500"/>
    <x v="1"/>
  </r>
  <r>
    <x v="3"/>
    <s v="Tahoe"/>
    <x v="16"/>
    <x v="0"/>
    <x v="2"/>
    <n v="3.4"/>
    <n v="70153"/>
    <n v="249"/>
    <n v="229"/>
    <x v="2"/>
    <x v="1"/>
    <s v="Full Service"/>
    <s v="Green"/>
    <x v="0"/>
    <s v="AWD"/>
    <n v="21"/>
    <s v="NC"/>
    <n v="6562"/>
    <x v="3"/>
  </r>
  <r>
    <x v="8"/>
    <s v="Q7"/>
    <x v="12"/>
    <x v="0"/>
    <x v="1"/>
    <n v="2.5"/>
    <n v="110919"/>
    <n v="256"/>
    <n v="229"/>
    <x v="4"/>
    <x v="1"/>
    <s v="Full Service"/>
    <s v="Brown"/>
    <x v="0"/>
    <s v="AWD"/>
    <n v="25"/>
    <s v="IL"/>
    <n v="22710"/>
    <x v="2"/>
  </r>
  <r>
    <x v="7"/>
    <s v="Accord"/>
    <x v="4"/>
    <x v="0"/>
    <x v="0"/>
    <n v="1.4"/>
    <n v="5701"/>
    <n v="187"/>
    <n v="106"/>
    <x v="0"/>
    <x v="0"/>
    <s v="Full Service"/>
    <s v="Silver"/>
    <x v="2"/>
    <s v="FWD"/>
    <n v="40"/>
    <s v="Unknown"/>
    <n v="22259"/>
    <x v="0"/>
  </r>
  <r>
    <x v="3"/>
    <s v="Tahoe"/>
    <x v="3"/>
    <x v="0"/>
    <x v="0"/>
    <n v="2.7"/>
    <n v="340992"/>
    <n v="214"/>
    <n v="216"/>
    <x v="2"/>
    <x v="0"/>
    <s v="No Service"/>
    <s v="Silver"/>
    <x v="0"/>
    <s v="FWD"/>
    <n v="32"/>
    <s v="FL"/>
    <n v="500"/>
    <x v="1"/>
  </r>
  <r>
    <x v="2"/>
    <s v="Atlas"/>
    <x v="6"/>
    <x v="0"/>
    <x v="1"/>
    <n v="2.7"/>
    <n v="26879"/>
    <n v="202"/>
    <n v="185"/>
    <x v="4"/>
    <x v="0"/>
    <s v="No Service"/>
    <s v="Gray"/>
    <x v="0"/>
    <s v="RWD"/>
    <n v="26"/>
    <s v="NY"/>
    <n v="20738"/>
    <x v="0"/>
  </r>
  <r>
    <x v="9"/>
    <s v="Escape"/>
    <x v="2"/>
    <x v="0"/>
    <x v="0"/>
    <n v="3"/>
    <n v="10819"/>
    <n v="238"/>
    <n v="235"/>
    <x v="0"/>
    <x v="0"/>
    <s v="Full Service"/>
    <s v="White"/>
    <x v="0"/>
    <s v="AWD"/>
    <n v="27"/>
    <s v="GA"/>
    <n v="21707"/>
    <x v="0"/>
  </r>
  <r>
    <x v="7"/>
    <s v="Pilot"/>
    <x v="13"/>
    <x v="0"/>
    <x v="0"/>
    <n v="3.4"/>
    <n v="101300"/>
    <n v="263"/>
    <n v="219"/>
    <x v="4"/>
    <x v="0"/>
    <s v="Full Service"/>
    <s v="Green"/>
    <x v="0"/>
    <s v="AWD"/>
    <n v="23"/>
    <s v="TX"/>
    <n v="11850"/>
    <x v="2"/>
  </r>
  <r>
    <x v="1"/>
    <s v="Tucson"/>
    <x v="9"/>
    <x v="0"/>
    <x v="0"/>
    <n v="3.3"/>
    <n v="50271"/>
    <n v="187"/>
    <n v="227"/>
    <x v="4"/>
    <x v="0"/>
    <s v="Full Service"/>
    <s v="Brown"/>
    <x v="0"/>
    <s v="AWD"/>
    <n v="25"/>
    <s v="NY"/>
    <n v="12534"/>
    <x v="3"/>
  </r>
  <r>
    <x v="2"/>
    <s v="Golf"/>
    <x v="5"/>
    <x v="0"/>
    <x v="0"/>
    <n v="2.5"/>
    <n v="5480"/>
    <n v="153"/>
    <n v="146"/>
    <x v="0"/>
    <x v="0"/>
    <s v="No Service"/>
    <s v="Unknown"/>
    <x v="1"/>
    <s v="FWD"/>
    <n v="35"/>
    <s v="FL"/>
    <n v="19929"/>
    <x v="0"/>
  </r>
  <r>
    <x v="8"/>
    <s v="A6"/>
    <x v="9"/>
    <x v="2"/>
    <x v="0"/>
    <n v="1.5"/>
    <n v="100"/>
    <n v="187"/>
    <n v="106"/>
    <x v="0"/>
    <x v="2"/>
    <s v="Full Service"/>
    <s v="Unknown"/>
    <x v="2"/>
    <s v="FWD"/>
    <n v="37"/>
    <s v="OH"/>
    <n v="34622"/>
    <x v="0"/>
  </r>
  <r>
    <x v="0"/>
    <s v="C-Class"/>
    <x v="8"/>
    <x v="0"/>
    <x v="0"/>
    <n v="1.4"/>
    <n v="228528"/>
    <n v="144"/>
    <n v="138"/>
    <x v="4"/>
    <x v="1"/>
    <s v="Full Service"/>
    <s v="Green"/>
    <x v="2"/>
    <s v="FWD"/>
    <n v="35"/>
    <s v="CA"/>
    <n v="1766"/>
    <x v="1"/>
  </r>
  <r>
    <x v="1"/>
    <s v="Elantra"/>
    <x v="6"/>
    <x v="0"/>
    <x v="0"/>
    <n v="1.6"/>
    <n v="74916"/>
    <n v="126"/>
    <n v="121"/>
    <x v="4"/>
    <x v="0"/>
    <s v="Unknown"/>
    <s v="Red"/>
    <x v="2"/>
    <s v="FWD"/>
    <n v="42"/>
    <s v="OH"/>
    <n v="10571"/>
    <x v="3"/>
  </r>
  <r>
    <x v="5"/>
    <s v="Rogue"/>
    <x v="8"/>
    <x v="0"/>
    <x v="0"/>
    <n v="3.2"/>
    <n v="226405"/>
    <n v="242"/>
    <n v="187"/>
    <x v="3"/>
    <x v="0"/>
    <s v="Full Service"/>
    <s v="Brown"/>
    <x v="0"/>
    <s v="FWD"/>
    <n v="20"/>
    <s v="NC"/>
    <n v="500"/>
    <x v="1"/>
  </r>
  <r>
    <x v="0"/>
    <s v="E-Class"/>
    <x v="1"/>
    <x v="0"/>
    <x v="0"/>
    <n v="1.7"/>
    <n v="218298"/>
    <n v="155"/>
    <n v="150"/>
    <x v="3"/>
    <x v="0"/>
    <s v="Unknown"/>
    <s v="Black"/>
    <x v="2"/>
    <s v="AWD"/>
    <n v="40"/>
    <s v="PA"/>
    <n v="3272"/>
    <x v="1"/>
  </r>
  <r>
    <x v="2"/>
    <s v="Golf"/>
    <x v="19"/>
    <x v="0"/>
    <x v="0"/>
    <n v="2"/>
    <n v="315831"/>
    <n v="157"/>
    <n v="152"/>
    <x v="3"/>
    <x v="1"/>
    <s v="Full Service"/>
    <s v="White"/>
    <x v="1"/>
    <s v="FWD"/>
    <n v="35"/>
    <s v="OH"/>
    <n v="500"/>
    <x v="1"/>
  </r>
  <r>
    <x v="8"/>
    <s v="A4"/>
    <x v="10"/>
    <x v="2"/>
    <x v="2"/>
    <n v="2.2000000000000002"/>
    <n v="169353"/>
    <n v="179"/>
    <n v="153"/>
    <x v="3"/>
    <x v="0"/>
    <s v="Partial Service"/>
    <s v="Unknown"/>
    <x v="2"/>
    <s v="FWD"/>
    <n v="32"/>
    <s v="IL"/>
    <n v="2840"/>
    <x v="4"/>
  </r>
  <r>
    <x v="6"/>
    <s v="X5"/>
    <x v="3"/>
    <x v="0"/>
    <x v="0"/>
    <n v="2.2999999999999998"/>
    <n v="347864"/>
    <n v="187"/>
    <n v="178"/>
    <x v="1"/>
    <x v="0"/>
    <s v="Full Service"/>
    <s v="Blue"/>
    <x v="0"/>
    <s v="AWD"/>
    <n v="35"/>
    <s v="Unknown"/>
    <n v="500"/>
    <x v="1"/>
  </r>
  <r>
    <x v="6"/>
    <s v="X3"/>
    <x v="9"/>
    <x v="0"/>
    <x v="1"/>
    <n v="2.2999999999999998"/>
    <n v="44469"/>
    <n v="180"/>
    <n v="187"/>
    <x v="0"/>
    <x v="0"/>
    <s v="Full Service"/>
    <s v="Silver"/>
    <x v="0"/>
    <s v="FWD"/>
    <n v="38"/>
    <s v="CA"/>
    <n v="27190"/>
    <x v="0"/>
  </r>
  <r>
    <x v="6"/>
    <s v="X5"/>
    <x v="5"/>
    <x v="0"/>
    <x v="0"/>
    <n v="2.2999999999999998"/>
    <n v="6166"/>
    <n v="192"/>
    <n v="188"/>
    <x v="0"/>
    <x v="0"/>
    <s v="Partial Service"/>
    <s v="Green"/>
    <x v="0"/>
    <s v="AWD"/>
    <n v="32"/>
    <s v="CA"/>
    <n v="56309"/>
    <x v="0"/>
  </r>
  <r>
    <x v="4"/>
    <s v="Corolla"/>
    <x v="8"/>
    <x v="0"/>
    <x v="0"/>
    <n v="1.6"/>
    <n v="153698"/>
    <n v="134"/>
    <n v="126"/>
    <x v="1"/>
    <x v="1"/>
    <s v="Partial Service"/>
    <s v="Blue"/>
    <x v="2"/>
    <s v="FWD"/>
    <n v="43"/>
    <s v="IL"/>
    <n v="500"/>
    <x v="4"/>
  </r>
  <r>
    <x v="7"/>
    <s v="CR-V"/>
    <x v="15"/>
    <x v="0"/>
    <x v="0"/>
    <n v="2.5"/>
    <n v="77191"/>
    <n v="173"/>
    <n v="160"/>
    <x v="4"/>
    <x v="1"/>
    <s v="Unknown"/>
    <s v="Green"/>
    <x v="0"/>
    <s v="FWD"/>
    <n v="36"/>
    <s v="GA"/>
    <n v="5886"/>
    <x v="3"/>
  </r>
  <r>
    <x v="4"/>
    <s v="Camry"/>
    <x v="16"/>
    <x v="0"/>
    <x v="0"/>
    <n v="2.4"/>
    <n v="258599"/>
    <n v="187"/>
    <n v="202"/>
    <x v="1"/>
    <x v="1"/>
    <s v="Partial Service"/>
    <s v="Unknown"/>
    <x v="2"/>
    <s v="FWD"/>
    <n v="29"/>
    <s v="CA"/>
    <n v="500"/>
    <x v="1"/>
  </r>
  <r>
    <x v="2"/>
    <s v="Passat"/>
    <x v="3"/>
    <x v="0"/>
    <x v="0"/>
    <n v="1.9"/>
    <n v="184043"/>
    <n v="147"/>
    <n v="158"/>
    <x v="2"/>
    <x v="1"/>
    <s v="Partial Service"/>
    <s v="Unknown"/>
    <x v="2"/>
    <s v="FWD"/>
    <n v="39"/>
    <s v="MI"/>
    <n v="500"/>
    <x v="4"/>
  </r>
  <r>
    <x v="2"/>
    <s v="Passat"/>
    <x v="5"/>
    <x v="0"/>
    <x v="0"/>
    <n v="1.7"/>
    <n v="10457"/>
    <n v="187"/>
    <n v="129"/>
    <x v="0"/>
    <x v="0"/>
    <s v="Full Service"/>
    <s v="Blue"/>
    <x v="2"/>
    <s v="FWD"/>
    <n v="36"/>
    <s v="TX"/>
    <n v="26742"/>
    <x v="0"/>
  </r>
  <r>
    <x v="6"/>
    <s v="3 Series"/>
    <x v="6"/>
    <x v="1"/>
    <x v="0"/>
    <n v="2.5"/>
    <n v="35360"/>
    <n v="162"/>
    <n v="152"/>
    <x v="0"/>
    <x v="0"/>
    <s v="Full Service"/>
    <s v="Unknown"/>
    <x v="2"/>
    <s v="AWD"/>
    <n v="32"/>
    <s v="Unknown"/>
    <n v="26945"/>
    <x v="0"/>
  </r>
  <r>
    <x v="8"/>
    <s v="A6"/>
    <x v="11"/>
    <x v="0"/>
    <x v="0"/>
    <n v="1.9"/>
    <n v="126747"/>
    <n v="187"/>
    <n v="135"/>
    <x v="1"/>
    <x v="2"/>
    <s v="Unknown"/>
    <s v="Green"/>
    <x v="2"/>
    <s v="FWD"/>
    <n v="34"/>
    <s v="FL"/>
    <n v="10233"/>
    <x v="2"/>
  </r>
  <r>
    <x v="3"/>
    <s v="Malibu"/>
    <x v="3"/>
    <x v="0"/>
    <x v="0"/>
    <n v="2.5"/>
    <n v="126031"/>
    <n v="161"/>
    <n v="152"/>
    <x v="1"/>
    <x v="1"/>
    <s v="Partial Service"/>
    <s v="Silver"/>
    <x v="2"/>
    <s v="FWD"/>
    <n v="35"/>
    <s v="MI"/>
    <n v="500"/>
    <x v="2"/>
  </r>
  <r>
    <x v="2"/>
    <s v="Atlas"/>
    <x v="16"/>
    <x v="0"/>
    <x v="2"/>
    <n v="2.9"/>
    <n v="237379"/>
    <n v="223"/>
    <n v="190"/>
    <x v="3"/>
    <x v="1"/>
    <s v="Full Service"/>
    <s v="Brown"/>
    <x v="0"/>
    <s v="AWD"/>
    <n v="29"/>
    <s v="Unknown"/>
    <n v="500"/>
    <x v="1"/>
  </r>
  <r>
    <x v="4"/>
    <s v="Camry"/>
    <x v="4"/>
    <x v="0"/>
    <x v="1"/>
    <n v="1.5"/>
    <n v="22661"/>
    <n v="130"/>
    <n v="187"/>
    <x v="0"/>
    <x v="0"/>
    <s v="Partial Service"/>
    <s v="White"/>
    <x v="2"/>
    <s v="FWD"/>
    <n v="32"/>
    <s v="NY"/>
    <n v="21233"/>
    <x v="0"/>
  </r>
  <r>
    <x v="4"/>
    <s v="RAV4"/>
    <x v="13"/>
    <x v="2"/>
    <x v="0"/>
    <n v="3.3"/>
    <n v="129849"/>
    <n v="259"/>
    <n v="187"/>
    <x v="4"/>
    <x v="0"/>
    <s v="Partial Service"/>
    <s v="Brown"/>
    <x v="0"/>
    <s v="AWD"/>
    <n v="28"/>
    <s v="TX"/>
    <n v="6502"/>
    <x v="2"/>
  </r>
  <r>
    <x v="3"/>
    <s v="Tahoe"/>
    <x v="8"/>
    <x v="0"/>
    <x v="0"/>
    <n v="2.8"/>
    <n v="167761"/>
    <n v="219"/>
    <n v="205"/>
    <x v="4"/>
    <x v="1"/>
    <s v="Full Service"/>
    <s v="Blue"/>
    <x v="0"/>
    <s v="AWD"/>
    <n v="35"/>
    <s v="OH"/>
    <n v="6164"/>
    <x v="4"/>
  </r>
  <r>
    <x v="7"/>
    <s v="Civic"/>
    <x v="14"/>
    <x v="1"/>
    <x v="0"/>
    <n v="1.8"/>
    <n v="36353"/>
    <n v="151"/>
    <n v="145"/>
    <x v="4"/>
    <x v="0"/>
    <s v="No Service"/>
    <s v="Silver"/>
    <x v="2"/>
    <s v="FWD"/>
    <n v="51"/>
    <s v="PA"/>
    <n v="9518"/>
    <x v="0"/>
  </r>
  <r>
    <x v="3"/>
    <s v="Malibu"/>
    <x v="0"/>
    <x v="0"/>
    <x v="0"/>
    <n v="2.2999999999999998"/>
    <n v="100"/>
    <n v="190"/>
    <n v="198"/>
    <x v="0"/>
    <x v="2"/>
    <s v="Full Service"/>
    <s v="Gray"/>
    <x v="2"/>
    <s v="FWD"/>
    <n v="29"/>
    <s v="TX"/>
    <n v="24795"/>
    <x v="0"/>
  </r>
  <r>
    <x v="0"/>
    <s v="E-Class"/>
    <x v="10"/>
    <x v="0"/>
    <x v="2"/>
    <n v="1.6"/>
    <n v="187085"/>
    <n v="123"/>
    <n v="102"/>
    <x v="1"/>
    <x v="0"/>
    <s v="Full Service"/>
    <s v="Gray"/>
    <x v="2"/>
    <s v="FWD"/>
    <n v="37"/>
    <s v="Unknown"/>
    <n v="6309"/>
    <x v="4"/>
  </r>
  <r>
    <x v="2"/>
    <s v="Passat"/>
    <x v="19"/>
    <x v="0"/>
    <x v="0"/>
    <n v="1.9"/>
    <n v="137582"/>
    <n v="152"/>
    <n v="139"/>
    <x v="1"/>
    <x v="1"/>
    <s v="Unknown"/>
    <s v="Black"/>
    <x v="2"/>
    <s v="FWD"/>
    <n v="33"/>
    <s v="Unknown"/>
    <n v="2618"/>
    <x v="2"/>
  </r>
  <r>
    <x v="5"/>
    <s v="Altima"/>
    <x v="8"/>
    <x v="0"/>
    <x v="2"/>
    <n v="1.6"/>
    <n v="191314"/>
    <n v="116"/>
    <n v="115"/>
    <x v="4"/>
    <x v="1"/>
    <s v="Partial Service"/>
    <s v="Blue"/>
    <x v="2"/>
    <s v="FWD"/>
    <n v="40"/>
    <s v="GA"/>
    <n v="500"/>
    <x v="4"/>
  </r>
  <r>
    <x v="2"/>
    <s v="Passat"/>
    <x v="4"/>
    <x v="1"/>
    <x v="1"/>
    <n v="2.2999999999999998"/>
    <n v="24550"/>
    <n v="196"/>
    <n v="186"/>
    <x v="0"/>
    <x v="0"/>
    <s v="Full Service"/>
    <s v="White"/>
    <x v="2"/>
    <s v="FWD"/>
    <n v="48"/>
    <s v="GA"/>
    <n v="23253"/>
    <x v="0"/>
  </r>
  <r>
    <x v="9"/>
    <s v="Mustang"/>
    <x v="6"/>
    <x v="2"/>
    <x v="0"/>
    <n v="3.3"/>
    <n v="57470"/>
    <n v="254"/>
    <n v="253"/>
    <x v="4"/>
    <x v="1"/>
    <s v="Partial Service"/>
    <s v="Red"/>
    <x v="3"/>
    <s v="RWD"/>
    <n v="32"/>
    <s v="NC"/>
    <n v="13502"/>
    <x v="3"/>
  </r>
  <r>
    <x v="4"/>
    <s v="Highlander"/>
    <x v="10"/>
    <x v="0"/>
    <x v="2"/>
    <n v="2.2999999999999998"/>
    <n v="176683"/>
    <n v="169"/>
    <n v="165"/>
    <x v="4"/>
    <x v="2"/>
    <s v="Full Service"/>
    <s v="Green"/>
    <x v="0"/>
    <s v="AWD"/>
    <n v="32"/>
    <s v="OH"/>
    <n v="1047"/>
    <x v="4"/>
  </r>
  <r>
    <x v="2"/>
    <s v="Passat"/>
    <x v="2"/>
    <x v="0"/>
    <x v="0"/>
    <n v="2.2000000000000002"/>
    <n v="46048"/>
    <n v="174"/>
    <n v="154"/>
    <x v="0"/>
    <x v="0"/>
    <s v="No Service"/>
    <s v="Unknown"/>
    <x v="2"/>
    <s v="FWD"/>
    <n v="32"/>
    <s v="IL"/>
    <n v="15629"/>
    <x v="0"/>
  </r>
  <r>
    <x v="9"/>
    <s v="Mustang"/>
    <x v="16"/>
    <x v="2"/>
    <x v="0"/>
    <n v="2.5"/>
    <n v="137207"/>
    <n v="226"/>
    <n v="215"/>
    <x v="1"/>
    <x v="1"/>
    <s v="Full Service"/>
    <s v="Red"/>
    <x v="3"/>
    <s v="AWD"/>
    <n v="22"/>
    <s v="TX"/>
    <n v="500"/>
    <x v="2"/>
  </r>
  <r>
    <x v="6"/>
    <s v="X3"/>
    <x v="13"/>
    <x v="0"/>
    <x v="0"/>
    <n v="2.2000000000000002"/>
    <n v="48413"/>
    <n v="179"/>
    <n v="168"/>
    <x v="0"/>
    <x v="0"/>
    <s v="Full Service"/>
    <s v="Black"/>
    <x v="0"/>
    <s v="AWD"/>
    <n v="32"/>
    <s v="PA"/>
    <n v="20648"/>
    <x v="0"/>
  </r>
  <r>
    <x v="2"/>
    <s v="Atlas"/>
    <x v="8"/>
    <x v="0"/>
    <x v="2"/>
    <n v="3.2"/>
    <n v="218504"/>
    <n v="187"/>
    <n v="187"/>
    <x v="1"/>
    <x v="2"/>
    <s v="Full Service"/>
    <s v="White"/>
    <x v="0"/>
    <s v="AWD"/>
    <n v="24"/>
    <s v="CA"/>
    <n v="500"/>
    <x v="1"/>
  </r>
  <r>
    <x v="2"/>
    <s v="Tiguan"/>
    <x v="3"/>
    <x v="0"/>
    <x v="2"/>
    <n v="2"/>
    <n v="175626"/>
    <n v="187"/>
    <n v="167"/>
    <x v="2"/>
    <x v="0"/>
    <s v="Partial Service"/>
    <s v="Unknown"/>
    <x v="0"/>
    <s v="AWD"/>
    <n v="35"/>
    <s v="PA"/>
    <n v="500"/>
    <x v="4"/>
  </r>
  <r>
    <x v="6"/>
    <s v="X5"/>
    <x v="1"/>
    <x v="0"/>
    <x v="2"/>
    <n v="2.5"/>
    <n v="256843"/>
    <n v="187"/>
    <n v="207"/>
    <x v="1"/>
    <x v="1"/>
    <s v="Partial Service"/>
    <s v="Green"/>
    <x v="0"/>
    <s v="RWD"/>
    <n v="28"/>
    <s v="IL"/>
    <n v="2513"/>
    <x v="1"/>
  </r>
  <r>
    <x v="3"/>
    <s v="Malibu"/>
    <x v="16"/>
    <x v="0"/>
    <x v="2"/>
    <n v="1.9"/>
    <n v="83598"/>
    <n v="187"/>
    <n v="140"/>
    <x v="1"/>
    <x v="0"/>
    <s v="Full Service"/>
    <s v="Silver"/>
    <x v="2"/>
    <s v="FWD"/>
    <n v="31"/>
    <s v="FL"/>
    <n v="1387"/>
    <x v="3"/>
  </r>
  <r>
    <x v="8"/>
    <s v="A6"/>
    <x v="16"/>
    <x v="0"/>
    <x v="0"/>
    <n v="1.5"/>
    <n v="375101"/>
    <n v="119"/>
    <n v="114"/>
    <x v="2"/>
    <x v="0"/>
    <s v="Full Service"/>
    <s v="Red"/>
    <x v="2"/>
    <s v="FWD"/>
    <n v="40"/>
    <s v="TX"/>
    <n v="500"/>
    <x v="1"/>
  </r>
  <r>
    <x v="6"/>
    <s v="X3"/>
    <x v="8"/>
    <x v="0"/>
    <x v="0"/>
    <n v="2"/>
    <n v="204178"/>
    <n v="172"/>
    <n v="148"/>
    <x v="4"/>
    <x v="0"/>
    <s v="No Service"/>
    <s v="White"/>
    <x v="0"/>
    <s v="FWD"/>
    <n v="34"/>
    <s v="PA"/>
    <n v="3057"/>
    <x v="1"/>
  </r>
  <r>
    <x v="1"/>
    <s v="Sonata"/>
    <x v="11"/>
    <x v="0"/>
    <x v="0"/>
    <n v="1.9"/>
    <n v="195480"/>
    <n v="149"/>
    <n v="157"/>
    <x v="3"/>
    <x v="2"/>
    <s v="Full Service"/>
    <s v="White"/>
    <x v="2"/>
    <s v="FWD"/>
    <n v="32"/>
    <s v="Unknown"/>
    <n v="500"/>
    <x v="4"/>
  </r>
  <r>
    <x v="3"/>
    <s v="Silverado"/>
    <x v="2"/>
    <x v="1"/>
    <x v="0"/>
    <n v="2.5"/>
    <n v="22559"/>
    <n v="241"/>
    <n v="226"/>
    <x v="0"/>
    <x v="2"/>
    <s v="Partial Service"/>
    <s v="Blue"/>
    <x v="4"/>
    <s v="4WD"/>
    <n v="27"/>
    <s v="NC"/>
    <n v="25280"/>
    <x v="0"/>
  </r>
  <r>
    <x v="5"/>
    <s v="Pathfinder"/>
    <x v="13"/>
    <x v="3"/>
    <x v="0"/>
    <n v="0"/>
    <n v="137537"/>
    <n v="271"/>
    <n v="298"/>
    <x v="0"/>
    <x v="0"/>
    <s v="Unknown"/>
    <s v="White"/>
    <x v="0"/>
    <s v="AWD"/>
    <n v="107"/>
    <s v="Unknown"/>
    <n v="10306"/>
    <x v="2"/>
  </r>
  <r>
    <x v="2"/>
    <s v="Passat"/>
    <x v="16"/>
    <x v="0"/>
    <x v="0"/>
    <n v="1.5"/>
    <n v="224837"/>
    <n v="136"/>
    <n v="130"/>
    <x v="1"/>
    <x v="1"/>
    <s v="No Service"/>
    <s v="Red"/>
    <x v="2"/>
    <s v="FWD"/>
    <n v="42"/>
    <s v="FL"/>
    <n v="500"/>
    <x v="1"/>
  </r>
  <r>
    <x v="7"/>
    <s v="CR-V"/>
    <x v="13"/>
    <x v="0"/>
    <x v="0"/>
    <n v="3"/>
    <n v="146993"/>
    <n v="227"/>
    <n v="209"/>
    <x v="3"/>
    <x v="2"/>
    <s v="Full Service"/>
    <s v="Unknown"/>
    <x v="0"/>
    <s v="AWD"/>
    <n v="29"/>
    <s v="GA"/>
    <n v="4923"/>
    <x v="2"/>
  </r>
  <r>
    <x v="7"/>
    <s v="Pilot"/>
    <x v="17"/>
    <x v="0"/>
    <x v="0"/>
    <n v="2.1"/>
    <n v="180950"/>
    <n v="169"/>
    <n v="152"/>
    <x v="1"/>
    <x v="1"/>
    <s v="Full Service"/>
    <s v="Brown"/>
    <x v="0"/>
    <s v="AWD"/>
    <n v="26"/>
    <s v="TX"/>
    <n v="500"/>
    <x v="4"/>
  </r>
  <r>
    <x v="1"/>
    <s v="Sonata"/>
    <x v="11"/>
    <x v="0"/>
    <x v="2"/>
    <n v="1.7"/>
    <n v="122863"/>
    <n v="153"/>
    <n v="155"/>
    <x v="3"/>
    <x v="1"/>
    <s v="Partial Service"/>
    <s v="Green"/>
    <x v="2"/>
    <s v="FWD"/>
    <n v="39"/>
    <s v="NC"/>
    <n v="1616"/>
    <x v="2"/>
  </r>
  <r>
    <x v="6"/>
    <s v="3 Series"/>
    <x v="0"/>
    <x v="0"/>
    <x v="0"/>
    <n v="1.7"/>
    <n v="1068"/>
    <n v="125"/>
    <n v="125"/>
    <x v="0"/>
    <x v="0"/>
    <s v="Partial Service"/>
    <s v="Green"/>
    <x v="2"/>
    <s v="FWD"/>
    <n v="39"/>
    <s v="PA"/>
    <n v="42094"/>
    <x v="0"/>
  </r>
  <r>
    <x v="6"/>
    <s v="5 Series"/>
    <x v="17"/>
    <x v="0"/>
    <x v="2"/>
    <n v="2.2000000000000002"/>
    <n v="175928"/>
    <n v="175"/>
    <n v="187"/>
    <x v="2"/>
    <x v="0"/>
    <s v="No Service"/>
    <s v="Silver"/>
    <x v="2"/>
    <s v="FWD"/>
    <n v="32"/>
    <s v="Unknown"/>
    <n v="2992"/>
    <x v="4"/>
  </r>
  <r>
    <x v="6"/>
    <s v="X5"/>
    <x v="17"/>
    <x v="0"/>
    <x v="0"/>
    <n v="2.4"/>
    <n v="155712"/>
    <n v="187"/>
    <n v="182"/>
    <x v="3"/>
    <x v="0"/>
    <s v="Partial Service"/>
    <s v="Blue"/>
    <x v="0"/>
    <s v="AWD"/>
    <n v="32"/>
    <s v="NC"/>
    <n v="5571"/>
    <x v="4"/>
  </r>
  <r>
    <x v="9"/>
    <s v="Mustang"/>
    <x v="16"/>
    <x v="0"/>
    <x v="2"/>
    <n v="2.7"/>
    <n v="86139"/>
    <n v="212"/>
    <n v="189"/>
    <x v="3"/>
    <x v="0"/>
    <s v="Partial Service"/>
    <s v="Silver"/>
    <x v="3"/>
    <s v="RWD"/>
    <n v="24"/>
    <s v="IL"/>
    <n v="2234"/>
    <x v="3"/>
  </r>
  <r>
    <x v="9"/>
    <s v="Mustang"/>
    <x v="13"/>
    <x v="0"/>
    <x v="0"/>
    <n v="3.9"/>
    <n v="64620"/>
    <n v="288"/>
    <n v="291"/>
    <x v="4"/>
    <x v="1"/>
    <s v="Unknown"/>
    <s v="Red"/>
    <x v="3"/>
    <s v="AWD"/>
    <n v="26"/>
    <s v="TX"/>
    <n v="8060"/>
    <x v="3"/>
  </r>
  <r>
    <x v="1"/>
    <s v="Santa Fe"/>
    <x v="19"/>
    <x v="0"/>
    <x v="0"/>
    <n v="2.1"/>
    <n v="255495"/>
    <n v="173"/>
    <n v="187"/>
    <x v="4"/>
    <x v="1"/>
    <s v="Full Service"/>
    <s v="Blue"/>
    <x v="0"/>
    <s v="FWD"/>
    <n v="35"/>
    <s v="CA"/>
    <n v="500"/>
    <x v="1"/>
  </r>
  <r>
    <x v="7"/>
    <s v="CR-V"/>
    <x v="1"/>
    <x v="0"/>
    <x v="0"/>
    <n v="2.7"/>
    <n v="225249"/>
    <n v="203"/>
    <n v="184"/>
    <x v="3"/>
    <x v="0"/>
    <s v="Full Service"/>
    <s v="Black"/>
    <x v="0"/>
    <s v="AWD"/>
    <n v="24"/>
    <s v="Unknown"/>
    <n v="500"/>
    <x v="1"/>
  </r>
  <r>
    <x v="9"/>
    <s v="F-150"/>
    <x v="19"/>
    <x v="1"/>
    <x v="0"/>
    <n v="2.5"/>
    <n v="209378"/>
    <n v="252"/>
    <n v="240"/>
    <x v="4"/>
    <x v="1"/>
    <s v="Full Service"/>
    <s v="Green"/>
    <x v="4"/>
    <s v="4WD"/>
    <n v="38"/>
    <s v="Unknown"/>
    <n v="1121"/>
    <x v="1"/>
  </r>
  <r>
    <x v="8"/>
    <s v="Q5"/>
    <x v="6"/>
    <x v="0"/>
    <x v="0"/>
    <n v="2.1"/>
    <n v="695"/>
    <n v="159"/>
    <n v="187"/>
    <x v="4"/>
    <x v="0"/>
    <s v="Partial Service"/>
    <s v="Unknown"/>
    <x v="0"/>
    <s v="RWD"/>
    <n v="30"/>
    <s v="GA"/>
    <n v="31885"/>
    <x v="0"/>
  </r>
  <r>
    <x v="7"/>
    <s v="Civic"/>
    <x v="1"/>
    <x v="0"/>
    <x v="2"/>
    <n v="2.4"/>
    <n v="138453"/>
    <n v="187"/>
    <n v="177"/>
    <x v="4"/>
    <x v="2"/>
    <s v="Unknown"/>
    <s v="Silver"/>
    <x v="2"/>
    <s v="FWD"/>
    <n v="33"/>
    <s v="Unknown"/>
    <n v="500"/>
    <x v="2"/>
  </r>
  <r>
    <x v="9"/>
    <s v="Explorer"/>
    <x v="3"/>
    <x v="0"/>
    <x v="0"/>
    <n v="2.8"/>
    <n v="220718"/>
    <n v="197"/>
    <n v="188"/>
    <x v="2"/>
    <x v="0"/>
    <s v="Full Service"/>
    <s v="Unknown"/>
    <x v="0"/>
    <s v="AWD"/>
    <n v="31"/>
    <s v="IL"/>
    <n v="500"/>
    <x v="1"/>
  </r>
  <r>
    <x v="3"/>
    <s v="Tahoe"/>
    <x v="1"/>
    <x v="0"/>
    <x v="0"/>
    <n v="2.4"/>
    <n v="190952"/>
    <n v="191"/>
    <n v="175"/>
    <x v="1"/>
    <x v="1"/>
    <s v="Partial Service"/>
    <s v="Green"/>
    <x v="0"/>
    <s v="FWD"/>
    <n v="33"/>
    <s v="IL"/>
    <n v="2943"/>
    <x v="4"/>
  </r>
  <r>
    <x v="0"/>
    <s v="GLC"/>
    <x v="13"/>
    <x v="1"/>
    <x v="0"/>
    <n v="2.5"/>
    <n v="50069"/>
    <n v="176"/>
    <n v="170"/>
    <x v="0"/>
    <x v="0"/>
    <s v="Partial Service"/>
    <s v="Blue"/>
    <x v="0"/>
    <s v="AWD"/>
    <n v="48"/>
    <s v="IL"/>
    <n v="18432"/>
    <x v="3"/>
  </r>
  <r>
    <x v="0"/>
    <s v="C-Class"/>
    <x v="4"/>
    <x v="1"/>
    <x v="0"/>
    <n v="1.8"/>
    <n v="5919"/>
    <n v="149"/>
    <n v="187"/>
    <x v="0"/>
    <x v="0"/>
    <s v="Full Service"/>
    <s v="Red"/>
    <x v="2"/>
    <s v="AWD"/>
    <n v="49"/>
    <s v="IL"/>
    <n v="38417"/>
    <x v="0"/>
  </r>
  <r>
    <x v="5"/>
    <s v="Sentra"/>
    <x v="9"/>
    <x v="0"/>
    <x v="0"/>
    <n v="2.2000000000000002"/>
    <n v="61287"/>
    <n v="173"/>
    <n v="187"/>
    <x v="4"/>
    <x v="0"/>
    <s v="Full Service"/>
    <s v="Blue"/>
    <x v="2"/>
    <s v="FWD"/>
    <n v="32"/>
    <s v="GA"/>
    <n v="10120"/>
    <x v="3"/>
  </r>
  <r>
    <x v="0"/>
    <s v="GLE"/>
    <x v="10"/>
    <x v="0"/>
    <x v="2"/>
    <n v="3.3"/>
    <n v="118070"/>
    <n v="253"/>
    <n v="225"/>
    <x v="3"/>
    <x v="1"/>
    <s v="Full Service"/>
    <s v="Unknown"/>
    <x v="0"/>
    <s v="AWD"/>
    <n v="20"/>
    <s v="Unknown"/>
    <n v="9394"/>
    <x v="2"/>
  </r>
  <r>
    <x v="3"/>
    <s v="Equinox"/>
    <x v="0"/>
    <x v="2"/>
    <x v="0"/>
    <n v="2.5"/>
    <n v="100"/>
    <n v="210"/>
    <n v="176"/>
    <x v="0"/>
    <x v="0"/>
    <s v="Full Service"/>
    <s v="Green"/>
    <x v="0"/>
    <s v="AWD"/>
    <n v="31"/>
    <s v="MI"/>
    <n v="27297"/>
    <x v="0"/>
  </r>
  <r>
    <x v="1"/>
    <s v="Sonata"/>
    <x v="10"/>
    <x v="0"/>
    <x v="0"/>
    <n v="1.4"/>
    <n v="198906"/>
    <n v="113"/>
    <n v="111"/>
    <x v="3"/>
    <x v="1"/>
    <s v="No Service"/>
    <s v="Black"/>
    <x v="2"/>
    <s v="FWD"/>
    <n v="32"/>
    <s v="TX"/>
    <n v="500"/>
    <x v="4"/>
  </r>
  <r>
    <x v="8"/>
    <s v="A4"/>
    <x v="0"/>
    <x v="1"/>
    <x v="0"/>
    <n v="1.7"/>
    <n v="4926"/>
    <n v="123"/>
    <n v="111"/>
    <x v="0"/>
    <x v="0"/>
    <s v="Full Service"/>
    <s v="Black"/>
    <x v="2"/>
    <s v="FWD"/>
    <n v="57"/>
    <s v="IL"/>
    <n v="41536"/>
    <x v="0"/>
  </r>
  <r>
    <x v="5"/>
    <s v="Sentra"/>
    <x v="8"/>
    <x v="0"/>
    <x v="2"/>
    <n v="2.4"/>
    <n v="180832"/>
    <n v="196"/>
    <n v="178"/>
    <x v="3"/>
    <x v="0"/>
    <s v="Full Service"/>
    <s v="White"/>
    <x v="2"/>
    <s v="FWD"/>
    <n v="34"/>
    <s v="TX"/>
    <n v="500"/>
    <x v="4"/>
  </r>
  <r>
    <x v="0"/>
    <s v="E-Class"/>
    <x v="13"/>
    <x v="0"/>
    <x v="0"/>
    <n v="2.4"/>
    <n v="126174"/>
    <n v="182"/>
    <n v="165"/>
    <x v="0"/>
    <x v="0"/>
    <s v="Unknown"/>
    <s v="Blue"/>
    <x v="2"/>
    <s v="FWD"/>
    <n v="33"/>
    <s v="MI"/>
    <n v="21151"/>
    <x v="2"/>
  </r>
  <r>
    <x v="1"/>
    <s v="Elantra"/>
    <x v="12"/>
    <x v="2"/>
    <x v="0"/>
    <n v="2"/>
    <n v="87365"/>
    <n v="153"/>
    <n v="187"/>
    <x v="4"/>
    <x v="1"/>
    <s v="Unknown"/>
    <s v="Green"/>
    <x v="2"/>
    <s v="FWD"/>
    <n v="32"/>
    <s v="IL"/>
    <n v="4594"/>
    <x v="3"/>
  </r>
  <r>
    <x v="8"/>
    <s v="A6"/>
    <x v="19"/>
    <x v="0"/>
    <x v="0"/>
    <n v="2"/>
    <n v="125725"/>
    <n v="158"/>
    <n v="187"/>
    <x v="3"/>
    <x v="1"/>
    <s v="Full Service"/>
    <s v="Unknown"/>
    <x v="2"/>
    <s v="FWD"/>
    <n v="32"/>
    <s v="Unknown"/>
    <n v="11827"/>
    <x v="2"/>
  </r>
  <r>
    <x v="9"/>
    <s v="Mustang"/>
    <x v="14"/>
    <x v="1"/>
    <x v="2"/>
    <n v="3.4"/>
    <n v="65301"/>
    <n v="249"/>
    <n v="240"/>
    <x v="1"/>
    <x v="0"/>
    <s v="Full Service"/>
    <s v="Red"/>
    <x v="3"/>
    <s v="AWD"/>
    <n v="42"/>
    <s v="OH"/>
    <n v="19819"/>
    <x v="3"/>
  </r>
  <r>
    <x v="6"/>
    <s v="X5"/>
    <x v="15"/>
    <x v="0"/>
    <x v="0"/>
    <n v="3.4"/>
    <n v="153670"/>
    <n v="187"/>
    <n v="257"/>
    <x v="1"/>
    <x v="1"/>
    <s v="Full Service"/>
    <s v="Green"/>
    <x v="0"/>
    <s v="FWD"/>
    <n v="23"/>
    <s v="GA"/>
    <n v="13795"/>
    <x v="4"/>
  </r>
  <r>
    <x v="0"/>
    <s v="GLC"/>
    <x v="7"/>
    <x v="0"/>
    <x v="0"/>
    <n v="3.2"/>
    <n v="128636"/>
    <n v="265"/>
    <n v="250"/>
    <x v="3"/>
    <x v="0"/>
    <s v="Full Service"/>
    <s v="Unknown"/>
    <x v="0"/>
    <s v="AWD"/>
    <n v="31"/>
    <s v="MI"/>
    <n v="13626"/>
    <x v="2"/>
  </r>
  <r>
    <x v="9"/>
    <s v="Mustang"/>
    <x v="10"/>
    <x v="0"/>
    <x v="1"/>
    <n v="4.8"/>
    <n v="163174"/>
    <n v="187"/>
    <n v="319"/>
    <x v="1"/>
    <x v="0"/>
    <s v="No Service"/>
    <s v="Unknown"/>
    <x v="3"/>
    <s v="RWD"/>
    <n v="13"/>
    <s v="Unknown"/>
    <n v="500"/>
    <x v="4"/>
  </r>
  <r>
    <x v="9"/>
    <s v="Escape"/>
    <x v="14"/>
    <x v="0"/>
    <x v="0"/>
    <n v="2.5"/>
    <n v="30220"/>
    <n v="210"/>
    <n v="183"/>
    <x v="3"/>
    <x v="2"/>
    <s v="Partial Service"/>
    <s v="Silver"/>
    <x v="0"/>
    <s v="AWD"/>
    <n v="30"/>
    <s v="GA"/>
    <n v="11399"/>
    <x v="0"/>
  </r>
  <r>
    <x v="6"/>
    <s v="X5"/>
    <x v="14"/>
    <x v="1"/>
    <x v="1"/>
    <n v="2.6"/>
    <n v="60824"/>
    <n v="198"/>
    <n v="187"/>
    <x v="0"/>
    <x v="1"/>
    <s v="Partial Service"/>
    <s v="Black"/>
    <x v="0"/>
    <s v="FWD"/>
    <n v="58"/>
    <s v="Unknown"/>
    <n v="29333"/>
    <x v="3"/>
  </r>
  <r>
    <x v="2"/>
    <s v="Atlas"/>
    <x v="10"/>
    <x v="0"/>
    <x v="0"/>
    <n v="2.9"/>
    <n v="88717"/>
    <n v="211"/>
    <n v="201"/>
    <x v="1"/>
    <x v="0"/>
    <s v="Full Service"/>
    <s v="Blue"/>
    <x v="0"/>
    <s v="FWD"/>
    <n v="29"/>
    <s v="FL"/>
    <n v="4992"/>
    <x v="3"/>
  </r>
  <r>
    <x v="5"/>
    <s v="Rogue"/>
    <x v="14"/>
    <x v="2"/>
    <x v="1"/>
    <n v="2.4"/>
    <n v="53410"/>
    <n v="187"/>
    <n v="202"/>
    <x v="4"/>
    <x v="0"/>
    <s v="Partial Service"/>
    <s v="Red"/>
    <x v="0"/>
    <s v="FWD"/>
    <n v="34"/>
    <s v="NC"/>
    <n v="11483"/>
    <x v="3"/>
  </r>
  <r>
    <x v="0"/>
    <s v="C-Class"/>
    <x v="7"/>
    <x v="0"/>
    <x v="0"/>
    <n v="1.9"/>
    <n v="117579"/>
    <n v="149"/>
    <n v="143"/>
    <x v="4"/>
    <x v="1"/>
    <s v="Full Service"/>
    <s v="Blue"/>
    <x v="2"/>
    <s v="FWD"/>
    <n v="24"/>
    <s v="OH"/>
    <n v="10976"/>
    <x v="2"/>
  </r>
  <r>
    <x v="6"/>
    <s v="5 Series"/>
    <x v="10"/>
    <x v="0"/>
    <x v="0"/>
    <n v="2.2000000000000002"/>
    <n v="163132"/>
    <n v="167"/>
    <n v="168"/>
    <x v="3"/>
    <x v="0"/>
    <s v="Partial Service"/>
    <s v="Unknown"/>
    <x v="2"/>
    <s v="FWD"/>
    <n v="35"/>
    <s v="FL"/>
    <n v="7209"/>
    <x v="4"/>
  </r>
  <r>
    <x v="8"/>
    <s v="Q7"/>
    <x v="14"/>
    <x v="0"/>
    <x v="0"/>
    <n v="2.8"/>
    <n v="115877"/>
    <n v="210"/>
    <n v="203"/>
    <x v="0"/>
    <x v="1"/>
    <s v="Partial Service"/>
    <s v="White"/>
    <x v="0"/>
    <s v="AWD"/>
    <n v="25"/>
    <s v="MI"/>
    <n v="25465"/>
    <x v="2"/>
  </r>
  <r>
    <x v="7"/>
    <s v="Accord"/>
    <x v="13"/>
    <x v="0"/>
    <x v="0"/>
    <n v="2.5"/>
    <n v="184765"/>
    <n v="165"/>
    <n v="160"/>
    <x v="4"/>
    <x v="2"/>
    <s v="Partial Service"/>
    <s v="Green"/>
    <x v="2"/>
    <s v="FWD"/>
    <n v="31"/>
    <s v="Unknown"/>
    <n v="3126"/>
    <x v="4"/>
  </r>
  <r>
    <x v="9"/>
    <s v="Mustang"/>
    <x v="16"/>
    <x v="0"/>
    <x v="0"/>
    <n v="2.5"/>
    <n v="266886"/>
    <n v="299"/>
    <n v="270"/>
    <x v="1"/>
    <x v="1"/>
    <s v="Full Service"/>
    <s v="Brown"/>
    <x v="3"/>
    <s v="RWD"/>
    <n v="18"/>
    <s v="OH"/>
    <n v="500"/>
    <x v="1"/>
  </r>
  <r>
    <x v="3"/>
    <s v="Equinox"/>
    <x v="2"/>
    <x v="0"/>
    <x v="1"/>
    <n v="2.1"/>
    <n v="12280"/>
    <n v="156"/>
    <n v="152"/>
    <x v="0"/>
    <x v="0"/>
    <s v="Partial Service"/>
    <s v="Blue"/>
    <x v="0"/>
    <s v="AWD"/>
    <n v="32"/>
    <s v="CA"/>
    <n v="20341"/>
    <x v="0"/>
  </r>
  <r>
    <x v="1"/>
    <s v="Elantra"/>
    <x v="17"/>
    <x v="1"/>
    <x v="0"/>
    <n v="2.5"/>
    <n v="100"/>
    <n v="123"/>
    <n v="132"/>
    <x v="1"/>
    <x v="0"/>
    <s v="No Service"/>
    <s v="Red"/>
    <x v="2"/>
    <s v="FWD"/>
    <n v="32"/>
    <s v="GA"/>
    <n v="3671"/>
    <x v="0"/>
  </r>
  <r>
    <x v="5"/>
    <s v="Altima"/>
    <x v="12"/>
    <x v="0"/>
    <x v="0"/>
    <n v="2.5"/>
    <n v="30849"/>
    <n v="157"/>
    <n v="147"/>
    <x v="4"/>
    <x v="1"/>
    <s v="No Service"/>
    <s v="Silver"/>
    <x v="2"/>
    <s v="FWD"/>
    <n v="32"/>
    <s v="CA"/>
    <n v="8590"/>
    <x v="0"/>
  </r>
  <r>
    <x v="0"/>
    <s v="E-Class"/>
    <x v="9"/>
    <x v="1"/>
    <x v="0"/>
    <n v="2.1"/>
    <n v="91669"/>
    <n v="183"/>
    <n v="186"/>
    <x v="4"/>
    <x v="1"/>
    <s v="Full Service"/>
    <s v="Unknown"/>
    <x v="2"/>
    <s v="FWD"/>
    <n v="50"/>
    <s v="OH"/>
    <n v="29810"/>
    <x v="3"/>
  </r>
  <r>
    <x v="4"/>
    <s v="RAV4"/>
    <x v="9"/>
    <x v="0"/>
    <x v="1"/>
    <n v="3"/>
    <n v="53792"/>
    <n v="242"/>
    <n v="235"/>
    <x v="0"/>
    <x v="0"/>
    <s v="Partial Service"/>
    <s v="Black"/>
    <x v="0"/>
    <s v="RWD"/>
    <n v="26"/>
    <s v="Unknown"/>
    <n v="17356"/>
    <x v="3"/>
  </r>
  <r>
    <x v="0"/>
    <s v="GLE"/>
    <x v="9"/>
    <x v="0"/>
    <x v="0"/>
    <n v="2.6"/>
    <n v="34568"/>
    <n v="180"/>
    <n v="187"/>
    <x v="0"/>
    <x v="1"/>
    <s v="Full Service"/>
    <s v="Blue"/>
    <x v="0"/>
    <s v="FWD"/>
    <n v="30"/>
    <s v="PA"/>
    <n v="31385"/>
    <x v="0"/>
  </r>
  <r>
    <x v="0"/>
    <s v="GLC"/>
    <x v="6"/>
    <x v="0"/>
    <x v="0"/>
    <n v="2.8"/>
    <n v="100"/>
    <n v="228"/>
    <n v="187"/>
    <x v="0"/>
    <x v="0"/>
    <s v="Full Service"/>
    <s v="Red"/>
    <x v="0"/>
    <s v="FWD"/>
    <n v="22"/>
    <s v="TX"/>
    <n v="32195"/>
    <x v="0"/>
  </r>
  <r>
    <x v="8"/>
    <s v="A6"/>
    <x v="5"/>
    <x v="0"/>
    <x v="0"/>
    <n v="1.7"/>
    <n v="14989"/>
    <n v="131"/>
    <n v="122"/>
    <x v="0"/>
    <x v="0"/>
    <s v="No Service"/>
    <s v="Unknown"/>
    <x v="2"/>
    <s v="FWD"/>
    <n v="32"/>
    <s v="CA"/>
    <n v="44678"/>
    <x v="0"/>
  </r>
  <r>
    <x v="0"/>
    <s v="GLC"/>
    <x v="13"/>
    <x v="0"/>
    <x v="1"/>
    <n v="3.3"/>
    <n v="100"/>
    <n v="258"/>
    <n v="226"/>
    <x v="4"/>
    <x v="0"/>
    <s v="No Service"/>
    <s v="Silver"/>
    <x v="0"/>
    <s v="AWD"/>
    <n v="26"/>
    <s v="TX"/>
    <n v="18832"/>
    <x v="0"/>
  </r>
  <r>
    <x v="0"/>
    <s v="E-Class"/>
    <x v="9"/>
    <x v="0"/>
    <x v="0"/>
    <n v="2.5"/>
    <n v="13522"/>
    <n v="184"/>
    <n v="159"/>
    <x v="0"/>
    <x v="0"/>
    <s v="Partial Service"/>
    <s v="White"/>
    <x v="2"/>
    <s v="FWD"/>
    <n v="33"/>
    <s v="GA"/>
    <n v="36951"/>
    <x v="0"/>
  </r>
  <r>
    <x v="1"/>
    <s v="Santa Fe"/>
    <x v="9"/>
    <x v="1"/>
    <x v="0"/>
    <n v="3.4"/>
    <n v="47727"/>
    <n v="187"/>
    <n v="238"/>
    <x v="4"/>
    <x v="0"/>
    <s v="Partial Service"/>
    <s v="Blue"/>
    <x v="0"/>
    <s v="AWD"/>
    <n v="32"/>
    <s v="MI"/>
    <n v="17238"/>
    <x v="0"/>
  </r>
  <r>
    <x v="6"/>
    <s v="5 Series"/>
    <x v="15"/>
    <x v="2"/>
    <x v="0"/>
    <n v="2.5"/>
    <n v="238558"/>
    <n v="138"/>
    <n v="134"/>
    <x v="4"/>
    <x v="0"/>
    <s v="Unknown"/>
    <s v="Unknown"/>
    <x v="2"/>
    <s v="FWD"/>
    <n v="32"/>
    <s v="IL"/>
    <n v="9770"/>
    <x v="1"/>
  </r>
  <r>
    <x v="6"/>
    <s v="5 Series"/>
    <x v="3"/>
    <x v="0"/>
    <x v="0"/>
    <n v="2.4"/>
    <n v="259372"/>
    <n v="173"/>
    <n v="151"/>
    <x v="2"/>
    <x v="0"/>
    <s v="Unknown"/>
    <s v="White"/>
    <x v="2"/>
    <s v="FWD"/>
    <n v="33"/>
    <s v="NY"/>
    <n v="500"/>
    <x v="1"/>
  </r>
  <r>
    <x v="3"/>
    <s v="Malibu"/>
    <x v="4"/>
    <x v="0"/>
    <x v="0"/>
    <n v="2.4"/>
    <n v="16664"/>
    <n v="187"/>
    <n v="178"/>
    <x v="0"/>
    <x v="0"/>
    <s v="No Service"/>
    <s v="Black"/>
    <x v="2"/>
    <s v="FWD"/>
    <n v="33"/>
    <s v="GA"/>
    <n v="17070"/>
    <x v="0"/>
  </r>
  <r>
    <x v="5"/>
    <s v="Rogue"/>
    <x v="2"/>
    <x v="0"/>
    <x v="0"/>
    <n v="2.8"/>
    <n v="81152"/>
    <n v="209"/>
    <n v="191"/>
    <x v="0"/>
    <x v="2"/>
    <s v="No Service"/>
    <s v="Green"/>
    <x v="0"/>
    <s v="AWD"/>
    <n v="30"/>
    <s v="IL"/>
    <n v="15326"/>
    <x v="3"/>
  </r>
  <r>
    <x v="9"/>
    <s v="F-150"/>
    <x v="0"/>
    <x v="1"/>
    <x v="0"/>
    <n v="5.4"/>
    <n v="100"/>
    <n v="385"/>
    <n v="363"/>
    <x v="0"/>
    <x v="0"/>
    <s v="Partial Service"/>
    <s v="Blue"/>
    <x v="4"/>
    <s v="4WD"/>
    <n v="24"/>
    <s v="PA"/>
    <n v="32339"/>
    <x v="0"/>
  </r>
  <r>
    <x v="2"/>
    <s v="Passat"/>
    <x v="12"/>
    <x v="3"/>
    <x v="1"/>
    <n v="0"/>
    <n v="38922"/>
    <n v="283"/>
    <n v="187"/>
    <x v="4"/>
    <x v="0"/>
    <s v="Full Service"/>
    <s v="Green"/>
    <x v="2"/>
    <s v="FWD"/>
    <n v="106"/>
    <s v="PA"/>
    <n v="12097"/>
    <x v="0"/>
  </r>
  <r>
    <x v="6"/>
    <s v="X3"/>
    <x v="19"/>
    <x v="0"/>
    <x v="0"/>
    <n v="2.5"/>
    <n v="121931"/>
    <n v="194"/>
    <n v="180"/>
    <x v="3"/>
    <x v="0"/>
    <s v="Full Service"/>
    <s v="Brown"/>
    <x v="0"/>
    <s v="AWD"/>
    <n v="27"/>
    <s v="IL"/>
    <n v="10723"/>
    <x v="2"/>
  </r>
  <r>
    <x v="8"/>
    <s v="Q7"/>
    <x v="3"/>
    <x v="0"/>
    <x v="0"/>
    <n v="2.5"/>
    <n v="224608"/>
    <n v="206"/>
    <n v="190"/>
    <x v="2"/>
    <x v="0"/>
    <s v="Full Service"/>
    <s v="Red"/>
    <x v="0"/>
    <s v="AWD"/>
    <n v="27"/>
    <s v="GA"/>
    <n v="634"/>
    <x v="1"/>
  </r>
  <r>
    <x v="2"/>
    <s v="Golf"/>
    <x v="6"/>
    <x v="0"/>
    <x v="0"/>
    <n v="2.2000000000000002"/>
    <n v="41820"/>
    <n v="195"/>
    <n v="169"/>
    <x v="4"/>
    <x v="0"/>
    <s v="Full Service"/>
    <s v="Gray"/>
    <x v="1"/>
    <s v="FWD"/>
    <n v="28"/>
    <s v="GA"/>
    <n v="14684"/>
    <x v="0"/>
  </r>
  <r>
    <x v="0"/>
    <s v="GLE"/>
    <x v="4"/>
    <x v="0"/>
    <x v="0"/>
    <n v="3.1"/>
    <n v="47915"/>
    <n v="249"/>
    <n v="237"/>
    <x v="0"/>
    <x v="0"/>
    <s v="Full Service"/>
    <s v="Green"/>
    <x v="0"/>
    <s v="AWD"/>
    <n v="26"/>
    <s v="CA"/>
    <n v="55347"/>
    <x v="0"/>
  </r>
  <r>
    <x v="8"/>
    <s v="A6"/>
    <x v="13"/>
    <x v="0"/>
    <x v="0"/>
    <n v="1.8"/>
    <n v="151188"/>
    <n v="150"/>
    <n v="187"/>
    <x v="3"/>
    <x v="0"/>
    <s v="Full Service"/>
    <s v="Blue"/>
    <x v="2"/>
    <s v="FWD"/>
    <n v="31"/>
    <s v="CA"/>
    <n v="17888"/>
    <x v="4"/>
  </r>
  <r>
    <x v="1"/>
    <s v="Sonata"/>
    <x v="1"/>
    <x v="0"/>
    <x v="1"/>
    <n v="1.6"/>
    <n v="179144"/>
    <n v="141"/>
    <n v="187"/>
    <x v="2"/>
    <x v="0"/>
    <s v="Full Service"/>
    <s v="Brown"/>
    <x v="2"/>
    <s v="FWD"/>
    <n v="40"/>
    <s v="NC"/>
    <n v="500"/>
    <x v="4"/>
  </r>
  <r>
    <x v="5"/>
    <s v="Rogue"/>
    <x v="10"/>
    <x v="0"/>
    <x v="2"/>
    <n v="3.3"/>
    <n v="274546"/>
    <n v="241"/>
    <n v="237"/>
    <x v="3"/>
    <x v="1"/>
    <s v="Full Service"/>
    <s v="Blue"/>
    <x v="0"/>
    <s v="AWD"/>
    <n v="27"/>
    <s v="IL"/>
    <n v="500"/>
    <x v="1"/>
  </r>
  <r>
    <x v="5"/>
    <s v="Altima"/>
    <x v="11"/>
    <x v="0"/>
    <x v="2"/>
    <n v="2"/>
    <n v="283988"/>
    <n v="142"/>
    <n v="135"/>
    <x v="1"/>
    <x v="2"/>
    <s v="Unknown"/>
    <s v="Black"/>
    <x v="2"/>
    <s v="AWD"/>
    <n v="32"/>
    <s v="TX"/>
    <n v="500"/>
    <x v="1"/>
  </r>
  <r>
    <x v="6"/>
    <s v="X3"/>
    <x v="2"/>
    <x v="0"/>
    <x v="0"/>
    <n v="3.4"/>
    <n v="31673"/>
    <n v="187"/>
    <n v="241"/>
    <x v="0"/>
    <x v="2"/>
    <s v="No Service"/>
    <s v="White"/>
    <x v="0"/>
    <s v="AWD"/>
    <n v="24"/>
    <s v="GA"/>
    <n v="32468"/>
    <x v="0"/>
  </r>
  <r>
    <x v="2"/>
    <s v="Tiguan"/>
    <x v="6"/>
    <x v="0"/>
    <x v="0"/>
    <n v="2.5"/>
    <n v="100"/>
    <n v="245"/>
    <n v="227"/>
    <x v="0"/>
    <x v="0"/>
    <s v="Full Service"/>
    <s v="White"/>
    <x v="0"/>
    <s v="AWD"/>
    <n v="32"/>
    <s v="GA"/>
    <n v="20229"/>
    <x v="0"/>
  </r>
  <r>
    <x v="7"/>
    <s v="CR-V"/>
    <x v="7"/>
    <x v="0"/>
    <x v="0"/>
    <n v="3.4"/>
    <n v="148445"/>
    <n v="260"/>
    <n v="240"/>
    <x v="4"/>
    <x v="1"/>
    <s v="No Service"/>
    <s v="Gray"/>
    <x v="0"/>
    <s v="AWD"/>
    <n v="25"/>
    <s v="IL"/>
    <n v="3585"/>
    <x v="2"/>
  </r>
  <r>
    <x v="8"/>
    <s v="Q7"/>
    <x v="9"/>
    <x v="2"/>
    <x v="0"/>
    <n v="2.1"/>
    <n v="70700"/>
    <n v="177"/>
    <n v="165"/>
    <x v="4"/>
    <x v="0"/>
    <s v="Unknown"/>
    <s v="Brown"/>
    <x v="0"/>
    <s v="AWD"/>
    <n v="38"/>
    <s v="NY"/>
    <n v="33924"/>
    <x v="3"/>
  </r>
  <r>
    <x v="7"/>
    <s v="Civic"/>
    <x v="3"/>
    <x v="0"/>
    <x v="1"/>
    <n v="2.2999999999999998"/>
    <n v="191687"/>
    <n v="187"/>
    <n v="174"/>
    <x v="2"/>
    <x v="1"/>
    <s v="Full Service"/>
    <s v="Unknown"/>
    <x v="2"/>
    <s v="FWD"/>
    <n v="28"/>
    <s v="IL"/>
    <n v="500"/>
    <x v="4"/>
  </r>
  <r>
    <x v="0"/>
    <s v="E-Class"/>
    <x v="5"/>
    <x v="1"/>
    <x v="1"/>
    <n v="1.9"/>
    <n v="10722"/>
    <n v="151"/>
    <n v="136"/>
    <x v="0"/>
    <x v="0"/>
    <s v="Unknown"/>
    <s v="Gray"/>
    <x v="2"/>
    <s v="FWD"/>
    <n v="63"/>
    <s v="CA"/>
    <n v="50713"/>
    <x v="0"/>
  </r>
  <r>
    <x v="7"/>
    <s v="Civic"/>
    <x v="9"/>
    <x v="0"/>
    <x v="0"/>
    <n v="2.2999999999999998"/>
    <n v="74233"/>
    <n v="182"/>
    <n v="174"/>
    <x v="0"/>
    <x v="1"/>
    <s v="Full Service"/>
    <s v="Green"/>
    <x v="2"/>
    <s v="FWD"/>
    <n v="34"/>
    <s v="Unknown"/>
    <n v="8895"/>
    <x v="3"/>
  </r>
  <r>
    <x v="9"/>
    <s v="F-150"/>
    <x v="15"/>
    <x v="0"/>
    <x v="0"/>
    <n v="4.7"/>
    <n v="169341"/>
    <n v="187"/>
    <n v="330"/>
    <x v="4"/>
    <x v="0"/>
    <s v="Full Service"/>
    <s v="Brown"/>
    <x v="4"/>
    <s v="4WD"/>
    <n v="19"/>
    <s v="CA"/>
    <n v="4182"/>
    <x v="4"/>
  </r>
  <r>
    <x v="9"/>
    <s v="Escape"/>
    <x v="15"/>
    <x v="1"/>
    <x v="0"/>
    <n v="2.2000000000000002"/>
    <n v="113135"/>
    <n v="187"/>
    <n v="182"/>
    <x v="3"/>
    <x v="2"/>
    <s v="Full Service"/>
    <s v="Green"/>
    <x v="0"/>
    <s v="FWD"/>
    <n v="49"/>
    <s v="GA"/>
    <n v="3956"/>
    <x v="2"/>
  </r>
  <r>
    <x v="8"/>
    <s v="A4"/>
    <x v="18"/>
    <x v="2"/>
    <x v="0"/>
    <n v="2.1"/>
    <n v="110938"/>
    <n v="187"/>
    <n v="162"/>
    <x v="0"/>
    <x v="0"/>
    <s v="No Service"/>
    <s v="Black"/>
    <x v="2"/>
    <s v="FWD"/>
    <n v="37"/>
    <s v="NC"/>
    <n v="13600"/>
    <x v="2"/>
  </r>
  <r>
    <x v="8"/>
    <s v="Q7"/>
    <x v="13"/>
    <x v="0"/>
    <x v="0"/>
    <n v="2.5"/>
    <n v="67906"/>
    <n v="195"/>
    <n v="173"/>
    <x v="1"/>
    <x v="2"/>
    <s v="Unknown"/>
    <s v="Gray"/>
    <x v="0"/>
    <s v="AWD"/>
    <n v="32"/>
    <s v="IL"/>
    <n v="18931"/>
    <x v="3"/>
  </r>
  <r>
    <x v="9"/>
    <s v="Mustang"/>
    <x v="9"/>
    <x v="3"/>
    <x v="0"/>
    <n v="0"/>
    <n v="58249"/>
    <n v="262"/>
    <n v="288"/>
    <x v="4"/>
    <x v="2"/>
    <s v="No Service"/>
    <s v="White"/>
    <x v="3"/>
    <s v="RWD"/>
    <n v="32"/>
    <s v="IL"/>
    <n v="13300"/>
    <x v="3"/>
  </r>
  <r>
    <x v="1"/>
    <s v="Santa Fe"/>
    <x v="17"/>
    <x v="0"/>
    <x v="0"/>
    <n v="2.9"/>
    <n v="75650"/>
    <n v="232"/>
    <n v="226"/>
    <x v="2"/>
    <x v="0"/>
    <s v="No Service"/>
    <s v="Red"/>
    <x v="0"/>
    <s v="AWD"/>
    <n v="32"/>
    <s v="PA"/>
    <n v="2572"/>
    <x v="3"/>
  </r>
  <r>
    <x v="5"/>
    <s v="Rogue"/>
    <x v="19"/>
    <x v="0"/>
    <x v="0"/>
    <n v="3.5"/>
    <n v="177703"/>
    <n v="269"/>
    <n v="239"/>
    <x v="3"/>
    <x v="2"/>
    <s v="Full Service"/>
    <s v="Silver"/>
    <x v="0"/>
    <s v="AWD"/>
    <n v="25"/>
    <s v="CA"/>
    <n v="1013"/>
    <x v="4"/>
  </r>
  <r>
    <x v="4"/>
    <s v="Highlander"/>
    <x v="13"/>
    <x v="2"/>
    <x v="0"/>
    <n v="2.4"/>
    <n v="22089"/>
    <n v="183"/>
    <n v="168"/>
    <x v="0"/>
    <x v="0"/>
    <s v="No Service"/>
    <s v="Gray"/>
    <x v="0"/>
    <s v="FWD"/>
    <n v="32"/>
    <s v="Unknown"/>
    <n v="13755"/>
    <x v="0"/>
  </r>
  <r>
    <x v="7"/>
    <s v="Civic"/>
    <x v="4"/>
    <x v="2"/>
    <x v="0"/>
    <n v="2.5"/>
    <n v="25877"/>
    <n v="187"/>
    <n v="126"/>
    <x v="0"/>
    <x v="0"/>
    <s v="No Service"/>
    <s v="Unknown"/>
    <x v="2"/>
    <s v="FWD"/>
    <n v="38"/>
    <s v="PA"/>
    <n v="15672"/>
    <x v="0"/>
  </r>
  <r>
    <x v="5"/>
    <s v="Rogue"/>
    <x v="4"/>
    <x v="0"/>
    <x v="1"/>
    <n v="2.4"/>
    <n v="32045"/>
    <n v="191"/>
    <n v="202"/>
    <x v="0"/>
    <x v="0"/>
    <s v="Partial Service"/>
    <s v="Brown"/>
    <x v="0"/>
    <s v="RWD"/>
    <n v="28"/>
    <s v="Unknown"/>
    <n v="21137"/>
    <x v="0"/>
  </r>
  <r>
    <x v="0"/>
    <s v="C-Class"/>
    <x v="16"/>
    <x v="1"/>
    <x v="0"/>
    <n v="1.6"/>
    <n v="124049"/>
    <n v="135"/>
    <n v="128"/>
    <x v="2"/>
    <x v="2"/>
    <s v="Unknown"/>
    <s v="Brown"/>
    <x v="2"/>
    <s v="FWD"/>
    <n v="49"/>
    <s v="OH"/>
    <n v="3388"/>
    <x v="2"/>
  </r>
  <r>
    <x v="0"/>
    <s v="E-Class"/>
    <x v="19"/>
    <x v="0"/>
    <x v="0"/>
    <n v="2"/>
    <n v="171980"/>
    <n v="147"/>
    <n v="137"/>
    <x v="3"/>
    <x v="0"/>
    <s v="Full Service"/>
    <s v="Black"/>
    <x v="2"/>
    <s v="FWD"/>
    <n v="32"/>
    <s v="PA"/>
    <n v="12142"/>
    <x v="4"/>
  </r>
  <r>
    <x v="0"/>
    <s v="GLC"/>
    <x v="11"/>
    <x v="0"/>
    <x v="1"/>
    <n v="3.4"/>
    <n v="232739"/>
    <n v="258"/>
    <n v="236"/>
    <x v="1"/>
    <x v="0"/>
    <s v="Partial Service"/>
    <s v="Green"/>
    <x v="0"/>
    <s v="AWD"/>
    <n v="26"/>
    <s v="GA"/>
    <n v="4060"/>
    <x v="1"/>
  </r>
  <r>
    <x v="7"/>
    <s v="Civic"/>
    <x v="5"/>
    <x v="0"/>
    <x v="0"/>
    <n v="2.2000000000000002"/>
    <n v="551"/>
    <n v="157"/>
    <n v="187"/>
    <x v="0"/>
    <x v="0"/>
    <s v="Full Service"/>
    <s v="Blue"/>
    <x v="2"/>
    <s v="FWD"/>
    <n v="34"/>
    <s v="CA"/>
    <n v="22130"/>
    <x v="0"/>
  </r>
  <r>
    <x v="0"/>
    <s v="E-Class"/>
    <x v="6"/>
    <x v="0"/>
    <x v="0"/>
    <n v="2.2999999999999998"/>
    <n v="32580"/>
    <n v="167"/>
    <n v="187"/>
    <x v="0"/>
    <x v="0"/>
    <s v="Partial Service"/>
    <s v="Gray"/>
    <x v="2"/>
    <s v="AWD"/>
    <n v="36"/>
    <s v="TX"/>
    <n v="34831"/>
    <x v="0"/>
  </r>
  <r>
    <x v="7"/>
    <s v="Pilot"/>
    <x v="3"/>
    <x v="0"/>
    <x v="0"/>
    <n v="3.4"/>
    <n v="212223"/>
    <n v="235"/>
    <n v="214"/>
    <x v="2"/>
    <x v="2"/>
    <s v="Unknown"/>
    <s v="Unknown"/>
    <x v="0"/>
    <s v="AWD"/>
    <n v="32"/>
    <s v="MI"/>
    <n v="500"/>
    <x v="1"/>
  </r>
  <r>
    <x v="6"/>
    <s v="X5"/>
    <x v="8"/>
    <x v="0"/>
    <x v="2"/>
    <n v="3.2"/>
    <n v="141406"/>
    <n v="255"/>
    <n v="250"/>
    <x v="1"/>
    <x v="2"/>
    <s v="No Service"/>
    <s v="Silver"/>
    <x v="0"/>
    <s v="AWD"/>
    <n v="30"/>
    <s v="NY"/>
    <n v="8621"/>
    <x v="2"/>
  </r>
  <r>
    <x v="8"/>
    <s v="A4"/>
    <x v="13"/>
    <x v="1"/>
    <x v="0"/>
    <n v="2.5"/>
    <n v="137551"/>
    <n v="214"/>
    <n v="208"/>
    <x v="3"/>
    <x v="0"/>
    <s v="Unknown"/>
    <s v="Unknown"/>
    <x v="2"/>
    <s v="FWD"/>
    <n v="52"/>
    <s v="TX"/>
    <n v="11819"/>
    <x v="2"/>
  </r>
  <r>
    <x v="8"/>
    <s v="Q5"/>
    <x v="6"/>
    <x v="0"/>
    <x v="0"/>
    <n v="2.2000000000000002"/>
    <n v="18522"/>
    <n v="175"/>
    <n v="187"/>
    <x v="0"/>
    <x v="0"/>
    <s v="Partial Service"/>
    <s v="Brown"/>
    <x v="0"/>
    <s v="AWD"/>
    <n v="37"/>
    <s v="Unknown"/>
    <n v="29061"/>
    <x v="0"/>
  </r>
  <r>
    <x v="2"/>
    <s v="Passat"/>
    <x v="6"/>
    <x v="2"/>
    <x v="0"/>
    <n v="1.7"/>
    <n v="15813"/>
    <n v="133"/>
    <n v="116"/>
    <x v="0"/>
    <x v="0"/>
    <s v="Full Service"/>
    <s v="White"/>
    <x v="2"/>
    <s v="AWD"/>
    <n v="36"/>
    <s v="CA"/>
    <n v="17785"/>
    <x v="0"/>
  </r>
  <r>
    <x v="1"/>
    <s v="Santa Fe"/>
    <x v="1"/>
    <x v="0"/>
    <x v="2"/>
    <n v="3.3"/>
    <n v="87823"/>
    <n v="237"/>
    <n v="222"/>
    <x v="1"/>
    <x v="0"/>
    <s v="Full Service"/>
    <s v="Blue"/>
    <x v="0"/>
    <s v="AWD"/>
    <n v="24"/>
    <s v="IL"/>
    <n v="3921"/>
    <x v="3"/>
  </r>
  <r>
    <x v="1"/>
    <s v="Sonata"/>
    <x v="10"/>
    <x v="0"/>
    <x v="1"/>
    <n v="2"/>
    <n v="104265"/>
    <n v="153"/>
    <n v="154"/>
    <x v="1"/>
    <x v="1"/>
    <s v="Partial Service"/>
    <s v="White"/>
    <x v="2"/>
    <s v="FWD"/>
    <n v="33"/>
    <s v="TX"/>
    <n v="1248"/>
    <x v="2"/>
  </r>
  <r>
    <x v="4"/>
    <s v="RAV4"/>
    <x v="1"/>
    <x v="0"/>
    <x v="0"/>
    <n v="2.8"/>
    <n v="105526"/>
    <n v="187"/>
    <n v="209"/>
    <x v="2"/>
    <x v="2"/>
    <s v="Full Service"/>
    <s v="Blue"/>
    <x v="0"/>
    <s v="AWD"/>
    <n v="27"/>
    <s v="FL"/>
    <n v="1912"/>
    <x v="2"/>
  </r>
  <r>
    <x v="8"/>
    <s v="Q7"/>
    <x v="9"/>
    <x v="0"/>
    <x v="0"/>
    <n v="3.5"/>
    <n v="57413"/>
    <n v="257"/>
    <n v="253"/>
    <x v="0"/>
    <x v="2"/>
    <s v="Unknown"/>
    <s v="Red"/>
    <x v="0"/>
    <s v="AWD"/>
    <n v="26"/>
    <s v="TX"/>
    <n v="28250"/>
    <x v="3"/>
  </r>
  <r>
    <x v="0"/>
    <s v="GLC"/>
    <x v="2"/>
    <x v="1"/>
    <x v="0"/>
    <n v="3.1"/>
    <n v="24316"/>
    <n v="187"/>
    <n v="225"/>
    <x v="0"/>
    <x v="0"/>
    <s v="Full Service"/>
    <s v="Gray"/>
    <x v="0"/>
    <s v="FWD"/>
    <n v="34"/>
    <s v="PA"/>
    <n v="36743"/>
    <x v="0"/>
  </r>
  <r>
    <x v="9"/>
    <s v="Explorer"/>
    <x v="0"/>
    <x v="1"/>
    <x v="0"/>
    <n v="2.2999999999999998"/>
    <n v="5210"/>
    <n v="184"/>
    <n v="182"/>
    <x v="0"/>
    <x v="0"/>
    <s v="Unknown"/>
    <s v="Blue"/>
    <x v="0"/>
    <s v="AWD"/>
    <n v="46"/>
    <s v="OH"/>
    <n v="31933"/>
    <x v="0"/>
  </r>
  <r>
    <x v="8"/>
    <s v="A4"/>
    <x v="1"/>
    <x v="0"/>
    <x v="0"/>
    <n v="2.2000000000000002"/>
    <n v="134153"/>
    <n v="197"/>
    <n v="176"/>
    <x v="1"/>
    <x v="1"/>
    <s v="Unknown"/>
    <s v="Gray"/>
    <x v="2"/>
    <s v="FWD"/>
    <n v="32"/>
    <s v="IL"/>
    <n v="2677"/>
    <x v="2"/>
  </r>
  <r>
    <x v="2"/>
    <s v="Passat"/>
    <x v="15"/>
    <x v="0"/>
    <x v="1"/>
    <n v="2.2000000000000002"/>
    <n v="46449"/>
    <n v="165"/>
    <n v="146"/>
    <x v="3"/>
    <x v="0"/>
    <s v="Partial Service"/>
    <s v="Green"/>
    <x v="2"/>
    <s v="FWD"/>
    <n v="32"/>
    <s v="CA"/>
    <n v="8404"/>
    <x v="0"/>
  </r>
  <r>
    <x v="9"/>
    <s v="Explorer"/>
    <x v="7"/>
    <x v="0"/>
    <x v="0"/>
    <n v="2.5"/>
    <n v="153784"/>
    <n v="244"/>
    <n v="240"/>
    <x v="1"/>
    <x v="0"/>
    <s v="Full Service"/>
    <s v="Red"/>
    <x v="0"/>
    <s v="RWD"/>
    <n v="27"/>
    <s v="Unknown"/>
    <n v="6651"/>
    <x v="4"/>
  </r>
  <r>
    <x v="0"/>
    <s v="GLE"/>
    <x v="7"/>
    <x v="1"/>
    <x v="0"/>
    <n v="2.4"/>
    <n v="148016"/>
    <n v="190"/>
    <n v="187"/>
    <x v="4"/>
    <x v="2"/>
    <s v="No Service"/>
    <s v="Gray"/>
    <x v="0"/>
    <s v="FWD"/>
    <n v="32"/>
    <s v="GA"/>
    <n v="16403"/>
    <x v="2"/>
  </r>
  <r>
    <x v="8"/>
    <s v="A4"/>
    <x v="7"/>
    <x v="0"/>
    <x v="0"/>
    <n v="2.1"/>
    <n v="92345"/>
    <n v="161"/>
    <n v="187"/>
    <x v="1"/>
    <x v="0"/>
    <s v="Unknown"/>
    <s v="Red"/>
    <x v="2"/>
    <s v="AWD"/>
    <n v="29"/>
    <s v="NY"/>
    <n v="10880"/>
    <x v="3"/>
  </r>
  <r>
    <x v="3"/>
    <s v="Tahoe"/>
    <x v="12"/>
    <x v="0"/>
    <x v="0"/>
    <n v="3.1"/>
    <n v="150082"/>
    <n v="231"/>
    <n v="214"/>
    <x v="4"/>
    <x v="1"/>
    <s v="Partial Service"/>
    <s v="Blue"/>
    <x v="0"/>
    <s v="AWD"/>
    <n v="27"/>
    <s v="TX"/>
    <n v="14791"/>
    <x v="4"/>
  </r>
  <r>
    <x v="9"/>
    <s v="Escape"/>
    <x v="5"/>
    <x v="0"/>
    <x v="0"/>
    <n v="2.5"/>
    <n v="18192"/>
    <n v="218"/>
    <n v="204"/>
    <x v="0"/>
    <x v="0"/>
    <s v="Full Service"/>
    <s v="Brown"/>
    <x v="0"/>
    <s v="AWD"/>
    <n v="30"/>
    <s v="OH"/>
    <n v="25452"/>
    <x v="0"/>
  </r>
  <r>
    <x v="4"/>
    <s v="Corolla"/>
    <x v="15"/>
    <x v="0"/>
    <x v="0"/>
    <n v="2.5"/>
    <n v="102397"/>
    <n v="150"/>
    <n v="150"/>
    <x v="3"/>
    <x v="0"/>
    <s v="Unknown"/>
    <s v="Brown"/>
    <x v="2"/>
    <s v="FWD"/>
    <n v="37"/>
    <s v="CA"/>
    <n v="2129"/>
    <x v="2"/>
  </r>
  <r>
    <x v="7"/>
    <s v="CR-V"/>
    <x v="7"/>
    <x v="0"/>
    <x v="0"/>
    <n v="2.8"/>
    <n v="175030"/>
    <n v="187"/>
    <n v="187"/>
    <x v="4"/>
    <x v="0"/>
    <s v="Partial Service"/>
    <s v="Black"/>
    <x v="0"/>
    <s v="AWD"/>
    <n v="32"/>
    <s v="PA"/>
    <n v="3437"/>
    <x v="4"/>
  </r>
  <r>
    <x v="4"/>
    <s v="RAV4"/>
    <x v="12"/>
    <x v="0"/>
    <x v="0"/>
    <n v="2.5"/>
    <n v="62477"/>
    <n v="186"/>
    <n v="173"/>
    <x v="4"/>
    <x v="0"/>
    <s v="No Service"/>
    <s v="Red"/>
    <x v="0"/>
    <s v="AWD"/>
    <n v="27"/>
    <s v="Unknown"/>
    <n v="9326"/>
    <x v="3"/>
  </r>
  <r>
    <x v="3"/>
    <s v="Silverado"/>
    <x v="14"/>
    <x v="0"/>
    <x v="1"/>
    <n v="5.3"/>
    <n v="94739"/>
    <n v="388"/>
    <n v="361"/>
    <x v="0"/>
    <x v="0"/>
    <s v="Full Service"/>
    <s v="Gray"/>
    <x v="4"/>
    <s v="4WD"/>
    <n v="10"/>
    <s v="NY"/>
    <n v="16438"/>
    <x v="3"/>
  </r>
  <r>
    <x v="8"/>
    <s v="A6"/>
    <x v="7"/>
    <x v="0"/>
    <x v="0"/>
    <n v="1.9"/>
    <n v="110393"/>
    <n v="153"/>
    <n v="135"/>
    <x v="3"/>
    <x v="2"/>
    <s v="Full Service"/>
    <s v="Black"/>
    <x v="2"/>
    <s v="AWD"/>
    <n v="32"/>
    <s v="MI"/>
    <n v="17710"/>
    <x v="2"/>
  </r>
  <r>
    <x v="7"/>
    <s v="Accord"/>
    <x v="1"/>
    <x v="0"/>
    <x v="2"/>
    <n v="1.8"/>
    <n v="168285"/>
    <n v="140"/>
    <n v="134"/>
    <x v="3"/>
    <x v="2"/>
    <s v="Unknown"/>
    <s v="Brown"/>
    <x v="2"/>
    <s v="FWD"/>
    <n v="32"/>
    <s v="NC"/>
    <n v="500"/>
    <x v="4"/>
  </r>
  <r>
    <x v="1"/>
    <s v="Elantra"/>
    <x v="11"/>
    <x v="0"/>
    <x v="0"/>
    <n v="2.2999999999999998"/>
    <n v="275975"/>
    <n v="187"/>
    <n v="136"/>
    <x v="3"/>
    <x v="0"/>
    <s v="Partial Service"/>
    <s v="Gray"/>
    <x v="2"/>
    <s v="FWD"/>
    <n v="31"/>
    <s v="IL"/>
    <n v="500"/>
    <x v="1"/>
  </r>
  <r>
    <x v="8"/>
    <s v="Q5"/>
    <x v="19"/>
    <x v="0"/>
    <x v="1"/>
    <n v="2.8"/>
    <n v="8416"/>
    <n v="226"/>
    <n v="217"/>
    <x v="1"/>
    <x v="1"/>
    <s v="Partial Service"/>
    <s v="Green"/>
    <x v="0"/>
    <s v="FWD"/>
    <n v="28"/>
    <s v="NC"/>
    <n v="11890"/>
    <x v="0"/>
  </r>
  <r>
    <x v="6"/>
    <s v="3 Series"/>
    <x v="2"/>
    <x v="0"/>
    <x v="0"/>
    <n v="2.2999999999999998"/>
    <n v="30321"/>
    <n v="182"/>
    <n v="169"/>
    <x v="0"/>
    <x v="0"/>
    <s v="Unknown"/>
    <s v="Brown"/>
    <x v="2"/>
    <s v="FWD"/>
    <n v="33"/>
    <s v="IL"/>
    <n v="33280"/>
    <x v="0"/>
  </r>
  <r>
    <x v="2"/>
    <s v="Tiguan"/>
    <x v="18"/>
    <x v="2"/>
    <x v="1"/>
    <n v="2.1"/>
    <n v="139739"/>
    <n v="168"/>
    <n v="146"/>
    <x v="4"/>
    <x v="1"/>
    <s v="No Service"/>
    <s v="Red"/>
    <x v="0"/>
    <s v="FWD"/>
    <n v="39"/>
    <s v="NC"/>
    <n v="6431"/>
    <x v="2"/>
  </r>
  <r>
    <x v="7"/>
    <s v="Accord"/>
    <x v="11"/>
    <x v="2"/>
    <x v="0"/>
    <n v="2"/>
    <n v="144055"/>
    <n v="187"/>
    <n v="158"/>
    <x v="3"/>
    <x v="2"/>
    <s v="Full Service"/>
    <s v="Red"/>
    <x v="2"/>
    <s v="FWD"/>
    <n v="32"/>
    <s v="CA"/>
    <n v="1195"/>
    <x v="2"/>
  </r>
  <r>
    <x v="9"/>
    <s v="F-150"/>
    <x v="17"/>
    <x v="0"/>
    <x v="1"/>
    <n v="3"/>
    <n v="181975"/>
    <n v="187"/>
    <n v="211"/>
    <x v="3"/>
    <x v="1"/>
    <s v="No Service"/>
    <s v="Brown"/>
    <x v="4"/>
    <s v="4WD"/>
    <n v="26"/>
    <s v="IL"/>
    <n v="500"/>
    <x v="4"/>
  </r>
  <r>
    <x v="4"/>
    <s v="Corolla"/>
    <x v="15"/>
    <x v="0"/>
    <x v="0"/>
    <n v="2.5"/>
    <n v="68807"/>
    <n v="148"/>
    <n v="146"/>
    <x v="3"/>
    <x v="1"/>
    <s v="No Service"/>
    <s v="Green"/>
    <x v="2"/>
    <s v="FWD"/>
    <n v="32"/>
    <s v="OH"/>
    <n v="3718"/>
    <x v="3"/>
  </r>
  <r>
    <x v="6"/>
    <s v="X5"/>
    <x v="2"/>
    <x v="0"/>
    <x v="0"/>
    <n v="2.6"/>
    <n v="71861"/>
    <n v="211"/>
    <n v="204"/>
    <x v="0"/>
    <x v="0"/>
    <s v="Partial Service"/>
    <s v="Gray"/>
    <x v="0"/>
    <s v="FWD"/>
    <n v="29"/>
    <s v="FL"/>
    <n v="41414"/>
    <x v="3"/>
  </r>
  <r>
    <x v="6"/>
    <s v="X5"/>
    <x v="9"/>
    <x v="0"/>
    <x v="1"/>
    <n v="2.8"/>
    <n v="59581"/>
    <n v="187"/>
    <n v="198"/>
    <x v="0"/>
    <x v="0"/>
    <s v="Partial Service"/>
    <s v="Red"/>
    <x v="0"/>
    <s v="AWD"/>
    <n v="25"/>
    <s v="GA"/>
    <n v="36291"/>
    <x v="3"/>
  </r>
  <r>
    <x v="6"/>
    <s v="3 Series"/>
    <x v="16"/>
    <x v="0"/>
    <x v="0"/>
    <n v="2"/>
    <n v="321493"/>
    <n v="187"/>
    <n v="149"/>
    <x v="1"/>
    <x v="2"/>
    <s v="No Service"/>
    <s v="Silver"/>
    <x v="2"/>
    <s v="AWD"/>
    <n v="37"/>
    <s v="FL"/>
    <n v="500"/>
    <x v="1"/>
  </r>
  <r>
    <x v="8"/>
    <s v="Q7"/>
    <x v="15"/>
    <x v="0"/>
    <x v="0"/>
    <n v="2.5"/>
    <n v="83557"/>
    <n v="178"/>
    <n v="170"/>
    <x v="4"/>
    <x v="1"/>
    <s v="Partial Service"/>
    <s v="Gray"/>
    <x v="0"/>
    <s v="AWD"/>
    <n v="36"/>
    <s v="Unknown"/>
    <n v="15901"/>
    <x v="3"/>
  </r>
  <r>
    <x v="4"/>
    <s v="Corolla"/>
    <x v="17"/>
    <x v="0"/>
    <x v="0"/>
    <n v="2.5"/>
    <n v="387962"/>
    <n v="131"/>
    <n v="119"/>
    <x v="1"/>
    <x v="1"/>
    <s v="Partial Service"/>
    <s v="Silver"/>
    <x v="2"/>
    <s v="FWD"/>
    <n v="31"/>
    <s v="PA"/>
    <n v="500"/>
    <x v="1"/>
  </r>
  <r>
    <x v="9"/>
    <s v="Escape"/>
    <x v="7"/>
    <x v="0"/>
    <x v="0"/>
    <n v="3.1"/>
    <n v="83779"/>
    <n v="240"/>
    <n v="240"/>
    <x v="3"/>
    <x v="0"/>
    <s v="Full Service"/>
    <s v="Brown"/>
    <x v="0"/>
    <s v="AWD"/>
    <n v="29"/>
    <s v="PA"/>
    <n v="7502"/>
    <x v="3"/>
  </r>
  <r>
    <x v="1"/>
    <s v="Santa Fe"/>
    <x v="9"/>
    <x v="0"/>
    <x v="0"/>
    <n v="2.7"/>
    <n v="56629"/>
    <n v="215"/>
    <n v="206"/>
    <x v="4"/>
    <x v="1"/>
    <s v="No Service"/>
    <s v="Green"/>
    <x v="0"/>
    <s v="FWD"/>
    <n v="30"/>
    <s v="NY"/>
    <n v="13764"/>
    <x v="3"/>
  </r>
  <r>
    <x v="6"/>
    <s v="X5"/>
    <x v="9"/>
    <x v="0"/>
    <x v="0"/>
    <n v="2.6"/>
    <n v="78506"/>
    <n v="196"/>
    <n v="197"/>
    <x v="0"/>
    <x v="2"/>
    <s v="Partial Service"/>
    <s v="Black"/>
    <x v="0"/>
    <s v="AWD"/>
    <n v="28"/>
    <s v="NY"/>
    <n v="35377"/>
    <x v="3"/>
  </r>
  <r>
    <x v="6"/>
    <s v="X5"/>
    <x v="11"/>
    <x v="0"/>
    <x v="2"/>
    <n v="2.6"/>
    <n v="204944"/>
    <n v="220"/>
    <n v="187"/>
    <x v="2"/>
    <x v="1"/>
    <s v="Full Service"/>
    <s v="Black"/>
    <x v="0"/>
    <s v="AWD"/>
    <n v="31"/>
    <s v="MI"/>
    <n v="8196"/>
    <x v="1"/>
  </r>
  <r>
    <x v="5"/>
    <s v="Sentra"/>
    <x v="10"/>
    <x v="0"/>
    <x v="1"/>
    <n v="2.5"/>
    <n v="232871"/>
    <n v="187"/>
    <n v="187"/>
    <x v="3"/>
    <x v="2"/>
    <s v="No Service"/>
    <s v="Unknown"/>
    <x v="2"/>
    <s v="FWD"/>
    <n v="41"/>
    <s v="PA"/>
    <n v="500"/>
    <x v="1"/>
  </r>
  <r>
    <x v="8"/>
    <s v="Q7"/>
    <x v="10"/>
    <x v="0"/>
    <x v="1"/>
    <n v="2.8"/>
    <n v="263270"/>
    <n v="213"/>
    <n v="196"/>
    <x v="4"/>
    <x v="0"/>
    <s v="Partial Service"/>
    <s v="Green"/>
    <x v="0"/>
    <s v="FWD"/>
    <n v="32"/>
    <s v="NC"/>
    <n v="3731"/>
    <x v="1"/>
  </r>
  <r>
    <x v="0"/>
    <s v="GLE"/>
    <x v="3"/>
    <x v="0"/>
    <x v="2"/>
    <n v="3.1"/>
    <n v="284438"/>
    <n v="227"/>
    <n v="207"/>
    <x v="1"/>
    <x v="0"/>
    <s v="Unknown"/>
    <s v="Blue"/>
    <x v="0"/>
    <s v="AWD"/>
    <n v="28"/>
    <s v="CA"/>
    <n v="500"/>
    <x v="1"/>
  </r>
  <r>
    <x v="3"/>
    <s v="Tahoe"/>
    <x v="13"/>
    <x v="0"/>
    <x v="0"/>
    <n v="2.5"/>
    <n v="132703"/>
    <n v="187"/>
    <n v="187"/>
    <x v="4"/>
    <x v="1"/>
    <s v="Partial Service"/>
    <s v="Red"/>
    <x v="0"/>
    <s v="AWD"/>
    <n v="35"/>
    <s v="PA"/>
    <n v="14971"/>
    <x v="2"/>
  </r>
  <r>
    <x v="6"/>
    <s v="5 Series"/>
    <x v="11"/>
    <x v="0"/>
    <x v="2"/>
    <n v="1.6"/>
    <n v="81419"/>
    <n v="144"/>
    <n v="129"/>
    <x v="3"/>
    <x v="0"/>
    <s v="Full Service"/>
    <s v="Silver"/>
    <x v="2"/>
    <s v="AWD"/>
    <n v="39"/>
    <s v="IL"/>
    <n v="14364"/>
    <x v="3"/>
  </r>
  <r>
    <x v="1"/>
    <s v="Elantra"/>
    <x v="12"/>
    <x v="0"/>
    <x v="0"/>
    <n v="2.4"/>
    <n v="73269"/>
    <n v="187"/>
    <n v="168"/>
    <x v="0"/>
    <x v="1"/>
    <s v="Full Service"/>
    <s v="Unknown"/>
    <x v="2"/>
    <s v="FWD"/>
    <n v="32"/>
    <s v="MI"/>
    <n v="5315"/>
    <x v="3"/>
  </r>
  <r>
    <x v="2"/>
    <s v="Golf"/>
    <x v="8"/>
    <x v="0"/>
    <x v="1"/>
    <n v="2.4"/>
    <n v="158303"/>
    <n v="212"/>
    <n v="219"/>
    <x v="1"/>
    <x v="0"/>
    <s v="Unknown"/>
    <s v="Red"/>
    <x v="1"/>
    <s v="FWD"/>
    <n v="32"/>
    <s v="TX"/>
    <n v="500"/>
    <x v="4"/>
  </r>
  <r>
    <x v="6"/>
    <s v="X5"/>
    <x v="0"/>
    <x v="0"/>
    <x v="0"/>
    <n v="2.8"/>
    <n v="100"/>
    <n v="228"/>
    <n v="218"/>
    <x v="0"/>
    <x v="2"/>
    <s v="Full Service"/>
    <s v="Blue"/>
    <x v="0"/>
    <s v="RWD"/>
    <n v="29"/>
    <s v="OH"/>
    <n v="62179"/>
    <x v="0"/>
  </r>
  <r>
    <x v="0"/>
    <s v="C-Class"/>
    <x v="3"/>
    <x v="0"/>
    <x v="2"/>
    <n v="2.5"/>
    <n v="260603"/>
    <n v="156"/>
    <n v="137"/>
    <x v="2"/>
    <x v="0"/>
    <s v="No Service"/>
    <s v="White"/>
    <x v="2"/>
    <s v="FWD"/>
    <n v="37"/>
    <s v="NY"/>
    <n v="500"/>
    <x v="1"/>
  </r>
  <r>
    <x v="2"/>
    <s v="Atlas"/>
    <x v="6"/>
    <x v="0"/>
    <x v="0"/>
    <n v="2.7"/>
    <n v="29470"/>
    <n v="210"/>
    <n v="192"/>
    <x v="4"/>
    <x v="1"/>
    <s v="Unknown"/>
    <s v="Brown"/>
    <x v="0"/>
    <s v="AWD"/>
    <n v="28"/>
    <s v="PA"/>
    <n v="18741"/>
    <x v="0"/>
  </r>
  <r>
    <x v="8"/>
    <s v="A4"/>
    <x v="18"/>
    <x v="0"/>
    <x v="0"/>
    <n v="2"/>
    <n v="50142"/>
    <n v="175"/>
    <n v="160"/>
    <x v="4"/>
    <x v="2"/>
    <s v="Unknown"/>
    <s v="Unknown"/>
    <x v="2"/>
    <s v="FWD"/>
    <n v="31"/>
    <s v="Unknown"/>
    <n v="19704"/>
    <x v="3"/>
  </r>
  <r>
    <x v="6"/>
    <s v="3 Series"/>
    <x v="19"/>
    <x v="0"/>
    <x v="0"/>
    <n v="1.4"/>
    <n v="63899"/>
    <n v="128"/>
    <n v="116"/>
    <x v="4"/>
    <x v="2"/>
    <s v="Partial Service"/>
    <s v="Blue"/>
    <x v="2"/>
    <s v="FWD"/>
    <n v="41"/>
    <s v="GA"/>
    <n v="9918"/>
    <x v="3"/>
  </r>
  <r>
    <x v="3"/>
    <s v="Tahoe"/>
    <x v="6"/>
    <x v="0"/>
    <x v="0"/>
    <n v="2.2999999999999998"/>
    <n v="54755"/>
    <n v="180"/>
    <n v="175"/>
    <x v="4"/>
    <x v="0"/>
    <s v="Full Service"/>
    <s v="Silver"/>
    <x v="0"/>
    <s v="AWD"/>
    <n v="33"/>
    <s v="Unknown"/>
    <n v="33038"/>
    <x v="3"/>
  </r>
  <r>
    <x v="7"/>
    <s v="Civic"/>
    <x v="9"/>
    <x v="0"/>
    <x v="1"/>
    <n v="2.4"/>
    <n v="78123"/>
    <n v="195"/>
    <n v="193"/>
    <x v="0"/>
    <x v="0"/>
    <s v="Full Service"/>
    <s v="Black"/>
    <x v="2"/>
    <s v="FWD"/>
    <n v="32"/>
    <s v="NY"/>
    <n v="10052"/>
    <x v="3"/>
  </r>
  <r>
    <x v="0"/>
    <s v="GLC"/>
    <x v="0"/>
    <x v="0"/>
    <x v="0"/>
    <n v="3.1"/>
    <n v="5517"/>
    <n v="245"/>
    <n v="231"/>
    <x v="0"/>
    <x v="0"/>
    <s v="Full Service"/>
    <s v="White"/>
    <x v="0"/>
    <s v="AWD"/>
    <n v="32"/>
    <s v="NC"/>
    <n v="45411"/>
    <x v="0"/>
  </r>
  <r>
    <x v="1"/>
    <s v="Tucson"/>
    <x v="17"/>
    <x v="0"/>
    <x v="2"/>
    <n v="3"/>
    <n v="228649"/>
    <n v="247"/>
    <n v="224"/>
    <x v="2"/>
    <x v="1"/>
    <s v="Partial Service"/>
    <s v="Silver"/>
    <x v="0"/>
    <s v="FWD"/>
    <n v="29"/>
    <s v="OH"/>
    <n v="500"/>
    <x v="1"/>
  </r>
  <r>
    <x v="9"/>
    <s v="F-150"/>
    <x v="16"/>
    <x v="0"/>
    <x v="2"/>
    <n v="4.4000000000000004"/>
    <n v="307601"/>
    <n v="325"/>
    <n v="322"/>
    <x v="1"/>
    <x v="1"/>
    <s v="Full Service"/>
    <s v="Silver"/>
    <x v="4"/>
    <s v="RWD"/>
    <n v="19"/>
    <s v="IL"/>
    <n v="500"/>
    <x v="1"/>
  </r>
  <r>
    <x v="0"/>
    <s v="GLC"/>
    <x v="6"/>
    <x v="0"/>
    <x v="0"/>
    <n v="2.9"/>
    <n v="54995"/>
    <n v="205"/>
    <n v="186"/>
    <x v="0"/>
    <x v="1"/>
    <s v="Partial Service"/>
    <s v="Gray"/>
    <x v="0"/>
    <s v="FWD"/>
    <n v="27"/>
    <s v="MI"/>
    <n v="27046"/>
    <x v="3"/>
  </r>
  <r>
    <x v="8"/>
    <s v="A6"/>
    <x v="17"/>
    <x v="0"/>
    <x v="0"/>
    <n v="1.4"/>
    <n v="231728"/>
    <n v="122"/>
    <n v="187"/>
    <x v="1"/>
    <x v="1"/>
    <s v="Full Service"/>
    <s v="Brown"/>
    <x v="2"/>
    <s v="FWD"/>
    <n v="32"/>
    <s v="MI"/>
    <n v="570"/>
    <x v="1"/>
  </r>
  <r>
    <x v="7"/>
    <s v="Accord"/>
    <x v="6"/>
    <x v="0"/>
    <x v="0"/>
    <n v="1.8"/>
    <n v="45681"/>
    <n v="187"/>
    <n v="131"/>
    <x v="0"/>
    <x v="0"/>
    <s v="Unknown"/>
    <s v="Unknown"/>
    <x v="2"/>
    <s v="FWD"/>
    <n v="35"/>
    <s v="NY"/>
    <n v="14651"/>
    <x v="0"/>
  </r>
  <r>
    <x v="0"/>
    <s v="E-Class"/>
    <x v="17"/>
    <x v="0"/>
    <x v="1"/>
    <n v="2.5"/>
    <n v="328405"/>
    <n v="187"/>
    <n v="169"/>
    <x v="3"/>
    <x v="0"/>
    <s v="Full Service"/>
    <s v="Unknown"/>
    <x v="2"/>
    <s v="FWD"/>
    <n v="25"/>
    <s v="GA"/>
    <n v="500"/>
    <x v="1"/>
  </r>
  <r>
    <x v="3"/>
    <s v="Silverado"/>
    <x v="11"/>
    <x v="2"/>
    <x v="2"/>
    <n v="4"/>
    <n v="202359"/>
    <n v="302"/>
    <n v="277"/>
    <x v="1"/>
    <x v="0"/>
    <s v="Partial Service"/>
    <s v="Gray"/>
    <x v="4"/>
    <s v="RWD"/>
    <n v="19"/>
    <s v="PA"/>
    <n v="1226"/>
    <x v="1"/>
  </r>
  <r>
    <x v="3"/>
    <s v="Malibu"/>
    <x v="12"/>
    <x v="0"/>
    <x v="0"/>
    <n v="1.5"/>
    <n v="247948"/>
    <n v="123"/>
    <n v="187"/>
    <x v="0"/>
    <x v="1"/>
    <s v="No Service"/>
    <s v="Brown"/>
    <x v="2"/>
    <s v="FWD"/>
    <n v="32"/>
    <s v="GA"/>
    <n v="500"/>
    <x v="1"/>
  </r>
  <r>
    <x v="9"/>
    <s v="Mustang"/>
    <x v="4"/>
    <x v="0"/>
    <x v="0"/>
    <n v="2.6"/>
    <n v="42005"/>
    <n v="194"/>
    <n v="185"/>
    <x v="0"/>
    <x v="1"/>
    <s v="Full Service"/>
    <s v="Green"/>
    <x v="3"/>
    <s v="RWD"/>
    <n v="30"/>
    <s v="NY"/>
    <n v="18898"/>
    <x v="0"/>
  </r>
  <r>
    <x v="8"/>
    <s v="A6"/>
    <x v="16"/>
    <x v="0"/>
    <x v="0"/>
    <n v="1.7"/>
    <n v="112765"/>
    <n v="123"/>
    <n v="122"/>
    <x v="1"/>
    <x v="0"/>
    <s v="Partial Service"/>
    <s v="Brown"/>
    <x v="2"/>
    <s v="FWD"/>
    <n v="34"/>
    <s v="MI"/>
    <n v="6198"/>
    <x v="2"/>
  </r>
  <r>
    <x v="6"/>
    <s v="3 Series"/>
    <x v="7"/>
    <x v="0"/>
    <x v="0"/>
    <n v="2.2000000000000002"/>
    <n v="98086"/>
    <n v="163"/>
    <n v="150"/>
    <x v="4"/>
    <x v="0"/>
    <s v="Unknown"/>
    <s v="Black"/>
    <x v="2"/>
    <s v="FWD"/>
    <n v="29"/>
    <s v="GA"/>
    <n v="13137"/>
    <x v="3"/>
  </r>
  <r>
    <x v="7"/>
    <s v="Pilot"/>
    <x v="6"/>
    <x v="0"/>
    <x v="1"/>
    <n v="2.2999999999999998"/>
    <n v="57214"/>
    <n v="193"/>
    <n v="194"/>
    <x v="4"/>
    <x v="0"/>
    <s v="Full Service"/>
    <s v="Black"/>
    <x v="0"/>
    <s v="AWD"/>
    <n v="37"/>
    <s v="FL"/>
    <n v="23064"/>
    <x v="3"/>
  </r>
  <r>
    <x v="4"/>
    <s v="Corolla"/>
    <x v="5"/>
    <x v="1"/>
    <x v="0"/>
    <n v="2.1"/>
    <n v="9079"/>
    <n v="187"/>
    <n v="178"/>
    <x v="0"/>
    <x v="2"/>
    <s v="Full Service"/>
    <s v="Red"/>
    <x v="2"/>
    <s v="FWD"/>
    <n v="53"/>
    <s v="PA"/>
    <n v="17895"/>
    <x v="0"/>
  </r>
  <r>
    <x v="2"/>
    <s v="Atlas"/>
    <x v="0"/>
    <x v="0"/>
    <x v="1"/>
    <n v="2.6"/>
    <n v="100"/>
    <n v="220"/>
    <n v="200"/>
    <x v="0"/>
    <x v="0"/>
    <s v="Unknown"/>
    <s v="Red"/>
    <x v="0"/>
    <s v="RWD"/>
    <n v="27"/>
    <s v="NY"/>
    <n v="31737"/>
    <x v="0"/>
  </r>
  <r>
    <x v="5"/>
    <s v="Pathfinder"/>
    <x v="1"/>
    <x v="0"/>
    <x v="2"/>
    <n v="3.4"/>
    <n v="28327"/>
    <n v="258"/>
    <n v="248"/>
    <x v="1"/>
    <x v="1"/>
    <s v="Unknown"/>
    <s v="Brown"/>
    <x v="0"/>
    <s v="AWD"/>
    <n v="32"/>
    <s v="CA"/>
    <n v="6324"/>
    <x v="0"/>
  </r>
  <r>
    <x v="0"/>
    <s v="GLE"/>
    <x v="0"/>
    <x v="0"/>
    <x v="0"/>
    <n v="3"/>
    <n v="2027"/>
    <n v="225"/>
    <n v="187"/>
    <x v="0"/>
    <x v="0"/>
    <s v="Full Service"/>
    <s v="White"/>
    <x v="0"/>
    <s v="AWD"/>
    <n v="26"/>
    <s v="GA"/>
    <n v="61326"/>
    <x v="0"/>
  </r>
  <r>
    <x v="4"/>
    <s v="Camry"/>
    <x v="17"/>
    <x v="0"/>
    <x v="0"/>
    <n v="2.2000000000000002"/>
    <n v="302368"/>
    <n v="160"/>
    <n v="163"/>
    <x v="1"/>
    <x v="0"/>
    <s v="Full Service"/>
    <s v="Brown"/>
    <x v="2"/>
    <s v="FWD"/>
    <n v="36"/>
    <s v="FL"/>
    <n v="500"/>
    <x v="1"/>
  </r>
  <r>
    <x v="2"/>
    <s v="Atlas"/>
    <x v="2"/>
    <x v="3"/>
    <x v="0"/>
    <n v="0"/>
    <n v="41050"/>
    <n v="187"/>
    <n v="336"/>
    <x v="0"/>
    <x v="2"/>
    <s v="No Service"/>
    <s v="Gray"/>
    <x v="0"/>
    <s v="AWD"/>
    <n v="119"/>
    <s v="MI"/>
    <n v="22505"/>
    <x v="0"/>
  </r>
  <r>
    <x v="0"/>
    <s v="GLE"/>
    <x v="0"/>
    <x v="0"/>
    <x v="0"/>
    <n v="2.2999999999999998"/>
    <n v="100"/>
    <n v="190"/>
    <n v="179"/>
    <x v="0"/>
    <x v="2"/>
    <s v="Unknown"/>
    <s v="Blue"/>
    <x v="0"/>
    <s v="AWD"/>
    <n v="31"/>
    <s v="NC"/>
    <n v="48808"/>
    <x v="0"/>
  </r>
  <r>
    <x v="6"/>
    <s v="X5"/>
    <x v="0"/>
    <x v="3"/>
    <x v="0"/>
    <n v="0"/>
    <n v="3709"/>
    <n v="187"/>
    <n v="187"/>
    <x v="0"/>
    <x v="0"/>
    <s v="Full Service"/>
    <s v="Black"/>
    <x v="0"/>
    <s v="AWD"/>
    <n v="111"/>
    <s v="Unknown"/>
    <n v="62174"/>
    <x v="0"/>
  </r>
  <r>
    <x v="3"/>
    <s v="Malibu"/>
    <x v="6"/>
    <x v="0"/>
    <x v="1"/>
    <n v="2.2999999999999998"/>
    <n v="10127"/>
    <n v="184"/>
    <n v="187"/>
    <x v="4"/>
    <x v="0"/>
    <s v="Full Service"/>
    <s v="Black"/>
    <x v="2"/>
    <s v="AWD"/>
    <n v="31"/>
    <s v="MI"/>
    <n v="15718"/>
    <x v="0"/>
  </r>
  <r>
    <x v="6"/>
    <s v="X5"/>
    <x v="3"/>
    <x v="0"/>
    <x v="2"/>
    <n v="2.5"/>
    <n v="97181"/>
    <n v="197"/>
    <n v="204"/>
    <x v="2"/>
    <x v="1"/>
    <s v="Partial Service"/>
    <s v="Red"/>
    <x v="0"/>
    <s v="RWD"/>
    <n v="34"/>
    <s v="GA"/>
    <n v="6090"/>
    <x v="3"/>
  </r>
  <r>
    <x v="9"/>
    <s v="Escape"/>
    <x v="13"/>
    <x v="0"/>
    <x v="1"/>
    <n v="2.9"/>
    <n v="63864"/>
    <n v="225"/>
    <n v="216"/>
    <x v="3"/>
    <x v="0"/>
    <s v="Full Service"/>
    <s v="Unknown"/>
    <x v="0"/>
    <s v="AWD"/>
    <n v="32"/>
    <s v="CA"/>
    <n v="9108"/>
    <x v="3"/>
  </r>
  <r>
    <x v="8"/>
    <s v="Q5"/>
    <x v="18"/>
    <x v="0"/>
    <x v="0"/>
    <n v="2.7"/>
    <n v="79851"/>
    <n v="207"/>
    <n v="187"/>
    <x v="4"/>
    <x v="0"/>
    <s v="Unknown"/>
    <s v="Red"/>
    <x v="0"/>
    <s v="FWD"/>
    <n v="29"/>
    <s v="FL"/>
    <n v="23116"/>
    <x v="3"/>
  </r>
  <r>
    <x v="5"/>
    <s v="Rogue"/>
    <x v="5"/>
    <x v="0"/>
    <x v="1"/>
    <n v="2.9"/>
    <n v="15417"/>
    <n v="216"/>
    <n v="187"/>
    <x v="0"/>
    <x v="1"/>
    <s v="Unknown"/>
    <s v="Green"/>
    <x v="0"/>
    <s v="AWD"/>
    <n v="32"/>
    <s v="MI"/>
    <n v="17348"/>
    <x v="0"/>
  </r>
  <r>
    <x v="8"/>
    <s v="A4"/>
    <x v="4"/>
    <x v="1"/>
    <x v="0"/>
    <n v="2.2999999999999998"/>
    <n v="26616"/>
    <n v="163"/>
    <n v="160"/>
    <x v="0"/>
    <x v="0"/>
    <s v="Partial Service"/>
    <s v="Brown"/>
    <x v="2"/>
    <s v="FWD"/>
    <n v="32"/>
    <s v="NY"/>
    <n v="32638"/>
    <x v="0"/>
  </r>
  <r>
    <x v="0"/>
    <s v="C-Class"/>
    <x v="1"/>
    <x v="0"/>
    <x v="2"/>
    <n v="1.9"/>
    <n v="255114"/>
    <n v="145"/>
    <n v="139"/>
    <x v="1"/>
    <x v="1"/>
    <s v="Unknown"/>
    <s v="Unknown"/>
    <x v="2"/>
    <s v="FWD"/>
    <n v="28"/>
    <s v="Unknown"/>
    <n v="500"/>
    <x v="1"/>
  </r>
  <r>
    <x v="6"/>
    <s v="3 Series"/>
    <x v="19"/>
    <x v="0"/>
    <x v="0"/>
    <n v="2.5"/>
    <n v="45112"/>
    <n v="127"/>
    <n v="113"/>
    <x v="4"/>
    <x v="0"/>
    <s v="Partial Service"/>
    <s v="Gray"/>
    <x v="2"/>
    <s v="FWD"/>
    <n v="37"/>
    <s v="CA"/>
    <n v="13366"/>
    <x v="0"/>
  </r>
  <r>
    <x v="3"/>
    <s v="Equinox"/>
    <x v="16"/>
    <x v="0"/>
    <x v="2"/>
    <n v="2.5"/>
    <n v="217071"/>
    <n v="204"/>
    <n v="187"/>
    <x v="2"/>
    <x v="0"/>
    <s v="Partial Service"/>
    <s v="Green"/>
    <x v="0"/>
    <s v="AWD"/>
    <n v="26"/>
    <s v="GA"/>
    <n v="500"/>
    <x v="1"/>
  </r>
  <r>
    <x v="4"/>
    <s v="RAV4"/>
    <x v="18"/>
    <x v="0"/>
    <x v="0"/>
    <n v="3.2"/>
    <n v="134946"/>
    <n v="263"/>
    <n v="237"/>
    <x v="0"/>
    <x v="0"/>
    <s v="Full Service"/>
    <s v="Unknown"/>
    <x v="0"/>
    <s v="AWD"/>
    <n v="25"/>
    <s v="Unknown"/>
    <n v="8981"/>
    <x v="2"/>
  </r>
  <r>
    <x v="5"/>
    <s v="Altima"/>
    <x v="5"/>
    <x v="0"/>
    <x v="0"/>
    <n v="1.9"/>
    <n v="12866"/>
    <n v="142"/>
    <n v="135"/>
    <x v="0"/>
    <x v="2"/>
    <s v="Unknown"/>
    <s v="Black"/>
    <x v="2"/>
    <s v="FWD"/>
    <n v="39"/>
    <s v="IL"/>
    <n v="18421"/>
    <x v="0"/>
  </r>
  <r>
    <x v="4"/>
    <s v="Corolla"/>
    <x v="1"/>
    <x v="0"/>
    <x v="2"/>
    <n v="2.5"/>
    <n v="203463"/>
    <n v="153"/>
    <n v="138"/>
    <x v="2"/>
    <x v="1"/>
    <s v="No Service"/>
    <s v="Brown"/>
    <x v="2"/>
    <s v="FWD"/>
    <n v="31"/>
    <s v="CA"/>
    <n v="500"/>
    <x v="1"/>
  </r>
  <r>
    <x v="5"/>
    <s v="Pathfinder"/>
    <x v="19"/>
    <x v="0"/>
    <x v="0"/>
    <n v="2.6"/>
    <n v="68612"/>
    <n v="210"/>
    <n v="226"/>
    <x v="4"/>
    <x v="1"/>
    <s v="Partial Service"/>
    <s v="Brown"/>
    <x v="0"/>
    <s v="FWD"/>
    <n v="33"/>
    <s v="Unknown"/>
    <n v="7034"/>
    <x v="3"/>
  </r>
  <r>
    <x v="7"/>
    <s v="Pilot"/>
    <x v="12"/>
    <x v="0"/>
    <x v="0"/>
    <n v="2.4"/>
    <n v="60989"/>
    <n v="176"/>
    <n v="166"/>
    <x v="3"/>
    <x v="2"/>
    <s v="Partial Service"/>
    <s v="Black"/>
    <x v="0"/>
    <s v="RWD"/>
    <n v="36"/>
    <s v="GA"/>
    <n v="17637"/>
    <x v="3"/>
  </r>
  <r>
    <x v="3"/>
    <s v="Silverado"/>
    <x v="12"/>
    <x v="0"/>
    <x v="0"/>
    <n v="4.5999999999999996"/>
    <n v="106980"/>
    <n v="336"/>
    <n v="187"/>
    <x v="0"/>
    <x v="0"/>
    <s v="Partial Service"/>
    <s v="Gray"/>
    <x v="4"/>
    <s v="4WD"/>
    <n v="14"/>
    <s v="IL"/>
    <n v="11534"/>
    <x v="2"/>
  </r>
  <r>
    <x v="8"/>
    <s v="Q7"/>
    <x v="1"/>
    <x v="2"/>
    <x v="2"/>
    <n v="3.1"/>
    <n v="97195"/>
    <n v="260"/>
    <n v="187"/>
    <x v="2"/>
    <x v="1"/>
    <s v="Full Service"/>
    <s v="Green"/>
    <x v="0"/>
    <s v="AWD"/>
    <n v="26"/>
    <s v="CA"/>
    <n v="8673"/>
    <x v="3"/>
  </r>
  <r>
    <x v="6"/>
    <s v="X5"/>
    <x v="14"/>
    <x v="2"/>
    <x v="0"/>
    <n v="2.4"/>
    <n v="121662"/>
    <n v="187"/>
    <n v="180"/>
    <x v="4"/>
    <x v="2"/>
    <s v="Partial Service"/>
    <s v="Unknown"/>
    <x v="0"/>
    <s v="AWD"/>
    <n v="29"/>
    <s v="GA"/>
    <n v="25585"/>
    <x v="2"/>
  </r>
  <r>
    <x v="2"/>
    <s v="Tiguan"/>
    <x v="15"/>
    <x v="0"/>
    <x v="0"/>
    <n v="3.5"/>
    <n v="100"/>
    <n v="276"/>
    <n v="254"/>
    <x v="3"/>
    <x v="1"/>
    <s v="Unknown"/>
    <s v="Brown"/>
    <x v="0"/>
    <s v="AWD"/>
    <n v="21"/>
    <s v="NY"/>
    <n v="9129"/>
    <x v="0"/>
  </r>
  <r>
    <x v="7"/>
    <s v="CR-V"/>
    <x v="16"/>
    <x v="0"/>
    <x v="0"/>
    <n v="3"/>
    <n v="173522"/>
    <n v="234"/>
    <n v="240"/>
    <x v="3"/>
    <x v="2"/>
    <s v="Full Service"/>
    <s v="Silver"/>
    <x v="0"/>
    <s v="AWD"/>
    <n v="24"/>
    <s v="NC"/>
    <n v="500"/>
    <x v="4"/>
  </r>
  <r>
    <x v="3"/>
    <s v="Equinox"/>
    <x v="13"/>
    <x v="0"/>
    <x v="0"/>
    <n v="2.2000000000000002"/>
    <n v="136846"/>
    <n v="170"/>
    <n v="162"/>
    <x v="0"/>
    <x v="0"/>
    <s v="Unknown"/>
    <s v="Gray"/>
    <x v="0"/>
    <s v="FWD"/>
    <n v="35"/>
    <s v="Unknown"/>
    <n v="5826"/>
    <x v="2"/>
  </r>
  <r>
    <x v="4"/>
    <s v="Camry"/>
    <x v="9"/>
    <x v="0"/>
    <x v="0"/>
    <n v="1.4"/>
    <n v="46674"/>
    <n v="109"/>
    <n v="117"/>
    <x v="4"/>
    <x v="2"/>
    <s v="Partial Service"/>
    <s v="Silver"/>
    <x v="2"/>
    <s v="FWD"/>
    <n v="44"/>
    <s v="FL"/>
    <n v="12827"/>
    <x v="0"/>
  </r>
  <r>
    <x v="0"/>
    <s v="C-Class"/>
    <x v="13"/>
    <x v="0"/>
    <x v="1"/>
    <n v="1.5"/>
    <n v="135324"/>
    <n v="109"/>
    <n v="80"/>
    <x v="4"/>
    <x v="1"/>
    <s v="Full Service"/>
    <s v="Gray"/>
    <x v="2"/>
    <s v="FWD"/>
    <n v="38"/>
    <s v="TX"/>
    <n v="13165"/>
    <x v="2"/>
  </r>
  <r>
    <x v="5"/>
    <s v="Sentra"/>
    <x v="17"/>
    <x v="0"/>
    <x v="2"/>
    <n v="1.6"/>
    <n v="227342"/>
    <n v="187"/>
    <n v="149"/>
    <x v="3"/>
    <x v="0"/>
    <s v="Partial Service"/>
    <s v="Red"/>
    <x v="2"/>
    <s v="AWD"/>
    <n v="37"/>
    <s v="NC"/>
    <n v="500"/>
    <x v="1"/>
  </r>
  <r>
    <x v="3"/>
    <s v="Malibu"/>
    <x v="5"/>
    <x v="0"/>
    <x v="0"/>
    <n v="2.5"/>
    <n v="13100"/>
    <n v="190"/>
    <n v="187"/>
    <x v="0"/>
    <x v="0"/>
    <s v="Full Service"/>
    <s v="White"/>
    <x v="2"/>
    <s v="FWD"/>
    <n v="28"/>
    <s v="Unknown"/>
    <n v="22204"/>
    <x v="0"/>
  </r>
  <r>
    <x v="7"/>
    <s v="Civic"/>
    <x v="15"/>
    <x v="0"/>
    <x v="0"/>
    <n v="2.5"/>
    <n v="95516"/>
    <n v="180"/>
    <n v="156"/>
    <x v="3"/>
    <x v="2"/>
    <s v="Partial Service"/>
    <s v="Gray"/>
    <x v="2"/>
    <s v="FWD"/>
    <n v="32"/>
    <s v="PA"/>
    <n v="3762"/>
    <x v="3"/>
  </r>
  <r>
    <x v="3"/>
    <s v="Silverado"/>
    <x v="6"/>
    <x v="1"/>
    <x v="0"/>
    <n v="4.5"/>
    <n v="8229"/>
    <n v="187"/>
    <n v="323"/>
    <x v="4"/>
    <x v="0"/>
    <s v="Full Service"/>
    <s v="Red"/>
    <x v="4"/>
    <s v="4WD"/>
    <n v="35"/>
    <s v="PA"/>
    <n v="23263"/>
    <x v="0"/>
  </r>
  <r>
    <x v="7"/>
    <s v="Accord"/>
    <x v="19"/>
    <x v="0"/>
    <x v="0"/>
    <n v="2.2999999999999998"/>
    <n v="142479"/>
    <n v="175"/>
    <n v="166"/>
    <x v="0"/>
    <x v="2"/>
    <s v="No Service"/>
    <s v="Silver"/>
    <x v="2"/>
    <s v="FWD"/>
    <n v="34"/>
    <s v="FL"/>
    <n v="1826"/>
    <x v="2"/>
  </r>
  <r>
    <x v="6"/>
    <s v="5 Series"/>
    <x v="13"/>
    <x v="0"/>
    <x v="1"/>
    <n v="1.9"/>
    <n v="140217"/>
    <n v="133"/>
    <n v="119"/>
    <x v="3"/>
    <x v="0"/>
    <s v="Unknown"/>
    <s v="Gray"/>
    <x v="2"/>
    <s v="AWD"/>
    <n v="37"/>
    <s v="MI"/>
    <n v="18878"/>
    <x v="2"/>
  </r>
  <r>
    <x v="1"/>
    <s v="Santa Fe"/>
    <x v="3"/>
    <x v="0"/>
    <x v="0"/>
    <n v="2.2000000000000002"/>
    <n v="410673"/>
    <n v="175"/>
    <n v="169"/>
    <x v="2"/>
    <x v="0"/>
    <s v="Partial Service"/>
    <s v="Silver"/>
    <x v="0"/>
    <s v="AWD"/>
    <n v="33"/>
    <s v="TX"/>
    <n v="500"/>
    <x v="1"/>
  </r>
  <r>
    <x v="2"/>
    <s v="Passat"/>
    <x v="0"/>
    <x v="0"/>
    <x v="0"/>
    <n v="2.2000000000000002"/>
    <n v="100"/>
    <n v="172"/>
    <n v="176"/>
    <x v="0"/>
    <x v="2"/>
    <s v="Unknown"/>
    <s v="Black"/>
    <x v="2"/>
    <s v="FWD"/>
    <n v="29"/>
    <s v="OH"/>
    <n v="28882"/>
    <x v="0"/>
  </r>
  <r>
    <x v="8"/>
    <s v="Q5"/>
    <x v="6"/>
    <x v="0"/>
    <x v="0"/>
    <n v="3.2"/>
    <n v="42578"/>
    <n v="254"/>
    <n v="251"/>
    <x v="0"/>
    <x v="1"/>
    <s v="Partial Service"/>
    <s v="Silver"/>
    <x v="0"/>
    <s v="AWD"/>
    <n v="32"/>
    <s v="CA"/>
    <n v="24759"/>
    <x v="0"/>
  </r>
  <r>
    <x v="3"/>
    <s v="Equinox"/>
    <x v="14"/>
    <x v="0"/>
    <x v="0"/>
    <n v="3.4"/>
    <n v="148502"/>
    <n v="239"/>
    <n v="221"/>
    <x v="4"/>
    <x v="1"/>
    <s v="Unknown"/>
    <s v="Black"/>
    <x v="0"/>
    <s v="AWD"/>
    <n v="30"/>
    <s v="GA"/>
    <n v="7246"/>
    <x v="2"/>
  </r>
  <r>
    <x v="6"/>
    <s v="3 Series"/>
    <x v="6"/>
    <x v="2"/>
    <x v="1"/>
    <n v="2.1"/>
    <n v="66622"/>
    <n v="177"/>
    <n v="166"/>
    <x v="0"/>
    <x v="0"/>
    <s v="Partial Service"/>
    <s v="Black"/>
    <x v="2"/>
    <s v="AWD"/>
    <n v="33"/>
    <s v="PA"/>
    <n v="25759"/>
    <x v="3"/>
  </r>
  <r>
    <x v="3"/>
    <s v="Malibu"/>
    <x v="16"/>
    <x v="0"/>
    <x v="2"/>
    <n v="2.1"/>
    <n v="266901"/>
    <n v="189"/>
    <n v="176"/>
    <x v="1"/>
    <x v="1"/>
    <s v="Full Service"/>
    <s v="Silver"/>
    <x v="2"/>
    <s v="FWD"/>
    <n v="36"/>
    <s v="FL"/>
    <n v="500"/>
    <x v="1"/>
  </r>
  <r>
    <x v="5"/>
    <s v="Pathfinder"/>
    <x v="16"/>
    <x v="0"/>
    <x v="0"/>
    <n v="3.3"/>
    <n v="308846"/>
    <n v="187"/>
    <n v="245"/>
    <x v="3"/>
    <x v="1"/>
    <s v="No Service"/>
    <s v="Black"/>
    <x v="0"/>
    <s v="FWD"/>
    <n v="25"/>
    <s v="OH"/>
    <n v="500"/>
    <x v="1"/>
  </r>
  <r>
    <x v="5"/>
    <s v="Sentra"/>
    <x v="16"/>
    <x v="2"/>
    <x v="1"/>
    <n v="1.6"/>
    <n v="15243"/>
    <n v="137"/>
    <n v="136"/>
    <x v="1"/>
    <x v="1"/>
    <s v="Partial Service"/>
    <s v="Unknown"/>
    <x v="2"/>
    <s v="AWD"/>
    <n v="32"/>
    <s v="CA"/>
    <n v="3200"/>
    <x v="0"/>
  </r>
  <r>
    <x v="9"/>
    <s v="F-150"/>
    <x v="13"/>
    <x v="0"/>
    <x v="1"/>
    <n v="3.1"/>
    <n v="137653"/>
    <n v="231"/>
    <n v="187"/>
    <x v="3"/>
    <x v="2"/>
    <s v="Unknown"/>
    <s v="Red"/>
    <x v="4"/>
    <s v="4WD"/>
    <n v="27"/>
    <s v="IL"/>
    <n v="7898"/>
    <x v="2"/>
  </r>
  <r>
    <x v="7"/>
    <s v="CR-V"/>
    <x v="17"/>
    <x v="2"/>
    <x v="1"/>
    <n v="3.1"/>
    <n v="114899"/>
    <n v="211"/>
    <n v="206"/>
    <x v="4"/>
    <x v="1"/>
    <s v="No Service"/>
    <s v="Brown"/>
    <x v="0"/>
    <s v="FWD"/>
    <n v="21"/>
    <s v="MI"/>
    <n v="500"/>
    <x v="2"/>
  </r>
  <r>
    <x v="6"/>
    <s v="3 Series"/>
    <x v="4"/>
    <x v="1"/>
    <x v="0"/>
    <n v="1.6"/>
    <n v="27073"/>
    <n v="187"/>
    <n v="128"/>
    <x v="0"/>
    <x v="2"/>
    <s v="No Service"/>
    <s v="Unknown"/>
    <x v="2"/>
    <s v="AWD"/>
    <n v="49"/>
    <s v="CA"/>
    <n v="46080"/>
    <x v="0"/>
  </r>
  <r>
    <x v="9"/>
    <s v="Explorer"/>
    <x v="11"/>
    <x v="1"/>
    <x v="0"/>
    <n v="2.5"/>
    <n v="172627"/>
    <n v="204"/>
    <n v="214"/>
    <x v="3"/>
    <x v="0"/>
    <s v="No Service"/>
    <s v="Gray"/>
    <x v="0"/>
    <s v="FWD"/>
    <n v="32"/>
    <s v="NC"/>
    <n v="2341"/>
    <x v="4"/>
  </r>
  <r>
    <x v="0"/>
    <s v="GLC"/>
    <x v="10"/>
    <x v="0"/>
    <x v="0"/>
    <n v="2.8"/>
    <n v="68856"/>
    <n v="187"/>
    <n v="187"/>
    <x v="3"/>
    <x v="0"/>
    <s v="No Service"/>
    <s v="Black"/>
    <x v="0"/>
    <s v="AWD"/>
    <n v="32"/>
    <s v="MI"/>
    <n v="7951"/>
    <x v="3"/>
  </r>
  <r>
    <x v="5"/>
    <s v="Sentra"/>
    <x v="11"/>
    <x v="0"/>
    <x v="2"/>
    <n v="1.7"/>
    <n v="134887"/>
    <n v="139"/>
    <n v="128"/>
    <x v="4"/>
    <x v="1"/>
    <s v="Partial Service"/>
    <s v="Black"/>
    <x v="2"/>
    <s v="FWD"/>
    <n v="31"/>
    <s v="GA"/>
    <n v="500"/>
    <x v="2"/>
  </r>
  <r>
    <x v="9"/>
    <s v="Mustang"/>
    <x v="0"/>
    <x v="0"/>
    <x v="2"/>
    <n v="2.5"/>
    <n v="100"/>
    <n v="182"/>
    <n v="175"/>
    <x v="0"/>
    <x v="0"/>
    <s v="No Service"/>
    <s v="Silver"/>
    <x v="3"/>
    <s v="RWD"/>
    <n v="39"/>
    <s v="TX"/>
    <n v="24377"/>
    <x v="0"/>
  </r>
  <r>
    <x v="1"/>
    <s v="Santa Fe"/>
    <x v="5"/>
    <x v="0"/>
    <x v="0"/>
    <n v="2.2999999999999998"/>
    <n v="2944"/>
    <n v="192"/>
    <n v="180"/>
    <x v="0"/>
    <x v="0"/>
    <s v="Partial Service"/>
    <s v="Silver"/>
    <x v="0"/>
    <s v="AWD"/>
    <n v="30"/>
    <s v="Unknown"/>
    <n v="28206"/>
    <x v="0"/>
  </r>
  <r>
    <x v="9"/>
    <s v="F-150"/>
    <x v="14"/>
    <x v="0"/>
    <x v="0"/>
    <n v="3.8"/>
    <n v="150269"/>
    <n v="301"/>
    <n v="294"/>
    <x v="4"/>
    <x v="0"/>
    <s v="No Service"/>
    <s v="Brown"/>
    <x v="4"/>
    <s v="RWD"/>
    <n v="22"/>
    <s v="PA"/>
    <n v="9972"/>
    <x v="4"/>
  </r>
  <r>
    <x v="3"/>
    <s v="Silverado"/>
    <x v="7"/>
    <x v="2"/>
    <x v="0"/>
    <n v="4.2"/>
    <n v="56255"/>
    <n v="304"/>
    <n v="291"/>
    <x v="4"/>
    <x v="0"/>
    <s v="Unknown"/>
    <s v="Silver"/>
    <x v="4"/>
    <s v="RWD"/>
    <n v="15"/>
    <s v="PA"/>
    <n v="11480"/>
    <x v="3"/>
  </r>
  <r>
    <x v="5"/>
    <s v="Altima"/>
    <x v="2"/>
    <x v="0"/>
    <x v="0"/>
    <n v="2.2000000000000002"/>
    <n v="45197"/>
    <n v="173"/>
    <n v="187"/>
    <x v="0"/>
    <x v="0"/>
    <s v="Partial Service"/>
    <s v="Brown"/>
    <x v="2"/>
    <s v="FWD"/>
    <n v="32"/>
    <s v="NC"/>
    <n v="15659"/>
    <x v="0"/>
  </r>
  <r>
    <x v="3"/>
    <s v="Malibu"/>
    <x v="18"/>
    <x v="0"/>
    <x v="0"/>
    <n v="1.8"/>
    <n v="8911"/>
    <n v="144"/>
    <n v="187"/>
    <x v="3"/>
    <x v="1"/>
    <s v="Partial Service"/>
    <s v="Black"/>
    <x v="2"/>
    <s v="FWD"/>
    <n v="35"/>
    <s v="IL"/>
    <n v="10847"/>
    <x v="0"/>
  </r>
  <r>
    <x v="7"/>
    <s v="Civic"/>
    <x v="9"/>
    <x v="0"/>
    <x v="0"/>
    <n v="2.2000000000000002"/>
    <n v="113446"/>
    <n v="163"/>
    <n v="160"/>
    <x v="0"/>
    <x v="2"/>
    <s v="Full Service"/>
    <s v="Red"/>
    <x v="2"/>
    <s v="FWD"/>
    <n v="33"/>
    <s v="NC"/>
    <n v="8139"/>
    <x v="2"/>
  </r>
  <r>
    <x v="4"/>
    <s v="Corolla"/>
    <x v="3"/>
    <x v="0"/>
    <x v="0"/>
    <n v="2.5"/>
    <n v="141647"/>
    <n v="115"/>
    <n v="127"/>
    <x v="1"/>
    <x v="1"/>
    <s v="Partial Service"/>
    <s v="Unknown"/>
    <x v="2"/>
    <s v="FWD"/>
    <n v="35"/>
    <s v="TX"/>
    <n v="500"/>
    <x v="2"/>
  </r>
  <r>
    <x v="3"/>
    <s v="Silverado"/>
    <x v="17"/>
    <x v="2"/>
    <x v="2"/>
    <n v="4.5"/>
    <n v="31338"/>
    <n v="335"/>
    <n v="187"/>
    <x v="1"/>
    <x v="0"/>
    <s v="Partial Service"/>
    <s v="Green"/>
    <x v="4"/>
    <s v="4WD"/>
    <n v="11"/>
    <s v="MI"/>
    <n v="5710"/>
    <x v="0"/>
  </r>
  <r>
    <x v="2"/>
    <s v="Atlas"/>
    <x v="2"/>
    <x v="0"/>
    <x v="0"/>
    <n v="3.5"/>
    <n v="22822"/>
    <n v="187"/>
    <n v="257"/>
    <x v="0"/>
    <x v="0"/>
    <s v="No Service"/>
    <s v="Brown"/>
    <x v="0"/>
    <s v="AWD"/>
    <n v="24"/>
    <s v="FL"/>
    <n v="21278"/>
    <x v="0"/>
  </r>
  <r>
    <x v="9"/>
    <s v="Explorer"/>
    <x v="18"/>
    <x v="0"/>
    <x v="0"/>
    <n v="2.5"/>
    <n v="82367"/>
    <n v="211"/>
    <n v="208"/>
    <x v="4"/>
    <x v="0"/>
    <s v="Full Service"/>
    <s v="Red"/>
    <x v="0"/>
    <s v="AWD"/>
    <n v="29"/>
    <s v="Unknown"/>
    <n v="15889"/>
    <x v="3"/>
  </r>
  <r>
    <x v="9"/>
    <s v="Mustang"/>
    <x v="12"/>
    <x v="0"/>
    <x v="2"/>
    <n v="4.4000000000000004"/>
    <n v="68226"/>
    <n v="345"/>
    <n v="333"/>
    <x v="4"/>
    <x v="0"/>
    <s v="Partial Service"/>
    <s v="Brown"/>
    <x v="3"/>
    <s v="RWD"/>
    <n v="17"/>
    <s v="IL"/>
    <n v="9625"/>
    <x v="3"/>
  </r>
  <r>
    <x v="7"/>
    <s v="CR-V"/>
    <x v="17"/>
    <x v="0"/>
    <x v="2"/>
    <n v="3.2"/>
    <n v="253444"/>
    <n v="267"/>
    <n v="240"/>
    <x v="3"/>
    <x v="1"/>
    <s v="Partial Service"/>
    <s v="Green"/>
    <x v="0"/>
    <s v="AWD"/>
    <n v="24"/>
    <s v="Unknown"/>
    <n v="500"/>
    <x v="1"/>
  </r>
  <r>
    <x v="7"/>
    <s v="Accord"/>
    <x v="13"/>
    <x v="0"/>
    <x v="0"/>
    <n v="1.5"/>
    <n v="70972"/>
    <n v="114"/>
    <n v="115"/>
    <x v="4"/>
    <x v="0"/>
    <s v="No Service"/>
    <s v="Gray"/>
    <x v="2"/>
    <s v="FWD"/>
    <n v="39"/>
    <s v="OH"/>
    <n v="8217"/>
    <x v="3"/>
  </r>
  <r>
    <x v="3"/>
    <s v="Silverado"/>
    <x v="17"/>
    <x v="2"/>
    <x v="1"/>
    <n v="4.5999999999999996"/>
    <n v="216488"/>
    <n v="334"/>
    <n v="326"/>
    <x v="1"/>
    <x v="0"/>
    <s v="Full Service"/>
    <s v="Green"/>
    <x v="4"/>
    <s v="4WD"/>
    <n v="17"/>
    <s v="Unknown"/>
    <n v="500"/>
    <x v="1"/>
  </r>
  <r>
    <x v="1"/>
    <s v="Elantra"/>
    <x v="15"/>
    <x v="0"/>
    <x v="0"/>
    <n v="2.4"/>
    <n v="255149"/>
    <n v="187"/>
    <n v="188"/>
    <x v="0"/>
    <x v="1"/>
    <s v="No Service"/>
    <s v="Red"/>
    <x v="2"/>
    <s v="FWD"/>
    <n v="28"/>
    <s v="NC"/>
    <n v="500"/>
    <x v="1"/>
  </r>
  <r>
    <x v="9"/>
    <s v="Explorer"/>
    <x v="2"/>
    <x v="0"/>
    <x v="0"/>
    <n v="2.4"/>
    <n v="100"/>
    <n v="189"/>
    <n v="165"/>
    <x v="0"/>
    <x v="0"/>
    <s v="Unknown"/>
    <s v="Blue"/>
    <x v="0"/>
    <s v="AWD"/>
    <n v="29"/>
    <s v="IL"/>
    <n v="31208"/>
    <x v="0"/>
  </r>
  <r>
    <x v="9"/>
    <s v="Mustang"/>
    <x v="2"/>
    <x v="0"/>
    <x v="0"/>
    <n v="3.2"/>
    <n v="22153"/>
    <n v="242"/>
    <n v="222"/>
    <x v="0"/>
    <x v="0"/>
    <s v="Full Service"/>
    <s v="Unknown"/>
    <x v="3"/>
    <s v="AWD"/>
    <n v="25"/>
    <s v="PA"/>
    <n v="20401"/>
    <x v="0"/>
  </r>
  <r>
    <x v="3"/>
    <s v="Silverado"/>
    <x v="7"/>
    <x v="2"/>
    <x v="0"/>
    <n v="5.6"/>
    <n v="100"/>
    <n v="396"/>
    <n v="362"/>
    <x v="0"/>
    <x v="1"/>
    <s v="Partial Service"/>
    <s v="Black"/>
    <x v="4"/>
    <s v="RWD"/>
    <n v="32"/>
    <s v="NC"/>
    <n v="11843"/>
    <x v="0"/>
  </r>
  <r>
    <x v="2"/>
    <s v="Golf"/>
    <x v="7"/>
    <x v="0"/>
    <x v="0"/>
    <n v="2.2999999999999998"/>
    <n v="149523"/>
    <n v="179"/>
    <n v="166"/>
    <x v="3"/>
    <x v="1"/>
    <s v="Unknown"/>
    <s v="Gray"/>
    <x v="1"/>
    <s v="FWD"/>
    <n v="36"/>
    <s v="GA"/>
    <n v="2067"/>
    <x v="2"/>
  </r>
  <r>
    <x v="0"/>
    <s v="GLE"/>
    <x v="17"/>
    <x v="1"/>
    <x v="0"/>
    <n v="2.5"/>
    <n v="220061"/>
    <n v="187"/>
    <n v="156"/>
    <x v="1"/>
    <x v="1"/>
    <s v="Partial Service"/>
    <s v="Red"/>
    <x v="0"/>
    <s v="AWD"/>
    <n v="48"/>
    <s v="IL"/>
    <n v="2161"/>
    <x v="1"/>
  </r>
  <r>
    <x v="7"/>
    <s v="Civic"/>
    <x v="17"/>
    <x v="0"/>
    <x v="0"/>
    <n v="2.5"/>
    <n v="100"/>
    <n v="188"/>
    <n v="187"/>
    <x v="2"/>
    <x v="0"/>
    <s v="No Service"/>
    <s v="Brown"/>
    <x v="2"/>
    <s v="FWD"/>
    <n v="34"/>
    <s v="NY"/>
    <n v="3651"/>
    <x v="0"/>
  </r>
  <r>
    <x v="1"/>
    <s v="Sonata"/>
    <x v="10"/>
    <x v="0"/>
    <x v="0"/>
    <n v="1.4"/>
    <n v="200310"/>
    <n v="113"/>
    <n v="103"/>
    <x v="1"/>
    <x v="0"/>
    <s v="Unknown"/>
    <s v="Green"/>
    <x v="2"/>
    <s v="FWD"/>
    <n v="32"/>
    <s v="Unknown"/>
    <n v="500"/>
    <x v="1"/>
  </r>
  <r>
    <x v="4"/>
    <s v="Camry"/>
    <x v="13"/>
    <x v="0"/>
    <x v="1"/>
    <n v="1.4"/>
    <n v="115215"/>
    <n v="99"/>
    <n v="98"/>
    <x v="3"/>
    <x v="1"/>
    <s v="Partial Service"/>
    <s v="Gray"/>
    <x v="2"/>
    <s v="FWD"/>
    <n v="35"/>
    <s v="OH"/>
    <n v="4728"/>
    <x v="2"/>
  </r>
  <r>
    <x v="4"/>
    <s v="RAV4"/>
    <x v="14"/>
    <x v="1"/>
    <x v="0"/>
    <n v="2.7"/>
    <n v="47648"/>
    <n v="202"/>
    <n v="187"/>
    <x v="0"/>
    <x v="1"/>
    <s v="No Service"/>
    <s v="Black"/>
    <x v="0"/>
    <s v="FWD"/>
    <n v="34"/>
    <s v="GA"/>
    <n v="11244"/>
    <x v="0"/>
  </r>
  <r>
    <x v="3"/>
    <s v="Malibu"/>
    <x v="5"/>
    <x v="0"/>
    <x v="0"/>
    <n v="1.5"/>
    <n v="25662"/>
    <n v="115"/>
    <n v="115"/>
    <x v="0"/>
    <x v="0"/>
    <s v="Full Service"/>
    <s v="Brown"/>
    <x v="2"/>
    <s v="FWD"/>
    <n v="36"/>
    <s v="IL"/>
    <n v="21680"/>
    <x v="0"/>
  </r>
  <r>
    <x v="8"/>
    <s v="A4"/>
    <x v="19"/>
    <x v="0"/>
    <x v="0"/>
    <n v="1.8"/>
    <n v="160849"/>
    <n v="148"/>
    <n v="187"/>
    <x v="1"/>
    <x v="0"/>
    <s v="Unknown"/>
    <s v="Blue"/>
    <x v="2"/>
    <s v="FWD"/>
    <n v="33"/>
    <s v="NY"/>
    <n v="6972"/>
    <x v="4"/>
  </r>
  <r>
    <x v="1"/>
    <s v="Elantra"/>
    <x v="9"/>
    <x v="2"/>
    <x v="0"/>
    <n v="2"/>
    <n v="96401"/>
    <n v="172"/>
    <n v="183"/>
    <x v="3"/>
    <x v="0"/>
    <s v="No Service"/>
    <s v="Green"/>
    <x v="2"/>
    <s v="FWD"/>
    <n v="36"/>
    <s v="CA"/>
    <n v="7891"/>
    <x v="3"/>
  </r>
  <r>
    <x v="7"/>
    <s v="Pilot"/>
    <x v="14"/>
    <x v="1"/>
    <x v="0"/>
    <n v="2.5"/>
    <n v="75218"/>
    <n v="187"/>
    <n v="188"/>
    <x v="0"/>
    <x v="0"/>
    <s v="Full Service"/>
    <s v="Silver"/>
    <x v="0"/>
    <s v="AWD"/>
    <n v="46"/>
    <s v="Unknown"/>
    <n v="20275"/>
    <x v="3"/>
  </r>
  <r>
    <x v="0"/>
    <s v="GLC"/>
    <x v="15"/>
    <x v="0"/>
    <x v="0"/>
    <n v="2.9"/>
    <n v="171277"/>
    <n v="187"/>
    <n v="187"/>
    <x v="3"/>
    <x v="0"/>
    <s v="Full Service"/>
    <s v="Black"/>
    <x v="0"/>
    <s v="FWD"/>
    <n v="32"/>
    <s v="NY"/>
    <n v="9968"/>
    <x v="4"/>
  </r>
  <r>
    <x v="7"/>
    <s v="Pilot"/>
    <x v="2"/>
    <x v="2"/>
    <x v="0"/>
    <n v="3.2"/>
    <n v="20104"/>
    <n v="258"/>
    <n v="247"/>
    <x v="0"/>
    <x v="0"/>
    <s v="Partial Service"/>
    <s v="Unknown"/>
    <x v="0"/>
    <s v="FWD"/>
    <n v="25"/>
    <s v="NY"/>
    <n v="25092"/>
    <x v="0"/>
  </r>
  <r>
    <x v="7"/>
    <s v="Accord"/>
    <x v="19"/>
    <x v="0"/>
    <x v="0"/>
    <n v="1.9"/>
    <n v="63093"/>
    <n v="154"/>
    <n v="134"/>
    <x v="4"/>
    <x v="0"/>
    <s v="Partial Service"/>
    <s v="Brown"/>
    <x v="2"/>
    <s v="FWD"/>
    <n v="38"/>
    <s v="NY"/>
    <n v="6160"/>
    <x v="3"/>
  </r>
  <r>
    <x v="9"/>
    <s v="F-150"/>
    <x v="18"/>
    <x v="0"/>
    <x v="0"/>
    <n v="4.8"/>
    <n v="51948"/>
    <n v="187"/>
    <n v="344"/>
    <x v="4"/>
    <x v="1"/>
    <s v="Unknown"/>
    <s v="Unknown"/>
    <x v="4"/>
    <s v="4WD"/>
    <n v="11"/>
    <s v="TX"/>
    <n v="13969"/>
    <x v="3"/>
  </r>
  <r>
    <x v="1"/>
    <s v="Santa Fe"/>
    <x v="11"/>
    <x v="0"/>
    <x v="0"/>
    <n v="2.1"/>
    <n v="157665"/>
    <n v="178"/>
    <n v="164"/>
    <x v="2"/>
    <x v="0"/>
    <s v="No Service"/>
    <s v="Green"/>
    <x v="0"/>
    <s v="FWD"/>
    <n v="35"/>
    <s v="FL"/>
    <n v="2317"/>
    <x v="4"/>
  </r>
  <r>
    <x v="1"/>
    <s v="Santa Fe"/>
    <x v="15"/>
    <x v="0"/>
    <x v="0"/>
    <n v="3"/>
    <n v="62694"/>
    <n v="225"/>
    <n v="206"/>
    <x v="1"/>
    <x v="0"/>
    <s v="Unknown"/>
    <s v="Gray"/>
    <x v="0"/>
    <s v="AWD"/>
    <n v="32"/>
    <s v="FL"/>
    <n v="9742"/>
    <x v="3"/>
  </r>
  <r>
    <x v="6"/>
    <s v="3 Series"/>
    <x v="19"/>
    <x v="0"/>
    <x v="0"/>
    <n v="1.9"/>
    <n v="96298"/>
    <n v="147"/>
    <n v="138"/>
    <x v="3"/>
    <x v="0"/>
    <s v="Partial Service"/>
    <s v="Blue"/>
    <x v="2"/>
    <s v="FWD"/>
    <n v="32"/>
    <s v="NC"/>
    <n v="10839"/>
    <x v="3"/>
  </r>
  <r>
    <x v="6"/>
    <s v="X3"/>
    <x v="1"/>
    <x v="0"/>
    <x v="1"/>
    <n v="3.1"/>
    <n v="161798"/>
    <n v="251"/>
    <n v="239"/>
    <x v="3"/>
    <x v="1"/>
    <s v="Unknown"/>
    <s v="Unknown"/>
    <x v="0"/>
    <s v="FWD"/>
    <n v="27"/>
    <s v="IL"/>
    <n v="2816"/>
    <x v="4"/>
  </r>
  <r>
    <x v="1"/>
    <s v="Tucson"/>
    <x v="15"/>
    <x v="0"/>
    <x v="0"/>
    <n v="2.2999999999999998"/>
    <n v="89525"/>
    <n v="190"/>
    <n v="187"/>
    <x v="4"/>
    <x v="1"/>
    <s v="Full Service"/>
    <s v="Silver"/>
    <x v="0"/>
    <s v="AWD"/>
    <n v="33"/>
    <s v="FL"/>
    <n v="4697"/>
    <x v="3"/>
  </r>
  <r>
    <x v="2"/>
    <s v="Golf"/>
    <x v="7"/>
    <x v="0"/>
    <x v="1"/>
    <n v="2.1"/>
    <n v="191058"/>
    <n v="144"/>
    <n v="130"/>
    <x v="4"/>
    <x v="1"/>
    <s v="No Service"/>
    <s v="Green"/>
    <x v="1"/>
    <s v="AWD"/>
    <n v="36"/>
    <s v="PA"/>
    <n v="500"/>
    <x v="4"/>
  </r>
  <r>
    <x v="1"/>
    <s v="Tucson"/>
    <x v="10"/>
    <x v="0"/>
    <x v="0"/>
    <n v="3.1"/>
    <n v="231476"/>
    <n v="187"/>
    <n v="222"/>
    <x v="1"/>
    <x v="1"/>
    <s v="Partial Service"/>
    <s v="Brown"/>
    <x v="0"/>
    <s v="AWD"/>
    <n v="26"/>
    <s v="Unknown"/>
    <n v="500"/>
    <x v="1"/>
  </r>
  <r>
    <x v="0"/>
    <s v="GLE"/>
    <x v="19"/>
    <x v="0"/>
    <x v="0"/>
    <n v="2.6"/>
    <n v="231727"/>
    <n v="208"/>
    <n v="203"/>
    <x v="3"/>
    <x v="1"/>
    <s v="Partial Service"/>
    <s v="Red"/>
    <x v="0"/>
    <s v="FWD"/>
    <n v="31"/>
    <s v="Unknown"/>
    <n v="8112"/>
    <x v="1"/>
  </r>
  <r>
    <x v="5"/>
    <s v="Rogue"/>
    <x v="5"/>
    <x v="0"/>
    <x v="0"/>
    <n v="3.1"/>
    <n v="24284"/>
    <n v="229"/>
    <n v="204"/>
    <x v="0"/>
    <x v="0"/>
    <s v="Full Service"/>
    <s v="Unknown"/>
    <x v="0"/>
    <s v="AWD"/>
    <n v="26"/>
    <s v="MI"/>
    <n v="24617"/>
    <x v="0"/>
  </r>
  <r>
    <x v="2"/>
    <s v="Tiguan"/>
    <x v="2"/>
    <x v="2"/>
    <x v="0"/>
    <n v="2"/>
    <n v="78766"/>
    <n v="154"/>
    <n v="131"/>
    <x v="0"/>
    <x v="0"/>
    <s v="Partial Service"/>
    <s v="White"/>
    <x v="0"/>
    <s v="RWD"/>
    <n v="33"/>
    <s v="PA"/>
    <n v="18696"/>
    <x v="3"/>
  </r>
  <r>
    <x v="1"/>
    <s v="Tucson"/>
    <x v="7"/>
    <x v="0"/>
    <x v="0"/>
    <n v="2.2999999999999998"/>
    <n v="184552"/>
    <n v="185"/>
    <n v="173"/>
    <x v="0"/>
    <x v="1"/>
    <s v="Unknown"/>
    <s v="Black"/>
    <x v="0"/>
    <s v="FWD"/>
    <n v="26"/>
    <s v="IL"/>
    <n v="1663"/>
    <x v="4"/>
  </r>
  <r>
    <x v="5"/>
    <s v="Altima"/>
    <x v="3"/>
    <x v="1"/>
    <x v="1"/>
    <n v="1.8"/>
    <n v="276346"/>
    <n v="135"/>
    <n v="131"/>
    <x v="1"/>
    <x v="1"/>
    <s v="Full Service"/>
    <s v="Green"/>
    <x v="2"/>
    <s v="FWD"/>
    <n v="51"/>
    <s v="Unknown"/>
    <n v="500"/>
    <x v="1"/>
  </r>
  <r>
    <x v="9"/>
    <s v="Escape"/>
    <x v="8"/>
    <x v="1"/>
    <x v="0"/>
    <n v="3.2"/>
    <n v="92799"/>
    <n v="250"/>
    <n v="240"/>
    <x v="3"/>
    <x v="0"/>
    <s v="Unknown"/>
    <s v="Brown"/>
    <x v="0"/>
    <s v="AWD"/>
    <n v="32"/>
    <s v="Unknown"/>
    <n v="3397"/>
    <x v="3"/>
  </r>
  <r>
    <x v="1"/>
    <s v="Elantra"/>
    <x v="12"/>
    <x v="0"/>
    <x v="0"/>
    <n v="2.5"/>
    <n v="164714"/>
    <n v="212"/>
    <n v="187"/>
    <x v="4"/>
    <x v="1"/>
    <s v="Partial Service"/>
    <s v="White"/>
    <x v="2"/>
    <s v="FWD"/>
    <n v="29"/>
    <s v="Unknown"/>
    <n v="1513"/>
    <x v="4"/>
  </r>
  <r>
    <x v="7"/>
    <s v="Civic"/>
    <x v="4"/>
    <x v="0"/>
    <x v="0"/>
    <n v="2.5"/>
    <n v="12525"/>
    <n v="196"/>
    <n v="187"/>
    <x v="0"/>
    <x v="0"/>
    <s v="Full Service"/>
    <s v="White"/>
    <x v="2"/>
    <s v="FWD"/>
    <n v="31"/>
    <s v="NY"/>
    <n v="19559"/>
    <x v="0"/>
  </r>
  <r>
    <x v="4"/>
    <s v="RAV4"/>
    <x v="3"/>
    <x v="0"/>
    <x v="0"/>
    <n v="2.7"/>
    <n v="355589"/>
    <n v="187"/>
    <n v="217"/>
    <x v="1"/>
    <x v="0"/>
    <s v="Full Service"/>
    <s v="Gray"/>
    <x v="0"/>
    <s v="FWD"/>
    <n v="25"/>
    <s v="IL"/>
    <n v="500"/>
    <x v="1"/>
  </r>
  <r>
    <x v="4"/>
    <s v="Corolla"/>
    <x v="3"/>
    <x v="0"/>
    <x v="1"/>
    <n v="2.2000000000000002"/>
    <n v="295345"/>
    <n v="187"/>
    <n v="144"/>
    <x v="2"/>
    <x v="0"/>
    <s v="No Service"/>
    <s v="Black"/>
    <x v="2"/>
    <s v="FWD"/>
    <n v="34"/>
    <s v="Unknown"/>
    <n v="500"/>
    <x v="1"/>
  </r>
  <r>
    <x v="3"/>
    <s v="Silverado"/>
    <x v="19"/>
    <x v="0"/>
    <x v="0"/>
    <n v="4.0999999999999996"/>
    <n v="70368"/>
    <n v="298"/>
    <n v="279"/>
    <x v="1"/>
    <x v="0"/>
    <s v="Partial Service"/>
    <s v="Gray"/>
    <x v="4"/>
    <s v="4WD"/>
    <n v="23"/>
    <s v="Unknown"/>
    <n v="9136"/>
    <x v="3"/>
  </r>
  <r>
    <x v="4"/>
    <s v="Highlander"/>
    <x v="9"/>
    <x v="1"/>
    <x v="0"/>
    <n v="2.2000000000000002"/>
    <n v="70606"/>
    <n v="171"/>
    <n v="164"/>
    <x v="3"/>
    <x v="0"/>
    <s v="Partial Service"/>
    <s v="Unknown"/>
    <x v="0"/>
    <s v="AWD"/>
    <n v="43"/>
    <s v="TX"/>
    <n v="20622"/>
    <x v="3"/>
  </r>
  <r>
    <x v="3"/>
    <s v="Equinox"/>
    <x v="12"/>
    <x v="0"/>
    <x v="1"/>
    <n v="3.4"/>
    <n v="67916"/>
    <n v="250"/>
    <n v="187"/>
    <x v="4"/>
    <x v="0"/>
    <s v="Full Service"/>
    <s v="Black"/>
    <x v="0"/>
    <s v="AWD"/>
    <n v="21"/>
    <s v="TX"/>
    <n v="9481"/>
    <x v="3"/>
  </r>
  <r>
    <x v="9"/>
    <s v="F-150"/>
    <x v="11"/>
    <x v="2"/>
    <x v="2"/>
    <n v="3.9"/>
    <n v="194533"/>
    <n v="300"/>
    <n v="297"/>
    <x v="1"/>
    <x v="1"/>
    <s v="No Service"/>
    <s v="Brown"/>
    <x v="4"/>
    <s v="4WD"/>
    <n v="20"/>
    <s v="Unknown"/>
    <n v="747"/>
    <x v="4"/>
  </r>
  <r>
    <x v="4"/>
    <s v="RAV4"/>
    <x v="16"/>
    <x v="0"/>
    <x v="1"/>
    <n v="2.4"/>
    <n v="128750"/>
    <n v="169"/>
    <n v="164"/>
    <x v="4"/>
    <x v="1"/>
    <s v="Partial Service"/>
    <s v="Brown"/>
    <x v="0"/>
    <s v="AWD"/>
    <n v="30"/>
    <s v="NY"/>
    <n v="500"/>
    <x v="2"/>
  </r>
  <r>
    <x v="5"/>
    <s v="Pathfinder"/>
    <x v="5"/>
    <x v="2"/>
    <x v="0"/>
    <n v="2.2999999999999998"/>
    <n v="10263"/>
    <n v="199"/>
    <n v="187"/>
    <x v="0"/>
    <x v="0"/>
    <s v="No Service"/>
    <s v="Brown"/>
    <x v="0"/>
    <s v="AWD"/>
    <n v="34"/>
    <s v="OH"/>
    <n v="28211"/>
    <x v="0"/>
  </r>
  <r>
    <x v="1"/>
    <s v="Santa Fe"/>
    <x v="5"/>
    <x v="0"/>
    <x v="0"/>
    <n v="3.5"/>
    <n v="9708"/>
    <n v="261"/>
    <n v="245"/>
    <x v="0"/>
    <x v="0"/>
    <s v="Full Service"/>
    <s v="Gray"/>
    <x v="0"/>
    <s v="AWD"/>
    <n v="22"/>
    <s v="TX"/>
    <n v="30764"/>
    <x v="0"/>
  </r>
  <r>
    <x v="9"/>
    <s v="Mustang"/>
    <x v="15"/>
    <x v="0"/>
    <x v="0"/>
    <n v="3.8"/>
    <n v="87956"/>
    <n v="187"/>
    <n v="265"/>
    <x v="4"/>
    <x v="1"/>
    <s v="No Service"/>
    <s v="Unknown"/>
    <x v="3"/>
    <s v="RWD"/>
    <n v="32"/>
    <s v="OH"/>
    <n v="4916"/>
    <x v="3"/>
  </r>
  <r>
    <x v="8"/>
    <s v="A6"/>
    <x v="17"/>
    <x v="0"/>
    <x v="0"/>
    <n v="1.8"/>
    <n v="151638"/>
    <n v="150"/>
    <n v="143"/>
    <x v="2"/>
    <x v="0"/>
    <s v="Full Service"/>
    <s v="Brown"/>
    <x v="2"/>
    <s v="FWD"/>
    <n v="31"/>
    <s v="TX"/>
    <n v="4896"/>
    <x v="4"/>
  </r>
  <r>
    <x v="0"/>
    <s v="E-Class"/>
    <x v="17"/>
    <x v="0"/>
    <x v="0"/>
    <n v="1.6"/>
    <n v="125533"/>
    <n v="187"/>
    <n v="187"/>
    <x v="2"/>
    <x v="2"/>
    <s v="No Service"/>
    <s v="Blue"/>
    <x v="2"/>
    <s v="FWD"/>
    <n v="40"/>
    <s v="CA"/>
    <n v="5140"/>
    <x v="2"/>
  </r>
  <r>
    <x v="6"/>
    <s v="5 Series"/>
    <x v="15"/>
    <x v="0"/>
    <x v="0"/>
    <n v="1.8"/>
    <n v="79835"/>
    <n v="150"/>
    <n v="154"/>
    <x v="3"/>
    <x v="0"/>
    <s v="Partial Service"/>
    <s v="White"/>
    <x v="2"/>
    <s v="FWD"/>
    <n v="36"/>
    <s v="NY"/>
    <n v="15976"/>
    <x v="3"/>
  </r>
  <r>
    <x v="5"/>
    <s v="Sentra"/>
    <x v="14"/>
    <x v="0"/>
    <x v="0"/>
    <n v="2.1"/>
    <n v="75092"/>
    <n v="160"/>
    <n v="187"/>
    <x v="4"/>
    <x v="0"/>
    <s v="Unknown"/>
    <s v="Black"/>
    <x v="2"/>
    <s v="FWD"/>
    <n v="32"/>
    <s v="NC"/>
    <n v="8840"/>
    <x v="3"/>
  </r>
  <r>
    <x v="8"/>
    <s v="Q7"/>
    <x v="4"/>
    <x v="0"/>
    <x v="0"/>
    <n v="2.2999999999999998"/>
    <n v="3911"/>
    <n v="189"/>
    <n v="187"/>
    <x v="0"/>
    <x v="1"/>
    <s v="Partial Service"/>
    <s v="Blue"/>
    <x v="0"/>
    <s v="AWD"/>
    <n v="32"/>
    <s v="CA"/>
    <n v="40918"/>
    <x v="0"/>
  </r>
  <r>
    <x v="9"/>
    <s v="Mustang"/>
    <x v="19"/>
    <x v="0"/>
    <x v="1"/>
    <n v="3.4"/>
    <n v="117816"/>
    <n v="249"/>
    <n v="187"/>
    <x v="4"/>
    <x v="1"/>
    <s v="Full Service"/>
    <s v="Unknown"/>
    <x v="3"/>
    <s v="RWD"/>
    <n v="21"/>
    <s v="PA"/>
    <n v="3476"/>
    <x v="2"/>
  </r>
  <r>
    <x v="0"/>
    <s v="GLE"/>
    <x v="11"/>
    <x v="0"/>
    <x v="2"/>
    <n v="2.5"/>
    <n v="111002"/>
    <n v="161"/>
    <n v="160"/>
    <x v="3"/>
    <x v="2"/>
    <s v="Full Service"/>
    <s v="Red"/>
    <x v="0"/>
    <s v="AWD"/>
    <n v="36"/>
    <s v="Unknown"/>
    <n v="12995"/>
    <x v="2"/>
  </r>
  <r>
    <x v="4"/>
    <s v="Corolla"/>
    <x v="16"/>
    <x v="2"/>
    <x v="2"/>
    <n v="2.2999999999999998"/>
    <n v="292116"/>
    <n v="182"/>
    <n v="185"/>
    <x v="2"/>
    <x v="1"/>
    <s v="Unknown"/>
    <s v="Black"/>
    <x v="2"/>
    <s v="AWD"/>
    <n v="38"/>
    <s v="NY"/>
    <n v="500"/>
    <x v="1"/>
  </r>
  <r>
    <x v="4"/>
    <s v="RAV4"/>
    <x v="10"/>
    <x v="0"/>
    <x v="0"/>
    <n v="2.5"/>
    <n v="197194"/>
    <n v="187"/>
    <n v="240"/>
    <x v="2"/>
    <x v="0"/>
    <s v="Partial Service"/>
    <s v="Blue"/>
    <x v="0"/>
    <s v="AWD"/>
    <n v="32"/>
    <s v="NC"/>
    <n v="500"/>
    <x v="4"/>
  </r>
  <r>
    <x v="3"/>
    <s v="Tahoe"/>
    <x v="19"/>
    <x v="0"/>
    <x v="0"/>
    <n v="2.2999999999999998"/>
    <n v="184718"/>
    <n v="182"/>
    <n v="187"/>
    <x v="4"/>
    <x v="1"/>
    <s v="Unknown"/>
    <s v="Green"/>
    <x v="0"/>
    <s v="AWD"/>
    <n v="31"/>
    <s v="FL"/>
    <n v="7698"/>
    <x v="4"/>
  </r>
  <r>
    <x v="2"/>
    <s v="Tiguan"/>
    <x v="18"/>
    <x v="0"/>
    <x v="0"/>
    <n v="2.5"/>
    <n v="97146"/>
    <n v="258"/>
    <n v="236"/>
    <x v="3"/>
    <x v="1"/>
    <s v="No Service"/>
    <s v="Blue"/>
    <x v="0"/>
    <s v="AWD"/>
    <n v="22"/>
    <s v="CA"/>
    <n v="7775"/>
    <x v="3"/>
  </r>
  <r>
    <x v="7"/>
    <s v="CR-V"/>
    <x v="5"/>
    <x v="0"/>
    <x v="0"/>
    <n v="2.9"/>
    <n v="10601"/>
    <n v="232"/>
    <n v="207"/>
    <x v="0"/>
    <x v="0"/>
    <s v="Partial Service"/>
    <s v="Red"/>
    <x v="0"/>
    <s v="FWD"/>
    <n v="29"/>
    <s v="CA"/>
    <n v="25087"/>
    <x v="0"/>
  </r>
  <r>
    <x v="1"/>
    <s v="Santa Fe"/>
    <x v="3"/>
    <x v="0"/>
    <x v="0"/>
    <n v="2.9"/>
    <n v="216903"/>
    <n v="209"/>
    <n v="191"/>
    <x v="2"/>
    <x v="1"/>
    <s v="Partial Service"/>
    <s v="Black"/>
    <x v="0"/>
    <s v="AWD"/>
    <n v="34"/>
    <s v="FL"/>
    <n v="500"/>
    <x v="1"/>
  </r>
  <r>
    <x v="1"/>
    <s v="Elantra"/>
    <x v="9"/>
    <x v="1"/>
    <x v="0"/>
    <n v="2.1"/>
    <n v="103462"/>
    <n v="177"/>
    <n v="180"/>
    <x v="4"/>
    <x v="2"/>
    <s v="Unknown"/>
    <s v="White"/>
    <x v="2"/>
    <s v="FWD"/>
    <n v="56"/>
    <s v="IL"/>
    <n v="7633"/>
    <x v="2"/>
  </r>
  <r>
    <x v="5"/>
    <s v="Rogue"/>
    <x v="3"/>
    <x v="0"/>
    <x v="0"/>
    <n v="2.4"/>
    <n v="387410"/>
    <n v="187"/>
    <n v="197"/>
    <x v="2"/>
    <x v="1"/>
    <s v="Partial Service"/>
    <s v="Blue"/>
    <x v="0"/>
    <s v="AWD"/>
    <n v="36"/>
    <s v="Unknown"/>
    <n v="500"/>
    <x v="1"/>
  </r>
  <r>
    <x v="2"/>
    <s v="Atlas"/>
    <x v="4"/>
    <x v="0"/>
    <x v="0"/>
    <n v="2.6"/>
    <n v="16239"/>
    <n v="187"/>
    <n v="191"/>
    <x v="0"/>
    <x v="0"/>
    <s v="No Service"/>
    <s v="Blue"/>
    <x v="0"/>
    <s v="AWD"/>
    <n v="33"/>
    <s v="PA"/>
    <n v="25571"/>
    <x v="0"/>
  </r>
  <r>
    <x v="1"/>
    <s v="Sonata"/>
    <x v="17"/>
    <x v="0"/>
    <x v="0"/>
    <n v="2.2999999999999998"/>
    <n v="183133"/>
    <n v="151"/>
    <n v="130"/>
    <x v="1"/>
    <x v="1"/>
    <s v="Unknown"/>
    <s v="Black"/>
    <x v="2"/>
    <s v="FWD"/>
    <n v="33"/>
    <s v="CA"/>
    <n v="500"/>
    <x v="4"/>
  </r>
  <r>
    <x v="4"/>
    <s v="Corolla"/>
    <x v="8"/>
    <x v="0"/>
    <x v="0"/>
    <n v="1.5"/>
    <n v="100269"/>
    <n v="126"/>
    <n v="118"/>
    <x v="2"/>
    <x v="1"/>
    <s v="Unknown"/>
    <s v="Green"/>
    <x v="2"/>
    <s v="FWD"/>
    <n v="32"/>
    <s v="CA"/>
    <n v="998"/>
    <x v="2"/>
  </r>
  <r>
    <x v="4"/>
    <s v="RAV4"/>
    <x v="8"/>
    <x v="2"/>
    <x v="0"/>
    <n v="2.1"/>
    <n v="161769"/>
    <n v="170"/>
    <n v="159"/>
    <x v="4"/>
    <x v="2"/>
    <s v="Full Service"/>
    <s v="Red"/>
    <x v="0"/>
    <s v="AWD"/>
    <n v="37"/>
    <s v="PA"/>
    <n v="567"/>
    <x v="4"/>
  </r>
  <r>
    <x v="8"/>
    <s v="A6"/>
    <x v="6"/>
    <x v="0"/>
    <x v="0"/>
    <n v="1.9"/>
    <n v="72583"/>
    <n v="145"/>
    <n v="138"/>
    <x v="0"/>
    <x v="0"/>
    <s v="Partial Service"/>
    <s v="Green"/>
    <x v="2"/>
    <s v="FWD"/>
    <n v="39"/>
    <s v="NY"/>
    <n v="35865"/>
    <x v="3"/>
  </r>
  <r>
    <x v="6"/>
    <s v="X3"/>
    <x v="17"/>
    <x v="0"/>
    <x v="0"/>
    <n v="2.2999999999999998"/>
    <n v="114226"/>
    <n v="168"/>
    <n v="150"/>
    <x v="3"/>
    <x v="1"/>
    <s v="Full Service"/>
    <s v="Unknown"/>
    <x v="0"/>
    <s v="AWD"/>
    <n v="29"/>
    <s v="Unknown"/>
    <n v="3758"/>
    <x v="2"/>
  </r>
  <r>
    <x v="0"/>
    <s v="GLC"/>
    <x v="14"/>
    <x v="0"/>
    <x v="1"/>
    <n v="2.5"/>
    <n v="50020"/>
    <n v="187"/>
    <n v="201"/>
    <x v="3"/>
    <x v="2"/>
    <s v="Partial Service"/>
    <s v="Brown"/>
    <x v="0"/>
    <s v="AWD"/>
    <n v="27"/>
    <s v="PA"/>
    <n v="23146"/>
    <x v="3"/>
  </r>
  <r>
    <x v="8"/>
    <s v="Q5"/>
    <x v="3"/>
    <x v="0"/>
    <x v="0"/>
    <n v="2.5"/>
    <n v="190537"/>
    <n v="190"/>
    <n v="180"/>
    <x v="2"/>
    <x v="1"/>
    <s v="Full Service"/>
    <s v="Brown"/>
    <x v="0"/>
    <s v="AWD"/>
    <n v="29"/>
    <s v="CA"/>
    <n v="500"/>
    <x v="4"/>
  </r>
  <r>
    <x v="5"/>
    <s v="Sentra"/>
    <x v="6"/>
    <x v="0"/>
    <x v="0"/>
    <n v="1.6"/>
    <n v="88604"/>
    <n v="128"/>
    <n v="115"/>
    <x v="0"/>
    <x v="1"/>
    <s v="Full Service"/>
    <s v="Unknown"/>
    <x v="2"/>
    <s v="AWD"/>
    <n v="36"/>
    <s v="IL"/>
    <n v="8788"/>
    <x v="3"/>
  </r>
  <r>
    <x v="2"/>
    <s v="Passat"/>
    <x v="3"/>
    <x v="0"/>
    <x v="0"/>
    <n v="2.5"/>
    <n v="314092"/>
    <n v="194"/>
    <n v="178"/>
    <x v="2"/>
    <x v="1"/>
    <s v="Full Service"/>
    <s v="Black"/>
    <x v="2"/>
    <s v="FWD"/>
    <n v="33"/>
    <s v="PA"/>
    <n v="500"/>
    <x v="1"/>
  </r>
  <r>
    <x v="4"/>
    <s v="Corolla"/>
    <x v="13"/>
    <x v="0"/>
    <x v="0"/>
    <n v="1.5"/>
    <n v="160756"/>
    <n v="146"/>
    <n v="143"/>
    <x v="1"/>
    <x v="0"/>
    <s v="Partial Service"/>
    <s v="Black"/>
    <x v="2"/>
    <s v="AWD"/>
    <n v="43"/>
    <s v="Unknown"/>
    <n v="1306"/>
    <x v="4"/>
  </r>
  <r>
    <x v="5"/>
    <s v="Altima"/>
    <x v="14"/>
    <x v="3"/>
    <x v="0"/>
    <n v="0"/>
    <n v="50099"/>
    <n v="237"/>
    <n v="187"/>
    <x v="4"/>
    <x v="0"/>
    <s v="Partial Service"/>
    <s v="Green"/>
    <x v="2"/>
    <s v="FWD"/>
    <n v="111"/>
    <s v="FL"/>
    <n v="12161"/>
    <x v="3"/>
  </r>
  <r>
    <x v="1"/>
    <s v="Santa Fe"/>
    <x v="1"/>
    <x v="0"/>
    <x v="1"/>
    <n v="2.2999999999999998"/>
    <n v="391948"/>
    <n v="187"/>
    <n v="160"/>
    <x v="1"/>
    <x v="0"/>
    <s v="Unknown"/>
    <s v="Brown"/>
    <x v="0"/>
    <s v="FWD"/>
    <n v="32"/>
    <s v="NC"/>
    <n v="500"/>
    <x v="1"/>
  </r>
  <r>
    <x v="0"/>
    <s v="GLC"/>
    <x v="6"/>
    <x v="0"/>
    <x v="0"/>
    <n v="2.2999999999999998"/>
    <n v="43458"/>
    <n v="178"/>
    <n v="187"/>
    <x v="0"/>
    <x v="1"/>
    <s v="Partial Service"/>
    <s v="Unknown"/>
    <x v="0"/>
    <s v="AWD"/>
    <n v="33"/>
    <s v="NY"/>
    <n v="26200"/>
    <x v="0"/>
  </r>
  <r>
    <x v="1"/>
    <s v="Tucson"/>
    <x v="11"/>
    <x v="0"/>
    <x v="0"/>
    <n v="3.3"/>
    <n v="243347"/>
    <n v="265"/>
    <n v="264"/>
    <x v="4"/>
    <x v="1"/>
    <s v="Unknown"/>
    <s v="Black"/>
    <x v="0"/>
    <s v="FWD"/>
    <n v="23"/>
    <s v="NY"/>
    <n v="500"/>
    <x v="1"/>
  </r>
  <r>
    <x v="0"/>
    <s v="C-Class"/>
    <x v="14"/>
    <x v="0"/>
    <x v="0"/>
    <n v="2.5"/>
    <n v="74460"/>
    <n v="181"/>
    <n v="161"/>
    <x v="0"/>
    <x v="1"/>
    <s v="No Service"/>
    <s v="Silver"/>
    <x v="2"/>
    <s v="FWD"/>
    <n v="31"/>
    <s v="TX"/>
    <n v="17414"/>
    <x v="3"/>
  </r>
  <r>
    <x v="4"/>
    <s v="Corolla"/>
    <x v="15"/>
    <x v="0"/>
    <x v="0"/>
    <n v="2.1"/>
    <n v="172418"/>
    <n v="168"/>
    <n v="173"/>
    <x v="4"/>
    <x v="0"/>
    <s v="Partial Service"/>
    <s v="Red"/>
    <x v="2"/>
    <s v="FWD"/>
    <n v="33"/>
    <s v="FL"/>
    <n v="500"/>
    <x v="4"/>
  </r>
  <r>
    <x v="4"/>
    <s v="Highlander"/>
    <x v="10"/>
    <x v="0"/>
    <x v="2"/>
    <n v="3.2"/>
    <n v="164921"/>
    <n v="229"/>
    <n v="187"/>
    <x v="3"/>
    <x v="2"/>
    <s v="Full Service"/>
    <s v="Brown"/>
    <x v="0"/>
    <s v="AWD"/>
    <n v="27"/>
    <s v="GA"/>
    <n v="1904"/>
    <x v="4"/>
  </r>
  <r>
    <x v="9"/>
    <s v="F-150"/>
    <x v="12"/>
    <x v="2"/>
    <x v="0"/>
    <n v="4.5"/>
    <n v="80344"/>
    <n v="187"/>
    <n v="322"/>
    <x v="4"/>
    <x v="1"/>
    <s v="No Service"/>
    <s v="White"/>
    <x v="4"/>
    <s v="RWD"/>
    <n v="14"/>
    <s v="NY"/>
    <n v="9334"/>
    <x v="3"/>
  </r>
  <r>
    <x v="9"/>
    <s v="Escape"/>
    <x v="0"/>
    <x v="0"/>
    <x v="0"/>
    <n v="2.2999999999999998"/>
    <n v="100"/>
    <n v="192"/>
    <n v="188"/>
    <x v="0"/>
    <x v="0"/>
    <s v="Full Service"/>
    <s v="Gray"/>
    <x v="0"/>
    <s v="AWD"/>
    <n v="35"/>
    <s v="NY"/>
    <n v="24614"/>
    <x v="0"/>
  </r>
  <r>
    <x v="7"/>
    <s v="Pilot"/>
    <x v="12"/>
    <x v="0"/>
    <x v="0"/>
    <n v="3.3"/>
    <n v="54391"/>
    <n v="251"/>
    <n v="237"/>
    <x v="4"/>
    <x v="1"/>
    <s v="Partial Service"/>
    <s v="Brown"/>
    <x v="0"/>
    <s v="AWD"/>
    <n v="32"/>
    <s v="PA"/>
    <n v="13705"/>
    <x v="3"/>
  </r>
  <r>
    <x v="0"/>
    <s v="GLE"/>
    <x v="18"/>
    <x v="3"/>
    <x v="0"/>
    <n v="0"/>
    <n v="184780"/>
    <n v="296"/>
    <n v="325"/>
    <x v="0"/>
    <x v="0"/>
    <s v="Unknown"/>
    <s v="Red"/>
    <x v="0"/>
    <s v="AWD"/>
    <n v="123"/>
    <s v="NY"/>
    <n v="27100"/>
    <x v="4"/>
  </r>
  <r>
    <x v="7"/>
    <s v="Accord"/>
    <x v="11"/>
    <x v="0"/>
    <x v="0"/>
    <n v="1.8"/>
    <n v="84004"/>
    <n v="141"/>
    <n v="152"/>
    <x v="4"/>
    <x v="1"/>
    <s v="Full Service"/>
    <s v="Blue"/>
    <x v="2"/>
    <s v="AWD"/>
    <n v="32"/>
    <s v="PA"/>
    <n v="3804"/>
    <x v="3"/>
  </r>
  <r>
    <x v="1"/>
    <s v="Sonata"/>
    <x v="1"/>
    <x v="0"/>
    <x v="0"/>
    <n v="2.2000000000000002"/>
    <n v="35807"/>
    <n v="187"/>
    <n v="159"/>
    <x v="1"/>
    <x v="2"/>
    <s v="Partial Service"/>
    <s v="Unknown"/>
    <x v="2"/>
    <s v="FWD"/>
    <n v="31"/>
    <s v="GA"/>
    <n v="3508"/>
    <x v="0"/>
  </r>
  <r>
    <x v="3"/>
    <s v="Malibu"/>
    <x v="16"/>
    <x v="0"/>
    <x v="0"/>
    <n v="2"/>
    <n v="263190"/>
    <n v="139"/>
    <n v="128"/>
    <x v="1"/>
    <x v="1"/>
    <s v="No Service"/>
    <s v="Red"/>
    <x v="2"/>
    <s v="FWD"/>
    <n v="32"/>
    <s v="NY"/>
    <n v="500"/>
    <x v="1"/>
  </r>
  <r>
    <x v="7"/>
    <s v="CR-V"/>
    <x v="19"/>
    <x v="0"/>
    <x v="0"/>
    <n v="2.7"/>
    <n v="69630"/>
    <n v="202"/>
    <n v="194"/>
    <x v="0"/>
    <x v="2"/>
    <s v="No Service"/>
    <s v="Gray"/>
    <x v="0"/>
    <s v="AWD"/>
    <n v="25"/>
    <s v="NC"/>
    <n v="5494"/>
    <x v="3"/>
  </r>
  <r>
    <x v="7"/>
    <s v="Pilot"/>
    <x v="15"/>
    <x v="0"/>
    <x v="0"/>
    <n v="2.8"/>
    <n v="226955"/>
    <n v="219"/>
    <n v="199"/>
    <x v="4"/>
    <x v="1"/>
    <s v="Full Service"/>
    <s v="White"/>
    <x v="0"/>
    <s v="FWD"/>
    <n v="29"/>
    <s v="IL"/>
    <n v="2535"/>
    <x v="1"/>
  </r>
  <r>
    <x v="2"/>
    <s v="Tiguan"/>
    <x v="8"/>
    <x v="0"/>
    <x v="0"/>
    <n v="2.5"/>
    <n v="161695"/>
    <n v="179"/>
    <n v="187"/>
    <x v="2"/>
    <x v="0"/>
    <s v="Full Service"/>
    <s v="Gray"/>
    <x v="0"/>
    <s v="AWD"/>
    <n v="33"/>
    <s v="PA"/>
    <n v="569"/>
    <x v="4"/>
  </r>
  <r>
    <x v="2"/>
    <s v="Golf"/>
    <x v="6"/>
    <x v="0"/>
    <x v="0"/>
    <n v="2.2000000000000002"/>
    <n v="94639"/>
    <n v="187"/>
    <n v="166"/>
    <x v="4"/>
    <x v="1"/>
    <s v="Partial Service"/>
    <s v="Green"/>
    <x v="1"/>
    <s v="AWD"/>
    <n v="32"/>
    <s v="GA"/>
    <n v="9844"/>
    <x v="3"/>
  </r>
  <r>
    <x v="2"/>
    <s v="Atlas"/>
    <x v="6"/>
    <x v="0"/>
    <x v="0"/>
    <n v="2.6"/>
    <n v="32262"/>
    <n v="187"/>
    <n v="172"/>
    <x v="0"/>
    <x v="0"/>
    <s v="Partial Service"/>
    <s v="Silver"/>
    <x v="0"/>
    <s v="AWD"/>
    <n v="34"/>
    <s v="CA"/>
    <n v="23349"/>
    <x v="0"/>
  </r>
  <r>
    <x v="5"/>
    <s v="Pathfinder"/>
    <x v="11"/>
    <x v="0"/>
    <x v="1"/>
    <n v="2.5"/>
    <n v="48301"/>
    <n v="183"/>
    <n v="160"/>
    <x v="3"/>
    <x v="0"/>
    <s v="Full Service"/>
    <s v="Brown"/>
    <x v="0"/>
    <s v="AWD"/>
    <n v="35"/>
    <s v="CA"/>
    <n v="9674"/>
    <x v="0"/>
  </r>
  <r>
    <x v="8"/>
    <s v="A4"/>
    <x v="6"/>
    <x v="0"/>
    <x v="0"/>
    <n v="2.1"/>
    <n v="37465"/>
    <n v="163"/>
    <n v="150"/>
    <x v="4"/>
    <x v="0"/>
    <s v="Unknown"/>
    <s v="White"/>
    <x v="2"/>
    <s v="FWD"/>
    <n v="28"/>
    <s v="MI"/>
    <n v="24639"/>
    <x v="0"/>
  </r>
  <r>
    <x v="1"/>
    <s v="Elantra"/>
    <x v="2"/>
    <x v="0"/>
    <x v="0"/>
    <n v="1.7"/>
    <n v="35162"/>
    <n v="138"/>
    <n v="126"/>
    <x v="0"/>
    <x v="1"/>
    <s v="Full Service"/>
    <s v="White"/>
    <x v="2"/>
    <s v="FWD"/>
    <n v="34"/>
    <s v="NC"/>
    <n v="13616"/>
    <x v="0"/>
  </r>
  <r>
    <x v="7"/>
    <s v="Pilot"/>
    <x v="13"/>
    <x v="0"/>
    <x v="0"/>
    <n v="2.6"/>
    <n v="191668"/>
    <n v="196"/>
    <n v="178"/>
    <x v="4"/>
    <x v="0"/>
    <s v="Unknown"/>
    <s v="Green"/>
    <x v="0"/>
    <s v="RWD"/>
    <n v="25"/>
    <s v="Unknown"/>
    <n v="7271"/>
    <x v="4"/>
  </r>
  <r>
    <x v="2"/>
    <s v="Tiguan"/>
    <x v="14"/>
    <x v="1"/>
    <x v="0"/>
    <n v="2.5"/>
    <n v="38875"/>
    <n v="187"/>
    <n v="222"/>
    <x v="3"/>
    <x v="1"/>
    <s v="Full Service"/>
    <s v="Green"/>
    <x v="0"/>
    <s v="AWD"/>
    <n v="40"/>
    <s v="OH"/>
    <n v="6173"/>
    <x v="0"/>
  </r>
  <r>
    <x v="3"/>
    <s v="Tahoe"/>
    <x v="6"/>
    <x v="0"/>
    <x v="1"/>
    <n v="3"/>
    <n v="131434"/>
    <n v="224"/>
    <n v="187"/>
    <x v="4"/>
    <x v="0"/>
    <s v="Unknown"/>
    <s v="Black"/>
    <x v="0"/>
    <s v="FWD"/>
    <n v="26"/>
    <s v="OH"/>
    <n v="29771"/>
    <x v="2"/>
  </r>
  <r>
    <x v="7"/>
    <s v="CR-V"/>
    <x v="16"/>
    <x v="2"/>
    <x v="0"/>
    <n v="2.1"/>
    <n v="130015"/>
    <n v="174"/>
    <n v="188"/>
    <x v="1"/>
    <x v="1"/>
    <s v="Partial Service"/>
    <s v="Red"/>
    <x v="0"/>
    <s v="AWD"/>
    <n v="36"/>
    <s v="MI"/>
    <n v="500"/>
    <x v="2"/>
  </r>
  <r>
    <x v="2"/>
    <s v="Tiguan"/>
    <x v="19"/>
    <x v="0"/>
    <x v="0"/>
    <n v="2"/>
    <n v="109714"/>
    <n v="187"/>
    <n v="161"/>
    <x v="4"/>
    <x v="0"/>
    <s v="Full Service"/>
    <s v="Unknown"/>
    <x v="0"/>
    <s v="AWD"/>
    <n v="37"/>
    <s v="GA"/>
    <n v="4619"/>
    <x v="2"/>
  </r>
  <r>
    <x v="9"/>
    <s v="Mustang"/>
    <x v="18"/>
    <x v="0"/>
    <x v="2"/>
    <n v="4.5"/>
    <n v="126684"/>
    <n v="187"/>
    <n v="340"/>
    <x v="4"/>
    <x v="0"/>
    <s v="Full Service"/>
    <s v="Black"/>
    <x v="3"/>
    <s v="AWD"/>
    <n v="15"/>
    <s v="CA"/>
    <n v="12700"/>
    <x v="2"/>
  </r>
  <r>
    <x v="2"/>
    <s v="Passat"/>
    <x v="1"/>
    <x v="0"/>
    <x v="0"/>
    <n v="2.2000000000000002"/>
    <n v="197321"/>
    <n v="176"/>
    <n v="191"/>
    <x v="1"/>
    <x v="2"/>
    <s v="Full Service"/>
    <s v="Brown"/>
    <x v="2"/>
    <s v="FWD"/>
    <n v="33"/>
    <s v="FL"/>
    <n v="500"/>
    <x v="4"/>
  </r>
  <r>
    <x v="3"/>
    <s v="Equinox"/>
    <x v="18"/>
    <x v="2"/>
    <x v="1"/>
    <n v="3.4"/>
    <n v="113681"/>
    <n v="187"/>
    <n v="244"/>
    <x v="4"/>
    <x v="0"/>
    <s v="Unknown"/>
    <s v="Unknown"/>
    <x v="0"/>
    <s v="FWD"/>
    <n v="23"/>
    <s v="Unknown"/>
    <n v="8369"/>
    <x v="2"/>
  </r>
  <r>
    <x v="9"/>
    <s v="F-150"/>
    <x v="8"/>
    <x v="0"/>
    <x v="1"/>
    <n v="5.6"/>
    <n v="137600"/>
    <n v="187"/>
    <n v="391"/>
    <x v="3"/>
    <x v="0"/>
    <s v="Partial Service"/>
    <s v="Green"/>
    <x v="4"/>
    <s v="4WD"/>
    <n v="12"/>
    <s v="NY"/>
    <n v="2703"/>
    <x v="2"/>
  </r>
  <r>
    <x v="4"/>
    <s v="Camry"/>
    <x v="11"/>
    <x v="0"/>
    <x v="2"/>
    <n v="2.5"/>
    <n v="207348"/>
    <n v="181"/>
    <n v="166"/>
    <x v="2"/>
    <x v="2"/>
    <s v="No Service"/>
    <s v="Green"/>
    <x v="2"/>
    <s v="AWD"/>
    <n v="26"/>
    <s v="CA"/>
    <n v="500"/>
    <x v="1"/>
  </r>
  <r>
    <x v="5"/>
    <s v="Pathfinder"/>
    <x v="0"/>
    <x v="0"/>
    <x v="0"/>
    <n v="2.1"/>
    <n v="8008"/>
    <n v="177"/>
    <n v="187"/>
    <x v="0"/>
    <x v="0"/>
    <s v="Full Service"/>
    <s v="White"/>
    <x v="0"/>
    <s v="AWD"/>
    <n v="30"/>
    <s v="GA"/>
    <n v="37874"/>
    <x v="0"/>
  </r>
  <r>
    <x v="1"/>
    <s v="Sonata"/>
    <x v="3"/>
    <x v="0"/>
    <x v="2"/>
    <n v="1.9"/>
    <n v="430248"/>
    <n v="160"/>
    <n v="162"/>
    <x v="1"/>
    <x v="1"/>
    <s v="Full Service"/>
    <s v="Red"/>
    <x v="2"/>
    <s v="FWD"/>
    <n v="35"/>
    <s v="IL"/>
    <n v="500"/>
    <x v="1"/>
  </r>
  <r>
    <x v="8"/>
    <s v="A6"/>
    <x v="4"/>
    <x v="0"/>
    <x v="0"/>
    <n v="2.5"/>
    <n v="19415"/>
    <n v="186"/>
    <n v="187"/>
    <x v="0"/>
    <x v="0"/>
    <s v="No Service"/>
    <s v="Unknown"/>
    <x v="2"/>
    <s v="FWD"/>
    <n v="29"/>
    <s v="GA"/>
    <n v="44366"/>
    <x v="0"/>
  </r>
  <r>
    <x v="7"/>
    <s v="CR-V"/>
    <x v="16"/>
    <x v="0"/>
    <x v="2"/>
    <n v="3.2"/>
    <n v="157550"/>
    <n v="261"/>
    <n v="268"/>
    <x v="1"/>
    <x v="2"/>
    <s v="Partial Service"/>
    <s v="Brown"/>
    <x v="0"/>
    <s v="AWD"/>
    <n v="24"/>
    <s v="NY"/>
    <n v="500"/>
    <x v="4"/>
  </r>
  <r>
    <x v="9"/>
    <s v="Escape"/>
    <x v="4"/>
    <x v="1"/>
    <x v="0"/>
    <n v="2.5"/>
    <n v="26120"/>
    <n v="174"/>
    <n v="164"/>
    <x v="0"/>
    <x v="0"/>
    <s v="No Service"/>
    <s v="Unknown"/>
    <x v="0"/>
    <s v="FWD"/>
    <n v="47"/>
    <s v="Unknown"/>
    <n v="17205"/>
    <x v="0"/>
  </r>
  <r>
    <x v="1"/>
    <s v="Santa Fe"/>
    <x v="17"/>
    <x v="1"/>
    <x v="0"/>
    <n v="2.6"/>
    <n v="48269"/>
    <n v="187"/>
    <n v="194"/>
    <x v="1"/>
    <x v="1"/>
    <s v="Partial Service"/>
    <s v="Blue"/>
    <x v="0"/>
    <s v="FWD"/>
    <n v="32"/>
    <s v="OH"/>
    <n v="3309"/>
    <x v="0"/>
  </r>
  <r>
    <x v="1"/>
    <s v="Elantra"/>
    <x v="12"/>
    <x v="0"/>
    <x v="0"/>
    <n v="2.1"/>
    <n v="147428"/>
    <n v="169"/>
    <n v="168"/>
    <x v="0"/>
    <x v="0"/>
    <s v="Partial Service"/>
    <s v="White"/>
    <x v="2"/>
    <s v="FWD"/>
    <n v="31"/>
    <s v="CA"/>
    <n v="3076"/>
    <x v="2"/>
  </r>
  <r>
    <x v="1"/>
    <s v="Sonata"/>
    <x v="13"/>
    <x v="2"/>
    <x v="0"/>
    <n v="1.5"/>
    <n v="208198"/>
    <n v="109"/>
    <n v="82"/>
    <x v="3"/>
    <x v="0"/>
    <s v="Full Service"/>
    <s v="White"/>
    <x v="2"/>
    <s v="FWD"/>
    <n v="32"/>
    <s v="TX"/>
    <n v="981"/>
    <x v="1"/>
  </r>
  <r>
    <x v="0"/>
    <s v="GLC"/>
    <x v="10"/>
    <x v="0"/>
    <x v="0"/>
    <n v="2.7"/>
    <n v="62428"/>
    <n v="207"/>
    <n v="181"/>
    <x v="3"/>
    <x v="1"/>
    <s v="Partial Service"/>
    <s v="Red"/>
    <x v="0"/>
    <s v="AWD"/>
    <n v="29"/>
    <s v="Unknown"/>
    <n v="9131"/>
    <x v="3"/>
  </r>
  <r>
    <x v="1"/>
    <s v="Sonata"/>
    <x v="10"/>
    <x v="0"/>
    <x v="0"/>
    <n v="2.5"/>
    <n v="131083"/>
    <n v="181"/>
    <n v="187"/>
    <x v="1"/>
    <x v="1"/>
    <s v="Partial Service"/>
    <s v="Black"/>
    <x v="2"/>
    <s v="FWD"/>
    <n v="29"/>
    <s v="Unknown"/>
    <n v="500"/>
    <x v="2"/>
  </r>
  <r>
    <x v="5"/>
    <s v="Pathfinder"/>
    <x v="3"/>
    <x v="0"/>
    <x v="0"/>
    <n v="3.4"/>
    <n v="281853"/>
    <n v="264"/>
    <n v="251"/>
    <x v="1"/>
    <x v="1"/>
    <s v="Full Service"/>
    <s v="Green"/>
    <x v="0"/>
    <s v="FWD"/>
    <n v="21"/>
    <s v="PA"/>
    <n v="500"/>
    <x v="1"/>
  </r>
  <r>
    <x v="6"/>
    <s v="X5"/>
    <x v="17"/>
    <x v="0"/>
    <x v="0"/>
    <n v="2.9"/>
    <n v="237015"/>
    <n v="216"/>
    <n v="200"/>
    <x v="3"/>
    <x v="1"/>
    <s v="Full Service"/>
    <s v="Unknown"/>
    <x v="0"/>
    <s v="AWD"/>
    <n v="30"/>
    <s v="NY"/>
    <n v="1320"/>
    <x v="1"/>
  </r>
  <r>
    <x v="3"/>
    <s v="Malibu"/>
    <x v="19"/>
    <x v="0"/>
    <x v="0"/>
    <n v="2.2999999999999998"/>
    <n v="74596"/>
    <n v="173"/>
    <n v="162"/>
    <x v="4"/>
    <x v="0"/>
    <s v="Full Service"/>
    <s v="Blue"/>
    <x v="2"/>
    <s v="AWD"/>
    <n v="33"/>
    <s v="OH"/>
    <n v="5076"/>
    <x v="3"/>
  </r>
  <r>
    <x v="2"/>
    <s v="Tiguan"/>
    <x v="5"/>
    <x v="0"/>
    <x v="0"/>
    <n v="2.2000000000000002"/>
    <n v="6586"/>
    <n v="167"/>
    <n v="162"/>
    <x v="0"/>
    <x v="0"/>
    <s v="Partial Service"/>
    <s v="Black"/>
    <x v="0"/>
    <s v="FWD"/>
    <n v="31"/>
    <s v="NC"/>
    <n v="27460"/>
    <x v="0"/>
  </r>
  <r>
    <x v="7"/>
    <s v="CR-V"/>
    <x v="12"/>
    <x v="0"/>
    <x v="0"/>
    <n v="2.5"/>
    <n v="128743"/>
    <n v="253"/>
    <n v="245"/>
    <x v="3"/>
    <x v="1"/>
    <s v="No Service"/>
    <s v="Silver"/>
    <x v="0"/>
    <s v="AWD"/>
    <n v="21"/>
    <s v="NC"/>
    <n v="5864"/>
    <x v="2"/>
  </r>
  <r>
    <x v="4"/>
    <s v="Camry"/>
    <x v="1"/>
    <x v="0"/>
    <x v="0"/>
    <n v="1.8"/>
    <n v="106167"/>
    <n v="151"/>
    <n v="150"/>
    <x v="4"/>
    <x v="1"/>
    <s v="Partial Service"/>
    <s v="Silver"/>
    <x v="2"/>
    <s v="AWD"/>
    <n v="36"/>
    <s v="FL"/>
    <n v="1017"/>
    <x v="2"/>
  </r>
  <r>
    <x v="9"/>
    <s v="F-150"/>
    <x v="2"/>
    <x v="0"/>
    <x v="0"/>
    <n v="5.4"/>
    <n v="39841"/>
    <n v="388"/>
    <n v="366"/>
    <x v="0"/>
    <x v="0"/>
    <s v="Full Service"/>
    <s v="Silver"/>
    <x v="4"/>
    <s v="RWD"/>
    <n v="10"/>
    <s v="Unknown"/>
    <n v="22583"/>
    <x v="0"/>
  </r>
  <r>
    <x v="0"/>
    <s v="GLE"/>
    <x v="9"/>
    <x v="0"/>
    <x v="0"/>
    <n v="2.4"/>
    <n v="31406"/>
    <n v="179"/>
    <n v="187"/>
    <x v="0"/>
    <x v="0"/>
    <s v="Partial Service"/>
    <s v="Unknown"/>
    <x v="0"/>
    <s v="AWD"/>
    <n v="28"/>
    <s v="TX"/>
    <n v="39788"/>
    <x v="0"/>
  </r>
  <r>
    <x v="0"/>
    <s v="GLE"/>
    <x v="8"/>
    <x v="0"/>
    <x v="0"/>
    <n v="2.7"/>
    <n v="239832"/>
    <n v="187"/>
    <n v="185"/>
    <x v="4"/>
    <x v="2"/>
    <s v="Partial Service"/>
    <s v="Brown"/>
    <x v="0"/>
    <s v="AWD"/>
    <n v="27"/>
    <s v="OH"/>
    <n v="6057"/>
    <x v="1"/>
  </r>
  <r>
    <x v="9"/>
    <s v="Mustang"/>
    <x v="19"/>
    <x v="0"/>
    <x v="0"/>
    <n v="4.4000000000000004"/>
    <n v="134540"/>
    <n v="328"/>
    <n v="315"/>
    <x v="3"/>
    <x v="0"/>
    <s v="Partial Service"/>
    <s v="Unknown"/>
    <x v="3"/>
    <s v="RWD"/>
    <n v="18"/>
    <s v="CA"/>
    <n v="3114"/>
    <x v="2"/>
  </r>
  <r>
    <x v="5"/>
    <s v="Pathfinder"/>
    <x v="9"/>
    <x v="0"/>
    <x v="0"/>
    <n v="2.5"/>
    <n v="49478"/>
    <n v="218"/>
    <n v="210"/>
    <x v="3"/>
    <x v="1"/>
    <s v="No Service"/>
    <s v="Gray"/>
    <x v="0"/>
    <s v="AWD"/>
    <n v="31"/>
    <s v="NY"/>
    <n v="13168"/>
    <x v="0"/>
  </r>
  <r>
    <x v="2"/>
    <s v="Passat"/>
    <x v="8"/>
    <x v="0"/>
    <x v="0"/>
    <n v="1.9"/>
    <n v="262557"/>
    <n v="156"/>
    <n v="187"/>
    <x v="3"/>
    <x v="1"/>
    <s v="Unknown"/>
    <s v="Green"/>
    <x v="2"/>
    <s v="FWD"/>
    <n v="33"/>
    <s v="PA"/>
    <n v="500"/>
    <x v="1"/>
  </r>
  <r>
    <x v="4"/>
    <s v="Camry"/>
    <x v="1"/>
    <x v="0"/>
    <x v="0"/>
    <n v="2.2000000000000002"/>
    <n v="137030"/>
    <n v="165"/>
    <n v="137"/>
    <x v="2"/>
    <x v="2"/>
    <s v="Partial Service"/>
    <s v="Silver"/>
    <x v="2"/>
    <s v="FWD"/>
    <n v="32"/>
    <s v="CA"/>
    <n v="500"/>
    <x v="2"/>
  </r>
  <r>
    <x v="7"/>
    <s v="Pilot"/>
    <x v="8"/>
    <x v="1"/>
    <x v="1"/>
    <n v="3.1"/>
    <n v="257576"/>
    <n v="187"/>
    <n v="213"/>
    <x v="3"/>
    <x v="2"/>
    <s v="No Service"/>
    <s v="Unknown"/>
    <x v="0"/>
    <s v="FWD"/>
    <n v="39"/>
    <s v="Unknown"/>
    <n v="500"/>
    <x v="1"/>
  </r>
  <r>
    <x v="2"/>
    <s v="Atlas"/>
    <x v="8"/>
    <x v="1"/>
    <x v="0"/>
    <n v="2.2000000000000002"/>
    <n v="74844"/>
    <n v="169"/>
    <n v="187"/>
    <x v="3"/>
    <x v="1"/>
    <s v="Partial Service"/>
    <s v="Green"/>
    <x v="0"/>
    <s v="AWD"/>
    <n v="47"/>
    <s v="IL"/>
    <n v="5704"/>
    <x v="3"/>
  </r>
  <r>
    <x v="2"/>
    <s v="Atlas"/>
    <x v="10"/>
    <x v="0"/>
    <x v="2"/>
    <n v="2.4"/>
    <n v="219271"/>
    <n v="183"/>
    <n v="161"/>
    <x v="1"/>
    <x v="2"/>
    <s v="Partial Service"/>
    <s v="Black"/>
    <x v="0"/>
    <s v="AWD"/>
    <n v="35"/>
    <s v="PA"/>
    <n v="500"/>
    <x v="1"/>
  </r>
  <r>
    <x v="4"/>
    <s v="Camry"/>
    <x v="14"/>
    <x v="1"/>
    <x v="0"/>
    <n v="1.8"/>
    <n v="59560"/>
    <n v="187"/>
    <n v="156"/>
    <x v="4"/>
    <x v="0"/>
    <s v="Unknown"/>
    <s v="Black"/>
    <x v="2"/>
    <s v="FWD"/>
    <n v="32"/>
    <s v="IL"/>
    <n v="12258"/>
    <x v="3"/>
  </r>
  <r>
    <x v="0"/>
    <s v="GLE"/>
    <x v="16"/>
    <x v="0"/>
    <x v="0"/>
    <n v="2.5"/>
    <n v="119822"/>
    <n v="201"/>
    <n v="169"/>
    <x v="3"/>
    <x v="2"/>
    <s v="Partial Service"/>
    <s v="Green"/>
    <x v="0"/>
    <s v="AWD"/>
    <n v="32"/>
    <s v="FL"/>
    <n v="7157"/>
    <x v="2"/>
  </r>
  <r>
    <x v="3"/>
    <s v="Equinox"/>
    <x v="10"/>
    <x v="0"/>
    <x v="0"/>
    <n v="2.5"/>
    <n v="246219"/>
    <n v="199"/>
    <n v="186"/>
    <x v="4"/>
    <x v="0"/>
    <s v="Partial Service"/>
    <s v="Gray"/>
    <x v="0"/>
    <s v="AWD"/>
    <n v="31"/>
    <s v="GA"/>
    <n v="500"/>
    <x v="1"/>
  </r>
  <r>
    <x v="4"/>
    <s v="Highlander"/>
    <x v="16"/>
    <x v="0"/>
    <x v="2"/>
    <n v="2.8"/>
    <n v="279656"/>
    <n v="210"/>
    <n v="200"/>
    <x v="2"/>
    <x v="0"/>
    <s v="Full Service"/>
    <s v="Black"/>
    <x v="0"/>
    <s v="AWD"/>
    <n v="31"/>
    <s v="Unknown"/>
    <n v="500"/>
    <x v="1"/>
  </r>
  <r>
    <x v="8"/>
    <s v="A6"/>
    <x v="15"/>
    <x v="0"/>
    <x v="0"/>
    <n v="1.8"/>
    <n v="271543"/>
    <n v="141"/>
    <n v="147"/>
    <x v="1"/>
    <x v="1"/>
    <s v="Full Service"/>
    <s v="Red"/>
    <x v="2"/>
    <s v="FWD"/>
    <n v="32"/>
    <s v="Unknown"/>
    <n v="6692"/>
    <x v="1"/>
  </r>
  <r>
    <x v="1"/>
    <s v="Sonata"/>
    <x v="12"/>
    <x v="0"/>
    <x v="0"/>
    <n v="2.5"/>
    <n v="225254"/>
    <n v="162"/>
    <n v="159"/>
    <x v="0"/>
    <x v="1"/>
    <s v="Partial Service"/>
    <s v="Silver"/>
    <x v="2"/>
    <s v="FWD"/>
    <n v="37"/>
    <s v="MI"/>
    <n v="894"/>
    <x v="1"/>
  </r>
  <r>
    <x v="8"/>
    <s v="A4"/>
    <x v="5"/>
    <x v="0"/>
    <x v="0"/>
    <n v="2.2000000000000002"/>
    <n v="100"/>
    <n v="159"/>
    <n v="139"/>
    <x v="0"/>
    <x v="2"/>
    <s v="Partial Service"/>
    <s v="Black"/>
    <x v="2"/>
    <s v="FWD"/>
    <n v="32"/>
    <s v="Unknown"/>
    <n v="34453"/>
    <x v="0"/>
  </r>
  <r>
    <x v="6"/>
    <s v="5 Series"/>
    <x v="5"/>
    <x v="0"/>
    <x v="0"/>
    <n v="2.5"/>
    <n v="2328"/>
    <n v="137"/>
    <n v="187"/>
    <x v="0"/>
    <x v="0"/>
    <s v="Full Service"/>
    <s v="Brown"/>
    <x v="2"/>
    <s v="FWD"/>
    <n v="32"/>
    <s v="TX"/>
    <n v="52955"/>
    <x v="0"/>
  </r>
  <r>
    <x v="3"/>
    <s v="Malibu"/>
    <x v="10"/>
    <x v="0"/>
    <x v="0"/>
    <n v="2.5"/>
    <n v="66500"/>
    <n v="187"/>
    <n v="144"/>
    <x v="1"/>
    <x v="2"/>
    <s v="No Service"/>
    <s v="White"/>
    <x v="2"/>
    <s v="FWD"/>
    <n v="35"/>
    <s v="FL"/>
    <n v="2280"/>
    <x v="3"/>
  </r>
  <r>
    <x v="7"/>
    <s v="Accord"/>
    <x v="12"/>
    <x v="0"/>
    <x v="0"/>
    <n v="2.2000000000000002"/>
    <n v="99243"/>
    <n v="170"/>
    <n v="156"/>
    <x v="4"/>
    <x v="0"/>
    <s v="Partial Service"/>
    <s v="White"/>
    <x v="2"/>
    <s v="FWD"/>
    <n v="25"/>
    <s v="NC"/>
    <n v="7909"/>
    <x v="3"/>
  </r>
  <r>
    <x v="4"/>
    <s v="Camry"/>
    <x v="3"/>
    <x v="0"/>
    <x v="1"/>
    <n v="2.5"/>
    <n v="167320"/>
    <n v="112"/>
    <n v="94"/>
    <x v="3"/>
    <x v="0"/>
    <s v="Unknown"/>
    <s v="Brown"/>
    <x v="2"/>
    <s v="FWD"/>
    <n v="42"/>
    <s v="OH"/>
    <n v="500"/>
    <x v="4"/>
  </r>
  <r>
    <x v="8"/>
    <s v="A4"/>
    <x v="19"/>
    <x v="0"/>
    <x v="0"/>
    <n v="1.6"/>
    <n v="187565"/>
    <n v="127"/>
    <n v="108"/>
    <x v="1"/>
    <x v="0"/>
    <s v="Partial Service"/>
    <s v="Black"/>
    <x v="2"/>
    <s v="AWD"/>
    <n v="34"/>
    <s v="OH"/>
    <n v="4665"/>
    <x v="4"/>
  </r>
  <r>
    <x v="1"/>
    <s v="Santa Fe"/>
    <x v="4"/>
    <x v="1"/>
    <x v="0"/>
    <n v="2.4"/>
    <n v="19635"/>
    <n v="192"/>
    <n v="164"/>
    <x v="0"/>
    <x v="0"/>
    <s v="Partial Service"/>
    <s v="Silver"/>
    <x v="0"/>
    <s v="RWD"/>
    <n v="32"/>
    <s v="FL"/>
    <n v="25486"/>
    <x v="0"/>
  </r>
  <r>
    <x v="9"/>
    <s v="F-150"/>
    <x v="10"/>
    <x v="0"/>
    <x v="1"/>
    <n v="4"/>
    <n v="403376"/>
    <n v="284"/>
    <n v="187"/>
    <x v="1"/>
    <x v="1"/>
    <s v="Full Service"/>
    <s v="Gray"/>
    <x v="4"/>
    <s v="4WD"/>
    <n v="18"/>
    <s v="CA"/>
    <n v="500"/>
    <x v="1"/>
  </r>
  <r>
    <x v="9"/>
    <s v="Escape"/>
    <x v="11"/>
    <x v="2"/>
    <x v="0"/>
    <n v="3.4"/>
    <n v="87879"/>
    <n v="187"/>
    <n v="187"/>
    <x v="3"/>
    <x v="2"/>
    <s v="Partial Service"/>
    <s v="Gray"/>
    <x v="0"/>
    <s v="FWD"/>
    <n v="23"/>
    <s v="FL"/>
    <n v="4757"/>
    <x v="3"/>
  </r>
  <r>
    <x v="5"/>
    <s v="Rogue"/>
    <x v="1"/>
    <x v="0"/>
    <x v="0"/>
    <n v="3.5"/>
    <n v="233420"/>
    <n v="275"/>
    <n v="264"/>
    <x v="3"/>
    <x v="1"/>
    <s v="Full Service"/>
    <s v="Unknown"/>
    <x v="0"/>
    <s v="AWD"/>
    <n v="32"/>
    <s v="NC"/>
    <n v="500"/>
    <x v="1"/>
  </r>
  <r>
    <x v="0"/>
    <s v="GLC"/>
    <x v="18"/>
    <x v="0"/>
    <x v="0"/>
    <n v="2.1"/>
    <n v="109123"/>
    <n v="171"/>
    <n v="148"/>
    <x v="4"/>
    <x v="1"/>
    <s v="Partial Service"/>
    <s v="Silver"/>
    <x v="0"/>
    <s v="FWD"/>
    <n v="34"/>
    <s v="NY"/>
    <n v="17496"/>
    <x v="2"/>
  </r>
  <r>
    <x v="5"/>
    <s v="Rogue"/>
    <x v="18"/>
    <x v="0"/>
    <x v="0"/>
    <n v="2.8"/>
    <n v="24906"/>
    <n v="206"/>
    <n v="208"/>
    <x v="4"/>
    <x v="2"/>
    <s v="No Service"/>
    <s v="Red"/>
    <x v="0"/>
    <s v="FWD"/>
    <n v="26"/>
    <s v="NC"/>
    <n v="11492"/>
    <x v="0"/>
  </r>
  <r>
    <x v="4"/>
    <s v="Corolla"/>
    <x v="8"/>
    <x v="0"/>
    <x v="0"/>
    <n v="2.1"/>
    <n v="146983"/>
    <n v="172"/>
    <n v="187"/>
    <x v="2"/>
    <x v="2"/>
    <s v="Unknown"/>
    <s v="Red"/>
    <x v="2"/>
    <s v="FWD"/>
    <n v="33"/>
    <s v="FL"/>
    <n v="500"/>
    <x v="2"/>
  </r>
  <r>
    <x v="1"/>
    <s v="Tucson"/>
    <x v="15"/>
    <x v="0"/>
    <x v="0"/>
    <n v="3.4"/>
    <n v="35834"/>
    <n v="187"/>
    <n v="247"/>
    <x v="4"/>
    <x v="1"/>
    <s v="Partial Service"/>
    <s v="Blue"/>
    <x v="0"/>
    <s v="FWD"/>
    <n v="24"/>
    <s v="GA"/>
    <n v="7392"/>
    <x v="0"/>
  </r>
  <r>
    <x v="1"/>
    <s v="Elantra"/>
    <x v="12"/>
    <x v="0"/>
    <x v="0"/>
    <n v="1.5"/>
    <n v="6110"/>
    <n v="144"/>
    <n v="137"/>
    <x v="0"/>
    <x v="1"/>
    <s v="Full Service"/>
    <s v="Silver"/>
    <x v="2"/>
    <s v="FWD"/>
    <n v="35"/>
    <s v="Unknown"/>
    <n v="8305"/>
    <x v="0"/>
  </r>
  <r>
    <x v="0"/>
    <s v="GLC"/>
    <x v="19"/>
    <x v="1"/>
    <x v="0"/>
    <n v="3.2"/>
    <n v="209822"/>
    <n v="234"/>
    <n v="216"/>
    <x v="3"/>
    <x v="2"/>
    <s v="Unknown"/>
    <s v="Brown"/>
    <x v="0"/>
    <s v="FWD"/>
    <n v="25"/>
    <s v="IL"/>
    <n v="5759"/>
    <x v="1"/>
  </r>
  <r>
    <x v="8"/>
    <s v="A4"/>
    <x v="14"/>
    <x v="0"/>
    <x v="0"/>
    <n v="2.4"/>
    <n v="113815"/>
    <n v="181"/>
    <n v="167"/>
    <x v="0"/>
    <x v="1"/>
    <s v="No Service"/>
    <s v="Brown"/>
    <x v="2"/>
    <s v="FWD"/>
    <n v="32"/>
    <s v="FL"/>
    <n v="13996"/>
    <x v="2"/>
  </r>
  <r>
    <x v="8"/>
    <s v="A4"/>
    <x v="19"/>
    <x v="0"/>
    <x v="0"/>
    <n v="2.5"/>
    <n v="156848"/>
    <n v="156"/>
    <n v="165"/>
    <x v="1"/>
    <x v="1"/>
    <s v="Partial Service"/>
    <s v="Blue"/>
    <x v="2"/>
    <s v="FWD"/>
    <n v="32"/>
    <s v="Unknown"/>
    <n v="5450"/>
    <x v="4"/>
  </r>
  <r>
    <x v="0"/>
    <s v="GLC"/>
    <x v="11"/>
    <x v="2"/>
    <x v="0"/>
    <n v="2.4"/>
    <n v="141612"/>
    <n v="188"/>
    <n v="175"/>
    <x v="3"/>
    <x v="0"/>
    <s v="Full Service"/>
    <s v="Black"/>
    <x v="0"/>
    <s v="AWD"/>
    <n v="31"/>
    <s v="TX"/>
    <n v="8661"/>
    <x v="2"/>
  </r>
  <r>
    <x v="2"/>
    <s v="Passat"/>
    <x v="9"/>
    <x v="1"/>
    <x v="0"/>
    <n v="2.5"/>
    <n v="72557"/>
    <n v="161"/>
    <n v="164"/>
    <x v="3"/>
    <x v="2"/>
    <s v="Partial Service"/>
    <s v="Green"/>
    <x v="2"/>
    <s v="FWD"/>
    <n v="32"/>
    <s v="NY"/>
    <n v="14377"/>
    <x v="3"/>
  </r>
  <r>
    <x v="2"/>
    <s v="Passat"/>
    <x v="6"/>
    <x v="0"/>
    <x v="0"/>
    <n v="2.5"/>
    <n v="37270"/>
    <n v="187"/>
    <n v="187"/>
    <x v="0"/>
    <x v="1"/>
    <s v="No Service"/>
    <s v="Blue"/>
    <x v="2"/>
    <s v="FWD"/>
    <n v="36"/>
    <s v="MI"/>
    <n v="13082"/>
    <x v="0"/>
  </r>
  <r>
    <x v="2"/>
    <s v="Atlas"/>
    <x v="18"/>
    <x v="0"/>
    <x v="0"/>
    <n v="2.5"/>
    <n v="42704"/>
    <n v="201"/>
    <n v="189"/>
    <x v="1"/>
    <x v="2"/>
    <s v="No Service"/>
    <s v="Gray"/>
    <x v="0"/>
    <s v="FWD"/>
    <n v="28"/>
    <s v="Unknown"/>
    <n v="11446"/>
    <x v="0"/>
  </r>
  <r>
    <x v="9"/>
    <s v="Explorer"/>
    <x v="18"/>
    <x v="3"/>
    <x v="0"/>
    <n v="0"/>
    <n v="95102"/>
    <n v="273"/>
    <n v="300"/>
    <x v="0"/>
    <x v="0"/>
    <s v="Partial Service"/>
    <s v="Blue"/>
    <x v="0"/>
    <s v="AWD"/>
    <n v="108"/>
    <s v="GA"/>
    <n v="14286"/>
    <x v="3"/>
  </r>
  <r>
    <x v="7"/>
    <s v="Civic"/>
    <x v="15"/>
    <x v="1"/>
    <x v="0"/>
    <n v="1.4"/>
    <n v="140544"/>
    <n v="126"/>
    <n v="130"/>
    <x v="4"/>
    <x v="0"/>
    <s v="Unknown"/>
    <s v="Gray"/>
    <x v="2"/>
    <s v="FWD"/>
    <n v="56"/>
    <s v="Unknown"/>
    <n v="1389"/>
    <x v="2"/>
  </r>
  <r>
    <x v="6"/>
    <s v="X3"/>
    <x v="19"/>
    <x v="0"/>
    <x v="0"/>
    <n v="2.4"/>
    <n v="107948"/>
    <n v="174"/>
    <n v="166"/>
    <x v="4"/>
    <x v="1"/>
    <s v="No Service"/>
    <s v="Gray"/>
    <x v="0"/>
    <s v="FWD"/>
    <n v="33"/>
    <s v="MI"/>
    <n v="8544"/>
    <x v="2"/>
  </r>
  <r>
    <x v="7"/>
    <s v="CR-V"/>
    <x v="14"/>
    <x v="2"/>
    <x v="0"/>
    <n v="2.9"/>
    <n v="34743"/>
    <n v="210"/>
    <n v="211"/>
    <x v="3"/>
    <x v="0"/>
    <s v="Partial Service"/>
    <s v="Unknown"/>
    <x v="0"/>
    <s v="RWD"/>
    <n v="27"/>
    <s v="PA"/>
    <n v="14235"/>
    <x v="0"/>
  </r>
  <r>
    <x v="1"/>
    <s v="Tucson"/>
    <x v="0"/>
    <x v="3"/>
    <x v="0"/>
    <n v="0"/>
    <n v="12463"/>
    <n v="348"/>
    <n v="382"/>
    <x v="0"/>
    <x v="0"/>
    <s v="Full Service"/>
    <s v="Black"/>
    <x v="0"/>
    <s v="AWD"/>
    <n v="119"/>
    <s v="NY"/>
    <n v="26401"/>
    <x v="0"/>
  </r>
  <r>
    <x v="3"/>
    <s v="Silverado"/>
    <x v="5"/>
    <x v="0"/>
    <x v="1"/>
    <n v="4.9000000000000004"/>
    <n v="24633"/>
    <n v="352"/>
    <n v="342"/>
    <x v="0"/>
    <x v="0"/>
    <s v="Partial Service"/>
    <s v="Black"/>
    <x v="4"/>
    <s v="4WD"/>
    <n v="11"/>
    <s v="IL"/>
    <n v="29308"/>
    <x v="0"/>
  </r>
  <r>
    <x v="7"/>
    <s v="Pilot"/>
    <x v="7"/>
    <x v="2"/>
    <x v="0"/>
    <n v="2.5"/>
    <n v="85393"/>
    <n v="288"/>
    <n v="271"/>
    <x v="4"/>
    <x v="0"/>
    <s v="Full Service"/>
    <s v="Red"/>
    <x v="0"/>
    <s v="FWD"/>
    <n v="23"/>
    <s v="CA"/>
    <n v="10843"/>
    <x v="3"/>
  </r>
  <r>
    <x v="7"/>
    <s v="CR-V"/>
    <x v="7"/>
    <x v="0"/>
    <x v="0"/>
    <n v="2.2999999999999998"/>
    <n v="93887"/>
    <n v="186"/>
    <n v="162"/>
    <x v="4"/>
    <x v="0"/>
    <s v="No Service"/>
    <s v="White"/>
    <x v="0"/>
    <s v="AWD"/>
    <n v="29"/>
    <s v="GA"/>
    <n v="6548"/>
    <x v="3"/>
  </r>
  <r>
    <x v="1"/>
    <s v="Tucson"/>
    <x v="2"/>
    <x v="0"/>
    <x v="1"/>
    <n v="2.5"/>
    <n v="31557"/>
    <n v="187"/>
    <n v="187"/>
    <x v="0"/>
    <x v="0"/>
    <s v="No Service"/>
    <s v="Silver"/>
    <x v="0"/>
    <s v="FWD"/>
    <n v="32"/>
    <s v="OH"/>
    <n v="16846"/>
    <x v="0"/>
  </r>
  <r>
    <x v="0"/>
    <s v="C-Class"/>
    <x v="7"/>
    <x v="0"/>
    <x v="0"/>
    <n v="1.5"/>
    <n v="129116"/>
    <n v="133"/>
    <n v="136"/>
    <x v="4"/>
    <x v="0"/>
    <s v="Partial Service"/>
    <s v="Blue"/>
    <x v="2"/>
    <s v="FWD"/>
    <n v="39"/>
    <s v="OH"/>
    <n v="11787"/>
    <x v="2"/>
  </r>
  <r>
    <x v="9"/>
    <s v="Escape"/>
    <x v="16"/>
    <x v="0"/>
    <x v="2"/>
    <n v="2.5"/>
    <n v="102849"/>
    <n v="219"/>
    <n v="201"/>
    <x v="2"/>
    <x v="1"/>
    <s v="Full Service"/>
    <s v="Green"/>
    <x v="0"/>
    <s v="AWD"/>
    <n v="27"/>
    <s v="Unknown"/>
    <n v="983"/>
    <x v="2"/>
  </r>
  <r>
    <x v="7"/>
    <s v="Accord"/>
    <x v="6"/>
    <x v="1"/>
    <x v="0"/>
    <n v="2.2999999999999998"/>
    <n v="93559"/>
    <n v="168"/>
    <n v="171"/>
    <x v="0"/>
    <x v="1"/>
    <s v="Full Service"/>
    <s v="White"/>
    <x v="2"/>
    <s v="FWD"/>
    <n v="51"/>
    <s v="Unknown"/>
    <n v="13090"/>
    <x v="3"/>
  </r>
  <r>
    <x v="0"/>
    <s v="C-Class"/>
    <x v="13"/>
    <x v="1"/>
    <x v="0"/>
    <n v="1.6"/>
    <n v="221681"/>
    <n v="139"/>
    <n v="157"/>
    <x v="4"/>
    <x v="0"/>
    <s v="Unknown"/>
    <s v="Brown"/>
    <x v="2"/>
    <s v="FWD"/>
    <n v="52"/>
    <s v="IL"/>
    <n v="9773"/>
    <x v="1"/>
  </r>
  <r>
    <x v="0"/>
    <s v="GLC"/>
    <x v="10"/>
    <x v="2"/>
    <x v="1"/>
    <n v="2.7"/>
    <n v="180551"/>
    <n v="195"/>
    <n v="174"/>
    <x v="1"/>
    <x v="0"/>
    <s v="No Service"/>
    <s v="Red"/>
    <x v="0"/>
    <s v="AWD"/>
    <n v="32"/>
    <s v="FL"/>
    <n v="3333"/>
    <x v="4"/>
  </r>
  <r>
    <x v="1"/>
    <s v="Tucson"/>
    <x v="1"/>
    <x v="0"/>
    <x v="0"/>
    <n v="2.7"/>
    <n v="367702"/>
    <n v="197"/>
    <n v="205"/>
    <x v="1"/>
    <x v="1"/>
    <s v="Unknown"/>
    <s v="Silver"/>
    <x v="0"/>
    <s v="AWD"/>
    <n v="27"/>
    <s v="GA"/>
    <n v="500"/>
    <x v="1"/>
  </r>
  <r>
    <x v="0"/>
    <s v="GLC"/>
    <x v="11"/>
    <x v="0"/>
    <x v="0"/>
    <n v="2.4"/>
    <n v="123392"/>
    <n v="187"/>
    <n v="163"/>
    <x v="1"/>
    <x v="1"/>
    <s v="Partial Service"/>
    <s v="Silver"/>
    <x v="0"/>
    <s v="RWD"/>
    <n v="32"/>
    <s v="NC"/>
    <n v="6870"/>
    <x v="2"/>
  </r>
  <r>
    <x v="2"/>
    <s v="Golf"/>
    <x v="12"/>
    <x v="0"/>
    <x v="0"/>
    <n v="1.6"/>
    <n v="41548"/>
    <n v="187"/>
    <n v="187"/>
    <x v="4"/>
    <x v="2"/>
    <s v="No Service"/>
    <s v="Brown"/>
    <x v="1"/>
    <s v="FWD"/>
    <n v="39"/>
    <s v="FL"/>
    <n v="8507"/>
    <x v="0"/>
  </r>
  <r>
    <x v="6"/>
    <s v="5 Series"/>
    <x v="5"/>
    <x v="2"/>
    <x v="0"/>
    <n v="1.4"/>
    <n v="9170"/>
    <n v="128"/>
    <n v="187"/>
    <x v="0"/>
    <x v="0"/>
    <s v="Full Service"/>
    <s v="White"/>
    <x v="2"/>
    <s v="FWD"/>
    <n v="32"/>
    <s v="Unknown"/>
    <n v="47944"/>
    <x v="0"/>
  </r>
  <r>
    <x v="7"/>
    <s v="Accord"/>
    <x v="7"/>
    <x v="0"/>
    <x v="1"/>
    <n v="2.4"/>
    <n v="217521"/>
    <n v="203"/>
    <n v="181"/>
    <x v="4"/>
    <x v="1"/>
    <s v="Full Service"/>
    <s v="Silver"/>
    <x v="2"/>
    <s v="FWD"/>
    <n v="33"/>
    <s v="GA"/>
    <n v="500"/>
    <x v="1"/>
  </r>
  <r>
    <x v="5"/>
    <s v="Altima"/>
    <x v="10"/>
    <x v="0"/>
    <x v="2"/>
    <n v="1.4"/>
    <n v="176628"/>
    <n v="122"/>
    <n v="113"/>
    <x v="3"/>
    <x v="1"/>
    <s v="Unknown"/>
    <s v="Green"/>
    <x v="2"/>
    <s v="FWD"/>
    <n v="36"/>
    <s v="GA"/>
    <n v="500"/>
    <x v="4"/>
  </r>
  <r>
    <x v="1"/>
    <s v="Tucson"/>
    <x v="0"/>
    <x v="0"/>
    <x v="0"/>
    <n v="3.4"/>
    <n v="128"/>
    <n v="275"/>
    <n v="266"/>
    <x v="0"/>
    <x v="0"/>
    <s v="Unknown"/>
    <s v="Brown"/>
    <x v="0"/>
    <s v="RWD"/>
    <n v="25"/>
    <s v="GA"/>
    <n v="25828"/>
    <x v="0"/>
  </r>
  <r>
    <x v="6"/>
    <s v="5 Series"/>
    <x v="12"/>
    <x v="0"/>
    <x v="1"/>
    <n v="2.4"/>
    <n v="101793"/>
    <n v="185"/>
    <n v="184"/>
    <x v="3"/>
    <x v="1"/>
    <s v="Full Service"/>
    <s v="Silver"/>
    <x v="2"/>
    <s v="FWD"/>
    <n v="31"/>
    <s v="MI"/>
    <n v="19935"/>
    <x v="2"/>
  </r>
  <r>
    <x v="0"/>
    <s v="GLC"/>
    <x v="16"/>
    <x v="2"/>
    <x v="0"/>
    <n v="2.7"/>
    <n v="107525"/>
    <n v="211"/>
    <n v="191"/>
    <x v="2"/>
    <x v="0"/>
    <s v="No Service"/>
    <s v="Unknown"/>
    <x v="0"/>
    <s v="AWD"/>
    <n v="26"/>
    <s v="IL"/>
    <n v="5286"/>
    <x v="2"/>
  </r>
  <r>
    <x v="5"/>
    <s v="Rogue"/>
    <x v="19"/>
    <x v="0"/>
    <x v="0"/>
    <n v="2.1"/>
    <n v="217527"/>
    <n v="155"/>
    <n v="153"/>
    <x v="3"/>
    <x v="1"/>
    <s v="Full Service"/>
    <s v="Green"/>
    <x v="0"/>
    <s v="AWD"/>
    <n v="35"/>
    <s v="FL"/>
    <n v="500"/>
    <x v="1"/>
  </r>
  <r>
    <x v="1"/>
    <s v="Elantra"/>
    <x v="0"/>
    <x v="1"/>
    <x v="0"/>
    <n v="1.8"/>
    <n v="2541"/>
    <n v="187"/>
    <n v="163"/>
    <x v="0"/>
    <x v="0"/>
    <s v="No Service"/>
    <s v="Silver"/>
    <x v="2"/>
    <s v="FWD"/>
    <n v="55"/>
    <s v="FL"/>
    <n v="18609"/>
    <x v="0"/>
  </r>
  <r>
    <x v="7"/>
    <s v="Pilot"/>
    <x v="13"/>
    <x v="0"/>
    <x v="1"/>
    <n v="2.5"/>
    <n v="43034"/>
    <n v="208"/>
    <n v="199"/>
    <x v="4"/>
    <x v="1"/>
    <s v="Partial Service"/>
    <s v="Green"/>
    <x v="0"/>
    <s v="AWD"/>
    <n v="28"/>
    <s v="GA"/>
    <n v="12602"/>
    <x v="0"/>
  </r>
  <r>
    <x v="7"/>
    <s v="Accord"/>
    <x v="15"/>
    <x v="0"/>
    <x v="0"/>
    <n v="1.8"/>
    <n v="58516"/>
    <n v="122"/>
    <n v="116"/>
    <x v="3"/>
    <x v="0"/>
    <s v="Full Service"/>
    <s v="Red"/>
    <x v="2"/>
    <s v="AWD"/>
    <n v="35"/>
    <s v="MI"/>
    <n v="7580"/>
    <x v="3"/>
  </r>
  <r>
    <x v="7"/>
    <s v="Accord"/>
    <x v="19"/>
    <x v="0"/>
    <x v="1"/>
    <n v="2.1"/>
    <n v="197386"/>
    <n v="167"/>
    <n v="151"/>
    <x v="3"/>
    <x v="0"/>
    <s v="Partial Service"/>
    <s v="Gray"/>
    <x v="2"/>
    <s v="FWD"/>
    <n v="33"/>
    <s v="PA"/>
    <n v="500"/>
    <x v="4"/>
  </r>
  <r>
    <x v="2"/>
    <s v="Tiguan"/>
    <x v="19"/>
    <x v="0"/>
    <x v="0"/>
    <n v="2.2999999999999998"/>
    <n v="289375"/>
    <n v="184"/>
    <n v="193"/>
    <x v="1"/>
    <x v="1"/>
    <s v="Full Service"/>
    <s v="Green"/>
    <x v="0"/>
    <s v="AWD"/>
    <n v="35"/>
    <s v="Unknown"/>
    <n v="500"/>
    <x v="1"/>
  </r>
  <r>
    <x v="7"/>
    <s v="Accord"/>
    <x v="12"/>
    <x v="1"/>
    <x v="0"/>
    <n v="2"/>
    <n v="61725"/>
    <n v="158"/>
    <n v="187"/>
    <x v="4"/>
    <x v="0"/>
    <s v="Partial Service"/>
    <s v="Unknown"/>
    <x v="2"/>
    <s v="FWD"/>
    <n v="42"/>
    <s v="PA"/>
    <n v="9343"/>
    <x v="3"/>
  </r>
  <r>
    <x v="5"/>
    <s v="Rogue"/>
    <x v="6"/>
    <x v="1"/>
    <x v="0"/>
    <n v="2"/>
    <n v="29951"/>
    <n v="149"/>
    <n v="139"/>
    <x v="4"/>
    <x v="0"/>
    <s v="No Service"/>
    <s v="Red"/>
    <x v="0"/>
    <s v="FWD"/>
    <n v="32"/>
    <s v="FL"/>
    <n v="15693"/>
    <x v="0"/>
  </r>
  <r>
    <x v="3"/>
    <s v="Malibu"/>
    <x v="16"/>
    <x v="0"/>
    <x v="0"/>
    <n v="2"/>
    <n v="100"/>
    <n v="156"/>
    <n v="144"/>
    <x v="2"/>
    <x v="0"/>
    <s v="No Service"/>
    <s v="Silver"/>
    <x v="2"/>
    <s v="FWD"/>
    <n v="35"/>
    <s v="NC"/>
    <n v="4563"/>
    <x v="0"/>
  </r>
  <r>
    <x v="7"/>
    <s v="Civic"/>
    <x v="9"/>
    <x v="0"/>
    <x v="0"/>
    <n v="1.4"/>
    <n v="66462"/>
    <n v="127"/>
    <n v="115"/>
    <x v="0"/>
    <x v="0"/>
    <s v="Unknown"/>
    <s v="Brown"/>
    <x v="2"/>
    <s v="FWD"/>
    <n v="33"/>
    <s v="Unknown"/>
    <n v="11619"/>
    <x v="3"/>
  </r>
  <r>
    <x v="3"/>
    <s v="Malibu"/>
    <x v="5"/>
    <x v="0"/>
    <x v="1"/>
    <n v="2"/>
    <n v="24963"/>
    <n v="187"/>
    <n v="174"/>
    <x v="0"/>
    <x v="0"/>
    <s v="Partial Service"/>
    <s v="Black"/>
    <x v="2"/>
    <s v="FWD"/>
    <n v="30"/>
    <s v="IL"/>
    <n v="20710"/>
    <x v="0"/>
  </r>
  <r>
    <x v="3"/>
    <s v="Malibu"/>
    <x v="17"/>
    <x v="0"/>
    <x v="2"/>
    <n v="1.5"/>
    <n v="264308"/>
    <n v="187"/>
    <n v="124"/>
    <x v="1"/>
    <x v="0"/>
    <s v="Full Service"/>
    <s v="Black"/>
    <x v="2"/>
    <s v="FWD"/>
    <n v="36"/>
    <s v="GA"/>
    <n v="500"/>
    <x v="1"/>
  </r>
  <r>
    <x v="2"/>
    <s v="Golf"/>
    <x v="12"/>
    <x v="0"/>
    <x v="0"/>
    <n v="1.6"/>
    <n v="116239"/>
    <n v="141"/>
    <n v="137"/>
    <x v="0"/>
    <x v="2"/>
    <s v="No Service"/>
    <s v="Gray"/>
    <x v="1"/>
    <s v="FWD"/>
    <n v="35"/>
    <s v="TX"/>
    <n v="6173"/>
    <x v="2"/>
  </r>
  <r>
    <x v="9"/>
    <s v="F-150"/>
    <x v="0"/>
    <x v="1"/>
    <x v="0"/>
    <n v="4.5"/>
    <n v="1166"/>
    <n v="340"/>
    <n v="325"/>
    <x v="0"/>
    <x v="0"/>
    <s v="Unknown"/>
    <s v="Unknown"/>
    <x v="4"/>
    <s v="4WD"/>
    <n v="33"/>
    <s v="NC"/>
    <n v="28510"/>
    <x v="0"/>
  </r>
  <r>
    <x v="9"/>
    <s v="F-150"/>
    <x v="17"/>
    <x v="0"/>
    <x v="1"/>
    <n v="4.2"/>
    <n v="229427"/>
    <n v="303"/>
    <n v="295"/>
    <x v="1"/>
    <x v="1"/>
    <s v="Full Service"/>
    <s v="Brown"/>
    <x v="4"/>
    <s v="4WD"/>
    <n v="32"/>
    <s v="MI"/>
    <n v="500"/>
    <x v="1"/>
  </r>
  <r>
    <x v="8"/>
    <s v="A6"/>
    <x v="11"/>
    <x v="0"/>
    <x v="0"/>
    <n v="2.4"/>
    <n v="100"/>
    <n v="187"/>
    <n v="176"/>
    <x v="3"/>
    <x v="1"/>
    <s v="Full Service"/>
    <s v="Brown"/>
    <x v="2"/>
    <s v="AWD"/>
    <n v="36"/>
    <s v="NY"/>
    <n v="17073"/>
    <x v="0"/>
  </r>
  <r>
    <x v="8"/>
    <s v="A4"/>
    <x v="18"/>
    <x v="0"/>
    <x v="0"/>
    <n v="1.8"/>
    <n v="105604"/>
    <n v="144"/>
    <n v="141"/>
    <x v="4"/>
    <x v="0"/>
    <s v="Full Service"/>
    <s v="Green"/>
    <x v="2"/>
    <s v="FWD"/>
    <n v="44"/>
    <s v="OH"/>
    <n v="8326"/>
    <x v="2"/>
  </r>
  <r>
    <x v="7"/>
    <s v="Pilot"/>
    <x v="11"/>
    <x v="0"/>
    <x v="0"/>
    <n v="3.2"/>
    <n v="219910"/>
    <n v="242"/>
    <n v="232"/>
    <x v="1"/>
    <x v="1"/>
    <s v="Unknown"/>
    <s v="Black"/>
    <x v="0"/>
    <s v="AWD"/>
    <n v="32"/>
    <s v="PA"/>
    <n v="887"/>
    <x v="1"/>
  </r>
  <r>
    <x v="7"/>
    <s v="CR-V"/>
    <x v="3"/>
    <x v="0"/>
    <x v="1"/>
    <n v="3.1"/>
    <n v="167771"/>
    <n v="231"/>
    <n v="210"/>
    <x v="1"/>
    <x v="1"/>
    <s v="No Service"/>
    <s v="Red"/>
    <x v="0"/>
    <s v="AWD"/>
    <n v="29"/>
    <s v="TX"/>
    <n v="500"/>
    <x v="4"/>
  </r>
  <r>
    <x v="0"/>
    <s v="GLC"/>
    <x v="9"/>
    <x v="0"/>
    <x v="0"/>
    <n v="2.6"/>
    <n v="26577"/>
    <n v="195"/>
    <n v="187"/>
    <x v="0"/>
    <x v="0"/>
    <s v="Partial Service"/>
    <s v="Black"/>
    <x v="0"/>
    <s v="FWD"/>
    <n v="28"/>
    <s v="Unknown"/>
    <n v="28194"/>
    <x v="0"/>
  </r>
  <r>
    <x v="4"/>
    <s v="RAV4"/>
    <x v="0"/>
    <x v="0"/>
    <x v="1"/>
    <n v="2.2999999999999998"/>
    <n v="2773"/>
    <n v="185"/>
    <n v="187"/>
    <x v="0"/>
    <x v="0"/>
    <s v="No Service"/>
    <s v="Gray"/>
    <x v="0"/>
    <s v="AWD"/>
    <n v="32"/>
    <s v="TX"/>
    <n v="23678"/>
    <x v="0"/>
  </r>
  <r>
    <x v="0"/>
    <s v="E-Class"/>
    <x v="7"/>
    <x v="0"/>
    <x v="0"/>
    <n v="1.5"/>
    <n v="153910"/>
    <n v="187"/>
    <n v="187"/>
    <x v="4"/>
    <x v="1"/>
    <s v="No Service"/>
    <s v="Green"/>
    <x v="2"/>
    <s v="FWD"/>
    <n v="33"/>
    <s v="PA"/>
    <n v="12167"/>
    <x v="4"/>
  </r>
  <r>
    <x v="6"/>
    <s v="X5"/>
    <x v="9"/>
    <x v="0"/>
    <x v="0"/>
    <n v="3"/>
    <n v="108182"/>
    <n v="217"/>
    <n v="211"/>
    <x v="0"/>
    <x v="0"/>
    <s v="Unknown"/>
    <s v="White"/>
    <x v="0"/>
    <s v="AWD"/>
    <n v="26"/>
    <s v="FL"/>
    <n v="35670"/>
    <x v="2"/>
  </r>
  <r>
    <x v="3"/>
    <s v="Malibu"/>
    <x v="16"/>
    <x v="0"/>
    <x v="0"/>
    <n v="2"/>
    <n v="220656"/>
    <n v="169"/>
    <n v="171"/>
    <x v="3"/>
    <x v="0"/>
    <s v="Partial Service"/>
    <s v="Unknown"/>
    <x v="2"/>
    <s v="FWD"/>
    <n v="36"/>
    <s v="PA"/>
    <n v="500"/>
    <x v="1"/>
  </r>
  <r>
    <x v="7"/>
    <s v="CR-V"/>
    <x v="0"/>
    <x v="0"/>
    <x v="0"/>
    <n v="2.5"/>
    <n v="4020"/>
    <n v="202"/>
    <n v="174"/>
    <x v="0"/>
    <x v="0"/>
    <s v="Partial Service"/>
    <s v="White"/>
    <x v="0"/>
    <s v="AWD"/>
    <n v="33"/>
    <s v="NY"/>
    <n v="27474"/>
    <x v="0"/>
  </r>
  <r>
    <x v="7"/>
    <s v="Accord"/>
    <x v="2"/>
    <x v="2"/>
    <x v="0"/>
    <n v="2.4"/>
    <n v="78970"/>
    <n v="199"/>
    <n v="187"/>
    <x v="0"/>
    <x v="0"/>
    <s v="No Service"/>
    <s v="Unknown"/>
    <x v="2"/>
    <s v="FWD"/>
    <n v="34"/>
    <s v="IL"/>
    <n v="15988"/>
    <x v="3"/>
  </r>
  <r>
    <x v="6"/>
    <s v="X3"/>
    <x v="15"/>
    <x v="0"/>
    <x v="0"/>
    <n v="2.4"/>
    <n v="105986"/>
    <n v="187"/>
    <n v="176"/>
    <x v="3"/>
    <x v="1"/>
    <s v="Full Service"/>
    <s v="Brown"/>
    <x v="0"/>
    <s v="AWD"/>
    <n v="32"/>
    <s v="Unknown"/>
    <n v="5039"/>
    <x v="2"/>
  </r>
  <r>
    <x v="1"/>
    <s v="Elantra"/>
    <x v="19"/>
    <x v="0"/>
    <x v="1"/>
    <n v="2.2000000000000002"/>
    <n v="61334"/>
    <n v="174"/>
    <n v="155"/>
    <x v="3"/>
    <x v="1"/>
    <s v="No Service"/>
    <s v="Unknown"/>
    <x v="2"/>
    <s v="FWD"/>
    <n v="30"/>
    <s v="NC"/>
    <n v="3094"/>
    <x v="3"/>
  </r>
  <r>
    <x v="2"/>
    <s v="Atlas"/>
    <x v="15"/>
    <x v="0"/>
    <x v="0"/>
    <n v="2.5"/>
    <n v="74271"/>
    <n v="247"/>
    <n v="241"/>
    <x v="4"/>
    <x v="1"/>
    <s v="Full Service"/>
    <s v="Silver"/>
    <x v="0"/>
    <s v="AWD"/>
    <n v="22"/>
    <s v="IL"/>
    <n v="8692"/>
    <x v="3"/>
  </r>
  <r>
    <x v="7"/>
    <s v="Accord"/>
    <x v="9"/>
    <x v="0"/>
    <x v="0"/>
    <n v="1.8"/>
    <n v="91053"/>
    <n v="150"/>
    <n v="136"/>
    <x v="0"/>
    <x v="1"/>
    <s v="Partial Service"/>
    <s v="White"/>
    <x v="2"/>
    <s v="AWD"/>
    <n v="32"/>
    <s v="FL"/>
    <n v="10713"/>
    <x v="3"/>
  </r>
  <r>
    <x v="4"/>
    <s v="Camry"/>
    <x v="8"/>
    <x v="0"/>
    <x v="0"/>
    <n v="1.5"/>
    <n v="6266"/>
    <n v="121"/>
    <n v="116"/>
    <x v="1"/>
    <x v="2"/>
    <s v="No Service"/>
    <s v="Brown"/>
    <x v="2"/>
    <s v="FWD"/>
    <n v="42"/>
    <s v="NY"/>
    <n v="6412"/>
    <x v="0"/>
  </r>
  <r>
    <x v="6"/>
    <s v="X5"/>
    <x v="16"/>
    <x v="2"/>
    <x v="0"/>
    <n v="2.5"/>
    <n v="160802"/>
    <n v="187"/>
    <n v="221"/>
    <x v="0"/>
    <x v="1"/>
    <s v="Full Service"/>
    <s v="Unknown"/>
    <x v="0"/>
    <s v="AWD"/>
    <n v="30"/>
    <s v="Unknown"/>
    <n v="6178"/>
    <x v="4"/>
  </r>
  <r>
    <x v="0"/>
    <s v="GLE"/>
    <x v="11"/>
    <x v="0"/>
    <x v="0"/>
    <n v="2.5"/>
    <n v="74042"/>
    <n v="249"/>
    <n v="233"/>
    <x v="1"/>
    <x v="0"/>
    <s v="Unknown"/>
    <s v="Black"/>
    <x v="0"/>
    <s v="AWD"/>
    <n v="28"/>
    <s v="Unknown"/>
    <n v="16330"/>
    <x v="3"/>
  </r>
  <r>
    <x v="2"/>
    <s v="Tiguan"/>
    <x v="12"/>
    <x v="0"/>
    <x v="0"/>
    <n v="2.7"/>
    <n v="13562"/>
    <n v="191"/>
    <n v="177"/>
    <x v="3"/>
    <x v="0"/>
    <s v="No Service"/>
    <s v="Silver"/>
    <x v="0"/>
    <s v="FWD"/>
    <n v="26"/>
    <s v="Unknown"/>
    <n v="11256"/>
    <x v="0"/>
  </r>
  <r>
    <x v="0"/>
    <s v="GLE"/>
    <x v="13"/>
    <x v="0"/>
    <x v="1"/>
    <n v="3.1"/>
    <n v="62921"/>
    <n v="229"/>
    <n v="211"/>
    <x v="3"/>
    <x v="2"/>
    <s v="Full Service"/>
    <s v="Silver"/>
    <x v="0"/>
    <s v="FWD"/>
    <n v="23"/>
    <s v="Unknown"/>
    <n v="27775"/>
    <x v="3"/>
  </r>
  <r>
    <x v="2"/>
    <s v="Golf"/>
    <x v="15"/>
    <x v="0"/>
    <x v="0"/>
    <n v="2"/>
    <n v="165058"/>
    <n v="168"/>
    <n v="143"/>
    <x v="3"/>
    <x v="1"/>
    <s v="Partial Service"/>
    <s v="Red"/>
    <x v="1"/>
    <s v="FWD"/>
    <n v="30"/>
    <s v="IL"/>
    <n v="759"/>
    <x v="4"/>
  </r>
  <r>
    <x v="9"/>
    <s v="Explorer"/>
    <x v="1"/>
    <x v="0"/>
    <x v="0"/>
    <n v="2.4"/>
    <n v="186482"/>
    <n v="187"/>
    <n v="192"/>
    <x v="1"/>
    <x v="2"/>
    <s v="No Service"/>
    <s v="White"/>
    <x v="0"/>
    <s v="FWD"/>
    <n v="32"/>
    <s v="NC"/>
    <n v="500"/>
    <x v="4"/>
  </r>
  <r>
    <x v="7"/>
    <s v="Pilot"/>
    <x v="0"/>
    <x v="1"/>
    <x v="0"/>
    <n v="2.4"/>
    <n v="100"/>
    <n v="187"/>
    <n v="188"/>
    <x v="0"/>
    <x v="0"/>
    <s v="Full Service"/>
    <s v="Gray"/>
    <x v="0"/>
    <s v="AWD"/>
    <n v="36"/>
    <s v="TX"/>
    <n v="35300"/>
    <x v="0"/>
  </r>
  <r>
    <x v="5"/>
    <s v="Rogue"/>
    <x v="2"/>
    <x v="0"/>
    <x v="0"/>
    <n v="2.2999999999999998"/>
    <n v="52757"/>
    <n v="188"/>
    <n v="187"/>
    <x v="0"/>
    <x v="1"/>
    <s v="Full Service"/>
    <s v="Silver"/>
    <x v="0"/>
    <s v="FWD"/>
    <n v="32"/>
    <s v="Unknown"/>
    <n v="16809"/>
    <x v="3"/>
  </r>
  <r>
    <x v="2"/>
    <s v="Passat"/>
    <x v="8"/>
    <x v="0"/>
    <x v="0"/>
    <n v="1.7"/>
    <n v="162242"/>
    <n v="124"/>
    <n v="115"/>
    <x v="0"/>
    <x v="1"/>
    <s v="Partial Service"/>
    <s v="Brown"/>
    <x v="2"/>
    <s v="FWD"/>
    <n v="37"/>
    <s v="NY"/>
    <n v="500"/>
    <x v="4"/>
  </r>
  <r>
    <x v="7"/>
    <s v="Accord"/>
    <x v="9"/>
    <x v="0"/>
    <x v="1"/>
    <n v="1.5"/>
    <n v="22629"/>
    <n v="126"/>
    <n v="117"/>
    <x v="0"/>
    <x v="1"/>
    <s v="Unknown"/>
    <s v="Blue"/>
    <x v="2"/>
    <s v="AWD"/>
    <n v="35"/>
    <s v="NY"/>
    <n v="12655"/>
    <x v="0"/>
  </r>
  <r>
    <x v="3"/>
    <s v="Silverado"/>
    <x v="13"/>
    <x v="0"/>
    <x v="0"/>
    <n v="3.4"/>
    <n v="55315"/>
    <n v="264"/>
    <n v="239"/>
    <x v="4"/>
    <x v="1"/>
    <s v="Partial Service"/>
    <s v="Brown"/>
    <x v="4"/>
    <s v="4WD"/>
    <n v="22"/>
    <s v="NY"/>
    <n v="11715"/>
    <x v="3"/>
  </r>
  <r>
    <x v="3"/>
    <s v="Tahoe"/>
    <x v="13"/>
    <x v="0"/>
    <x v="0"/>
    <n v="3.4"/>
    <n v="139961"/>
    <n v="258"/>
    <n v="232"/>
    <x v="4"/>
    <x v="0"/>
    <s v="No Service"/>
    <s v="White"/>
    <x v="0"/>
    <s v="RWD"/>
    <n v="32"/>
    <s v="FL"/>
    <n v="14669"/>
    <x v="2"/>
  </r>
  <r>
    <x v="8"/>
    <s v="A6"/>
    <x v="1"/>
    <x v="0"/>
    <x v="0"/>
    <n v="2.2000000000000002"/>
    <n v="100"/>
    <n v="161"/>
    <n v="165"/>
    <x v="2"/>
    <x v="0"/>
    <s v="Full Service"/>
    <s v="Green"/>
    <x v="2"/>
    <s v="FWD"/>
    <n v="32"/>
    <s v="NY"/>
    <n v="13088"/>
    <x v="0"/>
  </r>
  <r>
    <x v="1"/>
    <s v="Elantra"/>
    <x v="2"/>
    <x v="1"/>
    <x v="0"/>
    <n v="1.8"/>
    <n v="55124"/>
    <n v="187"/>
    <n v="140"/>
    <x v="0"/>
    <x v="0"/>
    <s v="Unknown"/>
    <s v="Black"/>
    <x v="2"/>
    <s v="AWD"/>
    <n v="41"/>
    <s v="TX"/>
    <n v="12361"/>
    <x v="3"/>
  </r>
  <r>
    <x v="5"/>
    <s v="Rogue"/>
    <x v="14"/>
    <x v="0"/>
    <x v="0"/>
    <n v="2.8"/>
    <n v="59952"/>
    <n v="227"/>
    <n v="187"/>
    <x v="0"/>
    <x v="0"/>
    <s v="No Service"/>
    <s v="Brown"/>
    <x v="0"/>
    <s v="FWD"/>
    <n v="32"/>
    <s v="NC"/>
    <n v="11812"/>
    <x v="3"/>
  </r>
  <r>
    <x v="1"/>
    <s v="Elantra"/>
    <x v="10"/>
    <x v="0"/>
    <x v="0"/>
    <n v="1.7"/>
    <n v="215101"/>
    <n v="126"/>
    <n v="116"/>
    <x v="1"/>
    <x v="0"/>
    <s v="Full Service"/>
    <s v="Silver"/>
    <x v="2"/>
    <s v="FWD"/>
    <n v="32"/>
    <s v="IL"/>
    <n v="500"/>
    <x v="1"/>
  </r>
  <r>
    <x v="9"/>
    <s v="Explorer"/>
    <x v="2"/>
    <x v="0"/>
    <x v="0"/>
    <n v="2"/>
    <n v="44358"/>
    <n v="154"/>
    <n v="145"/>
    <x v="0"/>
    <x v="0"/>
    <s v="Full Service"/>
    <s v="Silver"/>
    <x v="0"/>
    <s v="AWD"/>
    <n v="33"/>
    <s v="NC"/>
    <n v="24199"/>
    <x v="0"/>
  </r>
  <r>
    <x v="0"/>
    <s v="C-Class"/>
    <x v="12"/>
    <x v="2"/>
    <x v="0"/>
    <n v="2.5"/>
    <n v="64489"/>
    <n v="206"/>
    <n v="181"/>
    <x v="0"/>
    <x v="0"/>
    <s v="Full Service"/>
    <s v="Green"/>
    <x v="2"/>
    <s v="FWD"/>
    <n v="28"/>
    <s v="GA"/>
    <n v="20257"/>
    <x v="3"/>
  </r>
  <r>
    <x v="5"/>
    <s v="Rogue"/>
    <x v="1"/>
    <x v="0"/>
    <x v="0"/>
    <n v="3.4"/>
    <n v="110660"/>
    <n v="238"/>
    <n v="234"/>
    <x v="2"/>
    <x v="1"/>
    <s v="Full Service"/>
    <s v="Silver"/>
    <x v="0"/>
    <s v="AWD"/>
    <n v="32"/>
    <s v="FL"/>
    <n v="1261"/>
    <x v="2"/>
  </r>
  <r>
    <x v="2"/>
    <s v="Tiguan"/>
    <x v="14"/>
    <x v="1"/>
    <x v="0"/>
    <n v="2.2000000000000002"/>
    <n v="21487"/>
    <n v="180"/>
    <n v="174"/>
    <x v="4"/>
    <x v="0"/>
    <s v="Partial Service"/>
    <s v="Green"/>
    <x v="0"/>
    <s v="AWD"/>
    <n v="54"/>
    <s v="Unknown"/>
    <n v="16688"/>
    <x v="0"/>
  </r>
  <r>
    <x v="3"/>
    <s v="Tahoe"/>
    <x v="9"/>
    <x v="0"/>
    <x v="1"/>
    <n v="3.4"/>
    <n v="28156"/>
    <n v="261"/>
    <n v="231"/>
    <x v="4"/>
    <x v="0"/>
    <s v="Partial Service"/>
    <s v="Gray"/>
    <x v="0"/>
    <s v="AWD"/>
    <n v="21"/>
    <s v="FL"/>
    <n v="32401"/>
    <x v="0"/>
  </r>
  <r>
    <x v="0"/>
    <s v="E-Class"/>
    <x v="13"/>
    <x v="0"/>
    <x v="0"/>
    <n v="1.9"/>
    <n v="103589"/>
    <n v="154"/>
    <n v="155"/>
    <x v="4"/>
    <x v="0"/>
    <s v="Full Service"/>
    <s v="White"/>
    <x v="2"/>
    <s v="AWD"/>
    <n v="32"/>
    <s v="Unknown"/>
    <n v="21594"/>
    <x v="2"/>
  </r>
  <r>
    <x v="9"/>
    <s v="Explorer"/>
    <x v="10"/>
    <x v="0"/>
    <x v="0"/>
    <n v="3"/>
    <n v="100"/>
    <n v="187"/>
    <n v="220"/>
    <x v="3"/>
    <x v="1"/>
    <s v="Full Service"/>
    <s v="Blue"/>
    <x v="0"/>
    <s v="AWD"/>
    <n v="27"/>
    <s v="Unknown"/>
    <n v="8111"/>
    <x v="0"/>
  </r>
  <r>
    <x v="9"/>
    <s v="Explorer"/>
    <x v="10"/>
    <x v="0"/>
    <x v="2"/>
    <n v="3.1"/>
    <n v="215759"/>
    <n v="231"/>
    <n v="215"/>
    <x v="3"/>
    <x v="0"/>
    <s v="Full Service"/>
    <s v="White"/>
    <x v="0"/>
    <s v="AWD"/>
    <n v="25"/>
    <s v="GA"/>
    <n v="500"/>
    <x v="1"/>
  </r>
  <r>
    <x v="3"/>
    <s v="Equinox"/>
    <x v="12"/>
    <x v="0"/>
    <x v="0"/>
    <n v="2.5"/>
    <n v="101447"/>
    <n v="206"/>
    <n v="193"/>
    <x v="0"/>
    <x v="2"/>
    <s v="Partial Service"/>
    <s v="Green"/>
    <x v="0"/>
    <s v="AWD"/>
    <n v="21"/>
    <s v="GA"/>
    <n v="8245"/>
    <x v="2"/>
  </r>
  <r>
    <x v="0"/>
    <s v="GLC"/>
    <x v="19"/>
    <x v="0"/>
    <x v="0"/>
    <n v="2.9"/>
    <n v="85290"/>
    <n v="209"/>
    <n v="194"/>
    <x v="3"/>
    <x v="1"/>
    <s v="Full Service"/>
    <s v="Unknown"/>
    <x v="0"/>
    <s v="AWD"/>
    <n v="32"/>
    <s v="MI"/>
    <n v="10745"/>
    <x v="3"/>
  </r>
  <r>
    <x v="2"/>
    <s v="Golf"/>
    <x v="11"/>
    <x v="0"/>
    <x v="0"/>
    <n v="1.8"/>
    <n v="132775"/>
    <n v="154"/>
    <n v="134"/>
    <x v="1"/>
    <x v="1"/>
    <s v="Full Service"/>
    <s v="Brown"/>
    <x v="1"/>
    <s v="FWD"/>
    <n v="36"/>
    <s v="GA"/>
    <n v="929"/>
    <x v="2"/>
  </r>
  <r>
    <x v="4"/>
    <s v="RAV4"/>
    <x v="13"/>
    <x v="0"/>
    <x v="0"/>
    <n v="2.5"/>
    <n v="111057"/>
    <n v="196"/>
    <n v="194"/>
    <x v="4"/>
    <x v="0"/>
    <s v="Partial Service"/>
    <s v="Black"/>
    <x v="0"/>
    <s v="FWD"/>
    <n v="29"/>
    <s v="Unknown"/>
    <n v="7302"/>
    <x v="2"/>
  </r>
  <r>
    <x v="8"/>
    <s v="Q7"/>
    <x v="18"/>
    <x v="0"/>
    <x v="0"/>
    <n v="2.6"/>
    <n v="35663"/>
    <n v="187"/>
    <n v="187"/>
    <x v="4"/>
    <x v="0"/>
    <s v="Unknown"/>
    <s v="Black"/>
    <x v="0"/>
    <s v="AWD"/>
    <n v="26"/>
    <s v="OH"/>
    <n v="27832"/>
    <x v="0"/>
  </r>
  <r>
    <x v="0"/>
    <s v="GLE"/>
    <x v="18"/>
    <x v="0"/>
    <x v="0"/>
    <n v="3.4"/>
    <n v="87558"/>
    <n v="267"/>
    <n v="244"/>
    <x v="0"/>
    <x v="0"/>
    <s v="Full Service"/>
    <s v="Brown"/>
    <x v="0"/>
    <s v="AWD"/>
    <n v="24"/>
    <s v="TX"/>
    <n v="31276"/>
    <x v="3"/>
  </r>
  <r>
    <x v="8"/>
    <s v="A6"/>
    <x v="0"/>
    <x v="2"/>
    <x v="0"/>
    <n v="2.5"/>
    <n v="100"/>
    <n v="115"/>
    <n v="124"/>
    <x v="0"/>
    <x v="0"/>
    <s v="Partial Service"/>
    <s v="Unknown"/>
    <x v="2"/>
    <s v="FWD"/>
    <n v="39"/>
    <s v="TX"/>
    <n v="48874"/>
    <x v="0"/>
  </r>
  <r>
    <x v="2"/>
    <s v="Golf"/>
    <x v="5"/>
    <x v="0"/>
    <x v="0"/>
    <n v="2.5"/>
    <n v="100"/>
    <n v="154"/>
    <n v="145"/>
    <x v="0"/>
    <x v="2"/>
    <s v="Unknown"/>
    <s v="Gray"/>
    <x v="1"/>
    <s v="AWD"/>
    <n v="32"/>
    <s v="GA"/>
    <n v="21653"/>
    <x v="0"/>
  </r>
  <r>
    <x v="8"/>
    <s v="Q7"/>
    <x v="11"/>
    <x v="0"/>
    <x v="0"/>
    <n v="2.5"/>
    <n v="167882"/>
    <n v="192"/>
    <n v="164"/>
    <x v="1"/>
    <x v="0"/>
    <s v="Partial Service"/>
    <s v="Unknown"/>
    <x v="0"/>
    <s v="AWD"/>
    <n v="30"/>
    <s v="CA"/>
    <n v="10381"/>
    <x v="4"/>
  </r>
  <r>
    <x v="9"/>
    <s v="Escape"/>
    <x v="3"/>
    <x v="2"/>
    <x v="0"/>
    <n v="2.2999999999999998"/>
    <n v="446654"/>
    <n v="186"/>
    <n v="168"/>
    <x v="1"/>
    <x v="1"/>
    <s v="No Service"/>
    <s v="Green"/>
    <x v="0"/>
    <s v="AWD"/>
    <n v="31"/>
    <s v="OH"/>
    <n v="500"/>
    <x v="1"/>
  </r>
  <r>
    <x v="7"/>
    <s v="Accord"/>
    <x v="17"/>
    <x v="0"/>
    <x v="0"/>
    <n v="1.8"/>
    <n v="271469"/>
    <n v="148"/>
    <n v="155"/>
    <x v="3"/>
    <x v="1"/>
    <s v="Full Service"/>
    <s v="Black"/>
    <x v="2"/>
    <s v="FWD"/>
    <n v="31"/>
    <s v="Unknown"/>
    <n v="500"/>
    <x v="1"/>
  </r>
  <r>
    <x v="3"/>
    <s v="Malibu"/>
    <x v="6"/>
    <x v="0"/>
    <x v="0"/>
    <n v="2"/>
    <n v="22916"/>
    <n v="158"/>
    <n v="135"/>
    <x v="4"/>
    <x v="0"/>
    <s v="No Service"/>
    <s v="Silver"/>
    <x v="2"/>
    <s v="FWD"/>
    <n v="31"/>
    <s v="CA"/>
    <n v="14442"/>
    <x v="0"/>
  </r>
  <r>
    <x v="0"/>
    <s v="E-Class"/>
    <x v="15"/>
    <x v="0"/>
    <x v="0"/>
    <n v="2.2000000000000002"/>
    <n v="170180"/>
    <n v="149"/>
    <n v="135"/>
    <x v="4"/>
    <x v="1"/>
    <s v="No Service"/>
    <s v="White"/>
    <x v="2"/>
    <s v="AWD"/>
    <n v="33"/>
    <s v="TX"/>
    <n v="10078"/>
    <x v="4"/>
  </r>
  <r>
    <x v="6"/>
    <s v="X3"/>
    <x v="0"/>
    <x v="2"/>
    <x v="1"/>
    <n v="3.3"/>
    <n v="3736"/>
    <n v="187"/>
    <n v="237"/>
    <x v="0"/>
    <x v="0"/>
    <s v="Full Service"/>
    <s v="Unknown"/>
    <x v="0"/>
    <s v="FWD"/>
    <n v="29"/>
    <s v="PA"/>
    <n v="47298"/>
    <x v="0"/>
  </r>
  <r>
    <x v="2"/>
    <s v="Passat"/>
    <x v="0"/>
    <x v="0"/>
    <x v="0"/>
    <n v="1.4"/>
    <n v="2304"/>
    <n v="187"/>
    <n v="108"/>
    <x v="0"/>
    <x v="0"/>
    <s v="Full Service"/>
    <s v="Brown"/>
    <x v="2"/>
    <s v="FWD"/>
    <n v="38"/>
    <s v="FL"/>
    <n v="30640"/>
    <x v="0"/>
  </r>
  <r>
    <x v="9"/>
    <s v="Escape"/>
    <x v="18"/>
    <x v="0"/>
    <x v="0"/>
    <n v="2.5"/>
    <n v="86735"/>
    <n v="240"/>
    <n v="240"/>
    <x v="0"/>
    <x v="2"/>
    <s v="Partial Service"/>
    <s v="Green"/>
    <x v="0"/>
    <s v="AWD"/>
    <n v="21"/>
    <s v="NY"/>
    <n v="10469"/>
    <x v="3"/>
  </r>
  <r>
    <x v="4"/>
    <s v="Corolla"/>
    <x v="1"/>
    <x v="0"/>
    <x v="0"/>
    <n v="2.5"/>
    <n v="136753"/>
    <n v="187"/>
    <n v="155"/>
    <x v="1"/>
    <x v="1"/>
    <s v="Full Service"/>
    <s v="Gray"/>
    <x v="2"/>
    <s v="FWD"/>
    <n v="32"/>
    <s v="FL"/>
    <n v="500"/>
    <x v="2"/>
  </r>
  <r>
    <x v="2"/>
    <s v="Atlas"/>
    <x v="16"/>
    <x v="0"/>
    <x v="0"/>
    <n v="3.5"/>
    <n v="215302"/>
    <n v="276"/>
    <n v="187"/>
    <x v="3"/>
    <x v="0"/>
    <s v="Full Service"/>
    <s v="Silver"/>
    <x v="0"/>
    <s v="AWD"/>
    <n v="24"/>
    <s v="Unknown"/>
    <n v="500"/>
    <x v="1"/>
  </r>
  <r>
    <x v="8"/>
    <s v="Q7"/>
    <x v="8"/>
    <x v="0"/>
    <x v="0"/>
    <n v="2.4"/>
    <n v="108182"/>
    <n v="176"/>
    <n v="185"/>
    <x v="3"/>
    <x v="1"/>
    <s v="Partial Service"/>
    <s v="Unknown"/>
    <x v="0"/>
    <s v="AWD"/>
    <n v="31"/>
    <s v="MI"/>
    <n v="9919"/>
    <x v="2"/>
  </r>
  <r>
    <x v="5"/>
    <s v="Pathfinder"/>
    <x v="15"/>
    <x v="0"/>
    <x v="0"/>
    <n v="2.5"/>
    <n v="151733"/>
    <n v="239"/>
    <n v="243"/>
    <x v="4"/>
    <x v="1"/>
    <s v="Unknown"/>
    <s v="Blue"/>
    <x v="0"/>
    <s v="AWD"/>
    <n v="32"/>
    <s v="OH"/>
    <n v="5222"/>
    <x v="4"/>
  </r>
  <r>
    <x v="3"/>
    <s v="Equinox"/>
    <x v="7"/>
    <x v="0"/>
    <x v="0"/>
    <n v="3.1"/>
    <n v="32889"/>
    <n v="228"/>
    <n v="206"/>
    <x v="3"/>
    <x v="0"/>
    <s v="No Service"/>
    <s v="Unknown"/>
    <x v="0"/>
    <s v="AWD"/>
    <n v="25"/>
    <s v="CA"/>
    <n v="8486"/>
    <x v="0"/>
  </r>
  <r>
    <x v="2"/>
    <s v="Passat"/>
    <x v="14"/>
    <x v="1"/>
    <x v="0"/>
    <n v="1.7"/>
    <n v="83252"/>
    <n v="128"/>
    <n v="187"/>
    <x v="4"/>
    <x v="0"/>
    <s v="Partial Service"/>
    <s v="Red"/>
    <x v="2"/>
    <s v="FWD"/>
    <n v="55"/>
    <s v="TX"/>
    <n v="11255"/>
    <x v="3"/>
  </r>
  <r>
    <x v="8"/>
    <s v="Q7"/>
    <x v="9"/>
    <x v="0"/>
    <x v="0"/>
    <n v="2.4"/>
    <n v="80125"/>
    <n v="180"/>
    <n v="178"/>
    <x v="0"/>
    <x v="2"/>
    <s v="No Service"/>
    <s v="Brown"/>
    <x v="0"/>
    <s v="AWD"/>
    <n v="30"/>
    <s v="NY"/>
    <n v="30092"/>
    <x v="3"/>
  </r>
  <r>
    <x v="7"/>
    <s v="CR-V"/>
    <x v="19"/>
    <x v="0"/>
    <x v="0"/>
    <n v="2.4"/>
    <n v="214491"/>
    <n v="182"/>
    <n v="154"/>
    <x v="3"/>
    <x v="1"/>
    <s v="Full Service"/>
    <s v="Silver"/>
    <x v="0"/>
    <s v="FWD"/>
    <n v="32"/>
    <s v="NC"/>
    <n v="500"/>
    <x v="1"/>
  </r>
  <r>
    <x v="6"/>
    <s v="3 Series"/>
    <x v="15"/>
    <x v="0"/>
    <x v="1"/>
    <n v="1.8"/>
    <n v="46308"/>
    <n v="187"/>
    <n v="105"/>
    <x v="4"/>
    <x v="1"/>
    <s v="No Service"/>
    <s v="Silver"/>
    <x v="2"/>
    <s v="AWD"/>
    <n v="41"/>
    <s v="OH"/>
    <n v="11739"/>
    <x v="0"/>
  </r>
  <r>
    <x v="1"/>
    <s v="Santa Fe"/>
    <x v="15"/>
    <x v="0"/>
    <x v="1"/>
    <n v="2.5"/>
    <n v="128742"/>
    <n v="195"/>
    <n v="179"/>
    <x v="3"/>
    <x v="0"/>
    <s v="No Service"/>
    <s v="Black"/>
    <x v="0"/>
    <s v="AWD"/>
    <n v="32"/>
    <s v="IL"/>
    <n v="5764"/>
    <x v="2"/>
  </r>
  <r>
    <x v="9"/>
    <s v="F-150"/>
    <x v="19"/>
    <x v="0"/>
    <x v="0"/>
    <n v="5.4"/>
    <n v="100"/>
    <n v="391"/>
    <n v="368"/>
    <x v="1"/>
    <x v="1"/>
    <s v="Partial Service"/>
    <s v="Gray"/>
    <x v="4"/>
    <s v="4WD"/>
    <n v="14"/>
    <s v="Unknown"/>
    <n v="8923"/>
    <x v="0"/>
  </r>
  <r>
    <x v="3"/>
    <s v="Malibu"/>
    <x v="14"/>
    <x v="0"/>
    <x v="1"/>
    <n v="1.9"/>
    <n v="107818"/>
    <n v="159"/>
    <n v="147"/>
    <x v="0"/>
    <x v="0"/>
    <s v="Full Service"/>
    <s v="Brown"/>
    <x v="2"/>
    <s v="FWD"/>
    <n v="32"/>
    <s v="Unknown"/>
    <n v="9123"/>
    <x v="2"/>
  </r>
  <r>
    <x v="5"/>
    <s v="Altima"/>
    <x v="9"/>
    <x v="0"/>
    <x v="0"/>
    <n v="1.8"/>
    <n v="119547"/>
    <n v="145"/>
    <n v="128"/>
    <x v="0"/>
    <x v="0"/>
    <s v="Partial Service"/>
    <s v="Black"/>
    <x v="2"/>
    <s v="FWD"/>
    <n v="32"/>
    <s v="CA"/>
    <n v="9895"/>
    <x v="2"/>
  </r>
  <r>
    <x v="9"/>
    <s v="Explorer"/>
    <x v="13"/>
    <x v="0"/>
    <x v="0"/>
    <n v="3"/>
    <n v="66778"/>
    <n v="242"/>
    <n v="234"/>
    <x v="0"/>
    <x v="0"/>
    <s v="Unknown"/>
    <s v="Blue"/>
    <x v="0"/>
    <s v="AWD"/>
    <n v="32"/>
    <s v="OH"/>
    <n v="11861"/>
    <x v="3"/>
  </r>
  <r>
    <x v="8"/>
    <s v="A6"/>
    <x v="12"/>
    <x v="0"/>
    <x v="0"/>
    <n v="2.2000000000000002"/>
    <n v="115887"/>
    <n v="163"/>
    <n v="187"/>
    <x v="4"/>
    <x v="0"/>
    <s v="Partial Service"/>
    <s v="White"/>
    <x v="2"/>
    <s v="FWD"/>
    <n v="32"/>
    <s v="Unknown"/>
    <n v="21622"/>
    <x v="2"/>
  </r>
  <r>
    <x v="7"/>
    <s v="Civic"/>
    <x v="14"/>
    <x v="3"/>
    <x v="0"/>
    <n v="0"/>
    <n v="100"/>
    <n v="384"/>
    <n v="422"/>
    <x v="0"/>
    <x v="0"/>
    <s v="Partial Service"/>
    <s v="Green"/>
    <x v="2"/>
    <s v="FWD"/>
    <n v="106"/>
    <s v="IL"/>
    <n v="12707"/>
    <x v="0"/>
  </r>
  <r>
    <x v="6"/>
    <s v="3 Series"/>
    <x v="1"/>
    <x v="0"/>
    <x v="1"/>
    <n v="1.9"/>
    <n v="57102"/>
    <n v="153"/>
    <n v="152"/>
    <x v="4"/>
    <x v="1"/>
    <s v="Partial Service"/>
    <s v="Green"/>
    <x v="2"/>
    <s v="AWD"/>
    <n v="37"/>
    <s v="NY"/>
    <n v="7292"/>
    <x v="3"/>
  </r>
  <r>
    <x v="8"/>
    <s v="Q7"/>
    <x v="4"/>
    <x v="0"/>
    <x v="0"/>
    <n v="3.5"/>
    <n v="18286"/>
    <n v="268"/>
    <n v="254"/>
    <x v="0"/>
    <x v="0"/>
    <s v="Full Service"/>
    <s v="White"/>
    <x v="0"/>
    <s v="AWD"/>
    <n v="25"/>
    <s v="OH"/>
    <n v="55307"/>
    <x v="0"/>
  </r>
  <r>
    <x v="4"/>
    <s v="RAV4"/>
    <x v="10"/>
    <x v="0"/>
    <x v="2"/>
    <n v="2.4"/>
    <n v="272593"/>
    <n v="181"/>
    <n v="177"/>
    <x v="1"/>
    <x v="1"/>
    <s v="Unknown"/>
    <s v="Silver"/>
    <x v="0"/>
    <s v="AWD"/>
    <n v="36"/>
    <s v="CA"/>
    <n v="500"/>
    <x v="1"/>
  </r>
  <r>
    <x v="4"/>
    <s v="RAV4"/>
    <x v="10"/>
    <x v="0"/>
    <x v="0"/>
    <n v="2.7"/>
    <n v="27758"/>
    <n v="207"/>
    <n v="187"/>
    <x v="3"/>
    <x v="0"/>
    <s v="Full Service"/>
    <s v="Black"/>
    <x v="0"/>
    <s v="AWD"/>
    <n v="32"/>
    <s v="GA"/>
    <n v="6433"/>
    <x v="0"/>
  </r>
  <r>
    <x v="8"/>
    <s v="A6"/>
    <x v="15"/>
    <x v="0"/>
    <x v="0"/>
    <n v="2.2999999999999998"/>
    <n v="37181"/>
    <n v="176"/>
    <n v="177"/>
    <x v="4"/>
    <x v="1"/>
    <s v="Full Service"/>
    <s v="Brown"/>
    <x v="2"/>
    <s v="FWD"/>
    <n v="33"/>
    <s v="NC"/>
    <n v="19009"/>
    <x v="0"/>
  </r>
  <r>
    <x v="6"/>
    <s v="3 Series"/>
    <x v="4"/>
    <x v="0"/>
    <x v="0"/>
    <n v="1.5"/>
    <n v="32809"/>
    <n v="118"/>
    <n v="116"/>
    <x v="0"/>
    <x v="2"/>
    <s v="Unknown"/>
    <s v="Brown"/>
    <x v="2"/>
    <s v="FWD"/>
    <n v="33"/>
    <s v="CA"/>
    <n v="34275"/>
    <x v="0"/>
  </r>
  <r>
    <x v="9"/>
    <s v="F-150"/>
    <x v="15"/>
    <x v="0"/>
    <x v="0"/>
    <n v="4.8"/>
    <n v="126280"/>
    <n v="375"/>
    <n v="346"/>
    <x v="4"/>
    <x v="1"/>
    <s v="Unknown"/>
    <s v="Green"/>
    <x v="4"/>
    <s v="4WD"/>
    <n v="10"/>
    <s v="TX"/>
    <n v="5203"/>
    <x v="2"/>
  </r>
  <r>
    <x v="2"/>
    <s v="Tiguan"/>
    <x v="16"/>
    <x v="0"/>
    <x v="2"/>
    <n v="2.7"/>
    <n v="303931"/>
    <n v="202"/>
    <n v="187"/>
    <x v="1"/>
    <x v="1"/>
    <s v="Full Service"/>
    <s v="Unknown"/>
    <x v="0"/>
    <s v="AWD"/>
    <n v="35"/>
    <s v="PA"/>
    <n v="500"/>
    <x v="1"/>
  </r>
  <r>
    <x v="5"/>
    <s v="Rogue"/>
    <x v="10"/>
    <x v="0"/>
    <x v="0"/>
    <n v="2.2999999999999998"/>
    <n v="119475"/>
    <n v="180"/>
    <n v="155"/>
    <x v="4"/>
    <x v="1"/>
    <s v="Full Service"/>
    <s v="Brown"/>
    <x v="0"/>
    <s v="AWD"/>
    <n v="31"/>
    <s v="OH"/>
    <n v="1456"/>
    <x v="2"/>
  </r>
  <r>
    <x v="7"/>
    <s v="CR-V"/>
    <x v="11"/>
    <x v="0"/>
    <x v="0"/>
    <n v="2.5"/>
    <n v="209907"/>
    <n v="187"/>
    <n v="182"/>
    <x v="3"/>
    <x v="1"/>
    <s v="Full Service"/>
    <s v="Silver"/>
    <x v="0"/>
    <s v="AWD"/>
    <n v="33"/>
    <s v="NY"/>
    <n v="500"/>
    <x v="1"/>
  </r>
  <r>
    <x v="9"/>
    <s v="Mustang"/>
    <x v="7"/>
    <x v="0"/>
    <x v="0"/>
    <n v="4.3"/>
    <n v="180059"/>
    <n v="187"/>
    <n v="272"/>
    <x v="3"/>
    <x v="1"/>
    <s v="Partial Service"/>
    <s v="Blue"/>
    <x v="3"/>
    <s v="RWD"/>
    <n v="20"/>
    <s v="CA"/>
    <n v="2188"/>
    <x v="4"/>
  </r>
  <r>
    <x v="6"/>
    <s v="3 Series"/>
    <x v="16"/>
    <x v="0"/>
    <x v="0"/>
    <n v="1.7"/>
    <n v="271502"/>
    <n v="149"/>
    <n v="142"/>
    <x v="3"/>
    <x v="1"/>
    <s v="Unknown"/>
    <s v="Blue"/>
    <x v="2"/>
    <s v="FWD"/>
    <n v="27"/>
    <s v="MI"/>
    <n v="500"/>
    <x v="1"/>
  </r>
  <r>
    <x v="3"/>
    <s v="Malibu"/>
    <x v="9"/>
    <x v="2"/>
    <x v="0"/>
    <n v="1.8"/>
    <n v="83763"/>
    <n v="153"/>
    <n v="137"/>
    <x v="0"/>
    <x v="1"/>
    <s v="Full Service"/>
    <s v="Red"/>
    <x v="2"/>
    <s v="FWD"/>
    <n v="36"/>
    <s v="NY"/>
    <n v="10438"/>
    <x v="3"/>
  </r>
  <r>
    <x v="6"/>
    <s v="3 Series"/>
    <x v="16"/>
    <x v="0"/>
    <x v="0"/>
    <n v="1.9"/>
    <n v="238654"/>
    <n v="138"/>
    <n v="141"/>
    <x v="2"/>
    <x v="0"/>
    <s v="No Service"/>
    <s v="White"/>
    <x v="2"/>
    <s v="FWD"/>
    <n v="32"/>
    <s v="CA"/>
    <n v="500"/>
    <x v="1"/>
  </r>
  <r>
    <x v="9"/>
    <s v="Mustang"/>
    <x v="12"/>
    <x v="2"/>
    <x v="2"/>
    <n v="3.5"/>
    <n v="118368"/>
    <n v="270"/>
    <n v="243"/>
    <x v="4"/>
    <x v="0"/>
    <s v="Full Service"/>
    <s v="Blue"/>
    <x v="3"/>
    <s v="RWD"/>
    <n v="24"/>
    <s v="IL"/>
    <n v="8174"/>
    <x v="2"/>
  </r>
  <r>
    <x v="8"/>
    <s v="A6"/>
    <x v="12"/>
    <x v="0"/>
    <x v="0"/>
    <n v="2.1"/>
    <n v="100502"/>
    <n v="183"/>
    <n v="177"/>
    <x v="0"/>
    <x v="2"/>
    <s v="Full Service"/>
    <s v="Unknown"/>
    <x v="2"/>
    <s v="FWD"/>
    <n v="31"/>
    <s v="PA"/>
    <n v="24280"/>
    <x v="2"/>
  </r>
  <r>
    <x v="8"/>
    <s v="A4"/>
    <x v="14"/>
    <x v="1"/>
    <x v="0"/>
    <n v="2.2999999999999998"/>
    <n v="30673"/>
    <n v="186"/>
    <n v="186"/>
    <x v="3"/>
    <x v="1"/>
    <s v="No Service"/>
    <s v="Blue"/>
    <x v="2"/>
    <s v="FWD"/>
    <n v="38"/>
    <s v="OH"/>
    <n v="16638"/>
    <x v="0"/>
  </r>
  <r>
    <x v="2"/>
    <s v="Tiguan"/>
    <x v="10"/>
    <x v="1"/>
    <x v="0"/>
    <n v="3.1"/>
    <n v="237903"/>
    <n v="243"/>
    <n v="233"/>
    <x v="4"/>
    <x v="1"/>
    <s v="Partial Service"/>
    <s v="Unknown"/>
    <x v="0"/>
    <s v="FWD"/>
    <n v="43"/>
    <s v="NY"/>
    <n v="500"/>
    <x v="1"/>
  </r>
  <r>
    <x v="3"/>
    <s v="Tahoe"/>
    <x v="18"/>
    <x v="2"/>
    <x v="0"/>
    <n v="3.1"/>
    <n v="90340"/>
    <n v="187"/>
    <n v="231"/>
    <x v="3"/>
    <x v="0"/>
    <s v="Unknown"/>
    <s v="Green"/>
    <x v="0"/>
    <s v="AWD"/>
    <n v="30"/>
    <s v="CA"/>
    <n v="22406"/>
    <x v="3"/>
  </r>
  <r>
    <x v="8"/>
    <s v="Q5"/>
    <x v="9"/>
    <x v="0"/>
    <x v="1"/>
    <n v="2.5"/>
    <n v="27554"/>
    <n v="187"/>
    <n v="187"/>
    <x v="0"/>
    <x v="2"/>
    <s v="No Service"/>
    <s v="Silver"/>
    <x v="0"/>
    <s v="AWD"/>
    <n v="30"/>
    <s v="NY"/>
    <n v="20964"/>
    <x v="0"/>
  </r>
  <r>
    <x v="1"/>
    <s v="Elantra"/>
    <x v="11"/>
    <x v="0"/>
    <x v="2"/>
    <n v="2.2999999999999998"/>
    <n v="83279"/>
    <n v="178"/>
    <n v="181"/>
    <x v="1"/>
    <x v="1"/>
    <s v="Partial Service"/>
    <s v="Brown"/>
    <x v="2"/>
    <s v="FWD"/>
    <n v="32"/>
    <s v="FL"/>
    <n v="2167"/>
    <x v="3"/>
  </r>
  <r>
    <x v="8"/>
    <s v="A4"/>
    <x v="4"/>
    <x v="1"/>
    <x v="1"/>
    <n v="2.5"/>
    <n v="30650"/>
    <n v="187"/>
    <n v="140"/>
    <x v="0"/>
    <x v="0"/>
    <s v="Partial Service"/>
    <s v="Brown"/>
    <x v="2"/>
    <s v="FWD"/>
    <n v="45"/>
    <s v="CA"/>
    <n v="34737"/>
    <x v="0"/>
  </r>
  <r>
    <x v="0"/>
    <s v="C-Class"/>
    <x v="16"/>
    <x v="2"/>
    <x v="0"/>
    <n v="2"/>
    <n v="326522"/>
    <n v="166"/>
    <n v="187"/>
    <x v="1"/>
    <x v="2"/>
    <s v="Full Service"/>
    <s v="White"/>
    <x v="2"/>
    <s v="FWD"/>
    <n v="32"/>
    <s v="NC"/>
    <n v="500"/>
    <x v="1"/>
  </r>
  <r>
    <x v="5"/>
    <s v="Rogue"/>
    <x v="18"/>
    <x v="0"/>
    <x v="1"/>
    <n v="3.1"/>
    <n v="64322"/>
    <n v="235"/>
    <n v="209"/>
    <x v="4"/>
    <x v="2"/>
    <s v="Unknown"/>
    <s v="Red"/>
    <x v="0"/>
    <s v="AWD"/>
    <n v="24"/>
    <s v="FL"/>
    <n v="8993"/>
    <x v="3"/>
  </r>
  <r>
    <x v="2"/>
    <s v="Atlas"/>
    <x v="8"/>
    <x v="0"/>
    <x v="2"/>
    <n v="2.5"/>
    <n v="164729"/>
    <n v="185"/>
    <n v="178"/>
    <x v="1"/>
    <x v="1"/>
    <s v="Partial Service"/>
    <s v="Blue"/>
    <x v="0"/>
    <s v="FWD"/>
    <n v="29"/>
    <s v="MI"/>
    <n v="1740"/>
    <x v="4"/>
  </r>
  <r>
    <x v="7"/>
    <s v="Pilot"/>
    <x v="14"/>
    <x v="0"/>
    <x v="0"/>
    <n v="3.1"/>
    <n v="104500"/>
    <n v="187"/>
    <n v="217"/>
    <x v="4"/>
    <x v="0"/>
    <s v="Full Service"/>
    <s v="Unknown"/>
    <x v="0"/>
    <s v="AWD"/>
    <n v="28"/>
    <s v="GA"/>
    <n v="15431"/>
    <x v="2"/>
  </r>
  <r>
    <x v="3"/>
    <s v="Equinox"/>
    <x v="0"/>
    <x v="0"/>
    <x v="0"/>
    <n v="2.9"/>
    <n v="100"/>
    <n v="233"/>
    <n v="216"/>
    <x v="0"/>
    <x v="0"/>
    <s v="No Service"/>
    <s v="Silver"/>
    <x v="0"/>
    <s v="AWD"/>
    <n v="31"/>
    <s v="GA"/>
    <n v="10129"/>
    <x v="0"/>
  </r>
  <r>
    <x v="0"/>
    <s v="C-Class"/>
    <x v="1"/>
    <x v="0"/>
    <x v="1"/>
    <n v="2.5"/>
    <n v="174503"/>
    <n v="187"/>
    <n v="187"/>
    <x v="3"/>
    <x v="1"/>
    <s v="Full Service"/>
    <s v="Red"/>
    <x v="2"/>
    <s v="FWD"/>
    <n v="33"/>
    <s v="CA"/>
    <n v="2205"/>
    <x v="4"/>
  </r>
  <r>
    <x v="1"/>
    <s v="Elantra"/>
    <x v="16"/>
    <x v="0"/>
    <x v="2"/>
    <n v="2.5"/>
    <n v="147185"/>
    <n v="187"/>
    <n v="152"/>
    <x v="1"/>
    <x v="0"/>
    <s v="Partial Service"/>
    <s v="White"/>
    <x v="2"/>
    <s v="AWD"/>
    <n v="32"/>
    <s v="NC"/>
    <n v="500"/>
    <x v="2"/>
  </r>
  <r>
    <x v="2"/>
    <s v="Atlas"/>
    <x v="11"/>
    <x v="0"/>
    <x v="2"/>
    <n v="2"/>
    <n v="157360"/>
    <n v="159"/>
    <n v="156"/>
    <x v="1"/>
    <x v="1"/>
    <s v="Full Service"/>
    <s v="Green"/>
    <x v="0"/>
    <s v="AWD"/>
    <n v="35"/>
    <s v="GA"/>
    <n v="1463"/>
    <x v="4"/>
  </r>
  <r>
    <x v="9"/>
    <s v="F-150"/>
    <x v="2"/>
    <x v="0"/>
    <x v="0"/>
    <n v="4"/>
    <n v="37927"/>
    <n v="304"/>
    <n v="275"/>
    <x v="0"/>
    <x v="2"/>
    <s v="Partial Service"/>
    <s v="Silver"/>
    <x v="4"/>
    <s v="4WD"/>
    <n v="22"/>
    <s v="NY"/>
    <n v="24454"/>
    <x v="0"/>
  </r>
  <r>
    <x v="9"/>
    <s v="Explorer"/>
    <x v="5"/>
    <x v="0"/>
    <x v="0"/>
    <n v="2.1"/>
    <n v="11186"/>
    <n v="168"/>
    <n v="180"/>
    <x v="0"/>
    <x v="0"/>
    <s v="Partial Service"/>
    <s v="Green"/>
    <x v="0"/>
    <s v="FWD"/>
    <n v="29"/>
    <s v="OH"/>
    <n v="33341"/>
    <x v="0"/>
  </r>
  <r>
    <x v="6"/>
    <s v="3 Series"/>
    <x v="9"/>
    <x v="0"/>
    <x v="0"/>
    <n v="1.7"/>
    <n v="59224"/>
    <n v="137"/>
    <n v="144"/>
    <x v="0"/>
    <x v="0"/>
    <s v="Partial Service"/>
    <s v="Black"/>
    <x v="2"/>
    <s v="AWD"/>
    <n v="37"/>
    <s v="NC"/>
    <n v="26102"/>
    <x v="3"/>
  </r>
  <r>
    <x v="5"/>
    <s v="Altima"/>
    <x v="0"/>
    <x v="1"/>
    <x v="1"/>
    <n v="1.6"/>
    <n v="100"/>
    <n v="132"/>
    <n v="133"/>
    <x v="0"/>
    <x v="0"/>
    <s v="Full Service"/>
    <s v="Silver"/>
    <x v="2"/>
    <s v="AWD"/>
    <n v="49"/>
    <s v="OH"/>
    <n v="25773"/>
    <x v="0"/>
  </r>
  <r>
    <x v="8"/>
    <s v="Q5"/>
    <x v="19"/>
    <x v="2"/>
    <x v="1"/>
    <n v="2.4"/>
    <n v="190006"/>
    <n v="187"/>
    <n v="161"/>
    <x v="4"/>
    <x v="2"/>
    <s v="Full Service"/>
    <s v="Silver"/>
    <x v="0"/>
    <s v="FWD"/>
    <n v="29"/>
    <s v="IL"/>
    <n v="6753"/>
    <x v="4"/>
  </r>
  <r>
    <x v="3"/>
    <s v="Tahoe"/>
    <x v="0"/>
    <x v="0"/>
    <x v="0"/>
    <n v="3.4"/>
    <n v="643"/>
    <n v="258"/>
    <n v="252"/>
    <x v="0"/>
    <x v="0"/>
    <s v="Unknown"/>
    <s v="Green"/>
    <x v="0"/>
    <s v="FWD"/>
    <n v="30"/>
    <s v="FL"/>
    <n v="55953"/>
    <x v="0"/>
  </r>
  <r>
    <x v="7"/>
    <s v="Pilot"/>
    <x v="4"/>
    <x v="2"/>
    <x v="0"/>
    <n v="2.2000000000000002"/>
    <n v="7568"/>
    <n v="165"/>
    <n v="165"/>
    <x v="0"/>
    <x v="0"/>
    <s v="Unknown"/>
    <s v="Unknown"/>
    <x v="0"/>
    <s v="FWD"/>
    <n v="32"/>
    <s v="Unknown"/>
    <n v="26997"/>
    <x v="0"/>
  </r>
  <r>
    <x v="2"/>
    <s v="Passat"/>
    <x v="4"/>
    <x v="0"/>
    <x v="0"/>
    <n v="2.2999999999999998"/>
    <n v="40343"/>
    <n v="190"/>
    <n v="175"/>
    <x v="0"/>
    <x v="0"/>
    <s v="Partial Service"/>
    <s v="Black"/>
    <x v="2"/>
    <s v="FWD"/>
    <n v="32"/>
    <s v="Unknown"/>
    <n v="21273"/>
    <x v="0"/>
  </r>
  <r>
    <x v="6"/>
    <s v="X3"/>
    <x v="6"/>
    <x v="0"/>
    <x v="0"/>
    <n v="2"/>
    <n v="6121"/>
    <n v="163"/>
    <n v="154"/>
    <x v="0"/>
    <x v="0"/>
    <s v="No Service"/>
    <s v="Silver"/>
    <x v="0"/>
    <s v="AWD"/>
    <n v="32"/>
    <s v="FL"/>
    <n v="28813"/>
    <x v="0"/>
  </r>
  <r>
    <x v="9"/>
    <s v="F-150"/>
    <x v="16"/>
    <x v="0"/>
    <x v="2"/>
    <n v="4.8"/>
    <n v="290890"/>
    <n v="358"/>
    <n v="322"/>
    <x v="1"/>
    <x v="0"/>
    <s v="Partial Service"/>
    <s v="White"/>
    <x v="4"/>
    <s v="4WD"/>
    <n v="10"/>
    <s v="NY"/>
    <n v="500"/>
    <x v="1"/>
  </r>
  <r>
    <x v="6"/>
    <s v="X3"/>
    <x v="4"/>
    <x v="0"/>
    <x v="1"/>
    <n v="3.4"/>
    <n v="6989"/>
    <n v="249"/>
    <n v="240"/>
    <x v="0"/>
    <x v="0"/>
    <s v="Full Service"/>
    <s v="Unknown"/>
    <x v="0"/>
    <s v="AWD"/>
    <n v="32"/>
    <s v="NC"/>
    <n v="42912"/>
    <x v="0"/>
  </r>
  <r>
    <x v="3"/>
    <s v="Malibu"/>
    <x v="17"/>
    <x v="0"/>
    <x v="2"/>
    <n v="2.1"/>
    <n v="257666"/>
    <n v="154"/>
    <n v="134"/>
    <x v="1"/>
    <x v="2"/>
    <s v="Partial Service"/>
    <s v="Gray"/>
    <x v="2"/>
    <s v="FWD"/>
    <n v="37"/>
    <s v="GA"/>
    <n v="500"/>
    <x v="1"/>
  </r>
  <r>
    <x v="7"/>
    <s v="Accord"/>
    <x v="14"/>
    <x v="0"/>
    <x v="0"/>
    <n v="1.9"/>
    <n v="123064"/>
    <n v="154"/>
    <n v="154"/>
    <x v="0"/>
    <x v="0"/>
    <s v="Full Service"/>
    <s v="Unknown"/>
    <x v="2"/>
    <s v="FWD"/>
    <n v="32"/>
    <s v="OH"/>
    <n v="10198"/>
    <x v="2"/>
  </r>
  <r>
    <x v="9"/>
    <s v="Escape"/>
    <x v="8"/>
    <x v="0"/>
    <x v="2"/>
    <n v="3.2"/>
    <n v="167988"/>
    <n v="270"/>
    <n v="187"/>
    <x v="3"/>
    <x v="2"/>
    <s v="Partial Service"/>
    <s v="Green"/>
    <x v="0"/>
    <s v="AWD"/>
    <n v="25"/>
    <s v="OH"/>
    <n v="500"/>
    <x v="4"/>
  </r>
  <r>
    <x v="3"/>
    <s v="Tahoe"/>
    <x v="1"/>
    <x v="0"/>
    <x v="0"/>
    <n v="2.5"/>
    <n v="156717"/>
    <n v="244"/>
    <n v="232"/>
    <x v="3"/>
    <x v="0"/>
    <s v="Full Service"/>
    <s v="Silver"/>
    <x v="0"/>
    <s v="AWD"/>
    <n v="27"/>
    <s v="Unknown"/>
    <n v="5835"/>
    <x v="4"/>
  </r>
  <r>
    <x v="7"/>
    <s v="Accord"/>
    <x v="4"/>
    <x v="0"/>
    <x v="1"/>
    <n v="2.1"/>
    <n v="15846"/>
    <n v="167"/>
    <n v="161"/>
    <x v="0"/>
    <x v="0"/>
    <s v="Full Service"/>
    <s v="Green"/>
    <x v="2"/>
    <s v="AWD"/>
    <n v="34"/>
    <s v="FL"/>
    <n v="22504"/>
    <x v="0"/>
  </r>
  <r>
    <x v="8"/>
    <s v="Q7"/>
    <x v="6"/>
    <x v="0"/>
    <x v="1"/>
    <n v="2.7"/>
    <n v="70726"/>
    <n v="177"/>
    <n v="170"/>
    <x v="0"/>
    <x v="0"/>
    <s v="Full Service"/>
    <s v="Red"/>
    <x v="0"/>
    <s v="AWD"/>
    <n v="33"/>
    <s v="GA"/>
    <n v="39709"/>
    <x v="3"/>
  </r>
  <r>
    <x v="4"/>
    <s v="Corolla"/>
    <x v="10"/>
    <x v="0"/>
    <x v="0"/>
    <n v="1.6"/>
    <n v="25701"/>
    <n v="151"/>
    <n v="150"/>
    <x v="1"/>
    <x v="0"/>
    <s v="No Service"/>
    <s v="Green"/>
    <x v="2"/>
    <s v="AWD"/>
    <n v="32"/>
    <s v="FL"/>
    <n v="3574"/>
    <x v="0"/>
  </r>
  <r>
    <x v="4"/>
    <s v="Highlander"/>
    <x v="19"/>
    <x v="0"/>
    <x v="0"/>
    <n v="3.2"/>
    <n v="44956"/>
    <n v="231"/>
    <n v="221"/>
    <x v="1"/>
    <x v="1"/>
    <s v="Partial Service"/>
    <s v="Red"/>
    <x v="0"/>
    <s v="AWD"/>
    <n v="25"/>
    <s v="OH"/>
    <n v="7887"/>
    <x v="0"/>
  </r>
  <r>
    <x v="9"/>
    <s v="Explorer"/>
    <x v="17"/>
    <x v="1"/>
    <x v="0"/>
    <n v="2.2000000000000002"/>
    <n v="383936"/>
    <n v="163"/>
    <n v="147"/>
    <x v="1"/>
    <x v="2"/>
    <s v="No Service"/>
    <s v="Gray"/>
    <x v="0"/>
    <s v="AWD"/>
    <n v="48"/>
    <s v="TX"/>
    <n v="500"/>
    <x v="1"/>
  </r>
  <r>
    <x v="3"/>
    <s v="Malibu"/>
    <x v="0"/>
    <x v="0"/>
    <x v="0"/>
    <n v="2.5"/>
    <n v="3012"/>
    <n v="211"/>
    <n v="189"/>
    <x v="0"/>
    <x v="0"/>
    <s v="Partial Service"/>
    <s v="Black"/>
    <x v="2"/>
    <s v="FWD"/>
    <n v="32"/>
    <s v="MI"/>
    <n v="22025"/>
    <x v="0"/>
  </r>
  <r>
    <x v="5"/>
    <s v="Altima"/>
    <x v="18"/>
    <x v="0"/>
    <x v="1"/>
    <n v="2.2000000000000002"/>
    <n v="4101"/>
    <n v="168"/>
    <n v="157"/>
    <x v="0"/>
    <x v="0"/>
    <s v="Partial Service"/>
    <s v="Silver"/>
    <x v="2"/>
    <s v="FWD"/>
    <n v="36"/>
    <s v="NY"/>
    <n v="14098"/>
    <x v="0"/>
  </r>
  <r>
    <x v="8"/>
    <s v="A4"/>
    <x v="18"/>
    <x v="2"/>
    <x v="0"/>
    <n v="1.6"/>
    <n v="87365"/>
    <n v="122"/>
    <n v="103"/>
    <x v="0"/>
    <x v="0"/>
    <s v="No Service"/>
    <s v="Brown"/>
    <x v="2"/>
    <s v="FWD"/>
    <n v="43"/>
    <s v="IL"/>
    <n v="15518"/>
    <x v="3"/>
  </r>
  <r>
    <x v="6"/>
    <s v="X5"/>
    <x v="7"/>
    <x v="0"/>
    <x v="1"/>
    <n v="3.3"/>
    <n v="117915"/>
    <n v="187"/>
    <n v="230"/>
    <x v="4"/>
    <x v="2"/>
    <s v="Full Service"/>
    <s v="Red"/>
    <x v="0"/>
    <s v="AWD"/>
    <n v="25"/>
    <s v="GA"/>
    <n v="17247"/>
    <x v="2"/>
  </r>
  <r>
    <x v="3"/>
    <s v="Equinox"/>
    <x v="5"/>
    <x v="0"/>
    <x v="0"/>
    <n v="2.8"/>
    <n v="5442"/>
    <n v="234"/>
    <n v="215"/>
    <x v="0"/>
    <x v="0"/>
    <s v="Full Service"/>
    <s v="White"/>
    <x v="0"/>
    <s v="AWD"/>
    <n v="29"/>
    <s v="TX"/>
    <n v="22188"/>
    <x v="0"/>
  </r>
  <r>
    <x v="8"/>
    <s v="A6"/>
    <x v="5"/>
    <x v="0"/>
    <x v="0"/>
    <n v="2.2999999999999998"/>
    <n v="7925"/>
    <n v="181"/>
    <n v="180"/>
    <x v="0"/>
    <x v="0"/>
    <s v="Full Service"/>
    <s v="Blue"/>
    <x v="2"/>
    <s v="FWD"/>
    <n v="32"/>
    <s v="CA"/>
    <n v="52718"/>
    <x v="0"/>
  </r>
  <r>
    <x v="1"/>
    <s v="Elantra"/>
    <x v="10"/>
    <x v="0"/>
    <x v="0"/>
    <n v="1.7"/>
    <n v="96685"/>
    <n v="130"/>
    <n v="115"/>
    <x v="2"/>
    <x v="2"/>
    <s v="Full Service"/>
    <s v="Black"/>
    <x v="2"/>
    <s v="FWD"/>
    <n v="37"/>
    <s v="PA"/>
    <n v="737"/>
    <x v="3"/>
  </r>
  <r>
    <x v="7"/>
    <s v="Pilot"/>
    <x v="18"/>
    <x v="1"/>
    <x v="0"/>
    <n v="3"/>
    <n v="74830"/>
    <n v="187"/>
    <n v="190"/>
    <x v="0"/>
    <x v="0"/>
    <s v="Full Service"/>
    <s v="Blue"/>
    <x v="0"/>
    <s v="AWD"/>
    <n v="47"/>
    <s v="NC"/>
    <n v="16844"/>
    <x v="3"/>
  </r>
  <r>
    <x v="1"/>
    <s v="Sonata"/>
    <x v="9"/>
    <x v="0"/>
    <x v="1"/>
    <n v="2"/>
    <n v="44508"/>
    <n v="187"/>
    <n v="172"/>
    <x v="0"/>
    <x v="0"/>
    <s v="Full Service"/>
    <s v="Green"/>
    <x v="2"/>
    <s v="FWD"/>
    <n v="34"/>
    <s v="NY"/>
    <n v="13147"/>
    <x v="0"/>
  </r>
  <r>
    <x v="0"/>
    <s v="E-Class"/>
    <x v="5"/>
    <x v="0"/>
    <x v="0"/>
    <n v="1.6"/>
    <n v="1875"/>
    <n v="143"/>
    <n v="128"/>
    <x v="0"/>
    <x v="2"/>
    <s v="Full Service"/>
    <s v="Black"/>
    <x v="2"/>
    <s v="FWD"/>
    <n v="35"/>
    <s v="TX"/>
    <n v="50012"/>
    <x v="0"/>
  </r>
  <r>
    <x v="0"/>
    <s v="E-Class"/>
    <x v="11"/>
    <x v="0"/>
    <x v="0"/>
    <n v="2"/>
    <n v="170807"/>
    <n v="167"/>
    <n v="164"/>
    <x v="2"/>
    <x v="1"/>
    <s v="Full Service"/>
    <s v="Gray"/>
    <x v="2"/>
    <s v="FWD"/>
    <n v="34"/>
    <s v="TX"/>
    <n v="8446"/>
    <x v="4"/>
  </r>
  <r>
    <x v="7"/>
    <s v="CR-V"/>
    <x v="15"/>
    <x v="2"/>
    <x v="1"/>
    <n v="2.6"/>
    <n v="191946"/>
    <n v="211"/>
    <n v="187"/>
    <x v="4"/>
    <x v="0"/>
    <s v="Partial Service"/>
    <s v="Gray"/>
    <x v="0"/>
    <s v="AWD"/>
    <n v="27"/>
    <s v="PA"/>
    <n v="1621"/>
    <x v="4"/>
  </r>
  <r>
    <x v="4"/>
    <s v="Highlander"/>
    <x v="0"/>
    <x v="0"/>
    <x v="0"/>
    <n v="2.8"/>
    <n v="7109"/>
    <n v="195"/>
    <n v="187"/>
    <x v="0"/>
    <x v="0"/>
    <s v="Full Service"/>
    <s v="Gray"/>
    <x v="0"/>
    <s v="AWD"/>
    <n v="25"/>
    <s v="Unknown"/>
    <n v="36123"/>
    <x v="0"/>
  </r>
  <r>
    <x v="6"/>
    <s v="5 Series"/>
    <x v="15"/>
    <x v="0"/>
    <x v="0"/>
    <n v="1.8"/>
    <n v="107460"/>
    <n v="130"/>
    <n v="125"/>
    <x v="4"/>
    <x v="0"/>
    <s v="Partial Service"/>
    <s v="Silver"/>
    <x v="2"/>
    <s v="FWD"/>
    <n v="37"/>
    <s v="OH"/>
    <n v="17217"/>
    <x v="2"/>
  </r>
  <r>
    <x v="2"/>
    <s v="Atlas"/>
    <x v="8"/>
    <x v="0"/>
    <x v="2"/>
    <n v="3.4"/>
    <n v="217672"/>
    <n v="258"/>
    <n v="239"/>
    <x v="3"/>
    <x v="1"/>
    <s v="Partial Service"/>
    <s v="White"/>
    <x v="0"/>
    <s v="FWD"/>
    <n v="25"/>
    <s v="FL"/>
    <n v="500"/>
    <x v="1"/>
  </r>
  <r>
    <x v="2"/>
    <s v="Passat"/>
    <x v="0"/>
    <x v="0"/>
    <x v="1"/>
    <n v="1.6"/>
    <n v="100"/>
    <n v="187"/>
    <n v="116"/>
    <x v="0"/>
    <x v="0"/>
    <s v="Partial Service"/>
    <s v="Gray"/>
    <x v="2"/>
    <s v="AWD"/>
    <n v="35"/>
    <s v="PA"/>
    <n v="26219"/>
    <x v="0"/>
  </r>
  <r>
    <x v="4"/>
    <s v="Corolla"/>
    <x v="17"/>
    <x v="0"/>
    <x v="2"/>
    <n v="2.2000000000000002"/>
    <n v="339532"/>
    <n v="160"/>
    <n v="148"/>
    <x v="2"/>
    <x v="1"/>
    <s v="Partial Service"/>
    <s v="Gray"/>
    <x v="2"/>
    <s v="AWD"/>
    <n v="35"/>
    <s v="FL"/>
    <n v="500"/>
    <x v="1"/>
  </r>
  <r>
    <x v="3"/>
    <s v="Silverado"/>
    <x v="17"/>
    <x v="0"/>
    <x v="2"/>
    <n v="4.5999999999999996"/>
    <n v="231388"/>
    <n v="339"/>
    <n v="306"/>
    <x v="3"/>
    <x v="0"/>
    <s v="Unknown"/>
    <s v="Brown"/>
    <x v="4"/>
    <s v="4WD"/>
    <n v="18"/>
    <s v="IL"/>
    <n v="500"/>
    <x v="1"/>
  </r>
  <r>
    <x v="2"/>
    <s v="Golf"/>
    <x v="17"/>
    <x v="0"/>
    <x v="0"/>
    <n v="1.4"/>
    <n v="220087"/>
    <n v="128"/>
    <n v="120"/>
    <x v="3"/>
    <x v="1"/>
    <s v="Full Service"/>
    <s v="Gray"/>
    <x v="1"/>
    <s v="FWD"/>
    <n v="37"/>
    <s v="PA"/>
    <n v="500"/>
    <x v="1"/>
  </r>
  <r>
    <x v="1"/>
    <s v="Tucson"/>
    <x v="6"/>
    <x v="0"/>
    <x v="0"/>
    <n v="2"/>
    <n v="63319"/>
    <n v="152"/>
    <n v="153"/>
    <x v="4"/>
    <x v="2"/>
    <s v="Full Service"/>
    <s v="Gray"/>
    <x v="0"/>
    <s v="AWD"/>
    <n v="32"/>
    <s v="Unknown"/>
    <n v="15218"/>
    <x v="3"/>
  </r>
  <r>
    <x v="0"/>
    <s v="GLE"/>
    <x v="13"/>
    <x v="0"/>
    <x v="1"/>
    <n v="2.6"/>
    <n v="84114"/>
    <n v="209"/>
    <n v="189"/>
    <x v="3"/>
    <x v="1"/>
    <s v="Full Service"/>
    <s v="Gray"/>
    <x v="0"/>
    <s v="FWD"/>
    <n v="27"/>
    <s v="FL"/>
    <n v="21299"/>
    <x v="3"/>
  </r>
  <r>
    <x v="8"/>
    <s v="Q5"/>
    <x v="11"/>
    <x v="0"/>
    <x v="2"/>
    <n v="3.1"/>
    <n v="158877"/>
    <n v="228"/>
    <n v="240"/>
    <x v="1"/>
    <x v="0"/>
    <s v="Full Service"/>
    <s v="Red"/>
    <x v="0"/>
    <s v="AWD"/>
    <n v="30"/>
    <s v="IL"/>
    <n v="6933"/>
    <x v="4"/>
  </r>
  <r>
    <x v="4"/>
    <s v="Highlander"/>
    <x v="5"/>
    <x v="0"/>
    <x v="0"/>
    <n v="3.4"/>
    <n v="100"/>
    <n v="261"/>
    <n v="259"/>
    <x v="0"/>
    <x v="0"/>
    <s v="Full Service"/>
    <s v="Brown"/>
    <x v="0"/>
    <s v="AWD"/>
    <n v="24"/>
    <s v="FL"/>
    <n v="31534"/>
    <x v="0"/>
  </r>
  <r>
    <x v="7"/>
    <s v="Accord"/>
    <x v="18"/>
    <x v="1"/>
    <x v="1"/>
    <n v="2.2000000000000002"/>
    <n v="76126"/>
    <n v="170"/>
    <n v="147"/>
    <x v="4"/>
    <x v="0"/>
    <s v="Partial Service"/>
    <s v="Unknown"/>
    <x v="2"/>
    <s v="FWD"/>
    <n v="44"/>
    <s v="MI"/>
    <n v="11170"/>
    <x v="3"/>
  </r>
  <r>
    <x v="1"/>
    <s v="Sonata"/>
    <x v="1"/>
    <x v="0"/>
    <x v="1"/>
    <n v="2.2000000000000002"/>
    <n v="112395"/>
    <n v="179"/>
    <n v="167"/>
    <x v="1"/>
    <x v="0"/>
    <s v="Unknown"/>
    <s v="Silver"/>
    <x v="2"/>
    <s v="FWD"/>
    <n v="32"/>
    <s v="Unknown"/>
    <n v="605"/>
    <x v="2"/>
  </r>
  <r>
    <x v="1"/>
    <s v="Elantra"/>
    <x v="4"/>
    <x v="0"/>
    <x v="1"/>
    <n v="1.6"/>
    <n v="45165"/>
    <n v="133"/>
    <n v="187"/>
    <x v="0"/>
    <x v="0"/>
    <s v="No Service"/>
    <s v="Unknown"/>
    <x v="2"/>
    <s v="FWD"/>
    <n v="28"/>
    <s v="OH"/>
    <n v="13082"/>
    <x v="0"/>
  </r>
  <r>
    <x v="3"/>
    <s v="Silverado"/>
    <x v="12"/>
    <x v="0"/>
    <x v="0"/>
    <n v="4.7"/>
    <n v="95953"/>
    <n v="344"/>
    <n v="325"/>
    <x v="1"/>
    <x v="2"/>
    <s v="Partial Service"/>
    <s v="Black"/>
    <x v="4"/>
    <s v="RWD"/>
    <n v="18"/>
    <s v="GA"/>
    <n v="11545"/>
    <x v="3"/>
  </r>
  <r>
    <x v="6"/>
    <s v="X3"/>
    <x v="4"/>
    <x v="0"/>
    <x v="0"/>
    <n v="2.6"/>
    <n v="37996"/>
    <n v="187"/>
    <n v="189"/>
    <x v="0"/>
    <x v="2"/>
    <s v="Partial Service"/>
    <s v="Unknown"/>
    <x v="0"/>
    <s v="AWD"/>
    <n v="30"/>
    <s v="CA"/>
    <n v="34530"/>
    <x v="0"/>
  </r>
  <r>
    <x v="7"/>
    <s v="Pilot"/>
    <x v="7"/>
    <x v="0"/>
    <x v="0"/>
    <n v="2.1"/>
    <n v="94386"/>
    <n v="159"/>
    <n v="142"/>
    <x v="1"/>
    <x v="0"/>
    <s v="No Service"/>
    <s v="White"/>
    <x v="0"/>
    <s v="AWD"/>
    <n v="29"/>
    <s v="NY"/>
    <n v="9295"/>
    <x v="3"/>
  </r>
  <r>
    <x v="0"/>
    <s v="GLE"/>
    <x v="14"/>
    <x v="1"/>
    <x v="0"/>
    <n v="2.7"/>
    <n v="39085"/>
    <n v="225"/>
    <n v="203"/>
    <x v="0"/>
    <x v="0"/>
    <s v="No Service"/>
    <s v="Blue"/>
    <x v="0"/>
    <s v="AWD"/>
    <n v="37"/>
    <s v="MI"/>
    <n v="34312"/>
    <x v="0"/>
  </r>
  <r>
    <x v="0"/>
    <s v="GLC"/>
    <x v="6"/>
    <x v="0"/>
    <x v="0"/>
    <n v="3"/>
    <n v="48373"/>
    <n v="225"/>
    <n v="195"/>
    <x v="0"/>
    <x v="0"/>
    <s v="Full Service"/>
    <s v="Blue"/>
    <x v="0"/>
    <s v="AWD"/>
    <n v="25"/>
    <s v="PA"/>
    <n v="31632"/>
    <x v="0"/>
  </r>
  <r>
    <x v="8"/>
    <s v="Q7"/>
    <x v="14"/>
    <x v="1"/>
    <x v="0"/>
    <n v="2.5"/>
    <n v="108028"/>
    <n v="187"/>
    <n v="218"/>
    <x v="4"/>
    <x v="0"/>
    <s v="Full Service"/>
    <s v="Silver"/>
    <x v="0"/>
    <s v="AWD"/>
    <n v="37"/>
    <s v="Unknown"/>
    <n v="27275"/>
    <x v="2"/>
  </r>
  <r>
    <x v="8"/>
    <s v="Q5"/>
    <x v="3"/>
    <x v="0"/>
    <x v="0"/>
    <n v="3.1"/>
    <n v="133987"/>
    <n v="234"/>
    <n v="219"/>
    <x v="2"/>
    <x v="0"/>
    <s v="Partial Service"/>
    <s v="White"/>
    <x v="0"/>
    <s v="FWD"/>
    <n v="25"/>
    <s v="OH"/>
    <n v="2186"/>
    <x v="2"/>
  </r>
  <r>
    <x v="3"/>
    <s v="Silverado"/>
    <x v="4"/>
    <x v="1"/>
    <x v="0"/>
    <n v="5.5"/>
    <n v="17273"/>
    <n v="404"/>
    <n v="360"/>
    <x v="0"/>
    <x v="2"/>
    <s v="No Service"/>
    <s v="Red"/>
    <x v="4"/>
    <s v="4WD"/>
    <n v="27"/>
    <s v="Unknown"/>
    <n v="26580"/>
    <x v="0"/>
  </r>
  <r>
    <x v="2"/>
    <s v="Tiguan"/>
    <x v="3"/>
    <x v="0"/>
    <x v="2"/>
    <n v="2.8"/>
    <n v="302608"/>
    <n v="211"/>
    <n v="207"/>
    <x v="2"/>
    <x v="1"/>
    <s v="Partial Service"/>
    <s v="White"/>
    <x v="0"/>
    <s v="AWD"/>
    <n v="29"/>
    <s v="GA"/>
    <n v="500"/>
    <x v="1"/>
  </r>
  <r>
    <x v="9"/>
    <s v="Explorer"/>
    <x v="10"/>
    <x v="0"/>
    <x v="0"/>
    <n v="2.2999999999999998"/>
    <n v="194736"/>
    <n v="172"/>
    <n v="187"/>
    <x v="2"/>
    <x v="0"/>
    <s v="Partial Service"/>
    <s v="Blue"/>
    <x v="0"/>
    <s v="AWD"/>
    <n v="37"/>
    <s v="CA"/>
    <n v="500"/>
    <x v="4"/>
  </r>
  <r>
    <x v="3"/>
    <s v="Malibu"/>
    <x v="8"/>
    <x v="0"/>
    <x v="2"/>
    <n v="2.2000000000000002"/>
    <n v="156673"/>
    <n v="167"/>
    <n v="169"/>
    <x v="0"/>
    <x v="1"/>
    <s v="Partial Service"/>
    <s v="Green"/>
    <x v="2"/>
    <s v="FWD"/>
    <n v="33"/>
    <s v="OH"/>
    <n v="500"/>
    <x v="4"/>
  </r>
  <r>
    <x v="5"/>
    <s v="Altima"/>
    <x v="17"/>
    <x v="0"/>
    <x v="0"/>
    <n v="2"/>
    <n v="153042"/>
    <n v="139"/>
    <n v="144"/>
    <x v="2"/>
    <x v="0"/>
    <s v="Partial Service"/>
    <s v="Brown"/>
    <x v="2"/>
    <s v="FWD"/>
    <n v="39"/>
    <s v="Unknown"/>
    <n v="500"/>
    <x v="4"/>
  </r>
  <r>
    <x v="7"/>
    <s v="CR-V"/>
    <x v="0"/>
    <x v="0"/>
    <x v="0"/>
    <n v="2.8"/>
    <n v="100"/>
    <n v="205"/>
    <n v="187"/>
    <x v="0"/>
    <x v="2"/>
    <s v="Partial Service"/>
    <s v="White"/>
    <x v="0"/>
    <s v="AWD"/>
    <n v="31"/>
    <s v="Unknown"/>
    <n v="25931"/>
    <x v="0"/>
  </r>
  <r>
    <x v="5"/>
    <s v="Rogue"/>
    <x v="14"/>
    <x v="2"/>
    <x v="0"/>
    <n v="2.5"/>
    <n v="13879"/>
    <n v="169"/>
    <n v="158"/>
    <x v="3"/>
    <x v="0"/>
    <s v="No Service"/>
    <s v="Red"/>
    <x v="0"/>
    <s v="FWD"/>
    <n v="35"/>
    <s v="MI"/>
    <n v="13123"/>
    <x v="0"/>
  </r>
  <r>
    <x v="5"/>
    <s v="Rogue"/>
    <x v="17"/>
    <x v="0"/>
    <x v="0"/>
    <n v="3"/>
    <n v="403105"/>
    <n v="237"/>
    <n v="218"/>
    <x v="2"/>
    <x v="0"/>
    <s v="Full Service"/>
    <s v="Blue"/>
    <x v="0"/>
    <s v="AWD"/>
    <n v="32"/>
    <s v="Unknown"/>
    <n v="500"/>
    <x v="1"/>
  </r>
  <r>
    <x v="8"/>
    <s v="A6"/>
    <x v="14"/>
    <x v="1"/>
    <x v="0"/>
    <n v="1.9"/>
    <n v="99366"/>
    <n v="165"/>
    <n v="161"/>
    <x v="0"/>
    <x v="0"/>
    <s v="No Service"/>
    <s v="Unknown"/>
    <x v="2"/>
    <s v="AWD"/>
    <n v="51"/>
    <s v="OH"/>
    <n v="24600"/>
    <x v="3"/>
  </r>
  <r>
    <x v="6"/>
    <s v="3 Series"/>
    <x v="15"/>
    <x v="0"/>
    <x v="0"/>
    <n v="2.2000000000000002"/>
    <n v="153236"/>
    <n v="179"/>
    <n v="187"/>
    <x v="3"/>
    <x v="1"/>
    <s v="Partial Service"/>
    <s v="White"/>
    <x v="2"/>
    <s v="FWD"/>
    <n v="35"/>
    <s v="GA"/>
    <n v="7034"/>
    <x v="4"/>
  </r>
  <r>
    <x v="5"/>
    <s v="Sentra"/>
    <x v="5"/>
    <x v="0"/>
    <x v="0"/>
    <n v="2.2000000000000002"/>
    <n v="16531"/>
    <n v="173"/>
    <n v="164"/>
    <x v="0"/>
    <x v="0"/>
    <s v="Full Service"/>
    <s v="White"/>
    <x v="2"/>
    <s v="FWD"/>
    <n v="37"/>
    <s v="GA"/>
    <n v="18419"/>
    <x v="0"/>
  </r>
  <r>
    <x v="3"/>
    <s v="Equinox"/>
    <x v="3"/>
    <x v="0"/>
    <x v="0"/>
    <n v="3.2"/>
    <n v="291851"/>
    <n v="242"/>
    <n v="241"/>
    <x v="2"/>
    <x v="1"/>
    <s v="Full Service"/>
    <s v="Gray"/>
    <x v="0"/>
    <s v="AWD"/>
    <n v="23"/>
    <s v="MI"/>
    <n v="500"/>
    <x v="1"/>
  </r>
  <r>
    <x v="5"/>
    <s v="Rogue"/>
    <x v="7"/>
    <x v="0"/>
    <x v="0"/>
    <n v="2.4"/>
    <n v="102010"/>
    <n v="180"/>
    <n v="153"/>
    <x v="3"/>
    <x v="1"/>
    <s v="Full Service"/>
    <s v="White"/>
    <x v="0"/>
    <s v="AWD"/>
    <n v="35"/>
    <s v="Unknown"/>
    <n v="5669"/>
    <x v="2"/>
  </r>
  <r>
    <x v="5"/>
    <s v="Sentra"/>
    <x v="17"/>
    <x v="0"/>
    <x v="0"/>
    <n v="2"/>
    <n v="127746"/>
    <n v="138"/>
    <n v="127"/>
    <x v="1"/>
    <x v="0"/>
    <s v="Full Service"/>
    <s v="Unknown"/>
    <x v="2"/>
    <s v="FWD"/>
    <n v="35"/>
    <s v="Unknown"/>
    <n v="500"/>
    <x v="2"/>
  </r>
  <r>
    <x v="3"/>
    <s v="Silverado"/>
    <x v="4"/>
    <x v="0"/>
    <x v="0"/>
    <n v="5.7"/>
    <n v="23836"/>
    <n v="415"/>
    <n v="400"/>
    <x v="0"/>
    <x v="0"/>
    <s v="No Service"/>
    <s v="Brown"/>
    <x v="4"/>
    <s v="RWD"/>
    <n v="10"/>
    <s v="PA"/>
    <n v="23455"/>
    <x v="0"/>
  </r>
  <r>
    <x v="4"/>
    <s v="Camry"/>
    <x v="13"/>
    <x v="2"/>
    <x v="0"/>
    <n v="1.7"/>
    <n v="127140"/>
    <n v="138"/>
    <n v="187"/>
    <x v="3"/>
    <x v="1"/>
    <s v="Full Service"/>
    <s v="Red"/>
    <x v="2"/>
    <s v="FWD"/>
    <n v="32"/>
    <s v="Unknown"/>
    <n v="4438"/>
    <x v="2"/>
  </r>
  <r>
    <x v="0"/>
    <s v="GLC"/>
    <x v="12"/>
    <x v="0"/>
    <x v="0"/>
    <n v="3"/>
    <n v="141902"/>
    <n v="246"/>
    <n v="242"/>
    <x v="0"/>
    <x v="0"/>
    <s v="Partial Service"/>
    <s v="Green"/>
    <x v="0"/>
    <s v="AWD"/>
    <n v="27"/>
    <s v="OH"/>
    <n v="15977"/>
    <x v="2"/>
  </r>
  <r>
    <x v="1"/>
    <s v="Sonata"/>
    <x v="18"/>
    <x v="2"/>
    <x v="0"/>
    <n v="2.1"/>
    <n v="42116"/>
    <n v="187"/>
    <n v="191"/>
    <x v="0"/>
    <x v="2"/>
    <s v="Full Service"/>
    <s v="Red"/>
    <x v="2"/>
    <s v="FWD"/>
    <n v="32"/>
    <s v="Unknown"/>
    <n v="12073"/>
    <x v="0"/>
  </r>
  <r>
    <x v="6"/>
    <s v="X3"/>
    <x v="6"/>
    <x v="3"/>
    <x v="0"/>
    <n v="0"/>
    <n v="86501"/>
    <n v="313"/>
    <n v="344"/>
    <x v="4"/>
    <x v="1"/>
    <s v="Partial Service"/>
    <s v="Green"/>
    <x v="0"/>
    <s v="AWD"/>
    <n v="32"/>
    <s v="Unknown"/>
    <n v="21213"/>
    <x v="3"/>
  </r>
  <r>
    <x v="3"/>
    <s v="Silverado"/>
    <x v="9"/>
    <x v="2"/>
    <x v="0"/>
    <n v="5.2"/>
    <n v="48015"/>
    <n v="392"/>
    <n v="187"/>
    <x v="0"/>
    <x v="0"/>
    <s v="Partial Service"/>
    <s v="Black"/>
    <x v="4"/>
    <s v="RWD"/>
    <n v="10"/>
    <s v="OH"/>
    <n v="20076"/>
    <x v="0"/>
  </r>
  <r>
    <x v="4"/>
    <s v="RAV4"/>
    <x v="15"/>
    <x v="0"/>
    <x v="0"/>
    <n v="3.4"/>
    <n v="163452"/>
    <n v="245"/>
    <n v="221"/>
    <x v="3"/>
    <x v="0"/>
    <s v="Unknown"/>
    <s v="White"/>
    <x v="0"/>
    <s v="AWD"/>
    <n v="21"/>
    <s v="TX"/>
    <n v="3017"/>
    <x v="4"/>
  </r>
  <r>
    <x v="1"/>
    <s v="Tucson"/>
    <x v="0"/>
    <x v="0"/>
    <x v="0"/>
    <n v="3.2"/>
    <n v="2638"/>
    <n v="187"/>
    <n v="233"/>
    <x v="0"/>
    <x v="0"/>
    <s v="Unknown"/>
    <s v="Brown"/>
    <x v="0"/>
    <s v="AWD"/>
    <n v="32"/>
    <s v="IL"/>
    <n v="24913"/>
    <x v="0"/>
  </r>
  <r>
    <x v="5"/>
    <s v="Sentra"/>
    <x v="10"/>
    <x v="0"/>
    <x v="1"/>
    <n v="1.7"/>
    <n v="221631"/>
    <n v="146"/>
    <n v="151"/>
    <x v="1"/>
    <x v="1"/>
    <s v="No Service"/>
    <s v="Brown"/>
    <x v="2"/>
    <s v="FWD"/>
    <n v="38"/>
    <s v="CA"/>
    <n v="500"/>
    <x v="1"/>
  </r>
  <r>
    <x v="3"/>
    <s v="Malibu"/>
    <x v="18"/>
    <x v="2"/>
    <x v="0"/>
    <n v="1.8"/>
    <n v="114051"/>
    <n v="129"/>
    <n v="108"/>
    <x v="4"/>
    <x v="0"/>
    <s v="Partial Service"/>
    <s v="Gray"/>
    <x v="2"/>
    <s v="FWD"/>
    <n v="37"/>
    <s v="IL"/>
    <n v="7113"/>
    <x v="2"/>
  </r>
  <r>
    <x v="2"/>
    <s v="Atlas"/>
    <x v="3"/>
    <x v="0"/>
    <x v="0"/>
    <n v="2.2999999999999998"/>
    <n v="193561"/>
    <n v="199"/>
    <n v="187"/>
    <x v="2"/>
    <x v="0"/>
    <s v="No Service"/>
    <s v="White"/>
    <x v="0"/>
    <s v="AWD"/>
    <n v="35"/>
    <s v="PA"/>
    <n v="500"/>
    <x v="4"/>
  </r>
  <r>
    <x v="1"/>
    <s v="Tucson"/>
    <x v="5"/>
    <x v="1"/>
    <x v="0"/>
    <n v="2.2999999999999998"/>
    <n v="29418"/>
    <n v="186"/>
    <n v="160"/>
    <x v="0"/>
    <x v="2"/>
    <s v="Unknown"/>
    <s v="Silver"/>
    <x v="0"/>
    <s v="FWD"/>
    <n v="46"/>
    <s v="CA"/>
    <n v="21952"/>
    <x v="0"/>
  </r>
  <r>
    <x v="3"/>
    <s v="Silverado"/>
    <x v="10"/>
    <x v="0"/>
    <x v="0"/>
    <n v="3.5"/>
    <n v="168513"/>
    <n v="262"/>
    <n v="253"/>
    <x v="1"/>
    <x v="2"/>
    <s v="Full Service"/>
    <s v="Green"/>
    <x v="4"/>
    <s v="4WD"/>
    <n v="25"/>
    <s v="OH"/>
    <n v="1088"/>
    <x v="4"/>
  </r>
  <r>
    <x v="0"/>
    <s v="C-Class"/>
    <x v="2"/>
    <x v="0"/>
    <x v="0"/>
    <n v="1.6"/>
    <n v="43064"/>
    <n v="131"/>
    <n v="187"/>
    <x v="0"/>
    <x v="1"/>
    <s v="No Service"/>
    <s v="Silver"/>
    <x v="2"/>
    <s v="FWD"/>
    <n v="38"/>
    <s v="IL"/>
    <n v="25300"/>
    <x v="0"/>
  </r>
  <r>
    <x v="0"/>
    <s v="E-Class"/>
    <x v="18"/>
    <x v="0"/>
    <x v="0"/>
    <n v="2"/>
    <n v="84969"/>
    <n v="163"/>
    <n v="187"/>
    <x v="0"/>
    <x v="0"/>
    <s v="Full Service"/>
    <s v="Unknown"/>
    <x v="2"/>
    <s v="FWD"/>
    <n v="30"/>
    <s v="TX"/>
    <n v="28360"/>
    <x v="3"/>
  </r>
  <r>
    <x v="5"/>
    <s v="Sentra"/>
    <x v="3"/>
    <x v="0"/>
    <x v="2"/>
    <n v="2.5"/>
    <n v="110152"/>
    <n v="197"/>
    <n v="195"/>
    <x v="1"/>
    <x v="1"/>
    <s v="Unknown"/>
    <s v="Brown"/>
    <x v="2"/>
    <s v="FWD"/>
    <n v="30"/>
    <s v="OH"/>
    <n v="500"/>
    <x v="2"/>
  </r>
  <r>
    <x v="3"/>
    <s v="Malibu"/>
    <x v="17"/>
    <x v="0"/>
    <x v="2"/>
    <n v="2.4"/>
    <n v="167238"/>
    <n v="187"/>
    <n v="174"/>
    <x v="1"/>
    <x v="0"/>
    <s v="Partial Service"/>
    <s v="Green"/>
    <x v="2"/>
    <s v="AWD"/>
    <n v="30"/>
    <s v="NY"/>
    <n v="500"/>
    <x v="4"/>
  </r>
  <r>
    <x v="4"/>
    <s v="Corolla"/>
    <x v="6"/>
    <x v="0"/>
    <x v="0"/>
    <n v="1.4"/>
    <n v="94902"/>
    <n v="124"/>
    <n v="123"/>
    <x v="4"/>
    <x v="1"/>
    <s v="Full Service"/>
    <s v="Black"/>
    <x v="2"/>
    <s v="FWD"/>
    <n v="40"/>
    <s v="NY"/>
    <n v="8871"/>
    <x v="3"/>
  </r>
  <r>
    <x v="9"/>
    <s v="Escape"/>
    <x v="5"/>
    <x v="0"/>
    <x v="1"/>
    <n v="3.5"/>
    <n v="20017"/>
    <n v="270"/>
    <n v="247"/>
    <x v="0"/>
    <x v="0"/>
    <s v="Partial Service"/>
    <s v="Blue"/>
    <x v="0"/>
    <s v="AWD"/>
    <n v="27"/>
    <s v="CA"/>
    <n v="22399"/>
    <x v="0"/>
  </r>
  <r>
    <x v="4"/>
    <s v="RAV4"/>
    <x v="13"/>
    <x v="1"/>
    <x v="1"/>
    <n v="2.5"/>
    <n v="143163"/>
    <n v="206"/>
    <n v="187"/>
    <x v="3"/>
    <x v="0"/>
    <s v="Full Service"/>
    <s v="White"/>
    <x v="0"/>
    <s v="AWD"/>
    <n v="49"/>
    <s v="NY"/>
    <n v="6251"/>
    <x v="2"/>
  </r>
  <r>
    <x v="2"/>
    <s v="Golf"/>
    <x v="7"/>
    <x v="0"/>
    <x v="0"/>
    <n v="2.2999999999999998"/>
    <n v="121331"/>
    <n v="186"/>
    <n v="188"/>
    <x v="1"/>
    <x v="1"/>
    <s v="Partial Service"/>
    <s v="Red"/>
    <x v="1"/>
    <s v="FWD"/>
    <n v="32"/>
    <s v="IL"/>
    <n v="3175"/>
    <x v="2"/>
  </r>
  <r>
    <x v="1"/>
    <s v="Elantra"/>
    <x v="16"/>
    <x v="2"/>
    <x v="0"/>
    <n v="2.2999999999999998"/>
    <n v="308116"/>
    <n v="189"/>
    <n v="187"/>
    <x v="4"/>
    <x v="0"/>
    <s v="Full Service"/>
    <s v="Green"/>
    <x v="2"/>
    <s v="FWD"/>
    <n v="32"/>
    <s v="OH"/>
    <n v="500"/>
    <x v="1"/>
  </r>
  <r>
    <x v="7"/>
    <s v="Pilot"/>
    <x v="11"/>
    <x v="0"/>
    <x v="2"/>
    <n v="2.5"/>
    <n v="88999"/>
    <n v="187"/>
    <n v="175"/>
    <x v="1"/>
    <x v="0"/>
    <s v="Full Service"/>
    <s v="Red"/>
    <x v="0"/>
    <s v="AWD"/>
    <n v="37"/>
    <s v="Unknown"/>
    <n v="8044"/>
    <x v="3"/>
  </r>
  <r>
    <x v="4"/>
    <s v="Highlander"/>
    <x v="8"/>
    <x v="1"/>
    <x v="2"/>
    <n v="3"/>
    <n v="35479"/>
    <n v="234"/>
    <n v="225"/>
    <x v="3"/>
    <x v="1"/>
    <s v="No Service"/>
    <s v="Unknown"/>
    <x v="0"/>
    <s v="AWD"/>
    <n v="43"/>
    <s v="FL"/>
    <n v="6365"/>
    <x v="0"/>
  </r>
  <r>
    <x v="2"/>
    <s v="Tiguan"/>
    <x v="15"/>
    <x v="0"/>
    <x v="0"/>
    <n v="3.2"/>
    <n v="69268"/>
    <n v="243"/>
    <n v="187"/>
    <x v="1"/>
    <x v="1"/>
    <s v="Partial Service"/>
    <s v="Silver"/>
    <x v="0"/>
    <s v="FWD"/>
    <n v="25"/>
    <s v="PA"/>
    <n v="6244"/>
    <x v="3"/>
  </r>
  <r>
    <x v="4"/>
    <s v="Corolla"/>
    <x v="17"/>
    <x v="0"/>
    <x v="0"/>
    <n v="2.2000000000000002"/>
    <n v="344312"/>
    <n v="161"/>
    <n v="153"/>
    <x v="1"/>
    <x v="1"/>
    <s v="Partial Service"/>
    <s v="Black"/>
    <x v="2"/>
    <s v="FWD"/>
    <n v="33"/>
    <s v="IL"/>
    <n v="500"/>
    <x v="1"/>
  </r>
  <r>
    <x v="1"/>
    <s v="Santa Fe"/>
    <x v="16"/>
    <x v="0"/>
    <x v="2"/>
    <n v="2.2999999999999998"/>
    <n v="198473"/>
    <n v="188"/>
    <n v="169"/>
    <x v="1"/>
    <x v="1"/>
    <s v="Partial Service"/>
    <s v="Silver"/>
    <x v="0"/>
    <s v="AWD"/>
    <n v="31"/>
    <s v="NY"/>
    <n v="500"/>
    <x v="4"/>
  </r>
  <r>
    <x v="5"/>
    <s v="Rogue"/>
    <x v="7"/>
    <x v="0"/>
    <x v="1"/>
    <n v="2.2999999999999998"/>
    <n v="99915"/>
    <n v="186"/>
    <n v="187"/>
    <x v="3"/>
    <x v="1"/>
    <s v="Partial Service"/>
    <s v="Unknown"/>
    <x v="0"/>
    <s v="AWD"/>
    <n v="34"/>
    <s v="MI"/>
    <n v="5595"/>
    <x v="3"/>
  </r>
  <r>
    <x v="5"/>
    <s v="Sentra"/>
    <x v="19"/>
    <x v="2"/>
    <x v="0"/>
    <n v="2.2999999999999998"/>
    <n v="260712"/>
    <n v="191"/>
    <n v="173"/>
    <x v="2"/>
    <x v="1"/>
    <s v="Unknown"/>
    <s v="Red"/>
    <x v="2"/>
    <s v="AWD"/>
    <n v="32"/>
    <s v="OH"/>
    <n v="500"/>
    <x v="1"/>
  </r>
  <r>
    <x v="3"/>
    <s v="Silverado"/>
    <x v="14"/>
    <x v="1"/>
    <x v="0"/>
    <n v="4.4000000000000004"/>
    <n v="70246"/>
    <n v="321"/>
    <n v="301"/>
    <x v="0"/>
    <x v="1"/>
    <s v="Partial Service"/>
    <s v="Silver"/>
    <x v="4"/>
    <s v="4WD"/>
    <n v="19"/>
    <s v="MI"/>
    <n v="13975"/>
    <x v="3"/>
  </r>
  <r>
    <x v="4"/>
    <s v="RAV4"/>
    <x v="5"/>
    <x v="0"/>
    <x v="0"/>
    <n v="3.4"/>
    <n v="13173"/>
    <n v="255"/>
    <n v="241"/>
    <x v="0"/>
    <x v="2"/>
    <s v="Partial Service"/>
    <s v="Gray"/>
    <x v="0"/>
    <s v="FWD"/>
    <n v="22"/>
    <s v="Unknown"/>
    <n v="25688"/>
    <x v="0"/>
  </r>
  <r>
    <x v="0"/>
    <s v="GLE"/>
    <x v="15"/>
    <x v="0"/>
    <x v="0"/>
    <n v="2.2000000000000002"/>
    <n v="144749"/>
    <n v="164"/>
    <n v="156"/>
    <x v="3"/>
    <x v="1"/>
    <s v="Unknown"/>
    <s v="Unknown"/>
    <x v="0"/>
    <s v="AWD"/>
    <n v="38"/>
    <s v="IL"/>
    <n v="13076"/>
    <x v="2"/>
  </r>
  <r>
    <x v="8"/>
    <s v="A4"/>
    <x v="3"/>
    <x v="0"/>
    <x v="0"/>
    <n v="2.4"/>
    <n v="234046"/>
    <n v="194"/>
    <n v="178"/>
    <x v="1"/>
    <x v="2"/>
    <s v="Partial Service"/>
    <s v="Green"/>
    <x v="2"/>
    <s v="FWD"/>
    <n v="33"/>
    <s v="TX"/>
    <n v="500"/>
    <x v="1"/>
  </r>
  <r>
    <x v="9"/>
    <s v="Explorer"/>
    <x v="15"/>
    <x v="0"/>
    <x v="0"/>
    <n v="2.2000000000000002"/>
    <n v="177339"/>
    <n v="175"/>
    <n v="161"/>
    <x v="4"/>
    <x v="1"/>
    <s v="No Service"/>
    <s v="Black"/>
    <x v="0"/>
    <s v="AWD"/>
    <n v="35"/>
    <s v="OH"/>
    <n v="3480"/>
    <x v="4"/>
  </r>
  <r>
    <x v="4"/>
    <s v="Camry"/>
    <x v="3"/>
    <x v="0"/>
    <x v="0"/>
    <n v="2.2000000000000002"/>
    <n v="340724"/>
    <n v="187"/>
    <n v="187"/>
    <x v="1"/>
    <x v="1"/>
    <s v="Full Service"/>
    <s v="Black"/>
    <x v="2"/>
    <s v="FWD"/>
    <n v="32"/>
    <s v="Unknown"/>
    <n v="500"/>
    <x v="1"/>
  </r>
  <r>
    <x v="7"/>
    <s v="Pilot"/>
    <x v="13"/>
    <x v="0"/>
    <x v="0"/>
    <n v="2.5"/>
    <n v="121177"/>
    <n v="187"/>
    <n v="197"/>
    <x v="0"/>
    <x v="2"/>
    <s v="No Service"/>
    <s v="Unknown"/>
    <x v="0"/>
    <s v="AWD"/>
    <n v="30"/>
    <s v="PA"/>
    <n v="8372"/>
    <x v="2"/>
  </r>
  <r>
    <x v="7"/>
    <s v="CR-V"/>
    <x v="0"/>
    <x v="0"/>
    <x v="0"/>
    <n v="3.3"/>
    <n v="2805"/>
    <n v="247"/>
    <n v="239"/>
    <x v="0"/>
    <x v="0"/>
    <s v="Unknown"/>
    <s v="Silver"/>
    <x v="0"/>
    <s v="FWD"/>
    <n v="19"/>
    <s v="Unknown"/>
    <n v="24675"/>
    <x v="0"/>
  </r>
  <r>
    <x v="3"/>
    <s v="Tahoe"/>
    <x v="5"/>
    <x v="0"/>
    <x v="0"/>
    <n v="2.5"/>
    <n v="21164"/>
    <n v="214"/>
    <n v="213"/>
    <x v="0"/>
    <x v="0"/>
    <s v="No Service"/>
    <s v="Unknown"/>
    <x v="0"/>
    <s v="FWD"/>
    <n v="32"/>
    <s v="NC"/>
    <n v="42765"/>
    <x v="0"/>
  </r>
  <r>
    <x v="9"/>
    <s v="F-150"/>
    <x v="12"/>
    <x v="0"/>
    <x v="0"/>
    <n v="2.5"/>
    <n v="62416"/>
    <n v="333"/>
    <n v="315"/>
    <x v="4"/>
    <x v="0"/>
    <s v="Partial Service"/>
    <s v="Black"/>
    <x v="4"/>
    <s v="4WD"/>
    <n v="18"/>
    <s v="MI"/>
    <n v="12793"/>
    <x v="3"/>
  </r>
  <r>
    <x v="1"/>
    <s v="Elantra"/>
    <x v="8"/>
    <x v="0"/>
    <x v="2"/>
    <n v="1.9"/>
    <n v="170399"/>
    <n v="156"/>
    <n v="136"/>
    <x v="4"/>
    <x v="2"/>
    <s v="Unknown"/>
    <s v="Blue"/>
    <x v="2"/>
    <s v="FWD"/>
    <n v="34"/>
    <s v="OH"/>
    <n v="500"/>
    <x v="4"/>
  </r>
  <r>
    <x v="0"/>
    <s v="GLE"/>
    <x v="9"/>
    <x v="0"/>
    <x v="0"/>
    <n v="2.4"/>
    <n v="59884"/>
    <n v="187"/>
    <n v="193"/>
    <x v="4"/>
    <x v="0"/>
    <s v="Unknown"/>
    <s v="Red"/>
    <x v="0"/>
    <s v="AWD"/>
    <n v="34"/>
    <s v="PA"/>
    <n v="42550"/>
    <x v="3"/>
  </r>
  <r>
    <x v="7"/>
    <s v="Accord"/>
    <x v="0"/>
    <x v="0"/>
    <x v="0"/>
    <n v="2.2999999999999998"/>
    <n v="100"/>
    <n v="187"/>
    <n v="183"/>
    <x v="0"/>
    <x v="0"/>
    <s v="Full Service"/>
    <s v="Silver"/>
    <x v="2"/>
    <s v="FWD"/>
    <n v="34"/>
    <s v="IL"/>
    <n v="25168"/>
    <x v="0"/>
  </r>
  <r>
    <x v="1"/>
    <s v="Elantra"/>
    <x v="16"/>
    <x v="0"/>
    <x v="0"/>
    <n v="2.5"/>
    <n v="307434"/>
    <n v="143"/>
    <n v="140"/>
    <x v="1"/>
    <x v="0"/>
    <s v="Full Service"/>
    <s v="White"/>
    <x v="2"/>
    <s v="AWD"/>
    <n v="36"/>
    <s v="IL"/>
    <n v="500"/>
    <x v="1"/>
  </r>
  <r>
    <x v="6"/>
    <s v="3 Series"/>
    <x v="18"/>
    <x v="0"/>
    <x v="0"/>
    <n v="2.5"/>
    <n v="106439"/>
    <n v="155"/>
    <n v="150"/>
    <x v="0"/>
    <x v="2"/>
    <s v="Full Service"/>
    <s v="Red"/>
    <x v="2"/>
    <s v="FWD"/>
    <n v="37"/>
    <s v="NC"/>
    <n v="18703"/>
    <x v="2"/>
  </r>
  <r>
    <x v="8"/>
    <s v="A4"/>
    <x v="3"/>
    <x v="0"/>
    <x v="0"/>
    <n v="2.5"/>
    <n v="213444"/>
    <n v="188"/>
    <n v="187"/>
    <x v="2"/>
    <x v="0"/>
    <s v="Full Service"/>
    <s v="Red"/>
    <x v="2"/>
    <s v="FWD"/>
    <n v="35"/>
    <s v="GA"/>
    <n v="500"/>
    <x v="1"/>
  </r>
  <r>
    <x v="3"/>
    <s v="Malibu"/>
    <x v="5"/>
    <x v="0"/>
    <x v="0"/>
    <n v="1.8"/>
    <n v="4407"/>
    <n v="138"/>
    <n v="140"/>
    <x v="0"/>
    <x v="0"/>
    <s v="Full Service"/>
    <s v="Black"/>
    <x v="2"/>
    <s v="FWD"/>
    <n v="33"/>
    <s v="IL"/>
    <n v="23304"/>
    <x v="0"/>
  </r>
  <r>
    <x v="2"/>
    <s v="Atlas"/>
    <x v="5"/>
    <x v="0"/>
    <x v="0"/>
    <n v="2.6"/>
    <n v="100"/>
    <n v="198"/>
    <n v="184"/>
    <x v="0"/>
    <x v="0"/>
    <s v="Partial Service"/>
    <s v="Red"/>
    <x v="0"/>
    <s v="AWD"/>
    <n v="30"/>
    <s v="TX"/>
    <n v="29830"/>
    <x v="0"/>
  </r>
  <r>
    <x v="1"/>
    <s v="Santa Fe"/>
    <x v="16"/>
    <x v="0"/>
    <x v="0"/>
    <n v="2.6"/>
    <n v="118597"/>
    <n v="219"/>
    <n v="205"/>
    <x v="3"/>
    <x v="2"/>
    <s v="Full Service"/>
    <s v="Unknown"/>
    <x v="0"/>
    <s v="FWD"/>
    <n v="32"/>
    <s v="Unknown"/>
    <n v="1635"/>
    <x v="2"/>
  </r>
  <r>
    <x v="0"/>
    <s v="E-Class"/>
    <x v="2"/>
    <x v="0"/>
    <x v="0"/>
    <n v="2.5"/>
    <n v="49941"/>
    <n v="178"/>
    <n v="166"/>
    <x v="0"/>
    <x v="1"/>
    <s v="Partial Service"/>
    <s v="Black"/>
    <x v="2"/>
    <s v="FWD"/>
    <n v="31"/>
    <s v="TX"/>
    <n v="36254"/>
    <x v="0"/>
  </r>
  <r>
    <x v="3"/>
    <s v="Equinox"/>
    <x v="10"/>
    <x v="1"/>
    <x v="2"/>
    <n v="2.2999999999999998"/>
    <n v="246197"/>
    <n v="184"/>
    <n v="187"/>
    <x v="1"/>
    <x v="1"/>
    <s v="Partial Service"/>
    <s v="Silver"/>
    <x v="0"/>
    <s v="FWD"/>
    <n v="48"/>
    <s v="CA"/>
    <n v="500"/>
    <x v="1"/>
  </r>
  <r>
    <x v="1"/>
    <s v="Tucson"/>
    <x v="7"/>
    <x v="0"/>
    <x v="0"/>
    <n v="2.9"/>
    <n v="143120"/>
    <n v="224"/>
    <n v="218"/>
    <x v="3"/>
    <x v="1"/>
    <s v="Partial Service"/>
    <s v="Brown"/>
    <x v="0"/>
    <s v="FWD"/>
    <n v="27"/>
    <s v="NY"/>
    <n v="3452"/>
    <x v="2"/>
  </r>
  <r>
    <x v="0"/>
    <s v="E-Class"/>
    <x v="6"/>
    <x v="3"/>
    <x v="0"/>
    <n v="0"/>
    <n v="30496"/>
    <n v="316"/>
    <n v="347"/>
    <x v="4"/>
    <x v="1"/>
    <s v="Full Service"/>
    <s v="White"/>
    <x v="2"/>
    <s v="FWD"/>
    <n v="117"/>
    <s v="CA"/>
    <n v="33236"/>
    <x v="0"/>
  </r>
  <r>
    <x v="0"/>
    <s v="GLC"/>
    <x v="10"/>
    <x v="0"/>
    <x v="2"/>
    <n v="2.7"/>
    <n v="240869"/>
    <n v="201"/>
    <n v="187"/>
    <x v="1"/>
    <x v="1"/>
    <s v="Unknown"/>
    <s v="Black"/>
    <x v="0"/>
    <s v="AWD"/>
    <n v="29"/>
    <s v="FL"/>
    <n v="932"/>
    <x v="1"/>
  </r>
  <r>
    <x v="5"/>
    <s v="Altima"/>
    <x v="1"/>
    <x v="0"/>
    <x v="2"/>
    <n v="2.5"/>
    <n v="139360"/>
    <n v="195"/>
    <n v="187"/>
    <x v="1"/>
    <x v="1"/>
    <s v="Partial Service"/>
    <s v="White"/>
    <x v="2"/>
    <s v="FWD"/>
    <n v="32"/>
    <s v="FL"/>
    <n v="500"/>
    <x v="2"/>
  </r>
  <r>
    <x v="6"/>
    <s v="X5"/>
    <x v="15"/>
    <x v="0"/>
    <x v="0"/>
    <n v="2.5"/>
    <n v="102159"/>
    <n v="187"/>
    <n v="191"/>
    <x v="3"/>
    <x v="0"/>
    <s v="Unknown"/>
    <s v="Black"/>
    <x v="0"/>
    <s v="AWD"/>
    <n v="29"/>
    <s v="NC"/>
    <n v="17765"/>
    <x v="2"/>
  </r>
  <r>
    <x v="2"/>
    <s v="Atlas"/>
    <x v="11"/>
    <x v="0"/>
    <x v="0"/>
    <n v="3.4"/>
    <n v="163469"/>
    <n v="187"/>
    <n v="229"/>
    <x v="3"/>
    <x v="0"/>
    <s v="Full Service"/>
    <s v="White"/>
    <x v="0"/>
    <s v="AWD"/>
    <n v="27"/>
    <s v="Unknown"/>
    <n v="3270"/>
    <x v="4"/>
  </r>
  <r>
    <x v="5"/>
    <s v="Sentra"/>
    <x v="18"/>
    <x v="0"/>
    <x v="0"/>
    <n v="1.5"/>
    <n v="114197"/>
    <n v="143"/>
    <n v="131"/>
    <x v="0"/>
    <x v="1"/>
    <s v="Full Service"/>
    <s v="Red"/>
    <x v="2"/>
    <s v="FWD"/>
    <n v="35"/>
    <s v="FL"/>
    <n v="4565"/>
    <x v="2"/>
  </r>
  <r>
    <x v="8"/>
    <s v="A4"/>
    <x v="4"/>
    <x v="1"/>
    <x v="0"/>
    <n v="2.5"/>
    <n v="15518"/>
    <n v="187"/>
    <n v="187"/>
    <x v="0"/>
    <x v="0"/>
    <s v="No Service"/>
    <s v="Gray"/>
    <x v="2"/>
    <s v="FWD"/>
    <n v="56"/>
    <s v="TX"/>
    <n v="27308"/>
    <x v="0"/>
  </r>
  <r>
    <x v="8"/>
    <s v="Q5"/>
    <x v="4"/>
    <x v="2"/>
    <x v="0"/>
    <n v="3.4"/>
    <n v="34518"/>
    <n v="259"/>
    <n v="253"/>
    <x v="0"/>
    <x v="0"/>
    <s v="Partial Service"/>
    <s v="Silver"/>
    <x v="0"/>
    <s v="AWD"/>
    <n v="27"/>
    <s v="MI"/>
    <n v="35657"/>
    <x v="0"/>
  </r>
  <r>
    <x v="7"/>
    <s v="CR-V"/>
    <x v="15"/>
    <x v="0"/>
    <x v="0"/>
    <n v="2.2000000000000002"/>
    <n v="82638"/>
    <n v="167"/>
    <n v="163"/>
    <x v="3"/>
    <x v="1"/>
    <s v="Unknown"/>
    <s v="Black"/>
    <x v="0"/>
    <s v="AWD"/>
    <n v="34"/>
    <s v="MI"/>
    <n v="5698"/>
    <x v="3"/>
  </r>
  <r>
    <x v="5"/>
    <s v="Pathfinder"/>
    <x v="17"/>
    <x v="0"/>
    <x v="0"/>
    <n v="2.8"/>
    <n v="263031"/>
    <n v="217"/>
    <n v="191"/>
    <x v="3"/>
    <x v="0"/>
    <s v="No Service"/>
    <s v="Gray"/>
    <x v="0"/>
    <s v="AWD"/>
    <n v="31"/>
    <s v="CA"/>
    <n v="500"/>
    <x v="1"/>
  </r>
  <r>
    <x v="1"/>
    <s v="Santa Fe"/>
    <x v="19"/>
    <x v="0"/>
    <x v="0"/>
    <n v="3.4"/>
    <n v="125735"/>
    <n v="251"/>
    <n v="239"/>
    <x v="3"/>
    <x v="0"/>
    <s v="Partial Service"/>
    <s v="Red"/>
    <x v="0"/>
    <s v="AWD"/>
    <n v="24"/>
    <s v="IL"/>
    <n v="5389"/>
    <x v="2"/>
  </r>
  <r>
    <x v="5"/>
    <s v="Sentra"/>
    <x v="4"/>
    <x v="0"/>
    <x v="0"/>
    <n v="1.9"/>
    <n v="16888"/>
    <n v="187"/>
    <n v="143"/>
    <x v="0"/>
    <x v="0"/>
    <s v="Full Service"/>
    <s v="Brown"/>
    <x v="2"/>
    <s v="AWD"/>
    <n v="30"/>
    <s v="MI"/>
    <n v="15941"/>
    <x v="0"/>
  </r>
  <r>
    <x v="7"/>
    <s v="CR-V"/>
    <x v="11"/>
    <x v="0"/>
    <x v="0"/>
    <n v="2.7"/>
    <n v="148111"/>
    <n v="200"/>
    <n v="203"/>
    <x v="1"/>
    <x v="1"/>
    <s v="Partial Service"/>
    <s v="Silver"/>
    <x v="0"/>
    <s v="AWD"/>
    <n v="32"/>
    <s v="PA"/>
    <n v="1617"/>
    <x v="2"/>
  </r>
  <r>
    <x v="6"/>
    <s v="X5"/>
    <x v="7"/>
    <x v="0"/>
    <x v="0"/>
    <n v="2.2000000000000002"/>
    <n v="188318"/>
    <n v="186"/>
    <n v="179"/>
    <x v="4"/>
    <x v="1"/>
    <s v="Partial Service"/>
    <s v="Black"/>
    <x v="0"/>
    <s v="FWD"/>
    <n v="32"/>
    <s v="Unknown"/>
    <n v="14585"/>
    <x v="4"/>
  </r>
  <r>
    <x v="1"/>
    <s v="Elantra"/>
    <x v="14"/>
    <x v="0"/>
    <x v="0"/>
    <n v="1.5"/>
    <n v="17838"/>
    <n v="116"/>
    <n v="120"/>
    <x v="4"/>
    <x v="2"/>
    <s v="Partial Service"/>
    <s v="Silver"/>
    <x v="2"/>
    <s v="FWD"/>
    <n v="33"/>
    <s v="IL"/>
    <n v="10956"/>
    <x v="0"/>
  </r>
  <r>
    <x v="6"/>
    <s v="5 Series"/>
    <x v="5"/>
    <x v="0"/>
    <x v="0"/>
    <n v="2.5"/>
    <n v="4295"/>
    <n v="161"/>
    <n v="187"/>
    <x v="0"/>
    <x v="0"/>
    <s v="No Service"/>
    <s v="Blue"/>
    <x v="2"/>
    <s v="FWD"/>
    <n v="31"/>
    <s v="NY"/>
    <n v="44192"/>
    <x v="0"/>
  </r>
  <r>
    <x v="2"/>
    <s v="Tiguan"/>
    <x v="5"/>
    <x v="0"/>
    <x v="0"/>
    <n v="3.5"/>
    <n v="21267"/>
    <n v="187"/>
    <n v="248"/>
    <x v="0"/>
    <x v="0"/>
    <s v="Partial Service"/>
    <s v="Blue"/>
    <x v="0"/>
    <s v="AWD"/>
    <n v="19"/>
    <s v="IL"/>
    <n v="23227"/>
    <x v="0"/>
  </r>
  <r>
    <x v="6"/>
    <s v="X3"/>
    <x v="8"/>
    <x v="2"/>
    <x v="0"/>
    <n v="3.2"/>
    <n v="119976"/>
    <n v="264"/>
    <n v="254"/>
    <x v="1"/>
    <x v="1"/>
    <s v="Full Service"/>
    <s v="Red"/>
    <x v="0"/>
    <s v="AWD"/>
    <n v="24"/>
    <s v="PA"/>
    <n v="6594"/>
    <x v="2"/>
  </r>
  <r>
    <x v="3"/>
    <s v="Tahoe"/>
    <x v="15"/>
    <x v="1"/>
    <x v="0"/>
    <n v="2.6"/>
    <n v="142868"/>
    <n v="210"/>
    <n v="208"/>
    <x v="3"/>
    <x v="2"/>
    <s v="Unknown"/>
    <s v="Blue"/>
    <x v="0"/>
    <s v="AWD"/>
    <n v="50"/>
    <s v="NC"/>
    <n v="12033"/>
    <x v="2"/>
  </r>
  <r>
    <x v="1"/>
    <s v="Elantra"/>
    <x v="0"/>
    <x v="0"/>
    <x v="1"/>
    <n v="1.4"/>
    <n v="8290"/>
    <n v="109"/>
    <n v="77"/>
    <x v="0"/>
    <x v="0"/>
    <s v="Partial Service"/>
    <s v="Unknown"/>
    <x v="2"/>
    <s v="FWD"/>
    <n v="40"/>
    <s v="OH"/>
    <n v="20304"/>
    <x v="0"/>
  </r>
  <r>
    <x v="3"/>
    <s v="Tahoe"/>
    <x v="3"/>
    <x v="0"/>
    <x v="0"/>
    <n v="3.4"/>
    <n v="377293"/>
    <n v="242"/>
    <n v="187"/>
    <x v="1"/>
    <x v="1"/>
    <s v="Unknown"/>
    <s v="Black"/>
    <x v="0"/>
    <s v="RWD"/>
    <n v="28"/>
    <s v="Unknown"/>
    <n v="500"/>
    <x v="1"/>
  </r>
  <r>
    <x v="0"/>
    <s v="GLC"/>
    <x v="13"/>
    <x v="2"/>
    <x v="1"/>
    <n v="2.4"/>
    <n v="42704"/>
    <n v="194"/>
    <n v="191"/>
    <x v="0"/>
    <x v="1"/>
    <s v="Unknown"/>
    <s v="Unknown"/>
    <x v="0"/>
    <s v="AWD"/>
    <n v="34"/>
    <s v="TX"/>
    <n v="16461"/>
    <x v="0"/>
  </r>
  <r>
    <x v="1"/>
    <s v="Sonata"/>
    <x v="18"/>
    <x v="1"/>
    <x v="0"/>
    <n v="2.2000000000000002"/>
    <n v="140096"/>
    <n v="187"/>
    <n v="188"/>
    <x v="3"/>
    <x v="0"/>
    <s v="No Service"/>
    <s v="Brown"/>
    <x v="2"/>
    <s v="FWD"/>
    <n v="39"/>
    <s v="CA"/>
    <n v="6004"/>
    <x v="2"/>
  </r>
  <r>
    <x v="4"/>
    <s v="Highlander"/>
    <x v="5"/>
    <x v="0"/>
    <x v="0"/>
    <n v="3.3"/>
    <n v="24084"/>
    <n v="268"/>
    <n v="248"/>
    <x v="0"/>
    <x v="0"/>
    <s v="Partial Service"/>
    <s v="Blue"/>
    <x v="0"/>
    <s v="FWD"/>
    <n v="22"/>
    <s v="MI"/>
    <n v="31245"/>
    <x v="0"/>
  </r>
  <r>
    <x v="6"/>
    <s v="X3"/>
    <x v="18"/>
    <x v="0"/>
    <x v="0"/>
    <n v="2.6"/>
    <n v="74183"/>
    <n v="187"/>
    <n v="190"/>
    <x v="4"/>
    <x v="2"/>
    <s v="Full Service"/>
    <s v="Silver"/>
    <x v="0"/>
    <s v="AWD"/>
    <n v="27"/>
    <s v="FL"/>
    <n v="19669"/>
    <x v="3"/>
  </r>
  <r>
    <x v="5"/>
    <s v="Altima"/>
    <x v="4"/>
    <x v="0"/>
    <x v="0"/>
    <n v="1.6"/>
    <n v="1006"/>
    <n v="187"/>
    <n v="123"/>
    <x v="0"/>
    <x v="2"/>
    <s v="Partial Service"/>
    <s v="White"/>
    <x v="2"/>
    <s v="FWD"/>
    <n v="36"/>
    <s v="NY"/>
    <n v="22490"/>
    <x v="0"/>
  </r>
  <r>
    <x v="4"/>
    <s v="Highlander"/>
    <x v="12"/>
    <x v="0"/>
    <x v="0"/>
    <n v="2"/>
    <n v="95102"/>
    <n v="143"/>
    <n v="187"/>
    <x v="4"/>
    <x v="0"/>
    <s v="Partial Service"/>
    <s v="Brown"/>
    <x v="0"/>
    <s v="RWD"/>
    <n v="27"/>
    <s v="OH"/>
    <n v="13496"/>
    <x v="3"/>
  </r>
  <r>
    <x v="1"/>
    <s v="Tucson"/>
    <x v="3"/>
    <x v="0"/>
    <x v="2"/>
    <n v="2.5"/>
    <n v="100298"/>
    <n v="168"/>
    <n v="141"/>
    <x v="1"/>
    <x v="0"/>
    <s v="Full Service"/>
    <s v="Green"/>
    <x v="0"/>
    <s v="RWD"/>
    <n v="36"/>
    <s v="MI"/>
    <n v="500"/>
    <x v="2"/>
  </r>
  <r>
    <x v="5"/>
    <s v="Pathfinder"/>
    <x v="19"/>
    <x v="0"/>
    <x v="0"/>
    <n v="3.3"/>
    <n v="126852"/>
    <n v="262"/>
    <n v="238"/>
    <x v="1"/>
    <x v="1"/>
    <s v="Full Service"/>
    <s v="Blue"/>
    <x v="0"/>
    <s v="FWD"/>
    <n v="21"/>
    <s v="NC"/>
    <n v="5057"/>
    <x v="2"/>
  </r>
  <r>
    <x v="1"/>
    <s v="Santa Fe"/>
    <x v="6"/>
    <x v="1"/>
    <x v="0"/>
    <n v="2.1"/>
    <n v="60658"/>
    <n v="177"/>
    <n v="159"/>
    <x v="0"/>
    <x v="0"/>
    <s v="Unknown"/>
    <s v="Unknown"/>
    <x v="0"/>
    <s v="AWD"/>
    <n v="44"/>
    <s v="NC"/>
    <n v="17491"/>
    <x v="3"/>
  </r>
  <r>
    <x v="1"/>
    <s v="Elantra"/>
    <x v="2"/>
    <x v="0"/>
    <x v="0"/>
    <n v="1.5"/>
    <n v="31716"/>
    <n v="105"/>
    <n v="106"/>
    <x v="0"/>
    <x v="0"/>
    <s v="Partial Service"/>
    <s v="Brown"/>
    <x v="2"/>
    <s v="FWD"/>
    <n v="36"/>
    <s v="GA"/>
    <n v="14188"/>
    <x v="0"/>
  </r>
  <r>
    <x v="2"/>
    <s v="Golf"/>
    <x v="7"/>
    <x v="0"/>
    <x v="0"/>
    <n v="2.2999999999999998"/>
    <n v="108060"/>
    <n v="164"/>
    <n v="150"/>
    <x v="4"/>
    <x v="0"/>
    <s v="Unknown"/>
    <s v="Gray"/>
    <x v="1"/>
    <s v="FWD"/>
    <n v="34"/>
    <s v="NC"/>
    <n v="4168"/>
    <x v="2"/>
  </r>
  <r>
    <x v="4"/>
    <s v="RAV4"/>
    <x v="0"/>
    <x v="0"/>
    <x v="0"/>
    <n v="2.4"/>
    <n v="274"/>
    <n v="194"/>
    <n v="168"/>
    <x v="0"/>
    <x v="0"/>
    <s v="No Service"/>
    <s v="Green"/>
    <x v="0"/>
    <s v="AWD"/>
    <n v="29"/>
    <s v="NY"/>
    <n v="26360"/>
    <x v="0"/>
  </r>
  <r>
    <x v="2"/>
    <s v="Golf"/>
    <x v="19"/>
    <x v="0"/>
    <x v="0"/>
    <n v="1.5"/>
    <n v="149703"/>
    <n v="187"/>
    <n v="109"/>
    <x v="4"/>
    <x v="1"/>
    <s v="Full Service"/>
    <s v="Red"/>
    <x v="1"/>
    <s v="FWD"/>
    <n v="42"/>
    <s v="Unknown"/>
    <n v="877"/>
    <x v="2"/>
  </r>
  <r>
    <x v="2"/>
    <s v="Tiguan"/>
    <x v="14"/>
    <x v="2"/>
    <x v="1"/>
    <n v="2.7"/>
    <n v="40812"/>
    <n v="197"/>
    <n v="196"/>
    <x v="4"/>
    <x v="1"/>
    <s v="Full Service"/>
    <s v="Silver"/>
    <x v="0"/>
    <s v="AWD"/>
    <n v="32"/>
    <s v="OH"/>
    <n v="13233"/>
    <x v="0"/>
  </r>
  <r>
    <x v="5"/>
    <s v="Altima"/>
    <x v="13"/>
    <x v="3"/>
    <x v="1"/>
    <n v="0"/>
    <n v="63460"/>
    <n v="283"/>
    <n v="187"/>
    <x v="4"/>
    <x v="2"/>
    <s v="Partial Service"/>
    <s v="Unknown"/>
    <x v="2"/>
    <s v="FWD"/>
    <n v="122"/>
    <s v="NC"/>
    <n v="6884"/>
    <x v="3"/>
  </r>
  <r>
    <x v="3"/>
    <s v="Equinox"/>
    <x v="18"/>
    <x v="0"/>
    <x v="1"/>
    <n v="2.2000000000000002"/>
    <n v="179171"/>
    <n v="173"/>
    <n v="172"/>
    <x v="0"/>
    <x v="1"/>
    <s v="No Service"/>
    <s v="Red"/>
    <x v="0"/>
    <s v="AWD"/>
    <n v="38"/>
    <s v="OH"/>
    <n v="4025"/>
    <x v="4"/>
  </r>
  <r>
    <x v="3"/>
    <s v="Silverado"/>
    <x v="0"/>
    <x v="0"/>
    <x v="1"/>
    <n v="2.5"/>
    <n v="100"/>
    <n v="370"/>
    <n v="370"/>
    <x v="0"/>
    <x v="0"/>
    <s v="Partial Service"/>
    <s v="Unknown"/>
    <x v="4"/>
    <s v="4WD"/>
    <n v="11"/>
    <s v="PA"/>
    <n v="28305"/>
    <x v="0"/>
  </r>
  <r>
    <x v="0"/>
    <s v="C-Class"/>
    <x v="17"/>
    <x v="0"/>
    <x v="0"/>
    <n v="1.6"/>
    <n v="372094"/>
    <n v="141"/>
    <n v="131"/>
    <x v="1"/>
    <x v="0"/>
    <s v="Partial Service"/>
    <s v="Red"/>
    <x v="2"/>
    <s v="FWD"/>
    <n v="37"/>
    <s v="Unknown"/>
    <n v="500"/>
    <x v="1"/>
  </r>
  <r>
    <x v="9"/>
    <s v="Escape"/>
    <x v="18"/>
    <x v="0"/>
    <x v="0"/>
    <n v="2.2000000000000002"/>
    <n v="23953"/>
    <n v="171"/>
    <n v="158"/>
    <x v="3"/>
    <x v="1"/>
    <s v="Full Service"/>
    <s v="Green"/>
    <x v="0"/>
    <s v="AWD"/>
    <n v="32"/>
    <s v="GA"/>
    <n v="11057"/>
    <x v="0"/>
  </r>
  <r>
    <x v="8"/>
    <s v="A6"/>
    <x v="15"/>
    <x v="0"/>
    <x v="1"/>
    <n v="1.4"/>
    <n v="162847"/>
    <n v="124"/>
    <n v="119"/>
    <x v="3"/>
    <x v="2"/>
    <s v="Partial Service"/>
    <s v="Black"/>
    <x v="2"/>
    <s v="FWD"/>
    <n v="37"/>
    <s v="NY"/>
    <n v="10875"/>
    <x v="4"/>
  </r>
  <r>
    <x v="2"/>
    <s v="Passat"/>
    <x v="3"/>
    <x v="0"/>
    <x v="2"/>
    <n v="1.6"/>
    <n v="103988"/>
    <n v="133"/>
    <n v="127"/>
    <x v="3"/>
    <x v="1"/>
    <s v="Partial Service"/>
    <s v="Blue"/>
    <x v="2"/>
    <s v="FWD"/>
    <n v="36"/>
    <s v="NC"/>
    <n v="500"/>
    <x v="2"/>
  </r>
  <r>
    <x v="9"/>
    <s v="Explorer"/>
    <x v="12"/>
    <x v="0"/>
    <x v="0"/>
    <n v="2"/>
    <n v="157759"/>
    <n v="187"/>
    <n v="140"/>
    <x v="3"/>
    <x v="1"/>
    <s v="Full Service"/>
    <s v="Green"/>
    <x v="0"/>
    <s v="AWD"/>
    <n v="37"/>
    <s v="NY"/>
    <n v="8354"/>
    <x v="4"/>
  </r>
  <r>
    <x v="3"/>
    <s v="Equinox"/>
    <x v="16"/>
    <x v="0"/>
    <x v="1"/>
    <n v="2.2000000000000002"/>
    <n v="182243"/>
    <n v="179"/>
    <n v="162"/>
    <x v="1"/>
    <x v="0"/>
    <s v="Full Service"/>
    <s v="Green"/>
    <x v="0"/>
    <s v="AWD"/>
    <n v="41"/>
    <s v="Unknown"/>
    <n v="500"/>
    <x v="4"/>
  </r>
  <r>
    <x v="3"/>
    <s v="Malibu"/>
    <x v="0"/>
    <x v="0"/>
    <x v="0"/>
    <n v="2.5"/>
    <n v="100"/>
    <n v="156"/>
    <n v="156"/>
    <x v="0"/>
    <x v="2"/>
    <s v="Partial Service"/>
    <s v="White"/>
    <x v="2"/>
    <s v="AWD"/>
    <n v="37"/>
    <s v="NC"/>
    <n v="23692"/>
    <x v="0"/>
  </r>
  <r>
    <x v="4"/>
    <s v="Highlander"/>
    <x v="6"/>
    <x v="2"/>
    <x v="1"/>
    <n v="2.8"/>
    <n v="100"/>
    <n v="213"/>
    <n v="211"/>
    <x v="4"/>
    <x v="1"/>
    <s v="No Service"/>
    <s v="Unknown"/>
    <x v="0"/>
    <s v="AWD"/>
    <n v="27"/>
    <s v="GA"/>
    <n v="19195"/>
    <x v="0"/>
  </r>
  <r>
    <x v="5"/>
    <s v="Rogue"/>
    <x v="11"/>
    <x v="2"/>
    <x v="0"/>
    <n v="2.9"/>
    <n v="144739"/>
    <n v="223"/>
    <n v="205"/>
    <x v="3"/>
    <x v="1"/>
    <s v="No Service"/>
    <s v="Red"/>
    <x v="0"/>
    <s v="AWD"/>
    <n v="27"/>
    <s v="NY"/>
    <n v="1505"/>
    <x v="2"/>
  </r>
  <r>
    <x v="3"/>
    <s v="Malibu"/>
    <x v="15"/>
    <x v="0"/>
    <x v="0"/>
    <n v="2.5"/>
    <n v="210092"/>
    <n v="172"/>
    <n v="151"/>
    <x v="4"/>
    <x v="0"/>
    <s v="No Service"/>
    <s v="Green"/>
    <x v="2"/>
    <s v="FWD"/>
    <n v="35"/>
    <s v="CA"/>
    <n v="500"/>
    <x v="1"/>
  </r>
  <r>
    <x v="7"/>
    <s v="Civic"/>
    <x v="8"/>
    <x v="0"/>
    <x v="0"/>
    <n v="1.9"/>
    <n v="199688"/>
    <n v="167"/>
    <n v="141"/>
    <x v="1"/>
    <x v="1"/>
    <s v="Full Service"/>
    <s v="Green"/>
    <x v="2"/>
    <s v="FWD"/>
    <n v="35"/>
    <s v="NY"/>
    <n v="500"/>
    <x v="4"/>
  </r>
  <r>
    <x v="6"/>
    <s v="5 Series"/>
    <x v="10"/>
    <x v="0"/>
    <x v="0"/>
    <n v="1.4"/>
    <n v="119029"/>
    <n v="187"/>
    <n v="187"/>
    <x v="2"/>
    <x v="1"/>
    <s v="No Service"/>
    <s v="Brown"/>
    <x v="2"/>
    <s v="FWD"/>
    <n v="37"/>
    <s v="PA"/>
    <n v="7486"/>
    <x v="2"/>
  </r>
  <r>
    <x v="8"/>
    <s v="A6"/>
    <x v="12"/>
    <x v="0"/>
    <x v="0"/>
    <n v="2.2999999999999998"/>
    <n v="172851"/>
    <n v="167"/>
    <n v="178"/>
    <x v="3"/>
    <x v="0"/>
    <s v="No Service"/>
    <s v="Black"/>
    <x v="2"/>
    <s v="FWD"/>
    <n v="33"/>
    <s v="Unknown"/>
    <n v="16418"/>
    <x v="4"/>
  </r>
  <r>
    <x v="8"/>
    <s v="A6"/>
    <x v="16"/>
    <x v="0"/>
    <x v="0"/>
    <n v="2.5"/>
    <n v="198930"/>
    <n v="169"/>
    <n v="169"/>
    <x v="1"/>
    <x v="0"/>
    <s v="Partial Service"/>
    <s v="Unknown"/>
    <x v="2"/>
    <s v="FWD"/>
    <n v="31"/>
    <s v="NC"/>
    <n v="3504"/>
    <x v="4"/>
  </r>
  <r>
    <x v="0"/>
    <s v="E-Class"/>
    <x v="3"/>
    <x v="0"/>
    <x v="0"/>
    <n v="2.4"/>
    <n v="58144"/>
    <n v="179"/>
    <n v="168"/>
    <x v="2"/>
    <x v="1"/>
    <s v="Full Service"/>
    <s v="Brown"/>
    <x v="2"/>
    <s v="FWD"/>
    <n v="35"/>
    <s v="IL"/>
    <n v="7216"/>
    <x v="3"/>
  </r>
  <r>
    <x v="4"/>
    <s v="Camry"/>
    <x v="13"/>
    <x v="0"/>
    <x v="0"/>
    <n v="1.5"/>
    <n v="38402"/>
    <n v="114"/>
    <n v="96"/>
    <x v="1"/>
    <x v="0"/>
    <s v="No Service"/>
    <s v="Green"/>
    <x v="2"/>
    <s v="AWD"/>
    <n v="42"/>
    <s v="NY"/>
    <n v="7701"/>
    <x v="0"/>
  </r>
  <r>
    <x v="1"/>
    <s v="Tucson"/>
    <x v="19"/>
    <x v="2"/>
    <x v="0"/>
    <n v="2.5"/>
    <n v="228520"/>
    <n v="203"/>
    <n v="171"/>
    <x v="4"/>
    <x v="2"/>
    <s v="No Service"/>
    <s v="Black"/>
    <x v="0"/>
    <s v="FWD"/>
    <n v="30"/>
    <s v="IL"/>
    <n v="500"/>
    <x v="1"/>
  </r>
  <r>
    <x v="3"/>
    <s v="Tahoe"/>
    <x v="16"/>
    <x v="2"/>
    <x v="0"/>
    <n v="2.2999999999999998"/>
    <n v="331270"/>
    <n v="183"/>
    <n v="182"/>
    <x v="1"/>
    <x v="2"/>
    <s v="Full Service"/>
    <s v="Green"/>
    <x v="0"/>
    <s v="AWD"/>
    <n v="28"/>
    <s v="FL"/>
    <n v="500"/>
    <x v="1"/>
  </r>
  <r>
    <x v="2"/>
    <s v="Golf"/>
    <x v="8"/>
    <x v="0"/>
    <x v="0"/>
    <n v="2.2000000000000002"/>
    <n v="120556"/>
    <n v="149"/>
    <n v="139"/>
    <x v="3"/>
    <x v="0"/>
    <s v="Partial Service"/>
    <s v="Unknown"/>
    <x v="1"/>
    <s v="AWD"/>
    <n v="32"/>
    <s v="FL"/>
    <n v="1101"/>
    <x v="2"/>
  </r>
  <r>
    <x v="2"/>
    <s v="Golf"/>
    <x v="4"/>
    <x v="1"/>
    <x v="0"/>
    <n v="2.5"/>
    <n v="7631"/>
    <n v="160"/>
    <n v="145"/>
    <x v="0"/>
    <x v="0"/>
    <s v="No Service"/>
    <s v="Unknown"/>
    <x v="1"/>
    <s v="FWD"/>
    <n v="58"/>
    <s v="PA"/>
    <n v="16540"/>
    <x v="0"/>
  </r>
  <r>
    <x v="8"/>
    <s v="A4"/>
    <x v="2"/>
    <x v="0"/>
    <x v="1"/>
    <n v="2.5"/>
    <n v="20532"/>
    <n v="146"/>
    <n v="141"/>
    <x v="0"/>
    <x v="0"/>
    <s v="Full Service"/>
    <s v="White"/>
    <x v="2"/>
    <s v="FWD"/>
    <n v="39"/>
    <s v="TX"/>
    <n v="34366"/>
    <x v="0"/>
  </r>
  <r>
    <x v="7"/>
    <s v="CR-V"/>
    <x v="9"/>
    <x v="3"/>
    <x v="0"/>
    <n v="0"/>
    <n v="86704"/>
    <n v="187"/>
    <n v="380"/>
    <x v="0"/>
    <x v="0"/>
    <s v="Partial Service"/>
    <s v="Blue"/>
    <x v="0"/>
    <s v="AWD"/>
    <n v="128"/>
    <s v="NC"/>
    <n v="14188"/>
    <x v="3"/>
  </r>
  <r>
    <x v="4"/>
    <s v="RAV4"/>
    <x v="4"/>
    <x v="0"/>
    <x v="0"/>
    <n v="2.2999999999999998"/>
    <n v="32911"/>
    <n v="193"/>
    <n v="177"/>
    <x v="0"/>
    <x v="0"/>
    <s v="No Service"/>
    <s v="Black"/>
    <x v="0"/>
    <s v="AWD"/>
    <n v="32"/>
    <s v="GA"/>
    <n v="18910"/>
    <x v="0"/>
  </r>
  <r>
    <x v="1"/>
    <s v="Tucson"/>
    <x v="11"/>
    <x v="0"/>
    <x v="0"/>
    <n v="2.2000000000000002"/>
    <n v="170509"/>
    <n v="162"/>
    <n v="156"/>
    <x v="1"/>
    <x v="0"/>
    <s v="Unknown"/>
    <s v="White"/>
    <x v="0"/>
    <s v="AWD"/>
    <n v="31"/>
    <s v="OH"/>
    <n v="500"/>
    <x v="4"/>
  </r>
  <r>
    <x v="9"/>
    <s v="Escape"/>
    <x v="18"/>
    <x v="0"/>
    <x v="0"/>
    <n v="2.5"/>
    <n v="103805"/>
    <n v="241"/>
    <n v="229"/>
    <x v="3"/>
    <x v="1"/>
    <s v="No Service"/>
    <s v="Blue"/>
    <x v="0"/>
    <s v="AWD"/>
    <n v="27"/>
    <s v="GA"/>
    <n v="6911"/>
    <x v="2"/>
  </r>
  <r>
    <x v="5"/>
    <s v="Rogue"/>
    <x v="3"/>
    <x v="0"/>
    <x v="0"/>
    <n v="2"/>
    <n v="168604"/>
    <n v="153"/>
    <n v="138"/>
    <x v="1"/>
    <x v="1"/>
    <s v="No Service"/>
    <s v="Blue"/>
    <x v="0"/>
    <s v="AWD"/>
    <n v="39"/>
    <s v="FL"/>
    <n v="500"/>
    <x v="4"/>
  </r>
  <r>
    <x v="3"/>
    <s v="Malibu"/>
    <x v="19"/>
    <x v="0"/>
    <x v="0"/>
    <n v="1.5"/>
    <n v="50592"/>
    <n v="133"/>
    <n v="136"/>
    <x v="1"/>
    <x v="1"/>
    <s v="Unknown"/>
    <s v="Silver"/>
    <x v="2"/>
    <s v="FWD"/>
    <n v="41"/>
    <s v="OH"/>
    <n v="5071"/>
    <x v="3"/>
  </r>
  <r>
    <x v="9"/>
    <s v="Explorer"/>
    <x v="9"/>
    <x v="0"/>
    <x v="0"/>
    <n v="2.5"/>
    <n v="51953"/>
    <n v="205"/>
    <n v="196"/>
    <x v="4"/>
    <x v="1"/>
    <s v="No Service"/>
    <s v="Brown"/>
    <x v="0"/>
    <s v="AWD"/>
    <n v="28"/>
    <s v="IL"/>
    <n v="14691"/>
    <x v="3"/>
  </r>
  <r>
    <x v="1"/>
    <s v="Sonata"/>
    <x v="0"/>
    <x v="0"/>
    <x v="0"/>
    <n v="1.7"/>
    <n v="2615"/>
    <n v="138"/>
    <n v="108"/>
    <x v="0"/>
    <x v="0"/>
    <s v="Partial Service"/>
    <s v="Unknown"/>
    <x v="2"/>
    <s v="FWD"/>
    <n v="38"/>
    <s v="FL"/>
    <n v="24600"/>
    <x v="0"/>
  </r>
  <r>
    <x v="5"/>
    <s v="Sentra"/>
    <x v="1"/>
    <x v="0"/>
    <x v="1"/>
    <n v="1.5"/>
    <n v="271667"/>
    <n v="120"/>
    <n v="101"/>
    <x v="3"/>
    <x v="2"/>
    <s v="Full Service"/>
    <s v="Brown"/>
    <x v="2"/>
    <s v="AWD"/>
    <n v="37"/>
    <s v="CA"/>
    <n v="500"/>
    <x v="1"/>
  </r>
  <r>
    <x v="4"/>
    <s v="Corolla"/>
    <x v="16"/>
    <x v="2"/>
    <x v="0"/>
    <n v="2.4"/>
    <n v="84165"/>
    <n v="186"/>
    <n v="184"/>
    <x v="1"/>
    <x v="1"/>
    <s v="Partial Service"/>
    <s v="White"/>
    <x v="2"/>
    <s v="AWD"/>
    <n v="32"/>
    <s v="GA"/>
    <n v="512"/>
    <x v="3"/>
  </r>
  <r>
    <x v="8"/>
    <s v="A6"/>
    <x v="11"/>
    <x v="0"/>
    <x v="2"/>
    <n v="1.9"/>
    <n v="92157"/>
    <n v="144"/>
    <n v="187"/>
    <x v="1"/>
    <x v="1"/>
    <s v="No Service"/>
    <s v="Red"/>
    <x v="2"/>
    <s v="FWD"/>
    <n v="33"/>
    <s v="NC"/>
    <n v="11154"/>
    <x v="3"/>
  </r>
  <r>
    <x v="8"/>
    <s v="A4"/>
    <x v="6"/>
    <x v="0"/>
    <x v="0"/>
    <n v="2"/>
    <n v="75842"/>
    <n v="140"/>
    <n v="139"/>
    <x v="4"/>
    <x v="1"/>
    <s v="Partial Service"/>
    <s v="White"/>
    <x v="2"/>
    <s v="FWD"/>
    <n v="43"/>
    <s v="MI"/>
    <n v="20129"/>
    <x v="3"/>
  </r>
  <r>
    <x v="9"/>
    <s v="F-150"/>
    <x v="15"/>
    <x v="0"/>
    <x v="0"/>
    <n v="3.2"/>
    <n v="210604"/>
    <n v="244"/>
    <n v="236"/>
    <x v="1"/>
    <x v="1"/>
    <s v="Full Service"/>
    <s v="White"/>
    <x v="4"/>
    <s v="RWD"/>
    <n v="24"/>
    <s v="PA"/>
    <n v="2073"/>
    <x v="1"/>
  </r>
  <r>
    <x v="5"/>
    <s v="Altima"/>
    <x v="14"/>
    <x v="1"/>
    <x v="1"/>
    <n v="1.6"/>
    <n v="44137"/>
    <n v="124"/>
    <n v="187"/>
    <x v="0"/>
    <x v="0"/>
    <s v="Partial Service"/>
    <s v="Red"/>
    <x v="2"/>
    <s v="FWD"/>
    <n v="47"/>
    <s v="Unknown"/>
    <n v="12790"/>
    <x v="0"/>
  </r>
  <r>
    <x v="0"/>
    <s v="GLE"/>
    <x v="19"/>
    <x v="0"/>
    <x v="0"/>
    <n v="2.9"/>
    <n v="152215"/>
    <n v="230"/>
    <n v="210"/>
    <x v="3"/>
    <x v="0"/>
    <s v="Unknown"/>
    <s v="Unknown"/>
    <x v="0"/>
    <s v="FWD"/>
    <n v="32"/>
    <s v="CA"/>
    <n v="13276"/>
    <x v="4"/>
  </r>
  <r>
    <x v="1"/>
    <s v="Elantra"/>
    <x v="5"/>
    <x v="0"/>
    <x v="0"/>
    <n v="1.5"/>
    <n v="16584"/>
    <n v="115"/>
    <n v="119"/>
    <x v="0"/>
    <x v="2"/>
    <s v="No Service"/>
    <s v="Unknown"/>
    <x v="2"/>
    <s v="FWD"/>
    <n v="41"/>
    <s v="Unknown"/>
    <n v="15184"/>
    <x v="0"/>
  </r>
  <r>
    <x v="4"/>
    <s v="Highlander"/>
    <x v="11"/>
    <x v="0"/>
    <x v="0"/>
    <n v="2.4"/>
    <n v="197478"/>
    <n v="187"/>
    <n v="160"/>
    <x v="4"/>
    <x v="1"/>
    <s v="No Service"/>
    <s v="Black"/>
    <x v="0"/>
    <s v="RWD"/>
    <n v="30"/>
    <s v="TX"/>
    <n v="1527"/>
    <x v="4"/>
  </r>
  <r>
    <x v="4"/>
    <s v="Highlander"/>
    <x v="11"/>
    <x v="0"/>
    <x v="0"/>
    <n v="2.5"/>
    <n v="146587"/>
    <n v="193"/>
    <n v="160"/>
    <x v="4"/>
    <x v="1"/>
    <s v="No Service"/>
    <s v="Unknown"/>
    <x v="0"/>
    <s v="AWD"/>
    <n v="28"/>
    <s v="IL"/>
    <n v="3176"/>
    <x v="2"/>
  </r>
  <r>
    <x v="8"/>
    <s v="A4"/>
    <x v="3"/>
    <x v="0"/>
    <x v="0"/>
    <n v="2.5"/>
    <n v="213286"/>
    <n v="174"/>
    <n v="169"/>
    <x v="2"/>
    <x v="1"/>
    <s v="Full Service"/>
    <s v="Brown"/>
    <x v="2"/>
    <s v="AWD"/>
    <n v="26"/>
    <s v="TX"/>
    <n v="500"/>
    <x v="1"/>
  </r>
  <r>
    <x v="6"/>
    <s v="5 Series"/>
    <x v="13"/>
    <x v="0"/>
    <x v="1"/>
    <n v="2.2999999999999998"/>
    <n v="139506"/>
    <n v="204"/>
    <n v="164"/>
    <x v="4"/>
    <x v="1"/>
    <s v="Unknown"/>
    <s v="Brown"/>
    <x v="2"/>
    <s v="FWD"/>
    <n v="30"/>
    <s v="Unknown"/>
    <n v="15252"/>
    <x v="2"/>
  </r>
  <r>
    <x v="0"/>
    <s v="GLE"/>
    <x v="12"/>
    <x v="0"/>
    <x v="0"/>
    <n v="2.7"/>
    <n v="23582"/>
    <n v="187"/>
    <n v="178"/>
    <x v="1"/>
    <x v="0"/>
    <s v="Full Service"/>
    <s v="Unknown"/>
    <x v="0"/>
    <s v="AWD"/>
    <n v="32"/>
    <s v="TX"/>
    <n v="32757"/>
    <x v="0"/>
  </r>
  <r>
    <x v="5"/>
    <s v="Pathfinder"/>
    <x v="6"/>
    <x v="1"/>
    <x v="0"/>
    <n v="2.1"/>
    <n v="63646"/>
    <n v="192"/>
    <n v="182"/>
    <x v="4"/>
    <x v="0"/>
    <s v="Full Service"/>
    <s v="Gray"/>
    <x v="0"/>
    <s v="AWD"/>
    <n v="45"/>
    <s v="FL"/>
    <n v="21500"/>
    <x v="3"/>
  </r>
  <r>
    <x v="2"/>
    <s v="Tiguan"/>
    <x v="6"/>
    <x v="0"/>
    <x v="0"/>
    <n v="3.3"/>
    <n v="42758"/>
    <n v="258"/>
    <n v="249"/>
    <x v="0"/>
    <x v="0"/>
    <s v="Partial Service"/>
    <s v="Gray"/>
    <x v="0"/>
    <s v="AWD"/>
    <n v="24"/>
    <s v="MI"/>
    <n v="18624"/>
    <x v="0"/>
  </r>
  <r>
    <x v="5"/>
    <s v="Sentra"/>
    <x v="10"/>
    <x v="0"/>
    <x v="0"/>
    <n v="1.7"/>
    <n v="300646"/>
    <n v="144"/>
    <n v="148"/>
    <x v="1"/>
    <x v="1"/>
    <s v="Full Service"/>
    <s v="Gray"/>
    <x v="2"/>
    <s v="FWD"/>
    <n v="40"/>
    <s v="CA"/>
    <n v="500"/>
    <x v="1"/>
  </r>
  <r>
    <x v="1"/>
    <s v="Elantra"/>
    <x v="8"/>
    <x v="0"/>
    <x v="0"/>
    <n v="1.8"/>
    <n v="75316"/>
    <n v="144"/>
    <n v="128"/>
    <x v="4"/>
    <x v="1"/>
    <s v="Partial Service"/>
    <s v="Silver"/>
    <x v="2"/>
    <s v="FWD"/>
    <n v="31"/>
    <s v="Unknown"/>
    <n v="2186"/>
    <x v="3"/>
  </r>
  <r>
    <x v="9"/>
    <s v="Mustang"/>
    <x v="0"/>
    <x v="0"/>
    <x v="0"/>
    <n v="5"/>
    <n v="100"/>
    <n v="370"/>
    <n v="349"/>
    <x v="0"/>
    <x v="0"/>
    <s v="Full Service"/>
    <s v="White"/>
    <x v="3"/>
    <s v="RWD"/>
    <n v="10"/>
    <s v="TX"/>
    <n v="29811"/>
    <x v="0"/>
  </r>
  <r>
    <x v="7"/>
    <s v="Accord"/>
    <x v="10"/>
    <x v="0"/>
    <x v="1"/>
    <n v="1.6"/>
    <n v="317212"/>
    <n v="121"/>
    <n v="127"/>
    <x v="3"/>
    <x v="1"/>
    <s v="Full Service"/>
    <s v="White"/>
    <x v="2"/>
    <s v="AWD"/>
    <n v="32"/>
    <s v="NY"/>
    <n v="500"/>
    <x v="1"/>
  </r>
  <r>
    <x v="9"/>
    <s v="F-150"/>
    <x v="12"/>
    <x v="0"/>
    <x v="0"/>
    <n v="5.2"/>
    <n v="163195"/>
    <n v="408"/>
    <n v="386"/>
    <x v="3"/>
    <x v="0"/>
    <s v="Partial Service"/>
    <s v="Silver"/>
    <x v="4"/>
    <s v="4WD"/>
    <n v="13"/>
    <s v="NC"/>
    <n v="7520"/>
    <x v="4"/>
  </r>
  <r>
    <x v="5"/>
    <s v="Sentra"/>
    <x v="5"/>
    <x v="2"/>
    <x v="0"/>
    <n v="1.5"/>
    <n v="21646"/>
    <n v="123"/>
    <n v="132"/>
    <x v="0"/>
    <x v="0"/>
    <s v="Full Service"/>
    <s v="White"/>
    <x v="2"/>
    <s v="FWD"/>
    <n v="38"/>
    <s v="PA"/>
    <n v="17992"/>
    <x v="0"/>
  </r>
  <r>
    <x v="1"/>
    <s v="Sonata"/>
    <x v="16"/>
    <x v="0"/>
    <x v="0"/>
    <n v="1.6"/>
    <n v="191025"/>
    <n v="141"/>
    <n v="114"/>
    <x v="1"/>
    <x v="1"/>
    <s v="Partial Service"/>
    <s v="Brown"/>
    <x v="2"/>
    <s v="FWD"/>
    <n v="33"/>
    <s v="IL"/>
    <n v="500"/>
    <x v="4"/>
  </r>
  <r>
    <x v="4"/>
    <s v="RAV4"/>
    <x v="8"/>
    <x v="0"/>
    <x v="2"/>
    <n v="2.4"/>
    <n v="219595"/>
    <n v="181"/>
    <n v="174"/>
    <x v="3"/>
    <x v="1"/>
    <s v="Partial Service"/>
    <s v="Gray"/>
    <x v="0"/>
    <s v="AWD"/>
    <n v="32"/>
    <s v="IL"/>
    <n v="500"/>
    <x v="1"/>
  </r>
  <r>
    <x v="3"/>
    <s v="Equinox"/>
    <x v="6"/>
    <x v="0"/>
    <x v="0"/>
    <n v="2.2000000000000002"/>
    <n v="32454"/>
    <n v="187"/>
    <n v="195"/>
    <x v="0"/>
    <x v="1"/>
    <s v="Partial Service"/>
    <s v="Red"/>
    <x v="0"/>
    <s v="AWD"/>
    <n v="35"/>
    <s v="IL"/>
    <n v="14066"/>
    <x v="0"/>
  </r>
  <r>
    <x v="8"/>
    <s v="Q7"/>
    <x v="12"/>
    <x v="0"/>
    <x v="0"/>
    <n v="2.5"/>
    <n v="124775"/>
    <n v="187"/>
    <n v="187"/>
    <x v="4"/>
    <x v="0"/>
    <s v="Partial Service"/>
    <s v="Blue"/>
    <x v="0"/>
    <s v="AWD"/>
    <n v="33"/>
    <s v="IL"/>
    <n v="20744"/>
    <x v="2"/>
  </r>
  <r>
    <x v="7"/>
    <s v="CR-V"/>
    <x v="16"/>
    <x v="0"/>
    <x v="1"/>
    <n v="2.5"/>
    <n v="120842"/>
    <n v="177"/>
    <n v="160"/>
    <x v="3"/>
    <x v="1"/>
    <s v="Partial Service"/>
    <s v="Blue"/>
    <x v="0"/>
    <s v="AWD"/>
    <n v="33"/>
    <s v="GA"/>
    <n v="635"/>
    <x v="2"/>
  </r>
  <r>
    <x v="7"/>
    <s v="Civic"/>
    <x v="1"/>
    <x v="0"/>
    <x v="1"/>
    <n v="1.6"/>
    <n v="342047"/>
    <n v="135"/>
    <n v="128"/>
    <x v="3"/>
    <x v="0"/>
    <s v="Partial Service"/>
    <s v="Silver"/>
    <x v="2"/>
    <s v="AWD"/>
    <n v="37"/>
    <s v="PA"/>
    <n v="500"/>
    <x v="1"/>
  </r>
  <r>
    <x v="0"/>
    <s v="GLC"/>
    <x v="0"/>
    <x v="0"/>
    <x v="1"/>
    <n v="2.5"/>
    <n v="100"/>
    <n v="238"/>
    <n v="216"/>
    <x v="0"/>
    <x v="2"/>
    <s v="Full Service"/>
    <s v="Black"/>
    <x v="0"/>
    <s v="FWD"/>
    <n v="32"/>
    <s v="OH"/>
    <n v="49798"/>
    <x v="0"/>
  </r>
  <r>
    <x v="5"/>
    <s v="Rogue"/>
    <x v="16"/>
    <x v="1"/>
    <x v="2"/>
    <n v="2.5"/>
    <n v="226923"/>
    <n v="150"/>
    <n v="149"/>
    <x v="1"/>
    <x v="2"/>
    <s v="Partial Service"/>
    <s v="Brown"/>
    <x v="0"/>
    <s v="AWD"/>
    <n v="49"/>
    <s v="GA"/>
    <n v="500"/>
    <x v="1"/>
  </r>
  <r>
    <x v="1"/>
    <s v="Elantra"/>
    <x v="0"/>
    <x v="0"/>
    <x v="0"/>
    <n v="2.5"/>
    <n v="1343"/>
    <n v="187"/>
    <n v="85"/>
    <x v="0"/>
    <x v="0"/>
    <s v="Full Service"/>
    <s v="Brown"/>
    <x v="2"/>
    <s v="FWD"/>
    <n v="36"/>
    <s v="OH"/>
    <n v="20801"/>
    <x v="0"/>
  </r>
  <r>
    <x v="6"/>
    <s v="X5"/>
    <x v="2"/>
    <x v="1"/>
    <x v="1"/>
    <n v="2.6"/>
    <n v="53133"/>
    <n v="203"/>
    <n v="211"/>
    <x v="0"/>
    <x v="0"/>
    <s v="Unknown"/>
    <s v="Unknown"/>
    <x v="0"/>
    <s v="AWD"/>
    <n v="38"/>
    <s v="OH"/>
    <n v="45885"/>
    <x v="3"/>
  </r>
  <r>
    <x v="7"/>
    <s v="Civic"/>
    <x v="6"/>
    <x v="3"/>
    <x v="0"/>
    <n v="0"/>
    <n v="51848"/>
    <n v="250"/>
    <n v="275"/>
    <x v="0"/>
    <x v="0"/>
    <s v="Partial Service"/>
    <s v="White"/>
    <x v="2"/>
    <s v="FWD"/>
    <n v="122"/>
    <s v="NC"/>
    <n v="13023"/>
    <x v="3"/>
  </r>
  <r>
    <x v="8"/>
    <s v="Q5"/>
    <x v="16"/>
    <x v="0"/>
    <x v="1"/>
    <n v="3.4"/>
    <n v="178561"/>
    <n v="260"/>
    <n v="249"/>
    <x v="2"/>
    <x v="1"/>
    <s v="No Service"/>
    <s v="White"/>
    <x v="0"/>
    <s v="FWD"/>
    <n v="25"/>
    <s v="OH"/>
    <n v="1239"/>
    <x v="4"/>
  </r>
  <r>
    <x v="4"/>
    <s v="Highlander"/>
    <x v="17"/>
    <x v="0"/>
    <x v="0"/>
    <n v="3"/>
    <n v="19853"/>
    <n v="241"/>
    <n v="231"/>
    <x v="2"/>
    <x v="0"/>
    <s v="Partial Service"/>
    <s v="Red"/>
    <x v="0"/>
    <s v="FWD"/>
    <n v="29"/>
    <s v="OH"/>
    <n v="5966"/>
    <x v="0"/>
  </r>
  <r>
    <x v="5"/>
    <s v="Sentra"/>
    <x v="19"/>
    <x v="0"/>
    <x v="0"/>
    <n v="1.7"/>
    <n v="188670"/>
    <n v="187"/>
    <n v="187"/>
    <x v="2"/>
    <x v="2"/>
    <s v="Partial Service"/>
    <s v="Red"/>
    <x v="2"/>
    <s v="FWD"/>
    <n v="37"/>
    <s v="MI"/>
    <n v="500"/>
    <x v="4"/>
  </r>
  <r>
    <x v="3"/>
    <s v="Tahoe"/>
    <x v="4"/>
    <x v="0"/>
    <x v="0"/>
    <n v="2.2999999999999998"/>
    <n v="37238"/>
    <n v="172"/>
    <n v="156"/>
    <x v="0"/>
    <x v="0"/>
    <s v="No Service"/>
    <s v="White"/>
    <x v="0"/>
    <s v="AWD"/>
    <n v="38"/>
    <s v="OH"/>
    <n v="34497"/>
    <x v="0"/>
  </r>
  <r>
    <x v="1"/>
    <s v="Sonata"/>
    <x v="18"/>
    <x v="3"/>
    <x v="0"/>
    <n v="2.5"/>
    <n v="39629"/>
    <n v="286"/>
    <n v="314"/>
    <x v="4"/>
    <x v="0"/>
    <s v="Full Service"/>
    <s v="Green"/>
    <x v="2"/>
    <s v="FWD"/>
    <n v="119"/>
    <s v="PA"/>
    <n v="11492"/>
    <x v="0"/>
  </r>
  <r>
    <x v="7"/>
    <s v="Civic"/>
    <x v="19"/>
    <x v="0"/>
    <x v="1"/>
    <n v="2.2000000000000002"/>
    <n v="146171"/>
    <n v="198"/>
    <n v="184"/>
    <x v="3"/>
    <x v="0"/>
    <s v="Partial Service"/>
    <s v="Green"/>
    <x v="2"/>
    <s v="FWD"/>
    <n v="31"/>
    <s v="Unknown"/>
    <n v="500"/>
    <x v="2"/>
  </r>
  <r>
    <x v="5"/>
    <s v="Altima"/>
    <x v="18"/>
    <x v="1"/>
    <x v="0"/>
    <n v="2.4"/>
    <n v="45617"/>
    <n v="179"/>
    <n v="160"/>
    <x v="4"/>
    <x v="0"/>
    <s v="No Service"/>
    <s v="Brown"/>
    <x v="2"/>
    <s v="FWD"/>
    <n v="49"/>
    <s v="Unknown"/>
    <n v="9683"/>
    <x v="0"/>
  </r>
  <r>
    <x v="0"/>
    <s v="C-Class"/>
    <x v="17"/>
    <x v="0"/>
    <x v="0"/>
    <n v="2.2999999999999998"/>
    <n v="214636"/>
    <n v="179"/>
    <n v="159"/>
    <x v="2"/>
    <x v="0"/>
    <s v="No Service"/>
    <s v="Unknown"/>
    <x v="2"/>
    <s v="FWD"/>
    <n v="34"/>
    <s v="GA"/>
    <n v="500"/>
    <x v="1"/>
  </r>
  <r>
    <x v="9"/>
    <s v="F-150"/>
    <x v="3"/>
    <x v="0"/>
    <x v="0"/>
    <n v="4"/>
    <n v="125637"/>
    <n v="312"/>
    <n v="296"/>
    <x v="1"/>
    <x v="0"/>
    <s v="Full Service"/>
    <s v="Gray"/>
    <x v="4"/>
    <s v="4WD"/>
    <n v="18"/>
    <s v="PA"/>
    <n v="500"/>
    <x v="2"/>
  </r>
  <r>
    <x v="1"/>
    <s v="Sonata"/>
    <x v="14"/>
    <x v="0"/>
    <x v="1"/>
    <n v="1.6"/>
    <n v="75968"/>
    <n v="136"/>
    <n v="134"/>
    <x v="3"/>
    <x v="0"/>
    <s v="No Service"/>
    <s v="Brown"/>
    <x v="2"/>
    <s v="FWD"/>
    <n v="36"/>
    <s v="FL"/>
    <n v="9004"/>
    <x v="3"/>
  </r>
  <r>
    <x v="6"/>
    <s v="5 Series"/>
    <x v="12"/>
    <x v="0"/>
    <x v="0"/>
    <n v="2.2000000000000002"/>
    <n v="97600"/>
    <n v="173"/>
    <n v="187"/>
    <x v="3"/>
    <x v="2"/>
    <s v="No Service"/>
    <s v="Brown"/>
    <x v="2"/>
    <s v="FWD"/>
    <n v="36"/>
    <s v="IL"/>
    <n v="18703"/>
    <x v="3"/>
  </r>
  <r>
    <x v="1"/>
    <s v="Elantra"/>
    <x v="15"/>
    <x v="0"/>
    <x v="0"/>
    <n v="2.5"/>
    <n v="20970"/>
    <n v="123"/>
    <n v="111"/>
    <x v="3"/>
    <x v="2"/>
    <s v="Full Service"/>
    <s v="Blue"/>
    <x v="2"/>
    <s v="FWD"/>
    <n v="39"/>
    <s v="NC"/>
    <n v="7143"/>
    <x v="0"/>
  </r>
  <r>
    <x v="1"/>
    <s v="Elantra"/>
    <x v="14"/>
    <x v="0"/>
    <x v="0"/>
    <n v="1.7"/>
    <n v="33450"/>
    <n v="144"/>
    <n v="150"/>
    <x v="0"/>
    <x v="0"/>
    <s v="Unknown"/>
    <s v="Blue"/>
    <x v="2"/>
    <s v="FWD"/>
    <n v="36"/>
    <s v="GA"/>
    <n v="9583"/>
    <x v="0"/>
  </r>
  <r>
    <x v="2"/>
    <s v="Atlas"/>
    <x v="7"/>
    <x v="0"/>
    <x v="0"/>
    <n v="2.5"/>
    <n v="208714"/>
    <n v="187"/>
    <n v="192"/>
    <x v="4"/>
    <x v="0"/>
    <s v="Unknown"/>
    <s v="Brown"/>
    <x v="0"/>
    <s v="AWD"/>
    <n v="26"/>
    <s v="OH"/>
    <n v="4400"/>
    <x v="1"/>
  </r>
  <r>
    <x v="4"/>
    <s v="Camry"/>
    <x v="6"/>
    <x v="0"/>
    <x v="0"/>
    <n v="2.1"/>
    <n v="53196"/>
    <n v="157"/>
    <n v="160"/>
    <x v="4"/>
    <x v="0"/>
    <s v="Full Service"/>
    <s v="Black"/>
    <x v="2"/>
    <s v="FWD"/>
    <n v="35"/>
    <s v="MI"/>
    <n v="16114"/>
    <x v="3"/>
  </r>
  <r>
    <x v="4"/>
    <s v="RAV4"/>
    <x v="11"/>
    <x v="1"/>
    <x v="0"/>
    <n v="3.4"/>
    <n v="272813"/>
    <n v="253"/>
    <n v="244"/>
    <x v="1"/>
    <x v="1"/>
    <s v="Full Service"/>
    <s v="Brown"/>
    <x v="0"/>
    <s v="AWD"/>
    <n v="44"/>
    <s v="Unknown"/>
    <n v="500"/>
    <x v="1"/>
  </r>
  <r>
    <x v="9"/>
    <s v="Mustang"/>
    <x v="17"/>
    <x v="0"/>
    <x v="2"/>
    <n v="2.5"/>
    <n v="164623"/>
    <n v="224"/>
    <n v="215"/>
    <x v="3"/>
    <x v="1"/>
    <s v="No Service"/>
    <s v="Unknown"/>
    <x v="3"/>
    <s v="RWD"/>
    <n v="32"/>
    <s v="FL"/>
    <n v="500"/>
    <x v="4"/>
  </r>
  <r>
    <x v="5"/>
    <s v="Altima"/>
    <x v="1"/>
    <x v="0"/>
    <x v="0"/>
    <n v="1.5"/>
    <n v="151089"/>
    <n v="144"/>
    <n v="187"/>
    <x v="3"/>
    <x v="1"/>
    <s v="Partial Service"/>
    <s v="Gray"/>
    <x v="2"/>
    <s v="FWD"/>
    <n v="41"/>
    <s v="TX"/>
    <n v="500"/>
    <x v="4"/>
  </r>
  <r>
    <x v="0"/>
    <s v="C-Class"/>
    <x v="14"/>
    <x v="0"/>
    <x v="0"/>
    <n v="2.5"/>
    <n v="83202"/>
    <n v="170"/>
    <n v="150"/>
    <x v="4"/>
    <x v="1"/>
    <s v="Partial Service"/>
    <s v="Silver"/>
    <x v="2"/>
    <s v="FWD"/>
    <n v="32"/>
    <s v="NY"/>
    <n v="17904"/>
    <x v="3"/>
  </r>
  <r>
    <x v="9"/>
    <s v="Explorer"/>
    <x v="7"/>
    <x v="0"/>
    <x v="0"/>
    <n v="3.3"/>
    <n v="104650"/>
    <n v="252"/>
    <n v="240"/>
    <x v="3"/>
    <x v="0"/>
    <s v="Partial Service"/>
    <s v="Blue"/>
    <x v="0"/>
    <s v="AWD"/>
    <n v="20"/>
    <s v="Unknown"/>
    <n v="8597"/>
    <x v="2"/>
  </r>
  <r>
    <x v="1"/>
    <s v="Tucson"/>
    <x v="7"/>
    <x v="0"/>
    <x v="0"/>
    <n v="3.5"/>
    <n v="252556"/>
    <n v="289"/>
    <n v="278"/>
    <x v="3"/>
    <x v="0"/>
    <s v="Unknown"/>
    <s v="Unknown"/>
    <x v="0"/>
    <s v="FWD"/>
    <n v="23"/>
    <s v="NY"/>
    <n v="500"/>
    <x v="1"/>
  </r>
  <r>
    <x v="7"/>
    <s v="Accord"/>
    <x v="10"/>
    <x v="0"/>
    <x v="1"/>
    <n v="2.5"/>
    <n v="40622"/>
    <n v="161"/>
    <n v="156"/>
    <x v="3"/>
    <x v="2"/>
    <s v="Unknown"/>
    <s v="White"/>
    <x v="2"/>
    <s v="FWD"/>
    <n v="31"/>
    <s v="Unknown"/>
    <n v="4739"/>
    <x v="0"/>
  </r>
  <r>
    <x v="0"/>
    <s v="GLE"/>
    <x v="11"/>
    <x v="0"/>
    <x v="0"/>
    <n v="3.3"/>
    <n v="183481"/>
    <n v="236"/>
    <n v="217"/>
    <x v="3"/>
    <x v="1"/>
    <s v="Partial Service"/>
    <s v="Gray"/>
    <x v="0"/>
    <s v="AWD"/>
    <n v="24"/>
    <s v="OH"/>
    <n v="9087"/>
    <x v="4"/>
  </r>
  <r>
    <x v="9"/>
    <s v="Escape"/>
    <x v="7"/>
    <x v="0"/>
    <x v="0"/>
    <n v="2.5"/>
    <n v="26580"/>
    <n v="179"/>
    <n v="174"/>
    <x v="3"/>
    <x v="2"/>
    <s v="Full Service"/>
    <s v="Red"/>
    <x v="0"/>
    <s v="RWD"/>
    <n v="31"/>
    <s v="CA"/>
    <n v="10102"/>
    <x v="0"/>
  </r>
  <r>
    <x v="6"/>
    <s v="3 Series"/>
    <x v="10"/>
    <x v="0"/>
    <x v="0"/>
    <n v="2.2999999999999998"/>
    <n v="173822"/>
    <n v="178"/>
    <n v="169"/>
    <x v="4"/>
    <x v="1"/>
    <s v="Full Service"/>
    <s v="Black"/>
    <x v="2"/>
    <s v="FWD"/>
    <n v="30"/>
    <s v="CA"/>
    <n v="3015"/>
    <x v="4"/>
  </r>
  <r>
    <x v="5"/>
    <s v="Pathfinder"/>
    <x v="0"/>
    <x v="3"/>
    <x v="0"/>
    <n v="0"/>
    <n v="100"/>
    <n v="187"/>
    <n v="187"/>
    <x v="0"/>
    <x v="0"/>
    <s v="Unknown"/>
    <s v="Green"/>
    <x v="0"/>
    <s v="AWD"/>
    <n v="97"/>
    <s v="NC"/>
    <n v="36944"/>
    <x v="0"/>
  </r>
  <r>
    <x v="9"/>
    <s v="F-150"/>
    <x v="0"/>
    <x v="2"/>
    <x v="0"/>
    <n v="5.7"/>
    <n v="100"/>
    <n v="414"/>
    <n v="394"/>
    <x v="0"/>
    <x v="0"/>
    <s v="Partial Service"/>
    <s v="Gray"/>
    <x v="4"/>
    <s v="RWD"/>
    <n v="32"/>
    <s v="NC"/>
    <n v="32463"/>
    <x v="0"/>
  </r>
  <r>
    <x v="2"/>
    <s v="Tiguan"/>
    <x v="11"/>
    <x v="0"/>
    <x v="0"/>
    <n v="2.1"/>
    <n v="215931"/>
    <n v="163"/>
    <n v="157"/>
    <x v="3"/>
    <x v="0"/>
    <s v="Unknown"/>
    <s v="Brown"/>
    <x v="0"/>
    <s v="AWD"/>
    <n v="36"/>
    <s v="PA"/>
    <n v="500"/>
    <x v="1"/>
  </r>
  <r>
    <x v="2"/>
    <s v="Atlas"/>
    <x v="1"/>
    <x v="0"/>
    <x v="0"/>
    <n v="3.2"/>
    <n v="275307"/>
    <n v="255"/>
    <n v="187"/>
    <x v="2"/>
    <x v="0"/>
    <s v="Unknown"/>
    <s v="Blue"/>
    <x v="0"/>
    <s v="AWD"/>
    <n v="30"/>
    <s v="GA"/>
    <n v="500"/>
    <x v="1"/>
  </r>
  <r>
    <x v="5"/>
    <s v="Sentra"/>
    <x v="10"/>
    <x v="2"/>
    <x v="2"/>
    <n v="2.4"/>
    <n v="205674"/>
    <n v="208"/>
    <n v="187"/>
    <x v="1"/>
    <x v="1"/>
    <s v="Full Service"/>
    <s v="Gray"/>
    <x v="2"/>
    <s v="FWD"/>
    <n v="26"/>
    <s v="OH"/>
    <n v="500"/>
    <x v="1"/>
  </r>
  <r>
    <x v="6"/>
    <s v="3 Series"/>
    <x v="8"/>
    <x v="2"/>
    <x v="0"/>
    <n v="2.4"/>
    <n v="121891"/>
    <n v="186"/>
    <n v="187"/>
    <x v="3"/>
    <x v="0"/>
    <s v="Unknown"/>
    <s v="White"/>
    <x v="2"/>
    <s v="FWD"/>
    <n v="31"/>
    <s v="NY"/>
    <n v="7360"/>
    <x v="2"/>
  </r>
  <r>
    <x v="1"/>
    <s v="Tucson"/>
    <x v="16"/>
    <x v="0"/>
    <x v="0"/>
    <n v="2.6"/>
    <n v="141305"/>
    <n v="220"/>
    <n v="217"/>
    <x v="1"/>
    <x v="1"/>
    <s v="Full Service"/>
    <s v="Green"/>
    <x v="0"/>
    <s v="AWD"/>
    <n v="32"/>
    <s v="Unknown"/>
    <n v="500"/>
    <x v="2"/>
  </r>
  <r>
    <x v="9"/>
    <s v="Escape"/>
    <x v="1"/>
    <x v="0"/>
    <x v="0"/>
    <n v="2.1"/>
    <n v="136901"/>
    <n v="169"/>
    <n v="169"/>
    <x v="2"/>
    <x v="1"/>
    <s v="Full Service"/>
    <s v="Brown"/>
    <x v="0"/>
    <s v="AWD"/>
    <n v="34"/>
    <s v="IL"/>
    <n v="500"/>
    <x v="2"/>
  </r>
  <r>
    <x v="8"/>
    <s v="A4"/>
    <x v="10"/>
    <x v="0"/>
    <x v="2"/>
    <n v="1.6"/>
    <n v="201361"/>
    <n v="139"/>
    <n v="157"/>
    <x v="3"/>
    <x v="1"/>
    <s v="Full Service"/>
    <s v="Black"/>
    <x v="2"/>
    <s v="FWD"/>
    <n v="32"/>
    <s v="CA"/>
    <n v="1106"/>
    <x v="1"/>
  </r>
  <r>
    <x v="5"/>
    <s v="Sentra"/>
    <x v="3"/>
    <x v="0"/>
    <x v="0"/>
    <n v="2.1"/>
    <n v="230795"/>
    <n v="171"/>
    <n v="187"/>
    <x v="1"/>
    <x v="1"/>
    <s v="Unknown"/>
    <s v="Red"/>
    <x v="2"/>
    <s v="FWD"/>
    <n v="33"/>
    <s v="CA"/>
    <n v="500"/>
    <x v="1"/>
  </r>
  <r>
    <x v="5"/>
    <s v="Sentra"/>
    <x v="4"/>
    <x v="0"/>
    <x v="1"/>
    <n v="1.8"/>
    <n v="12211"/>
    <n v="140"/>
    <n v="187"/>
    <x v="0"/>
    <x v="0"/>
    <s v="Partial Service"/>
    <s v="Red"/>
    <x v="2"/>
    <s v="FWD"/>
    <n v="38"/>
    <s v="NC"/>
    <n v="17188"/>
    <x v="0"/>
  </r>
  <r>
    <x v="3"/>
    <s v="Silverado"/>
    <x v="11"/>
    <x v="0"/>
    <x v="0"/>
    <n v="4.4000000000000004"/>
    <n v="62941"/>
    <n v="187"/>
    <n v="289"/>
    <x v="3"/>
    <x v="1"/>
    <s v="No Service"/>
    <s v="Unknown"/>
    <x v="4"/>
    <s v="4WD"/>
    <n v="22"/>
    <s v="GA"/>
    <n v="6490"/>
    <x v="3"/>
  </r>
  <r>
    <x v="1"/>
    <s v="Tucson"/>
    <x v="3"/>
    <x v="0"/>
    <x v="2"/>
    <n v="2.2999999999999998"/>
    <n v="131831"/>
    <n v="178"/>
    <n v="178"/>
    <x v="2"/>
    <x v="0"/>
    <s v="Full Service"/>
    <s v="Gray"/>
    <x v="0"/>
    <s v="AWD"/>
    <n v="34"/>
    <s v="NY"/>
    <n v="500"/>
    <x v="2"/>
  </r>
  <r>
    <x v="9"/>
    <s v="Escape"/>
    <x v="18"/>
    <x v="0"/>
    <x v="0"/>
    <n v="2.4"/>
    <n v="56104"/>
    <n v="168"/>
    <n v="148"/>
    <x v="0"/>
    <x v="1"/>
    <s v="Full Service"/>
    <s v="Gray"/>
    <x v="0"/>
    <s v="AWD"/>
    <n v="36"/>
    <s v="CA"/>
    <n v="10672"/>
    <x v="3"/>
  </r>
  <r>
    <x v="4"/>
    <s v="Highlander"/>
    <x v="11"/>
    <x v="1"/>
    <x v="2"/>
    <n v="2.9"/>
    <n v="55172"/>
    <n v="220"/>
    <n v="212"/>
    <x v="1"/>
    <x v="0"/>
    <s v="Partial Service"/>
    <s v="Black"/>
    <x v="0"/>
    <s v="AWD"/>
    <n v="46"/>
    <s v="CA"/>
    <n v="8496"/>
    <x v="3"/>
  </r>
  <r>
    <x v="0"/>
    <s v="GLC"/>
    <x v="2"/>
    <x v="1"/>
    <x v="0"/>
    <n v="2.2999999999999998"/>
    <n v="10187"/>
    <n v="181"/>
    <n v="158"/>
    <x v="0"/>
    <x v="0"/>
    <s v="Unknown"/>
    <s v="Gray"/>
    <x v="0"/>
    <s v="AWD"/>
    <n v="32"/>
    <s v="IL"/>
    <n v="36786"/>
    <x v="0"/>
  </r>
  <r>
    <x v="4"/>
    <s v="Corolla"/>
    <x v="17"/>
    <x v="0"/>
    <x v="2"/>
    <n v="2.4"/>
    <n v="142931"/>
    <n v="187"/>
    <n v="183"/>
    <x v="2"/>
    <x v="1"/>
    <s v="Unknown"/>
    <s v="Red"/>
    <x v="2"/>
    <s v="FWD"/>
    <n v="29"/>
    <s v="GA"/>
    <n v="500"/>
    <x v="2"/>
  </r>
  <r>
    <x v="5"/>
    <s v="Rogue"/>
    <x v="17"/>
    <x v="1"/>
    <x v="1"/>
    <n v="2.2000000000000002"/>
    <n v="69896"/>
    <n v="180"/>
    <n v="190"/>
    <x v="1"/>
    <x v="0"/>
    <s v="Full Service"/>
    <s v="Blue"/>
    <x v="0"/>
    <s v="AWD"/>
    <n v="53"/>
    <s v="TX"/>
    <n v="2428"/>
    <x v="3"/>
  </r>
  <r>
    <x v="5"/>
    <s v="Sentra"/>
    <x v="3"/>
    <x v="0"/>
    <x v="2"/>
    <n v="1.6"/>
    <n v="141213"/>
    <n v="147"/>
    <n v="141"/>
    <x v="1"/>
    <x v="1"/>
    <s v="Partial Service"/>
    <s v="Black"/>
    <x v="2"/>
    <s v="FWD"/>
    <n v="32"/>
    <s v="NY"/>
    <n v="500"/>
    <x v="2"/>
  </r>
  <r>
    <x v="9"/>
    <s v="Mustang"/>
    <x v="18"/>
    <x v="0"/>
    <x v="0"/>
    <n v="2.8"/>
    <n v="125425"/>
    <n v="187"/>
    <n v="196"/>
    <x v="4"/>
    <x v="1"/>
    <s v="No Service"/>
    <s v="Gray"/>
    <x v="3"/>
    <s v="RWD"/>
    <n v="27"/>
    <s v="CA"/>
    <n v="6751"/>
    <x v="2"/>
  </r>
  <r>
    <x v="5"/>
    <s v="Pathfinder"/>
    <x v="4"/>
    <x v="2"/>
    <x v="0"/>
    <n v="3.4"/>
    <n v="29586"/>
    <n v="265"/>
    <n v="243"/>
    <x v="0"/>
    <x v="0"/>
    <s v="Unknown"/>
    <s v="Black"/>
    <x v="0"/>
    <s v="AWD"/>
    <n v="27"/>
    <s v="CA"/>
    <n v="23538"/>
    <x v="0"/>
  </r>
  <r>
    <x v="3"/>
    <s v="Equinox"/>
    <x v="1"/>
    <x v="0"/>
    <x v="0"/>
    <n v="2.6"/>
    <n v="240484"/>
    <n v="191"/>
    <n v="166"/>
    <x v="1"/>
    <x v="1"/>
    <s v="Full Service"/>
    <s v="Green"/>
    <x v="0"/>
    <s v="AWD"/>
    <n v="31"/>
    <s v="Unknown"/>
    <n v="500"/>
    <x v="1"/>
  </r>
  <r>
    <x v="9"/>
    <s v="Escape"/>
    <x v="17"/>
    <x v="0"/>
    <x v="2"/>
    <n v="2.4"/>
    <n v="177603"/>
    <n v="196"/>
    <n v="187"/>
    <x v="3"/>
    <x v="0"/>
    <s v="Unknown"/>
    <s v="Silver"/>
    <x v="0"/>
    <s v="AWD"/>
    <n v="35"/>
    <s v="GA"/>
    <n v="500"/>
    <x v="4"/>
  </r>
  <r>
    <x v="4"/>
    <s v="Camry"/>
    <x v="12"/>
    <x v="0"/>
    <x v="0"/>
    <n v="2"/>
    <n v="181049"/>
    <n v="161"/>
    <n v="187"/>
    <x v="0"/>
    <x v="1"/>
    <s v="Full Service"/>
    <s v="Brown"/>
    <x v="2"/>
    <s v="FWD"/>
    <n v="33"/>
    <s v="NC"/>
    <n v="3314"/>
    <x v="4"/>
  </r>
  <r>
    <x v="6"/>
    <s v="3 Series"/>
    <x v="11"/>
    <x v="0"/>
    <x v="0"/>
    <n v="2.5"/>
    <n v="132516"/>
    <n v="187"/>
    <n v="131"/>
    <x v="3"/>
    <x v="0"/>
    <s v="Full Service"/>
    <s v="Black"/>
    <x v="2"/>
    <s v="FWD"/>
    <n v="43"/>
    <s v="NC"/>
    <n v="7821"/>
    <x v="2"/>
  </r>
  <r>
    <x v="2"/>
    <s v="Golf"/>
    <x v="3"/>
    <x v="2"/>
    <x v="0"/>
    <n v="2.4"/>
    <n v="218782"/>
    <n v="189"/>
    <n v="187"/>
    <x v="1"/>
    <x v="0"/>
    <s v="Partial Service"/>
    <s v="Gray"/>
    <x v="1"/>
    <s v="FWD"/>
    <n v="35"/>
    <s v="FL"/>
    <n v="500"/>
    <x v="1"/>
  </r>
  <r>
    <x v="2"/>
    <s v="Atlas"/>
    <x v="9"/>
    <x v="1"/>
    <x v="0"/>
    <n v="2"/>
    <n v="100"/>
    <n v="153"/>
    <n v="135"/>
    <x v="0"/>
    <x v="0"/>
    <s v="Partial Service"/>
    <s v="Red"/>
    <x v="0"/>
    <s v="AWD"/>
    <n v="55"/>
    <s v="OH"/>
    <n v="21978"/>
    <x v="0"/>
  </r>
  <r>
    <x v="2"/>
    <s v="Atlas"/>
    <x v="16"/>
    <x v="0"/>
    <x v="2"/>
    <n v="3.2"/>
    <n v="275468"/>
    <n v="222"/>
    <n v="209"/>
    <x v="1"/>
    <x v="2"/>
    <s v="No Service"/>
    <s v="Green"/>
    <x v="0"/>
    <s v="AWD"/>
    <n v="32"/>
    <s v="Unknown"/>
    <n v="500"/>
    <x v="1"/>
  </r>
  <r>
    <x v="9"/>
    <s v="Escape"/>
    <x v="1"/>
    <x v="0"/>
    <x v="0"/>
    <n v="2.5"/>
    <n v="238039"/>
    <n v="243"/>
    <n v="218"/>
    <x v="1"/>
    <x v="1"/>
    <s v="Partial Service"/>
    <s v="Blue"/>
    <x v="0"/>
    <s v="AWD"/>
    <n v="33"/>
    <s v="PA"/>
    <n v="500"/>
    <x v="1"/>
  </r>
  <r>
    <x v="3"/>
    <s v="Silverado"/>
    <x v="2"/>
    <x v="0"/>
    <x v="0"/>
    <n v="2.5"/>
    <n v="43751"/>
    <n v="249"/>
    <n v="244"/>
    <x v="0"/>
    <x v="0"/>
    <s v="Partial Service"/>
    <s v="White"/>
    <x v="4"/>
    <s v="4WD"/>
    <n v="20"/>
    <s v="Unknown"/>
    <n v="22600"/>
    <x v="0"/>
  </r>
  <r>
    <x v="7"/>
    <s v="Civic"/>
    <x v="5"/>
    <x v="0"/>
    <x v="0"/>
    <n v="2.2999999999999998"/>
    <n v="100"/>
    <n v="197"/>
    <n v="202"/>
    <x v="0"/>
    <x v="0"/>
    <s v="Full Service"/>
    <s v="White"/>
    <x v="2"/>
    <s v="FWD"/>
    <n v="30"/>
    <s v="FL"/>
    <n v="18153"/>
    <x v="0"/>
  </r>
  <r>
    <x v="7"/>
    <s v="Civic"/>
    <x v="17"/>
    <x v="0"/>
    <x v="0"/>
    <n v="1.8"/>
    <n v="363665"/>
    <n v="137"/>
    <n v="137"/>
    <x v="1"/>
    <x v="1"/>
    <s v="Unknown"/>
    <s v="Blue"/>
    <x v="2"/>
    <s v="FWD"/>
    <n v="41"/>
    <s v="CA"/>
    <n v="500"/>
    <x v="1"/>
  </r>
  <r>
    <x v="6"/>
    <s v="X3"/>
    <x v="8"/>
    <x v="0"/>
    <x v="0"/>
    <n v="2.9"/>
    <n v="93174"/>
    <n v="233"/>
    <n v="227"/>
    <x v="1"/>
    <x v="1"/>
    <s v="Partial Service"/>
    <s v="Silver"/>
    <x v="0"/>
    <s v="FWD"/>
    <n v="28"/>
    <s v="Unknown"/>
    <n v="7861"/>
    <x v="3"/>
  </r>
  <r>
    <x v="6"/>
    <s v="5 Series"/>
    <x v="4"/>
    <x v="3"/>
    <x v="0"/>
    <n v="0"/>
    <n v="23026"/>
    <n v="229"/>
    <n v="187"/>
    <x v="0"/>
    <x v="1"/>
    <s v="Full Service"/>
    <s v="Green"/>
    <x v="2"/>
    <s v="FWD"/>
    <n v="125"/>
    <s v="TX"/>
    <n v="41689"/>
    <x v="0"/>
  </r>
  <r>
    <x v="5"/>
    <s v="Pathfinder"/>
    <x v="9"/>
    <x v="2"/>
    <x v="1"/>
    <n v="2.5"/>
    <n v="68643"/>
    <n v="221"/>
    <n v="212"/>
    <x v="3"/>
    <x v="0"/>
    <s v="Full Service"/>
    <s v="Brown"/>
    <x v="0"/>
    <s v="AWD"/>
    <n v="23"/>
    <s v="CA"/>
    <n v="18533"/>
    <x v="3"/>
  </r>
  <r>
    <x v="6"/>
    <s v="X3"/>
    <x v="8"/>
    <x v="0"/>
    <x v="2"/>
    <n v="3.4"/>
    <n v="125727"/>
    <n v="248"/>
    <n v="241"/>
    <x v="2"/>
    <x v="1"/>
    <s v="Full Service"/>
    <s v="Brown"/>
    <x v="0"/>
    <s v="FWD"/>
    <n v="20"/>
    <s v="GA"/>
    <n v="6785"/>
    <x v="2"/>
  </r>
  <r>
    <x v="9"/>
    <s v="Mustang"/>
    <x v="13"/>
    <x v="1"/>
    <x v="1"/>
    <n v="3.8"/>
    <n v="82228"/>
    <n v="301"/>
    <n v="278"/>
    <x v="1"/>
    <x v="0"/>
    <s v="Unknown"/>
    <s v="Brown"/>
    <x v="3"/>
    <s v="RWD"/>
    <n v="38"/>
    <s v="NC"/>
    <n v="7329"/>
    <x v="3"/>
  </r>
  <r>
    <x v="7"/>
    <s v="Civic"/>
    <x v="0"/>
    <x v="0"/>
    <x v="0"/>
    <n v="1.4"/>
    <n v="8903"/>
    <n v="136"/>
    <n v="187"/>
    <x v="0"/>
    <x v="2"/>
    <s v="Full Service"/>
    <s v="Silver"/>
    <x v="2"/>
    <s v="AWD"/>
    <n v="36"/>
    <s v="GA"/>
    <n v="23258"/>
    <x v="0"/>
  </r>
  <r>
    <x v="0"/>
    <s v="C-Class"/>
    <x v="7"/>
    <x v="2"/>
    <x v="0"/>
    <n v="2"/>
    <n v="169575"/>
    <n v="149"/>
    <n v="150"/>
    <x v="3"/>
    <x v="2"/>
    <s v="Partial Service"/>
    <s v="Black"/>
    <x v="2"/>
    <s v="AWD"/>
    <n v="25"/>
    <s v="MI"/>
    <n v="8106"/>
    <x v="4"/>
  </r>
  <r>
    <x v="4"/>
    <s v="Camry"/>
    <x v="3"/>
    <x v="0"/>
    <x v="1"/>
    <n v="2.2000000000000002"/>
    <n v="273411"/>
    <n v="167"/>
    <n v="125"/>
    <x v="1"/>
    <x v="1"/>
    <s v="Full Service"/>
    <s v="Unknown"/>
    <x v="2"/>
    <s v="FWD"/>
    <n v="32"/>
    <s v="TX"/>
    <n v="500"/>
    <x v="1"/>
  </r>
  <r>
    <x v="4"/>
    <s v="Highlander"/>
    <x v="14"/>
    <x v="0"/>
    <x v="1"/>
    <n v="3.3"/>
    <n v="120648"/>
    <n v="235"/>
    <n v="198"/>
    <x v="3"/>
    <x v="0"/>
    <s v="Partial Service"/>
    <s v="Gray"/>
    <x v="0"/>
    <s v="FWD"/>
    <n v="21"/>
    <s v="OH"/>
    <n v="14568"/>
    <x v="2"/>
  </r>
  <r>
    <x v="7"/>
    <s v="Accord"/>
    <x v="13"/>
    <x v="2"/>
    <x v="0"/>
    <n v="2.5"/>
    <n v="138899"/>
    <n v="207"/>
    <n v="197"/>
    <x v="3"/>
    <x v="0"/>
    <s v="Partial Service"/>
    <s v="Green"/>
    <x v="2"/>
    <s v="FWD"/>
    <n v="29"/>
    <s v="IL"/>
    <n v="5089"/>
    <x v="2"/>
  </r>
  <r>
    <x v="8"/>
    <s v="Q5"/>
    <x v="1"/>
    <x v="0"/>
    <x v="2"/>
    <n v="2.5"/>
    <n v="184473"/>
    <n v="208"/>
    <n v="185"/>
    <x v="3"/>
    <x v="2"/>
    <s v="Partial Service"/>
    <s v="White"/>
    <x v="0"/>
    <s v="AWD"/>
    <n v="32"/>
    <s v="NC"/>
    <n v="2121"/>
    <x v="4"/>
  </r>
  <r>
    <x v="8"/>
    <s v="Q7"/>
    <x v="5"/>
    <x v="0"/>
    <x v="1"/>
    <n v="2"/>
    <n v="100"/>
    <n v="151"/>
    <n v="140"/>
    <x v="0"/>
    <x v="2"/>
    <s v="No Service"/>
    <s v="Unknown"/>
    <x v="0"/>
    <s v="AWD"/>
    <n v="34"/>
    <s v="NY"/>
    <n v="49090"/>
    <x v="0"/>
  </r>
  <r>
    <x v="3"/>
    <s v="Equinox"/>
    <x v="15"/>
    <x v="0"/>
    <x v="0"/>
    <n v="3.3"/>
    <n v="139675"/>
    <n v="260"/>
    <n v="249"/>
    <x v="4"/>
    <x v="1"/>
    <s v="Full Service"/>
    <s v="Brown"/>
    <x v="0"/>
    <s v="AWD"/>
    <n v="24"/>
    <s v="Unknown"/>
    <n v="3071"/>
    <x v="2"/>
  </r>
  <r>
    <x v="8"/>
    <s v="A4"/>
    <x v="9"/>
    <x v="1"/>
    <x v="0"/>
    <n v="1.5"/>
    <n v="50178"/>
    <n v="138"/>
    <n v="133"/>
    <x v="4"/>
    <x v="1"/>
    <s v="Full Service"/>
    <s v="Red"/>
    <x v="2"/>
    <s v="FWD"/>
    <n v="52"/>
    <s v="MI"/>
    <n v="19534"/>
    <x v="3"/>
  </r>
  <r>
    <x v="3"/>
    <s v="Silverado"/>
    <x v="3"/>
    <x v="0"/>
    <x v="0"/>
    <n v="4.8"/>
    <n v="207490"/>
    <n v="351"/>
    <n v="354"/>
    <x v="1"/>
    <x v="1"/>
    <s v="Full Service"/>
    <s v="Green"/>
    <x v="4"/>
    <s v="4WD"/>
    <n v="32"/>
    <s v="NY"/>
    <n v="500"/>
    <x v="1"/>
  </r>
  <r>
    <x v="6"/>
    <s v="X3"/>
    <x v="9"/>
    <x v="0"/>
    <x v="0"/>
    <n v="2.9"/>
    <n v="55217"/>
    <n v="220"/>
    <n v="221"/>
    <x v="0"/>
    <x v="0"/>
    <s v="Full Service"/>
    <s v="Black"/>
    <x v="0"/>
    <s v="AWD"/>
    <n v="32"/>
    <s v="MI"/>
    <n v="26594"/>
    <x v="3"/>
  </r>
  <r>
    <x v="3"/>
    <s v="Tahoe"/>
    <x v="13"/>
    <x v="1"/>
    <x v="0"/>
    <n v="3.4"/>
    <n v="110415"/>
    <n v="248"/>
    <n v="232"/>
    <x v="3"/>
    <x v="0"/>
    <s v="Partial Service"/>
    <s v="Red"/>
    <x v="0"/>
    <s v="AWD"/>
    <n v="47"/>
    <s v="PA"/>
    <n v="16684"/>
    <x v="2"/>
  </r>
  <r>
    <x v="0"/>
    <s v="E-Class"/>
    <x v="16"/>
    <x v="2"/>
    <x v="2"/>
    <n v="2.5"/>
    <n v="160536"/>
    <n v="180"/>
    <n v="157"/>
    <x v="3"/>
    <x v="2"/>
    <s v="No Service"/>
    <s v="Blue"/>
    <x v="2"/>
    <s v="AWD"/>
    <n v="34"/>
    <s v="NY"/>
    <n v="4431"/>
    <x v="4"/>
  </r>
  <r>
    <x v="4"/>
    <s v="Highlander"/>
    <x v="0"/>
    <x v="1"/>
    <x v="0"/>
    <n v="2.2000000000000002"/>
    <n v="100"/>
    <n v="187"/>
    <n v="177"/>
    <x v="0"/>
    <x v="2"/>
    <s v="Unknown"/>
    <s v="Black"/>
    <x v="0"/>
    <s v="AWD"/>
    <n v="47"/>
    <s v="PA"/>
    <n v="35527"/>
    <x v="0"/>
  </r>
  <r>
    <x v="0"/>
    <s v="GLC"/>
    <x v="16"/>
    <x v="2"/>
    <x v="2"/>
    <n v="2.9"/>
    <n v="181375"/>
    <n v="218"/>
    <n v="193"/>
    <x v="1"/>
    <x v="2"/>
    <s v="Partial Service"/>
    <s v="Brown"/>
    <x v="0"/>
    <s v="FWD"/>
    <n v="31"/>
    <s v="Unknown"/>
    <n v="1666"/>
    <x v="4"/>
  </r>
  <r>
    <x v="5"/>
    <s v="Altima"/>
    <x v="8"/>
    <x v="0"/>
    <x v="0"/>
    <n v="1.7"/>
    <n v="129775"/>
    <n v="138"/>
    <n v="124"/>
    <x v="2"/>
    <x v="0"/>
    <s v="No Service"/>
    <s v="Red"/>
    <x v="2"/>
    <s v="FWD"/>
    <n v="38"/>
    <s v="NY"/>
    <n v="799"/>
    <x v="2"/>
  </r>
  <r>
    <x v="8"/>
    <s v="Q7"/>
    <x v="13"/>
    <x v="0"/>
    <x v="0"/>
    <n v="3.3"/>
    <n v="159291"/>
    <n v="238"/>
    <n v="187"/>
    <x v="4"/>
    <x v="1"/>
    <s v="Partial Service"/>
    <s v="Unknown"/>
    <x v="0"/>
    <s v="AWD"/>
    <n v="32"/>
    <s v="CA"/>
    <n v="15523"/>
    <x v="4"/>
  </r>
  <r>
    <x v="7"/>
    <s v="Civic"/>
    <x v="5"/>
    <x v="1"/>
    <x v="0"/>
    <n v="2.5"/>
    <n v="19334"/>
    <n v="153"/>
    <n v="141"/>
    <x v="0"/>
    <x v="0"/>
    <s v="Full Service"/>
    <s v="Brown"/>
    <x v="2"/>
    <s v="FWD"/>
    <n v="46"/>
    <s v="FL"/>
    <n v="19039"/>
    <x v="0"/>
  </r>
  <r>
    <x v="8"/>
    <s v="Q5"/>
    <x v="7"/>
    <x v="0"/>
    <x v="0"/>
    <n v="2.5"/>
    <n v="198601"/>
    <n v="188"/>
    <n v="171"/>
    <x v="3"/>
    <x v="1"/>
    <s v="No Service"/>
    <s v="Green"/>
    <x v="0"/>
    <s v="FWD"/>
    <n v="33"/>
    <s v="PA"/>
    <n v="7367"/>
    <x v="4"/>
  </r>
  <r>
    <x v="5"/>
    <s v="Pathfinder"/>
    <x v="2"/>
    <x v="0"/>
    <x v="0"/>
    <n v="2.1"/>
    <n v="26829"/>
    <n v="174"/>
    <n v="172"/>
    <x v="0"/>
    <x v="0"/>
    <s v="Partial Service"/>
    <s v="Gray"/>
    <x v="0"/>
    <s v="RWD"/>
    <n v="29"/>
    <s v="NC"/>
    <n v="24807"/>
    <x v="0"/>
  </r>
  <r>
    <x v="0"/>
    <s v="GLE"/>
    <x v="1"/>
    <x v="0"/>
    <x v="1"/>
    <n v="3.1"/>
    <n v="139774"/>
    <n v="228"/>
    <n v="208"/>
    <x v="2"/>
    <x v="1"/>
    <s v="Full Service"/>
    <s v="Black"/>
    <x v="0"/>
    <s v="RWD"/>
    <n v="25"/>
    <s v="Unknown"/>
    <n v="6337"/>
    <x v="2"/>
  </r>
  <r>
    <x v="9"/>
    <s v="F-150"/>
    <x v="5"/>
    <x v="0"/>
    <x v="0"/>
    <n v="3.4"/>
    <n v="11750"/>
    <n v="261"/>
    <n v="187"/>
    <x v="0"/>
    <x v="0"/>
    <s v="Partial Service"/>
    <s v="Red"/>
    <x v="4"/>
    <s v="RWD"/>
    <n v="24"/>
    <s v="IL"/>
    <n v="28494"/>
    <x v="0"/>
  </r>
  <r>
    <x v="7"/>
    <s v="Pilot"/>
    <x v="7"/>
    <x v="0"/>
    <x v="0"/>
    <n v="3.2"/>
    <n v="100964"/>
    <n v="253"/>
    <n v="243"/>
    <x v="3"/>
    <x v="1"/>
    <s v="Partial Service"/>
    <s v="Green"/>
    <x v="0"/>
    <s v="AWD"/>
    <n v="32"/>
    <s v="NY"/>
    <n v="8489"/>
    <x v="2"/>
  </r>
  <r>
    <x v="3"/>
    <s v="Equinox"/>
    <x v="15"/>
    <x v="0"/>
    <x v="0"/>
    <n v="3.4"/>
    <n v="214672"/>
    <n v="278"/>
    <n v="187"/>
    <x v="3"/>
    <x v="0"/>
    <s v="Full Service"/>
    <s v="Red"/>
    <x v="0"/>
    <s v="AWD"/>
    <n v="32"/>
    <s v="TX"/>
    <n v="500"/>
    <x v="1"/>
  </r>
  <r>
    <x v="4"/>
    <s v="Corolla"/>
    <x v="10"/>
    <x v="0"/>
    <x v="0"/>
    <n v="1.9"/>
    <n v="182625"/>
    <n v="146"/>
    <n v="150"/>
    <x v="3"/>
    <x v="1"/>
    <s v="Partial Service"/>
    <s v="Blue"/>
    <x v="2"/>
    <s v="FWD"/>
    <n v="36"/>
    <s v="CA"/>
    <n v="500"/>
    <x v="4"/>
  </r>
  <r>
    <x v="2"/>
    <s v="Tiguan"/>
    <x v="7"/>
    <x v="0"/>
    <x v="0"/>
    <n v="3.5"/>
    <n v="62380"/>
    <n v="278"/>
    <n v="274"/>
    <x v="0"/>
    <x v="2"/>
    <s v="No Service"/>
    <s v="Unknown"/>
    <x v="0"/>
    <s v="AWD"/>
    <n v="32"/>
    <s v="GA"/>
    <n v="7797"/>
    <x v="3"/>
  </r>
  <r>
    <x v="6"/>
    <s v="5 Series"/>
    <x v="17"/>
    <x v="0"/>
    <x v="2"/>
    <n v="2"/>
    <n v="169555"/>
    <n v="167"/>
    <n v="187"/>
    <x v="1"/>
    <x v="0"/>
    <s v="Full Service"/>
    <s v="White"/>
    <x v="2"/>
    <s v="FWD"/>
    <n v="30"/>
    <s v="MI"/>
    <n v="3557"/>
    <x v="4"/>
  </r>
  <r>
    <x v="7"/>
    <s v="Pilot"/>
    <x v="9"/>
    <x v="2"/>
    <x v="0"/>
    <n v="3.3"/>
    <n v="13293"/>
    <n v="256"/>
    <n v="224"/>
    <x v="4"/>
    <x v="0"/>
    <s v="Full Service"/>
    <s v="Green"/>
    <x v="0"/>
    <s v="AWD"/>
    <n v="23"/>
    <s v="FL"/>
    <n v="25111"/>
    <x v="0"/>
  </r>
  <r>
    <x v="4"/>
    <s v="Corolla"/>
    <x v="6"/>
    <x v="0"/>
    <x v="0"/>
    <n v="2.5"/>
    <n v="95071"/>
    <n v="142"/>
    <n v="118"/>
    <x v="0"/>
    <x v="0"/>
    <s v="Full Service"/>
    <s v="White"/>
    <x v="2"/>
    <s v="FWD"/>
    <n v="32"/>
    <s v="TX"/>
    <n v="9877"/>
    <x v="3"/>
  </r>
  <r>
    <x v="8"/>
    <s v="A6"/>
    <x v="7"/>
    <x v="0"/>
    <x v="1"/>
    <n v="2.2000000000000002"/>
    <n v="84232"/>
    <n v="180"/>
    <n v="187"/>
    <x v="3"/>
    <x v="2"/>
    <s v="No Service"/>
    <s v="Green"/>
    <x v="2"/>
    <s v="FWD"/>
    <n v="33"/>
    <s v="MI"/>
    <n v="17086"/>
    <x v="3"/>
  </r>
  <r>
    <x v="0"/>
    <s v="GLC"/>
    <x v="5"/>
    <x v="0"/>
    <x v="0"/>
    <n v="2.1"/>
    <n v="1246"/>
    <n v="154"/>
    <n v="187"/>
    <x v="0"/>
    <x v="0"/>
    <s v="Partial Service"/>
    <s v="Brown"/>
    <x v="0"/>
    <s v="FWD"/>
    <n v="33"/>
    <s v="PA"/>
    <n v="40572"/>
    <x v="0"/>
  </r>
  <r>
    <x v="9"/>
    <s v="F-150"/>
    <x v="12"/>
    <x v="3"/>
    <x v="0"/>
    <n v="0"/>
    <n v="118601"/>
    <n v="335"/>
    <n v="187"/>
    <x v="4"/>
    <x v="0"/>
    <s v="Unknown"/>
    <s v="Red"/>
    <x v="4"/>
    <s v="RWD"/>
    <n v="125"/>
    <s v="GA"/>
    <n v="11429"/>
    <x v="2"/>
  </r>
  <r>
    <x v="9"/>
    <s v="Explorer"/>
    <x v="17"/>
    <x v="0"/>
    <x v="0"/>
    <n v="2.9"/>
    <n v="284209"/>
    <n v="236"/>
    <n v="215"/>
    <x v="1"/>
    <x v="1"/>
    <s v="Partial Service"/>
    <s v="Blue"/>
    <x v="0"/>
    <s v="AWD"/>
    <n v="32"/>
    <s v="NC"/>
    <n v="500"/>
    <x v="1"/>
  </r>
  <r>
    <x v="3"/>
    <s v="Silverado"/>
    <x v="1"/>
    <x v="0"/>
    <x v="1"/>
    <n v="2.5"/>
    <n v="221356"/>
    <n v="379"/>
    <n v="355"/>
    <x v="3"/>
    <x v="1"/>
    <s v="Full Service"/>
    <s v="Green"/>
    <x v="4"/>
    <s v="4WD"/>
    <n v="10"/>
    <s v="CA"/>
    <n v="500"/>
    <x v="1"/>
  </r>
  <r>
    <x v="8"/>
    <s v="A4"/>
    <x v="1"/>
    <x v="0"/>
    <x v="0"/>
    <n v="2.4"/>
    <n v="351471"/>
    <n v="176"/>
    <n v="158"/>
    <x v="1"/>
    <x v="1"/>
    <s v="Partial Service"/>
    <s v="Red"/>
    <x v="2"/>
    <s v="FWD"/>
    <n v="36"/>
    <s v="NC"/>
    <n v="500"/>
    <x v="1"/>
  </r>
  <r>
    <x v="3"/>
    <s v="Silverado"/>
    <x v="16"/>
    <x v="0"/>
    <x v="0"/>
    <n v="5.7"/>
    <n v="178648"/>
    <n v="187"/>
    <n v="396"/>
    <x v="3"/>
    <x v="0"/>
    <s v="Full Service"/>
    <s v="Blue"/>
    <x v="4"/>
    <s v="4WD"/>
    <n v="10"/>
    <s v="Unknown"/>
    <n v="500"/>
    <x v="4"/>
  </r>
  <r>
    <x v="7"/>
    <s v="Pilot"/>
    <x v="4"/>
    <x v="0"/>
    <x v="0"/>
    <n v="3.2"/>
    <n v="53564"/>
    <n v="229"/>
    <n v="217"/>
    <x v="0"/>
    <x v="0"/>
    <s v="Full Service"/>
    <s v="Red"/>
    <x v="0"/>
    <s v="AWD"/>
    <n v="21"/>
    <s v="NY"/>
    <n v="29829"/>
    <x v="3"/>
  </r>
  <r>
    <x v="0"/>
    <s v="C-Class"/>
    <x v="7"/>
    <x v="0"/>
    <x v="0"/>
    <n v="2.5"/>
    <n v="38643"/>
    <n v="184"/>
    <n v="183"/>
    <x v="4"/>
    <x v="2"/>
    <s v="Full Service"/>
    <s v="Blue"/>
    <x v="2"/>
    <s v="FWD"/>
    <n v="33"/>
    <s v="NY"/>
    <n v="14758"/>
    <x v="0"/>
  </r>
  <r>
    <x v="1"/>
    <s v="Sonata"/>
    <x v="0"/>
    <x v="2"/>
    <x v="0"/>
    <n v="1.8"/>
    <n v="100"/>
    <n v="153"/>
    <n v="145"/>
    <x v="0"/>
    <x v="2"/>
    <s v="No Service"/>
    <s v="Black"/>
    <x v="2"/>
    <s v="FWD"/>
    <n v="32"/>
    <s v="GA"/>
    <n v="20319"/>
    <x v="0"/>
  </r>
  <r>
    <x v="0"/>
    <s v="C-Class"/>
    <x v="3"/>
    <x v="0"/>
    <x v="2"/>
    <n v="2.2000000000000002"/>
    <n v="87615"/>
    <n v="151"/>
    <n v="187"/>
    <x v="1"/>
    <x v="1"/>
    <s v="Partial Service"/>
    <s v="Unknown"/>
    <x v="2"/>
    <s v="FWD"/>
    <n v="32"/>
    <s v="GA"/>
    <n v="3566"/>
    <x v="3"/>
  </r>
  <r>
    <x v="7"/>
    <s v="CR-V"/>
    <x v="12"/>
    <x v="0"/>
    <x v="0"/>
    <n v="2.9"/>
    <n v="71564"/>
    <n v="248"/>
    <n v="221"/>
    <x v="4"/>
    <x v="0"/>
    <s v="Unknown"/>
    <s v="Blue"/>
    <x v="0"/>
    <s v="AWD"/>
    <n v="28"/>
    <s v="MI"/>
    <n v="10970"/>
    <x v="3"/>
  </r>
  <r>
    <x v="7"/>
    <s v="CR-V"/>
    <x v="13"/>
    <x v="0"/>
    <x v="0"/>
    <n v="3.5"/>
    <n v="133037"/>
    <n v="275"/>
    <n v="252"/>
    <x v="4"/>
    <x v="1"/>
    <s v="Partial Service"/>
    <s v="Silver"/>
    <x v="0"/>
    <s v="AWD"/>
    <n v="23"/>
    <s v="IL"/>
    <n v="6038"/>
    <x v="2"/>
  </r>
  <r>
    <x v="3"/>
    <s v="Malibu"/>
    <x v="19"/>
    <x v="0"/>
    <x v="0"/>
    <n v="1.9"/>
    <n v="224251"/>
    <n v="155"/>
    <n v="146"/>
    <x v="3"/>
    <x v="0"/>
    <s v="Partial Service"/>
    <s v="Green"/>
    <x v="2"/>
    <s v="FWD"/>
    <n v="37"/>
    <s v="FL"/>
    <n v="500"/>
    <x v="1"/>
  </r>
  <r>
    <x v="9"/>
    <s v="Escape"/>
    <x v="2"/>
    <x v="0"/>
    <x v="0"/>
    <n v="3.2"/>
    <n v="37047"/>
    <n v="225"/>
    <n v="187"/>
    <x v="0"/>
    <x v="0"/>
    <s v="Partial Service"/>
    <s v="White"/>
    <x v="0"/>
    <s v="FWD"/>
    <n v="22"/>
    <s v="TX"/>
    <n v="19048"/>
    <x v="0"/>
  </r>
  <r>
    <x v="3"/>
    <s v="Equinox"/>
    <x v="14"/>
    <x v="2"/>
    <x v="0"/>
    <n v="2.6"/>
    <n v="79959"/>
    <n v="199"/>
    <n v="185"/>
    <x v="0"/>
    <x v="0"/>
    <s v="Partial Service"/>
    <s v="Black"/>
    <x v="0"/>
    <s v="AWD"/>
    <n v="31"/>
    <s v="MI"/>
    <n v="11775"/>
    <x v="3"/>
  </r>
  <r>
    <x v="3"/>
    <s v="Tahoe"/>
    <x v="12"/>
    <x v="2"/>
    <x v="0"/>
    <n v="2.1"/>
    <n v="111286"/>
    <n v="172"/>
    <n v="166"/>
    <x v="0"/>
    <x v="0"/>
    <s v="Partial Service"/>
    <s v="White"/>
    <x v="0"/>
    <s v="RWD"/>
    <n v="32"/>
    <s v="IL"/>
    <n v="19751"/>
    <x v="2"/>
  </r>
  <r>
    <x v="2"/>
    <s v="Tiguan"/>
    <x v="2"/>
    <x v="0"/>
    <x v="1"/>
    <n v="2.2000000000000002"/>
    <n v="13236"/>
    <n v="181"/>
    <n v="180"/>
    <x v="0"/>
    <x v="0"/>
    <s v="Full Service"/>
    <s v="White"/>
    <x v="0"/>
    <s v="FWD"/>
    <n v="35"/>
    <s v="MI"/>
    <n v="21892"/>
    <x v="0"/>
  </r>
  <r>
    <x v="4"/>
    <s v="Corolla"/>
    <x v="15"/>
    <x v="0"/>
    <x v="0"/>
    <n v="2"/>
    <n v="62149"/>
    <n v="155"/>
    <n v="187"/>
    <x v="4"/>
    <x v="0"/>
    <s v="Unknown"/>
    <s v="Brown"/>
    <x v="2"/>
    <s v="AWD"/>
    <n v="31"/>
    <s v="OH"/>
    <n v="5437"/>
    <x v="3"/>
  </r>
  <r>
    <x v="7"/>
    <s v="Civic"/>
    <x v="11"/>
    <x v="0"/>
    <x v="0"/>
    <n v="2.2999999999999998"/>
    <n v="265772"/>
    <n v="196"/>
    <n v="187"/>
    <x v="2"/>
    <x v="1"/>
    <s v="Full Service"/>
    <s v="Blue"/>
    <x v="2"/>
    <s v="FWD"/>
    <n v="33"/>
    <s v="IL"/>
    <n v="500"/>
    <x v="1"/>
  </r>
  <r>
    <x v="4"/>
    <s v="Corolla"/>
    <x v="12"/>
    <x v="0"/>
    <x v="0"/>
    <n v="2.1"/>
    <n v="84896"/>
    <n v="152"/>
    <n v="131"/>
    <x v="1"/>
    <x v="0"/>
    <s v="Unknown"/>
    <s v="White"/>
    <x v="2"/>
    <s v="FWD"/>
    <n v="33"/>
    <s v="NC"/>
    <n v="4996"/>
    <x v="3"/>
  </r>
  <r>
    <x v="6"/>
    <s v="3 Series"/>
    <x v="19"/>
    <x v="0"/>
    <x v="0"/>
    <n v="2.5"/>
    <n v="104878"/>
    <n v="185"/>
    <n v="178"/>
    <x v="1"/>
    <x v="1"/>
    <s v="Partial Service"/>
    <s v="Unknown"/>
    <x v="2"/>
    <s v="FWD"/>
    <n v="27"/>
    <s v="NC"/>
    <n v="8478"/>
    <x v="2"/>
  </r>
  <r>
    <x v="0"/>
    <s v="GLE"/>
    <x v="1"/>
    <x v="0"/>
    <x v="0"/>
    <n v="2.1"/>
    <n v="146345"/>
    <n v="156"/>
    <n v="144"/>
    <x v="1"/>
    <x v="1"/>
    <s v="No Service"/>
    <s v="Green"/>
    <x v="0"/>
    <s v="FWD"/>
    <n v="32"/>
    <s v="TX"/>
    <n v="6413"/>
    <x v="2"/>
  </r>
  <r>
    <x v="0"/>
    <s v="GLC"/>
    <x v="7"/>
    <x v="2"/>
    <x v="0"/>
    <n v="3"/>
    <n v="100193"/>
    <n v="239"/>
    <n v="234"/>
    <x v="3"/>
    <x v="0"/>
    <s v="Partial Service"/>
    <s v="White"/>
    <x v="0"/>
    <s v="FWD"/>
    <n v="28"/>
    <s v="CA"/>
    <n v="14182"/>
    <x v="2"/>
  </r>
  <r>
    <x v="9"/>
    <s v="Escape"/>
    <x v="2"/>
    <x v="0"/>
    <x v="0"/>
    <n v="3.1"/>
    <n v="65587"/>
    <n v="230"/>
    <n v="224"/>
    <x v="0"/>
    <x v="1"/>
    <s v="Partial Service"/>
    <s v="White"/>
    <x v="0"/>
    <s v="AWD"/>
    <n v="28"/>
    <s v="CA"/>
    <n v="13762"/>
    <x v="3"/>
  </r>
  <r>
    <x v="3"/>
    <s v="Tahoe"/>
    <x v="2"/>
    <x v="2"/>
    <x v="0"/>
    <n v="2"/>
    <n v="24260"/>
    <n v="172"/>
    <n v="187"/>
    <x v="0"/>
    <x v="0"/>
    <s v="Partial Service"/>
    <s v="Red"/>
    <x v="0"/>
    <s v="FWD"/>
    <n v="34"/>
    <s v="MI"/>
    <n v="36245"/>
    <x v="0"/>
  </r>
  <r>
    <x v="7"/>
    <s v="Accord"/>
    <x v="16"/>
    <x v="0"/>
    <x v="1"/>
    <n v="2.2999999999999998"/>
    <n v="193182"/>
    <n v="199"/>
    <n v="195"/>
    <x v="1"/>
    <x v="0"/>
    <s v="Full Service"/>
    <s v="Green"/>
    <x v="2"/>
    <s v="FWD"/>
    <n v="33"/>
    <s v="IL"/>
    <n v="500"/>
    <x v="4"/>
  </r>
  <r>
    <x v="3"/>
    <s v="Malibu"/>
    <x v="6"/>
    <x v="0"/>
    <x v="0"/>
    <n v="2.5"/>
    <n v="18289"/>
    <n v="123"/>
    <n v="187"/>
    <x v="4"/>
    <x v="2"/>
    <s v="Full Service"/>
    <s v="White"/>
    <x v="2"/>
    <s v="FWD"/>
    <n v="42"/>
    <s v="OH"/>
    <n v="15186"/>
    <x v="0"/>
  </r>
  <r>
    <x v="6"/>
    <s v="3 Series"/>
    <x v="2"/>
    <x v="0"/>
    <x v="0"/>
    <n v="2.1"/>
    <n v="42616"/>
    <n v="187"/>
    <n v="187"/>
    <x v="0"/>
    <x v="0"/>
    <s v="Partial Service"/>
    <s v="White"/>
    <x v="2"/>
    <s v="AWD"/>
    <n v="32"/>
    <s v="Unknown"/>
    <n v="31834"/>
    <x v="0"/>
  </r>
  <r>
    <x v="4"/>
    <s v="Camry"/>
    <x v="17"/>
    <x v="0"/>
    <x v="0"/>
    <n v="1.5"/>
    <n v="281578"/>
    <n v="133"/>
    <n v="109"/>
    <x v="2"/>
    <x v="1"/>
    <s v="Full Service"/>
    <s v="Unknown"/>
    <x v="2"/>
    <s v="AWD"/>
    <n v="33"/>
    <s v="PA"/>
    <n v="500"/>
    <x v="1"/>
  </r>
  <r>
    <x v="1"/>
    <s v="Santa Fe"/>
    <x v="6"/>
    <x v="0"/>
    <x v="0"/>
    <n v="2.6"/>
    <n v="33694"/>
    <n v="182"/>
    <n v="169"/>
    <x v="4"/>
    <x v="1"/>
    <s v="Unknown"/>
    <s v="Silver"/>
    <x v="0"/>
    <s v="AWD"/>
    <n v="26"/>
    <s v="CA"/>
    <n v="16308"/>
    <x v="0"/>
  </r>
  <r>
    <x v="1"/>
    <s v="Tucson"/>
    <x v="14"/>
    <x v="0"/>
    <x v="0"/>
    <n v="2.2000000000000002"/>
    <n v="67707"/>
    <n v="188"/>
    <n v="152"/>
    <x v="0"/>
    <x v="0"/>
    <s v="Partial Service"/>
    <s v="Silver"/>
    <x v="0"/>
    <s v="FWD"/>
    <n v="34"/>
    <s v="FL"/>
    <n v="12612"/>
    <x v="3"/>
  </r>
  <r>
    <x v="1"/>
    <s v="Elantra"/>
    <x v="11"/>
    <x v="0"/>
    <x v="0"/>
    <n v="2"/>
    <n v="218674"/>
    <n v="168"/>
    <n v="156"/>
    <x v="1"/>
    <x v="1"/>
    <s v="Full Service"/>
    <s v="Gray"/>
    <x v="2"/>
    <s v="FWD"/>
    <n v="33"/>
    <s v="TX"/>
    <n v="500"/>
    <x v="1"/>
  </r>
  <r>
    <x v="9"/>
    <s v="Escape"/>
    <x v="12"/>
    <x v="2"/>
    <x v="0"/>
    <n v="2.2999999999999998"/>
    <n v="124019"/>
    <n v="168"/>
    <n v="159"/>
    <x v="4"/>
    <x v="2"/>
    <s v="Partial Service"/>
    <s v="White"/>
    <x v="0"/>
    <s v="FWD"/>
    <n v="26"/>
    <s v="Unknown"/>
    <n v="6931"/>
    <x v="2"/>
  </r>
  <r>
    <x v="9"/>
    <s v="F-150"/>
    <x v="4"/>
    <x v="0"/>
    <x v="1"/>
    <n v="4.3"/>
    <n v="29206"/>
    <n v="318"/>
    <n v="290"/>
    <x v="0"/>
    <x v="0"/>
    <s v="Unknown"/>
    <s v="Brown"/>
    <x v="4"/>
    <s v="4WD"/>
    <n v="32"/>
    <s v="Unknown"/>
    <n v="25413"/>
    <x v="0"/>
  </r>
  <r>
    <x v="0"/>
    <s v="GLC"/>
    <x v="12"/>
    <x v="0"/>
    <x v="0"/>
    <n v="2.2000000000000002"/>
    <n v="107833"/>
    <n v="182"/>
    <n v="182"/>
    <x v="3"/>
    <x v="0"/>
    <s v="Full Service"/>
    <s v="Red"/>
    <x v="0"/>
    <s v="AWD"/>
    <n v="31"/>
    <s v="TX"/>
    <n v="19821"/>
    <x v="2"/>
  </r>
  <r>
    <x v="4"/>
    <s v="Camry"/>
    <x v="10"/>
    <x v="0"/>
    <x v="0"/>
    <n v="2.1"/>
    <n v="234104"/>
    <n v="179"/>
    <n v="161"/>
    <x v="2"/>
    <x v="1"/>
    <s v="Full Service"/>
    <s v="Red"/>
    <x v="2"/>
    <s v="FWD"/>
    <n v="33"/>
    <s v="GA"/>
    <n v="500"/>
    <x v="1"/>
  </r>
  <r>
    <x v="5"/>
    <s v="Rogue"/>
    <x v="18"/>
    <x v="0"/>
    <x v="1"/>
    <n v="2.8"/>
    <n v="93738"/>
    <n v="210"/>
    <n v="218"/>
    <x v="4"/>
    <x v="1"/>
    <s v="Partial Service"/>
    <s v="Gray"/>
    <x v="0"/>
    <s v="AWD"/>
    <n v="30"/>
    <s v="OH"/>
    <n v="7637"/>
    <x v="3"/>
  </r>
  <r>
    <x v="2"/>
    <s v="Atlas"/>
    <x v="8"/>
    <x v="0"/>
    <x v="0"/>
    <n v="3.4"/>
    <n v="128474"/>
    <n v="187"/>
    <n v="235"/>
    <x v="1"/>
    <x v="2"/>
    <s v="Unknown"/>
    <s v="Gray"/>
    <x v="0"/>
    <s v="AWD"/>
    <n v="21"/>
    <s v="CA"/>
    <n v="2774"/>
    <x v="2"/>
  </r>
  <r>
    <x v="9"/>
    <s v="Mustang"/>
    <x v="3"/>
    <x v="0"/>
    <x v="2"/>
    <n v="4.5"/>
    <n v="234340"/>
    <n v="340"/>
    <n v="319"/>
    <x v="2"/>
    <x v="1"/>
    <s v="Full Service"/>
    <s v="Blue"/>
    <x v="3"/>
    <s v="RWD"/>
    <n v="10"/>
    <s v="NC"/>
    <n v="500"/>
    <x v="1"/>
  </r>
  <r>
    <x v="7"/>
    <s v="Civic"/>
    <x v="4"/>
    <x v="0"/>
    <x v="0"/>
    <n v="1.8"/>
    <n v="49105"/>
    <n v="143"/>
    <n v="133"/>
    <x v="0"/>
    <x v="0"/>
    <s v="Unknown"/>
    <s v="Brown"/>
    <x v="2"/>
    <s v="AWD"/>
    <n v="40"/>
    <s v="PA"/>
    <n v="13420"/>
    <x v="0"/>
  </r>
  <r>
    <x v="9"/>
    <s v="Mustang"/>
    <x v="2"/>
    <x v="1"/>
    <x v="1"/>
    <n v="3.2"/>
    <n v="28153"/>
    <n v="232"/>
    <n v="233"/>
    <x v="0"/>
    <x v="0"/>
    <s v="No Service"/>
    <s v="Unknown"/>
    <x v="3"/>
    <s v="RWD"/>
    <n v="44"/>
    <s v="OH"/>
    <n v="17251"/>
    <x v="0"/>
  </r>
  <r>
    <x v="6"/>
    <s v="X3"/>
    <x v="14"/>
    <x v="0"/>
    <x v="0"/>
    <n v="2.2000000000000002"/>
    <n v="88041"/>
    <n v="164"/>
    <n v="163"/>
    <x v="4"/>
    <x v="0"/>
    <s v="Partial Service"/>
    <s v="Black"/>
    <x v="0"/>
    <s v="AWD"/>
    <n v="33"/>
    <s v="TX"/>
    <n v="22053"/>
    <x v="3"/>
  </r>
  <r>
    <x v="0"/>
    <s v="GLC"/>
    <x v="15"/>
    <x v="0"/>
    <x v="0"/>
    <n v="2.5"/>
    <n v="118980"/>
    <n v="190"/>
    <n v="183"/>
    <x v="4"/>
    <x v="0"/>
    <s v="Full Service"/>
    <s v="Red"/>
    <x v="0"/>
    <s v="AWD"/>
    <n v="32"/>
    <s v="NY"/>
    <n v="13195"/>
    <x v="2"/>
  </r>
  <r>
    <x v="0"/>
    <s v="GLE"/>
    <x v="15"/>
    <x v="0"/>
    <x v="0"/>
    <n v="3.1"/>
    <n v="206016"/>
    <n v="242"/>
    <n v="249"/>
    <x v="4"/>
    <x v="1"/>
    <s v="Partial Service"/>
    <s v="Silver"/>
    <x v="0"/>
    <s v="FWD"/>
    <n v="26"/>
    <s v="CA"/>
    <n v="11034"/>
    <x v="1"/>
  </r>
  <r>
    <x v="0"/>
    <s v="E-Class"/>
    <x v="8"/>
    <x v="0"/>
    <x v="0"/>
    <n v="2.2999999999999998"/>
    <n v="273285"/>
    <n v="176"/>
    <n v="171"/>
    <x v="4"/>
    <x v="2"/>
    <s v="No Service"/>
    <s v="Black"/>
    <x v="2"/>
    <s v="AWD"/>
    <n v="29"/>
    <s v="TX"/>
    <n v="2854"/>
    <x v="1"/>
  </r>
  <r>
    <x v="5"/>
    <s v="Altima"/>
    <x v="6"/>
    <x v="1"/>
    <x v="1"/>
    <n v="1.6"/>
    <n v="38728"/>
    <n v="123"/>
    <n v="118"/>
    <x v="4"/>
    <x v="2"/>
    <s v="Unknown"/>
    <s v="White"/>
    <x v="2"/>
    <s v="FWD"/>
    <n v="54"/>
    <s v="GA"/>
    <n v="18004"/>
    <x v="0"/>
  </r>
  <r>
    <x v="7"/>
    <s v="CR-V"/>
    <x v="12"/>
    <x v="0"/>
    <x v="0"/>
    <n v="3.1"/>
    <n v="129296"/>
    <n v="248"/>
    <n v="232"/>
    <x v="4"/>
    <x v="1"/>
    <s v="Partial Service"/>
    <s v="Unknown"/>
    <x v="0"/>
    <s v="AWD"/>
    <n v="27"/>
    <s v="PA"/>
    <n v="6440"/>
    <x v="2"/>
  </r>
  <r>
    <x v="9"/>
    <s v="Escape"/>
    <x v="14"/>
    <x v="0"/>
    <x v="0"/>
    <n v="2.2999999999999998"/>
    <n v="102768"/>
    <n v="178"/>
    <n v="167"/>
    <x v="4"/>
    <x v="2"/>
    <s v="No Service"/>
    <s v="Brown"/>
    <x v="0"/>
    <s v="FWD"/>
    <n v="32"/>
    <s v="NY"/>
    <n v="11720"/>
    <x v="2"/>
  </r>
  <r>
    <x v="2"/>
    <s v="Passat"/>
    <x v="17"/>
    <x v="0"/>
    <x v="0"/>
    <n v="1.4"/>
    <n v="251504"/>
    <n v="187"/>
    <n v="92"/>
    <x v="1"/>
    <x v="0"/>
    <s v="Partial Service"/>
    <s v="Brown"/>
    <x v="2"/>
    <s v="FWD"/>
    <n v="37"/>
    <s v="CA"/>
    <n v="500"/>
    <x v="1"/>
  </r>
  <r>
    <x v="2"/>
    <s v="Passat"/>
    <x v="15"/>
    <x v="0"/>
    <x v="0"/>
    <n v="1.6"/>
    <n v="90043"/>
    <n v="131"/>
    <n v="121"/>
    <x v="1"/>
    <x v="1"/>
    <s v="Partial Service"/>
    <s v="Black"/>
    <x v="2"/>
    <s v="FWD"/>
    <n v="36"/>
    <s v="CA"/>
    <n v="5220"/>
    <x v="3"/>
  </r>
  <r>
    <x v="6"/>
    <s v="5 Series"/>
    <x v="10"/>
    <x v="0"/>
    <x v="0"/>
    <n v="1.7"/>
    <n v="297736"/>
    <n v="145"/>
    <n v="114"/>
    <x v="1"/>
    <x v="1"/>
    <s v="Full Service"/>
    <s v="Blue"/>
    <x v="2"/>
    <s v="FWD"/>
    <n v="36"/>
    <s v="Unknown"/>
    <n v="690"/>
    <x v="1"/>
  </r>
  <r>
    <x v="1"/>
    <s v="Sonata"/>
    <x v="13"/>
    <x v="0"/>
    <x v="0"/>
    <n v="1.4"/>
    <n v="162408"/>
    <n v="127"/>
    <n v="113"/>
    <x v="4"/>
    <x v="1"/>
    <s v="Unknown"/>
    <s v="Unknown"/>
    <x v="2"/>
    <s v="FWD"/>
    <n v="39"/>
    <s v="CA"/>
    <n v="2746"/>
    <x v="4"/>
  </r>
  <r>
    <x v="5"/>
    <s v="Rogue"/>
    <x v="3"/>
    <x v="0"/>
    <x v="0"/>
    <n v="2.6"/>
    <n v="413770"/>
    <n v="195"/>
    <n v="175"/>
    <x v="2"/>
    <x v="0"/>
    <s v="Partial Service"/>
    <s v="Red"/>
    <x v="0"/>
    <s v="RWD"/>
    <n v="28"/>
    <s v="OH"/>
    <n v="500"/>
    <x v="1"/>
  </r>
  <r>
    <x v="1"/>
    <s v="Sonata"/>
    <x v="11"/>
    <x v="0"/>
    <x v="0"/>
    <n v="2.2000000000000002"/>
    <n v="166981"/>
    <n v="182"/>
    <n v="169"/>
    <x v="0"/>
    <x v="1"/>
    <s v="Full Service"/>
    <s v="Blue"/>
    <x v="2"/>
    <s v="FWD"/>
    <n v="32"/>
    <s v="GA"/>
    <n v="500"/>
    <x v="4"/>
  </r>
  <r>
    <x v="1"/>
    <s v="Elantra"/>
    <x v="6"/>
    <x v="3"/>
    <x v="0"/>
    <n v="0"/>
    <n v="68069"/>
    <n v="344"/>
    <n v="187"/>
    <x v="0"/>
    <x v="0"/>
    <s v="Full Service"/>
    <s v="Brown"/>
    <x v="2"/>
    <s v="FWD"/>
    <n v="126"/>
    <s v="OH"/>
    <n v="11348"/>
    <x v="3"/>
  </r>
  <r>
    <x v="8"/>
    <s v="Q5"/>
    <x v="10"/>
    <x v="0"/>
    <x v="1"/>
    <n v="2"/>
    <n v="222448"/>
    <n v="187"/>
    <n v="131"/>
    <x v="1"/>
    <x v="0"/>
    <s v="Full Service"/>
    <s v="Unknown"/>
    <x v="0"/>
    <s v="FWD"/>
    <n v="36"/>
    <s v="GA"/>
    <n v="1505"/>
    <x v="1"/>
  </r>
  <r>
    <x v="2"/>
    <s v="Tiguan"/>
    <x v="18"/>
    <x v="1"/>
    <x v="0"/>
    <n v="2.2999999999999998"/>
    <n v="104739"/>
    <n v="187"/>
    <n v="198"/>
    <x v="4"/>
    <x v="1"/>
    <s v="Partial Service"/>
    <s v="Green"/>
    <x v="0"/>
    <s v="AWD"/>
    <n v="48"/>
    <s v="FL"/>
    <n v="7955"/>
    <x v="2"/>
  </r>
  <r>
    <x v="3"/>
    <s v="Silverado"/>
    <x v="19"/>
    <x v="0"/>
    <x v="0"/>
    <n v="3.7"/>
    <n v="187724"/>
    <n v="282"/>
    <n v="265"/>
    <x v="3"/>
    <x v="1"/>
    <s v="Partial Service"/>
    <s v="Blue"/>
    <x v="4"/>
    <s v="4WD"/>
    <n v="15"/>
    <s v="GA"/>
    <n v="2352"/>
    <x v="4"/>
  </r>
  <r>
    <x v="0"/>
    <s v="GLE"/>
    <x v="0"/>
    <x v="0"/>
    <x v="0"/>
    <n v="3.2"/>
    <n v="4074"/>
    <n v="247"/>
    <n v="240"/>
    <x v="0"/>
    <x v="0"/>
    <s v="No Service"/>
    <s v="Gray"/>
    <x v="0"/>
    <s v="FWD"/>
    <n v="28"/>
    <s v="CA"/>
    <n v="54528"/>
    <x v="0"/>
  </r>
  <r>
    <x v="4"/>
    <s v="Corolla"/>
    <x v="17"/>
    <x v="0"/>
    <x v="2"/>
    <n v="1.6"/>
    <n v="380366"/>
    <n v="134"/>
    <n v="144"/>
    <x v="1"/>
    <x v="0"/>
    <s v="No Service"/>
    <s v="Brown"/>
    <x v="2"/>
    <s v="FWD"/>
    <n v="44"/>
    <s v="TX"/>
    <n v="500"/>
    <x v="1"/>
  </r>
  <r>
    <x v="7"/>
    <s v="Civic"/>
    <x v="3"/>
    <x v="2"/>
    <x v="2"/>
    <n v="1.7"/>
    <n v="228143"/>
    <n v="131"/>
    <n v="131"/>
    <x v="1"/>
    <x v="1"/>
    <s v="Unknown"/>
    <s v="Green"/>
    <x v="2"/>
    <s v="FWD"/>
    <n v="41"/>
    <s v="Unknown"/>
    <n v="500"/>
    <x v="1"/>
  </r>
  <r>
    <x v="8"/>
    <s v="Q5"/>
    <x v="4"/>
    <x v="1"/>
    <x v="1"/>
    <n v="2.8"/>
    <n v="20522"/>
    <n v="213"/>
    <n v="189"/>
    <x v="0"/>
    <x v="0"/>
    <s v="Partial Service"/>
    <s v="White"/>
    <x v="0"/>
    <s v="RWD"/>
    <n v="62"/>
    <s v="NY"/>
    <n v="38387"/>
    <x v="0"/>
  </r>
  <r>
    <x v="9"/>
    <s v="Escape"/>
    <x v="7"/>
    <x v="0"/>
    <x v="0"/>
    <n v="2.6"/>
    <n v="74788"/>
    <n v="196"/>
    <n v="187"/>
    <x v="1"/>
    <x v="0"/>
    <s v="Full Service"/>
    <s v="Silver"/>
    <x v="0"/>
    <s v="AWD"/>
    <n v="27"/>
    <s v="Unknown"/>
    <n v="6869"/>
    <x v="3"/>
  </r>
  <r>
    <x v="3"/>
    <s v="Tahoe"/>
    <x v="4"/>
    <x v="3"/>
    <x v="0"/>
    <n v="2.5"/>
    <n v="6572"/>
    <n v="213"/>
    <n v="234"/>
    <x v="0"/>
    <x v="1"/>
    <s v="Partial Service"/>
    <s v="White"/>
    <x v="0"/>
    <s v="AWD"/>
    <n v="106"/>
    <s v="TX"/>
    <n v="34713"/>
    <x v="0"/>
  </r>
  <r>
    <x v="8"/>
    <s v="A4"/>
    <x v="8"/>
    <x v="0"/>
    <x v="0"/>
    <n v="2.2000000000000002"/>
    <n v="86466"/>
    <n v="168"/>
    <n v="166"/>
    <x v="3"/>
    <x v="0"/>
    <s v="Full Service"/>
    <s v="Red"/>
    <x v="2"/>
    <s v="FWD"/>
    <n v="37"/>
    <s v="MI"/>
    <n v="8039"/>
    <x v="3"/>
  </r>
  <r>
    <x v="1"/>
    <s v="Sonata"/>
    <x v="1"/>
    <x v="0"/>
    <x v="0"/>
    <n v="1.4"/>
    <n v="287316"/>
    <n v="106"/>
    <n v="101"/>
    <x v="3"/>
    <x v="0"/>
    <s v="Full Service"/>
    <s v="Brown"/>
    <x v="2"/>
    <s v="FWD"/>
    <n v="39"/>
    <s v="TX"/>
    <n v="500"/>
    <x v="1"/>
  </r>
  <r>
    <x v="6"/>
    <s v="5 Series"/>
    <x v="4"/>
    <x v="0"/>
    <x v="0"/>
    <n v="1.6"/>
    <n v="41878"/>
    <n v="148"/>
    <n v="158"/>
    <x v="0"/>
    <x v="0"/>
    <s v="Partial Service"/>
    <s v="Black"/>
    <x v="2"/>
    <s v="FWD"/>
    <n v="37"/>
    <s v="FL"/>
    <n v="43689"/>
    <x v="0"/>
  </r>
  <r>
    <x v="7"/>
    <s v="CR-V"/>
    <x v="0"/>
    <x v="0"/>
    <x v="0"/>
    <n v="3.1"/>
    <n v="3238"/>
    <n v="232"/>
    <n v="228"/>
    <x v="0"/>
    <x v="0"/>
    <s v="Partial Service"/>
    <s v="Green"/>
    <x v="0"/>
    <s v="AWD"/>
    <n v="21"/>
    <s v="FL"/>
    <n v="29885"/>
    <x v="0"/>
  </r>
  <r>
    <x v="1"/>
    <s v="Tucson"/>
    <x v="18"/>
    <x v="1"/>
    <x v="1"/>
    <n v="2.8"/>
    <n v="61513"/>
    <n v="187"/>
    <n v="191"/>
    <x v="3"/>
    <x v="1"/>
    <s v="Partial Service"/>
    <s v="Blue"/>
    <x v="0"/>
    <s v="AWD"/>
    <n v="32"/>
    <s v="PA"/>
    <n v="10771"/>
    <x v="3"/>
  </r>
  <r>
    <x v="4"/>
    <s v="Camry"/>
    <x v="1"/>
    <x v="0"/>
    <x v="0"/>
    <n v="1.7"/>
    <n v="188647"/>
    <n v="151"/>
    <n v="130"/>
    <x v="1"/>
    <x v="2"/>
    <s v="Full Service"/>
    <s v="Unknown"/>
    <x v="2"/>
    <s v="AWD"/>
    <n v="39"/>
    <s v="GA"/>
    <n v="500"/>
    <x v="4"/>
  </r>
  <r>
    <x v="1"/>
    <s v="Tucson"/>
    <x v="19"/>
    <x v="0"/>
    <x v="0"/>
    <n v="2.7"/>
    <n v="112928"/>
    <n v="207"/>
    <n v="208"/>
    <x v="3"/>
    <x v="0"/>
    <s v="Partial Service"/>
    <s v="Gray"/>
    <x v="0"/>
    <s v="AWD"/>
    <n v="28"/>
    <s v="TX"/>
    <n v="3696"/>
    <x v="2"/>
  </r>
  <r>
    <x v="5"/>
    <s v="Altima"/>
    <x v="15"/>
    <x v="0"/>
    <x v="0"/>
    <n v="1.5"/>
    <n v="98221"/>
    <n v="187"/>
    <n v="187"/>
    <x v="4"/>
    <x v="2"/>
    <s v="Unknown"/>
    <s v="Red"/>
    <x v="2"/>
    <s v="FWD"/>
    <n v="35"/>
    <s v="Unknown"/>
    <n v="4715"/>
    <x v="3"/>
  </r>
  <r>
    <x v="7"/>
    <s v="Pilot"/>
    <x v="16"/>
    <x v="0"/>
    <x v="1"/>
    <n v="2.5"/>
    <n v="209613"/>
    <n v="187"/>
    <n v="174"/>
    <x v="1"/>
    <x v="1"/>
    <s v="No Service"/>
    <s v="Brown"/>
    <x v="0"/>
    <s v="FWD"/>
    <n v="31"/>
    <s v="MI"/>
    <n v="500"/>
    <x v="1"/>
  </r>
  <r>
    <x v="6"/>
    <s v="3 Series"/>
    <x v="18"/>
    <x v="0"/>
    <x v="0"/>
    <n v="1.7"/>
    <n v="105597"/>
    <n v="144"/>
    <n v="187"/>
    <x v="3"/>
    <x v="0"/>
    <s v="Partial Service"/>
    <s v="Unknown"/>
    <x v="2"/>
    <s v="FWD"/>
    <n v="34"/>
    <s v="NY"/>
    <n v="17821"/>
    <x v="2"/>
  </r>
  <r>
    <x v="4"/>
    <s v="Highlander"/>
    <x v="0"/>
    <x v="0"/>
    <x v="0"/>
    <n v="2.7"/>
    <n v="2819"/>
    <n v="191"/>
    <n v="188"/>
    <x v="0"/>
    <x v="0"/>
    <s v="No Service"/>
    <s v="Blue"/>
    <x v="0"/>
    <s v="AWD"/>
    <n v="32"/>
    <s v="GA"/>
    <n v="30328"/>
    <x v="0"/>
  </r>
  <r>
    <x v="8"/>
    <s v="Q7"/>
    <x v="8"/>
    <x v="0"/>
    <x v="2"/>
    <n v="2.5"/>
    <n v="162426"/>
    <n v="204"/>
    <n v="202"/>
    <x v="1"/>
    <x v="1"/>
    <s v="Full Service"/>
    <s v="Unknown"/>
    <x v="0"/>
    <s v="AWD"/>
    <n v="31"/>
    <s v="MI"/>
    <n v="9159"/>
    <x v="4"/>
  </r>
  <r>
    <x v="3"/>
    <s v="Silverado"/>
    <x v="5"/>
    <x v="2"/>
    <x v="1"/>
    <n v="3.8"/>
    <n v="8535"/>
    <n v="293"/>
    <n v="286"/>
    <x v="0"/>
    <x v="0"/>
    <s v="Partial Service"/>
    <s v="Red"/>
    <x v="4"/>
    <s v="4WD"/>
    <n v="18"/>
    <s v="NY"/>
    <n v="29615"/>
    <x v="0"/>
  </r>
  <r>
    <x v="0"/>
    <s v="GLE"/>
    <x v="5"/>
    <x v="0"/>
    <x v="0"/>
    <n v="2"/>
    <n v="24509"/>
    <n v="149"/>
    <n v="141"/>
    <x v="0"/>
    <x v="0"/>
    <s v="Partial Service"/>
    <s v="Silver"/>
    <x v="0"/>
    <s v="AWD"/>
    <n v="32"/>
    <s v="Unknown"/>
    <n v="54813"/>
    <x v="0"/>
  </r>
  <r>
    <x v="6"/>
    <s v="X3"/>
    <x v="16"/>
    <x v="0"/>
    <x v="0"/>
    <n v="2.6"/>
    <n v="220633"/>
    <n v="202"/>
    <n v="196"/>
    <x v="2"/>
    <x v="1"/>
    <s v="Full Service"/>
    <s v="Gray"/>
    <x v="0"/>
    <s v="AWD"/>
    <n v="34"/>
    <s v="MI"/>
    <n v="500"/>
    <x v="1"/>
  </r>
  <r>
    <x v="0"/>
    <s v="C-Class"/>
    <x v="14"/>
    <x v="1"/>
    <x v="0"/>
    <n v="2.2999999999999998"/>
    <n v="91875"/>
    <n v="187"/>
    <n v="184"/>
    <x v="4"/>
    <x v="0"/>
    <s v="Full Service"/>
    <s v="Black"/>
    <x v="2"/>
    <s v="FWD"/>
    <n v="48"/>
    <s v="Unknown"/>
    <n v="22004"/>
    <x v="3"/>
  </r>
  <r>
    <x v="8"/>
    <s v="A6"/>
    <x v="11"/>
    <x v="0"/>
    <x v="1"/>
    <n v="2"/>
    <n v="178389"/>
    <n v="187"/>
    <n v="148"/>
    <x v="3"/>
    <x v="0"/>
    <s v="No Service"/>
    <s v="Unknown"/>
    <x v="2"/>
    <s v="AWD"/>
    <n v="38"/>
    <s v="NC"/>
    <n v="8179"/>
    <x v="4"/>
  </r>
  <r>
    <x v="4"/>
    <s v="Camry"/>
    <x v="0"/>
    <x v="0"/>
    <x v="0"/>
    <n v="1.8"/>
    <n v="100"/>
    <n v="157"/>
    <n v="156"/>
    <x v="0"/>
    <x v="0"/>
    <s v="Full Service"/>
    <s v="Silver"/>
    <x v="2"/>
    <s v="FWD"/>
    <n v="36"/>
    <s v="FL"/>
    <n v="24880"/>
    <x v="0"/>
  </r>
  <r>
    <x v="1"/>
    <s v="Sonata"/>
    <x v="1"/>
    <x v="0"/>
    <x v="0"/>
    <n v="2.5"/>
    <n v="143675"/>
    <n v="108"/>
    <n v="108"/>
    <x v="3"/>
    <x v="0"/>
    <s v="Partial Service"/>
    <s v="Red"/>
    <x v="2"/>
    <s v="FWD"/>
    <n v="37"/>
    <s v="GA"/>
    <n v="500"/>
    <x v="2"/>
  </r>
  <r>
    <x v="7"/>
    <s v="Civic"/>
    <x v="11"/>
    <x v="0"/>
    <x v="0"/>
    <n v="2.5"/>
    <n v="17775"/>
    <n v="119"/>
    <n v="126"/>
    <x v="3"/>
    <x v="1"/>
    <s v="No Service"/>
    <s v="Green"/>
    <x v="2"/>
    <s v="FWD"/>
    <n v="37"/>
    <s v="TX"/>
    <n v="4948"/>
    <x v="0"/>
  </r>
  <r>
    <x v="3"/>
    <s v="Malibu"/>
    <x v="19"/>
    <x v="0"/>
    <x v="0"/>
    <n v="2.4"/>
    <n v="89076"/>
    <n v="189"/>
    <n v="180"/>
    <x v="4"/>
    <x v="1"/>
    <s v="Full Service"/>
    <s v="Red"/>
    <x v="2"/>
    <s v="FWD"/>
    <n v="29"/>
    <s v="OH"/>
    <n v="3258"/>
    <x v="3"/>
  </r>
  <r>
    <x v="9"/>
    <s v="Mustang"/>
    <x v="8"/>
    <x v="0"/>
    <x v="0"/>
    <n v="3.1"/>
    <n v="54967"/>
    <n v="187"/>
    <n v="227"/>
    <x v="3"/>
    <x v="0"/>
    <s v="Full Service"/>
    <s v="Unknown"/>
    <x v="3"/>
    <s v="RWD"/>
    <n v="27"/>
    <s v="Unknown"/>
    <n v="5445"/>
    <x v="3"/>
  </r>
  <r>
    <x v="3"/>
    <s v="Malibu"/>
    <x v="9"/>
    <x v="2"/>
    <x v="0"/>
    <n v="2.5"/>
    <n v="77936"/>
    <n v="165"/>
    <n v="187"/>
    <x v="4"/>
    <x v="2"/>
    <s v="Full Service"/>
    <s v="Red"/>
    <x v="2"/>
    <s v="FWD"/>
    <n v="30"/>
    <s v="GA"/>
    <n v="12766"/>
    <x v="3"/>
  </r>
  <r>
    <x v="4"/>
    <s v="Highlander"/>
    <x v="6"/>
    <x v="1"/>
    <x v="0"/>
    <n v="2.5"/>
    <n v="5965"/>
    <n v="223"/>
    <n v="200"/>
    <x v="0"/>
    <x v="0"/>
    <s v="Partial Service"/>
    <s v="Black"/>
    <x v="0"/>
    <s v="FWD"/>
    <n v="41"/>
    <s v="CA"/>
    <n v="26178"/>
    <x v="0"/>
  </r>
  <r>
    <x v="0"/>
    <s v="E-Class"/>
    <x v="18"/>
    <x v="0"/>
    <x v="0"/>
    <n v="2"/>
    <n v="144775"/>
    <n v="150"/>
    <n v="146"/>
    <x v="3"/>
    <x v="1"/>
    <s v="Partial Service"/>
    <s v="Unknown"/>
    <x v="2"/>
    <s v="FWD"/>
    <n v="32"/>
    <s v="NY"/>
    <n v="18670"/>
    <x v="2"/>
  </r>
  <r>
    <x v="1"/>
    <s v="Sonata"/>
    <x v="5"/>
    <x v="0"/>
    <x v="1"/>
    <n v="1.6"/>
    <n v="100"/>
    <n v="145"/>
    <n v="145"/>
    <x v="0"/>
    <x v="0"/>
    <s v="Unknown"/>
    <s v="Black"/>
    <x v="2"/>
    <s v="FWD"/>
    <n v="40"/>
    <s v="NC"/>
    <n v="24709"/>
    <x v="0"/>
  </r>
  <r>
    <x v="3"/>
    <s v="Equinox"/>
    <x v="19"/>
    <x v="0"/>
    <x v="0"/>
    <n v="3.5"/>
    <n v="53062"/>
    <n v="266"/>
    <n v="254"/>
    <x v="4"/>
    <x v="0"/>
    <s v="Full Service"/>
    <s v="Green"/>
    <x v="0"/>
    <s v="AWD"/>
    <n v="26"/>
    <s v="NC"/>
    <n v="7384"/>
    <x v="3"/>
  </r>
  <r>
    <x v="1"/>
    <s v="Tucson"/>
    <x v="13"/>
    <x v="1"/>
    <x v="0"/>
    <n v="3.2"/>
    <n v="146693"/>
    <n v="252"/>
    <n v="244"/>
    <x v="1"/>
    <x v="0"/>
    <s v="Full Service"/>
    <s v="Silver"/>
    <x v="0"/>
    <s v="AWD"/>
    <n v="49"/>
    <s v="TX"/>
    <n v="5472"/>
    <x v="2"/>
  </r>
  <r>
    <x v="8"/>
    <s v="A6"/>
    <x v="16"/>
    <x v="0"/>
    <x v="0"/>
    <n v="2.2999999999999998"/>
    <n v="249128"/>
    <n v="187"/>
    <n v="172"/>
    <x v="1"/>
    <x v="1"/>
    <s v="Partial Service"/>
    <s v="White"/>
    <x v="2"/>
    <s v="FWD"/>
    <n v="30"/>
    <s v="TX"/>
    <n v="692"/>
    <x v="1"/>
  </r>
  <r>
    <x v="2"/>
    <s v="Golf"/>
    <x v="18"/>
    <x v="0"/>
    <x v="0"/>
    <n v="2"/>
    <n v="114017"/>
    <n v="187"/>
    <n v="128"/>
    <x v="0"/>
    <x v="2"/>
    <s v="Partial Service"/>
    <s v="White"/>
    <x v="1"/>
    <s v="FWD"/>
    <n v="32"/>
    <s v="FL"/>
    <n v="6308"/>
    <x v="2"/>
  </r>
  <r>
    <x v="9"/>
    <s v="Explorer"/>
    <x v="11"/>
    <x v="0"/>
    <x v="0"/>
    <n v="3.2"/>
    <n v="167556"/>
    <n v="187"/>
    <n v="231"/>
    <x v="3"/>
    <x v="2"/>
    <s v="Full Service"/>
    <s v="Green"/>
    <x v="0"/>
    <s v="FWD"/>
    <n v="24"/>
    <s v="MI"/>
    <n v="2691"/>
    <x v="4"/>
  </r>
  <r>
    <x v="0"/>
    <s v="GLC"/>
    <x v="10"/>
    <x v="0"/>
    <x v="2"/>
    <n v="2.5"/>
    <n v="143689"/>
    <n v="259"/>
    <n v="249"/>
    <x v="2"/>
    <x v="0"/>
    <s v="Full Service"/>
    <s v="Unknown"/>
    <x v="0"/>
    <s v="AWD"/>
    <n v="22"/>
    <s v="Unknown"/>
    <n v="5814"/>
    <x v="2"/>
  </r>
  <r>
    <x v="1"/>
    <s v="Tucson"/>
    <x v="12"/>
    <x v="0"/>
    <x v="0"/>
    <n v="2.9"/>
    <n v="93470"/>
    <n v="230"/>
    <n v="187"/>
    <x v="4"/>
    <x v="0"/>
    <s v="Full Service"/>
    <s v="Black"/>
    <x v="0"/>
    <s v="AWD"/>
    <n v="22"/>
    <s v="GA"/>
    <n v="8665"/>
    <x v="3"/>
  </r>
  <r>
    <x v="4"/>
    <s v="Highlander"/>
    <x v="8"/>
    <x v="2"/>
    <x v="2"/>
    <n v="3.1"/>
    <n v="2659"/>
    <n v="238"/>
    <n v="214"/>
    <x v="2"/>
    <x v="2"/>
    <s v="Full Service"/>
    <s v="Unknown"/>
    <x v="0"/>
    <s v="AWD"/>
    <n v="29"/>
    <s v="Unknown"/>
    <n v="8686"/>
    <x v="0"/>
  </r>
  <r>
    <x v="3"/>
    <s v="Equinox"/>
    <x v="12"/>
    <x v="0"/>
    <x v="0"/>
    <n v="2.5"/>
    <n v="66646"/>
    <n v="187"/>
    <n v="151"/>
    <x v="4"/>
    <x v="0"/>
    <s v="Partial Service"/>
    <s v="White"/>
    <x v="0"/>
    <s v="AWD"/>
    <n v="34"/>
    <s v="OH"/>
    <n v="9053"/>
    <x v="3"/>
  </r>
  <r>
    <x v="5"/>
    <s v="Sentra"/>
    <x v="9"/>
    <x v="0"/>
    <x v="1"/>
    <n v="1.5"/>
    <n v="49268"/>
    <n v="187"/>
    <n v="121"/>
    <x v="3"/>
    <x v="0"/>
    <s v="Partial Service"/>
    <s v="Gray"/>
    <x v="2"/>
    <s v="FWD"/>
    <n v="37"/>
    <s v="CA"/>
    <n v="10648"/>
    <x v="0"/>
  </r>
  <r>
    <x v="0"/>
    <s v="GLC"/>
    <x v="10"/>
    <x v="0"/>
    <x v="0"/>
    <n v="3.2"/>
    <n v="193539"/>
    <n v="250"/>
    <n v="244"/>
    <x v="3"/>
    <x v="1"/>
    <s v="No Service"/>
    <s v="Brown"/>
    <x v="0"/>
    <s v="AWD"/>
    <n v="32"/>
    <s v="Unknown"/>
    <n v="2671"/>
    <x v="4"/>
  </r>
  <r>
    <x v="0"/>
    <s v="GLC"/>
    <x v="19"/>
    <x v="0"/>
    <x v="1"/>
    <n v="2.2999999999999998"/>
    <n v="286401"/>
    <n v="181"/>
    <n v="178"/>
    <x v="3"/>
    <x v="1"/>
    <s v="Unknown"/>
    <s v="Green"/>
    <x v="0"/>
    <s v="AWD"/>
    <n v="32"/>
    <s v="MI"/>
    <n v="2136"/>
    <x v="1"/>
  </r>
  <r>
    <x v="1"/>
    <s v="Santa Fe"/>
    <x v="8"/>
    <x v="2"/>
    <x v="0"/>
    <n v="2.4"/>
    <n v="245068"/>
    <n v="178"/>
    <n v="161"/>
    <x v="3"/>
    <x v="0"/>
    <s v="Partial Service"/>
    <s v="White"/>
    <x v="0"/>
    <s v="AWD"/>
    <n v="32"/>
    <s v="IL"/>
    <n v="500"/>
    <x v="1"/>
  </r>
  <r>
    <x v="3"/>
    <s v="Silverado"/>
    <x v="6"/>
    <x v="0"/>
    <x v="0"/>
    <n v="4.3"/>
    <n v="49503"/>
    <n v="336"/>
    <n v="187"/>
    <x v="4"/>
    <x v="0"/>
    <s v="Partial Service"/>
    <s v="Black"/>
    <x v="4"/>
    <s v="4WD"/>
    <n v="32"/>
    <s v="Unknown"/>
    <n v="22665"/>
    <x v="0"/>
  </r>
  <r>
    <x v="8"/>
    <s v="A4"/>
    <x v="8"/>
    <x v="1"/>
    <x v="0"/>
    <n v="1.5"/>
    <n v="180525"/>
    <n v="132"/>
    <n v="127"/>
    <x v="1"/>
    <x v="2"/>
    <s v="Full Service"/>
    <s v="White"/>
    <x v="2"/>
    <s v="AWD"/>
    <n v="50"/>
    <s v="Unknown"/>
    <n v="3131"/>
    <x v="4"/>
  </r>
  <r>
    <x v="9"/>
    <s v="Explorer"/>
    <x v="7"/>
    <x v="0"/>
    <x v="0"/>
    <n v="2.7"/>
    <n v="129418"/>
    <n v="212"/>
    <n v="187"/>
    <x v="3"/>
    <x v="0"/>
    <s v="Partial Service"/>
    <s v="White"/>
    <x v="0"/>
    <s v="AWD"/>
    <n v="28"/>
    <s v="GA"/>
    <n v="8169"/>
    <x v="2"/>
  </r>
  <r>
    <x v="2"/>
    <s v="Atlas"/>
    <x v="10"/>
    <x v="0"/>
    <x v="0"/>
    <n v="2.6"/>
    <n v="267219"/>
    <n v="210"/>
    <n v="216"/>
    <x v="4"/>
    <x v="1"/>
    <s v="Partial Service"/>
    <s v="Unknown"/>
    <x v="0"/>
    <s v="AWD"/>
    <n v="27"/>
    <s v="FL"/>
    <n v="500"/>
    <x v="1"/>
  </r>
  <r>
    <x v="1"/>
    <s v="Santa Fe"/>
    <x v="1"/>
    <x v="0"/>
    <x v="0"/>
    <n v="2.2000000000000002"/>
    <n v="179210"/>
    <n v="187"/>
    <n v="161"/>
    <x v="3"/>
    <x v="0"/>
    <s v="Partial Service"/>
    <s v="Black"/>
    <x v="0"/>
    <s v="AWD"/>
    <n v="31"/>
    <s v="TX"/>
    <n v="500"/>
    <x v="4"/>
  </r>
  <r>
    <x v="8"/>
    <s v="Q7"/>
    <x v="6"/>
    <x v="0"/>
    <x v="0"/>
    <n v="2.6"/>
    <n v="3255"/>
    <n v="211"/>
    <n v="200"/>
    <x v="4"/>
    <x v="0"/>
    <s v="Full Service"/>
    <s v="Black"/>
    <x v="0"/>
    <s v="FWD"/>
    <n v="32"/>
    <s v="FL"/>
    <n v="46095"/>
    <x v="0"/>
  </r>
  <r>
    <x v="7"/>
    <s v="Civic"/>
    <x v="2"/>
    <x v="0"/>
    <x v="0"/>
    <n v="1.5"/>
    <n v="48803"/>
    <n v="141"/>
    <n v="144"/>
    <x v="0"/>
    <x v="0"/>
    <s v="Full Service"/>
    <s v="Brown"/>
    <x v="2"/>
    <s v="FWD"/>
    <n v="32"/>
    <s v="CA"/>
    <n v="14868"/>
    <x v="0"/>
  </r>
  <r>
    <x v="9"/>
    <s v="Escape"/>
    <x v="1"/>
    <x v="2"/>
    <x v="2"/>
    <n v="2.2000000000000002"/>
    <n v="114447"/>
    <n v="187"/>
    <n v="185"/>
    <x v="2"/>
    <x v="1"/>
    <s v="Unknown"/>
    <s v="Red"/>
    <x v="0"/>
    <s v="AWD"/>
    <n v="33"/>
    <s v="IL"/>
    <n v="711"/>
    <x v="2"/>
  </r>
  <r>
    <x v="5"/>
    <s v="Sentra"/>
    <x v="18"/>
    <x v="0"/>
    <x v="0"/>
    <n v="1.8"/>
    <n v="137176"/>
    <n v="159"/>
    <n v="163"/>
    <x v="4"/>
    <x v="2"/>
    <s v="Full Service"/>
    <s v="Red"/>
    <x v="2"/>
    <s v="FWD"/>
    <n v="32"/>
    <s v="IL"/>
    <n v="3489"/>
    <x v="2"/>
  </r>
  <r>
    <x v="8"/>
    <s v="A4"/>
    <x v="12"/>
    <x v="0"/>
    <x v="0"/>
    <n v="1.6"/>
    <n v="48049"/>
    <n v="132"/>
    <n v="118"/>
    <x v="3"/>
    <x v="0"/>
    <s v="Full Service"/>
    <s v="Black"/>
    <x v="2"/>
    <s v="FWD"/>
    <n v="39"/>
    <s v="Unknown"/>
    <n v="17531"/>
    <x v="0"/>
  </r>
  <r>
    <x v="9"/>
    <s v="Escape"/>
    <x v="5"/>
    <x v="1"/>
    <x v="0"/>
    <n v="2.1"/>
    <n v="13699"/>
    <n v="187"/>
    <n v="165"/>
    <x v="0"/>
    <x v="0"/>
    <s v="Full Service"/>
    <s v="Brown"/>
    <x v="0"/>
    <s v="FWD"/>
    <n v="47"/>
    <s v="FL"/>
    <n v="25465"/>
    <x v="0"/>
  </r>
  <r>
    <x v="5"/>
    <s v="Altima"/>
    <x v="14"/>
    <x v="1"/>
    <x v="0"/>
    <n v="1.7"/>
    <n v="79704"/>
    <n v="137"/>
    <n v="124"/>
    <x v="4"/>
    <x v="0"/>
    <s v="No Service"/>
    <s v="Brown"/>
    <x v="2"/>
    <s v="FWD"/>
    <n v="46"/>
    <s v="CA"/>
    <n v="9238"/>
    <x v="3"/>
  </r>
  <r>
    <x v="5"/>
    <s v="Sentra"/>
    <x v="17"/>
    <x v="2"/>
    <x v="2"/>
    <n v="1.7"/>
    <n v="169247"/>
    <n v="153"/>
    <n v="187"/>
    <x v="2"/>
    <x v="1"/>
    <s v="Full Service"/>
    <s v="Unknown"/>
    <x v="2"/>
    <s v="FWD"/>
    <n v="35"/>
    <s v="GA"/>
    <n v="500"/>
    <x v="4"/>
  </r>
  <r>
    <x v="3"/>
    <s v="Equinox"/>
    <x v="15"/>
    <x v="2"/>
    <x v="0"/>
    <n v="2.7"/>
    <n v="54537"/>
    <n v="212"/>
    <n v="212"/>
    <x v="3"/>
    <x v="2"/>
    <s v="Full Service"/>
    <s v="Unknown"/>
    <x v="0"/>
    <s v="AWD"/>
    <n v="33"/>
    <s v="FL"/>
    <n v="7399"/>
    <x v="3"/>
  </r>
  <r>
    <x v="6"/>
    <s v="X3"/>
    <x v="18"/>
    <x v="0"/>
    <x v="0"/>
    <n v="3.2"/>
    <n v="74676"/>
    <n v="228"/>
    <n v="214"/>
    <x v="4"/>
    <x v="0"/>
    <s v="Full Service"/>
    <s v="Silver"/>
    <x v="0"/>
    <s v="AWD"/>
    <n v="32"/>
    <s v="OH"/>
    <n v="20878"/>
    <x v="3"/>
  </r>
  <r>
    <x v="4"/>
    <s v="Camry"/>
    <x v="0"/>
    <x v="0"/>
    <x v="0"/>
    <n v="1.9"/>
    <n v="1596"/>
    <n v="143"/>
    <n v="126"/>
    <x v="0"/>
    <x v="0"/>
    <s v="Partial Service"/>
    <s v="White"/>
    <x v="2"/>
    <s v="FWD"/>
    <n v="35"/>
    <s v="GA"/>
    <n v="25608"/>
    <x v="0"/>
  </r>
  <r>
    <x v="8"/>
    <s v="Q7"/>
    <x v="8"/>
    <x v="0"/>
    <x v="0"/>
    <n v="3.3"/>
    <n v="128004"/>
    <n v="257"/>
    <n v="249"/>
    <x v="3"/>
    <x v="1"/>
    <s v="Partial Service"/>
    <s v="White"/>
    <x v="0"/>
    <s v="AWD"/>
    <n v="32"/>
    <s v="OH"/>
    <n v="9525"/>
    <x v="2"/>
  </r>
  <r>
    <x v="2"/>
    <s v="Golf"/>
    <x v="18"/>
    <x v="0"/>
    <x v="0"/>
    <n v="2.1"/>
    <n v="73109"/>
    <n v="187"/>
    <n v="174"/>
    <x v="3"/>
    <x v="0"/>
    <s v="Full Service"/>
    <s v="Brown"/>
    <x v="1"/>
    <s v="AWD"/>
    <n v="34"/>
    <s v="NY"/>
    <n v="9495"/>
    <x v="3"/>
  </r>
  <r>
    <x v="9"/>
    <s v="Explorer"/>
    <x v="4"/>
    <x v="2"/>
    <x v="0"/>
    <n v="3"/>
    <n v="918"/>
    <n v="235"/>
    <n v="215"/>
    <x v="0"/>
    <x v="2"/>
    <s v="Partial Service"/>
    <s v="Silver"/>
    <x v="0"/>
    <s v="AWD"/>
    <n v="32"/>
    <s v="MI"/>
    <n v="28855"/>
    <x v="0"/>
  </r>
  <r>
    <x v="7"/>
    <s v="Accord"/>
    <x v="3"/>
    <x v="0"/>
    <x v="2"/>
    <n v="1.9"/>
    <n v="293655"/>
    <n v="139"/>
    <n v="131"/>
    <x v="1"/>
    <x v="0"/>
    <s v="Unknown"/>
    <s v="Green"/>
    <x v="2"/>
    <s v="FWD"/>
    <n v="39"/>
    <s v="FL"/>
    <n v="500"/>
    <x v="1"/>
  </r>
  <r>
    <x v="9"/>
    <s v="Explorer"/>
    <x v="12"/>
    <x v="2"/>
    <x v="0"/>
    <n v="2.5"/>
    <n v="144424"/>
    <n v="253"/>
    <n v="228"/>
    <x v="3"/>
    <x v="1"/>
    <s v="Unknown"/>
    <s v="Unknown"/>
    <x v="0"/>
    <s v="AWD"/>
    <n v="24"/>
    <s v="MI"/>
    <n v="7180"/>
    <x v="2"/>
  </r>
  <r>
    <x v="6"/>
    <s v="X3"/>
    <x v="7"/>
    <x v="0"/>
    <x v="0"/>
    <n v="2.7"/>
    <n v="81846"/>
    <n v="191"/>
    <n v="178"/>
    <x v="4"/>
    <x v="1"/>
    <s v="No Service"/>
    <s v="Brown"/>
    <x v="0"/>
    <s v="AWD"/>
    <n v="31"/>
    <s v="Unknown"/>
    <n v="11737"/>
    <x v="3"/>
  </r>
  <r>
    <x v="0"/>
    <s v="E-Class"/>
    <x v="0"/>
    <x v="0"/>
    <x v="0"/>
    <n v="1.6"/>
    <n v="8038"/>
    <n v="187"/>
    <n v="144"/>
    <x v="0"/>
    <x v="0"/>
    <s v="Full Service"/>
    <s v="Red"/>
    <x v="2"/>
    <s v="FWD"/>
    <n v="39"/>
    <s v="NC"/>
    <n v="55687"/>
    <x v="0"/>
  </r>
  <r>
    <x v="2"/>
    <s v="Golf"/>
    <x v="0"/>
    <x v="1"/>
    <x v="0"/>
    <n v="1.4"/>
    <n v="100"/>
    <n v="110"/>
    <n v="106"/>
    <x v="0"/>
    <x v="0"/>
    <s v="Full Service"/>
    <s v="Brown"/>
    <x v="1"/>
    <s v="AWD"/>
    <n v="59"/>
    <s v="Unknown"/>
    <n v="23152"/>
    <x v="0"/>
  </r>
  <r>
    <x v="6"/>
    <s v="3 Series"/>
    <x v="8"/>
    <x v="2"/>
    <x v="1"/>
    <n v="2.5"/>
    <n v="104327"/>
    <n v="166"/>
    <n v="152"/>
    <x v="1"/>
    <x v="0"/>
    <s v="Partial Service"/>
    <s v="Gray"/>
    <x v="2"/>
    <s v="FWD"/>
    <n v="32"/>
    <s v="PA"/>
    <n v="7360"/>
    <x v="2"/>
  </r>
  <r>
    <x v="6"/>
    <s v="5 Series"/>
    <x v="12"/>
    <x v="0"/>
    <x v="1"/>
    <n v="2.5"/>
    <n v="81537"/>
    <n v="118"/>
    <n v="112"/>
    <x v="3"/>
    <x v="1"/>
    <s v="Full Service"/>
    <s v="Black"/>
    <x v="2"/>
    <s v="FWD"/>
    <n v="32"/>
    <s v="Unknown"/>
    <n v="21608"/>
    <x v="3"/>
  </r>
  <r>
    <x v="6"/>
    <s v="X5"/>
    <x v="13"/>
    <x v="1"/>
    <x v="0"/>
    <n v="3.1"/>
    <n v="144986"/>
    <n v="215"/>
    <n v="195"/>
    <x v="4"/>
    <x v="1"/>
    <s v="Unknown"/>
    <s v="Brown"/>
    <x v="0"/>
    <s v="AWD"/>
    <n v="42"/>
    <s v="IL"/>
    <n v="18054"/>
    <x v="2"/>
  </r>
  <r>
    <x v="6"/>
    <s v="3 Series"/>
    <x v="4"/>
    <x v="0"/>
    <x v="1"/>
    <n v="1.5"/>
    <n v="27251"/>
    <n v="136"/>
    <n v="187"/>
    <x v="0"/>
    <x v="0"/>
    <s v="Full Service"/>
    <s v="Green"/>
    <x v="2"/>
    <s v="FWD"/>
    <n v="41"/>
    <s v="GA"/>
    <n v="35545"/>
    <x v="0"/>
  </r>
  <r>
    <x v="9"/>
    <s v="Mustang"/>
    <x v="13"/>
    <x v="3"/>
    <x v="2"/>
    <n v="0"/>
    <n v="135494"/>
    <n v="267"/>
    <n v="293"/>
    <x v="0"/>
    <x v="0"/>
    <s v="Partial Service"/>
    <s v="Brown"/>
    <x v="3"/>
    <s v="AWD"/>
    <n v="100"/>
    <s v="TX"/>
    <n v="6245"/>
    <x v="2"/>
  </r>
  <r>
    <x v="2"/>
    <s v="Tiguan"/>
    <x v="17"/>
    <x v="0"/>
    <x v="0"/>
    <n v="2.5"/>
    <n v="231299"/>
    <n v="187"/>
    <n v="187"/>
    <x v="2"/>
    <x v="1"/>
    <s v="Unknown"/>
    <s v="White"/>
    <x v="0"/>
    <s v="AWD"/>
    <n v="26"/>
    <s v="TX"/>
    <n v="500"/>
    <x v="1"/>
  </r>
  <r>
    <x v="1"/>
    <s v="Sonata"/>
    <x v="16"/>
    <x v="0"/>
    <x v="2"/>
    <n v="1.7"/>
    <n v="273737"/>
    <n v="130"/>
    <n v="128"/>
    <x v="1"/>
    <x v="1"/>
    <s v="No Service"/>
    <s v="Red"/>
    <x v="2"/>
    <s v="FWD"/>
    <n v="35"/>
    <s v="NC"/>
    <n v="500"/>
    <x v="1"/>
  </r>
  <r>
    <x v="4"/>
    <s v="Corolla"/>
    <x v="12"/>
    <x v="1"/>
    <x v="0"/>
    <n v="1.6"/>
    <n v="157733"/>
    <n v="133"/>
    <n v="187"/>
    <x v="0"/>
    <x v="0"/>
    <s v="No Service"/>
    <s v="Black"/>
    <x v="2"/>
    <s v="FWD"/>
    <n v="32"/>
    <s v="Unknown"/>
    <n v="1855"/>
    <x v="4"/>
  </r>
  <r>
    <x v="9"/>
    <s v="Mustang"/>
    <x v="0"/>
    <x v="1"/>
    <x v="0"/>
    <n v="3"/>
    <n v="329"/>
    <n v="246"/>
    <n v="223"/>
    <x v="0"/>
    <x v="0"/>
    <s v="Partial Service"/>
    <s v="Unknown"/>
    <x v="3"/>
    <s v="RWD"/>
    <n v="43"/>
    <s v="OH"/>
    <n v="27097"/>
    <x v="0"/>
  </r>
  <r>
    <x v="5"/>
    <s v="Altima"/>
    <x v="17"/>
    <x v="1"/>
    <x v="2"/>
    <n v="2"/>
    <n v="229327"/>
    <n v="153"/>
    <n v="187"/>
    <x v="2"/>
    <x v="1"/>
    <s v="Partial Service"/>
    <s v="White"/>
    <x v="2"/>
    <s v="FWD"/>
    <n v="44"/>
    <s v="NY"/>
    <n v="500"/>
    <x v="1"/>
  </r>
  <r>
    <x v="6"/>
    <s v="X3"/>
    <x v="14"/>
    <x v="2"/>
    <x v="0"/>
    <n v="2.5"/>
    <n v="95090"/>
    <n v="184"/>
    <n v="176"/>
    <x v="0"/>
    <x v="1"/>
    <s v="Full Service"/>
    <s v="Silver"/>
    <x v="0"/>
    <s v="AWD"/>
    <n v="29"/>
    <s v="TX"/>
    <n v="20088"/>
    <x v="3"/>
  </r>
  <r>
    <x v="8"/>
    <s v="Q7"/>
    <x v="18"/>
    <x v="0"/>
    <x v="0"/>
    <n v="2.5"/>
    <n v="147811"/>
    <n v="223"/>
    <n v="204"/>
    <x v="0"/>
    <x v="0"/>
    <s v="Unknown"/>
    <s v="Unknown"/>
    <x v="0"/>
    <s v="FWD"/>
    <n v="30"/>
    <s v="Unknown"/>
    <n v="22588"/>
    <x v="2"/>
  </r>
  <r>
    <x v="7"/>
    <s v="Accord"/>
    <x v="15"/>
    <x v="0"/>
    <x v="0"/>
    <n v="1.8"/>
    <n v="131965"/>
    <n v="128"/>
    <n v="124"/>
    <x v="4"/>
    <x v="2"/>
    <s v="Full Service"/>
    <s v="Gray"/>
    <x v="2"/>
    <s v="FWD"/>
    <n v="37"/>
    <s v="FL"/>
    <n v="3880"/>
    <x v="2"/>
  </r>
  <r>
    <x v="8"/>
    <s v="A6"/>
    <x v="4"/>
    <x v="0"/>
    <x v="0"/>
    <n v="2.2000000000000002"/>
    <n v="27504"/>
    <n v="187"/>
    <n v="170"/>
    <x v="0"/>
    <x v="2"/>
    <s v="Partial Service"/>
    <s v="White"/>
    <x v="2"/>
    <s v="FWD"/>
    <n v="31"/>
    <s v="FL"/>
    <n v="37891"/>
    <x v="0"/>
  </r>
  <r>
    <x v="9"/>
    <s v="F-150"/>
    <x v="16"/>
    <x v="2"/>
    <x v="2"/>
    <n v="2.5"/>
    <n v="216608"/>
    <n v="338"/>
    <n v="321"/>
    <x v="3"/>
    <x v="1"/>
    <s v="Full Service"/>
    <s v="Gray"/>
    <x v="4"/>
    <s v="4WD"/>
    <n v="15"/>
    <s v="GA"/>
    <n v="500"/>
    <x v="1"/>
  </r>
  <r>
    <x v="1"/>
    <s v="Tucson"/>
    <x v="9"/>
    <x v="2"/>
    <x v="0"/>
    <n v="2.4"/>
    <n v="60828"/>
    <n v="200"/>
    <n v="198"/>
    <x v="0"/>
    <x v="0"/>
    <s v="Unknown"/>
    <s v="Silver"/>
    <x v="0"/>
    <s v="AWD"/>
    <n v="28"/>
    <s v="FL"/>
    <n v="14475"/>
    <x v="3"/>
  </r>
  <r>
    <x v="1"/>
    <s v="Sonata"/>
    <x v="0"/>
    <x v="1"/>
    <x v="0"/>
    <n v="1.5"/>
    <n v="100"/>
    <n v="106"/>
    <n v="114"/>
    <x v="0"/>
    <x v="0"/>
    <s v="Partial Service"/>
    <s v="Blue"/>
    <x v="2"/>
    <s v="AWD"/>
    <n v="51"/>
    <s v="CA"/>
    <n v="24495"/>
    <x v="0"/>
  </r>
  <r>
    <x v="5"/>
    <s v="Pathfinder"/>
    <x v="10"/>
    <x v="0"/>
    <x v="0"/>
    <n v="2.5"/>
    <n v="186070"/>
    <n v="172"/>
    <n v="187"/>
    <x v="1"/>
    <x v="0"/>
    <s v="Full Service"/>
    <s v="Gray"/>
    <x v="0"/>
    <s v="AWD"/>
    <n v="32"/>
    <s v="FL"/>
    <n v="500"/>
    <x v="4"/>
  </r>
  <r>
    <x v="0"/>
    <s v="GLE"/>
    <x v="5"/>
    <x v="0"/>
    <x v="0"/>
    <n v="2.9"/>
    <n v="23267"/>
    <n v="208"/>
    <n v="183"/>
    <x v="0"/>
    <x v="2"/>
    <s v="No Service"/>
    <s v="Silver"/>
    <x v="0"/>
    <s v="AWD"/>
    <n v="27"/>
    <s v="TX"/>
    <n v="49139"/>
    <x v="0"/>
  </r>
  <r>
    <x v="4"/>
    <s v="RAV4"/>
    <x v="3"/>
    <x v="0"/>
    <x v="0"/>
    <n v="2.9"/>
    <n v="205289"/>
    <n v="218"/>
    <n v="214"/>
    <x v="2"/>
    <x v="1"/>
    <s v="Full Service"/>
    <s v="Brown"/>
    <x v="0"/>
    <s v="AWD"/>
    <n v="25"/>
    <s v="GA"/>
    <n v="500"/>
    <x v="1"/>
  </r>
  <r>
    <x v="5"/>
    <s v="Sentra"/>
    <x v="15"/>
    <x v="0"/>
    <x v="0"/>
    <n v="2.2999999999999998"/>
    <n v="178213"/>
    <n v="172"/>
    <n v="178"/>
    <x v="1"/>
    <x v="1"/>
    <s v="No Service"/>
    <s v="Blue"/>
    <x v="2"/>
    <s v="FWD"/>
    <n v="37"/>
    <s v="TX"/>
    <n v="500"/>
    <x v="4"/>
  </r>
  <r>
    <x v="1"/>
    <s v="Sonata"/>
    <x v="10"/>
    <x v="0"/>
    <x v="2"/>
    <n v="1.4"/>
    <n v="207036"/>
    <n v="112"/>
    <n v="105"/>
    <x v="3"/>
    <x v="0"/>
    <s v="Partial Service"/>
    <s v="Green"/>
    <x v="2"/>
    <s v="FWD"/>
    <n v="38"/>
    <s v="TX"/>
    <n v="500"/>
    <x v="1"/>
  </r>
  <r>
    <x v="1"/>
    <s v="Santa Fe"/>
    <x v="12"/>
    <x v="2"/>
    <x v="0"/>
    <n v="2.7"/>
    <n v="166140"/>
    <n v="187"/>
    <n v="187"/>
    <x v="1"/>
    <x v="1"/>
    <s v="Unknown"/>
    <s v="Green"/>
    <x v="0"/>
    <s v="RWD"/>
    <n v="30"/>
    <s v="NY"/>
    <n v="7307"/>
    <x v="4"/>
  </r>
  <r>
    <x v="9"/>
    <s v="F-150"/>
    <x v="6"/>
    <x v="2"/>
    <x v="0"/>
    <n v="2.5"/>
    <n v="35735"/>
    <n v="187"/>
    <n v="254"/>
    <x v="0"/>
    <x v="0"/>
    <s v="Partial Service"/>
    <s v="Unknown"/>
    <x v="4"/>
    <s v="4WD"/>
    <n v="21"/>
    <s v="NY"/>
    <n v="21452"/>
    <x v="0"/>
  </r>
  <r>
    <x v="9"/>
    <s v="F-150"/>
    <x v="11"/>
    <x v="0"/>
    <x v="2"/>
    <n v="5.6"/>
    <n v="193569"/>
    <n v="418"/>
    <n v="385"/>
    <x v="4"/>
    <x v="2"/>
    <s v="Full Service"/>
    <s v="Red"/>
    <x v="4"/>
    <s v="4WD"/>
    <n v="10"/>
    <s v="NC"/>
    <n v="1098"/>
    <x v="4"/>
  </r>
  <r>
    <x v="6"/>
    <s v="3 Series"/>
    <x v="8"/>
    <x v="0"/>
    <x v="2"/>
    <n v="1.9"/>
    <n v="201042"/>
    <n v="138"/>
    <n v="141"/>
    <x v="3"/>
    <x v="1"/>
    <s v="Partial Service"/>
    <s v="Unknown"/>
    <x v="2"/>
    <s v="AWD"/>
    <n v="32"/>
    <s v="TX"/>
    <n v="2402"/>
    <x v="1"/>
  </r>
  <r>
    <x v="9"/>
    <s v="Mustang"/>
    <x v="12"/>
    <x v="0"/>
    <x v="2"/>
    <n v="2.7"/>
    <n v="164916"/>
    <n v="218"/>
    <n v="204"/>
    <x v="0"/>
    <x v="1"/>
    <s v="Full Service"/>
    <s v="Red"/>
    <x v="3"/>
    <s v="RWD"/>
    <n v="31"/>
    <s v="Unknown"/>
    <n v="5271"/>
    <x v="4"/>
  </r>
  <r>
    <x v="3"/>
    <s v="Silverado"/>
    <x v="6"/>
    <x v="0"/>
    <x v="0"/>
    <n v="4.0999999999999996"/>
    <n v="94072"/>
    <n v="309"/>
    <n v="299"/>
    <x v="0"/>
    <x v="0"/>
    <s v="Partial Service"/>
    <s v="Brown"/>
    <x v="4"/>
    <s v="4WD"/>
    <n v="18"/>
    <s v="PA"/>
    <n v="21942"/>
    <x v="3"/>
  </r>
  <r>
    <x v="0"/>
    <s v="GLC"/>
    <x v="9"/>
    <x v="0"/>
    <x v="0"/>
    <n v="3.1"/>
    <n v="68759"/>
    <n v="242"/>
    <n v="187"/>
    <x v="0"/>
    <x v="0"/>
    <s v="Partial Service"/>
    <s v="Red"/>
    <x v="0"/>
    <s v="AWD"/>
    <n v="26"/>
    <s v="OH"/>
    <n v="25568"/>
    <x v="3"/>
  </r>
  <r>
    <x v="4"/>
    <s v="Camry"/>
    <x v="6"/>
    <x v="0"/>
    <x v="1"/>
    <n v="2.5"/>
    <n v="28325"/>
    <n v="124"/>
    <n v="109"/>
    <x v="0"/>
    <x v="0"/>
    <s v="Unknown"/>
    <s v="Red"/>
    <x v="2"/>
    <s v="FWD"/>
    <n v="32"/>
    <s v="PA"/>
    <n v="16567"/>
    <x v="0"/>
  </r>
  <r>
    <x v="9"/>
    <s v="Mustang"/>
    <x v="5"/>
    <x v="0"/>
    <x v="0"/>
    <n v="4.0999999999999996"/>
    <n v="29506"/>
    <n v="325"/>
    <n v="187"/>
    <x v="0"/>
    <x v="0"/>
    <s v="Full Service"/>
    <s v="Black"/>
    <x v="3"/>
    <s v="AWD"/>
    <n v="23"/>
    <s v="PA"/>
    <n v="24930"/>
    <x v="0"/>
  </r>
  <r>
    <x v="2"/>
    <s v="Atlas"/>
    <x v="15"/>
    <x v="0"/>
    <x v="0"/>
    <n v="3.4"/>
    <n v="61387"/>
    <n v="269"/>
    <n v="233"/>
    <x v="4"/>
    <x v="1"/>
    <s v="Unknown"/>
    <s v="Green"/>
    <x v="0"/>
    <s v="AWD"/>
    <n v="32"/>
    <s v="TX"/>
    <n v="7789"/>
    <x v="3"/>
  </r>
  <r>
    <x v="1"/>
    <s v="Santa Fe"/>
    <x v="1"/>
    <x v="0"/>
    <x v="1"/>
    <n v="2.6"/>
    <n v="281515"/>
    <n v="197"/>
    <n v="195"/>
    <x v="3"/>
    <x v="0"/>
    <s v="No Service"/>
    <s v="Blue"/>
    <x v="0"/>
    <s v="AWD"/>
    <n v="29"/>
    <s v="PA"/>
    <n v="500"/>
    <x v="1"/>
  </r>
  <r>
    <x v="8"/>
    <s v="A4"/>
    <x v="17"/>
    <x v="0"/>
    <x v="1"/>
    <n v="2.4"/>
    <n v="220042"/>
    <n v="184"/>
    <n v="144"/>
    <x v="2"/>
    <x v="2"/>
    <s v="Partial Service"/>
    <s v="Unknown"/>
    <x v="2"/>
    <s v="AWD"/>
    <n v="31"/>
    <s v="CA"/>
    <n v="500"/>
    <x v="1"/>
  </r>
  <r>
    <x v="1"/>
    <s v="Santa Fe"/>
    <x v="3"/>
    <x v="0"/>
    <x v="0"/>
    <n v="3.4"/>
    <n v="291346"/>
    <n v="266"/>
    <n v="263"/>
    <x v="2"/>
    <x v="1"/>
    <s v="Unknown"/>
    <s v="Black"/>
    <x v="0"/>
    <s v="FWD"/>
    <n v="32"/>
    <s v="PA"/>
    <n v="500"/>
    <x v="1"/>
  </r>
  <r>
    <x v="5"/>
    <s v="Pathfinder"/>
    <x v="10"/>
    <x v="0"/>
    <x v="0"/>
    <n v="2.7"/>
    <n v="320611"/>
    <n v="213"/>
    <n v="188"/>
    <x v="4"/>
    <x v="0"/>
    <s v="Full Service"/>
    <s v="Green"/>
    <x v="0"/>
    <s v="AWD"/>
    <n v="33"/>
    <s v="PA"/>
    <n v="500"/>
    <x v="1"/>
  </r>
  <r>
    <x v="6"/>
    <s v="X5"/>
    <x v="3"/>
    <x v="0"/>
    <x v="0"/>
    <n v="2.9"/>
    <n v="48530"/>
    <n v="187"/>
    <n v="195"/>
    <x v="2"/>
    <x v="0"/>
    <s v="Full Service"/>
    <s v="Unknown"/>
    <x v="0"/>
    <s v="AWD"/>
    <n v="22"/>
    <s v="OH"/>
    <n v="9252"/>
    <x v="0"/>
  </r>
  <r>
    <x v="3"/>
    <s v="Equinox"/>
    <x v="5"/>
    <x v="2"/>
    <x v="0"/>
    <n v="2.5"/>
    <n v="20379"/>
    <n v="205"/>
    <n v="214"/>
    <x v="0"/>
    <x v="0"/>
    <s v="Partial Service"/>
    <s v="Silver"/>
    <x v="0"/>
    <s v="AWD"/>
    <n v="32"/>
    <s v="TX"/>
    <n v="22183"/>
    <x v="0"/>
  </r>
  <r>
    <x v="9"/>
    <s v="Mustang"/>
    <x v="0"/>
    <x v="0"/>
    <x v="2"/>
    <n v="2.5"/>
    <n v="934"/>
    <n v="320"/>
    <n v="320"/>
    <x v="0"/>
    <x v="0"/>
    <s v="Partial Service"/>
    <s v="Unknown"/>
    <x v="3"/>
    <s v="RWD"/>
    <n v="32"/>
    <s v="NY"/>
    <n v="26099"/>
    <x v="0"/>
  </r>
  <r>
    <x v="4"/>
    <s v="Camry"/>
    <x v="15"/>
    <x v="1"/>
    <x v="0"/>
    <n v="2.4"/>
    <n v="158421"/>
    <n v="182"/>
    <n v="179"/>
    <x v="3"/>
    <x v="1"/>
    <s v="Partial Service"/>
    <s v="Red"/>
    <x v="2"/>
    <s v="FWD"/>
    <n v="46"/>
    <s v="FL"/>
    <n v="1786"/>
    <x v="4"/>
  </r>
  <r>
    <x v="3"/>
    <s v="Equinox"/>
    <x v="14"/>
    <x v="1"/>
    <x v="1"/>
    <n v="3.2"/>
    <n v="45528"/>
    <n v="247"/>
    <n v="240"/>
    <x v="3"/>
    <x v="0"/>
    <s v="Full Service"/>
    <s v="Gray"/>
    <x v="0"/>
    <s v="AWD"/>
    <n v="36"/>
    <s v="NY"/>
    <n v="13794"/>
    <x v="0"/>
  </r>
  <r>
    <x v="2"/>
    <s v="Atlas"/>
    <x v="18"/>
    <x v="0"/>
    <x v="0"/>
    <n v="3.4"/>
    <n v="109399"/>
    <n v="240"/>
    <n v="227"/>
    <x v="4"/>
    <x v="2"/>
    <s v="Unknown"/>
    <s v="Brown"/>
    <x v="0"/>
    <s v="FWD"/>
    <n v="32"/>
    <s v="TX"/>
    <n v="9566"/>
    <x v="2"/>
  </r>
  <r>
    <x v="8"/>
    <s v="A6"/>
    <x v="13"/>
    <x v="0"/>
    <x v="0"/>
    <n v="2.1"/>
    <n v="61029"/>
    <n v="174"/>
    <n v="149"/>
    <x v="0"/>
    <x v="1"/>
    <s v="No Service"/>
    <s v="Green"/>
    <x v="2"/>
    <s v="FWD"/>
    <n v="32"/>
    <s v="FL"/>
    <n v="19279"/>
    <x v="3"/>
  </r>
  <r>
    <x v="4"/>
    <s v="Corolla"/>
    <x v="15"/>
    <x v="2"/>
    <x v="0"/>
    <n v="2.2999999999999998"/>
    <n v="24244"/>
    <n v="195"/>
    <n v="187"/>
    <x v="1"/>
    <x v="2"/>
    <s v="Full Service"/>
    <s v="Red"/>
    <x v="2"/>
    <s v="FWD"/>
    <n v="35"/>
    <s v="NY"/>
    <n v="7133"/>
    <x v="0"/>
  </r>
  <r>
    <x v="2"/>
    <s v="Atlas"/>
    <x v="5"/>
    <x v="0"/>
    <x v="0"/>
    <n v="2.1"/>
    <n v="100"/>
    <n v="168"/>
    <n v="158"/>
    <x v="0"/>
    <x v="2"/>
    <s v="No Service"/>
    <s v="Red"/>
    <x v="0"/>
    <s v="RWD"/>
    <n v="33"/>
    <s v="TX"/>
    <n v="26668"/>
    <x v="0"/>
  </r>
  <r>
    <x v="7"/>
    <s v="CR-V"/>
    <x v="18"/>
    <x v="0"/>
    <x v="0"/>
    <n v="2.4"/>
    <n v="140171"/>
    <n v="191"/>
    <n v="187"/>
    <x v="4"/>
    <x v="1"/>
    <s v="Full Service"/>
    <s v="Black"/>
    <x v="0"/>
    <s v="FWD"/>
    <n v="32"/>
    <s v="FL"/>
    <n v="7370"/>
    <x v="2"/>
  </r>
  <r>
    <x v="9"/>
    <s v="Escape"/>
    <x v="13"/>
    <x v="1"/>
    <x v="0"/>
    <n v="2.2000000000000002"/>
    <n v="20212"/>
    <n v="187"/>
    <n v="142"/>
    <x v="3"/>
    <x v="1"/>
    <s v="Unknown"/>
    <s v="Brown"/>
    <x v="0"/>
    <s v="AWD"/>
    <n v="41"/>
    <s v="MI"/>
    <n v="8211"/>
    <x v="0"/>
  </r>
  <r>
    <x v="3"/>
    <s v="Silverado"/>
    <x v="0"/>
    <x v="2"/>
    <x v="0"/>
    <n v="4.2"/>
    <n v="9112"/>
    <n v="187"/>
    <n v="312"/>
    <x v="0"/>
    <x v="0"/>
    <s v="No Service"/>
    <s v="Unknown"/>
    <x v="4"/>
    <s v="4WD"/>
    <n v="32"/>
    <s v="MI"/>
    <n v="27860"/>
    <x v="0"/>
  </r>
  <r>
    <x v="2"/>
    <s v="Golf"/>
    <x v="6"/>
    <x v="0"/>
    <x v="0"/>
    <n v="2.2999999999999998"/>
    <n v="37389"/>
    <n v="194"/>
    <n v="186"/>
    <x v="0"/>
    <x v="0"/>
    <s v="Full Service"/>
    <s v="Silver"/>
    <x v="1"/>
    <s v="FWD"/>
    <n v="35"/>
    <s v="OH"/>
    <n v="16388"/>
    <x v="0"/>
  </r>
  <r>
    <x v="0"/>
    <s v="GLE"/>
    <x v="5"/>
    <x v="1"/>
    <x v="1"/>
    <n v="2.2000000000000002"/>
    <n v="12109"/>
    <n v="189"/>
    <n v="183"/>
    <x v="0"/>
    <x v="0"/>
    <s v="No Service"/>
    <s v="Unknown"/>
    <x v="0"/>
    <s v="FWD"/>
    <n v="53"/>
    <s v="IL"/>
    <n v="49465"/>
    <x v="0"/>
  </r>
  <r>
    <x v="9"/>
    <s v="Escape"/>
    <x v="19"/>
    <x v="0"/>
    <x v="0"/>
    <n v="2.5"/>
    <n v="21014"/>
    <n v="187"/>
    <n v="233"/>
    <x v="3"/>
    <x v="1"/>
    <s v="Partial Service"/>
    <s v="Brown"/>
    <x v="0"/>
    <s v="FWD"/>
    <n v="32"/>
    <s v="FL"/>
    <n v="6283"/>
    <x v="0"/>
  </r>
  <r>
    <x v="1"/>
    <s v="Tucson"/>
    <x v="19"/>
    <x v="0"/>
    <x v="1"/>
    <n v="2.7"/>
    <n v="185363"/>
    <n v="187"/>
    <n v="182"/>
    <x v="3"/>
    <x v="1"/>
    <s v="Full Service"/>
    <s v="Brown"/>
    <x v="0"/>
    <s v="FWD"/>
    <n v="27"/>
    <s v="NY"/>
    <n v="500"/>
    <x v="4"/>
  </r>
  <r>
    <x v="7"/>
    <s v="Accord"/>
    <x v="13"/>
    <x v="0"/>
    <x v="0"/>
    <n v="2.5"/>
    <n v="42330"/>
    <n v="172"/>
    <n v="159"/>
    <x v="4"/>
    <x v="1"/>
    <s v="Full Service"/>
    <s v="Silver"/>
    <x v="2"/>
    <s v="AWD"/>
    <n v="32"/>
    <s v="FL"/>
    <n v="8513"/>
    <x v="0"/>
  </r>
  <r>
    <x v="6"/>
    <s v="5 Series"/>
    <x v="9"/>
    <x v="3"/>
    <x v="1"/>
    <n v="0"/>
    <n v="75204"/>
    <n v="380"/>
    <n v="187"/>
    <x v="1"/>
    <x v="0"/>
    <s v="Full Service"/>
    <s v="Brown"/>
    <x v="2"/>
    <s v="AWD"/>
    <n v="32"/>
    <s v="CA"/>
    <n v="29575"/>
    <x v="3"/>
  </r>
  <r>
    <x v="4"/>
    <s v="Highlander"/>
    <x v="14"/>
    <x v="0"/>
    <x v="0"/>
    <n v="2.1"/>
    <n v="98661"/>
    <n v="187"/>
    <n v="162"/>
    <x v="4"/>
    <x v="0"/>
    <s v="Full Service"/>
    <s v="Gray"/>
    <x v="0"/>
    <s v="AWD"/>
    <n v="32"/>
    <s v="GA"/>
    <n v="15974"/>
    <x v="3"/>
  </r>
  <r>
    <x v="0"/>
    <s v="C-Class"/>
    <x v="5"/>
    <x v="0"/>
    <x v="0"/>
    <n v="1.7"/>
    <n v="1895"/>
    <n v="135"/>
    <n v="128"/>
    <x v="0"/>
    <x v="0"/>
    <s v="Full Service"/>
    <s v="Red"/>
    <x v="2"/>
    <s v="FWD"/>
    <n v="34"/>
    <s v="PA"/>
    <n v="41246"/>
    <x v="0"/>
  </r>
  <r>
    <x v="6"/>
    <s v="X5"/>
    <x v="8"/>
    <x v="0"/>
    <x v="0"/>
    <n v="2.1"/>
    <n v="186231"/>
    <n v="147"/>
    <n v="129"/>
    <x v="4"/>
    <x v="1"/>
    <s v="Unknown"/>
    <s v="Blue"/>
    <x v="0"/>
    <s v="FWD"/>
    <n v="36"/>
    <s v="OH"/>
    <n v="8147"/>
    <x v="4"/>
  </r>
  <r>
    <x v="9"/>
    <s v="Mustang"/>
    <x v="10"/>
    <x v="0"/>
    <x v="2"/>
    <n v="2.5"/>
    <n v="243459"/>
    <n v="187"/>
    <n v="281"/>
    <x v="3"/>
    <x v="2"/>
    <s v="Unknown"/>
    <s v="Brown"/>
    <x v="3"/>
    <s v="RWD"/>
    <n v="23"/>
    <s v="OH"/>
    <n v="500"/>
    <x v="1"/>
  </r>
  <r>
    <x v="3"/>
    <s v="Equinox"/>
    <x v="3"/>
    <x v="0"/>
    <x v="0"/>
    <n v="3.3"/>
    <n v="192514"/>
    <n v="240"/>
    <n v="223"/>
    <x v="2"/>
    <x v="0"/>
    <s v="Full Service"/>
    <s v="Red"/>
    <x v="0"/>
    <s v="RWD"/>
    <n v="21"/>
    <s v="NY"/>
    <n v="500"/>
    <x v="4"/>
  </r>
  <r>
    <x v="0"/>
    <s v="C-Class"/>
    <x v="12"/>
    <x v="0"/>
    <x v="0"/>
    <n v="2.1"/>
    <n v="140721"/>
    <n v="168"/>
    <n v="187"/>
    <x v="4"/>
    <x v="0"/>
    <s v="Full Service"/>
    <s v="Black"/>
    <x v="2"/>
    <s v="AWD"/>
    <n v="32"/>
    <s v="PA"/>
    <n v="15913"/>
    <x v="2"/>
  </r>
  <r>
    <x v="9"/>
    <s v="Escape"/>
    <x v="11"/>
    <x v="0"/>
    <x v="0"/>
    <n v="3.3"/>
    <n v="298198"/>
    <n v="256"/>
    <n v="242"/>
    <x v="1"/>
    <x v="0"/>
    <s v="Unknown"/>
    <s v="Blue"/>
    <x v="0"/>
    <s v="AWD"/>
    <n v="23"/>
    <s v="Unknown"/>
    <n v="500"/>
    <x v="1"/>
  </r>
  <r>
    <x v="0"/>
    <s v="E-Class"/>
    <x v="10"/>
    <x v="0"/>
    <x v="1"/>
    <n v="2.2999999999999998"/>
    <n v="169532"/>
    <n v="186"/>
    <n v="187"/>
    <x v="3"/>
    <x v="0"/>
    <s v="Unknown"/>
    <s v="Black"/>
    <x v="2"/>
    <s v="FWD"/>
    <n v="32"/>
    <s v="Unknown"/>
    <n v="7231"/>
    <x v="4"/>
  </r>
  <r>
    <x v="8"/>
    <s v="A6"/>
    <x v="5"/>
    <x v="0"/>
    <x v="1"/>
    <n v="2.5"/>
    <n v="36014"/>
    <n v="131"/>
    <n v="144"/>
    <x v="0"/>
    <x v="0"/>
    <s v="Full Service"/>
    <s v="Gray"/>
    <x v="2"/>
    <s v="AWD"/>
    <n v="37"/>
    <s v="CA"/>
    <n v="49767"/>
    <x v="0"/>
  </r>
  <r>
    <x v="1"/>
    <s v="Elantra"/>
    <x v="2"/>
    <x v="0"/>
    <x v="0"/>
    <n v="1.5"/>
    <n v="45290"/>
    <n v="127"/>
    <n v="103"/>
    <x v="0"/>
    <x v="2"/>
    <s v="Partial Service"/>
    <s v="Unknown"/>
    <x v="2"/>
    <s v="FWD"/>
    <n v="37"/>
    <s v="Unknown"/>
    <n v="14950"/>
    <x v="0"/>
  </r>
  <r>
    <x v="0"/>
    <s v="E-Class"/>
    <x v="13"/>
    <x v="0"/>
    <x v="0"/>
    <n v="2.4"/>
    <n v="68007"/>
    <n v="177"/>
    <n v="177"/>
    <x v="4"/>
    <x v="0"/>
    <s v="Unknown"/>
    <s v="Unknown"/>
    <x v="2"/>
    <s v="FWD"/>
    <n v="32"/>
    <s v="TX"/>
    <n v="22589"/>
    <x v="3"/>
  </r>
  <r>
    <x v="5"/>
    <s v="Sentra"/>
    <x v="4"/>
    <x v="0"/>
    <x v="1"/>
    <n v="2.5"/>
    <n v="22869"/>
    <n v="187"/>
    <n v="152"/>
    <x v="0"/>
    <x v="0"/>
    <s v="Partial Service"/>
    <s v="Brown"/>
    <x v="2"/>
    <s v="FWD"/>
    <n v="32"/>
    <s v="PA"/>
    <n v="15848"/>
    <x v="0"/>
  </r>
  <r>
    <x v="0"/>
    <s v="GLE"/>
    <x v="8"/>
    <x v="0"/>
    <x v="0"/>
    <n v="3.2"/>
    <n v="99787"/>
    <n v="259"/>
    <n v="245"/>
    <x v="1"/>
    <x v="1"/>
    <s v="No Service"/>
    <s v="Gray"/>
    <x v="0"/>
    <s v="AWD"/>
    <n v="23"/>
    <s v="GA"/>
    <n v="10732"/>
    <x v="3"/>
  </r>
  <r>
    <x v="6"/>
    <s v="5 Series"/>
    <x v="19"/>
    <x v="0"/>
    <x v="0"/>
    <n v="1.9"/>
    <n v="78588"/>
    <n v="187"/>
    <n v="187"/>
    <x v="4"/>
    <x v="2"/>
    <s v="Full Service"/>
    <s v="Unknown"/>
    <x v="2"/>
    <s v="FWD"/>
    <n v="32"/>
    <s v="TX"/>
    <n v="14189"/>
    <x v="3"/>
  </r>
  <r>
    <x v="0"/>
    <s v="C-Class"/>
    <x v="19"/>
    <x v="0"/>
    <x v="0"/>
    <n v="2.1"/>
    <n v="166868"/>
    <n v="163"/>
    <n v="153"/>
    <x v="1"/>
    <x v="1"/>
    <s v="Partial Service"/>
    <s v="White"/>
    <x v="2"/>
    <s v="FWD"/>
    <n v="34"/>
    <s v="Unknown"/>
    <n v="5955"/>
    <x v="4"/>
  </r>
  <r>
    <x v="0"/>
    <s v="GLE"/>
    <x v="13"/>
    <x v="0"/>
    <x v="0"/>
    <n v="3.2"/>
    <n v="136671"/>
    <n v="252"/>
    <n v="230"/>
    <x v="0"/>
    <x v="2"/>
    <s v="Full Service"/>
    <s v="Black"/>
    <x v="0"/>
    <s v="AWD"/>
    <n v="30"/>
    <s v="GA"/>
    <n v="23482"/>
    <x v="2"/>
  </r>
  <r>
    <x v="8"/>
    <s v="Q7"/>
    <x v="6"/>
    <x v="1"/>
    <x v="0"/>
    <n v="2.2000000000000002"/>
    <n v="55738"/>
    <n v="165"/>
    <n v="163"/>
    <x v="4"/>
    <x v="1"/>
    <s v="Unknown"/>
    <s v="Silver"/>
    <x v="0"/>
    <s v="FWD"/>
    <n v="54"/>
    <s v="OH"/>
    <n v="30712"/>
    <x v="3"/>
  </r>
  <r>
    <x v="5"/>
    <s v="Sentra"/>
    <x v="14"/>
    <x v="2"/>
    <x v="0"/>
    <n v="1.5"/>
    <n v="114682"/>
    <n v="141"/>
    <n v="143"/>
    <x v="0"/>
    <x v="0"/>
    <s v="No Service"/>
    <s v="White"/>
    <x v="2"/>
    <s v="FWD"/>
    <n v="32"/>
    <s v="CA"/>
    <n v="5639"/>
    <x v="2"/>
  </r>
  <r>
    <x v="5"/>
    <s v="Pathfinder"/>
    <x v="14"/>
    <x v="0"/>
    <x v="0"/>
    <n v="2.5"/>
    <n v="119265"/>
    <n v="234"/>
    <n v="228"/>
    <x v="3"/>
    <x v="0"/>
    <s v="Full Service"/>
    <s v="Silver"/>
    <x v="0"/>
    <s v="AWD"/>
    <n v="32"/>
    <s v="GA"/>
    <n v="14087"/>
    <x v="2"/>
  </r>
  <r>
    <x v="3"/>
    <s v="Malibu"/>
    <x v="14"/>
    <x v="0"/>
    <x v="0"/>
    <n v="2.5"/>
    <n v="34139"/>
    <n v="175"/>
    <n v="174"/>
    <x v="3"/>
    <x v="0"/>
    <s v="Full Service"/>
    <s v="Brown"/>
    <x v="2"/>
    <s v="FWD"/>
    <n v="37"/>
    <s v="NC"/>
    <n v="11135"/>
    <x v="0"/>
  </r>
  <r>
    <x v="1"/>
    <s v="Elantra"/>
    <x v="4"/>
    <x v="2"/>
    <x v="0"/>
    <n v="1.9"/>
    <n v="100"/>
    <n v="141"/>
    <n v="131"/>
    <x v="0"/>
    <x v="0"/>
    <s v="Full Service"/>
    <s v="Blue"/>
    <x v="2"/>
    <s v="FWD"/>
    <n v="33"/>
    <s v="GA"/>
    <n v="18160"/>
    <x v="0"/>
  </r>
  <r>
    <x v="2"/>
    <s v="Passat"/>
    <x v="13"/>
    <x v="2"/>
    <x v="0"/>
    <n v="2.4"/>
    <n v="54113"/>
    <n v="187"/>
    <n v="174"/>
    <x v="3"/>
    <x v="0"/>
    <s v="No Service"/>
    <s v="Silver"/>
    <x v="2"/>
    <s v="FWD"/>
    <n v="32"/>
    <s v="CA"/>
    <n v="8614"/>
    <x v="3"/>
  </r>
  <r>
    <x v="6"/>
    <s v="X3"/>
    <x v="6"/>
    <x v="0"/>
    <x v="0"/>
    <n v="2"/>
    <n v="80934"/>
    <n v="161"/>
    <n v="156"/>
    <x v="0"/>
    <x v="1"/>
    <s v="Full Service"/>
    <s v="Unknown"/>
    <x v="0"/>
    <s v="AWD"/>
    <n v="41"/>
    <s v="NC"/>
    <n v="25417"/>
    <x v="3"/>
  </r>
  <r>
    <x v="2"/>
    <s v="Atlas"/>
    <x v="18"/>
    <x v="0"/>
    <x v="0"/>
    <n v="3.2"/>
    <n v="69601"/>
    <n v="231"/>
    <n v="223"/>
    <x v="4"/>
    <x v="2"/>
    <s v="Partial Service"/>
    <s v="Black"/>
    <x v="0"/>
    <s v="AWD"/>
    <n v="29"/>
    <s v="MI"/>
    <n v="12897"/>
    <x v="3"/>
  </r>
  <r>
    <x v="2"/>
    <s v="Tiguan"/>
    <x v="14"/>
    <x v="2"/>
    <x v="0"/>
    <n v="2.9"/>
    <n v="88817"/>
    <n v="239"/>
    <n v="218"/>
    <x v="4"/>
    <x v="0"/>
    <s v="Partial Service"/>
    <s v="Gray"/>
    <x v="0"/>
    <s v="AWD"/>
    <n v="28"/>
    <s v="CA"/>
    <n v="12787"/>
    <x v="3"/>
  </r>
  <r>
    <x v="9"/>
    <s v="Escape"/>
    <x v="18"/>
    <x v="0"/>
    <x v="0"/>
    <n v="2.7"/>
    <n v="83375"/>
    <n v="197"/>
    <n v="197"/>
    <x v="0"/>
    <x v="0"/>
    <s v="Full Service"/>
    <s v="White"/>
    <x v="0"/>
    <s v="AWD"/>
    <n v="34"/>
    <s v="NY"/>
    <n v="11104"/>
    <x v="3"/>
  </r>
  <r>
    <x v="2"/>
    <s v="Tiguan"/>
    <x v="0"/>
    <x v="0"/>
    <x v="0"/>
    <n v="2.6"/>
    <n v="8367"/>
    <n v="215"/>
    <n v="208"/>
    <x v="0"/>
    <x v="0"/>
    <s v="Full Service"/>
    <s v="Black"/>
    <x v="0"/>
    <s v="RWD"/>
    <n v="34"/>
    <s v="GA"/>
    <n v="28782"/>
    <x v="0"/>
  </r>
  <r>
    <x v="5"/>
    <s v="Sentra"/>
    <x v="0"/>
    <x v="1"/>
    <x v="0"/>
    <n v="1.9"/>
    <n v="100"/>
    <n v="159"/>
    <n v="151"/>
    <x v="0"/>
    <x v="2"/>
    <s v="Unknown"/>
    <s v="Gray"/>
    <x v="2"/>
    <s v="AWD"/>
    <n v="32"/>
    <s v="Unknown"/>
    <n v="22822"/>
    <x v="0"/>
  </r>
  <r>
    <x v="5"/>
    <s v="Rogue"/>
    <x v="0"/>
    <x v="1"/>
    <x v="0"/>
    <n v="2.2000000000000002"/>
    <n v="1649"/>
    <n v="187"/>
    <n v="154"/>
    <x v="0"/>
    <x v="0"/>
    <s v="No Service"/>
    <s v="Black"/>
    <x v="0"/>
    <s v="AWD"/>
    <n v="45"/>
    <s v="Unknown"/>
    <n v="23794"/>
    <x v="0"/>
  </r>
  <r>
    <x v="8"/>
    <s v="Q5"/>
    <x v="14"/>
    <x v="0"/>
    <x v="0"/>
    <n v="3.3"/>
    <n v="78246"/>
    <n v="238"/>
    <n v="227"/>
    <x v="0"/>
    <x v="0"/>
    <s v="Partial Service"/>
    <s v="White"/>
    <x v="0"/>
    <s v="AWD"/>
    <n v="26"/>
    <s v="IL"/>
    <n v="23057"/>
    <x v="3"/>
  </r>
  <r>
    <x v="1"/>
    <s v="Tucson"/>
    <x v="5"/>
    <x v="0"/>
    <x v="0"/>
    <n v="2.8"/>
    <n v="11496"/>
    <n v="187"/>
    <n v="201"/>
    <x v="0"/>
    <x v="0"/>
    <s v="Partial Service"/>
    <s v="Gray"/>
    <x v="0"/>
    <s v="FWD"/>
    <n v="28"/>
    <s v="GA"/>
    <n v="23750"/>
    <x v="0"/>
  </r>
  <r>
    <x v="4"/>
    <s v="Corolla"/>
    <x v="3"/>
    <x v="0"/>
    <x v="0"/>
    <n v="1.8"/>
    <n v="226793"/>
    <n v="140"/>
    <n v="127"/>
    <x v="1"/>
    <x v="1"/>
    <s v="Unknown"/>
    <s v="White"/>
    <x v="2"/>
    <s v="FWD"/>
    <n v="36"/>
    <s v="NY"/>
    <n v="500"/>
    <x v="1"/>
  </r>
  <r>
    <x v="4"/>
    <s v="Camry"/>
    <x v="1"/>
    <x v="0"/>
    <x v="0"/>
    <n v="1.7"/>
    <n v="159474"/>
    <n v="151"/>
    <n v="147"/>
    <x v="1"/>
    <x v="1"/>
    <s v="Unknown"/>
    <s v="White"/>
    <x v="2"/>
    <s v="FWD"/>
    <n v="34"/>
    <s v="NY"/>
    <n v="500"/>
    <x v="4"/>
  </r>
  <r>
    <x v="7"/>
    <s v="CR-V"/>
    <x v="2"/>
    <x v="0"/>
    <x v="0"/>
    <n v="2.5"/>
    <n v="9861"/>
    <n v="227"/>
    <n v="223"/>
    <x v="0"/>
    <x v="0"/>
    <s v="Full Service"/>
    <s v="White"/>
    <x v="0"/>
    <s v="FWD"/>
    <n v="26"/>
    <s v="TX"/>
    <n v="22622"/>
    <x v="0"/>
  </r>
  <r>
    <x v="7"/>
    <s v="Civic"/>
    <x v="5"/>
    <x v="0"/>
    <x v="0"/>
    <n v="2.2000000000000002"/>
    <n v="8611"/>
    <n v="171"/>
    <n v="172"/>
    <x v="0"/>
    <x v="0"/>
    <s v="Unknown"/>
    <s v="Black"/>
    <x v="2"/>
    <s v="FWD"/>
    <n v="34"/>
    <s v="OH"/>
    <n v="17489"/>
    <x v="0"/>
  </r>
  <r>
    <x v="0"/>
    <s v="E-Class"/>
    <x v="4"/>
    <x v="1"/>
    <x v="0"/>
    <n v="2.5"/>
    <n v="27254"/>
    <n v="168"/>
    <n v="167"/>
    <x v="0"/>
    <x v="0"/>
    <s v="Partial Service"/>
    <s v="Black"/>
    <x v="2"/>
    <s v="FWD"/>
    <n v="53"/>
    <s v="NY"/>
    <n v="25074"/>
    <x v="0"/>
  </r>
  <r>
    <x v="9"/>
    <s v="Mustang"/>
    <x v="17"/>
    <x v="0"/>
    <x v="2"/>
    <n v="3.2"/>
    <n v="264375"/>
    <n v="236"/>
    <n v="205"/>
    <x v="2"/>
    <x v="0"/>
    <s v="Full Service"/>
    <s v="Blue"/>
    <x v="3"/>
    <s v="RWD"/>
    <n v="25"/>
    <s v="OH"/>
    <n v="500"/>
    <x v="1"/>
  </r>
  <r>
    <x v="0"/>
    <s v="GLE"/>
    <x v="7"/>
    <x v="0"/>
    <x v="0"/>
    <n v="2.1"/>
    <n v="183669"/>
    <n v="157"/>
    <n v="154"/>
    <x v="0"/>
    <x v="0"/>
    <s v="Unknown"/>
    <s v="Unknown"/>
    <x v="0"/>
    <s v="AWD"/>
    <n v="31"/>
    <s v="Unknown"/>
    <n v="16951"/>
    <x v="4"/>
  </r>
  <r>
    <x v="2"/>
    <s v="Golf"/>
    <x v="17"/>
    <x v="0"/>
    <x v="2"/>
    <n v="1.5"/>
    <n v="186977"/>
    <n v="187"/>
    <n v="114"/>
    <x v="3"/>
    <x v="1"/>
    <s v="Full Service"/>
    <s v="Unknown"/>
    <x v="1"/>
    <s v="FWD"/>
    <n v="32"/>
    <s v="CA"/>
    <n v="500"/>
    <x v="4"/>
  </r>
  <r>
    <x v="3"/>
    <s v="Silverado"/>
    <x v="2"/>
    <x v="1"/>
    <x v="0"/>
    <n v="4.7"/>
    <n v="20492"/>
    <n v="344"/>
    <n v="187"/>
    <x v="0"/>
    <x v="0"/>
    <s v="Partial Service"/>
    <s v="Black"/>
    <x v="4"/>
    <s v="4WD"/>
    <n v="32"/>
    <s v="NC"/>
    <n v="27263"/>
    <x v="0"/>
  </r>
  <r>
    <x v="2"/>
    <s v="Passat"/>
    <x v="19"/>
    <x v="0"/>
    <x v="0"/>
    <n v="1.9"/>
    <n v="155356"/>
    <n v="187"/>
    <n v="153"/>
    <x v="4"/>
    <x v="1"/>
    <s v="Full Service"/>
    <s v="Blue"/>
    <x v="2"/>
    <s v="FWD"/>
    <n v="32"/>
    <s v="OH"/>
    <n v="1988"/>
    <x v="4"/>
  </r>
  <r>
    <x v="9"/>
    <s v="Escape"/>
    <x v="13"/>
    <x v="0"/>
    <x v="0"/>
    <n v="2.7"/>
    <n v="94667"/>
    <n v="185"/>
    <n v="181"/>
    <x v="3"/>
    <x v="1"/>
    <s v="Partial Service"/>
    <s v="White"/>
    <x v="0"/>
    <s v="AWD"/>
    <n v="27"/>
    <s v="TX"/>
    <n v="5357"/>
    <x v="3"/>
  </r>
  <r>
    <x v="2"/>
    <s v="Passat"/>
    <x v="5"/>
    <x v="0"/>
    <x v="0"/>
    <n v="1.8"/>
    <n v="8139"/>
    <n v="136"/>
    <n v="137"/>
    <x v="0"/>
    <x v="0"/>
    <s v="No Service"/>
    <s v="Brown"/>
    <x v="2"/>
    <s v="FWD"/>
    <n v="36"/>
    <s v="GA"/>
    <n v="21787"/>
    <x v="0"/>
  </r>
  <r>
    <x v="3"/>
    <s v="Silverado"/>
    <x v="5"/>
    <x v="0"/>
    <x v="0"/>
    <n v="5.2"/>
    <n v="18882"/>
    <n v="389"/>
    <n v="361"/>
    <x v="0"/>
    <x v="2"/>
    <s v="Partial Service"/>
    <s v="Black"/>
    <x v="4"/>
    <s v="4WD"/>
    <n v="10"/>
    <s v="MI"/>
    <n v="30426"/>
    <x v="0"/>
  </r>
  <r>
    <x v="2"/>
    <s v="Golf"/>
    <x v="15"/>
    <x v="2"/>
    <x v="0"/>
    <n v="2.5"/>
    <n v="158156"/>
    <n v="187"/>
    <n v="172"/>
    <x v="3"/>
    <x v="0"/>
    <s v="Partial Service"/>
    <s v="Gray"/>
    <x v="1"/>
    <s v="FWD"/>
    <n v="22"/>
    <s v="FL"/>
    <n v="1281"/>
    <x v="4"/>
  </r>
  <r>
    <x v="2"/>
    <s v="Tiguan"/>
    <x v="3"/>
    <x v="0"/>
    <x v="0"/>
    <n v="2.2999999999999998"/>
    <n v="243191"/>
    <n v="187"/>
    <n v="194"/>
    <x v="2"/>
    <x v="0"/>
    <s v="Full Service"/>
    <s v="Brown"/>
    <x v="0"/>
    <s v="AWD"/>
    <n v="33"/>
    <s v="MI"/>
    <n v="500"/>
    <x v="1"/>
  </r>
  <r>
    <x v="0"/>
    <s v="E-Class"/>
    <x v="1"/>
    <x v="0"/>
    <x v="1"/>
    <n v="2.2000000000000002"/>
    <n v="324377"/>
    <n v="184"/>
    <n v="168"/>
    <x v="1"/>
    <x v="0"/>
    <s v="Partial Service"/>
    <s v="Unknown"/>
    <x v="2"/>
    <s v="FWD"/>
    <n v="34"/>
    <s v="CA"/>
    <n v="500"/>
    <x v="1"/>
  </r>
  <r>
    <x v="2"/>
    <s v="Atlas"/>
    <x v="5"/>
    <x v="2"/>
    <x v="1"/>
    <n v="2.1"/>
    <n v="10025"/>
    <n v="171"/>
    <n v="173"/>
    <x v="0"/>
    <x v="0"/>
    <s v="Unknown"/>
    <s v="Brown"/>
    <x v="0"/>
    <s v="RWD"/>
    <n v="36"/>
    <s v="PA"/>
    <n v="28797"/>
    <x v="0"/>
  </r>
  <r>
    <x v="5"/>
    <s v="Altima"/>
    <x v="6"/>
    <x v="0"/>
    <x v="0"/>
    <n v="2.5"/>
    <n v="50813"/>
    <n v="125"/>
    <n v="112"/>
    <x v="0"/>
    <x v="0"/>
    <s v="Unknown"/>
    <s v="Red"/>
    <x v="2"/>
    <s v="FWD"/>
    <n v="42"/>
    <s v="FL"/>
    <n v="14979"/>
    <x v="3"/>
  </r>
  <r>
    <x v="0"/>
    <s v="E-Class"/>
    <x v="6"/>
    <x v="0"/>
    <x v="0"/>
    <n v="2.2999999999999998"/>
    <n v="77229"/>
    <n v="175"/>
    <n v="150"/>
    <x v="4"/>
    <x v="0"/>
    <s v="Partial Service"/>
    <s v="Black"/>
    <x v="2"/>
    <s v="FWD"/>
    <n v="32"/>
    <s v="OH"/>
    <n v="32761"/>
    <x v="3"/>
  </r>
  <r>
    <x v="2"/>
    <s v="Tiguan"/>
    <x v="16"/>
    <x v="0"/>
    <x v="2"/>
    <n v="3"/>
    <n v="59706"/>
    <n v="212"/>
    <n v="197"/>
    <x v="4"/>
    <x v="1"/>
    <s v="Partial Service"/>
    <s v="Unknown"/>
    <x v="0"/>
    <s v="AWD"/>
    <n v="31"/>
    <s v="PA"/>
    <n v="3037"/>
    <x v="3"/>
  </r>
  <r>
    <x v="4"/>
    <s v="Highlander"/>
    <x v="17"/>
    <x v="2"/>
    <x v="0"/>
    <n v="3"/>
    <n v="277229"/>
    <n v="224"/>
    <n v="206"/>
    <x v="1"/>
    <x v="1"/>
    <s v="No Service"/>
    <s v="Black"/>
    <x v="0"/>
    <s v="FWD"/>
    <n v="28"/>
    <s v="PA"/>
    <n v="500"/>
    <x v="1"/>
  </r>
  <r>
    <x v="8"/>
    <s v="A6"/>
    <x v="1"/>
    <x v="0"/>
    <x v="2"/>
    <n v="2"/>
    <n v="100"/>
    <n v="165"/>
    <n v="150"/>
    <x v="2"/>
    <x v="0"/>
    <s v="Full Service"/>
    <s v="Blue"/>
    <x v="2"/>
    <s v="FWD"/>
    <n v="35"/>
    <s v="Unknown"/>
    <n v="13498"/>
    <x v="0"/>
  </r>
  <r>
    <x v="8"/>
    <s v="A4"/>
    <x v="15"/>
    <x v="0"/>
    <x v="0"/>
    <n v="2"/>
    <n v="159063"/>
    <n v="187"/>
    <n v="148"/>
    <x v="4"/>
    <x v="0"/>
    <s v="No Service"/>
    <s v="Red"/>
    <x v="2"/>
    <s v="AWD"/>
    <n v="35"/>
    <s v="CA"/>
    <n v="7469"/>
    <x v="4"/>
  </r>
  <r>
    <x v="2"/>
    <s v="Golf"/>
    <x v="10"/>
    <x v="0"/>
    <x v="0"/>
    <n v="2"/>
    <n v="76585"/>
    <n v="162"/>
    <n v="187"/>
    <x v="3"/>
    <x v="1"/>
    <s v="Full Service"/>
    <s v="White"/>
    <x v="1"/>
    <s v="FWD"/>
    <n v="32"/>
    <s v="NC"/>
    <n v="2492"/>
    <x v="3"/>
  </r>
  <r>
    <x v="5"/>
    <s v="Altima"/>
    <x v="14"/>
    <x v="2"/>
    <x v="1"/>
    <n v="2.2000000000000002"/>
    <n v="101927"/>
    <n v="185"/>
    <n v="169"/>
    <x v="3"/>
    <x v="0"/>
    <s v="Unknown"/>
    <s v="Brown"/>
    <x v="2"/>
    <s v="AWD"/>
    <n v="32"/>
    <s v="PA"/>
    <n v="8465"/>
    <x v="2"/>
  </r>
  <r>
    <x v="0"/>
    <s v="E-Class"/>
    <x v="3"/>
    <x v="0"/>
    <x v="0"/>
    <n v="2.1"/>
    <n v="246847"/>
    <n v="160"/>
    <n v="145"/>
    <x v="2"/>
    <x v="0"/>
    <s v="No Service"/>
    <s v="Blue"/>
    <x v="2"/>
    <s v="AWD"/>
    <n v="29"/>
    <s v="Unknown"/>
    <n v="500"/>
    <x v="1"/>
  </r>
  <r>
    <x v="3"/>
    <s v="Silverado"/>
    <x v="18"/>
    <x v="0"/>
    <x v="0"/>
    <n v="3.3"/>
    <n v="17363"/>
    <n v="187"/>
    <n v="187"/>
    <x v="4"/>
    <x v="1"/>
    <s v="Partial Service"/>
    <s v="Brown"/>
    <x v="4"/>
    <s v="RWD"/>
    <n v="27"/>
    <s v="IL"/>
    <n v="15972"/>
    <x v="0"/>
  </r>
  <r>
    <x v="7"/>
    <s v="Civic"/>
    <x v="8"/>
    <x v="0"/>
    <x v="2"/>
    <n v="2.4"/>
    <n v="89534"/>
    <n v="176"/>
    <n v="187"/>
    <x v="3"/>
    <x v="0"/>
    <s v="Partial Service"/>
    <s v="Green"/>
    <x v="2"/>
    <s v="AWD"/>
    <n v="36"/>
    <s v="OH"/>
    <n v="2146"/>
    <x v="3"/>
  </r>
  <r>
    <x v="2"/>
    <s v="Golf"/>
    <x v="12"/>
    <x v="0"/>
    <x v="0"/>
    <n v="2.2999999999999998"/>
    <n v="96652"/>
    <n v="185"/>
    <n v="163"/>
    <x v="1"/>
    <x v="0"/>
    <s v="Partial Service"/>
    <s v="Blue"/>
    <x v="1"/>
    <s v="FWD"/>
    <n v="33"/>
    <s v="NC"/>
    <n v="6750"/>
    <x v="3"/>
  </r>
  <r>
    <x v="0"/>
    <s v="C-Class"/>
    <x v="6"/>
    <x v="0"/>
    <x v="1"/>
    <n v="2.5"/>
    <n v="106471"/>
    <n v="139"/>
    <n v="125"/>
    <x v="3"/>
    <x v="1"/>
    <s v="Full Service"/>
    <s v="Brown"/>
    <x v="2"/>
    <s v="FWD"/>
    <n v="37"/>
    <s v="Unknown"/>
    <n v="21598"/>
    <x v="2"/>
  </r>
  <r>
    <x v="7"/>
    <s v="CR-V"/>
    <x v="16"/>
    <x v="0"/>
    <x v="2"/>
    <n v="3.2"/>
    <n v="9504"/>
    <n v="239"/>
    <n v="231"/>
    <x v="3"/>
    <x v="1"/>
    <s v="No Service"/>
    <s v="White"/>
    <x v="0"/>
    <s v="AWD"/>
    <n v="28"/>
    <s v="Unknown"/>
    <n v="4615"/>
    <x v="0"/>
  </r>
  <r>
    <x v="5"/>
    <s v="Pathfinder"/>
    <x v="7"/>
    <x v="0"/>
    <x v="0"/>
    <n v="3"/>
    <n v="116400"/>
    <n v="241"/>
    <n v="231"/>
    <x v="3"/>
    <x v="0"/>
    <s v="Partial Service"/>
    <s v="Brown"/>
    <x v="0"/>
    <s v="FWD"/>
    <n v="26"/>
    <s v="NC"/>
    <n v="8480"/>
    <x v="2"/>
  </r>
  <r>
    <x v="1"/>
    <s v="Sonata"/>
    <x v="17"/>
    <x v="2"/>
    <x v="0"/>
    <n v="1.7"/>
    <n v="192526"/>
    <n v="140"/>
    <n v="121"/>
    <x v="2"/>
    <x v="2"/>
    <s v="Partial Service"/>
    <s v="Blue"/>
    <x v="2"/>
    <s v="AWD"/>
    <n v="30"/>
    <s v="FL"/>
    <n v="500"/>
    <x v="4"/>
  </r>
  <r>
    <x v="1"/>
    <s v="Tucson"/>
    <x v="15"/>
    <x v="0"/>
    <x v="0"/>
    <n v="3.4"/>
    <n v="108055"/>
    <n v="252"/>
    <n v="187"/>
    <x v="4"/>
    <x v="1"/>
    <s v="Unknown"/>
    <s v="Green"/>
    <x v="0"/>
    <s v="RWD"/>
    <n v="27"/>
    <s v="GA"/>
    <n v="4404"/>
    <x v="2"/>
  </r>
  <r>
    <x v="3"/>
    <s v="Equinox"/>
    <x v="9"/>
    <x v="0"/>
    <x v="0"/>
    <n v="2.7"/>
    <n v="114629"/>
    <n v="204"/>
    <n v="188"/>
    <x v="4"/>
    <x v="0"/>
    <s v="Partial Service"/>
    <s v="Brown"/>
    <x v="0"/>
    <s v="AWD"/>
    <n v="33"/>
    <s v="TX"/>
    <n v="11738"/>
    <x v="2"/>
  </r>
  <r>
    <x v="8"/>
    <s v="A6"/>
    <x v="8"/>
    <x v="0"/>
    <x v="0"/>
    <n v="2"/>
    <n v="296812"/>
    <n v="154"/>
    <n v="187"/>
    <x v="1"/>
    <x v="1"/>
    <s v="No Service"/>
    <s v="Blue"/>
    <x v="2"/>
    <s v="FWD"/>
    <n v="40"/>
    <s v="TX"/>
    <n v="1540"/>
    <x v="1"/>
  </r>
  <r>
    <x v="2"/>
    <s v="Golf"/>
    <x v="3"/>
    <x v="0"/>
    <x v="0"/>
    <n v="2.2000000000000002"/>
    <n v="339945"/>
    <n v="174"/>
    <n v="187"/>
    <x v="1"/>
    <x v="0"/>
    <s v="Partial Service"/>
    <s v="Unknown"/>
    <x v="1"/>
    <s v="AWD"/>
    <n v="33"/>
    <s v="FL"/>
    <n v="500"/>
    <x v="1"/>
  </r>
  <r>
    <x v="4"/>
    <s v="Camry"/>
    <x v="9"/>
    <x v="0"/>
    <x v="0"/>
    <n v="2.4"/>
    <n v="4528"/>
    <n v="167"/>
    <n v="167"/>
    <x v="0"/>
    <x v="1"/>
    <s v="Unknown"/>
    <s v="Unknown"/>
    <x v="2"/>
    <s v="AWD"/>
    <n v="30"/>
    <s v="FL"/>
    <n v="15148"/>
    <x v="0"/>
  </r>
  <r>
    <x v="9"/>
    <s v="Escape"/>
    <x v="7"/>
    <x v="0"/>
    <x v="0"/>
    <n v="2.8"/>
    <n v="73873"/>
    <n v="220"/>
    <n v="219"/>
    <x v="3"/>
    <x v="0"/>
    <s v="Unknown"/>
    <s v="Brown"/>
    <x v="0"/>
    <s v="FWD"/>
    <n v="30"/>
    <s v="IL"/>
    <n v="7730"/>
    <x v="3"/>
  </r>
  <r>
    <x v="2"/>
    <s v="Golf"/>
    <x v="9"/>
    <x v="0"/>
    <x v="0"/>
    <n v="1.5"/>
    <n v="67459"/>
    <n v="145"/>
    <n v="128"/>
    <x v="0"/>
    <x v="0"/>
    <s v="Unknown"/>
    <s v="Brown"/>
    <x v="1"/>
    <s v="FWD"/>
    <n v="36"/>
    <s v="TX"/>
    <n v="12237"/>
    <x v="3"/>
  </r>
  <r>
    <x v="9"/>
    <s v="Explorer"/>
    <x v="14"/>
    <x v="0"/>
    <x v="0"/>
    <n v="3.3"/>
    <n v="70653"/>
    <n v="256"/>
    <n v="257"/>
    <x v="4"/>
    <x v="1"/>
    <s v="Partial Service"/>
    <s v="Green"/>
    <x v="0"/>
    <s v="FWD"/>
    <n v="21"/>
    <s v="NC"/>
    <n v="15252"/>
    <x v="3"/>
  </r>
  <r>
    <x v="1"/>
    <s v="Santa Fe"/>
    <x v="17"/>
    <x v="0"/>
    <x v="0"/>
    <n v="3.1"/>
    <n v="263441"/>
    <n v="229"/>
    <n v="199"/>
    <x v="3"/>
    <x v="2"/>
    <s v="Partial Service"/>
    <s v="White"/>
    <x v="0"/>
    <s v="FWD"/>
    <n v="32"/>
    <s v="OH"/>
    <n v="500"/>
    <x v="1"/>
  </r>
  <r>
    <x v="4"/>
    <s v="Camry"/>
    <x v="8"/>
    <x v="0"/>
    <x v="2"/>
    <n v="1.8"/>
    <n v="157485"/>
    <n v="158"/>
    <n v="151"/>
    <x v="3"/>
    <x v="0"/>
    <s v="Full Service"/>
    <s v="Black"/>
    <x v="2"/>
    <s v="FWD"/>
    <n v="37"/>
    <s v="CA"/>
    <n v="500"/>
    <x v="4"/>
  </r>
  <r>
    <x v="9"/>
    <s v="F-150"/>
    <x v="13"/>
    <x v="0"/>
    <x v="0"/>
    <n v="5"/>
    <n v="140732"/>
    <n v="187"/>
    <n v="330"/>
    <x v="4"/>
    <x v="2"/>
    <s v="Partial Service"/>
    <s v="Unknown"/>
    <x v="4"/>
    <s v="4WD"/>
    <n v="13"/>
    <s v="NY"/>
    <n v="6676"/>
    <x v="2"/>
  </r>
  <r>
    <x v="9"/>
    <s v="Explorer"/>
    <x v="0"/>
    <x v="0"/>
    <x v="1"/>
    <n v="3.4"/>
    <n v="100"/>
    <n v="187"/>
    <n v="215"/>
    <x v="0"/>
    <x v="0"/>
    <s v="Partial Service"/>
    <s v="Black"/>
    <x v="0"/>
    <s v="AWD"/>
    <n v="22"/>
    <s v="FL"/>
    <n v="35504"/>
    <x v="0"/>
  </r>
  <r>
    <x v="6"/>
    <s v="X3"/>
    <x v="6"/>
    <x v="0"/>
    <x v="0"/>
    <n v="3"/>
    <n v="58146"/>
    <n v="235"/>
    <n v="230"/>
    <x v="4"/>
    <x v="0"/>
    <s v="Partial Service"/>
    <s v="Brown"/>
    <x v="0"/>
    <s v="AWD"/>
    <n v="32"/>
    <s v="FL"/>
    <n v="30471"/>
    <x v="3"/>
  </r>
  <r>
    <x v="1"/>
    <s v="Tucson"/>
    <x v="12"/>
    <x v="0"/>
    <x v="0"/>
    <n v="2.5"/>
    <n v="102153"/>
    <n v="245"/>
    <n v="242"/>
    <x v="4"/>
    <x v="1"/>
    <s v="Full Service"/>
    <s v="Silver"/>
    <x v="0"/>
    <s v="AWD"/>
    <n v="29"/>
    <s v="MI"/>
    <n v="7234"/>
    <x v="2"/>
  </r>
  <r>
    <x v="0"/>
    <s v="GLE"/>
    <x v="12"/>
    <x v="1"/>
    <x v="1"/>
    <n v="2"/>
    <n v="59252"/>
    <n v="172"/>
    <n v="157"/>
    <x v="4"/>
    <x v="2"/>
    <s v="Partial Service"/>
    <s v="Black"/>
    <x v="0"/>
    <s v="AWD"/>
    <n v="57"/>
    <s v="GA"/>
    <n v="22817"/>
    <x v="3"/>
  </r>
  <r>
    <x v="5"/>
    <s v="Pathfinder"/>
    <x v="18"/>
    <x v="0"/>
    <x v="0"/>
    <n v="2.4"/>
    <n v="95685"/>
    <n v="190"/>
    <n v="185"/>
    <x v="1"/>
    <x v="0"/>
    <s v="Full Service"/>
    <s v="White"/>
    <x v="0"/>
    <s v="AWD"/>
    <n v="30"/>
    <s v="PA"/>
    <n v="13284"/>
    <x v="3"/>
  </r>
  <r>
    <x v="5"/>
    <s v="Altima"/>
    <x v="19"/>
    <x v="0"/>
    <x v="0"/>
    <n v="2"/>
    <n v="118160"/>
    <n v="187"/>
    <n v="136"/>
    <x v="3"/>
    <x v="0"/>
    <s v="Partial Service"/>
    <s v="Blue"/>
    <x v="2"/>
    <s v="AWD"/>
    <n v="39"/>
    <s v="OH"/>
    <n v="2802"/>
    <x v="2"/>
  </r>
  <r>
    <x v="3"/>
    <s v="Equinox"/>
    <x v="8"/>
    <x v="1"/>
    <x v="2"/>
    <n v="2.5"/>
    <n v="57315"/>
    <n v="262"/>
    <n v="250"/>
    <x v="4"/>
    <x v="2"/>
    <s v="Partial Service"/>
    <s v="Unknown"/>
    <x v="0"/>
    <s v="FWD"/>
    <n v="32"/>
    <s v="MI"/>
    <n v="4370"/>
    <x v="3"/>
  </r>
  <r>
    <x v="6"/>
    <s v="X3"/>
    <x v="19"/>
    <x v="0"/>
    <x v="1"/>
    <n v="3.4"/>
    <n v="92305"/>
    <n v="250"/>
    <n v="225"/>
    <x v="3"/>
    <x v="0"/>
    <s v="Full Service"/>
    <s v="Black"/>
    <x v="0"/>
    <s v="AWD"/>
    <n v="30"/>
    <s v="PA"/>
    <n v="12204"/>
    <x v="3"/>
  </r>
  <r>
    <x v="2"/>
    <s v="Atlas"/>
    <x v="5"/>
    <x v="0"/>
    <x v="0"/>
    <n v="2.5"/>
    <n v="18131"/>
    <n v="175"/>
    <n v="149"/>
    <x v="0"/>
    <x v="2"/>
    <s v="Unknown"/>
    <s v="Green"/>
    <x v="0"/>
    <s v="AWD"/>
    <n v="32"/>
    <s v="OH"/>
    <n v="28773"/>
    <x v="0"/>
  </r>
  <r>
    <x v="2"/>
    <s v="Golf"/>
    <x v="16"/>
    <x v="2"/>
    <x v="0"/>
    <n v="1.5"/>
    <n v="166655"/>
    <n v="130"/>
    <n v="129"/>
    <x v="2"/>
    <x v="0"/>
    <s v="Partial Service"/>
    <s v="Brown"/>
    <x v="1"/>
    <s v="AWD"/>
    <n v="37"/>
    <s v="IL"/>
    <n v="500"/>
    <x v="4"/>
  </r>
  <r>
    <x v="1"/>
    <s v="Elantra"/>
    <x v="18"/>
    <x v="0"/>
    <x v="0"/>
    <n v="1.7"/>
    <n v="120494"/>
    <n v="138"/>
    <n v="127"/>
    <x v="0"/>
    <x v="1"/>
    <s v="Full Service"/>
    <s v="Green"/>
    <x v="2"/>
    <s v="FWD"/>
    <n v="35"/>
    <s v="MI"/>
    <n v="4909"/>
    <x v="2"/>
  </r>
  <r>
    <x v="4"/>
    <s v="RAV4"/>
    <x v="8"/>
    <x v="0"/>
    <x v="1"/>
    <n v="3.1"/>
    <n v="153805"/>
    <n v="248"/>
    <n v="227"/>
    <x v="4"/>
    <x v="0"/>
    <s v="Unknown"/>
    <s v="Brown"/>
    <x v="0"/>
    <s v="AWD"/>
    <n v="28"/>
    <s v="MI"/>
    <n v="978"/>
    <x v="4"/>
  </r>
  <r>
    <x v="9"/>
    <s v="Escape"/>
    <x v="11"/>
    <x v="0"/>
    <x v="2"/>
    <n v="2.7"/>
    <n v="243440"/>
    <n v="209"/>
    <n v="153"/>
    <x v="3"/>
    <x v="2"/>
    <s v="No Service"/>
    <s v="Red"/>
    <x v="0"/>
    <s v="AWD"/>
    <n v="27"/>
    <s v="NC"/>
    <n v="500"/>
    <x v="1"/>
  </r>
  <r>
    <x v="2"/>
    <s v="Atlas"/>
    <x v="5"/>
    <x v="3"/>
    <x v="0"/>
    <n v="0"/>
    <n v="100"/>
    <n v="239"/>
    <n v="262"/>
    <x v="0"/>
    <x v="0"/>
    <s v="Partial Service"/>
    <s v="Gray"/>
    <x v="0"/>
    <s v="AWD"/>
    <n v="32"/>
    <s v="Unknown"/>
    <n v="30341"/>
    <x v="0"/>
  </r>
  <r>
    <x v="9"/>
    <s v="F-150"/>
    <x v="6"/>
    <x v="0"/>
    <x v="0"/>
    <n v="5.7"/>
    <n v="100666"/>
    <n v="408"/>
    <n v="187"/>
    <x v="0"/>
    <x v="0"/>
    <s v="Unknown"/>
    <s v="White"/>
    <x v="4"/>
    <s v="4WD"/>
    <n v="32"/>
    <s v="MI"/>
    <n v="16678"/>
    <x v="2"/>
  </r>
  <r>
    <x v="7"/>
    <s v="Civic"/>
    <x v="14"/>
    <x v="0"/>
    <x v="1"/>
    <n v="2.2000000000000002"/>
    <n v="75654"/>
    <n v="164"/>
    <n v="159"/>
    <x v="0"/>
    <x v="0"/>
    <s v="No Service"/>
    <s v="Gray"/>
    <x v="2"/>
    <s v="FWD"/>
    <n v="32"/>
    <s v="OH"/>
    <n v="7975"/>
    <x v="3"/>
  </r>
  <r>
    <x v="6"/>
    <s v="X5"/>
    <x v="2"/>
    <x v="1"/>
    <x v="0"/>
    <n v="3.3"/>
    <n v="100"/>
    <n v="254"/>
    <n v="225"/>
    <x v="0"/>
    <x v="1"/>
    <s v="Unknown"/>
    <s v="Green"/>
    <x v="0"/>
    <s v="AWD"/>
    <n v="47"/>
    <s v="NY"/>
    <n v="37824"/>
    <x v="0"/>
  </r>
  <r>
    <x v="4"/>
    <s v="Camry"/>
    <x v="6"/>
    <x v="1"/>
    <x v="0"/>
    <n v="2.4"/>
    <n v="65645"/>
    <n v="179"/>
    <n v="187"/>
    <x v="4"/>
    <x v="2"/>
    <s v="Full Service"/>
    <s v="Silver"/>
    <x v="2"/>
    <s v="FWD"/>
    <n v="43"/>
    <s v="CA"/>
    <n v="15153"/>
    <x v="3"/>
  </r>
  <r>
    <x v="6"/>
    <s v="3 Series"/>
    <x v="14"/>
    <x v="0"/>
    <x v="0"/>
    <n v="2"/>
    <n v="80130"/>
    <n v="161"/>
    <n v="145"/>
    <x v="0"/>
    <x v="0"/>
    <s v="Partial Service"/>
    <s v="Unknown"/>
    <x v="2"/>
    <s v="FWD"/>
    <n v="32"/>
    <s v="CA"/>
    <n v="21548"/>
    <x v="3"/>
  </r>
  <r>
    <x v="7"/>
    <s v="Accord"/>
    <x v="19"/>
    <x v="0"/>
    <x v="0"/>
    <n v="2"/>
    <n v="166989"/>
    <n v="167"/>
    <n v="137"/>
    <x v="2"/>
    <x v="1"/>
    <s v="Partial Service"/>
    <s v="Red"/>
    <x v="2"/>
    <s v="AWD"/>
    <n v="29"/>
    <s v="NC"/>
    <n v="953"/>
    <x v="4"/>
  </r>
  <r>
    <x v="0"/>
    <s v="E-Class"/>
    <x v="9"/>
    <x v="0"/>
    <x v="0"/>
    <n v="2.5"/>
    <n v="66912"/>
    <n v="140"/>
    <n v="141"/>
    <x v="0"/>
    <x v="0"/>
    <s v="No Service"/>
    <s v="Unknown"/>
    <x v="2"/>
    <s v="FWD"/>
    <n v="37"/>
    <s v="GA"/>
    <n v="30369"/>
    <x v="3"/>
  </r>
  <r>
    <x v="1"/>
    <s v="Santa Fe"/>
    <x v="10"/>
    <x v="0"/>
    <x v="2"/>
    <n v="3.3"/>
    <n v="176191"/>
    <n v="246"/>
    <n v="238"/>
    <x v="1"/>
    <x v="0"/>
    <s v="Partial Service"/>
    <s v="Red"/>
    <x v="0"/>
    <s v="AWD"/>
    <n v="27"/>
    <s v="FL"/>
    <n v="500"/>
    <x v="4"/>
  </r>
  <r>
    <x v="6"/>
    <s v="X3"/>
    <x v="11"/>
    <x v="0"/>
    <x v="1"/>
    <n v="3.3"/>
    <n v="111112"/>
    <n v="187"/>
    <n v="209"/>
    <x v="3"/>
    <x v="1"/>
    <s v="No Service"/>
    <s v="Unknown"/>
    <x v="0"/>
    <s v="AWD"/>
    <n v="21"/>
    <s v="TX"/>
    <n v="7416"/>
    <x v="2"/>
  </r>
  <r>
    <x v="4"/>
    <s v="RAV4"/>
    <x v="5"/>
    <x v="0"/>
    <x v="0"/>
    <n v="2.2999999999999998"/>
    <n v="6161"/>
    <n v="189"/>
    <n v="174"/>
    <x v="0"/>
    <x v="0"/>
    <s v="Full Service"/>
    <s v="Unknown"/>
    <x v="0"/>
    <s v="AWD"/>
    <n v="38"/>
    <s v="GA"/>
    <n v="25732"/>
    <x v="0"/>
  </r>
  <r>
    <x v="7"/>
    <s v="Pilot"/>
    <x v="12"/>
    <x v="2"/>
    <x v="1"/>
    <n v="2.5"/>
    <n v="49579"/>
    <n v="203"/>
    <n v="192"/>
    <x v="3"/>
    <x v="2"/>
    <s v="Full Service"/>
    <s v="Green"/>
    <x v="0"/>
    <s v="AWD"/>
    <n v="36"/>
    <s v="NC"/>
    <n v="16476"/>
    <x v="0"/>
  </r>
  <r>
    <x v="2"/>
    <s v="Atlas"/>
    <x v="7"/>
    <x v="0"/>
    <x v="0"/>
    <n v="3.3"/>
    <n v="210261"/>
    <n v="253"/>
    <n v="187"/>
    <x v="3"/>
    <x v="2"/>
    <s v="Full Service"/>
    <s v="Green"/>
    <x v="0"/>
    <s v="AWD"/>
    <n v="32"/>
    <s v="NC"/>
    <n v="4164"/>
    <x v="1"/>
  </r>
  <r>
    <x v="3"/>
    <s v="Silverado"/>
    <x v="6"/>
    <x v="0"/>
    <x v="0"/>
    <n v="3.6"/>
    <n v="96935"/>
    <n v="272"/>
    <n v="253"/>
    <x v="0"/>
    <x v="0"/>
    <s v="Full Service"/>
    <s v="White"/>
    <x v="4"/>
    <s v="4WD"/>
    <n v="22"/>
    <s v="CA"/>
    <n v="19153"/>
    <x v="3"/>
  </r>
  <r>
    <x v="6"/>
    <s v="5 Series"/>
    <x v="17"/>
    <x v="0"/>
    <x v="2"/>
    <n v="1.5"/>
    <n v="218795"/>
    <n v="124"/>
    <n v="117"/>
    <x v="2"/>
    <x v="0"/>
    <s v="Full Service"/>
    <s v="Gray"/>
    <x v="2"/>
    <s v="FWD"/>
    <n v="39"/>
    <s v="TX"/>
    <n v="1340"/>
    <x v="1"/>
  </r>
  <r>
    <x v="2"/>
    <s v="Passat"/>
    <x v="0"/>
    <x v="0"/>
    <x v="0"/>
    <n v="1.9"/>
    <n v="100"/>
    <n v="163"/>
    <n v="164"/>
    <x v="0"/>
    <x v="0"/>
    <s v="Full Service"/>
    <s v="Red"/>
    <x v="2"/>
    <s v="AWD"/>
    <n v="34"/>
    <s v="Unknown"/>
    <n v="28225"/>
    <x v="0"/>
  </r>
  <r>
    <x v="1"/>
    <s v="Tucson"/>
    <x v="8"/>
    <x v="0"/>
    <x v="2"/>
    <n v="2.2999999999999998"/>
    <n v="115061"/>
    <n v="156"/>
    <n v="136"/>
    <x v="3"/>
    <x v="0"/>
    <s v="Unknown"/>
    <s v="Unknown"/>
    <x v="0"/>
    <s v="AWD"/>
    <n v="32"/>
    <s v="Unknown"/>
    <n v="2019"/>
    <x v="2"/>
  </r>
  <r>
    <x v="8"/>
    <s v="Q5"/>
    <x v="11"/>
    <x v="0"/>
    <x v="1"/>
    <n v="3.3"/>
    <n v="103513"/>
    <n v="253"/>
    <n v="246"/>
    <x v="3"/>
    <x v="1"/>
    <s v="Partial Service"/>
    <s v="Unknown"/>
    <x v="0"/>
    <s v="FWD"/>
    <n v="25"/>
    <s v="OH"/>
    <n v="8117"/>
    <x v="2"/>
  </r>
  <r>
    <x v="6"/>
    <s v="3 Series"/>
    <x v="8"/>
    <x v="1"/>
    <x v="0"/>
    <n v="1.4"/>
    <n v="69750"/>
    <n v="187"/>
    <n v="109"/>
    <x v="4"/>
    <x v="2"/>
    <s v="No Service"/>
    <s v="Blue"/>
    <x v="2"/>
    <s v="FWD"/>
    <n v="40"/>
    <s v="NY"/>
    <n v="8554"/>
    <x v="3"/>
  </r>
  <r>
    <x v="9"/>
    <s v="Mustang"/>
    <x v="1"/>
    <x v="2"/>
    <x v="2"/>
    <n v="3.3"/>
    <n v="306980"/>
    <n v="246"/>
    <n v="187"/>
    <x v="3"/>
    <x v="2"/>
    <s v="Full Service"/>
    <s v="Brown"/>
    <x v="3"/>
    <s v="RWD"/>
    <n v="25"/>
    <s v="NY"/>
    <n v="500"/>
    <x v="1"/>
  </r>
  <r>
    <x v="8"/>
    <s v="Q5"/>
    <x v="12"/>
    <x v="1"/>
    <x v="1"/>
    <n v="2.5"/>
    <n v="126384"/>
    <n v="187"/>
    <n v="167"/>
    <x v="0"/>
    <x v="0"/>
    <s v="No Service"/>
    <s v="Unknown"/>
    <x v="0"/>
    <s v="AWD"/>
    <n v="47"/>
    <s v="MI"/>
    <n v="14645"/>
    <x v="2"/>
  </r>
  <r>
    <x v="6"/>
    <s v="X5"/>
    <x v="0"/>
    <x v="0"/>
    <x v="1"/>
    <n v="2.5"/>
    <n v="6450"/>
    <n v="221"/>
    <n v="202"/>
    <x v="0"/>
    <x v="0"/>
    <s v="Unknown"/>
    <s v="Blue"/>
    <x v="0"/>
    <s v="AWD"/>
    <n v="27"/>
    <s v="Unknown"/>
    <n v="53992"/>
    <x v="0"/>
  </r>
  <r>
    <x v="7"/>
    <s v="CR-V"/>
    <x v="0"/>
    <x v="0"/>
    <x v="0"/>
    <n v="3.3"/>
    <n v="3087"/>
    <n v="262"/>
    <n v="252"/>
    <x v="0"/>
    <x v="0"/>
    <s v="Full Service"/>
    <s v="Silver"/>
    <x v="0"/>
    <s v="FWD"/>
    <n v="21"/>
    <s v="PA"/>
    <n v="29578"/>
    <x v="0"/>
  </r>
  <r>
    <x v="5"/>
    <s v="Pathfinder"/>
    <x v="13"/>
    <x v="0"/>
    <x v="0"/>
    <n v="2.2999999999999998"/>
    <n v="60404"/>
    <n v="181"/>
    <n v="154"/>
    <x v="4"/>
    <x v="1"/>
    <s v="Unknown"/>
    <s v="Red"/>
    <x v="0"/>
    <s v="AWD"/>
    <n v="34"/>
    <s v="TX"/>
    <n v="11656"/>
    <x v="3"/>
  </r>
  <r>
    <x v="3"/>
    <s v="Tahoe"/>
    <x v="4"/>
    <x v="0"/>
    <x v="0"/>
    <n v="2.5"/>
    <n v="100"/>
    <n v="220"/>
    <n v="187"/>
    <x v="0"/>
    <x v="0"/>
    <s v="No Service"/>
    <s v="Unknown"/>
    <x v="0"/>
    <s v="AWD"/>
    <n v="31"/>
    <s v="GA"/>
    <n v="38833"/>
    <x v="0"/>
  </r>
  <r>
    <x v="7"/>
    <s v="Pilot"/>
    <x v="8"/>
    <x v="0"/>
    <x v="0"/>
    <n v="2.5"/>
    <n v="139651"/>
    <n v="215"/>
    <n v="208"/>
    <x v="1"/>
    <x v="1"/>
    <s v="Partial Service"/>
    <s v="Brown"/>
    <x v="0"/>
    <s v="FWD"/>
    <n v="17"/>
    <s v="Unknown"/>
    <n v="3454"/>
    <x v="2"/>
  </r>
  <r>
    <x v="5"/>
    <s v="Pathfinder"/>
    <x v="0"/>
    <x v="0"/>
    <x v="0"/>
    <n v="3.5"/>
    <n v="3312"/>
    <n v="256"/>
    <n v="246"/>
    <x v="0"/>
    <x v="0"/>
    <s v="Full Service"/>
    <s v="Brown"/>
    <x v="0"/>
    <s v="AWD"/>
    <n v="23"/>
    <s v="FL"/>
    <n v="36230"/>
    <x v="0"/>
  </r>
  <r>
    <x v="7"/>
    <s v="Pilot"/>
    <x v="7"/>
    <x v="0"/>
    <x v="0"/>
    <n v="2.2000000000000002"/>
    <n v="68295"/>
    <n v="164"/>
    <n v="152"/>
    <x v="4"/>
    <x v="1"/>
    <s v="Full Service"/>
    <s v="Unknown"/>
    <x v="0"/>
    <s v="RWD"/>
    <n v="37"/>
    <s v="Unknown"/>
    <n v="10887"/>
    <x v="3"/>
  </r>
  <r>
    <x v="8"/>
    <s v="A4"/>
    <x v="8"/>
    <x v="0"/>
    <x v="0"/>
    <n v="2.2000000000000002"/>
    <n v="250287"/>
    <n v="193"/>
    <n v="181"/>
    <x v="3"/>
    <x v="2"/>
    <s v="Unknown"/>
    <s v="White"/>
    <x v="2"/>
    <s v="FWD"/>
    <n v="35"/>
    <s v="MI"/>
    <n v="500"/>
    <x v="1"/>
  </r>
  <r>
    <x v="1"/>
    <s v="Santa Fe"/>
    <x v="8"/>
    <x v="0"/>
    <x v="0"/>
    <n v="3.3"/>
    <n v="283958"/>
    <n v="187"/>
    <n v="229"/>
    <x v="2"/>
    <x v="0"/>
    <s v="Partial Service"/>
    <s v="Blue"/>
    <x v="0"/>
    <s v="FWD"/>
    <n v="33"/>
    <s v="FL"/>
    <n v="500"/>
    <x v="1"/>
  </r>
  <r>
    <x v="0"/>
    <s v="GLE"/>
    <x v="12"/>
    <x v="1"/>
    <x v="0"/>
    <n v="2.9"/>
    <n v="132732"/>
    <n v="199"/>
    <n v="173"/>
    <x v="4"/>
    <x v="1"/>
    <s v="Partial Service"/>
    <s v="Silver"/>
    <x v="0"/>
    <s v="FWD"/>
    <n v="45"/>
    <s v="Unknown"/>
    <n v="20832"/>
    <x v="2"/>
  </r>
  <r>
    <x v="5"/>
    <s v="Altima"/>
    <x v="14"/>
    <x v="0"/>
    <x v="1"/>
    <n v="1.5"/>
    <n v="87432"/>
    <n v="116"/>
    <n v="187"/>
    <x v="3"/>
    <x v="2"/>
    <s v="Unknown"/>
    <s v="Green"/>
    <x v="2"/>
    <s v="AWD"/>
    <n v="34"/>
    <s v="IL"/>
    <n v="10389"/>
    <x v="3"/>
  </r>
  <r>
    <x v="2"/>
    <s v="Golf"/>
    <x v="12"/>
    <x v="1"/>
    <x v="1"/>
    <n v="2.4"/>
    <n v="84334"/>
    <n v="189"/>
    <n v="180"/>
    <x v="3"/>
    <x v="1"/>
    <s v="Partial Service"/>
    <s v="Black"/>
    <x v="1"/>
    <s v="FWD"/>
    <n v="53"/>
    <s v="TX"/>
    <n v="5705"/>
    <x v="3"/>
  </r>
  <r>
    <x v="8"/>
    <s v="Q7"/>
    <x v="1"/>
    <x v="1"/>
    <x v="2"/>
    <n v="3.4"/>
    <n v="134020"/>
    <n v="261"/>
    <n v="246"/>
    <x v="2"/>
    <x v="1"/>
    <s v="Partial Service"/>
    <s v="Gray"/>
    <x v="0"/>
    <s v="AWD"/>
    <n v="38"/>
    <s v="GA"/>
    <n v="6754"/>
    <x v="2"/>
  </r>
  <r>
    <x v="0"/>
    <s v="GLE"/>
    <x v="11"/>
    <x v="1"/>
    <x v="0"/>
    <n v="2.2000000000000002"/>
    <n v="100"/>
    <n v="187"/>
    <n v="180"/>
    <x v="4"/>
    <x v="0"/>
    <s v="No Service"/>
    <s v="Blue"/>
    <x v="0"/>
    <s v="FWD"/>
    <n v="49"/>
    <s v="GA"/>
    <n v="19678"/>
    <x v="0"/>
  </r>
  <r>
    <x v="7"/>
    <s v="Civic"/>
    <x v="15"/>
    <x v="0"/>
    <x v="0"/>
    <n v="2.2999999999999998"/>
    <n v="159818"/>
    <n v="181"/>
    <n v="162"/>
    <x v="3"/>
    <x v="0"/>
    <s v="Full Service"/>
    <s v="Unknown"/>
    <x v="2"/>
    <s v="FWD"/>
    <n v="26"/>
    <s v="NY"/>
    <n v="500"/>
    <x v="4"/>
  </r>
  <r>
    <x v="2"/>
    <s v="Passat"/>
    <x v="17"/>
    <x v="0"/>
    <x v="0"/>
    <n v="2.2999999999999998"/>
    <n v="325734"/>
    <n v="179"/>
    <n v="177"/>
    <x v="1"/>
    <x v="1"/>
    <s v="Partial Service"/>
    <s v="Unknown"/>
    <x v="2"/>
    <s v="FWD"/>
    <n v="31"/>
    <s v="Unknown"/>
    <n v="500"/>
    <x v="1"/>
  </r>
  <r>
    <x v="2"/>
    <s v="Tiguan"/>
    <x v="10"/>
    <x v="0"/>
    <x v="0"/>
    <n v="2.8"/>
    <n v="179342"/>
    <n v="224"/>
    <n v="213"/>
    <x v="2"/>
    <x v="1"/>
    <s v="No Service"/>
    <s v="Blue"/>
    <x v="0"/>
    <s v="AWD"/>
    <n v="32"/>
    <s v="Unknown"/>
    <n v="500"/>
    <x v="4"/>
  </r>
  <r>
    <x v="7"/>
    <s v="Civic"/>
    <x v="5"/>
    <x v="0"/>
    <x v="0"/>
    <n v="2.2000000000000002"/>
    <n v="13866"/>
    <n v="158"/>
    <n v="140"/>
    <x v="0"/>
    <x v="0"/>
    <s v="Unknown"/>
    <s v="Green"/>
    <x v="2"/>
    <s v="FWD"/>
    <n v="33"/>
    <s v="OH"/>
    <n v="18554"/>
    <x v="0"/>
  </r>
  <r>
    <x v="2"/>
    <s v="Passat"/>
    <x v="10"/>
    <x v="0"/>
    <x v="1"/>
    <n v="2.4"/>
    <n v="167617"/>
    <n v="186"/>
    <n v="178"/>
    <x v="3"/>
    <x v="0"/>
    <s v="Full Service"/>
    <s v="Red"/>
    <x v="2"/>
    <s v="FWD"/>
    <n v="32"/>
    <s v="FL"/>
    <n v="500"/>
    <x v="4"/>
  </r>
  <r>
    <x v="9"/>
    <s v="Escape"/>
    <x v="0"/>
    <x v="0"/>
    <x v="1"/>
    <n v="2.1"/>
    <n v="100"/>
    <n v="187"/>
    <n v="143"/>
    <x v="0"/>
    <x v="0"/>
    <s v="Partial Service"/>
    <s v="Gray"/>
    <x v="0"/>
    <s v="AWD"/>
    <n v="35"/>
    <s v="Unknown"/>
    <n v="26311"/>
    <x v="0"/>
  </r>
  <r>
    <x v="7"/>
    <s v="CR-V"/>
    <x v="2"/>
    <x v="1"/>
    <x v="0"/>
    <n v="2.8"/>
    <n v="34443"/>
    <n v="217"/>
    <n v="197"/>
    <x v="0"/>
    <x v="0"/>
    <s v="Full Service"/>
    <s v="Silver"/>
    <x v="0"/>
    <s v="AWD"/>
    <n v="52"/>
    <s v="NY"/>
    <n v="21992"/>
    <x v="0"/>
  </r>
  <r>
    <x v="5"/>
    <s v="Rogue"/>
    <x v="19"/>
    <x v="0"/>
    <x v="0"/>
    <n v="2.2999999999999998"/>
    <n v="212110"/>
    <n v="171"/>
    <n v="154"/>
    <x v="3"/>
    <x v="0"/>
    <s v="Unknown"/>
    <s v="Silver"/>
    <x v="0"/>
    <s v="RWD"/>
    <n v="35"/>
    <s v="MI"/>
    <n v="500"/>
    <x v="1"/>
  </r>
  <r>
    <x v="7"/>
    <s v="CR-V"/>
    <x v="16"/>
    <x v="0"/>
    <x v="0"/>
    <n v="2.5"/>
    <n v="198300"/>
    <n v="257"/>
    <n v="255"/>
    <x v="1"/>
    <x v="1"/>
    <s v="Partial Service"/>
    <s v="Silver"/>
    <x v="0"/>
    <s v="AWD"/>
    <n v="32"/>
    <s v="OH"/>
    <n v="500"/>
    <x v="4"/>
  </r>
  <r>
    <x v="2"/>
    <s v="Atlas"/>
    <x v="6"/>
    <x v="0"/>
    <x v="0"/>
    <n v="2"/>
    <n v="48416"/>
    <n v="144"/>
    <n v="131"/>
    <x v="0"/>
    <x v="0"/>
    <s v="Partial Service"/>
    <s v="Blue"/>
    <x v="0"/>
    <s v="FWD"/>
    <n v="31"/>
    <s v="GA"/>
    <n v="22333"/>
    <x v="0"/>
  </r>
  <r>
    <x v="4"/>
    <s v="Highlander"/>
    <x v="18"/>
    <x v="3"/>
    <x v="0"/>
    <n v="0"/>
    <n v="117937"/>
    <n v="403"/>
    <n v="443"/>
    <x v="3"/>
    <x v="1"/>
    <s v="Partial Service"/>
    <s v="Unknown"/>
    <x v="0"/>
    <s v="AWD"/>
    <n v="99"/>
    <s v="Unknown"/>
    <n v="11599"/>
    <x v="2"/>
  </r>
  <r>
    <x v="5"/>
    <s v="Rogue"/>
    <x v="3"/>
    <x v="0"/>
    <x v="0"/>
    <n v="2.5"/>
    <n v="131327"/>
    <n v="187"/>
    <n v="181"/>
    <x v="1"/>
    <x v="1"/>
    <s v="Full Service"/>
    <s v="Black"/>
    <x v="0"/>
    <s v="AWD"/>
    <n v="34"/>
    <s v="Unknown"/>
    <n v="500"/>
    <x v="2"/>
  </r>
  <r>
    <x v="3"/>
    <s v="Silverado"/>
    <x v="14"/>
    <x v="0"/>
    <x v="1"/>
    <n v="4.9000000000000004"/>
    <n v="25884"/>
    <n v="369"/>
    <n v="355"/>
    <x v="4"/>
    <x v="0"/>
    <s v="Full Service"/>
    <s v="Blue"/>
    <x v="4"/>
    <s v="4WD"/>
    <n v="12"/>
    <s v="MI"/>
    <n v="19166"/>
    <x v="0"/>
  </r>
  <r>
    <x v="4"/>
    <s v="RAV4"/>
    <x v="0"/>
    <x v="2"/>
    <x v="0"/>
    <n v="3.4"/>
    <n v="1502"/>
    <n v="235"/>
    <n v="224"/>
    <x v="0"/>
    <x v="0"/>
    <s v="Unknown"/>
    <s v="Green"/>
    <x v="0"/>
    <s v="AWD"/>
    <n v="32"/>
    <s v="OH"/>
    <n v="29203"/>
    <x v="0"/>
  </r>
  <r>
    <x v="4"/>
    <s v="Camry"/>
    <x v="9"/>
    <x v="1"/>
    <x v="0"/>
    <n v="1.9"/>
    <n v="98079"/>
    <n v="158"/>
    <n v="137"/>
    <x v="0"/>
    <x v="0"/>
    <s v="Partial Service"/>
    <s v="Black"/>
    <x v="2"/>
    <s v="FWD"/>
    <n v="48"/>
    <s v="Unknown"/>
    <n v="11280"/>
    <x v="3"/>
  </r>
  <r>
    <x v="9"/>
    <s v="Escape"/>
    <x v="17"/>
    <x v="1"/>
    <x v="2"/>
    <n v="2.5"/>
    <n v="168594"/>
    <n v="187"/>
    <n v="154"/>
    <x v="2"/>
    <x v="0"/>
    <s v="Full Service"/>
    <s v="Unknown"/>
    <x v="0"/>
    <s v="FWD"/>
    <n v="39"/>
    <s v="OH"/>
    <n v="500"/>
    <x v="4"/>
  </r>
  <r>
    <x v="6"/>
    <s v="5 Series"/>
    <x v="11"/>
    <x v="0"/>
    <x v="0"/>
    <n v="2.2000000000000002"/>
    <n v="280918"/>
    <n v="180"/>
    <n v="183"/>
    <x v="3"/>
    <x v="0"/>
    <s v="Unknown"/>
    <s v="Red"/>
    <x v="2"/>
    <s v="FWD"/>
    <n v="34"/>
    <s v="PA"/>
    <n v="4603"/>
    <x v="1"/>
  </r>
  <r>
    <x v="2"/>
    <s v="Passat"/>
    <x v="10"/>
    <x v="0"/>
    <x v="0"/>
    <n v="2.4"/>
    <n v="176264"/>
    <n v="210"/>
    <n v="194"/>
    <x v="2"/>
    <x v="1"/>
    <s v="No Service"/>
    <s v="Black"/>
    <x v="2"/>
    <s v="FWD"/>
    <n v="34"/>
    <s v="NC"/>
    <n v="500"/>
    <x v="4"/>
  </r>
  <r>
    <x v="6"/>
    <s v="5 Series"/>
    <x v="2"/>
    <x v="0"/>
    <x v="0"/>
    <n v="2.5"/>
    <n v="58657"/>
    <n v="128"/>
    <n v="132"/>
    <x v="0"/>
    <x v="0"/>
    <s v="Full Service"/>
    <s v="White"/>
    <x v="2"/>
    <s v="FWD"/>
    <n v="32"/>
    <s v="NY"/>
    <n v="41723"/>
    <x v="3"/>
  </r>
  <r>
    <x v="1"/>
    <s v="Elantra"/>
    <x v="7"/>
    <x v="0"/>
    <x v="1"/>
    <n v="1.9"/>
    <n v="109791"/>
    <n v="149"/>
    <n v="187"/>
    <x v="0"/>
    <x v="2"/>
    <s v="Full Service"/>
    <s v="Black"/>
    <x v="2"/>
    <s v="AWD"/>
    <n v="41"/>
    <s v="GA"/>
    <n v="3389"/>
    <x v="2"/>
  </r>
  <r>
    <x v="4"/>
    <s v="Highlander"/>
    <x v="19"/>
    <x v="0"/>
    <x v="1"/>
    <n v="2.2999999999999998"/>
    <n v="108337"/>
    <n v="197"/>
    <n v="193"/>
    <x v="1"/>
    <x v="0"/>
    <s v="Unknown"/>
    <s v="Silver"/>
    <x v="0"/>
    <s v="FWD"/>
    <n v="33"/>
    <s v="Unknown"/>
    <n v="7741"/>
    <x v="2"/>
  </r>
  <r>
    <x v="7"/>
    <s v="Civic"/>
    <x v="7"/>
    <x v="0"/>
    <x v="0"/>
    <n v="1.6"/>
    <n v="158227"/>
    <n v="144"/>
    <n v="135"/>
    <x v="0"/>
    <x v="2"/>
    <s v="Full Service"/>
    <s v="Silver"/>
    <x v="2"/>
    <s v="FWD"/>
    <n v="39"/>
    <s v="GA"/>
    <n v="1153"/>
    <x v="4"/>
  </r>
  <r>
    <x v="1"/>
    <s v="Santa Fe"/>
    <x v="7"/>
    <x v="0"/>
    <x v="1"/>
    <n v="2.5"/>
    <n v="78008"/>
    <n v="232"/>
    <n v="215"/>
    <x v="3"/>
    <x v="0"/>
    <s v="Unknown"/>
    <s v="Blue"/>
    <x v="0"/>
    <s v="AWD"/>
    <n v="30"/>
    <s v="OH"/>
    <n v="8351"/>
    <x v="3"/>
  </r>
  <r>
    <x v="1"/>
    <s v="Santa Fe"/>
    <x v="17"/>
    <x v="0"/>
    <x v="0"/>
    <n v="2.9"/>
    <n v="166513"/>
    <n v="225"/>
    <n v="220"/>
    <x v="3"/>
    <x v="0"/>
    <s v="Unknown"/>
    <s v="Unknown"/>
    <x v="0"/>
    <s v="AWD"/>
    <n v="23"/>
    <s v="OH"/>
    <n v="500"/>
    <x v="4"/>
  </r>
  <r>
    <x v="6"/>
    <s v="X3"/>
    <x v="18"/>
    <x v="0"/>
    <x v="0"/>
    <n v="2.4"/>
    <n v="132326"/>
    <n v="182"/>
    <n v="187"/>
    <x v="4"/>
    <x v="0"/>
    <s v="Full Service"/>
    <s v="Gray"/>
    <x v="0"/>
    <s v="AWD"/>
    <n v="32"/>
    <s v="Unknown"/>
    <n v="18306"/>
    <x v="2"/>
  </r>
  <r>
    <x v="4"/>
    <s v="RAV4"/>
    <x v="13"/>
    <x v="0"/>
    <x v="1"/>
    <n v="3.3"/>
    <n v="91491"/>
    <n v="236"/>
    <n v="235"/>
    <x v="0"/>
    <x v="0"/>
    <s v="Full Service"/>
    <s v="Blue"/>
    <x v="0"/>
    <s v="AWD"/>
    <n v="24"/>
    <s v="Unknown"/>
    <n v="9100"/>
    <x v="3"/>
  </r>
  <r>
    <x v="2"/>
    <s v="Passat"/>
    <x v="17"/>
    <x v="0"/>
    <x v="0"/>
    <n v="2.4"/>
    <n v="381190"/>
    <n v="184"/>
    <n v="186"/>
    <x v="1"/>
    <x v="1"/>
    <s v="Partial Service"/>
    <s v="Silver"/>
    <x v="2"/>
    <s v="FWD"/>
    <n v="33"/>
    <s v="CA"/>
    <n v="500"/>
    <x v="1"/>
  </r>
  <r>
    <x v="9"/>
    <s v="F-150"/>
    <x v="11"/>
    <x v="0"/>
    <x v="1"/>
    <n v="3.3"/>
    <n v="201274"/>
    <n v="258"/>
    <n v="247"/>
    <x v="3"/>
    <x v="1"/>
    <s v="Full Service"/>
    <s v="Unknown"/>
    <x v="4"/>
    <s v="4WD"/>
    <n v="30"/>
    <s v="NC"/>
    <n v="631"/>
    <x v="1"/>
  </r>
  <r>
    <x v="2"/>
    <s v="Tiguan"/>
    <x v="11"/>
    <x v="0"/>
    <x v="0"/>
    <n v="2.2999999999999998"/>
    <n v="138934"/>
    <n v="184"/>
    <n v="187"/>
    <x v="3"/>
    <x v="0"/>
    <s v="No Service"/>
    <s v="Unknown"/>
    <x v="0"/>
    <s v="RWD"/>
    <n v="34"/>
    <s v="Unknown"/>
    <n v="2226"/>
    <x v="2"/>
  </r>
  <r>
    <x v="2"/>
    <s v="Tiguan"/>
    <x v="11"/>
    <x v="0"/>
    <x v="0"/>
    <n v="3.1"/>
    <n v="55084"/>
    <n v="245"/>
    <n v="235"/>
    <x v="2"/>
    <x v="2"/>
    <s v="Full Service"/>
    <s v="Gray"/>
    <x v="0"/>
    <s v="AWD"/>
    <n v="24"/>
    <s v="NC"/>
    <n v="6499"/>
    <x v="3"/>
  </r>
  <r>
    <x v="5"/>
    <s v="Sentra"/>
    <x v="14"/>
    <x v="2"/>
    <x v="0"/>
    <n v="2.5"/>
    <n v="63652"/>
    <n v="150"/>
    <n v="130"/>
    <x v="4"/>
    <x v="0"/>
    <s v="Partial Service"/>
    <s v="Brown"/>
    <x v="2"/>
    <s v="FWD"/>
    <n v="32"/>
    <s v="FL"/>
    <n v="8499"/>
    <x v="3"/>
  </r>
  <r>
    <x v="1"/>
    <s v="Sonata"/>
    <x v="11"/>
    <x v="0"/>
    <x v="0"/>
    <n v="1.5"/>
    <n v="133301"/>
    <n v="120"/>
    <n v="119"/>
    <x v="3"/>
    <x v="0"/>
    <s v="Partial Service"/>
    <s v="Red"/>
    <x v="2"/>
    <s v="FWD"/>
    <n v="38"/>
    <s v="MI"/>
    <n v="1266"/>
    <x v="2"/>
  </r>
  <r>
    <x v="4"/>
    <s v="Corolla"/>
    <x v="8"/>
    <x v="0"/>
    <x v="0"/>
    <n v="2"/>
    <n v="58076"/>
    <n v="147"/>
    <n v="149"/>
    <x v="1"/>
    <x v="1"/>
    <s v="Partial Service"/>
    <s v="Gray"/>
    <x v="2"/>
    <s v="FWD"/>
    <n v="34"/>
    <s v="TX"/>
    <n v="2799"/>
    <x v="3"/>
  </r>
  <r>
    <x v="8"/>
    <s v="A4"/>
    <x v="13"/>
    <x v="0"/>
    <x v="0"/>
    <n v="2.2999999999999998"/>
    <n v="100"/>
    <n v="184"/>
    <n v="161"/>
    <x v="0"/>
    <x v="2"/>
    <s v="Full Service"/>
    <s v="Unknown"/>
    <x v="2"/>
    <s v="FWD"/>
    <n v="30"/>
    <s v="GA"/>
    <n v="19150"/>
    <x v="0"/>
  </r>
  <r>
    <x v="9"/>
    <s v="Escape"/>
    <x v="7"/>
    <x v="0"/>
    <x v="0"/>
    <n v="2.2999999999999998"/>
    <n v="191324"/>
    <n v="187"/>
    <n v="187"/>
    <x v="4"/>
    <x v="1"/>
    <s v="Partial Service"/>
    <s v="Black"/>
    <x v="0"/>
    <s v="AWD"/>
    <n v="32"/>
    <s v="GA"/>
    <n v="1490"/>
    <x v="4"/>
  </r>
  <r>
    <x v="3"/>
    <s v="Silverado"/>
    <x v="13"/>
    <x v="0"/>
    <x v="0"/>
    <n v="4"/>
    <n v="113705"/>
    <n v="301"/>
    <n v="277"/>
    <x v="3"/>
    <x v="0"/>
    <s v="Partial Service"/>
    <s v="Unknown"/>
    <x v="4"/>
    <s v="4WD"/>
    <n v="15"/>
    <s v="Unknown"/>
    <n v="10241"/>
    <x v="2"/>
  </r>
  <r>
    <x v="0"/>
    <s v="C-Class"/>
    <x v="7"/>
    <x v="2"/>
    <x v="0"/>
    <n v="2.2999999999999998"/>
    <n v="148758"/>
    <n v="183"/>
    <n v="187"/>
    <x v="4"/>
    <x v="1"/>
    <s v="Unknown"/>
    <s v="White"/>
    <x v="2"/>
    <s v="FWD"/>
    <n v="28"/>
    <s v="Unknown"/>
    <n v="9306"/>
    <x v="2"/>
  </r>
  <r>
    <x v="8"/>
    <s v="Q7"/>
    <x v="18"/>
    <x v="0"/>
    <x v="0"/>
    <n v="2.2999999999999998"/>
    <n v="93024"/>
    <n v="168"/>
    <n v="165"/>
    <x v="0"/>
    <x v="1"/>
    <s v="No Service"/>
    <s v="Unknown"/>
    <x v="0"/>
    <s v="AWD"/>
    <n v="33"/>
    <s v="TX"/>
    <n v="20727"/>
    <x v="3"/>
  </r>
  <r>
    <x v="4"/>
    <s v="RAV4"/>
    <x v="1"/>
    <x v="0"/>
    <x v="0"/>
    <n v="2.9"/>
    <n v="217317"/>
    <n v="187"/>
    <n v="187"/>
    <x v="1"/>
    <x v="0"/>
    <s v="Partial Service"/>
    <s v="Red"/>
    <x v="0"/>
    <s v="AWD"/>
    <n v="23"/>
    <s v="IL"/>
    <n v="500"/>
    <x v="1"/>
  </r>
  <r>
    <x v="2"/>
    <s v="Golf"/>
    <x v="8"/>
    <x v="0"/>
    <x v="0"/>
    <n v="2.2000000000000002"/>
    <n v="147269"/>
    <n v="187"/>
    <n v="171"/>
    <x v="3"/>
    <x v="1"/>
    <s v="Unknown"/>
    <s v="Unknown"/>
    <x v="1"/>
    <s v="FWD"/>
    <n v="32"/>
    <s v="Unknown"/>
    <n v="500"/>
    <x v="2"/>
  </r>
  <r>
    <x v="9"/>
    <s v="Escape"/>
    <x v="9"/>
    <x v="0"/>
    <x v="0"/>
    <n v="2.2000000000000002"/>
    <n v="56285"/>
    <n v="191"/>
    <n v="187"/>
    <x v="0"/>
    <x v="1"/>
    <s v="Partial Service"/>
    <s v="White"/>
    <x v="0"/>
    <s v="AWD"/>
    <n v="33"/>
    <s v="IL"/>
    <n v="11593"/>
    <x v="3"/>
  </r>
  <r>
    <x v="3"/>
    <s v="Silverado"/>
    <x v="13"/>
    <x v="1"/>
    <x v="0"/>
    <n v="2.5"/>
    <n v="84196"/>
    <n v="367"/>
    <n v="187"/>
    <x v="1"/>
    <x v="0"/>
    <s v="No Service"/>
    <s v="Black"/>
    <x v="4"/>
    <s v="4WD"/>
    <n v="32"/>
    <s v="TX"/>
    <n v="9443"/>
    <x v="3"/>
  </r>
  <r>
    <x v="6"/>
    <s v="X5"/>
    <x v="15"/>
    <x v="0"/>
    <x v="0"/>
    <n v="2.9"/>
    <n v="182154"/>
    <n v="231"/>
    <n v="210"/>
    <x v="4"/>
    <x v="1"/>
    <s v="No Service"/>
    <s v="White"/>
    <x v="0"/>
    <s v="AWD"/>
    <n v="27"/>
    <s v="IL"/>
    <n v="12359"/>
    <x v="4"/>
  </r>
  <r>
    <x v="9"/>
    <s v="Mustang"/>
    <x v="15"/>
    <x v="0"/>
    <x v="1"/>
    <n v="2.9"/>
    <n v="68439"/>
    <n v="220"/>
    <n v="193"/>
    <x v="3"/>
    <x v="0"/>
    <s v="Full Service"/>
    <s v="Gray"/>
    <x v="3"/>
    <s v="RWD"/>
    <n v="30"/>
    <s v="OH"/>
    <n v="7585"/>
    <x v="3"/>
  </r>
  <r>
    <x v="4"/>
    <s v="Highlander"/>
    <x v="16"/>
    <x v="0"/>
    <x v="0"/>
    <n v="3.4"/>
    <n v="33632"/>
    <n v="264"/>
    <n v="243"/>
    <x v="4"/>
    <x v="1"/>
    <s v="Full Service"/>
    <s v="Brown"/>
    <x v="0"/>
    <s v="AWD"/>
    <n v="19"/>
    <s v="Unknown"/>
    <n v="5799"/>
    <x v="0"/>
  </r>
  <r>
    <x v="8"/>
    <s v="Q5"/>
    <x v="7"/>
    <x v="0"/>
    <x v="0"/>
    <n v="2.2000000000000002"/>
    <n v="83853"/>
    <n v="172"/>
    <n v="171"/>
    <x v="3"/>
    <x v="0"/>
    <s v="No Service"/>
    <s v="Gray"/>
    <x v="0"/>
    <s v="AWD"/>
    <n v="33"/>
    <s v="NC"/>
    <n v="12786"/>
    <x v="3"/>
  </r>
  <r>
    <x v="2"/>
    <s v="Passat"/>
    <x v="14"/>
    <x v="0"/>
    <x v="0"/>
    <n v="1.6"/>
    <n v="77287"/>
    <n v="124"/>
    <n v="127"/>
    <x v="0"/>
    <x v="0"/>
    <s v="Full Service"/>
    <s v="Brown"/>
    <x v="2"/>
    <s v="FWD"/>
    <n v="40"/>
    <s v="Unknown"/>
    <n v="13085"/>
    <x v="3"/>
  </r>
  <r>
    <x v="8"/>
    <s v="A4"/>
    <x v="11"/>
    <x v="0"/>
    <x v="0"/>
    <n v="2.2999999999999998"/>
    <n v="117674"/>
    <n v="178"/>
    <n v="187"/>
    <x v="4"/>
    <x v="0"/>
    <s v="Full Service"/>
    <s v="Red"/>
    <x v="2"/>
    <s v="AWD"/>
    <n v="28"/>
    <s v="TX"/>
    <n v="7933"/>
    <x v="2"/>
  </r>
  <r>
    <x v="5"/>
    <s v="Rogue"/>
    <x v="12"/>
    <x v="0"/>
    <x v="0"/>
    <n v="3.4"/>
    <n v="121738"/>
    <n v="249"/>
    <n v="245"/>
    <x v="0"/>
    <x v="0"/>
    <s v="Full Service"/>
    <s v="Blue"/>
    <x v="0"/>
    <s v="AWD"/>
    <n v="32"/>
    <s v="FL"/>
    <n v="8632"/>
    <x v="2"/>
  </r>
  <r>
    <x v="7"/>
    <s v="Pilot"/>
    <x v="17"/>
    <x v="0"/>
    <x v="0"/>
    <n v="2.5"/>
    <n v="328633"/>
    <n v="206"/>
    <n v="193"/>
    <x v="2"/>
    <x v="1"/>
    <s v="No Service"/>
    <s v="White"/>
    <x v="0"/>
    <s v="RWD"/>
    <n v="30"/>
    <s v="PA"/>
    <n v="500"/>
    <x v="1"/>
  </r>
  <r>
    <x v="2"/>
    <s v="Tiguan"/>
    <x v="10"/>
    <x v="0"/>
    <x v="0"/>
    <n v="2.5"/>
    <n v="209756"/>
    <n v="213"/>
    <n v="198"/>
    <x v="2"/>
    <x v="0"/>
    <s v="No Service"/>
    <s v="Green"/>
    <x v="0"/>
    <s v="AWD"/>
    <n v="31"/>
    <s v="Unknown"/>
    <n v="500"/>
    <x v="1"/>
  </r>
  <r>
    <x v="6"/>
    <s v="3 Series"/>
    <x v="2"/>
    <x v="0"/>
    <x v="0"/>
    <n v="2.5"/>
    <n v="36185"/>
    <n v="178"/>
    <n v="187"/>
    <x v="0"/>
    <x v="0"/>
    <s v="Full Service"/>
    <s v="Red"/>
    <x v="2"/>
    <s v="AWD"/>
    <n v="30"/>
    <s v="NC"/>
    <n v="31496"/>
    <x v="0"/>
  </r>
  <r>
    <x v="5"/>
    <s v="Sentra"/>
    <x v="13"/>
    <x v="0"/>
    <x v="0"/>
    <n v="2.2999999999999998"/>
    <n v="68206"/>
    <n v="181"/>
    <n v="158"/>
    <x v="4"/>
    <x v="1"/>
    <s v="Partial Service"/>
    <s v="Green"/>
    <x v="2"/>
    <s v="FWD"/>
    <n v="32"/>
    <s v="CA"/>
    <n v="5342"/>
    <x v="3"/>
  </r>
  <r>
    <x v="0"/>
    <s v="E-Class"/>
    <x v="9"/>
    <x v="2"/>
    <x v="0"/>
    <n v="2.2999999999999998"/>
    <n v="100"/>
    <n v="169"/>
    <n v="161"/>
    <x v="0"/>
    <x v="2"/>
    <s v="No Service"/>
    <s v="Unknown"/>
    <x v="2"/>
    <s v="FWD"/>
    <n v="33"/>
    <s v="MI"/>
    <n v="31511"/>
    <x v="0"/>
  </r>
  <r>
    <x v="4"/>
    <s v="RAV4"/>
    <x v="9"/>
    <x v="0"/>
    <x v="0"/>
    <n v="2.6"/>
    <n v="64621"/>
    <n v="187"/>
    <n v="187"/>
    <x v="4"/>
    <x v="1"/>
    <s v="Partial Service"/>
    <s v="Black"/>
    <x v="0"/>
    <s v="AWD"/>
    <n v="30"/>
    <s v="NC"/>
    <n v="13719"/>
    <x v="3"/>
  </r>
  <r>
    <x v="1"/>
    <s v="Santa Fe"/>
    <x v="18"/>
    <x v="1"/>
    <x v="0"/>
    <n v="2.7"/>
    <n v="50031"/>
    <n v="224"/>
    <n v="217"/>
    <x v="4"/>
    <x v="0"/>
    <s v="Partial Service"/>
    <s v="Gray"/>
    <x v="0"/>
    <s v="AWD"/>
    <n v="47"/>
    <s v="MI"/>
    <n v="15045"/>
    <x v="3"/>
  </r>
  <r>
    <x v="6"/>
    <s v="5 Series"/>
    <x v="17"/>
    <x v="0"/>
    <x v="0"/>
    <n v="1.8"/>
    <n v="67658"/>
    <n v="187"/>
    <n v="150"/>
    <x v="1"/>
    <x v="1"/>
    <s v="Partial Service"/>
    <s v="Red"/>
    <x v="2"/>
    <s v="FWD"/>
    <n v="34"/>
    <s v="NY"/>
    <n v="7191"/>
    <x v="3"/>
  </r>
  <r>
    <x v="5"/>
    <s v="Altima"/>
    <x v="8"/>
    <x v="2"/>
    <x v="2"/>
    <n v="1.9"/>
    <n v="100"/>
    <n v="160"/>
    <n v="127"/>
    <x v="1"/>
    <x v="1"/>
    <s v="Full Service"/>
    <s v="Black"/>
    <x v="2"/>
    <s v="FWD"/>
    <n v="32"/>
    <s v="NC"/>
    <n v="6669"/>
    <x v="0"/>
  </r>
  <r>
    <x v="3"/>
    <s v="Malibu"/>
    <x v="9"/>
    <x v="0"/>
    <x v="0"/>
    <n v="1.8"/>
    <n v="45029"/>
    <n v="150"/>
    <n v="187"/>
    <x v="4"/>
    <x v="2"/>
    <s v="No Service"/>
    <s v="Blue"/>
    <x v="2"/>
    <s v="FWD"/>
    <n v="32"/>
    <s v="NC"/>
    <n v="12051"/>
    <x v="0"/>
  </r>
  <r>
    <x v="5"/>
    <s v="Rogue"/>
    <x v="12"/>
    <x v="0"/>
    <x v="0"/>
    <n v="2.8"/>
    <n v="103693"/>
    <n v="217"/>
    <n v="203"/>
    <x v="4"/>
    <x v="1"/>
    <s v="Full Service"/>
    <s v="Unknown"/>
    <x v="0"/>
    <s v="AWD"/>
    <n v="24"/>
    <s v="PA"/>
    <n v="7505"/>
    <x v="2"/>
  </r>
  <r>
    <x v="1"/>
    <s v="Santa Fe"/>
    <x v="5"/>
    <x v="1"/>
    <x v="0"/>
    <n v="2.5"/>
    <n v="8942"/>
    <n v="192"/>
    <n v="171"/>
    <x v="0"/>
    <x v="1"/>
    <s v="Full Service"/>
    <s v="White"/>
    <x v="0"/>
    <s v="AWD"/>
    <n v="47"/>
    <s v="OH"/>
    <n v="27871"/>
    <x v="0"/>
  </r>
  <r>
    <x v="5"/>
    <s v="Sentra"/>
    <x v="18"/>
    <x v="3"/>
    <x v="0"/>
    <n v="0"/>
    <n v="73378"/>
    <n v="324"/>
    <n v="356"/>
    <x v="4"/>
    <x v="1"/>
    <s v="Full Service"/>
    <s v="Blue"/>
    <x v="2"/>
    <s v="FWD"/>
    <n v="106"/>
    <s v="PA"/>
    <n v="6646"/>
    <x v="3"/>
  </r>
  <r>
    <x v="6"/>
    <s v="X5"/>
    <x v="12"/>
    <x v="0"/>
    <x v="0"/>
    <n v="3.3"/>
    <n v="118712"/>
    <n v="246"/>
    <n v="187"/>
    <x v="0"/>
    <x v="0"/>
    <s v="Partial Service"/>
    <s v="Brown"/>
    <x v="0"/>
    <s v="AWD"/>
    <n v="30"/>
    <s v="TX"/>
    <n v="25733"/>
    <x v="2"/>
  </r>
  <r>
    <x v="8"/>
    <s v="A4"/>
    <x v="8"/>
    <x v="0"/>
    <x v="0"/>
    <n v="1.5"/>
    <n v="23590"/>
    <n v="123"/>
    <n v="118"/>
    <x v="1"/>
    <x v="2"/>
    <s v="Full Service"/>
    <s v="Unknown"/>
    <x v="2"/>
    <s v="FWD"/>
    <n v="39"/>
    <s v="OH"/>
    <n v="10877"/>
    <x v="0"/>
  </r>
  <r>
    <x v="7"/>
    <s v="Pilot"/>
    <x v="2"/>
    <x v="2"/>
    <x v="0"/>
    <n v="3.3"/>
    <n v="33377"/>
    <n v="187"/>
    <n v="187"/>
    <x v="0"/>
    <x v="2"/>
    <s v="Unknown"/>
    <s v="Blue"/>
    <x v="0"/>
    <s v="AWD"/>
    <n v="27"/>
    <s v="MI"/>
    <n v="24223"/>
    <x v="0"/>
  </r>
  <r>
    <x v="2"/>
    <s v="Passat"/>
    <x v="15"/>
    <x v="0"/>
    <x v="1"/>
    <n v="1.7"/>
    <n v="74410"/>
    <n v="148"/>
    <n v="187"/>
    <x v="1"/>
    <x v="1"/>
    <s v="Full Service"/>
    <s v="Green"/>
    <x v="2"/>
    <s v="FWD"/>
    <n v="39"/>
    <s v="PA"/>
    <n v="6130"/>
    <x v="3"/>
  </r>
  <r>
    <x v="5"/>
    <s v="Rogue"/>
    <x v="11"/>
    <x v="0"/>
    <x v="0"/>
    <n v="3.4"/>
    <n v="100"/>
    <n v="257"/>
    <n v="187"/>
    <x v="4"/>
    <x v="0"/>
    <s v="Full Service"/>
    <s v="Unknown"/>
    <x v="0"/>
    <s v="AWD"/>
    <n v="23"/>
    <s v="CA"/>
    <n v="9484"/>
    <x v="0"/>
  </r>
  <r>
    <x v="7"/>
    <s v="Civic"/>
    <x v="16"/>
    <x v="0"/>
    <x v="0"/>
    <n v="2.2999999999999998"/>
    <n v="330282"/>
    <n v="187"/>
    <n v="187"/>
    <x v="1"/>
    <x v="1"/>
    <s v="Partial Service"/>
    <s v="Red"/>
    <x v="2"/>
    <s v="FWD"/>
    <n v="31"/>
    <s v="CA"/>
    <n v="500"/>
    <x v="1"/>
  </r>
  <r>
    <x v="1"/>
    <s v="Tucson"/>
    <x v="9"/>
    <x v="0"/>
    <x v="0"/>
    <n v="3.4"/>
    <n v="24960"/>
    <n v="257"/>
    <n v="240"/>
    <x v="0"/>
    <x v="1"/>
    <s v="Unknown"/>
    <s v="Red"/>
    <x v="0"/>
    <s v="AWD"/>
    <n v="25"/>
    <s v="NC"/>
    <n v="12964"/>
    <x v="0"/>
  </r>
  <r>
    <x v="2"/>
    <s v="Atlas"/>
    <x v="2"/>
    <x v="1"/>
    <x v="1"/>
    <n v="3.3"/>
    <n v="49390"/>
    <n v="228"/>
    <n v="228"/>
    <x v="0"/>
    <x v="2"/>
    <s v="Partial Service"/>
    <s v="Silver"/>
    <x v="0"/>
    <s v="AWD"/>
    <n v="34"/>
    <s v="PA"/>
    <n v="23824"/>
    <x v="0"/>
  </r>
  <r>
    <x v="8"/>
    <s v="A4"/>
    <x v="15"/>
    <x v="0"/>
    <x v="0"/>
    <n v="1.8"/>
    <n v="82529"/>
    <n v="138"/>
    <n v="130"/>
    <x v="3"/>
    <x v="1"/>
    <s v="Full Service"/>
    <s v="Unknown"/>
    <x v="2"/>
    <s v="FWD"/>
    <n v="33"/>
    <s v="NY"/>
    <n v="15590"/>
    <x v="3"/>
  </r>
  <r>
    <x v="1"/>
    <s v="Elantra"/>
    <x v="11"/>
    <x v="0"/>
    <x v="2"/>
    <n v="2.4"/>
    <n v="126115"/>
    <n v="177"/>
    <n v="179"/>
    <x v="1"/>
    <x v="0"/>
    <s v="No Service"/>
    <s v="Black"/>
    <x v="2"/>
    <s v="FWD"/>
    <n v="35"/>
    <s v="NY"/>
    <n v="500"/>
    <x v="2"/>
  </r>
  <r>
    <x v="3"/>
    <s v="Tahoe"/>
    <x v="6"/>
    <x v="0"/>
    <x v="0"/>
    <n v="2.5"/>
    <n v="23301"/>
    <n v="181"/>
    <n v="171"/>
    <x v="4"/>
    <x v="0"/>
    <s v="Partial Service"/>
    <s v="Silver"/>
    <x v="0"/>
    <s v="AWD"/>
    <n v="34"/>
    <s v="Unknown"/>
    <n v="33112"/>
    <x v="0"/>
  </r>
  <r>
    <x v="8"/>
    <s v="Q7"/>
    <x v="19"/>
    <x v="2"/>
    <x v="1"/>
    <n v="3"/>
    <n v="132253"/>
    <n v="187"/>
    <n v="232"/>
    <x v="0"/>
    <x v="2"/>
    <s v="No Service"/>
    <s v="Blue"/>
    <x v="0"/>
    <s v="AWD"/>
    <n v="26"/>
    <s v="MI"/>
    <n v="12683"/>
    <x v="2"/>
  </r>
  <r>
    <x v="7"/>
    <s v="Accord"/>
    <x v="17"/>
    <x v="0"/>
    <x v="0"/>
    <n v="2.5"/>
    <n v="340036"/>
    <n v="138"/>
    <n v="141"/>
    <x v="1"/>
    <x v="1"/>
    <s v="Partial Service"/>
    <s v="Black"/>
    <x v="2"/>
    <s v="FWD"/>
    <n v="31"/>
    <s v="Unknown"/>
    <n v="500"/>
    <x v="1"/>
  </r>
  <r>
    <x v="7"/>
    <s v="Civic"/>
    <x v="11"/>
    <x v="0"/>
    <x v="0"/>
    <n v="2.1"/>
    <n v="104691"/>
    <n v="157"/>
    <n v="151"/>
    <x v="1"/>
    <x v="1"/>
    <s v="Partial Service"/>
    <s v="Red"/>
    <x v="2"/>
    <s v="FWD"/>
    <n v="35"/>
    <s v="MI"/>
    <n v="1625"/>
    <x v="2"/>
  </r>
  <r>
    <x v="6"/>
    <s v="3 Series"/>
    <x v="15"/>
    <x v="0"/>
    <x v="0"/>
    <n v="2.5"/>
    <n v="155954"/>
    <n v="187"/>
    <n v="156"/>
    <x v="3"/>
    <x v="1"/>
    <s v="Partial Service"/>
    <s v="Blue"/>
    <x v="2"/>
    <s v="FWD"/>
    <n v="36"/>
    <s v="GA"/>
    <n v="7198"/>
    <x v="4"/>
  </r>
  <r>
    <x v="3"/>
    <s v="Silverado"/>
    <x v="1"/>
    <x v="0"/>
    <x v="1"/>
    <n v="4.0999999999999996"/>
    <n v="362985"/>
    <n v="299"/>
    <n v="260"/>
    <x v="3"/>
    <x v="1"/>
    <s v="Unknown"/>
    <s v="Green"/>
    <x v="4"/>
    <s v="4WD"/>
    <n v="19"/>
    <s v="TX"/>
    <n v="500"/>
    <x v="1"/>
  </r>
  <r>
    <x v="6"/>
    <s v="5 Series"/>
    <x v="11"/>
    <x v="0"/>
    <x v="1"/>
    <n v="2.1"/>
    <n v="228371"/>
    <n v="162"/>
    <n v="187"/>
    <x v="3"/>
    <x v="1"/>
    <s v="Partial Service"/>
    <s v="Blue"/>
    <x v="2"/>
    <s v="AWD"/>
    <n v="30"/>
    <s v="PA"/>
    <n v="6153"/>
    <x v="1"/>
  </r>
  <r>
    <x v="9"/>
    <s v="F-150"/>
    <x v="2"/>
    <x v="0"/>
    <x v="0"/>
    <n v="2.5"/>
    <n v="25802"/>
    <n v="307"/>
    <n v="268"/>
    <x v="0"/>
    <x v="1"/>
    <s v="Partial Service"/>
    <s v="Blue"/>
    <x v="4"/>
    <s v="4WD"/>
    <n v="32"/>
    <s v="TX"/>
    <n v="19860"/>
    <x v="0"/>
  </r>
  <r>
    <x v="1"/>
    <s v="Elantra"/>
    <x v="15"/>
    <x v="0"/>
    <x v="1"/>
    <n v="2.5"/>
    <n v="143705"/>
    <n v="195"/>
    <n v="188"/>
    <x v="3"/>
    <x v="1"/>
    <s v="Unknown"/>
    <s v="Red"/>
    <x v="2"/>
    <s v="FWD"/>
    <n v="34"/>
    <s v="Unknown"/>
    <n v="580"/>
    <x v="2"/>
  </r>
  <r>
    <x v="5"/>
    <s v="Altima"/>
    <x v="4"/>
    <x v="0"/>
    <x v="0"/>
    <n v="2.5"/>
    <n v="3553"/>
    <n v="187"/>
    <n v="177"/>
    <x v="0"/>
    <x v="0"/>
    <s v="Full Service"/>
    <s v="Black"/>
    <x v="2"/>
    <s v="FWD"/>
    <n v="23"/>
    <s v="OH"/>
    <n v="19546"/>
    <x v="0"/>
  </r>
  <r>
    <x v="1"/>
    <s v="Elantra"/>
    <x v="7"/>
    <x v="0"/>
    <x v="0"/>
    <n v="1.8"/>
    <n v="169627"/>
    <n v="139"/>
    <n v="187"/>
    <x v="1"/>
    <x v="0"/>
    <s v="No Service"/>
    <s v="Gray"/>
    <x v="2"/>
    <s v="FWD"/>
    <n v="36"/>
    <s v="GA"/>
    <n v="500"/>
    <x v="4"/>
  </r>
  <r>
    <x v="4"/>
    <s v="Corolla"/>
    <x v="2"/>
    <x v="0"/>
    <x v="1"/>
    <n v="1.7"/>
    <n v="40684"/>
    <n v="132"/>
    <n v="133"/>
    <x v="0"/>
    <x v="0"/>
    <s v="No Service"/>
    <s v="Gray"/>
    <x v="2"/>
    <s v="FWD"/>
    <n v="37"/>
    <s v="TX"/>
    <n v="12216"/>
    <x v="0"/>
  </r>
  <r>
    <x v="7"/>
    <s v="Civic"/>
    <x v="8"/>
    <x v="0"/>
    <x v="0"/>
    <n v="2"/>
    <n v="213317"/>
    <n v="160"/>
    <n v="187"/>
    <x v="3"/>
    <x v="0"/>
    <s v="Unknown"/>
    <s v="Unknown"/>
    <x v="2"/>
    <s v="FWD"/>
    <n v="30"/>
    <s v="IL"/>
    <n v="500"/>
    <x v="1"/>
  </r>
  <r>
    <x v="1"/>
    <s v="Santa Fe"/>
    <x v="0"/>
    <x v="2"/>
    <x v="0"/>
    <n v="2.4"/>
    <n v="868"/>
    <n v="172"/>
    <n v="166"/>
    <x v="0"/>
    <x v="0"/>
    <s v="No Service"/>
    <s v="Green"/>
    <x v="0"/>
    <s v="AWD"/>
    <n v="30"/>
    <s v="OH"/>
    <n v="27691"/>
    <x v="0"/>
  </r>
  <r>
    <x v="1"/>
    <s v="Sonata"/>
    <x v="7"/>
    <x v="0"/>
    <x v="1"/>
    <n v="2.2999999999999998"/>
    <n v="83755"/>
    <n v="183"/>
    <n v="178"/>
    <x v="3"/>
    <x v="1"/>
    <s v="Unknown"/>
    <s v="Brown"/>
    <x v="2"/>
    <s v="FWD"/>
    <n v="36"/>
    <s v="Unknown"/>
    <n v="4608"/>
    <x v="3"/>
  </r>
  <r>
    <x v="9"/>
    <s v="F-150"/>
    <x v="15"/>
    <x v="0"/>
    <x v="0"/>
    <n v="5.3"/>
    <n v="164001"/>
    <n v="393"/>
    <n v="381"/>
    <x v="4"/>
    <x v="0"/>
    <s v="Partial Service"/>
    <s v="Green"/>
    <x v="4"/>
    <s v="4WD"/>
    <n v="10"/>
    <s v="NY"/>
    <n v="4201"/>
    <x v="4"/>
  </r>
  <r>
    <x v="9"/>
    <s v="Escape"/>
    <x v="16"/>
    <x v="2"/>
    <x v="0"/>
    <n v="2.7"/>
    <n v="171511"/>
    <n v="203"/>
    <n v="196"/>
    <x v="2"/>
    <x v="0"/>
    <s v="Unknown"/>
    <s v="Brown"/>
    <x v="0"/>
    <s v="AWD"/>
    <n v="29"/>
    <s v="Unknown"/>
    <n v="500"/>
    <x v="4"/>
  </r>
  <r>
    <x v="0"/>
    <s v="GLE"/>
    <x v="13"/>
    <x v="0"/>
    <x v="0"/>
    <n v="3.3"/>
    <n v="73821"/>
    <n v="244"/>
    <n v="235"/>
    <x v="4"/>
    <x v="2"/>
    <s v="Full Service"/>
    <s v="White"/>
    <x v="0"/>
    <s v="AWD"/>
    <n v="22"/>
    <s v="NC"/>
    <n v="22824"/>
    <x v="3"/>
  </r>
  <r>
    <x v="2"/>
    <s v="Passat"/>
    <x v="13"/>
    <x v="1"/>
    <x v="0"/>
    <n v="2.5"/>
    <n v="99860"/>
    <n v="187"/>
    <n v="187"/>
    <x v="0"/>
    <x v="0"/>
    <s v="No Service"/>
    <s v="Red"/>
    <x v="2"/>
    <s v="FWD"/>
    <n v="54"/>
    <s v="GA"/>
    <n v="11104"/>
    <x v="3"/>
  </r>
  <r>
    <x v="2"/>
    <s v="Golf"/>
    <x v="7"/>
    <x v="0"/>
    <x v="0"/>
    <n v="2.5"/>
    <n v="33915"/>
    <n v="182"/>
    <n v="171"/>
    <x v="4"/>
    <x v="0"/>
    <s v="Partial Service"/>
    <s v="Red"/>
    <x v="1"/>
    <s v="FWD"/>
    <n v="34"/>
    <s v="NY"/>
    <n v="8144"/>
    <x v="0"/>
  </r>
  <r>
    <x v="3"/>
    <s v="Tahoe"/>
    <x v="0"/>
    <x v="2"/>
    <x v="0"/>
    <n v="2.9"/>
    <n v="100"/>
    <n v="230"/>
    <n v="216"/>
    <x v="0"/>
    <x v="2"/>
    <s v="Partial Service"/>
    <s v="White"/>
    <x v="0"/>
    <s v="AWD"/>
    <n v="24"/>
    <s v="MI"/>
    <n v="50681"/>
    <x v="0"/>
  </r>
  <r>
    <x v="2"/>
    <s v="Tiguan"/>
    <x v="12"/>
    <x v="1"/>
    <x v="0"/>
    <n v="3.4"/>
    <n v="74150"/>
    <n v="238"/>
    <n v="225"/>
    <x v="0"/>
    <x v="0"/>
    <s v="No Service"/>
    <s v="Green"/>
    <x v="0"/>
    <s v="AWD"/>
    <n v="44"/>
    <s v="NC"/>
    <n v="9293"/>
    <x v="3"/>
  </r>
  <r>
    <x v="3"/>
    <s v="Malibu"/>
    <x v="13"/>
    <x v="0"/>
    <x v="0"/>
    <n v="1.7"/>
    <n v="86318"/>
    <n v="114"/>
    <n v="132"/>
    <x v="4"/>
    <x v="1"/>
    <s v="Partial Service"/>
    <s v="Red"/>
    <x v="2"/>
    <s v="FWD"/>
    <n v="39"/>
    <s v="FL"/>
    <n v="5952"/>
    <x v="3"/>
  </r>
  <r>
    <x v="4"/>
    <s v="Corolla"/>
    <x v="19"/>
    <x v="0"/>
    <x v="0"/>
    <n v="1.6"/>
    <n v="106242"/>
    <n v="126"/>
    <n v="122"/>
    <x v="4"/>
    <x v="1"/>
    <s v="Unknown"/>
    <s v="Gray"/>
    <x v="2"/>
    <s v="FWD"/>
    <n v="32"/>
    <s v="NC"/>
    <n v="1652"/>
    <x v="2"/>
  </r>
  <r>
    <x v="8"/>
    <s v="Q7"/>
    <x v="19"/>
    <x v="0"/>
    <x v="0"/>
    <n v="2.1"/>
    <n v="79322"/>
    <n v="176"/>
    <n v="163"/>
    <x v="4"/>
    <x v="0"/>
    <s v="Full Service"/>
    <s v="Blue"/>
    <x v="0"/>
    <s v="AWD"/>
    <n v="35"/>
    <s v="GA"/>
    <n v="16835"/>
    <x v="3"/>
  </r>
  <r>
    <x v="7"/>
    <s v="CR-V"/>
    <x v="9"/>
    <x v="0"/>
    <x v="0"/>
    <n v="3.3"/>
    <n v="89749"/>
    <n v="249"/>
    <n v="231"/>
    <x v="0"/>
    <x v="0"/>
    <s v="Partial Service"/>
    <s v="Brown"/>
    <x v="0"/>
    <s v="AWD"/>
    <n v="28"/>
    <s v="FL"/>
    <n v="14220"/>
    <x v="3"/>
  </r>
  <r>
    <x v="8"/>
    <s v="A4"/>
    <x v="13"/>
    <x v="0"/>
    <x v="0"/>
    <n v="1.5"/>
    <n v="70759"/>
    <n v="119"/>
    <n v="123"/>
    <x v="4"/>
    <x v="0"/>
    <s v="No Service"/>
    <s v="Blue"/>
    <x v="2"/>
    <s v="FWD"/>
    <n v="38"/>
    <s v="OH"/>
    <n v="13930"/>
    <x v="3"/>
  </r>
  <r>
    <x v="2"/>
    <s v="Tiguan"/>
    <x v="4"/>
    <x v="3"/>
    <x v="0"/>
    <n v="0"/>
    <n v="32645"/>
    <n v="316"/>
    <n v="187"/>
    <x v="0"/>
    <x v="0"/>
    <s v="Partial Service"/>
    <s v="Silver"/>
    <x v="0"/>
    <s v="FWD"/>
    <n v="123"/>
    <s v="MI"/>
    <n v="22097"/>
    <x v="0"/>
  </r>
  <r>
    <x v="6"/>
    <s v="5 Series"/>
    <x v="11"/>
    <x v="0"/>
    <x v="2"/>
    <n v="1.4"/>
    <n v="137764"/>
    <n v="139"/>
    <n v="150"/>
    <x v="0"/>
    <x v="0"/>
    <s v="No Service"/>
    <s v="Unknown"/>
    <x v="2"/>
    <s v="FWD"/>
    <n v="36"/>
    <s v="Unknown"/>
    <n v="9808"/>
    <x v="2"/>
  </r>
  <r>
    <x v="7"/>
    <s v="Accord"/>
    <x v="5"/>
    <x v="3"/>
    <x v="0"/>
    <n v="0"/>
    <n v="100"/>
    <n v="184"/>
    <n v="202"/>
    <x v="0"/>
    <x v="0"/>
    <s v="Full Service"/>
    <s v="Red"/>
    <x v="2"/>
    <s v="AWD"/>
    <n v="112"/>
    <s v="OH"/>
    <n v="25510"/>
    <x v="0"/>
  </r>
  <r>
    <x v="1"/>
    <s v="Santa Fe"/>
    <x v="9"/>
    <x v="0"/>
    <x v="1"/>
    <n v="2.2000000000000002"/>
    <n v="44255"/>
    <n v="190"/>
    <n v="187"/>
    <x v="0"/>
    <x v="0"/>
    <s v="No Service"/>
    <s v="Green"/>
    <x v="0"/>
    <s v="AWD"/>
    <n v="36"/>
    <s v="OH"/>
    <n v="16884"/>
    <x v="0"/>
  </r>
  <r>
    <x v="6"/>
    <s v="X3"/>
    <x v="12"/>
    <x v="0"/>
    <x v="1"/>
    <n v="2.8"/>
    <n v="93051"/>
    <n v="217"/>
    <n v="195"/>
    <x v="0"/>
    <x v="2"/>
    <s v="Partial Service"/>
    <s v="Black"/>
    <x v="0"/>
    <s v="AWD"/>
    <n v="32"/>
    <s v="IL"/>
    <n v="15630"/>
    <x v="3"/>
  </r>
  <r>
    <x v="1"/>
    <s v="Elantra"/>
    <x v="5"/>
    <x v="0"/>
    <x v="0"/>
    <n v="2.5"/>
    <n v="4062"/>
    <n v="199"/>
    <n v="187"/>
    <x v="0"/>
    <x v="2"/>
    <s v="Partial Service"/>
    <s v="Blue"/>
    <x v="2"/>
    <s v="FWD"/>
    <n v="29"/>
    <s v="MI"/>
    <n v="20035"/>
    <x v="0"/>
  </r>
  <r>
    <x v="5"/>
    <s v="Rogue"/>
    <x v="12"/>
    <x v="1"/>
    <x v="0"/>
    <n v="2.5"/>
    <n v="45381"/>
    <n v="178"/>
    <n v="183"/>
    <x v="0"/>
    <x v="1"/>
    <s v="Unknown"/>
    <s v="Silver"/>
    <x v="0"/>
    <s v="AWD"/>
    <n v="41"/>
    <s v="NY"/>
    <n v="10212"/>
    <x v="0"/>
  </r>
  <r>
    <x v="6"/>
    <s v="3 Series"/>
    <x v="9"/>
    <x v="0"/>
    <x v="1"/>
    <n v="2"/>
    <n v="45327"/>
    <n v="162"/>
    <n v="158"/>
    <x v="0"/>
    <x v="1"/>
    <s v="No Service"/>
    <s v="Green"/>
    <x v="2"/>
    <s v="FWD"/>
    <n v="31"/>
    <s v="PA"/>
    <n v="18864"/>
    <x v="0"/>
  </r>
  <r>
    <x v="1"/>
    <s v="Tucson"/>
    <x v="18"/>
    <x v="0"/>
    <x v="0"/>
    <n v="3.4"/>
    <n v="94902"/>
    <n v="251"/>
    <n v="247"/>
    <x v="4"/>
    <x v="0"/>
    <s v="Unknown"/>
    <s v="Brown"/>
    <x v="0"/>
    <s v="AWD"/>
    <n v="25"/>
    <s v="Unknown"/>
    <n v="8391"/>
    <x v="3"/>
  </r>
  <r>
    <x v="2"/>
    <s v="Atlas"/>
    <x v="2"/>
    <x v="0"/>
    <x v="0"/>
    <n v="2.9"/>
    <n v="51182"/>
    <n v="214"/>
    <n v="202"/>
    <x v="0"/>
    <x v="0"/>
    <s v="Unknown"/>
    <s v="Green"/>
    <x v="0"/>
    <s v="AWD"/>
    <n v="23"/>
    <s v="PA"/>
    <n v="24152"/>
    <x v="3"/>
  </r>
  <r>
    <x v="8"/>
    <s v="Q7"/>
    <x v="2"/>
    <x v="0"/>
    <x v="0"/>
    <n v="2.5"/>
    <n v="32989"/>
    <n v="179"/>
    <n v="183"/>
    <x v="0"/>
    <x v="0"/>
    <s v="Full Service"/>
    <s v="Unknown"/>
    <x v="0"/>
    <s v="AWD"/>
    <n v="33"/>
    <s v="CA"/>
    <n v="48077"/>
    <x v="0"/>
  </r>
  <r>
    <x v="6"/>
    <s v="3 Series"/>
    <x v="12"/>
    <x v="1"/>
    <x v="0"/>
    <n v="2.2999999999999998"/>
    <n v="137848"/>
    <n v="187"/>
    <n v="183"/>
    <x v="4"/>
    <x v="0"/>
    <s v="No Service"/>
    <s v="Brown"/>
    <x v="2"/>
    <s v="AWD"/>
    <n v="51"/>
    <s v="IL"/>
    <n v="11978"/>
    <x v="2"/>
  </r>
  <r>
    <x v="7"/>
    <s v="Accord"/>
    <x v="7"/>
    <x v="0"/>
    <x v="0"/>
    <n v="2.4"/>
    <n v="166551"/>
    <n v="199"/>
    <n v="196"/>
    <x v="3"/>
    <x v="2"/>
    <s v="Partial Service"/>
    <s v="Blue"/>
    <x v="2"/>
    <s v="AWD"/>
    <n v="31"/>
    <s v="MI"/>
    <n v="2269"/>
    <x v="4"/>
  </r>
  <r>
    <x v="6"/>
    <s v="3 Series"/>
    <x v="3"/>
    <x v="0"/>
    <x v="1"/>
    <n v="2.5"/>
    <n v="183829"/>
    <n v="129"/>
    <n v="121"/>
    <x v="2"/>
    <x v="0"/>
    <s v="No Service"/>
    <s v="Black"/>
    <x v="2"/>
    <s v="FWD"/>
    <n v="40"/>
    <s v="NY"/>
    <n v="500"/>
    <x v="4"/>
  </r>
  <r>
    <x v="8"/>
    <s v="A6"/>
    <x v="17"/>
    <x v="0"/>
    <x v="1"/>
    <n v="2.1"/>
    <n v="182463"/>
    <n v="167"/>
    <n v="164"/>
    <x v="2"/>
    <x v="0"/>
    <s v="Partial Service"/>
    <s v="Gray"/>
    <x v="2"/>
    <s v="FWD"/>
    <n v="34"/>
    <s v="Unknown"/>
    <n v="3018"/>
    <x v="4"/>
  </r>
  <r>
    <x v="5"/>
    <s v="Sentra"/>
    <x v="8"/>
    <x v="0"/>
    <x v="0"/>
    <n v="1.7"/>
    <n v="129644"/>
    <n v="133"/>
    <n v="126"/>
    <x v="4"/>
    <x v="1"/>
    <s v="Full Service"/>
    <s v="Black"/>
    <x v="2"/>
    <s v="AWD"/>
    <n v="36"/>
    <s v="MI"/>
    <n v="500"/>
    <x v="2"/>
  </r>
  <r>
    <x v="3"/>
    <s v="Tahoe"/>
    <x v="1"/>
    <x v="0"/>
    <x v="2"/>
    <n v="3.3"/>
    <n v="187195"/>
    <n v="239"/>
    <n v="187"/>
    <x v="1"/>
    <x v="2"/>
    <s v="Full Service"/>
    <s v="Gray"/>
    <x v="0"/>
    <s v="AWD"/>
    <n v="19"/>
    <s v="MI"/>
    <n v="3171"/>
    <x v="4"/>
  </r>
  <r>
    <x v="6"/>
    <s v="X5"/>
    <x v="1"/>
    <x v="0"/>
    <x v="2"/>
    <n v="3.5"/>
    <n v="241550"/>
    <n v="187"/>
    <n v="261"/>
    <x v="4"/>
    <x v="1"/>
    <s v="Partial Service"/>
    <s v="Brown"/>
    <x v="0"/>
    <s v="AWD"/>
    <n v="32"/>
    <s v="Unknown"/>
    <n v="2935"/>
    <x v="1"/>
  </r>
  <r>
    <x v="6"/>
    <s v="5 Series"/>
    <x v="15"/>
    <x v="2"/>
    <x v="0"/>
    <n v="2.1"/>
    <n v="116801"/>
    <n v="181"/>
    <n v="173"/>
    <x v="0"/>
    <x v="2"/>
    <s v="Full Service"/>
    <s v="White"/>
    <x v="2"/>
    <s v="FWD"/>
    <n v="32"/>
    <s v="NC"/>
    <n v="15776"/>
    <x v="2"/>
  </r>
  <r>
    <x v="5"/>
    <s v="Rogue"/>
    <x v="10"/>
    <x v="2"/>
    <x v="1"/>
    <n v="2.4"/>
    <n v="65574"/>
    <n v="183"/>
    <n v="177"/>
    <x v="1"/>
    <x v="2"/>
    <s v="Unknown"/>
    <s v="Red"/>
    <x v="0"/>
    <s v="AWD"/>
    <n v="28"/>
    <s v="NC"/>
    <n v="3837"/>
    <x v="3"/>
  </r>
  <r>
    <x v="6"/>
    <s v="3 Series"/>
    <x v="0"/>
    <x v="0"/>
    <x v="0"/>
    <n v="1.5"/>
    <n v="992"/>
    <n v="114"/>
    <n v="106"/>
    <x v="0"/>
    <x v="2"/>
    <s v="Unknown"/>
    <s v="Unknown"/>
    <x v="2"/>
    <s v="FWD"/>
    <n v="38"/>
    <s v="OH"/>
    <n v="45335"/>
    <x v="0"/>
  </r>
  <r>
    <x v="4"/>
    <s v="RAV4"/>
    <x v="12"/>
    <x v="0"/>
    <x v="1"/>
    <n v="2.1"/>
    <n v="68937"/>
    <n v="167"/>
    <n v="151"/>
    <x v="1"/>
    <x v="1"/>
    <s v="Unknown"/>
    <s v="Red"/>
    <x v="0"/>
    <s v="RWD"/>
    <n v="37"/>
    <s v="NC"/>
    <n v="9077"/>
    <x v="3"/>
  </r>
  <r>
    <x v="8"/>
    <s v="A4"/>
    <x v="5"/>
    <x v="0"/>
    <x v="0"/>
    <n v="1.5"/>
    <n v="29020"/>
    <n v="124"/>
    <n v="105"/>
    <x v="0"/>
    <x v="0"/>
    <s v="Unknown"/>
    <s v="Green"/>
    <x v="2"/>
    <s v="AWD"/>
    <n v="40"/>
    <s v="MI"/>
    <n v="33806"/>
    <x v="0"/>
  </r>
  <r>
    <x v="1"/>
    <s v="Elantra"/>
    <x v="7"/>
    <x v="1"/>
    <x v="0"/>
    <n v="2.4"/>
    <n v="118909"/>
    <n v="187"/>
    <n v="159"/>
    <x v="3"/>
    <x v="1"/>
    <s v="Full Service"/>
    <s v="Brown"/>
    <x v="2"/>
    <s v="AWD"/>
    <n v="45"/>
    <s v="Unknown"/>
    <n v="2407"/>
    <x v="2"/>
  </r>
  <r>
    <x v="4"/>
    <s v="Camry"/>
    <x v="16"/>
    <x v="0"/>
    <x v="1"/>
    <n v="1.6"/>
    <n v="157072"/>
    <n v="138"/>
    <n v="154"/>
    <x v="3"/>
    <x v="1"/>
    <s v="Partial Service"/>
    <s v="Blue"/>
    <x v="2"/>
    <s v="FWD"/>
    <n v="36"/>
    <s v="FL"/>
    <n v="500"/>
    <x v="4"/>
  </r>
  <r>
    <x v="2"/>
    <s v="Golf"/>
    <x v="16"/>
    <x v="0"/>
    <x v="0"/>
    <n v="2.5"/>
    <n v="170266"/>
    <n v="200"/>
    <n v="208"/>
    <x v="3"/>
    <x v="1"/>
    <s v="Full Service"/>
    <s v="Unknown"/>
    <x v="1"/>
    <s v="FWD"/>
    <n v="29"/>
    <s v="NY"/>
    <n v="500"/>
    <x v="4"/>
  </r>
  <r>
    <x v="8"/>
    <s v="Q5"/>
    <x v="17"/>
    <x v="0"/>
    <x v="1"/>
    <n v="2.4"/>
    <n v="147282"/>
    <n v="194"/>
    <n v="185"/>
    <x v="1"/>
    <x v="0"/>
    <s v="Partial Service"/>
    <s v="Red"/>
    <x v="0"/>
    <s v="FWD"/>
    <n v="35"/>
    <s v="OH"/>
    <n v="2350"/>
    <x v="2"/>
  </r>
  <r>
    <x v="7"/>
    <s v="Accord"/>
    <x v="3"/>
    <x v="0"/>
    <x v="0"/>
    <n v="1.9"/>
    <n v="239652"/>
    <n v="147"/>
    <n v="136"/>
    <x v="1"/>
    <x v="2"/>
    <s v="No Service"/>
    <s v="Silver"/>
    <x v="2"/>
    <s v="FWD"/>
    <n v="39"/>
    <s v="TX"/>
    <n v="500"/>
    <x v="1"/>
  </r>
  <r>
    <x v="7"/>
    <s v="Pilot"/>
    <x v="2"/>
    <x v="0"/>
    <x v="0"/>
    <n v="2.9"/>
    <n v="30001"/>
    <n v="213"/>
    <n v="193"/>
    <x v="0"/>
    <x v="0"/>
    <s v="Full Service"/>
    <s v="Blue"/>
    <x v="0"/>
    <s v="AWD"/>
    <n v="23"/>
    <s v="IL"/>
    <n v="27589"/>
    <x v="0"/>
  </r>
  <r>
    <x v="4"/>
    <s v="Highlander"/>
    <x v="4"/>
    <x v="0"/>
    <x v="0"/>
    <n v="3"/>
    <n v="44967"/>
    <n v="243"/>
    <n v="223"/>
    <x v="0"/>
    <x v="0"/>
    <s v="Full Service"/>
    <s v="Black"/>
    <x v="0"/>
    <s v="FWD"/>
    <n v="21"/>
    <s v="MI"/>
    <n v="28369"/>
    <x v="0"/>
  </r>
  <r>
    <x v="3"/>
    <s v="Malibu"/>
    <x v="2"/>
    <x v="0"/>
    <x v="0"/>
    <n v="1.8"/>
    <n v="26424"/>
    <n v="149"/>
    <n v="128"/>
    <x v="0"/>
    <x v="1"/>
    <s v="Full Service"/>
    <s v="Red"/>
    <x v="2"/>
    <s v="FWD"/>
    <n v="42"/>
    <s v="GA"/>
    <n v="15098"/>
    <x v="0"/>
  </r>
  <r>
    <x v="5"/>
    <s v="Pathfinder"/>
    <x v="19"/>
    <x v="2"/>
    <x v="0"/>
    <n v="2"/>
    <n v="127837"/>
    <n v="153"/>
    <n v="138"/>
    <x v="3"/>
    <x v="1"/>
    <s v="Partial Service"/>
    <s v="Red"/>
    <x v="0"/>
    <s v="AWD"/>
    <n v="42"/>
    <s v="NY"/>
    <n v="4630"/>
    <x v="2"/>
  </r>
  <r>
    <x v="2"/>
    <s v="Passat"/>
    <x v="10"/>
    <x v="0"/>
    <x v="0"/>
    <n v="1.8"/>
    <n v="234137"/>
    <n v="146"/>
    <n v="187"/>
    <x v="1"/>
    <x v="0"/>
    <s v="Partial Service"/>
    <s v="Green"/>
    <x v="2"/>
    <s v="AWD"/>
    <n v="34"/>
    <s v="Unknown"/>
    <n v="500"/>
    <x v="1"/>
  </r>
  <r>
    <x v="6"/>
    <s v="X5"/>
    <x v="16"/>
    <x v="0"/>
    <x v="0"/>
    <n v="2.1"/>
    <n v="110689"/>
    <n v="171"/>
    <n v="158"/>
    <x v="1"/>
    <x v="1"/>
    <s v="Unknown"/>
    <s v="Gray"/>
    <x v="0"/>
    <s v="FWD"/>
    <n v="32"/>
    <s v="Unknown"/>
    <n v="7493"/>
    <x v="2"/>
  </r>
  <r>
    <x v="9"/>
    <s v="Escape"/>
    <x v="2"/>
    <x v="0"/>
    <x v="0"/>
    <n v="2.5"/>
    <n v="39530"/>
    <n v="235"/>
    <n v="187"/>
    <x v="0"/>
    <x v="0"/>
    <s v="Partial Service"/>
    <s v="Unknown"/>
    <x v="0"/>
    <s v="AWD"/>
    <n v="32"/>
    <s v="NC"/>
    <n v="17508"/>
    <x v="0"/>
  </r>
  <r>
    <x v="7"/>
    <s v="Accord"/>
    <x v="0"/>
    <x v="0"/>
    <x v="0"/>
    <n v="2.5"/>
    <n v="1054"/>
    <n v="191"/>
    <n v="187"/>
    <x v="0"/>
    <x v="0"/>
    <s v="Partial Service"/>
    <s v="Black"/>
    <x v="2"/>
    <s v="FWD"/>
    <n v="32"/>
    <s v="PA"/>
    <n v="25606"/>
    <x v="0"/>
  </r>
  <r>
    <x v="3"/>
    <s v="Malibu"/>
    <x v="7"/>
    <x v="0"/>
    <x v="1"/>
    <n v="2.5"/>
    <n v="244583"/>
    <n v="165"/>
    <n v="163"/>
    <x v="4"/>
    <x v="0"/>
    <s v="Full Service"/>
    <s v="Gray"/>
    <x v="2"/>
    <s v="FWD"/>
    <n v="37"/>
    <s v="TX"/>
    <n v="500"/>
    <x v="1"/>
  </r>
  <r>
    <x v="8"/>
    <s v="Q7"/>
    <x v="1"/>
    <x v="0"/>
    <x v="0"/>
    <n v="2.2999999999999998"/>
    <n v="385842"/>
    <n v="180"/>
    <n v="169"/>
    <x v="3"/>
    <x v="0"/>
    <s v="Full Service"/>
    <s v="Red"/>
    <x v="0"/>
    <s v="AWD"/>
    <n v="31"/>
    <s v="TX"/>
    <n v="500"/>
    <x v="1"/>
  </r>
  <r>
    <x v="9"/>
    <s v="Explorer"/>
    <x v="14"/>
    <x v="2"/>
    <x v="0"/>
    <n v="3.2"/>
    <n v="110900"/>
    <n v="245"/>
    <n v="219"/>
    <x v="4"/>
    <x v="0"/>
    <s v="Full Service"/>
    <s v="Red"/>
    <x v="0"/>
    <s v="FWD"/>
    <n v="26"/>
    <s v="MI"/>
    <n v="14873"/>
    <x v="2"/>
  </r>
  <r>
    <x v="0"/>
    <s v="E-Class"/>
    <x v="11"/>
    <x v="0"/>
    <x v="1"/>
    <n v="1.4"/>
    <n v="102661"/>
    <n v="132"/>
    <n v="146"/>
    <x v="2"/>
    <x v="0"/>
    <s v="Full Service"/>
    <s v="Green"/>
    <x v="2"/>
    <s v="FWD"/>
    <n v="28"/>
    <s v="Unknown"/>
    <n v="13690"/>
    <x v="2"/>
  </r>
  <r>
    <x v="2"/>
    <s v="Passat"/>
    <x v="10"/>
    <x v="0"/>
    <x v="0"/>
    <n v="1.7"/>
    <n v="89926"/>
    <n v="145"/>
    <n v="187"/>
    <x v="1"/>
    <x v="1"/>
    <s v="Unknown"/>
    <s v="Unknown"/>
    <x v="2"/>
    <s v="FWD"/>
    <n v="32"/>
    <s v="GA"/>
    <n v="2521"/>
    <x v="3"/>
  </r>
  <r>
    <x v="1"/>
    <s v="Sonata"/>
    <x v="13"/>
    <x v="2"/>
    <x v="0"/>
    <n v="2.5"/>
    <n v="48807"/>
    <n v="187"/>
    <n v="141"/>
    <x v="4"/>
    <x v="2"/>
    <s v="Full Service"/>
    <s v="Green"/>
    <x v="2"/>
    <s v="FWD"/>
    <n v="41"/>
    <s v="GA"/>
    <n v="9456"/>
    <x v="0"/>
  </r>
  <r>
    <x v="5"/>
    <s v="Pathfinder"/>
    <x v="18"/>
    <x v="0"/>
    <x v="0"/>
    <n v="2.5"/>
    <n v="126339"/>
    <n v="165"/>
    <n v="160"/>
    <x v="0"/>
    <x v="2"/>
    <s v="No Service"/>
    <s v="Green"/>
    <x v="0"/>
    <s v="FWD"/>
    <n v="30"/>
    <s v="TX"/>
    <n v="11908"/>
    <x v="2"/>
  </r>
  <r>
    <x v="6"/>
    <s v="X3"/>
    <x v="8"/>
    <x v="0"/>
    <x v="1"/>
    <n v="2.8"/>
    <n v="212070"/>
    <n v="230"/>
    <n v="207"/>
    <x v="1"/>
    <x v="0"/>
    <s v="Partial Service"/>
    <s v="White"/>
    <x v="0"/>
    <s v="FWD"/>
    <n v="29"/>
    <s v="NY"/>
    <n v="3404"/>
    <x v="1"/>
  </r>
  <r>
    <x v="5"/>
    <s v="Pathfinder"/>
    <x v="5"/>
    <x v="2"/>
    <x v="1"/>
    <n v="3.4"/>
    <n v="8492"/>
    <n v="248"/>
    <n v="237"/>
    <x v="0"/>
    <x v="0"/>
    <s v="Full Service"/>
    <s v="Gray"/>
    <x v="0"/>
    <s v="AWD"/>
    <n v="25"/>
    <s v="FL"/>
    <n v="34584"/>
    <x v="0"/>
  </r>
  <r>
    <x v="1"/>
    <s v="Sonata"/>
    <x v="12"/>
    <x v="1"/>
    <x v="0"/>
    <n v="1.6"/>
    <n v="94894"/>
    <n v="140"/>
    <n v="120"/>
    <x v="4"/>
    <x v="1"/>
    <s v="Full Service"/>
    <s v="Gray"/>
    <x v="2"/>
    <s v="FWD"/>
    <n v="53"/>
    <s v="TX"/>
    <n v="5656"/>
    <x v="3"/>
  </r>
  <r>
    <x v="7"/>
    <s v="Accord"/>
    <x v="2"/>
    <x v="0"/>
    <x v="0"/>
    <n v="1.6"/>
    <n v="48698"/>
    <n v="155"/>
    <n v="149"/>
    <x v="0"/>
    <x v="0"/>
    <s v="Full Service"/>
    <s v="Red"/>
    <x v="2"/>
    <s v="FWD"/>
    <n v="36"/>
    <s v="MI"/>
    <n v="17361"/>
    <x v="0"/>
  </r>
  <r>
    <x v="9"/>
    <s v="Escape"/>
    <x v="5"/>
    <x v="3"/>
    <x v="0"/>
    <n v="0"/>
    <n v="1338"/>
    <n v="303"/>
    <n v="333"/>
    <x v="0"/>
    <x v="0"/>
    <s v="Full Service"/>
    <s v="Blue"/>
    <x v="0"/>
    <s v="FWD"/>
    <n v="122"/>
    <s v="GA"/>
    <n v="25864"/>
    <x v="0"/>
  </r>
  <r>
    <x v="6"/>
    <s v="X5"/>
    <x v="3"/>
    <x v="0"/>
    <x v="0"/>
    <n v="3.1"/>
    <n v="245797"/>
    <n v="232"/>
    <n v="187"/>
    <x v="2"/>
    <x v="1"/>
    <s v="Partial Service"/>
    <s v="Black"/>
    <x v="0"/>
    <s v="AWD"/>
    <n v="24"/>
    <s v="Unknown"/>
    <n v="500"/>
    <x v="1"/>
  </r>
  <r>
    <x v="7"/>
    <s v="Accord"/>
    <x v="19"/>
    <x v="2"/>
    <x v="0"/>
    <n v="2.5"/>
    <n v="75568"/>
    <n v="141"/>
    <n v="128"/>
    <x v="3"/>
    <x v="1"/>
    <s v="Partial Service"/>
    <s v="Black"/>
    <x v="2"/>
    <s v="FWD"/>
    <n v="39"/>
    <s v="NC"/>
    <n v="4569"/>
    <x v="3"/>
  </r>
  <r>
    <x v="4"/>
    <s v="Camry"/>
    <x v="6"/>
    <x v="0"/>
    <x v="1"/>
    <n v="2.2999999999999998"/>
    <n v="84030"/>
    <n v="170"/>
    <n v="159"/>
    <x v="0"/>
    <x v="2"/>
    <s v="Partial Service"/>
    <s v="Black"/>
    <x v="2"/>
    <s v="AWD"/>
    <n v="35"/>
    <s v="IL"/>
    <n v="13890"/>
    <x v="3"/>
  </r>
  <r>
    <x v="3"/>
    <s v="Malibu"/>
    <x v="4"/>
    <x v="0"/>
    <x v="0"/>
    <n v="2.4"/>
    <n v="41484"/>
    <n v="183"/>
    <n v="171"/>
    <x v="0"/>
    <x v="2"/>
    <s v="Partial Service"/>
    <s v="Blue"/>
    <x v="2"/>
    <s v="FWD"/>
    <n v="30"/>
    <s v="NC"/>
    <n v="15502"/>
    <x v="0"/>
  </r>
  <r>
    <x v="6"/>
    <s v="X5"/>
    <x v="11"/>
    <x v="0"/>
    <x v="0"/>
    <n v="2.5"/>
    <n v="128350"/>
    <n v="160"/>
    <n v="168"/>
    <x v="2"/>
    <x v="0"/>
    <s v="Full Service"/>
    <s v="Brown"/>
    <x v="0"/>
    <s v="AWD"/>
    <n v="33"/>
    <s v="OH"/>
    <n v="12941"/>
    <x v="2"/>
  </r>
  <r>
    <x v="2"/>
    <s v="Atlas"/>
    <x v="8"/>
    <x v="0"/>
    <x v="2"/>
    <n v="3.1"/>
    <n v="119324"/>
    <n v="225"/>
    <n v="197"/>
    <x v="1"/>
    <x v="1"/>
    <s v="No Service"/>
    <s v="Black"/>
    <x v="0"/>
    <s v="AWD"/>
    <n v="26"/>
    <s v="MI"/>
    <n v="3220"/>
    <x v="2"/>
  </r>
  <r>
    <x v="3"/>
    <s v="Tahoe"/>
    <x v="10"/>
    <x v="0"/>
    <x v="0"/>
    <n v="3.2"/>
    <n v="190460"/>
    <n v="211"/>
    <n v="221"/>
    <x v="3"/>
    <x v="0"/>
    <s v="Partial Service"/>
    <s v="Silver"/>
    <x v="0"/>
    <s v="AWD"/>
    <n v="27"/>
    <s v="NY"/>
    <n v="4407"/>
    <x v="4"/>
  </r>
  <r>
    <x v="1"/>
    <s v="Santa Fe"/>
    <x v="2"/>
    <x v="0"/>
    <x v="0"/>
    <n v="2"/>
    <n v="23245"/>
    <n v="163"/>
    <n v="148"/>
    <x v="0"/>
    <x v="0"/>
    <s v="Full Service"/>
    <s v="Red"/>
    <x v="0"/>
    <s v="RWD"/>
    <n v="38"/>
    <s v="TX"/>
    <n v="23641"/>
    <x v="0"/>
  </r>
  <r>
    <x v="6"/>
    <s v="X3"/>
    <x v="6"/>
    <x v="0"/>
    <x v="0"/>
    <n v="2.2999999999999998"/>
    <n v="62820"/>
    <n v="180"/>
    <n v="189"/>
    <x v="3"/>
    <x v="2"/>
    <s v="Partial Service"/>
    <s v="Unknown"/>
    <x v="0"/>
    <s v="RWD"/>
    <n v="34"/>
    <s v="CA"/>
    <n v="30446"/>
    <x v="3"/>
  </r>
  <r>
    <x v="5"/>
    <s v="Pathfinder"/>
    <x v="8"/>
    <x v="0"/>
    <x v="1"/>
    <n v="2.5"/>
    <n v="181903"/>
    <n v="214"/>
    <n v="209"/>
    <x v="4"/>
    <x v="2"/>
    <s v="Partial Service"/>
    <s v="Green"/>
    <x v="0"/>
    <s v="AWD"/>
    <n v="31"/>
    <s v="NY"/>
    <n v="1235"/>
    <x v="4"/>
  </r>
  <r>
    <x v="9"/>
    <s v="F-150"/>
    <x v="17"/>
    <x v="0"/>
    <x v="1"/>
    <n v="2.5"/>
    <n v="184644"/>
    <n v="301"/>
    <n v="277"/>
    <x v="1"/>
    <x v="0"/>
    <s v="Partial Service"/>
    <s v="Black"/>
    <x v="4"/>
    <s v="4WD"/>
    <n v="22"/>
    <s v="IL"/>
    <n v="500"/>
    <x v="4"/>
  </r>
  <r>
    <x v="4"/>
    <s v="Camry"/>
    <x v="14"/>
    <x v="1"/>
    <x v="0"/>
    <n v="2.1"/>
    <n v="110950"/>
    <n v="187"/>
    <n v="150"/>
    <x v="4"/>
    <x v="0"/>
    <s v="Partial Service"/>
    <s v="Red"/>
    <x v="2"/>
    <s v="FWD"/>
    <n v="46"/>
    <s v="TX"/>
    <n v="9066"/>
    <x v="2"/>
  </r>
  <r>
    <x v="1"/>
    <s v="Santa Fe"/>
    <x v="19"/>
    <x v="0"/>
    <x v="0"/>
    <n v="2.9"/>
    <n v="248138"/>
    <n v="242"/>
    <n v="220"/>
    <x v="4"/>
    <x v="0"/>
    <s v="Partial Service"/>
    <s v="Black"/>
    <x v="0"/>
    <s v="RWD"/>
    <n v="27"/>
    <s v="TX"/>
    <n v="500"/>
    <x v="1"/>
  </r>
  <r>
    <x v="1"/>
    <s v="Elantra"/>
    <x v="9"/>
    <x v="0"/>
    <x v="0"/>
    <n v="2.1"/>
    <n v="46473"/>
    <n v="166"/>
    <n v="162"/>
    <x v="0"/>
    <x v="1"/>
    <s v="Partial Service"/>
    <s v="Unknown"/>
    <x v="2"/>
    <s v="FWD"/>
    <n v="33"/>
    <s v="OH"/>
    <n v="9128"/>
    <x v="0"/>
  </r>
  <r>
    <x v="0"/>
    <s v="GLC"/>
    <x v="4"/>
    <x v="0"/>
    <x v="0"/>
    <n v="3.2"/>
    <n v="15386"/>
    <n v="187"/>
    <n v="226"/>
    <x v="0"/>
    <x v="0"/>
    <s v="No Service"/>
    <s v="White"/>
    <x v="0"/>
    <s v="AWD"/>
    <n v="30"/>
    <s v="GA"/>
    <n v="34412"/>
    <x v="0"/>
  </r>
  <r>
    <x v="2"/>
    <s v="Atlas"/>
    <x v="19"/>
    <x v="0"/>
    <x v="0"/>
    <n v="2.5"/>
    <n v="111304"/>
    <n v="163"/>
    <n v="187"/>
    <x v="1"/>
    <x v="1"/>
    <s v="Partial Service"/>
    <s v="Black"/>
    <x v="0"/>
    <s v="AWD"/>
    <n v="34"/>
    <s v="NC"/>
    <n v="5504"/>
    <x v="2"/>
  </r>
  <r>
    <x v="7"/>
    <s v="Civic"/>
    <x v="1"/>
    <x v="0"/>
    <x v="0"/>
    <n v="2"/>
    <n v="363742"/>
    <n v="175"/>
    <n v="169"/>
    <x v="3"/>
    <x v="0"/>
    <s v="No Service"/>
    <s v="Blue"/>
    <x v="2"/>
    <s v="FWD"/>
    <n v="34"/>
    <s v="CA"/>
    <n v="500"/>
    <x v="1"/>
  </r>
  <r>
    <x v="9"/>
    <s v="Escape"/>
    <x v="0"/>
    <x v="0"/>
    <x v="1"/>
    <n v="2"/>
    <n v="100"/>
    <n v="157"/>
    <n v="131"/>
    <x v="0"/>
    <x v="0"/>
    <s v="Partial Service"/>
    <s v="Brown"/>
    <x v="0"/>
    <s v="AWD"/>
    <n v="36"/>
    <s v="IL"/>
    <n v="24483"/>
    <x v="0"/>
  </r>
  <r>
    <x v="8"/>
    <s v="A6"/>
    <x v="5"/>
    <x v="0"/>
    <x v="0"/>
    <n v="1.7"/>
    <n v="11318"/>
    <n v="148"/>
    <n v="135"/>
    <x v="0"/>
    <x v="0"/>
    <s v="Partial Service"/>
    <s v="Green"/>
    <x v="2"/>
    <s v="FWD"/>
    <n v="32"/>
    <s v="NY"/>
    <n v="45614"/>
    <x v="0"/>
  </r>
  <r>
    <x v="3"/>
    <s v="Silverado"/>
    <x v="18"/>
    <x v="0"/>
    <x v="0"/>
    <n v="2.5"/>
    <n v="100"/>
    <n v="240"/>
    <n v="229"/>
    <x v="0"/>
    <x v="1"/>
    <s v="Partial Service"/>
    <s v="Blue"/>
    <x v="4"/>
    <s v="4WD"/>
    <n v="28"/>
    <s v="Unknown"/>
    <n v="16209"/>
    <x v="0"/>
  </r>
  <r>
    <x v="0"/>
    <s v="GLE"/>
    <x v="4"/>
    <x v="0"/>
    <x v="0"/>
    <n v="2.5"/>
    <n v="27453"/>
    <n v="204"/>
    <n v="187"/>
    <x v="0"/>
    <x v="0"/>
    <s v="Partial Service"/>
    <s v="Red"/>
    <x v="0"/>
    <s v="FWD"/>
    <n v="37"/>
    <s v="TX"/>
    <n v="52963"/>
    <x v="0"/>
  </r>
  <r>
    <x v="1"/>
    <s v="Sonata"/>
    <x v="11"/>
    <x v="0"/>
    <x v="2"/>
    <n v="1.5"/>
    <n v="154757"/>
    <n v="128"/>
    <n v="123"/>
    <x v="2"/>
    <x v="0"/>
    <s v="Full Service"/>
    <s v="Unknown"/>
    <x v="2"/>
    <s v="FWD"/>
    <n v="35"/>
    <s v="OH"/>
    <n v="500"/>
    <x v="4"/>
  </r>
  <r>
    <x v="3"/>
    <s v="Equinox"/>
    <x v="11"/>
    <x v="0"/>
    <x v="0"/>
    <n v="2.2999999999999998"/>
    <n v="121647"/>
    <n v="179"/>
    <n v="165"/>
    <x v="1"/>
    <x v="1"/>
    <s v="Full Service"/>
    <s v="White"/>
    <x v="0"/>
    <s v="AWD"/>
    <n v="37"/>
    <s v="CA"/>
    <n v="2376"/>
    <x v="2"/>
  </r>
  <r>
    <x v="7"/>
    <s v="Accord"/>
    <x v="15"/>
    <x v="0"/>
    <x v="0"/>
    <n v="2"/>
    <n v="228581"/>
    <n v="187"/>
    <n v="167"/>
    <x v="3"/>
    <x v="0"/>
    <s v="Unknown"/>
    <s v="Silver"/>
    <x v="2"/>
    <s v="FWD"/>
    <n v="37"/>
    <s v="TX"/>
    <n v="500"/>
    <x v="1"/>
  </r>
  <r>
    <x v="9"/>
    <s v="Explorer"/>
    <x v="18"/>
    <x v="0"/>
    <x v="0"/>
    <n v="3.3"/>
    <n v="79930"/>
    <n v="237"/>
    <n v="219"/>
    <x v="4"/>
    <x v="0"/>
    <s v="Partial Service"/>
    <s v="Blue"/>
    <x v="0"/>
    <s v="AWD"/>
    <n v="22"/>
    <s v="NC"/>
    <n v="15053"/>
    <x v="3"/>
  </r>
  <r>
    <x v="4"/>
    <s v="Highlander"/>
    <x v="15"/>
    <x v="0"/>
    <x v="0"/>
    <n v="2.8"/>
    <n v="69679"/>
    <n v="224"/>
    <n v="215"/>
    <x v="3"/>
    <x v="1"/>
    <s v="Partial Service"/>
    <s v="Red"/>
    <x v="0"/>
    <s v="FWD"/>
    <n v="32"/>
    <s v="NC"/>
    <n v="8654"/>
    <x v="3"/>
  </r>
  <r>
    <x v="6"/>
    <s v="X5"/>
    <x v="3"/>
    <x v="0"/>
    <x v="0"/>
    <n v="2.9"/>
    <n v="109740"/>
    <n v="228"/>
    <n v="220"/>
    <x v="1"/>
    <x v="0"/>
    <s v="No Service"/>
    <s v="Gray"/>
    <x v="0"/>
    <s v="AWD"/>
    <n v="32"/>
    <s v="OH"/>
    <n v="6246"/>
    <x v="2"/>
  </r>
  <r>
    <x v="5"/>
    <s v="Altima"/>
    <x v="14"/>
    <x v="0"/>
    <x v="0"/>
    <n v="2.5"/>
    <n v="42162"/>
    <n v="135"/>
    <n v="109"/>
    <x v="4"/>
    <x v="0"/>
    <s v="Full Service"/>
    <s v="Blue"/>
    <x v="2"/>
    <s v="AWD"/>
    <n v="36"/>
    <s v="IL"/>
    <n v="13251"/>
    <x v="0"/>
  </r>
  <r>
    <x v="7"/>
    <s v="Accord"/>
    <x v="15"/>
    <x v="1"/>
    <x v="1"/>
    <n v="2.2000000000000002"/>
    <n v="204641"/>
    <n v="176"/>
    <n v="156"/>
    <x v="1"/>
    <x v="1"/>
    <s v="Unknown"/>
    <s v="Green"/>
    <x v="2"/>
    <s v="AWD"/>
    <n v="55"/>
    <s v="Unknown"/>
    <n v="500"/>
    <x v="1"/>
  </r>
  <r>
    <x v="1"/>
    <s v="Elantra"/>
    <x v="3"/>
    <x v="0"/>
    <x v="1"/>
    <n v="2.5"/>
    <n v="213396"/>
    <n v="118"/>
    <n v="118"/>
    <x v="2"/>
    <x v="0"/>
    <s v="Partial Service"/>
    <s v="Unknown"/>
    <x v="2"/>
    <s v="FWD"/>
    <n v="36"/>
    <s v="TX"/>
    <n v="500"/>
    <x v="1"/>
  </r>
  <r>
    <x v="5"/>
    <s v="Sentra"/>
    <x v="2"/>
    <x v="0"/>
    <x v="1"/>
    <n v="2.5"/>
    <n v="65417"/>
    <n v="187"/>
    <n v="129"/>
    <x v="0"/>
    <x v="0"/>
    <s v="No Service"/>
    <s v="Blue"/>
    <x v="2"/>
    <s v="AWD"/>
    <n v="32"/>
    <s v="FL"/>
    <n v="11359"/>
    <x v="3"/>
  </r>
  <r>
    <x v="2"/>
    <s v="Tiguan"/>
    <x v="13"/>
    <x v="0"/>
    <x v="0"/>
    <n v="2.1"/>
    <n v="206856"/>
    <n v="187"/>
    <n v="187"/>
    <x v="3"/>
    <x v="0"/>
    <s v="Full Service"/>
    <s v="Unknown"/>
    <x v="0"/>
    <s v="AWD"/>
    <n v="34"/>
    <s v="MI"/>
    <n v="2726"/>
    <x v="1"/>
  </r>
  <r>
    <x v="7"/>
    <s v="Accord"/>
    <x v="7"/>
    <x v="0"/>
    <x v="0"/>
    <n v="2.4"/>
    <n v="122454"/>
    <n v="182"/>
    <n v="172"/>
    <x v="4"/>
    <x v="0"/>
    <s v="Partial Service"/>
    <s v="White"/>
    <x v="2"/>
    <s v="FWD"/>
    <n v="26"/>
    <s v="Unknown"/>
    <n v="5509"/>
    <x v="2"/>
  </r>
  <r>
    <x v="4"/>
    <s v="Corolla"/>
    <x v="5"/>
    <x v="2"/>
    <x v="0"/>
    <n v="1.6"/>
    <n v="17315"/>
    <n v="187"/>
    <n v="106"/>
    <x v="0"/>
    <x v="0"/>
    <s v="Full Service"/>
    <s v="Black"/>
    <x v="2"/>
    <s v="FWD"/>
    <n v="37"/>
    <s v="OH"/>
    <n v="20342"/>
    <x v="0"/>
  </r>
  <r>
    <x v="0"/>
    <s v="C-Class"/>
    <x v="9"/>
    <x v="2"/>
    <x v="0"/>
    <n v="1.6"/>
    <n v="114106"/>
    <n v="125"/>
    <n v="107"/>
    <x v="0"/>
    <x v="1"/>
    <s v="Partial Service"/>
    <s v="Black"/>
    <x v="2"/>
    <s v="FWD"/>
    <n v="31"/>
    <s v="OH"/>
    <n v="18417"/>
    <x v="2"/>
  </r>
  <r>
    <x v="9"/>
    <s v="Explorer"/>
    <x v="8"/>
    <x v="0"/>
    <x v="0"/>
    <n v="3.2"/>
    <n v="221799"/>
    <n v="187"/>
    <n v="240"/>
    <x v="2"/>
    <x v="2"/>
    <s v="Partial Service"/>
    <s v="White"/>
    <x v="0"/>
    <s v="FWD"/>
    <n v="32"/>
    <s v="OH"/>
    <n v="500"/>
    <x v="1"/>
  </r>
  <r>
    <x v="9"/>
    <s v="Explorer"/>
    <x v="16"/>
    <x v="0"/>
    <x v="0"/>
    <n v="2.2000000000000002"/>
    <n v="151630"/>
    <n v="172"/>
    <n v="158"/>
    <x v="2"/>
    <x v="0"/>
    <s v="Full Service"/>
    <s v="Brown"/>
    <x v="0"/>
    <s v="AWD"/>
    <n v="32"/>
    <s v="PA"/>
    <n v="610"/>
    <x v="4"/>
  </r>
  <r>
    <x v="4"/>
    <s v="Corolla"/>
    <x v="9"/>
    <x v="0"/>
    <x v="0"/>
    <n v="2.1"/>
    <n v="80801"/>
    <n v="166"/>
    <n v="173"/>
    <x v="4"/>
    <x v="1"/>
    <s v="No Service"/>
    <s v="Blue"/>
    <x v="2"/>
    <s v="FWD"/>
    <n v="33"/>
    <s v="MI"/>
    <n v="6994"/>
    <x v="3"/>
  </r>
  <r>
    <x v="5"/>
    <s v="Sentra"/>
    <x v="13"/>
    <x v="0"/>
    <x v="0"/>
    <n v="1.6"/>
    <n v="107923"/>
    <n v="138"/>
    <n v="187"/>
    <x v="4"/>
    <x v="1"/>
    <s v="No Service"/>
    <s v="Unknown"/>
    <x v="2"/>
    <s v="FWD"/>
    <n v="41"/>
    <s v="TX"/>
    <n v="3080"/>
    <x v="2"/>
  </r>
  <r>
    <x v="4"/>
    <s v="RAV4"/>
    <x v="1"/>
    <x v="0"/>
    <x v="2"/>
    <n v="2.7"/>
    <n v="237221"/>
    <n v="208"/>
    <n v="204"/>
    <x v="3"/>
    <x v="1"/>
    <s v="Full Service"/>
    <s v="Brown"/>
    <x v="0"/>
    <s v="FWD"/>
    <n v="26"/>
    <s v="MI"/>
    <n v="500"/>
    <x v="1"/>
  </r>
  <r>
    <x v="4"/>
    <s v="Camry"/>
    <x v="1"/>
    <x v="0"/>
    <x v="1"/>
    <n v="1.6"/>
    <n v="195517"/>
    <n v="133"/>
    <n v="120"/>
    <x v="2"/>
    <x v="0"/>
    <s v="Unknown"/>
    <s v="Unknown"/>
    <x v="2"/>
    <s v="FWD"/>
    <n v="37"/>
    <s v="Unknown"/>
    <n v="500"/>
    <x v="4"/>
  </r>
  <r>
    <x v="1"/>
    <s v="Elantra"/>
    <x v="18"/>
    <x v="1"/>
    <x v="1"/>
    <n v="2.2999999999999998"/>
    <n v="118503"/>
    <n v="191"/>
    <n v="199"/>
    <x v="4"/>
    <x v="2"/>
    <s v="Full Service"/>
    <s v="White"/>
    <x v="2"/>
    <s v="FWD"/>
    <n v="51"/>
    <s v="GA"/>
    <n v="5448"/>
    <x v="2"/>
  </r>
  <r>
    <x v="7"/>
    <s v="Civic"/>
    <x v="16"/>
    <x v="0"/>
    <x v="0"/>
    <n v="2.5"/>
    <n v="293909"/>
    <n v="171"/>
    <n v="172"/>
    <x v="3"/>
    <x v="0"/>
    <s v="Full Service"/>
    <s v="Brown"/>
    <x v="2"/>
    <s v="FWD"/>
    <n v="32"/>
    <s v="NY"/>
    <n v="500"/>
    <x v="1"/>
  </r>
  <r>
    <x v="9"/>
    <s v="Escape"/>
    <x v="17"/>
    <x v="0"/>
    <x v="0"/>
    <n v="2.5"/>
    <n v="81634"/>
    <n v="200"/>
    <n v="196"/>
    <x v="1"/>
    <x v="1"/>
    <s v="Full Service"/>
    <s v="Blue"/>
    <x v="0"/>
    <s v="AWD"/>
    <n v="39"/>
    <s v="GA"/>
    <n v="1508"/>
    <x v="3"/>
  </r>
  <r>
    <x v="2"/>
    <s v="Passat"/>
    <x v="7"/>
    <x v="0"/>
    <x v="0"/>
    <n v="2.5"/>
    <n v="10594"/>
    <n v="159"/>
    <n v="138"/>
    <x v="0"/>
    <x v="0"/>
    <s v="Full Service"/>
    <s v="Black"/>
    <x v="2"/>
    <s v="FWD"/>
    <n v="34"/>
    <s v="GA"/>
    <n v="11717"/>
    <x v="0"/>
  </r>
  <r>
    <x v="5"/>
    <s v="Altima"/>
    <x v="12"/>
    <x v="0"/>
    <x v="0"/>
    <n v="2.2999999999999998"/>
    <n v="45083"/>
    <n v="175"/>
    <n v="181"/>
    <x v="0"/>
    <x v="0"/>
    <s v="Full Service"/>
    <s v="Blue"/>
    <x v="2"/>
    <s v="FWD"/>
    <n v="34"/>
    <s v="NY"/>
    <n v="10699"/>
    <x v="0"/>
  </r>
  <r>
    <x v="7"/>
    <s v="Pilot"/>
    <x v="8"/>
    <x v="0"/>
    <x v="2"/>
    <n v="2.9"/>
    <n v="172521"/>
    <n v="220"/>
    <n v="195"/>
    <x v="1"/>
    <x v="0"/>
    <s v="Partial Service"/>
    <s v="Gray"/>
    <x v="0"/>
    <s v="AWD"/>
    <n v="26"/>
    <s v="PA"/>
    <n v="2520"/>
    <x v="4"/>
  </r>
  <r>
    <x v="2"/>
    <s v="Atlas"/>
    <x v="14"/>
    <x v="2"/>
    <x v="0"/>
    <n v="2.1"/>
    <n v="81761"/>
    <n v="154"/>
    <n v="136"/>
    <x v="4"/>
    <x v="0"/>
    <s v="Full Service"/>
    <s v="White"/>
    <x v="0"/>
    <s v="FWD"/>
    <n v="33"/>
    <s v="GA"/>
    <n v="17547"/>
    <x v="3"/>
  </r>
  <r>
    <x v="3"/>
    <s v="Silverado"/>
    <x v="2"/>
    <x v="0"/>
    <x v="0"/>
    <n v="3.2"/>
    <n v="18137"/>
    <n v="240"/>
    <n v="220"/>
    <x v="0"/>
    <x v="0"/>
    <s v="Partial Service"/>
    <s v="Black"/>
    <x v="4"/>
    <s v="4WD"/>
    <n v="32"/>
    <s v="MI"/>
    <n v="28622"/>
    <x v="0"/>
  </r>
  <r>
    <x v="0"/>
    <s v="GLE"/>
    <x v="6"/>
    <x v="0"/>
    <x v="1"/>
    <n v="2.4"/>
    <n v="77935"/>
    <n v="187"/>
    <n v="158"/>
    <x v="0"/>
    <x v="0"/>
    <s v="Unknown"/>
    <s v="Blue"/>
    <x v="0"/>
    <s v="FWD"/>
    <n v="33"/>
    <s v="NC"/>
    <n v="35092"/>
    <x v="3"/>
  </r>
  <r>
    <x v="0"/>
    <s v="C-Class"/>
    <x v="2"/>
    <x v="0"/>
    <x v="1"/>
    <n v="2.4"/>
    <n v="100"/>
    <n v="149"/>
    <n v="152"/>
    <x v="0"/>
    <x v="0"/>
    <s v="Partial Service"/>
    <s v="Green"/>
    <x v="2"/>
    <s v="FWD"/>
    <n v="27"/>
    <s v="TX"/>
    <n v="34464"/>
    <x v="0"/>
  </r>
  <r>
    <x v="1"/>
    <s v="Santa Fe"/>
    <x v="5"/>
    <x v="1"/>
    <x v="0"/>
    <n v="2.5"/>
    <n v="100"/>
    <n v="223"/>
    <n v="187"/>
    <x v="0"/>
    <x v="0"/>
    <s v="Partial Service"/>
    <s v="Unknown"/>
    <x v="0"/>
    <s v="AWD"/>
    <n v="33"/>
    <s v="Unknown"/>
    <n v="31604"/>
    <x v="0"/>
  </r>
  <r>
    <x v="6"/>
    <s v="X5"/>
    <x v="9"/>
    <x v="0"/>
    <x v="0"/>
    <n v="2.2999999999999998"/>
    <n v="47233"/>
    <n v="182"/>
    <n v="187"/>
    <x v="3"/>
    <x v="0"/>
    <s v="Unknown"/>
    <s v="White"/>
    <x v="0"/>
    <s v="AWD"/>
    <n v="30"/>
    <s v="Unknown"/>
    <n v="37260"/>
    <x v="0"/>
  </r>
  <r>
    <x v="4"/>
    <s v="RAV4"/>
    <x v="13"/>
    <x v="1"/>
    <x v="1"/>
    <n v="2.4"/>
    <n v="65689"/>
    <n v="178"/>
    <n v="182"/>
    <x v="4"/>
    <x v="0"/>
    <s v="Full Service"/>
    <s v="Blue"/>
    <x v="0"/>
    <s v="RWD"/>
    <n v="42"/>
    <s v="NC"/>
    <n v="10031"/>
    <x v="3"/>
  </r>
  <r>
    <x v="0"/>
    <s v="E-Class"/>
    <x v="9"/>
    <x v="0"/>
    <x v="0"/>
    <n v="1.7"/>
    <n v="17438"/>
    <n v="141"/>
    <n v="141"/>
    <x v="4"/>
    <x v="0"/>
    <s v="Full Service"/>
    <s v="Brown"/>
    <x v="2"/>
    <s v="FWD"/>
    <n v="32"/>
    <s v="Unknown"/>
    <n v="36494"/>
    <x v="0"/>
  </r>
  <r>
    <x v="6"/>
    <s v="3 Series"/>
    <x v="9"/>
    <x v="0"/>
    <x v="1"/>
    <n v="2.5"/>
    <n v="47139"/>
    <n v="167"/>
    <n v="155"/>
    <x v="0"/>
    <x v="1"/>
    <s v="Partial Service"/>
    <s v="Silver"/>
    <x v="2"/>
    <s v="FWD"/>
    <n v="32"/>
    <s v="OH"/>
    <n v="19419"/>
    <x v="0"/>
  </r>
  <r>
    <x v="2"/>
    <s v="Golf"/>
    <x v="16"/>
    <x v="0"/>
    <x v="0"/>
    <n v="1.5"/>
    <n v="78207"/>
    <n v="111"/>
    <n v="100"/>
    <x v="3"/>
    <x v="1"/>
    <s v="Unknown"/>
    <s v="Blue"/>
    <x v="1"/>
    <s v="FWD"/>
    <n v="37"/>
    <s v="NY"/>
    <n v="1406"/>
    <x v="3"/>
  </r>
  <r>
    <x v="6"/>
    <s v="3 Series"/>
    <x v="6"/>
    <x v="0"/>
    <x v="0"/>
    <n v="2"/>
    <n v="60096"/>
    <n v="187"/>
    <n v="150"/>
    <x v="0"/>
    <x v="0"/>
    <s v="Full Service"/>
    <s v="Blue"/>
    <x v="2"/>
    <s v="FWD"/>
    <n v="32"/>
    <s v="NC"/>
    <n v="26524"/>
    <x v="3"/>
  </r>
  <r>
    <x v="1"/>
    <s v="Tucson"/>
    <x v="2"/>
    <x v="0"/>
    <x v="0"/>
    <n v="2"/>
    <n v="51837"/>
    <n v="158"/>
    <n v="146"/>
    <x v="0"/>
    <x v="0"/>
    <s v="Full Service"/>
    <s v="White"/>
    <x v="0"/>
    <s v="AWD"/>
    <n v="33"/>
    <s v="NC"/>
    <n v="18604"/>
    <x v="3"/>
  </r>
  <r>
    <x v="5"/>
    <s v="Altima"/>
    <x v="13"/>
    <x v="2"/>
    <x v="0"/>
    <n v="2.2999999999999998"/>
    <n v="87745"/>
    <n v="181"/>
    <n v="166"/>
    <x v="4"/>
    <x v="0"/>
    <s v="Unknown"/>
    <s v="Green"/>
    <x v="2"/>
    <s v="FWD"/>
    <n v="33"/>
    <s v="IL"/>
    <n v="6047"/>
    <x v="3"/>
  </r>
  <r>
    <x v="2"/>
    <s v="Passat"/>
    <x v="5"/>
    <x v="0"/>
    <x v="1"/>
    <n v="2.5"/>
    <n v="100"/>
    <n v="130"/>
    <n v="108"/>
    <x v="0"/>
    <x v="0"/>
    <s v="Unknown"/>
    <s v="Brown"/>
    <x v="2"/>
    <s v="FWD"/>
    <n v="38"/>
    <s v="GA"/>
    <n v="22813"/>
    <x v="0"/>
  </r>
  <r>
    <x v="0"/>
    <s v="E-Class"/>
    <x v="2"/>
    <x v="3"/>
    <x v="0"/>
    <n v="0"/>
    <n v="26582"/>
    <n v="187"/>
    <n v="187"/>
    <x v="0"/>
    <x v="0"/>
    <s v="No Service"/>
    <s v="White"/>
    <x v="2"/>
    <s v="FWD"/>
    <n v="112"/>
    <s v="OH"/>
    <n v="39783"/>
    <x v="0"/>
  </r>
  <r>
    <x v="1"/>
    <s v="Tucson"/>
    <x v="15"/>
    <x v="2"/>
    <x v="0"/>
    <n v="2.9"/>
    <n v="132322"/>
    <n v="224"/>
    <n v="187"/>
    <x v="4"/>
    <x v="2"/>
    <s v="Unknown"/>
    <s v="Gray"/>
    <x v="0"/>
    <s v="FWD"/>
    <n v="29"/>
    <s v="MI"/>
    <n v="2856"/>
    <x v="2"/>
  </r>
  <r>
    <x v="5"/>
    <s v="Rogue"/>
    <x v="19"/>
    <x v="0"/>
    <x v="0"/>
    <n v="2.5"/>
    <n v="150333"/>
    <n v="154"/>
    <n v="158"/>
    <x v="4"/>
    <x v="1"/>
    <s v="Partial Service"/>
    <s v="Silver"/>
    <x v="0"/>
    <s v="AWD"/>
    <n v="34"/>
    <s v="FL"/>
    <n v="2032"/>
    <x v="4"/>
  </r>
  <r>
    <x v="7"/>
    <s v="Accord"/>
    <x v="14"/>
    <x v="1"/>
    <x v="0"/>
    <n v="2"/>
    <n v="50051"/>
    <n v="159"/>
    <n v="172"/>
    <x v="0"/>
    <x v="2"/>
    <s v="Full Service"/>
    <s v="Green"/>
    <x v="2"/>
    <s v="FWD"/>
    <n v="49"/>
    <s v="CA"/>
    <n v="11798"/>
    <x v="3"/>
  </r>
  <r>
    <x v="9"/>
    <s v="Explorer"/>
    <x v="11"/>
    <x v="0"/>
    <x v="2"/>
    <n v="2"/>
    <n v="145128"/>
    <n v="152"/>
    <n v="145"/>
    <x v="2"/>
    <x v="1"/>
    <s v="Partial Service"/>
    <s v="Unknown"/>
    <x v="0"/>
    <s v="AWD"/>
    <n v="35"/>
    <s v="IL"/>
    <n v="3472"/>
    <x v="2"/>
  </r>
  <r>
    <x v="3"/>
    <s v="Malibu"/>
    <x v="4"/>
    <x v="0"/>
    <x v="0"/>
    <n v="2.1"/>
    <n v="21070"/>
    <n v="187"/>
    <n v="187"/>
    <x v="0"/>
    <x v="0"/>
    <s v="Unknown"/>
    <s v="Blue"/>
    <x v="2"/>
    <s v="FWD"/>
    <n v="34"/>
    <s v="IL"/>
    <n v="18683"/>
    <x v="0"/>
  </r>
  <r>
    <x v="5"/>
    <s v="Rogue"/>
    <x v="17"/>
    <x v="0"/>
    <x v="0"/>
    <n v="2.5"/>
    <n v="276898"/>
    <n v="201"/>
    <n v="197"/>
    <x v="1"/>
    <x v="2"/>
    <s v="Full Service"/>
    <s v="Unknown"/>
    <x v="0"/>
    <s v="AWD"/>
    <n v="29"/>
    <s v="TX"/>
    <n v="500"/>
    <x v="1"/>
  </r>
  <r>
    <x v="2"/>
    <s v="Passat"/>
    <x v="18"/>
    <x v="0"/>
    <x v="0"/>
    <n v="2.2999999999999998"/>
    <n v="84428"/>
    <n v="178"/>
    <n v="185"/>
    <x v="1"/>
    <x v="0"/>
    <s v="Full Service"/>
    <s v="Green"/>
    <x v="2"/>
    <s v="FWD"/>
    <n v="33"/>
    <s v="Unknown"/>
    <n v="10982"/>
    <x v="3"/>
  </r>
  <r>
    <x v="6"/>
    <s v="5 Series"/>
    <x v="17"/>
    <x v="0"/>
    <x v="0"/>
    <n v="1.6"/>
    <n v="160791"/>
    <n v="137"/>
    <n v="187"/>
    <x v="1"/>
    <x v="2"/>
    <s v="No Service"/>
    <s v="Silver"/>
    <x v="2"/>
    <s v="FWD"/>
    <n v="37"/>
    <s v="TX"/>
    <n v="2925"/>
    <x v="4"/>
  </r>
  <r>
    <x v="2"/>
    <s v="Tiguan"/>
    <x v="6"/>
    <x v="0"/>
    <x v="0"/>
    <n v="3.5"/>
    <n v="98226"/>
    <n v="256"/>
    <n v="236"/>
    <x v="3"/>
    <x v="0"/>
    <s v="Full Service"/>
    <s v="Green"/>
    <x v="0"/>
    <s v="AWD"/>
    <n v="24"/>
    <s v="FL"/>
    <n v="15519"/>
    <x v="3"/>
  </r>
  <r>
    <x v="3"/>
    <s v="Silverado"/>
    <x v="17"/>
    <x v="1"/>
    <x v="0"/>
    <n v="4.5"/>
    <n v="111895"/>
    <n v="187"/>
    <n v="326"/>
    <x v="1"/>
    <x v="0"/>
    <s v="Partial Service"/>
    <s v="Silver"/>
    <x v="4"/>
    <s v="4WD"/>
    <n v="32"/>
    <s v="CA"/>
    <n v="1987"/>
    <x v="2"/>
  </r>
  <r>
    <x v="1"/>
    <s v="Elantra"/>
    <x v="16"/>
    <x v="0"/>
    <x v="0"/>
    <n v="2.5"/>
    <n v="94931"/>
    <n v="117"/>
    <n v="136"/>
    <x v="1"/>
    <x v="1"/>
    <s v="Partial Service"/>
    <s v="Silver"/>
    <x v="2"/>
    <s v="FWD"/>
    <n v="38"/>
    <s v="TX"/>
    <n v="500"/>
    <x v="3"/>
  </r>
  <r>
    <x v="4"/>
    <s v="Highlander"/>
    <x v="17"/>
    <x v="0"/>
    <x v="2"/>
    <n v="2.6"/>
    <n v="352984"/>
    <n v="196"/>
    <n v="174"/>
    <x v="1"/>
    <x v="0"/>
    <s v="Partial Service"/>
    <s v="Unknown"/>
    <x v="0"/>
    <s v="AWD"/>
    <n v="37"/>
    <s v="GA"/>
    <n v="500"/>
    <x v="1"/>
  </r>
  <r>
    <x v="3"/>
    <s v="Malibu"/>
    <x v="3"/>
    <x v="0"/>
    <x v="0"/>
    <n v="1.9"/>
    <n v="536731"/>
    <n v="157"/>
    <n v="187"/>
    <x v="3"/>
    <x v="1"/>
    <s v="Partial Service"/>
    <s v="Black"/>
    <x v="2"/>
    <s v="FWD"/>
    <n v="35"/>
    <s v="Unknown"/>
    <n v="500"/>
    <x v="1"/>
  </r>
  <r>
    <x v="8"/>
    <s v="Q5"/>
    <x v="5"/>
    <x v="1"/>
    <x v="0"/>
    <n v="3.3"/>
    <n v="11016"/>
    <n v="261"/>
    <n v="256"/>
    <x v="0"/>
    <x v="0"/>
    <s v="Partial Service"/>
    <s v="White"/>
    <x v="0"/>
    <s v="AWD"/>
    <n v="40"/>
    <s v="TX"/>
    <n v="40339"/>
    <x v="0"/>
  </r>
  <r>
    <x v="0"/>
    <s v="C-Class"/>
    <x v="1"/>
    <x v="2"/>
    <x v="2"/>
    <n v="2.2999999999999998"/>
    <n v="157719"/>
    <n v="191"/>
    <n v="174"/>
    <x v="1"/>
    <x v="1"/>
    <s v="Partial Service"/>
    <s v="Brown"/>
    <x v="2"/>
    <s v="FWD"/>
    <n v="29"/>
    <s v="OH"/>
    <n v="2605"/>
    <x v="4"/>
  </r>
  <r>
    <x v="8"/>
    <s v="Q7"/>
    <x v="3"/>
    <x v="0"/>
    <x v="2"/>
    <n v="2.5"/>
    <n v="242555"/>
    <n v="242"/>
    <n v="229"/>
    <x v="3"/>
    <x v="1"/>
    <s v="Full Service"/>
    <s v="Black"/>
    <x v="0"/>
    <s v="FWD"/>
    <n v="32"/>
    <s v="FL"/>
    <n v="500"/>
    <x v="1"/>
  </r>
  <r>
    <x v="8"/>
    <s v="Q5"/>
    <x v="16"/>
    <x v="0"/>
    <x v="0"/>
    <n v="3.4"/>
    <n v="264001"/>
    <n v="254"/>
    <n v="232"/>
    <x v="3"/>
    <x v="1"/>
    <s v="Full Service"/>
    <s v="Unknown"/>
    <x v="0"/>
    <s v="AWD"/>
    <n v="24"/>
    <s v="NY"/>
    <n v="500"/>
    <x v="1"/>
  </r>
  <r>
    <x v="4"/>
    <s v="Highlander"/>
    <x v="10"/>
    <x v="0"/>
    <x v="1"/>
    <n v="3.2"/>
    <n v="185294"/>
    <n v="243"/>
    <n v="214"/>
    <x v="1"/>
    <x v="1"/>
    <s v="Unknown"/>
    <s v="Brown"/>
    <x v="0"/>
    <s v="AWD"/>
    <n v="30"/>
    <s v="CA"/>
    <n v="678"/>
    <x v="4"/>
  </r>
  <r>
    <x v="9"/>
    <s v="Mustang"/>
    <x v="9"/>
    <x v="0"/>
    <x v="0"/>
    <n v="3.3"/>
    <n v="6563"/>
    <n v="255"/>
    <n v="228"/>
    <x v="0"/>
    <x v="1"/>
    <s v="Partial Service"/>
    <s v="Green"/>
    <x v="3"/>
    <s v="AWD"/>
    <n v="21"/>
    <s v="FL"/>
    <n v="15546"/>
    <x v="0"/>
  </r>
  <r>
    <x v="1"/>
    <s v="Sonata"/>
    <x v="6"/>
    <x v="0"/>
    <x v="1"/>
    <n v="1.9"/>
    <n v="48481"/>
    <n v="164"/>
    <n v="149"/>
    <x v="0"/>
    <x v="0"/>
    <s v="Full Service"/>
    <s v="White"/>
    <x v="2"/>
    <s v="FWD"/>
    <n v="34"/>
    <s v="TX"/>
    <n v="15739"/>
    <x v="0"/>
  </r>
  <r>
    <x v="2"/>
    <s v="Golf"/>
    <x v="11"/>
    <x v="0"/>
    <x v="0"/>
    <n v="2.1"/>
    <n v="207039"/>
    <n v="187"/>
    <n v="187"/>
    <x v="3"/>
    <x v="2"/>
    <s v="Partial Service"/>
    <s v="Blue"/>
    <x v="1"/>
    <s v="AWD"/>
    <n v="32"/>
    <s v="PA"/>
    <n v="500"/>
    <x v="1"/>
  </r>
  <r>
    <x v="3"/>
    <s v="Silverado"/>
    <x v="16"/>
    <x v="0"/>
    <x v="0"/>
    <n v="3.8"/>
    <n v="343660"/>
    <n v="276"/>
    <n v="265"/>
    <x v="1"/>
    <x v="1"/>
    <s v="Full Service"/>
    <s v="Green"/>
    <x v="4"/>
    <s v="4WD"/>
    <n v="32"/>
    <s v="TX"/>
    <n v="500"/>
    <x v="1"/>
  </r>
  <r>
    <x v="9"/>
    <s v="F-150"/>
    <x v="17"/>
    <x v="1"/>
    <x v="2"/>
    <n v="5"/>
    <n v="172412"/>
    <n v="383"/>
    <n v="364"/>
    <x v="2"/>
    <x v="0"/>
    <s v="Partial Service"/>
    <s v="White"/>
    <x v="4"/>
    <s v="4WD"/>
    <n v="27"/>
    <s v="GA"/>
    <n v="500"/>
    <x v="4"/>
  </r>
  <r>
    <x v="8"/>
    <s v="Q5"/>
    <x v="13"/>
    <x v="2"/>
    <x v="0"/>
    <n v="2.8"/>
    <n v="207163"/>
    <n v="207"/>
    <n v="185"/>
    <x v="1"/>
    <x v="1"/>
    <s v="Partial Service"/>
    <s v="Red"/>
    <x v="0"/>
    <s v="FWD"/>
    <n v="30"/>
    <s v="TX"/>
    <n v="8892"/>
    <x v="1"/>
  </r>
  <r>
    <x v="1"/>
    <s v="Santa Fe"/>
    <x v="17"/>
    <x v="0"/>
    <x v="2"/>
    <n v="2.6"/>
    <n v="372030"/>
    <n v="195"/>
    <n v="187"/>
    <x v="3"/>
    <x v="0"/>
    <s v="No Service"/>
    <s v="Brown"/>
    <x v="0"/>
    <s v="AWD"/>
    <n v="29"/>
    <s v="Unknown"/>
    <n v="500"/>
    <x v="1"/>
  </r>
  <r>
    <x v="3"/>
    <s v="Equinox"/>
    <x v="4"/>
    <x v="0"/>
    <x v="0"/>
    <n v="3.2"/>
    <n v="36710"/>
    <n v="246"/>
    <n v="230"/>
    <x v="0"/>
    <x v="0"/>
    <s v="Partial Service"/>
    <s v="Brown"/>
    <x v="0"/>
    <s v="AWD"/>
    <n v="26"/>
    <s v="IL"/>
    <n v="20398"/>
    <x v="0"/>
  </r>
  <r>
    <x v="9"/>
    <s v="Mustang"/>
    <x v="5"/>
    <x v="0"/>
    <x v="0"/>
    <n v="3.8"/>
    <n v="14917"/>
    <n v="285"/>
    <n v="265"/>
    <x v="0"/>
    <x v="0"/>
    <s v="Partial Service"/>
    <s v="White"/>
    <x v="3"/>
    <s v="RWD"/>
    <n v="18"/>
    <s v="OH"/>
    <n v="24546"/>
    <x v="0"/>
  </r>
  <r>
    <x v="4"/>
    <s v="RAV4"/>
    <x v="2"/>
    <x v="3"/>
    <x v="0"/>
    <n v="2.5"/>
    <n v="21434"/>
    <n v="319"/>
    <n v="350"/>
    <x v="0"/>
    <x v="0"/>
    <s v="Full Service"/>
    <s v="Blue"/>
    <x v="0"/>
    <s v="AWD"/>
    <n v="110"/>
    <s v="GA"/>
    <n v="24462"/>
    <x v="0"/>
  </r>
  <r>
    <x v="3"/>
    <s v="Silverado"/>
    <x v="5"/>
    <x v="0"/>
    <x v="0"/>
    <n v="4"/>
    <n v="12497"/>
    <n v="298"/>
    <n v="263"/>
    <x v="0"/>
    <x v="0"/>
    <s v="No Service"/>
    <s v="Green"/>
    <x v="4"/>
    <s v="4WD"/>
    <n v="21"/>
    <s v="Unknown"/>
    <n v="27171"/>
    <x v="0"/>
  </r>
  <r>
    <x v="2"/>
    <s v="Tiguan"/>
    <x v="15"/>
    <x v="0"/>
    <x v="0"/>
    <n v="3"/>
    <n v="227611"/>
    <n v="236"/>
    <n v="222"/>
    <x v="3"/>
    <x v="1"/>
    <s v="Full Service"/>
    <s v="Black"/>
    <x v="0"/>
    <s v="AWD"/>
    <n v="23"/>
    <s v="NC"/>
    <n v="500"/>
    <x v="1"/>
  </r>
  <r>
    <x v="4"/>
    <s v="Highlander"/>
    <x v="7"/>
    <x v="0"/>
    <x v="0"/>
    <n v="2.7"/>
    <n v="213311"/>
    <n v="207"/>
    <n v="190"/>
    <x v="4"/>
    <x v="1"/>
    <s v="Partial Service"/>
    <s v="Red"/>
    <x v="0"/>
    <s v="AWD"/>
    <n v="32"/>
    <s v="NY"/>
    <n v="4048"/>
    <x v="1"/>
  </r>
  <r>
    <x v="3"/>
    <s v="Malibu"/>
    <x v="2"/>
    <x v="0"/>
    <x v="1"/>
    <n v="1.6"/>
    <n v="41309"/>
    <n v="130"/>
    <n v="109"/>
    <x v="0"/>
    <x v="1"/>
    <s v="Partial Service"/>
    <s v="White"/>
    <x v="2"/>
    <s v="AWD"/>
    <n v="33"/>
    <s v="PA"/>
    <n v="12559"/>
    <x v="0"/>
  </r>
  <r>
    <x v="4"/>
    <s v="Camry"/>
    <x v="3"/>
    <x v="0"/>
    <x v="2"/>
    <n v="2.5"/>
    <n v="163908"/>
    <n v="195"/>
    <n v="177"/>
    <x v="2"/>
    <x v="1"/>
    <s v="Partial Service"/>
    <s v="Brown"/>
    <x v="2"/>
    <s v="FWD"/>
    <n v="34"/>
    <s v="Unknown"/>
    <n v="500"/>
    <x v="4"/>
  </r>
  <r>
    <x v="0"/>
    <s v="C-Class"/>
    <x v="6"/>
    <x v="0"/>
    <x v="0"/>
    <n v="2.5"/>
    <n v="42434"/>
    <n v="133"/>
    <n v="139"/>
    <x v="0"/>
    <x v="0"/>
    <s v="Full Service"/>
    <s v="Silver"/>
    <x v="2"/>
    <s v="FWD"/>
    <n v="37"/>
    <s v="NC"/>
    <n v="26374"/>
    <x v="0"/>
  </r>
  <r>
    <x v="2"/>
    <s v="Tiguan"/>
    <x v="5"/>
    <x v="0"/>
    <x v="0"/>
    <n v="2.5"/>
    <n v="32674"/>
    <n v="214"/>
    <n v="187"/>
    <x v="0"/>
    <x v="2"/>
    <s v="Partial Service"/>
    <s v="White"/>
    <x v="0"/>
    <s v="AWD"/>
    <n v="24"/>
    <s v="Unknown"/>
    <n v="23744"/>
    <x v="0"/>
  </r>
  <r>
    <x v="0"/>
    <s v="GLC"/>
    <x v="0"/>
    <x v="0"/>
    <x v="1"/>
    <n v="3.5"/>
    <n v="14308"/>
    <n v="275"/>
    <n v="263"/>
    <x v="0"/>
    <x v="0"/>
    <s v="Partial Service"/>
    <s v="Gray"/>
    <x v="0"/>
    <s v="AWD"/>
    <n v="22"/>
    <s v="PA"/>
    <n v="44308"/>
    <x v="0"/>
  </r>
  <r>
    <x v="1"/>
    <s v="Elantra"/>
    <x v="14"/>
    <x v="1"/>
    <x v="1"/>
    <n v="2.5"/>
    <n v="58431"/>
    <n v="208"/>
    <n v="187"/>
    <x v="3"/>
    <x v="2"/>
    <s v="Unknown"/>
    <s v="Brown"/>
    <x v="2"/>
    <s v="AWD"/>
    <n v="40"/>
    <s v="CA"/>
    <n v="9381"/>
    <x v="3"/>
  </r>
  <r>
    <x v="4"/>
    <s v="Corolla"/>
    <x v="0"/>
    <x v="0"/>
    <x v="0"/>
    <n v="1.5"/>
    <n v="5598"/>
    <n v="187"/>
    <n v="187"/>
    <x v="0"/>
    <x v="2"/>
    <s v="Full Service"/>
    <s v="Unknown"/>
    <x v="2"/>
    <s v="FWD"/>
    <n v="42"/>
    <s v="IL"/>
    <n v="20718"/>
    <x v="0"/>
  </r>
  <r>
    <x v="8"/>
    <s v="Q7"/>
    <x v="14"/>
    <x v="1"/>
    <x v="1"/>
    <n v="2.6"/>
    <n v="83224"/>
    <n v="187"/>
    <n v="229"/>
    <x v="3"/>
    <x v="2"/>
    <s v="Partial Service"/>
    <s v="Red"/>
    <x v="0"/>
    <s v="AWD"/>
    <n v="37"/>
    <s v="TX"/>
    <n v="31050"/>
    <x v="3"/>
  </r>
  <r>
    <x v="0"/>
    <s v="GLC"/>
    <x v="11"/>
    <x v="0"/>
    <x v="0"/>
    <n v="2.5"/>
    <n v="153847"/>
    <n v="198"/>
    <n v="193"/>
    <x v="4"/>
    <x v="0"/>
    <s v="No Service"/>
    <s v="Gray"/>
    <x v="0"/>
    <s v="FWD"/>
    <n v="30"/>
    <s v="OH"/>
    <n v="7122"/>
    <x v="4"/>
  </r>
  <r>
    <x v="5"/>
    <s v="Altima"/>
    <x v="19"/>
    <x v="2"/>
    <x v="0"/>
    <n v="2.5"/>
    <n v="59898"/>
    <n v="158"/>
    <n v="142"/>
    <x v="4"/>
    <x v="0"/>
    <s v="Partial Service"/>
    <s v="Brown"/>
    <x v="2"/>
    <s v="AWD"/>
    <n v="32"/>
    <s v="OH"/>
    <n v="5935"/>
    <x v="3"/>
  </r>
  <r>
    <x v="6"/>
    <s v="5 Series"/>
    <x v="14"/>
    <x v="0"/>
    <x v="0"/>
    <n v="2.2999999999999998"/>
    <n v="121164"/>
    <n v="175"/>
    <n v="171"/>
    <x v="0"/>
    <x v="1"/>
    <s v="Partial Service"/>
    <s v="Black"/>
    <x v="2"/>
    <s v="AWD"/>
    <n v="29"/>
    <s v="CA"/>
    <n v="22139"/>
    <x v="2"/>
  </r>
  <r>
    <x v="5"/>
    <s v="Sentra"/>
    <x v="6"/>
    <x v="0"/>
    <x v="1"/>
    <n v="1.8"/>
    <n v="52258"/>
    <n v="145"/>
    <n v="129"/>
    <x v="4"/>
    <x v="0"/>
    <s v="Unknown"/>
    <s v="Brown"/>
    <x v="2"/>
    <s v="FWD"/>
    <n v="38"/>
    <s v="CA"/>
    <n v="11417"/>
    <x v="3"/>
  </r>
  <r>
    <x v="4"/>
    <s v="RAV4"/>
    <x v="18"/>
    <x v="2"/>
    <x v="0"/>
    <n v="2.8"/>
    <n v="65566"/>
    <n v="212"/>
    <n v="210"/>
    <x v="4"/>
    <x v="0"/>
    <s v="Full Service"/>
    <s v="White"/>
    <x v="0"/>
    <s v="FWD"/>
    <n v="28"/>
    <s v="MI"/>
    <n v="12091"/>
    <x v="3"/>
  </r>
  <r>
    <x v="7"/>
    <s v="CR-V"/>
    <x v="4"/>
    <x v="0"/>
    <x v="0"/>
    <n v="2.5"/>
    <n v="37814"/>
    <n v="174"/>
    <n v="169"/>
    <x v="0"/>
    <x v="0"/>
    <s v="Full Service"/>
    <s v="Blue"/>
    <x v="0"/>
    <s v="FWD"/>
    <n v="32"/>
    <s v="NY"/>
    <n v="24615"/>
    <x v="0"/>
  </r>
  <r>
    <x v="9"/>
    <s v="F-150"/>
    <x v="10"/>
    <x v="1"/>
    <x v="1"/>
    <n v="3.3"/>
    <n v="248463"/>
    <n v="231"/>
    <n v="228"/>
    <x v="2"/>
    <x v="1"/>
    <s v="Unknown"/>
    <s v="Blue"/>
    <x v="4"/>
    <s v="4WD"/>
    <n v="39"/>
    <s v="GA"/>
    <n v="500"/>
    <x v="1"/>
  </r>
  <r>
    <x v="0"/>
    <s v="C-Class"/>
    <x v="9"/>
    <x v="0"/>
    <x v="0"/>
    <n v="1.9"/>
    <n v="41432"/>
    <n v="151"/>
    <n v="151"/>
    <x v="4"/>
    <x v="1"/>
    <s v="Partial Service"/>
    <s v="Blue"/>
    <x v="2"/>
    <s v="AWD"/>
    <n v="37"/>
    <s v="FL"/>
    <n v="22761"/>
    <x v="0"/>
  </r>
  <r>
    <x v="3"/>
    <s v="Tahoe"/>
    <x v="4"/>
    <x v="3"/>
    <x v="0"/>
    <n v="0"/>
    <n v="23064"/>
    <n v="270"/>
    <n v="297"/>
    <x v="0"/>
    <x v="2"/>
    <s v="Full Service"/>
    <s v="Black"/>
    <x v="0"/>
    <s v="AWD"/>
    <n v="112"/>
    <s v="NY"/>
    <n v="46033"/>
    <x v="0"/>
  </r>
  <r>
    <x v="7"/>
    <s v="Civic"/>
    <x v="4"/>
    <x v="2"/>
    <x v="0"/>
    <n v="1.8"/>
    <n v="13159"/>
    <n v="133"/>
    <n v="133"/>
    <x v="0"/>
    <x v="0"/>
    <s v="Full Service"/>
    <s v="Unknown"/>
    <x v="2"/>
    <s v="FWD"/>
    <n v="32"/>
    <s v="CA"/>
    <n v="18976"/>
    <x v="0"/>
  </r>
  <r>
    <x v="8"/>
    <s v="Q5"/>
    <x v="7"/>
    <x v="0"/>
    <x v="1"/>
    <n v="3"/>
    <n v="75887"/>
    <n v="231"/>
    <n v="187"/>
    <x v="3"/>
    <x v="1"/>
    <s v="Unknown"/>
    <s v="Red"/>
    <x v="0"/>
    <s v="AWD"/>
    <n v="20"/>
    <s v="PA"/>
    <n v="12539"/>
    <x v="3"/>
  </r>
  <r>
    <x v="6"/>
    <s v="5 Series"/>
    <x v="11"/>
    <x v="0"/>
    <x v="1"/>
    <n v="2.2999999999999998"/>
    <n v="189788"/>
    <n v="179"/>
    <n v="169"/>
    <x v="3"/>
    <x v="1"/>
    <s v="Full Service"/>
    <s v="Brown"/>
    <x v="2"/>
    <s v="FWD"/>
    <n v="32"/>
    <s v="OH"/>
    <n v="7579"/>
    <x v="4"/>
  </r>
  <r>
    <x v="9"/>
    <s v="Escape"/>
    <x v="15"/>
    <x v="0"/>
    <x v="0"/>
    <n v="2.2000000000000002"/>
    <n v="73481"/>
    <n v="177"/>
    <n v="180"/>
    <x v="1"/>
    <x v="1"/>
    <s v="Full Service"/>
    <s v="Brown"/>
    <x v="0"/>
    <s v="AWD"/>
    <n v="35"/>
    <s v="GA"/>
    <n v="5899"/>
    <x v="3"/>
  </r>
  <r>
    <x v="0"/>
    <s v="E-Class"/>
    <x v="14"/>
    <x v="0"/>
    <x v="0"/>
    <n v="1.4"/>
    <n v="35616"/>
    <n v="114"/>
    <n v="101"/>
    <x v="1"/>
    <x v="0"/>
    <s v="Partial Service"/>
    <s v="Red"/>
    <x v="2"/>
    <s v="FWD"/>
    <n v="39"/>
    <s v="GA"/>
    <n v="29119"/>
    <x v="0"/>
  </r>
  <r>
    <x v="1"/>
    <s v="Sonata"/>
    <x v="6"/>
    <x v="0"/>
    <x v="0"/>
    <n v="1.5"/>
    <n v="18186"/>
    <n v="125"/>
    <n v="126"/>
    <x v="4"/>
    <x v="1"/>
    <s v="Partial Service"/>
    <s v="Black"/>
    <x v="2"/>
    <s v="FWD"/>
    <n v="43"/>
    <s v="TX"/>
    <n v="13780"/>
    <x v="0"/>
  </r>
  <r>
    <x v="4"/>
    <s v="Corolla"/>
    <x v="19"/>
    <x v="2"/>
    <x v="0"/>
    <n v="2.2999999999999998"/>
    <n v="98340"/>
    <n v="171"/>
    <n v="170"/>
    <x v="3"/>
    <x v="1"/>
    <s v="No Service"/>
    <s v="Blue"/>
    <x v="2"/>
    <s v="AWD"/>
    <n v="32"/>
    <s v="IL"/>
    <n v="1724"/>
    <x v="3"/>
  </r>
  <r>
    <x v="4"/>
    <s v="Corolla"/>
    <x v="5"/>
    <x v="0"/>
    <x v="0"/>
    <n v="1.8"/>
    <n v="100"/>
    <n v="187"/>
    <n v="133"/>
    <x v="0"/>
    <x v="0"/>
    <s v="Partial Service"/>
    <s v="Unknown"/>
    <x v="2"/>
    <s v="FWD"/>
    <n v="35"/>
    <s v="OH"/>
    <n v="19414"/>
    <x v="0"/>
  </r>
  <r>
    <x v="0"/>
    <s v="E-Class"/>
    <x v="2"/>
    <x v="0"/>
    <x v="0"/>
    <n v="2.2999999999999998"/>
    <n v="24451"/>
    <n v="179"/>
    <n v="167"/>
    <x v="0"/>
    <x v="0"/>
    <s v="Full Service"/>
    <s v="White"/>
    <x v="2"/>
    <s v="FWD"/>
    <n v="29"/>
    <s v="NC"/>
    <n v="43208"/>
    <x v="0"/>
  </r>
  <r>
    <x v="3"/>
    <s v="Equinox"/>
    <x v="2"/>
    <x v="1"/>
    <x v="0"/>
    <n v="2.4"/>
    <n v="51528"/>
    <n v="182"/>
    <n v="182"/>
    <x v="0"/>
    <x v="0"/>
    <s v="Full Service"/>
    <s v="Black"/>
    <x v="0"/>
    <s v="AWD"/>
    <n v="43"/>
    <s v="PA"/>
    <n v="20628"/>
    <x v="3"/>
  </r>
  <r>
    <x v="4"/>
    <s v="RAV4"/>
    <x v="2"/>
    <x v="0"/>
    <x v="0"/>
    <n v="2.9"/>
    <n v="62768"/>
    <n v="215"/>
    <n v="205"/>
    <x v="0"/>
    <x v="0"/>
    <s v="Full Service"/>
    <s v="White"/>
    <x v="0"/>
    <s v="AWD"/>
    <n v="29"/>
    <s v="CA"/>
    <n v="19579"/>
    <x v="3"/>
  </r>
  <r>
    <x v="3"/>
    <s v="Tahoe"/>
    <x v="12"/>
    <x v="0"/>
    <x v="0"/>
    <n v="3.2"/>
    <n v="115880"/>
    <n v="239"/>
    <n v="219"/>
    <x v="3"/>
    <x v="1"/>
    <s v="Partial Service"/>
    <s v="Silver"/>
    <x v="0"/>
    <s v="FWD"/>
    <n v="25"/>
    <s v="CA"/>
    <n v="16807"/>
    <x v="2"/>
  </r>
  <r>
    <x v="1"/>
    <s v="Tucson"/>
    <x v="10"/>
    <x v="0"/>
    <x v="1"/>
    <n v="2.8"/>
    <n v="211654"/>
    <n v="212"/>
    <n v="208"/>
    <x v="3"/>
    <x v="1"/>
    <s v="No Service"/>
    <s v="Silver"/>
    <x v="0"/>
    <s v="RWD"/>
    <n v="33"/>
    <s v="TX"/>
    <n v="500"/>
    <x v="1"/>
  </r>
  <r>
    <x v="4"/>
    <s v="Highlander"/>
    <x v="9"/>
    <x v="1"/>
    <x v="0"/>
    <n v="2.2999999999999998"/>
    <n v="68518"/>
    <n v="190"/>
    <n v="181"/>
    <x v="4"/>
    <x v="1"/>
    <s v="Partial Service"/>
    <s v="Gray"/>
    <x v="0"/>
    <s v="AWD"/>
    <n v="52"/>
    <s v="Unknown"/>
    <n v="15824"/>
    <x v="3"/>
  </r>
  <r>
    <x v="1"/>
    <s v="Tucson"/>
    <x v="4"/>
    <x v="0"/>
    <x v="0"/>
    <n v="2.1"/>
    <n v="22641"/>
    <n v="160"/>
    <n v="143"/>
    <x v="0"/>
    <x v="0"/>
    <s v="Partial Service"/>
    <s v="Red"/>
    <x v="0"/>
    <s v="AWD"/>
    <n v="34"/>
    <s v="NY"/>
    <n v="20958"/>
    <x v="0"/>
  </r>
  <r>
    <x v="6"/>
    <s v="X3"/>
    <x v="1"/>
    <x v="0"/>
    <x v="2"/>
    <n v="3"/>
    <n v="143469"/>
    <n v="211"/>
    <n v="212"/>
    <x v="2"/>
    <x v="1"/>
    <s v="No Service"/>
    <s v="Gray"/>
    <x v="0"/>
    <s v="AWD"/>
    <n v="25"/>
    <s v="MI"/>
    <n v="3298"/>
    <x v="2"/>
  </r>
  <r>
    <x v="1"/>
    <s v="Elantra"/>
    <x v="16"/>
    <x v="0"/>
    <x v="2"/>
    <n v="2.4"/>
    <n v="278944"/>
    <n v="172"/>
    <n v="187"/>
    <x v="2"/>
    <x v="1"/>
    <s v="Full Service"/>
    <s v="White"/>
    <x v="2"/>
    <s v="FWD"/>
    <n v="28"/>
    <s v="Unknown"/>
    <n v="500"/>
    <x v="1"/>
  </r>
  <r>
    <x v="5"/>
    <s v="Rogue"/>
    <x v="2"/>
    <x v="0"/>
    <x v="0"/>
    <n v="2.2000000000000002"/>
    <n v="41694"/>
    <n v="187"/>
    <n v="195"/>
    <x v="0"/>
    <x v="0"/>
    <s v="Full Service"/>
    <s v="White"/>
    <x v="0"/>
    <s v="AWD"/>
    <n v="32"/>
    <s v="TX"/>
    <n v="19718"/>
    <x v="0"/>
  </r>
  <r>
    <x v="2"/>
    <s v="Passat"/>
    <x v="18"/>
    <x v="0"/>
    <x v="1"/>
    <n v="1.9"/>
    <n v="100"/>
    <n v="154"/>
    <n v="163"/>
    <x v="4"/>
    <x v="1"/>
    <s v="Full Service"/>
    <s v="Black"/>
    <x v="2"/>
    <s v="FWD"/>
    <n v="34"/>
    <s v="TX"/>
    <n v="13026"/>
    <x v="0"/>
  </r>
  <r>
    <x v="0"/>
    <s v="E-Class"/>
    <x v="18"/>
    <x v="0"/>
    <x v="0"/>
    <n v="1.8"/>
    <n v="57734"/>
    <n v="187"/>
    <n v="150"/>
    <x v="0"/>
    <x v="0"/>
    <s v="Partial Service"/>
    <s v="Unknown"/>
    <x v="2"/>
    <s v="FWD"/>
    <n v="34"/>
    <s v="Unknown"/>
    <n v="29036"/>
    <x v="3"/>
  </r>
  <r>
    <x v="1"/>
    <s v="Elantra"/>
    <x v="1"/>
    <x v="0"/>
    <x v="0"/>
    <n v="1.5"/>
    <n v="112768"/>
    <n v="115"/>
    <n v="108"/>
    <x v="1"/>
    <x v="0"/>
    <s v="Partial Service"/>
    <s v="Brown"/>
    <x v="2"/>
    <s v="FWD"/>
    <n v="41"/>
    <s v="PA"/>
    <n v="500"/>
    <x v="2"/>
  </r>
  <r>
    <x v="3"/>
    <s v="Tahoe"/>
    <x v="5"/>
    <x v="3"/>
    <x v="0"/>
    <n v="0"/>
    <n v="4016"/>
    <n v="224"/>
    <n v="246"/>
    <x v="0"/>
    <x v="0"/>
    <s v="Full Service"/>
    <s v="Blue"/>
    <x v="0"/>
    <s v="FWD"/>
    <n v="101"/>
    <s v="NC"/>
    <n v="47110"/>
    <x v="0"/>
  </r>
  <r>
    <x v="3"/>
    <s v="Tahoe"/>
    <x v="10"/>
    <x v="2"/>
    <x v="0"/>
    <n v="3"/>
    <n v="72677"/>
    <n v="215"/>
    <n v="213"/>
    <x v="1"/>
    <x v="0"/>
    <s v="Partial Service"/>
    <s v="Unknown"/>
    <x v="0"/>
    <s v="AWD"/>
    <n v="30"/>
    <s v="MI"/>
    <n v="9778"/>
    <x v="3"/>
  </r>
  <r>
    <x v="9"/>
    <s v="Escape"/>
    <x v="7"/>
    <x v="0"/>
    <x v="0"/>
    <n v="2.5"/>
    <n v="77867"/>
    <n v="239"/>
    <n v="187"/>
    <x v="3"/>
    <x v="1"/>
    <s v="Full Service"/>
    <s v="Unknown"/>
    <x v="0"/>
    <s v="AWD"/>
    <n v="28"/>
    <s v="PA"/>
    <n v="6237"/>
    <x v="3"/>
  </r>
  <r>
    <x v="1"/>
    <s v="Elantra"/>
    <x v="14"/>
    <x v="0"/>
    <x v="0"/>
    <n v="1.5"/>
    <n v="58348"/>
    <n v="136"/>
    <n v="115"/>
    <x v="4"/>
    <x v="1"/>
    <s v="Partial Service"/>
    <s v="White"/>
    <x v="2"/>
    <s v="AWD"/>
    <n v="33"/>
    <s v="OH"/>
    <n v="7221"/>
    <x v="3"/>
  </r>
  <r>
    <x v="7"/>
    <s v="CR-V"/>
    <x v="2"/>
    <x v="2"/>
    <x v="0"/>
    <n v="3.4"/>
    <n v="9634"/>
    <n v="264"/>
    <n v="260"/>
    <x v="0"/>
    <x v="0"/>
    <s v="Partial Service"/>
    <s v="Brown"/>
    <x v="0"/>
    <s v="AWD"/>
    <n v="26"/>
    <s v="NY"/>
    <n v="19947"/>
    <x v="0"/>
  </r>
  <r>
    <x v="1"/>
    <s v="Tucson"/>
    <x v="16"/>
    <x v="0"/>
    <x v="0"/>
    <n v="2.1"/>
    <n v="285545"/>
    <n v="156"/>
    <n v="140"/>
    <x v="3"/>
    <x v="1"/>
    <s v="Full Service"/>
    <s v="Green"/>
    <x v="0"/>
    <s v="RWD"/>
    <n v="28"/>
    <s v="Unknown"/>
    <n v="500"/>
    <x v="1"/>
  </r>
  <r>
    <x v="0"/>
    <s v="C-Class"/>
    <x v="2"/>
    <x v="0"/>
    <x v="1"/>
    <n v="1.4"/>
    <n v="12889"/>
    <n v="133"/>
    <n v="113"/>
    <x v="0"/>
    <x v="2"/>
    <s v="Partial Service"/>
    <s v="Red"/>
    <x v="2"/>
    <s v="FWD"/>
    <n v="32"/>
    <s v="NY"/>
    <n v="31126"/>
    <x v="0"/>
  </r>
  <r>
    <x v="3"/>
    <s v="Equinox"/>
    <x v="12"/>
    <x v="0"/>
    <x v="0"/>
    <n v="2.5"/>
    <n v="117017"/>
    <n v="152"/>
    <n v="187"/>
    <x v="3"/>
    <x v="1"/>
    <s v="Full Service"/>
    <s v="Unknown"/>
    <x v="0"/>
    <s v="AWD"/>
    <n v="32"/>
    <s v="NC"/>
    <n v="6126"/>
    <x v="2"/>
  </r>
  <r>
    <x v="1"/>
    <s v="Santa Fe"/>
    <x v="15"/>
    <x v="2"/>
    <x v="0"/>
    <n v="2.9"/>
    <n v="154466"/>
    <n v="232"/>
    <n v="217"/>
    <x v="3"/>
    <x v="1"/>
    <s v="Unknown"/>
    <s v="Blue"/>
    <x v="0"/>
    <s v="AWD"/>
    <n v="25"/>
    <s v="MI"/>
    <n v="4407"/>
    <x v="4"/>
  </r>
  <r>
    <x v="1"/>
    <s v="Elantra"/>
    <x v="2"/>
    <x v="0"/>
    <x v="0"/>
    <n v="2.2000000000000002"/>
    <n v="77204"/>
    <n v="177"/>
    <n v="187"/>
    <x v="0"/>
    <x v="0"/>
    <s v="Unknown"/>
    <s v="Red"/>
    <x v="2"/>
    <s v="FWD"/>
    <n v="32"/>
    <s v="NY"/>
    <n v="12940"/>
    <x v="3"/>
  </r>
  <r>
    <x v="5"/>
    <s v="Altima"/>
    <x v="12"/>
    <x v="0"/>
    <x v="1"/>
    <n v="1.6"/>
    <n v="178651"/>
    <n v="142"/>
    <n v="142"/>
    <x v="4"/>
    <x v="1"/>
    <s v="Full Service"/>
    <s v="Green"/>
    <x v="2"/>
    <s v="AWD"/>
    <n v="41"/>
    <s v="Unknown"/>
    <n v="3057"/>
    <x v="4"/>
  </r>
  <r>
    <x v="1"/>
    <s v="Santa Fe"/>
    <x v="18"/>
    <x v="2"/>
    <x v="0"/>
    <n v="2.6"/>
    <n v="113003"/>
    <n v="207"/>
    <n v="187"/>
    <x v="3"/>
    <x v="0"/>
    <s v="Unknown"/>
    <s v="Silver"/>
    <x v="0"/>
    <s v="AWD"/>
    <n v="32"/>
    <s v="GA"/>
    <n v="11653"/>
    <x v="2"/>
  </r>
  <r>
    <x v="2"/>
    <s v="Atlas"/>
    <x v="18"/>
    <x v="2"/>
    <x v="0"/>
    <n v="3.1"/>
    <n v="103974"/>
    <n v="233"/>
    <n v="218"/>
    <x v="4"/>
    <x v="2"/>
    <s v="Partial Service"/>
    <s v="Brown"/>
    <x v="0"/>
    <s v="FWD"/>
    <n v="32"/>
    <s v="NY"/>
    <n v="12759"/>
    <x v="2"/>
  </r>
  <r>
    <x v="9"/>
    <s v="Mustang"/>
    <x v="16"/>
    <x v="0"/>
    <x v="2"/>
    <n v="2.5"/>
    <n v="224729"/>
    <n v="204"/>
    <n v="192"/>
    <x v="3"/>
    <x v="2"/>
    <s v="Unknown"/>
    <s v="Silver"/>
    <x v="3"/>
    <s v="RWD"/>
    <n v="27"/>
    <s v="NC"/>
    <n v="500"/>
    <x v="1"/>
  </r>
  <r>
    <x v="1"/>
    <s v="Tucson"/>
    <x v="9"/>
    <x v="0"/>
    <x v="1"/>
    <n v="3"/>
    <n v="23239"/>
    <n v="233"/>
    <n v="187"/>
    <x v="3"/>
    <x v="1"/>
    <s v="Partial Service"/>
    <s v="Black"/>
    <x v="0"/>
    <s v="AWD"/>
    <n v="24"/>
    <s v="FL"/>
    <n v="13432"/>
    <x v="0"/>
  </r>
  <r>
    <x v="1"/>
    <s v="Elantra"/>
    <x v="11"/>
    <x v="0"/>
    <x v="0"/>
    <n v="2"/>
    <n v="235565"/>
    <n v="151"/>
    <n v="187"/>
    <x v="3"/>
    <x v="1"/>
    <s v="No Service"/>
    <s v="Red"/>
    <x v="2"/>
    <s v="AWD"/>
    <n v="39"/>
    <s v="FL"/>
    <n v="500"/>
    <x v="1"/>
  </r>
  <r>
    <x v="6"/>
    <s v="5 Series"/>
    <x v="0"/>
    <x v="0"/>
    <x v="0"/>
    <n v="2.5"/>
    <n v="551"/>
    <n v="136"/>
    <n v="133"/>
    <x v="0"/>
    <x v="0"/>
    <s v="Unknown"/>
    <s v="Brown"/>
    <x v="2"/>
    <s v="FWD"/>
    <n v="32"/>
    <s v="OH"/>
    <n v="51942"/>
    <x v="0"/>
  </r>
  <r>
    <x v="5"/>
    <s v="Sentra"/>
    <x v="12"/>
    <x v="0"/>
    <x v="0"/>
    <n v="2"/>
    <n v="85099"/>
    <n v="167"/>
    <n v="141"/>
    <x v="4"/>
    <x v="0"/>
    <s v="Full Service"/>
    <s v="White"/>
    <x v="2"/>
    <s v="FWD"/>
    <n v="29"/>
    <s v="TX"/>
    <n v="6125"/>
    <x v="3"/>
  </r>
  <r>
    <x v="8"/>
    <s v="A4"/>
    <x v="3"/>
    <x v="1"/>
    <x v="1"/>
    <n v="1.8"/>
    <n v="215687"/>
    <n v="138"/>
    <n v="152"/>
    <x v="2"/>
    <x v="1"/>
    <s v="Partial Service"/>
    <s v="Silver"/>
    <x v="2"/>
    <s v="FWD"/>
    <n v="54"/>
    <s v="TX"/>
    <n v="500"/>
    <x v="1"/>
  </r>
  <r>
    <x v="9"/>
    <s v="Explorer"/>
    <x v="19"/>
    <x v="0"/>
    <x v="0"/>
    <n v="2.5"/>
    <n v="162807"/>
    <n v="193"/>
    <n v="194"/>
    <x v="3"/>
    <x v="0"/>
    <s v="No Service"/>
    <s v="Brown"/>
    <x v="0"/>
    <s v="AWD"/>
    <n v="33"/>
    <s v="TX"/>
    <n v="3920"/>
    <x v="4"/>
  </r>
  <r>
    <x v="0"/>
    <s v="GLC"/>
    <x v="5"/>
    <x v="0"/>
    <x v="0"/>
    <n v="2.4"/>
    <n v="18289"/>
    <n v="182"/>
    <n v="166"/>
    <x v="0"/>
    <x v="0"/>
    <s v="No Service"/>
    <s v="Brown"/>
    <x v="0"/>
    <s v="AWD"/>
    <n v="32"/>
    <s v="FL"/>
    <n v="34541"/>
    <x v="0"/>
  </r>
  <r>
    <x v="9"/>
    <s v="F-150"/>
    <x v="0"/>
    <x v="0"/>
    <x v="0"/>
    <n v="4"/>
    <n v="100"/>
    <n v="291"/>
    <n v="267"/>
    <x v="0"/>
    <x v="2"/>
    <s v="Full Service"/>
    <s v="Unknown"/>
    <x v="4"/>
    <s v="4WD"/>
    <n v="18"/>
    <s v="NC"/>
    <n v="32060"/>
    <x v="0"/>
  </r>
  <r>
    <x v="1"/>
    <s v="Santa Fe"/>
    <x v="12"/>
    <x v="0"/>
    <x v="0"/>
    <n v="3.3"/>
    <n v="201126"/>
    <n v="254"/>
    <n v="241"/>
    <x v="1"/>
    <x v="0"/>
    <s v="Full Service"/>
    <s v="Silver"/>
    <x v="0"/>
    <s v="RWD"/>
    <n v="28"/>
    <s v="IL"/>
    <n v="6139"/>
    <x v="1"/>
  </r>
  <r>
    <x v="3"/>
    <s v="Tahoe"/>
    <x v="0"/>
    <x v="0"/>
    <x v="0"/>
    <n v="2.2999999999999998"/>
    <n v="383"/>
    <n v="178"/>
    <n v="187"/>
    <x v="0"/>
    <x v="0"/>
    <s v="Full Service"/>
    <s v="White"/>
    <x v="0"/>
    <s v="AWD"/>
    <n v="32"/>
    <s v="IL"/>
    <n v="52568"/>
    <x v="0"/>
  </r>
  <r>
    <x v="8"/>
    <s v="Q7"/>
    <x v="10"/>
    <x v="0"/>
    <x v="0"/>
    <n v="3.4"/>
    <n v="189111"/>
    <n v="187"/>
    <n v="238"/>
    <x v="4"/>
    <x v="0"/>
    <s v="Full Service"/>
    <s v="Green"/>
    <x v="0"/>
    <s v="RWD"/>
    <n v="24"/>
    <s v="Unknown"/>
    <n v="6808"/>
    <x v="4"/>
  </r>
  <r>
    <x v="7"/>
    <s v="Civic"/>
    <x v="13"/>
    <x v="0"/>
    <x v="0"/>
    <n v="2.5"/>
    <n v="103736"/>
    <n v="136"/>
    <n v="187"/>
    <x v="3"/>
    <x v="1"/>
    <s v="Full Service"/>
    <s v="Brown"/>
    <x v="2"/>
    <s v="FWD"/>
    <n v="35"/>
    <s v="CA"/>
    <n v="4044"/>
    <x v="2"/>
  </r>
  <r>
    <x v="1"/>
    <s v="Sonata"/>
    <x v="10"/>
    <x v="0"/>
    <x v="0"/>
    <n v="1.6"/>
    <n v="312660"/>
    <n v="154"/>
    <n v="187"/>
    <x v="1"/>
    <x v="1"/>
    <s v="Unknown"/>
    <s v="Black"/>
    <x v="2"/>
    <s v="FWD"/>
    <n v="33"/>
    <s v="GA"/>
    <n v="500"/>
    <x v="1"/>
  </r>
  <r>
    <x v="9"/>
    <s v="Escape"/>
    <x v="2"/>
    <x v="0"/>
    <x v="0"/>
    <n v="2.5"/>
    <n v="51117"/>
    <n v="169"/>
    <n v="154"/>
    <x v="0"/>
    <x v="2"/>
    <s v="Full Service"/>
    <s v="Green"/>
    <x v="0"/>
    <s v="AWD"/>
    <n v="35"/>
    <s v="Unknown"/>
    <n v="20860"/>
    <x v="3"/>
  </r>
  <r>
    <x v="4"/>
    <s v="RAV4"/>
    <x v="17"/>
    <x v="0"/>
    <x v="0"/>
    <n v="3.3"/>
    <n v="281189"/>
    <n v="241"/>
    <n v="222"/>
    <x v="2"/>
    <x v="2"/>
    <s v="Unknown"/>
    <s v="Gray"/>
    <x v="0"/>
    <s v="AWD"/>
    <n v="23"/>
    <s v="OH"/>
    <n v="500"/>
    <x v="1"/>
  </r>
  <r>
    <x v="8"/>
    <s v="Q5"/>
    <x v="4"/>
    <x v="0"/>
    <x v="0"/>
    <n v="2.5"/>
    <n v="4649"/>
    <n v="207"/>
    <n v="187"/>
    <x v="0"/>
    <x v="0"/>
    <s v="Full Service"/>
    <s v="White"/>
    <x v="0"/>
    <s v="AWD"/>
    <n v="29"/>
    <s v="TX"/>
    <n v="41401"/>
    <x v="0"/>
  </r>
  <r>
    <x v="7"/>
    <s v="Civic"/>
    <x v="18"/>
    <x v="0"/>
    <x v="1"/>
    <n v="2.1"/>
    <n v="66228"/>
    <n v="180"/>
    <n v="169"/>
    <x v="4"/>
    <x v="0"/>
    <s v="Full Service"/>
    <s v="Blue"/>
    <x v="2"/>
    <s v="FWD"/>
    <n v="31"/>
    <s v="TX"/>
    <n v="8362"/>
    <x v="3"/>
  </r>
  <r>
    <x v="6"/>
    <s v="5 Series"/>
    <x v="0"/>
    <x v="0"/>
    <x v="0"/>
    <n v="2.4"/>
    <n v="100"/>
    <n v="178"/>
    <n v="153"/>
    <x v="0"/>
    <x v="2"/>
    <s v="Partial Service"/>
    <s v="Green"/>
    <x v="2"/>
    <s v="AWD"/>
    <n v="32"/>
    <s v="MI"/>
    <n v="54013"/>
    <x v="0"/>
  </r>
  <r>
    <x v="6"/>
    <s v="X5"/>
    <x v="19"/>
    <x v="1"/>
    <x v="0"/>
    <n v="2"/>
    <n v="60088"/>
    <n v="155"/>
    <n v="164"/>
    <x v="4"/>
    <x v="0"/>
    <s v="Partial Service"/>
    <s v="Blue"/>
    <x v="0"/>
    <s v="FWD"/>
    <n v="41"/>
    <s v="Unknown"/>
    <n v="19707"/>
    <x v="3"/>
  </r>
  <r>
    <x v="3"/>
    <s v="Tahoe"/>
    <x v="14"/>
    <x v="0"/>
    <x v="0"/>
    <n v="2.5"/>
    <n v="100692"/>
    <n v="183"/>
    <n v="187"/>
    <x v="4"/>
    <x v="0"/>
    <s v="Unknown"/>
    <s v="Green"/>
    <x v="0"/>
    <s v="AWD"/>
    <n v="31"/>
    <s v="PA"/>
    <n v="27395"/>
    <x v="2"/>
  </r>
  <r>
    <x v="1"/>
    <s v="Santa Fe"/>
    <x v="16"/>
    <x v="0"/>
    <x v="0"/>
    <n v="3.3"/>
    <n v="253904"/>
    <n v="187"/>
    <n v="241"/>
    <x v="1"/>
    <x v="1"/>
    <s v="Partial Service"/>
    <s v="Blue"/>
    <x v="0"/>
    <s v="AWD"/>
    <n v="18"/>
    <s v="NY"/>
    <n v="500"/>
    <x v="1"/>
  </r>
  <r>
    <x v="6"/>
    <s v="X5"/>
    <x v="15"/>
    <x v="0"/>
    <x v="0"/>
    <n v="2.7"/>
    <n v="84890"/>
    <n v="208"/>
    <n v="188"/>
    <x v="4"/>
    <x v="0"/>
    <s v="Unknown"/>
    <s v="Silver"/>
    <x v="0"/>
    <s v="RWD"/>
    <n v="30"/>
    <s v="NC"/>
    <n v="18609"/>
    <x v="3"/>
  </r>
  <r>
    <x v="1"/>
    <s v="Tucson"/>
    <x v="7"/>
    <x v="0"/>
    <x v="0"/>
    <n v="3.2"/>
    <n v="106192"/>
    <n v="187"/>
    <n v="231"/>
    <x v="3"/>
    <x v="0"/>
    <s v="Partial Service"/>
    <s v="Brown"/>
    <x v="0"/>
    <s v="AWD"/>
    <n v="25"/>
    <s v="PA"/>
    <n v="5715"/>
    <x v="2"/>
  </r>
  <r>
    <x v="4"/>
    <s v="Corolla"/>
    <x v="3"/>
    <x v="2"/>
    <x v="0"/>
    <n v="2.4"/>
    <n v="273267"/>
    <n v="183"/>
    <n v="182"/>
    <x v="2"/>
    <x v="2"/>
    <s v="Partial Service"/>
    <s v="Gray"/>
    <x v="2"/>
    <s v="AWD"/>
    <n v="32"/>
    <s v="CA"/>
    <n v="500"/>
    <x v="1"/>
  </r>
  <r>
    <x v="1"/>
    <s v="Santa Fe"/>
    <x v="2"/>
    <x v="0"/>
    <x v="0"/>
    <n v="3.2"/>
    <n v="58001"/>
    <n v="230"/>
    <n v="209"/>
    <x v="0"/>
    <x v="0"/>
    <s v="Full Service"/>
    <s v="Green"/>
    <x v="0"/>
    <s v="AWD"/>
    <n v="27"/>
    <s v="PA"/>
    <n v="22271"/>
    <x v="3"/>
  </r>
  <r>
    <x v="4"/>
    <s v="Corolla"/>
    <x v="13"/>
    <x v="2"/>
    <x v="0"/>
    <n v="1.9"/>
    <n v="53079"/>
    <n v="148"/>
    <n v="143"/>
    <x v="4"/>
    <x v="1"/>
    <s v="Full Service"/>
    <s v="Silver"/>
    <x v="2"/>
    <s v="FWD"/>
    <n v="36"/>
    <s v="IL"/>
    <n v="6054"/>
    <x v="3"/>
  </r>
  <r>
    <x v="8"/>
    <s v="Q7"/>
    <x v="6"/>
    <x v="0"/>
    <x v="0"/>
    <n v="2.7"/>
    <n v="4352"/>
    <n v="204"/>
    <n v="180"/>
    <x v="4"/>
    <x v="0"/>
    <s v="No Service"/>
    <s v="Green"/>
    <x v="0"/>
    <s v="FWD"/>
    <n v="27"/>
    <s v="PA"/>
    <n v="37624"/>
    <x v="0"/>
  </r>
  <r>
    <x v="6"/>
    <s v="3 Series"/>
    <x v="15"/>
    <x v="0"/>
    <x v="0"/>
    <n v="2.5"/>
    <n v="148403"/>
    <n v="204"/>
    <n v="204"/>
    <x v="3"/>
    <x v="0"/>
    <s v="No Service"/>
    <s v="Unknown"/>
    <x v="2"/>
    <s v="FWD"/>
    <n v="36"/>
    <s v="PA"/>
    <n v="8407"/>
    <x v="2"/>
  </r>
  <r>
    <x v="9"/>
    <s v="Escape"/>
    <x v="3"/>
    <x v="0"/>
    <x v="0"/>
    <n v="2.5"/>
    <n v="188559"/>
    <n v="210"/>
    <n v="214"/>
    <x v="1"/>
    <x v="0"/>
    <s v="Full Service"/>
    <s v="Black"/>
    <x v="0"/>
    <s v="AWD"/>
    <n v="26"/>
    <s v="IL"/>
    <n v="500"/>
    <x v="4"/>
  </r>
  <r>
    <x v="4"/>
    <s v="Corolla"/>
    <x v="0"/>
    <x v="2"/>
    <x v="1"/>
    <n v="1.4"/>
    <n v="100"/>
    <n v="105"/>
    <n v="104"/>
    <x v="0"/>
    <x v="0"/>
    <s v="Partial Service"/>
    <s v="Gray"/>
    <x v="2"/>
    <s v="AWD"/>
    <n v="32"/>
    <s v="MI"/>
    <n v="18295"/>
    <x v="0"/>
  </r>
  <r>
    <x v="6"/>
    <s v="3 Series"/>
    <x v="17"/>
    <x v="0"/>
    <x v="0"/>
    <n v="1.8"/>
    <n v="270105"/>
    <n v="150"/>
    <n v="137"/>
    <x v="2"/>
    <x v="1"/>
    <s v="Full Service"/>
    <s v="Brown"/>
    <x v="2"/>
    <s v="FWD"/>
    <n v="34"/>
    <s v="Unknown"/>
    <n v="500"/>
    <x v="1"/>
  </r>
  <r>
    <x v="6"/>
    <s v="X5"/>
    <x v="7"/>
    <x v="0"/>
    <x v="0"/>
    <n v="3.5"/>
    <n v="183502"/>
    <n v="262"/>
    <n v="256"/>
    <x v="4"/>
    <x v="0"/>
    <s v="No Service"/>
    <s v="Green"/>
    <x v="0"/>
    <s v="AWD"/>
    <n v="19"/>
    <s v="PA"/>
    <n v="14883"/>
    <x v="4"/>
  </r>
  <r>
    <x v="4"/>
    <s v="Camry"/>
    <x v="3"/>
    <x v="0"/>
    <x v="0"/>
    <n v="1.5"/>
    <n v="196014"/>
    <n v="123"/>
    <n v="127"/>
    <x v="1"/>
    <x v="0"/>
    <s v="Partial Service"/>
    <s v="Gray"/>
    <x v="2"/>
    <s v="FWD"/>
    <n v="35"/>
    <s v="GA"/>
    <n v="500"/>
    <x v="4"/>
  </r>
  <r>
    <x v="3"/>
    <s v="Tahoe"/>
    <x v="3"/>
    <x v="0"/>
    <x v="2"/>
    <n v="2.4"/>
    <n v="160897"/>
    <n v="172"/>
    <n v="187"/>
    <x v="1"/>
    <x v="0"/>
    <s v="Partial Service"/>
    <s v="Blue"/>
    <x v="0"/>
    <s v="FWD"/>
    <n v="33"/>
    <s v="Unknown"/>
    <n v="2089"/>
    <x v="4"/>
  </r>
  <r>
    <x v="3"/>
    <s v="Silverado"/>
    <x v="12"/>
    <x v="0"/>
    <x v="0"/>
    <n v="5.2"/>
    <n v="105148"/>
    <n v="395"/>
    <n v="365"/>
    <x v="0"/>
    <x v="2"/>
    <s v="No Service"/>
    <s v="Black"/>
    <x v="4"/>
    <s v="4WD"/>
    <n v="10"/>
    <s v="FL"/>
    <n v="9407"/>
    <x v="2"/>
  </r>
  <r>
    <x v="0"/>
    <s v="GLE"/>
    <x v="2"/>
    <x v="0"/>
    <x v="0"/>
    <n v="2.5"/>
    <n v="62109"/>
    <n v="211"/>
    <n v="212"/>
    <x v="0"/>
    <x v="0"/>
    <s v="Partial Service"/>
    <s v="Unknown"/>
    <x v="0"/>
    <s v="AWD"/>
    <n v="30"/>
    <s v="GA"/>
    <n v="43612"/>
    <x v="3"/>
  </r>
  <r>
    <x v="5"/>
    <s v="Pathfinder"/>
    <x v="7"/>
    <x v="0"/>
    <x v="0"/>
    <n v="2.7"/>
    <n v="60477"/>
    <n v="215"/>
    <n v="224"/>
    <x v="4"/>
    <x v="2"/>
    <s v="Partial Service"/>
    <s v="Blue"/>
    <x v="0"/>
    <s v="FWD"/>
    <n v="26"/>
    <s v="NC"/>
    <n v="9959"/>
    <x v="3"/>
  </r>
  <r>
    <x v="9"/>
    <s v="F-150"/>
    <x v="9"/>
    <x v="0"/>
    <x v="0"/>
    <n v="4.7"/>
    <n v="71252"/>
    <n v="359"/>
    <n v="343"/>
    <x v="4"/>
    <x v="0"/>
    <s v="Partial Service"/>
    <s v="White"/>
    <x v="4"/>
    <s v="4WD"/>
    <n v="15"/>
    <s v="TX"/>
    <n v="17569"/>
    <x v="3"/>
  </r>
  <r>
    <x v="3"/>
    <s v="Malibu"/>
    <x v="15"/>
    <x v="0"/>
    <x v="0"/>
    <n v="1.8"/>
    <n v="28735"/>
    <n v="143"/>
    <n v="187"/>
    <x v="4"/>
    <x v="1"/>
    <s v="Unknown"/>
    <s v="White"/>
    <x v="2"/>
    <s v="FWD"/>
    <n v="36"/>
    <s v="GA"/>
    <n v="6688"/>
    <x v="0"/>
  </r>
  <r>
    <x v="2"/>
    <s v="Golf"/>
    <x v="17"/>
    <x v="2"/>
    <x v="2"/>
    <n v="2.5"/>
    <n v="180105"/>
    <n v="210"/>
    <n v="200"/>
    <x v="1"/>
    <x v="0"/>
    <s v="Partial Service"/>
    <s v="Blue"/>
    <x v="1"/>
    <s v="AWD"/>
    <n v="29"/>
    <s v="IL"/>
    <n v="500"/>
    <x v="4"/>
  </r>
  <r>
    <x v="9"/>
    <s v="Escape"/>
    <x v="10"/>
    <x v="0"/>
    <x v="0"/>
    <n v="3"/>
    <n v="182438"/>
    <n v="221"/>
    <n v="214"/>
    <x v="3"/>
    <x v="1"/>
    <s v="No Service"/>
    <s v="Black"/>
    <x v="0"/>
    <s v="AWD"/>
    <n v="26"/>
    <s v="GA"/>
    <n v="500"/>
    <x v="4"/>
  </r>
  <r>
    <x v="1"/>
    <s v="Elantra"/>
    <x v="1"/>
    <x v="1"/>
    <x v="2"/>
    <n v="2.2000000000000002"/>
    <n v="215876"/>
    <n v="187"/>
    <n v="187"/>
    <x v="1"/>
    <x v="1"/>
    <s v="Partial Service"/>
    <s v="White"/>
    <x v="2"/>
    <s v="FWD"/>
    <n v="48"/>
    <s v="GA"/>
    <n v="500"/>
    <x v="1"/>
  </r>
  <r>
    <x v="1"/>
    <s v="Tucson"/>
    <x v="8"/>
    <x v="0"/>
    <x v="0"/>
    <n v="2.9"/>
    <n v="15140"/>
    <n v="231"/>
    <n v="214"/>
    <x v="2"/>
    <x v="1"/>
    <s v="Unknown"/>
    <s v="White"/>
    <x v="0"/>
    <s v="FWD"/>
    <n v="26"/>
    <s v="Unknown"/>
    <n v="5222"/>
    <x v="0"/>
  </r>
  <r>
    <x v="5"/>
    <s v="Sentra"/>
    <x v="19"/>
    <x v="0"/>
    <x v="0"/>
    <n v="2.1"/>
    <n v="138137"/>
    <n v="187"/>
    <n v="164"/>
    <x v="1"/>
    <x v="0"/>
    <s v="Full Service"/>
    <s v="Blue"/>
    <x v="2"/>
    <s v="FWD"/>
    <n v="33"/>
    <s v="MI"/>
    <n v="500"/>
    <x v="2"/>
  </r>
  <r>
    <x v="7"/>
    <s v="CR-V"/>
    <x v="17"/>
    <x v="0"/>
    <x v="0"/>
    <n v="2.5"/>
    <n v="190175"/>
    <n v="176"/>
    <n v="171"/>
    <x v="2"/>
    <x v="1"/>
    <s v="Partial Service"/>
    <s v="Black"/>
    <x v="0"/>
    <s v="AWD"/>
    <n v="30"/>
    <s v="Unknown"/>
    <n v="500"/>
    <x v="4"/>
  </r>
  <r>
    <x v="2"/>
    <s v="Atlas"/>
    <x v="14"/>
    <x v="0"/>
    <x v="0"/>
    <n v="2.5"/>
    <n v="90065"/>
    <n v="161"/>
    <n v="166"/>
    <x v="4"/>
    <x v="2"/>
    <s v="Full Service"/>
    <s v="Unknown"/>
    <x v="0"/>
    <s v="RWD"/>
    <n v="24"/>
    <s v="CA"/>
    <n v="16164"/>
    <x v="3"/>
  </r>
  <r>
    <x v="6"/>
    <s v="3 Series"/>
    <x v="15"/>
    <x v="0"/>
    <x v="0"/>
    <n v="1.5"/>
    <n v="154469"/>
    <n v="121"/>
    <n v="111"/>
    <x v="0"/>
    <x v="1"/>
    <s v="Unknown"/>
    <s v="Red"/>
    <x v="2"/>
    <s v="FWD"/>
    <n v="32"/>
    <s v="OH"/>
    <n v="7254"/>
    <x v="4"/>
  </r>
  <r>
    <x v="7"/>
    <s v="Accord"/>
    <x v="19"/>
    <x v="0"/>
    <x v="0"/>
    <n v="1.4"/>
    <n v="82508"/>
    <n v="103"/>
    <n v="107"/>
    <x v="1"/>
    <x v="0"/>
    <s v="Full Service"/>
    <s v="Gray"/>
    <x v="2"/>
    <s v="FWD"/>
    <n v="35"/>
    <s v="NC"/>
    <n v="5524"/>
    <x v="3"/>
  </r>
  <r>
    <x v="3"/>
    <s v="Equinox"/>
    <x v="11"/>
    <x v="0"/>
    <x v="0"/>
    <n v="2.6"/>
    <n v="259452"/>
    <n v="196"/>
    <n v="184"/>
    <x v="1"/>
    <x v="1"/>
    <s v="No Service"/>
    <s v="Silver"/>
    <x v="0"/>
    <s v="AWD"/>
    <n v="29"/>
    <s v="Unknown"/>
    <n v="500"/>
    <x v="1"/>
  </r>
  <r>
    <x v="8"/>
    <s v="A6"/>
    <x v="11"/>
    <x v="2"/>
    <x v="2"/>
    <n v="2.2000000000000002"/>
    <n v="218217"/>
    <n v="163"/>
    <n v="159"/>
    <x v="3"/>
    <x v="1"/>
    <s v="No Service"/>
    <s v="Blue"/>
    <x v="2"/>
    <s v="FWD"/>
    <n v="34"/>
    <s v="GA"/>
    <n v="5475"/>
    <x v="1"/>
  </r>
  <r>
    <x v="9"/>
    <s v="Explorer"/>
    <x v="9"/>
    <x v="2"/>
    <x v="0"/>
    <n v="2.5"/>
    <n v="102733"/>
    <n v="192"/>
    <n v="191"/>
    <x v="4"/>
    <x v="0"/>
    <s v="Full Service"/>
    <s v="Black"/>
    <x v="0"/>
    <s v="FWD"/>
    <n v="32"/>
    <s v="PA"/>
    <n v="18361"/>
    <x v="2"/>
  </r>
  <r>
    <x v="5"/>
    <s v="Sentra"/>
    <x v="5"/>
    <x v="0"/>
    <x v="1"/>
    <n v="1.4"/>
    <n v="16752"/>
    <n v="187"/>
    <n v="87"/>
    <x v="0"/>
    <x v="2"/>
    <s v="Unknown"/>
    <s v="Brown"/>
    <x v="2"/>
    <s v="FWD"/>
    <n v="32"/>
    <s v="PA"/>
    <n v="18276"/>
    <x v="0"/>
  </r>
  <r>
    <x v="2"/>
    <s v="Tiguan"/>
    <x v="4"/>
    <x v="1"/>
    <x v="0"/>
    <n v="3.2"/>
    <n v="20171"/>
    <n v="253"/>
    <n v="224"/>
    <x v="0"/>
    <x v="2"/>
    <s v="Partial Service"/>
    <s v="White"/>
    <x v="0"/>
    <s v="AWD"/>
    <n v="44"/>
    <s v="Unknown"/>
    <n v="24737"/>
    <x v="0"/>
  </r>
  <r>
    <x v="2"/>
    <s v="Golf"/>
    <x v="10"/>
    <x v="0"/>
    <x v="0"/>
    <n v="2.4"/>
    <n v="129615"/>
    <n v="182"/>
    <n v="159"/>
    <x v="3"/>
    <x v="0"/>
    <s v="Full Service"/>
    <s v="Silver"/>
    <x v="1"/>
    <s v="AWD"/>
    <n v="34"/>
    <s v="NY"/>
    <n v="500"/>
    <x v="2"/>
  </r>
  <r>
    <x v="0"/>
    <s v="GLC"/>
    <x v="6"/>
    <x v="2"/>
    <x v="0"/>
    <n v="2.5"/>
    <n v="80266"/>
    <n v="212"/>
    <n v="193"/>
    <x v="0"/>
    <x v="0"/>
    <s v="Full Service"/>
    <s v="Unknown"/>
    <x v="0"/>
    <s v="AWD"/>
    <n v="29"/>
    <s v="OH"/>
    <n v="32726"/>
    <x v="3"/>
  </r>
  <r>
    <x v="5"/>
    <s v="Altima"/>
    <x v="18"/>
    <x v="0"/>
    <x v="0"/>
    <n v="1.6"/>
    <n v="43296"/>
    <n v="187"/>
    <n v="122"/>
    <x v="3"/>
    <x v="0"/>
    <s v="Full Service"/>
    <s v="Unknown"/>
    <x v="2"/>
    <s v="FWD"/>
    <n v="37"/>
    <s v="TX"/>
    <n v="11978"/>
    <x v="0"/>
  </r>
  <r>
    <x v="0"/>
    <s v="C-Class"/>
    <x v="18"/>
    <x v="1"/>
    <x v="0"/>
    <n v="1.4"/>
    <n v="123300"/>
    <n v="124"/>
    <n v="136"/>
    <x v="4"/>
    <x v="2"/>
    <s v="Full Service"/>
    <s v="Unknown"/>
    <x v="2"/>
    <s v="FWD"/>
    <n v="66"/>
    <s v="Unknown"/>
    <n v="14949"/>
    <x v="2"/>
  </r>
  <r>
    <x v="5"/>
    <s v="Rogue"/>
    <x v="9"/>
    <x v="2"/>
    <x v="0"/>
    <n v="3.2"/>
    <n v="49190"/>
    <n v="242"/>
    <n v="187"/>
    <x v="4"/>
    <x v="0"/>
    <s v="No Service"/>
    <s v="Gray"/>
    <x v="0"/>
    <s v="AWD"/>
    <n v="25"/>
    <s v="MI"/>
    <n v="13143"/>
    <x v="0"/>
  </r>
  <r>
    <x v="3"/>
    <s v="Equinox"/>
    <x v="19"/>
    <x v="0"/>
    <x v="0"/>
    <n v="3.1"/>
    <n v="127271"/>
    <n v="246"/>
    <n v="239"/>
    <x v="4"/>
    <x v="1"/>
    <s v="Full Service"/>
    <s v="Gray"/>
    <x v="0"/>
    <s v="FWD"/>
    <n v="25"/>
    <s v="GA"/>
    <n v="2617"/>
    <x v="2"/>
  </r>
  <r>
    <x v="5"/>
    <s v="Altima"/>
    <x v="5"/>
    <x v="0"/>
    <x v="0"/>
    <n v="1.7"/>
    <n v="22152"/>
    <n v="187"/>
    <n v="187"/>
    <x v="0"/>
    <x v="2"/>
    <s v="Full Service"/>
    <s v="Brown"/>
    <x v="2"/>
    <s v="FWD"/>
    <n v="36"/>
    <s v="NY"/>
    <n v="23229"/>
    <x v="0"/>
  </r>
  <r>
    <x v="0"/>
    <s v="GLE"/>
    <x v="15"/>
    <x v="0"/>
    <x v="0"/>
    <n v="2.5"/>
    <n v="26694"/>
    <n v="160"/>
    <n v="187"/>
    <x v="1"/>
    <x v="1"/>
    <s v="Full Service"/>
    <s v="Black"/>
    <x v="0"/>
    <s v="RWD"/>
    <n v="33"/>
    <s v="NY"/>
    <n v="19185"/>
    <x v="0"/>
  </r>
  <r>
    <x v="2"/>
    <s v="Golf"/>
    <x v="10"/>
    <x v="0"/>
    <x v="2"/>
    <n v="2.5"/>
    <n v="89091"/>
    <n v="163"/>
    <n v="154"/>
    <x v="1"/>
    <x v="1"/>
    <s v="Partial Service"/>
    <s v="Unknown"/>
    <x v="1"/>
    <s v="AWD"/>
    <n v="40"/>
    <s v="CA"/>
    <n v="1878"/>
    <x v="3"/>
  </r>
  <r>
    <x v="1"/>
    <s v="Elantra"/>
    <x v="1"/>
    <x v="0"/>
    <x v="0"/>
    <n v="1.8"/>
    <n v="230292"/>
    <n v="187"/>
    <n v="129"/>
    <x v="4"/>
    <x v="0"/>
    <s v="Unknown"/>
    <s v="Black"/>
    <x v="2"/>
    <s v="AWD"/>
    <n v="36"/>
    <s v="GA"/>
    <n v="500"/>
    <x v="1"/>
  </r>
  <r>
    <x v="5"/>
    <s v="Pathfinder"/>
    <x v="16"/>
    <x v="2"/>
    <x v="2"/>
    <n v="2.7"/>
    <n v="451565"/>
    <n v="214"/>
    <n v="203"/>
    <x v="1"/>
    <x v="0"/>
    <s v="Unknown"/>
    <s v="White"/>
    <x v="0"/>
    <s v="AWD"/>
    <n v="35"/>
    <s v="TX"/>
    <n v="500"/>
    <x v="1"/>
  </r>
  <r>
    <x v="0"/>
    <s v="C-Class"/>
    <x v="9"/>
    <x v="0"/>
    <x v="0"/>
    <n v="1.7"/>
    <n v="63503"/>
    <n v="141"/>
    <n v="121"/>
    <x v="3"/>
    <x v="0"/>
    <s v="Unknown"/>
    <s v="Red"/>
    <x v="2"/>
    <s v="FWD"/>
    <n v="38"/>
    <s v="Unknown"/>
    <n v="22056"/>
    <x v="3"/>
  </r>
  <r>
    <x v="6"/>
    <s v="5 Series"/>
    <x v="11"/>
    <x v="0"/>
    <x v="0"/>
    <n v="1.7"/>
    <n v="55196"/>
    <n v="147"/>
    <n v="118"/>
    <x v="2"/>
    <x v="1"/>
    <s v="Partial Service"/>
    <s v="Brown"/>
    <x v="2"/>
    <s v="FWD"/>
    <n v="40"/>
    <s v="NY"/>
    <n v="12415"/>
    <x v="3"/>
  </r>
  <r>
    <x v="8"/>
    <s v="A4"/>
    <x v="6"/>
    <x v="2"/>
    <x v="1"/>
    <n v="2.1"/>
    <n v="76482"/>
    <n v="157"/>
    <n v="147"/>
    <x v="4"/>
    <x v="0"/>
    <s v="Partial Service"/>
    <s v="Brown"/>
    <x v="2"/>
    <s v="FWD"/>
    <n v="36"/>
    <s v="FL"/>
    <n v="26306"/>
    <x v="3"/>
  </r>
  <r>
    <x v="6"/>
    <s v="X5"/>
    <x v="13"/>
    <x v="0"/>
    <x v="0"/>
    <n v="2.9"/>
    <n v="167307"/>
    <n v="236"/>
    <n v="209"/>
    <x v="4"/>
    <x v="1"/>
    <s v="Full Service"/>
    <s v="Red"/>
    <x v="0"/>
    <s v="RWD"/>
    <n v="27"/>
    <s v="MI"/>
    <n v="17470"/>
    <x v="4"/>
  </r>
  <r>
    <x v="1"/>
    <s v="Sonata"/>
    <x v="1"/>
    <x v="2"/>
    <x v="0"/>
    <n v="2.1"/>
    <n v="351835"/>
    <n v="168"/>
    <n v="157"/>
    <x v="3"/>
    <x v="1"/>
    <s v="Partial Service"/>
    <s v="Unknown"/>
    <x v="2"/>
    <s v="FWD"/>
    <n v="35"/>
    <s v="MI"/>
    <n v="500"/>
    <x v="1"/>
  </r>
  <r>
    <x v="6"/>
    <s v="3 Series"/>
    <x v="13"/>
    <x v="0"/>
    <x v="0"/>
    <n v="1.5"/>
    <n v="234404"/>
    <n v="127"/>
    <n v="139"/>
    <x v="4"/>
    <x v="0"/>
    <s v="Full Service"/>
    <s v="Red"/>
    <x v="2"/>
    <s v="AWD"/>
    <n v="34"/>
    <s v="IL"/>
    <n v="8551"/>
    <x v="1"/>
  </r>
  <r>
    <x v="7"/>
    <s v="CR-V"/>
    <x v="19"/>
    <x v="2"/>
    <x v="0"/>
    <n v="2.5"/>
    <n v="128224"/>
    <n v="157"/>
    <n v="140"/>
    <x v="4"/>
    <x v="1"/>
    <s v="No Service"/>
    <s v="Blue"/>
    <x v="0"/>
    <s v="RWD"/>
    <n v="35"/>
    <s v="FL"/>
    <n v="3198"/>
    <x v="2"/>
  </r>
  <r>
    <x v="4"/>
    <s v="Highlander"/>
    <x v="2"/>
    <x v="0"/>
    <x v="1"/>
    <n v="2.8"/>
    <n v="23736"/>
    <n v="229"/>
    <n v="223"/>
    <x v="0"/>
    <x v="0"/>
    <s v="Full Service"/>
    <s v="Gray"/>
    <x v="0"/>
    <s v="AWD"/>
    <n v="28"/>
    <s v="Unknown"/>
    <n v="27504"/>
    <x v="0"/>
  </r>
  <r>
    <x v="9"/>
    <s v="Escape"/>
    <x v="15"/>
    <x v="0"/>
    <x v="0"/>
    <n v="2.1"/>
    <n v="140454"/>
    <n v="187"/>
    <n v="158"/>
    <x v="3"/>
    <x v="2"/>
    <s v="Full Service"/>
    <s v="White"/>
    <x v="0"/>
    <s v="AWD"/>
    <n v="32"/>
    <s v="Unknown"/>
    <n v="3012"/>
    <x v="2"/>
  </r>
  <r>
    <x v="8"/>
    <s v="Q7"/>
    <x v="4"/>
    <x v="0"/>
    <x v="0"/>
    <n v="2.5"/>
    <n v="4486"/>
    <n v="199"/>
    <n v="192"/>
    <x v="0"/>
    <x v="0"/>
    <s v="Partial Service"/>
    <s v="White"/>
    <x v="0"/>
    <s v="AWD"/>
    <n v="25"/>
    <s v="MI"/>
    <n v="48706"/>
    <x v="0"/>
  </r>
  <r>
    <x v="7"/>
    <s v="Pilot"/>
    <x v="13"/>
    <x v="2"/>
    <x v="0"/>
    <n v="2.6"/>
    <n v="61818"/>
    <n v="201"/>
    <n v="177"/>
    <x v="0"/>
    <x v="1"/>
    <s v="Full Service"/>
    <s v="Red"/>
    <x v="0"/>
    <s v="AWD"/>
    <n v="28"/>
    <s v="OH"/>
    <n v="11138"/>
    <x v="3"/>
  </r>
  <r>
    <x v="9"/>
    <s v="Mustang"/>
    <x v="3"/>
    <x v="0"/>
    <x v="2"/>
    <n v="2.5"/>
    <n v="239953"/>
    <n v="384"/>
    <n v="358"/>
    <x v="2"/>
    <x v="0"/>
    <s v="Partial Service"/>
    <s v="Brown"/>
    <x v="3"/>
    <s v="RWD"/>
    <n v="17"/>
    <s v="OH"/>
    <n v="500"/>
    <x v="1"/>
  </r>
  <r>
    <x v="4"/>
    <s v="RAV4"/>
    <x v="4"/>
    <x v="3"/>
    <x v="0"/>
    <n v="0"/>
    <n v="5455"/>
    <n v="315"/>
    <n v="346"/>
    <x v="0"/>
    <x v="0"/>
    <s v="Partial Service"/>
    <s v="Red"/>
    <x v="0"/>
    <s v="FWD"/>
    <n v="109"/>
    <s v="FL"/>
    <n v="24337"/>
    <x v="0"/>
  </r>
  <r>
    <x v="5"/>
    <s v="Rogue"/>
    <x v="18"/>
    <x v="0"/>
    <x v="0"/>
    <n v="2.2999999999999998"/>
    <n v="95364"/>
    <n v="191"/>
    <n v="188"/>
    <x v="3"/>
    <x v="0"/>
    <s v="Unknown"/>
    <s v="Brown"/>
    <x v="0"/>
    <s v="FWD"/>
    <n v="34"/>
    <s v="NY"/>
    <n v="8656"/>
    <x v="3"/>
  </r>
  <r>
    <x v="7"/>
    <s v="Civic"/>
    <x v="6"/>
    <x v="0"/>
    <x v="1"/>
    <n v="1.6"/>
    <n v="49056"/>
    <n v="127"/>
    <n v="149"/>
    <x v="4"/>
    <x v="0"/>
    <s v="Partial Service"/>
    <s v="Red"/>
    <x v="2"/>
    <s v="FWD"/>
    <n v="38"/>
    <s v="Unknown"/>
    <n v="11382"/>
    <x v="0"/>
  </r>
  <r>
    <x v="0"/>
    <s v="C-Class"/>
    <x v="7"/>
    <x v="0"/>
    <x v="0"/>
    <n v="2.5"/>
    <n v="103777"/>
    <n v="134"/>
    <n v="129"/>
    <x v="3"/>
    <x v="0"/>
    <s v="No Service"/>
    <s v="White"/>
    <x v="2"/>
    <s v="FWD"/>
    <n v="39"/>
    <s v="TX"/>
    <n v="10231"/>
    <x v="2"/>
  </r>
  <r>
    <x v="3"/>
    <s v="Malibu"/>
    <x v="12"/>
    <x v="0"/>
    <x v="0"/>
    <n v="2"/>
    <n v="83580"/>
    <n v="153"/>
    <n v="145"/>
    <x v="3"/>
    <x v="0"/>
    <s v="Partial Service"/>
    <s v="Green"/>
    <x v="2"/>
    <s v="FWD"/>
    <n v="38"/>
    <s v="FL"/>
    <n v="8132"/>
    <x v="3"/>
  </r>
  <r>
    <x v="5"/>
    <s v="Rogue"/>
    <x v="16"/>
    <x v="0"/>
    <x v="1"/>
    <n v="2.8"/>
    <n v="138089"/>
    <n v="221"/>
    <n v="187"/>
    <x v="2"/>
    <x v="0"/>
    <s v="Partial Service"/>
    <s v="Red"/>
    <x v="0"/>
    <s v="AWD"/>
    <n v="32"/>
    <s v="Unknown"/>
    <n v="500"/>
    <x v="2"/>
  </r>
  <r>
    <x v="5"/>
    <s v="Pathfinder"/>
    <x v="5"/>
    <x v="0"/>
    <x v="1"/>
    <n v="3.5"/>
    <n v="20647"/>
    <n v="269"/>
    <n v="266"/>
    <x v="0"/>
    <x v="0"/>
    <s v="Full Service"/>
    <s v="Green"/>
    <x v="0"/>
    <s v="AWD"/>
    <n v="28"/>
    <s v="GA"/>
    <n v="30148"/>
    <x v="0"/>
  </r>
  <r>
    <x v="7"/>
    <s v="Civic"/>
    <x v="10"/>
    <x v="0"/>
    <x v="1"/>
    <n v="1.9"/>
    <n v="241368"/>
    <n v="163"/>
    <n v="146"/>
    <x v="1"/>
    <x v="2"/>
    <s v="Partial Service"/>
    <s v="Unknown"/>
    <x v="2"/>
    <s v="FWD"/>
    <n v="39"/>
    <s v="Unknown"/>
    <n v="500"/>
    <x v="1"/>
  </r>
  <r>
    <x v="3"/>
    <s v="Silverado"/>
    <x v="17"/>
    <x v="0"/>
    <x v="2"/>
    <n v="4.4000000000000004"/>
    <n v="379384"/>
    <n v="187"/>
    <n v="311"/>
    <x v="3"/>
    <x v="2"/>
    <s v="Full Service"/>
    <s v="White"/>
    <x v="4"/>
    <s v="4WD"/>
    <n v="19"/>
    <s v="NY"/>
    <n v="500"/>
    <x v="1"/>
  </r>
  <r>
    <x v="7"/>
    <s v="Civic"/>
    <x v="13"/>
    <x v="0"/>
    <x v="0"/>
    <n v="1.9"/>
    <n v="74073"/>
    <n v="153"/>
    <n v="140"/>
    <x v="4"/>
    <x v="0"/>
    <s v="Partial Service"/>
    <s v="Gray"/>
    <x v="2"/>
    <s v="FWD"/>
    <n v="32"/>
    <s v="CA"/>
    <n v="6096"/>
    <x v="3"/>
  </r>
  <r>
    <x v="2"/>
    <s v="Passat"/>
    <x v="4"/>
    <x v="0"/>
    <x v="0"/>
    <n v="2.5"/>
    <n v="34994"/>
    <n v="187"/>
    <n v="135"/>
    <x v="0"/>
    <x v="0"/>
    <s v="Partial Service"/>
    <s v="Brown"/>
    <x v="2"/>
    <s v="AWD"/>
    <n v="43"/>
    <s v="PA"/>
    <n v="20319"/>
    <x v="0"/>
  </r>
  <r>
    <x v="6"/>
    <s v="3 Series"/>
    <x v="6"/>
    <x v="0"/>
    <x v="0"/>
    <n v="1.7"/>
    <n v="64132"/>
    <n v="138"/>
    <n v="130"/>
    <x v="0"/>
    <x v="0"/>
    <s v="Partial Service"/>
    <s v="Brown"/>
    <x v="2"/>
    <s v="AWD"/>
    <n v="43"/>
    <s v="GA"/>
    <n v="25086"/>
    <x v="3"/>
  </r>
  <r>
    <x v="4"/>
    <s v="Camry"/>
    <x v="5"/>
    <x v="0"/>
    <x v="0"/>
    <n v="2.4"/>
    <n v="22842"/>
    <n v="184"/>
    <n v="187"/>
    <x v="0"/>
    <x v="0"/>
    <s v="Full Service"/>
    <s v="Silver"/>
    <x v="2"/>
    <s v="FWD"/>
    <n v="31"/>
    <s v="TX"/>
    <n v="23471"/>
    <x v="0"/>
  </r>
  <r>
    <x v="0"/>
    <s v="GLC"/>
    <x v="1"/>
    <x v="0"/>
    <x v="0"/>
    <n v="3.2"/>
    <n v="265971"/>
    <n v="239"/>
    <n v="212"/>
    <x v="2"/>
    <x v="0"/>
    <s v="Partial Service"/>
    <s v="Red"/>
    <x v="0"/>
    <s v="RWD"/>
    <n v="22"/>
    <s v="TX"/>
    <n v="500"/>
    <x v="1"/>
  </r>
  <r>
    <x v="7"/>
    <s v="Accord"/>
    <x v="19"/>
    <x v="0"/>
    <x v="1"/>
    <n v="2.5"/>
    <n v="60818"/>
    <n v="176"/>
    <n v="186"/>
    <x v="4"/>
    <x v="1"/>
    <s v="Partial Service"/>
    <s v="Red"/>
    <x v="2"/>
    <s v="FWD"/>
    <n v="34"/>
    <s v="MI"/>
    <n v="5708"/>
    <x v="3"/>
  </r>
  <r>
    <x v="4"/>
    <s v="Corolla"/>
    <x v="7"/>
    <x v="0"/>
    <x v="0"/>
    <n v="2.5"/>
    <n v="80119"/>
    <n v="156"/>
    <n v="140"/>
    <x v="4"/>
    <x v="1"/>
    <s v="Partial Service"/>
    <s v="Gray"/>
    <x v="2"/>
    <s v="AWD"/>
    <n v="32"/>
    <s v="IL"/>
    <n v="3751"/>
    <x v="3"/>
  </r>
  <r>
    <x v="4"/>
    <s v="RAV4"/>
    <x v="1"/>
    <x v="0"/>
    <x v="2"/>
    <n v="2.1"/>
    <n v="251564"/>
    <n v="193"/>
    <n v="192"/>
    <x v="1"/>
    <x v="1"/>
    <s v="Full Service"/>
    <s v="Green"/>
    <x v="0"/>
    <s v="FWD"/>
    <n v="33"/>
    <s v="Unknown"/>
    <n v="500"/>
    <x v="1"/>
  </r>
  <r>
    <x v="7"/>
    <s v="Accord"/>
    <x v="18"/>
    <x v="0"/>
    <x v="0"/>
    <n v="1.6"/>
    <n v="85122"/>
    <n v="120"/>
    <n v="123"/>
    <x v="0"/>
    <x v="0"/>
    <s v="Partial Service"/>
    <s v="White"/>
    <x v="2"/>
    <s v="FWD"/>
    <n v="38"/>
    <s v="PA"/>
    <n v="11004"/>
    <x v="3"/>
  </r>
  <r>
    <x v="7"/>
    <s v="CR-V"/>
    <x v="16"/>
    <x v="0"/>
    <x v="1"/>
    <n v="3.2"/>
    <n v="263185"/>
    <n v="258"/>
    <n v="249"/>
    <x v="2"/>
    <x v="1"/>
    <s v="Partial Service"/>
    <s v="Unknown"/>
    <x v="0"/>
    <s v="AWD"/>
    <n v="28"/>
    <s v="NY"/>
    <n v="500"/>
    <x v="1"/>
  </r>
  <r>
    <x v="4"/>
    <s v="Corolla"/>
    <x v="19"/>
    <x v="2"/>
    <x v="1"/>
    <n v="2.4"/>
    <n v="147175"/>
    <n v="186"/>
    <n v="183"/>
    <x v="4"/>
    <x v="1"/>
    <s v="No Service"/>
    <s v="Gray"/>
    <x v="2"/>
    <s v="FWD"/>
    <n v="28"/>
    <s v="NY"/>
    <n v="500"/>
    <x v="2"/>
  </r>
  <r>
    <x v="3"/>
    <s v="Tahoe"/>
    <x v="10"/>
    <x v="0"/>
    <x v="0"/>
    <n v="3"/>
    <n v="244963"/>
    <n v="235"/>
    <n v="227"/>
    <x v="4"/>
    <x v="1"/>
    <s v="Full Service"/>
    <s v="Brown"/>
    <x v="0"/>
    <s v="AWD"/>
    <n v="27"/>
    <s v="NC"/>
    <n v="1835"/>
    <x v="1"/>
  </r>
  <r>
    <x v="5"/>
    <s v="Pathfinder"/>
    <x v="15"/>
    <x v="0"/>
    <x v="0"/>
    <n v="3"/>
    <n v="117703"/>
    <n v="217"/>
    <n v="210"/>
    <x v="0"/>
    <x v="2"/>
    <s v="Unknown"/>
    <s v="Gray"/>
    <x v="0"/>
    <s v="AWD"/>
    <n v="31"/>
    <s v="NY"/>
    <n v="7662"/>
    <x v="2"/>
  </r>
  <r>
    <x v="8"/>
    <s v="Q5"/>
    <x v="13"/>
    <x v="3"/>
    <x v="0"/>
    <n v="0"/>
    <n v="107968"/>
    <n v="230"/>
    <n v="253"/>
    <x v="3"/>
    <x v="2"/>
    <s v="Full Service"/>
    <s v="Gray"/>
    <x v="0"/>
    <s v="FWD"/>
    <n v="117"/>
    <s v="GA"/>
    <n v="13431"/>
    <x v="2"/>
  </r>
  <r>
    <x v="5"/>
    <s v="Sentra"/>
    <x v="10"/>
    <x v="0"/>
    <x v="0"/>
    <n v="1.6"/>
    <n v="107658"/>
    <n v="126"/>
    <n v="125"/>
    <x v="1"/>
    <x v="1"/>
    <s v="Unknown"/>
    <s v="Silver"/>
    <x v="2"/>
    <s v="FWD"/>
    <n v="37"/>
    <s v="PA"/>
    <n v="500"/>
    <x v="2"/>
  </r>
  <r>
    <x v="0"/>
    <s v="GLC"/>
    <x v="13"/>
    <x v="0"/>
    <x v="0"/>
    <n v="2.7"/>
    <n v="176130"/>
    <n v="187"/>
    <n v="187"/>
    <x v="4"/>
    <x v="0"/>
    <s v="Partial Service"/>
    <s v="Black"/>
    <x v="0"/>
    <s v="AWD"/>
    <n v="26"/>
    <s v="Unknown"/>
    <n v="12656"/>
    <x v="4"/>
  </r>
  <r>
    <x v="9"/>
    <s v="Explorer"/>
    <x v="19"/>
    <x v="0"/>
    <x v="0"/>
    <n v="2.1"/>
    <n v="206669"/>
    <n v="203"/>
    <n v="194"/>
    <x v="4"/>
    <x v="1"/>
    <s v="Partial Service"/>
    <s v="Red"/>
    <x v="0"/>
    <s v="FWD"/>
    <n v="33"/>
    <s v="OH"/>
    <n v="1725"/>
    <x v="1"/>
  </r>
  <r>
    <x v="4"/>
    <s v="Highlander"/>
    <x v="8"/>
    <x v="0"/>
    <x v="0"/>
    <n v="3.3"/>
    <n v="128144"/>
    <n v="241"/>
    <n v="228"/>
    <x v="1"/>
    <x v="0"/>
    <s v="Partial Service"/>
    <s v="Black"/>
    <x v="0"/>
    <s v="AWD"/>
    <n v="22"/>
    <s v="CA"/>
    <n v="4163"/>
    <x v="2"/>
  </r>
  <r>
    <x v="3"/>
    <s v="Malibu"/>
    <x v="16"/>
    <x v="0"/>
    <x v="0"/>
    <n v="1.9"/>
    <n v="259604"/>
    <n v="152"/>
    <n v="152"/>
    <x v="3"/>
    <x v="1"/>
    <s v="Full Service"/>
    <s v="Red"/>
    <x v="2"/>
    <s v="FWD"/>
    <n v="36"/>
    <s v="OH"/>
    <n v="500"/>
    <x v="1"/>
  </r>
  <r>
    <x v="1"/>
    <s v="Santa Fe"/>
    <x v="3"/>
    <x v="0"/>
    <x v="0"/>
    <n v="2.5"/>
    <n v="316586"/>
    <n v="178"/>
    <n v="175"/>
    <x v="3"/>
    <x v="1"/>
    <s v="Full Service"/>
    <s v="Green"/>
    <x v="0"/>
    <s v="AWD"/>
    <n v="38"/>
    <s v="Unknown"/>
    <n v="500"/>
    <x v="1"/>
  </r>
  <r>
    <x v="0"/>
    <s v="GLE"/>
    <x v="3"/>
    <x v="0"/>
    <x v="0"/>
    <n v="2.6"/>
    <n v="190119"/>
    <n v="176"/>
    <n v="155"/>
    <x v="3"/>
    <x v="0"/>
    <s v="Partial Service"/>
    <s v="Blue"/>
    <x v="0"/>
    <s v="AWD"/>
    <n v="32"/>
    <s v="NY"/>
    <n v="2796"/>
    <x v="4"/>
  </r>
  <r>
    <x v="8"/>
    <s v="A6"/>
    <x v="0"/>
    <x v="0"/>
    <x v="0"/>
    <n v="2.4"/>
    <n v="100"/>
    <n v="190"/>
    <n v="182"/>
    <x v="0"/>
    <x v="0"/>
    <s v="Unknown"/>
    <s v="Brown"/>
    <x v="2"/>
    <s v="AWD"/>
    <n v="29"/>
    <s v="TX"/>
    <n v="62840"/>
    <x v="0"/>
  </r>
  <r>
    <x v="2"/>
    <s v="Passat"/>
    <x v="2"/>
    <x v="0"/>
    <x v="0"/>
    <n v="2.2999999999999998"/>
    <n v="100"/>
    <n v="173"/>
    <n v="159"/>
    <x v="0"/>
    <x v="2"/>
    <s v="Full Service"/>
    <s v="Blue"/>
    <x v="2"/>
    <s v="AWD"/>
    <n v="30"/>
    <s v="TX"/>
    <n v="21425"/>
    <x v="0"/>
  </r>
  <r>
    <x v="4"/>
    <s v="RAV4"/>
    <x v="14"/>
    <x v="0"/>
    <x v="1"/>
    <n v="2.2999999999999998"/>
    <n v="80471"/>
    <n v="187"/>
    <n v="187"/>
    <x v="0"/>
    <x v="0"/>
    <s v="Full Service"/>
    <s v="Gray"/>
    <x v="0"/>
    <s v="AWD"/>
    <n v="32"/>
    <s v="FL"/>
    <n v="12964"/>
    <x v="3"/>
  </r>
  <r>
    <x v="8"/>
    <s v="A6"/>
    <x v="6"/>
    <x v="0"/>
    <x v="0"/>
    <n v="1.9"/>
    <n v="38805"/>
    <n v="147"/>
    <n v="141"/>
    <x v="4"/>
    <x v="0"/>
    <s v="Partial Service"/>
    <s v="White"/>
    <x v="2"/>
    <s v="FWD"/>
    <n v="32"/>
    <s v="PA"/>
    <n v="34672"/>
    <x v="0"/>
  </r>
  <r>
    <x v="9"/>
    <s v="F-150"/>
    <x v="18"/>
    <x v="1"/>
    <x v="1"/>
    <n v="3.6"/>
    <n v="105415"/>
    <n v="270"/>
    <n v="187"/>
    <x v="4"/>
    <x v="1"/>
    <s v="Partial Service"/>
    <s v="Unknown"/>
    <x v="4"/>
    <s v="4WD"/>
    <n v="38"/>
    <s v="GA"/>
    <n v="10186"/>
    <x v="2"/>
  </r>
  <r>
    <x v="9"/>
    <s v="Mustang"/>
    <x v="16"/>
    <x v="0"/>
    <x v="0"/>
    <n v="3.9"/>
    <n v="58464"/>
    <n v="276"/>
    <n v="187"/>
    <x v="1"/>
    <x v="1"/>
    <s v="Full Service"/>
    <s v="Blue"/>
    <x v="3"/>
    <s v="RWD"/>
    <n v="21"/>
    <s v="NC"/>
    <n v="2958"/>
    <x v="3"/>
  </r>
  <r>
    <x v="3"/>
    <s v="Silverado"/>
    <x v="5"/>
    <x v="0"/>
    <x v="0"/>
    <n v="4.0999999999999996"/>
    <n v="10829"/>
    <n v="308"/>
    <n v="291"/>
    <x v="0"/>
    <x v="0"/>
    <s v="No Service"/>
    <s v="Green"/>
    <x v="4"/>
    <s v="RWD"/>
    <n v="20"/>
    <s v="FL"/>
    <n v="27758"/>
    <x v="0"/>
  </r>
  <r>
    <x v="3"/>
    <s v="Silverado"/>
    <x v="17"/>
    <x v="0"/>
    <x v="1"/>
    <n v="2.5"/>
    <n v="62092"/>
    <n v="425"/>
    <n v="403"/>
    <x v="3"/>
    <x v="0"/>
    <s v="Full Service"/>
    <s v="Brown"/>
    <x v="4"/>
    <s v="4WD"/>
    <n v="10"/>
    <s v="GA"/>
    <n v="4682"/>
    <x v="3"/>
  </r>
  <r>
    <x v="3"/>
    <s v="Silverado"/>
    <x v="4"/>
    <x v="0"/>
    <x v="0"/>
    <n v="5.5"/>
    <n v="54131"/>
    <n v="402"/>
    <n v="377"/>
    <x v="0"/>
    <x v="0"/>
    <s v="Full Service"/>
    <s v="Green"/>
    <x v="4"/>
    <s v="4WD"/>
    <n v="12"/>
    <s v="CA"/>
    <n v="28158"/>
    <x v="3"/>
  </r>
  <r>
    <x v="1"/>
    <s v="Tucson"/>
    <x v="19"/>
    <x v="1"/>
    <x v="1"/>
    <n v="2.5"/>
    <n v="59862"/>
    <n v="270"/>
    <n v="261"/>
    <x v="1"/>
    <x v="0"/>
    <s v="Partial Service"/>
    <s v="Red"/>
    <x v="0"/>
    <s v="AWD"/>
    <n v="30"/>
    <s v="NC"/>
    <n v="6248"/>
    <x v="3"/>
  </r>
  <r>
    <x v="2"/>
    <s v="Passat"/>
    <x v="1"/>
    <x v="0"/>
    <x v="0"/>
    <n v="2"/>
    <n v="179084"/>
    <n v="151"/>
    <n v="140"/>
    <x v="3"/>
    <x v="1"/>
    <s v="Full Service"/>
    <s v="Unknown"/>
    <x v="2"/>
    <s v="FWD"/>
    <n v="40"/>
    <s v="FL"/>
    <n v="500"/>
    <x v="4"/>
  </r>
  <r>
    <x v="1"/>
    <s v="Elantra"/>
    <x v="3"/>
    <x v="0"/>
    <x v="0"/>
    <n v="1.6"/>
    <n v="214639"/>
    <n v="124"/>
    <n v="105"/>
    <x v="2"/>
    <x v="1"/>
    <s v="Full Service"/>
    <s v="White"/>
    <x v="2"/>
    <s v="FWD"/>
    <n v="41"/>
    <s v="PA"/>
    <n v="500"/>
    <x v="1"/>
  </r>
  <r>
    <x v="6"/>
    <s v="3 Series"/>
    <x v="2"/>
    <x v="0"/>
    <x v="0"/>
    <n v="1.7"/>
    <n v="41162"/>
    <n v="133"/>
    <n v="116"/>
    <x v="0"/>
    <x v="2"/>
    <s v="Unknown"/>
    <s v="Unknown"/>
    <x v="2"/>
    <s v="AWD"/>
    <n v="32"/>
    <s v="Unknown"/>
    <n v="31786"/>
    <x v="0"/>
  </r>
  <r>
    <x v="3"/>
    <s v="Malibu"/>
    <x v="8"/>
    <x v="0"/>
    <x v="1"/>
    <n v="2.5"/>
    <n v="250491"/>
    <n v="194"/>
    <n v="203"/>
    <x v="1"/>
    <x v="0"/>
    <s v="Unknown"/>
    <s v="Gray"/>
    <x v="2"/>
    <s v="FWD"/>
    <n v="31"/>
    <s v="NY"/>
    <n v="500"/>
    <x v="1"/>
  </r>
  <r>
    <x v="2"/>
    <s v="Atlas"/>
    <x v="3"/>
    <x v="0"/>
    <x v="2"/>
    <n v="3.1"/>
    <n v="218444"/>
    <n v="242"/>
    <n v="211"/>
    <x v="2"/>
    <x v="1"/>
    <s v="Partial Service"/>
    <s v="Black"/>
    <x v="0"/>
    <s v="AWD"/>
    <n v="21"/>
    <s v="CA"/>
    <n v="500"/>
    <x v="1"/>
  </r>
  <r>
    <x v="0"/>
    <s v="C-Class"/>
    <x v="12"/>
    <x v="2"/>
    <x v="0"/>
    <n v="1.7"/>
    <n v="56119"/>
    <n v="143"/>
    <n v="124"/>
    <x v="3"/>
    <x v="0"/>
    <s v="No Service"/>
    <s v="Black"/>
    <x v="2"/>
    <s v="FWD"/>
    <n v="40"/>
    <s v="FL"/>
    <n v="16554"/>
    <x v="3"/>
  </r>
  <r>
    <x v="9"/>
    <s v="Escape"/>
    <x v="0"/>
    <x v="0"/>
    <x v="0"/>
    <n v="2.2999999999999998"/>
    <n v="1041"/>
    <n v="176"/>
    <n v="187"/>
    <x v="0"/>
    <x v="0"/>
    <s v="Partial Service"/>
    <s v="Green"/>
    <x v="0"/>
    <s v="FWD"/>
    <n v="29"/>
    <s v="GA"/>
    <n v="25935"/>
    <x v="0"/>
  </r>
  <r>
    <x v="8"/>
    <s v="A6"/>
    <x v="15"/>
    <x v="0"/>
    <x v="0"/>
    <n v="1.8"/>
    <n v="157149"/>
    <n v="147"/>
    <n v="139"/>
    <x v="4"/>
    <x v="1"/>
    <s v="Full Service"/>
    <s v="Brown"/>
    <x v="2"/>
    <s v="FWD"/>
    <n v="36"/>
    <s v="IL"/>
    <n v="11797"/>
    <x v="4"/>
  </r>
  <r>
    <x v="3"/>
    <s v="Equinox"/>
    <x v="12"/>
    <x v="0"/>
    <x v="0"/>
    <n v="2.4"/>
    <n v="65028"/>
    <n v="189"/>
    <n v="177"/>
    <x v="3"/>
    <x v="0"/>
    <s v="Full Service"/>
    <s v="Blue"/>
    <x v="0"/>
    <s v="AWD"/>
    <n v="34"/>
    <s v="NY"/>
    <n v="10526"/>
    <x v="3"/>
  </r>
  <r>
    <x v="5"/>
    <s v="Rogue"/>
    <x v="14"/>
    <x v="1"/>
    <x v="1"/>
    <n v="2.2000000000000002"/>
    <n v="138355"/>
    <n v="166"/>
    <n v="164"/>
    <x v="4"/>
    <x v="0"/>
    <s v="Partial Service"/>
    <s v="Unknown"/>
    <x v="0"/>
    <s v="AWD"/>
    <n v="43"/>
    <s v="IL"/>
    <n v="9945"/>
    <x v="2"/>
  </r>
  <r>
    <x v="9"/>
    <s v="Escape"/>
    <x v="10"/>
    <x v="2"/>
    <x v="1"/>
    <n v="2.5"/>
    <n v="53282"/>
    <n v="213"/>
    <n v="187"/>
    <x v="1"/>
    <x v="1"/>
    <s v="Partial Service"/>
    <s v="Red"/>
    <x v="0"/>
    <s v="FWD"/>
    <n v="30"/>
    <s v="GA"/>
    <n v="3941"/>
    <x v="3"/>
  </r>
  <r>
    <x v="3"/>
    <s v="Tahoe"/>
    <x v="2"/>
    <x v="2"/>
    <x v="0"/>
    <n v="2.6"/>
    <n v="46413"/>
    <n v="191"/>
    <n v="170"/>
    <x v="0"/>
    <x v="0"/>
    <s v="Full Service"/>
    <s v="Red"/>
    <x v="0"/>
    <s v="AWD"/>
    <n v="34"/>
    <s v="PA"/>
    <n v="40733"/>
    <x v="0"/>
  </r>
  <r>
    <x v="4"/>
    <s v="Corolla"/>
    <x v="18"/>
    <x v="0"/>
    <x v="0"/>
    <n v="1.6"/>
    <n v="121563"/>
    <n v="120"/>
    <n v="138"/>
    <x v="4"/>
    <x v="0"/>
    <s v="Partial Service"/>
    <s v="Unknown"/>
    <x v="2"/>
    <s v="FWD"/>
    <n v="41"/>
    <s v="PA"/>
    <n v="4942"/>
    <x v="2"/>
  </r>
  <r>
    <x v="1"/>
    <s v="Santa Fe"/>
    <x v="6"/>
    <x v="0"/>
    <x v="0"/>
    <n v="2.5"/>
    <n v="55688"/>
    <n v="225"/>
    <n v="187"/>
    <x v="4"/>
    <x v="0"/>
    <s v="Full Service"/>
    <s v="Silver"/>
    <x v="0"/>
    <s v="FWD"/>
    <n v="27"/>
    <s v="NC"/>
    <n v="20480"/>
    <x v="3"/>
  </r>
  <r>
    <x v="3"/>
    <s v="Tahoe"/>
    <x v="18"/>
    <x v="0"/>
    <x v="0"/>
    <n v="2.8"/>
    <n v="54156"/>
    <n v="225"/>
    <n v="238"/>
    <x v="3"/>
    <x v="2"/>
    <s v="No Service"/>
    <s v="Silver"/>
    <x v="0"/>
    <s v="AWD"/>
    <n v="28"/>
    <s v="OH"/>
    <n v="16502"/>
    <x v="3"/>
  </r>
  <r>
    <x v="0"/>
    <s v="E-Class"/>
    <x v="2"/>
    <x v="1"/>
    <x v="0"/>
    <n v="1.6"/>
    <n v="13564"/>
    <n v="150"/>
    <n v="187"/>
    <x v="0"/>
    <x v="0"/>
    <s v="Full Service"/>
    <s v="Black"/>
    <x v="2"/>
    <s v="FWD"/>
    <n v="55"/>
    <s v="FL"/>
    <n v="44470"/>
    <x v="0"/>
  </r>
  <r>
    <x v="9"/>
    <s v="F-150"/>
    <x v="7"/>
    <x v="0"/>
    <x v="0"/>
    <n v="3.9"/>
    <n v="191637"/>
    <n v="187"/>
    <n v="271"/>
    <x v="4"/>
    <x v="1"/>
    <s v="Partial Service"/>
    <s v="Brown"/>
    <x v="4"/>
    <s v="4WD"/>
    <n v="18"/>
    <s v="Unknown"/>
    <n v="3555"/>
    <x v="4"/>
  </r>
  <r>
    <x v="1"/>
    <s v="Elantra"/>
    <x v="4"/>
    <x v="0"/>
    <x v="1"/>
    <n v="1.6"/>
    <n v="15279"/>
    <n v="120"/>
    <n v="106"/>
    <x v="0"/>
    <x v="0"/>
    <s v="No Service"/>
    <s v="White"/>
    <x v="2"/>
    <s v="FWD"/>
    <n v="37"/>
    <s v="Unknown"/>
    <n v="14422"/>
    <x v="0"/>
  </r>
  <r>
    <x v="6"/>
    <s v="3 Series"/>
    <x v="17"/>
    <x v="2"/>
    <x v="2"/>
    <n v="1.9"/>
    <n v="167809"/>
    <n v="147"/>
    <n v="138"/>
    <x v="1"/>
    <x v="2"/>
    <s v="Full Service"/>
    <s v="Red"/>
    <x v="2"/>
    <s v="AWD"/>
    <n v="32"/>
    <s v="PA"/>
    <n v="963"/>
    <x v="4"/>
  </r>
  <r>
    <x v="8"/>
    <s v="Q5"/>
    <x v="10"/>
    <x v="0"/>
    <x v="2"/>
    <n v="3.3"/>
    <n v="176457"/>
    <n v="255"/>
    <n v="187"/>
    <x v="1"/>
    <x v="1"/>
    <s v="Partial Service"/>
    <s v="Unknown"/>
    <x v="0"/>
    <s v="AWD"/>
    <n v="22"/>
    <s v="TX"/>
    <n v="3142"/>
    <x v="4"/>
  </r>
  <r>
    <x v="7"/>
    <s v="Accord"/>
    <x v="9"/>
    <x v="0"/>
    <x v="0"/>
    <n v="2.5"/>
    <n v="24685"/>
    <n v="127"/>
    <n v="126"/>
    <x v="0"/>
    <x v="0"/>
    <s v="Full Service"/>
    <s v="Brown"/>
    <x v="2"/>
    <s v="AWD"/>
    <n v="37"/>
    <s v="CA"/>
    <n v="17193"/>
    <x v="0"/>
  </r>
  <r>
    <x v="8"/>
    <s v="A4"/>
    <x v="18"/>
    <x v="0"/>
    <x v="0"/>
    <n v="2.4"/>
    <n v="61953"/>
    <n v="200"/>
    <n v="185"/>
    <x v="4"/>
    <x v="1"/>
    <s v="No Service"/>
    <s v="Unknown"/>
    <x v="2"/>
    <s v="FWD"/>
    <n v="29"/>
    <s v="PA"/>
    <n v="14209"/>
    <x v="3"/>
  </r>
  <r>
    <x v="4"/>
    <s v="Camry"/>
    <x v="7"/>
    <x v="0"/>
    <x v="1"/>
    <n v="1.8"/>
    <n v="82765"/>
    <n v="148"/>
    <n v="165"/>
    <x v="4"/>
    <x v="2"/>
    <s v="Full Service"/>
    <s v="Green"/>
    <x v="2"/>
    <s v="FWD"/>
    <n v="35"/>
    <s v="PA"/>
    <n v="6568"/>
    <x v="3"/>
  </r>
  <r>
    <x v="4"/>
    <s v="Highlander"/>
    <x v="10"/>
    <x v="0"/>
    <x v="0"/>
    <n v="3.4"/>
    <n v="131787"/>
    <n v="246"/>
    <n v="239"/>
    <x v="1"/>
    <x v="0"/>
    <s v="Partial Service"/>
    <s v="Green"/>
    <x v="0"/>
    <s v="RWD"/>
    <n v="18"/>
    <s v="TX"/>
    <n v="3221"/>
    <x v="2"/>
  </r>
  <r>
    <x v="4"/>
    <s v="Highlander"/>
    <x v="3"/>
    <x v="1"/>
    <x v="0"/>
    <n v="3.5"/>
    <n v="261093"/>
    <n v="187"/>
    <n v="265"/>
    <x v="1"/>
    <x v="0"/>
    <s v="No Service"/>
    <s v="Blue"/>
    <x v="0"/>
    <s v="FWD"/>
    <n v="32"/>
    <s v="GA"/>
    <n v="500"/>
    <x v="1"/>
  </r>
  <r>
    <x v="9"/>
    <s v="F-150"/>
    <x v="11"/>
    <x v="0"/>
    <x v="0"/>
    <n v="5.2"/>
    <n v="111204"/>
    <n v="385"/>
    <n v="360"/>
    <x v="4"/>
    <x v="0"/>
    <s v="Partial Service"/>
    <s v="Unknown"/>
    <x v="4"/>
    <s v="RWD"/>
    <n v="10"/>
    <s v="PA"/>
    <n v="5403"/>
    <x v="2"/>
  </r>
  <r>
    <x v="3"/>
    <s v="Silverado"/>
    <x v="12"/>
    <x v="0"/>
    <x v="0"/>
    <n v="4"/>
    <n v="98052"/>
    <n v="303"/>
    <n v="187"/>
    <x v="4"/>
    <x v="0"/>
    <s v="Full Service"/>
    <s v="Blue"/>
    <x v="4"/>
    <s v="4WD"/>
    <n v="20"/>
    <s v="MI"/>
    <n v="13050"/>
    <x v="3"/>
  </r>
  <r>
    <x v="4"/>
    <s v="Corolla"/>
    <x v="3"/>
    <x v="0"/>
    <x v="0"/>
    <n v="1.5"/>
    <n v="406535"/>
    <n v="124"/>
    <n v="129"/>
    <x v="2"/>
    <x v="1"/>
    <s v="Full Service"/>
    <s v="Brown"/>
    <x v="2"/>
    <s v="FWD"/>
    <n v="32"/>
    <s v="OH"/>
    <n v="500"/>
    <x v="1"/>
  </r>
  <r>
    <x v="2"/>
    <s v="Tiguan"/>
    <x v="0"/>
    <x v="0"/>
    <x v="0"/>
    <n v="2.5"/>
    <n v="100"/>
    <n v="183"/>
    <n v="178"/>
    <x v="0"/>
    <x v="0"/>
    <s v="Partial Service"/>
    <s v="Silver"/>
    <x v="0"/>
    <s v="AWD"/>
    <n v="30"/>
    <s v="NC"/>
    <n v="27587"/>
    <x v="0"/>
  </r>
  <r>
    <x v="7"/>
    <s v="Civic"/>
    <x v="15"/>
    <x v="0"/>
    <x v="0"/>
    <n v="2.1"/>
    <n v="165448"/>
    <n v="154"/>
    <n v="151"/>
    <x v="4"/>
    <x v="0"/>
    <s v="Full Service"/>
    <s v="Gray"/>
    <x v="2"/>
    <s v="FWD"/>
    <n v="34"/>
    <s v="OH"/>
    <n v="500"/>
    <x v="4"/>
  </r>
  <r>
    <x v="3"/>
    <s v="Silverado"/>
    <x v="14"/>
    <x v="0"/>
    <x v="0"/>
    <n v="3.3"/>
    <n v="111717"/>
    <n v="251"/>
    <n v="235"/>
    <x v="0"/>
    <x v="0"/>
    <s v="No Service"/>
    <s v="Silver"/>
    <x v="4"/>
    <s v="RWD"/>
    <n v="28"/>
    <s v="TX"/>
    <n v="11730"/>
    <x v="2"/>
  </r>
  <r>
    <x v="1"/>
    <s v="Elantra"/>
    <x v="0"/>
    <x v="0"/>
    <x v="1"/>
    <n v="1.9"/>
    <n v="100"/>
    <n v="156"/>
    <n v="128"/>
    <x v="0"/>
    <x v="0"/>
    <s v="Partial Service"/>
    <s v="Brown"/>
    <x v="2"/>
    <s v="FWD"/>
    <n v="39"/>
    <s v="CA"/>
    <n v="20330"/>
    <x v="0"/>
  </r>
  <r>
    <x v="3"/>
    <s v="Silverado"/>
    <x v="5"/>
    <x v="0"/>
    <x v="0"/>
    <n v="4.3"/>
    <n v="15974"/>
    <n v="334"/>
    <n v="297"/>
    <x v="0"/>
    <x v="0"/>
    <s v="Full Service"/>
    <s v="Gray"/>
    <x v="4"/>
    <s v="4WD"/>
    <n v="32"/>
    <s v="Unknown"/>
    <n v="32254"/>
    <x v="0"/>
  </r>
  <r>
    <x v="2"/>
    <s v="Tiguan"/>
    <x v="4"/>
    <x v="1"/>
    <x v="0"/>
    <n v="2.1"/>
    <n v="22123"/>
    <n v="161"/>
    <n v="154"/>
    <x v="0"/>
    <x v="0"/>
    <s v="No Service"/>
    <s v="Silver"/>
    <x v="0"/>
    <s v="AWD"/>
    <n v="32"/>
    <s v="IL"/>
    <n v="20540"/>
    <x v="0"/>
  </r>
  <r>
    <x v="2"/>
    <s v="Atlas"/>
    <x v="5"/>
    <x v="1"/>
    <x v="0"/>
    <n v="2.5"/>
    <n v="11467"/>
    <n v="187"/>
    <n v="190"/>
    <x v="0"/>
    <x v="2"/>
    <s v="No Service"/>
    <s v="Silver"/>
    <x v="0"/>
    <s v="FWD"/>
    <n v="43"/>
    <s v="OH"/>
    <n v="43460"/>
    <x v="0"/>
  </r>
  <r>
    <x v="5"/>
    <s v="Sentra"/>
    <x v="10"/>
    <x v="0"/>
    <x v="1"/>
    <n v="2.2000000000000002"/>
    <n v="126789"/>
    <n v="185"/>
    <n v="177"/>
    <x v="1"/>
    <x v="0"/>
    <s v="Partial Service"/>
    <s v="Blue"/>
    <x v="2"/>
    <s v="FWD"/>
    <n v="35"/>
    <s v="NC"/>
    <n v="500"/>
    <x v="2"/>
  </r>
  <r>
    <x v="6"/>
    <s v="3 Series"/>
    <x v="2"/>
    <x v="0"/>
    <x v="0"/>
    <n v="1.7"/>
    <n v="28899"/>
    <n v="131"/>
    <n v="131"/>
    <x v="0"/>
    <x v="0"/>
    <s v="Unknown"/>
    <s v="Green"/>
    <x v="2"/>
    <s v="FWD"/>
    <n v="34"/>
    <s v="NY"/>
    <n v="33069"/>
    <x v="0"/>
  </r>
  <r>
    <x v="0"/>
    <s v="E-Class"/>
    <x v="1"/>
    <x v="0"/>
    <x v="0"/>
    <n v="2.5"/>
    <n v="304959"/>
    <n v="170"/>
    <n v="172"/>
    <x v="2"/>
    <x v="0"/>
    <s v="No Service"/>
    <s v="Gray"/>
    <x v="2"/>
    <s v="FWD"/>
    <n v="40"/>
    <s v="NC"/>
    <n v="500"/>
    <x v="1"/>
  </r>
  <r>
    <x v="3"/>
    <s v="Equinox"/>
    <x v="4"/>
    <x v="0"/>
    <x v="0"/>
    <n v="3.5"/>
    <n v="36888"/>
    <n v="268"/>
    <n v="187"/>
    <x v="0"/>
    <x v="2"/>
    <s v="Full Service"/>
    <s v="Silver"/>
    <x v="0"/>
    <s v="AWD"/>
    <n v="20"/>
    <s v="GA"/>
    <n v="20564"/>
    <x v="0"/>
  </r>
  <r>
    <x v="0"/>
    <s v="C-Class"/>
    <x v="4"/>
    <x v="1"/>
    <x v="0"/>
    <n v="1.7"/>
    <n v="100"/>
    <n v="143"/>
    <n v="187"/>
    <x v="0"/>
    <x v="0"/>
    <s v="Full Service"/>
    <s v="Blue"/>
    <x v="2"/>
    <s v="FWD"/>
    <n v="54"/>
    <s v="NY"/>
    <n v="41295"/>
    <x v="0"/>
  </r>
  <r>
    <x v="6"/>
    <s v="X3"/>
    <x v="11"/>
    <x v="0"/>
    <x v="0"/>
    <n v="3.3"/>
    <n v="237353"/>
    <n v="260"/>
    <n v="244"/>
    <x v="4"/>
    <x v="0"/>
    <s v="Full Service"/>
    <s v="Gray"/>
    <x v="0"/>
    <s v="FWD"/>
    <n v="23"/>
    <s v="NY"/>
    <n v="3318"/>
    <x v="1"/>
  </r>
  <r>
    <x v="5"/>
    <s v="Pathfinder"/>
    <x v="18"/>
    <x v="0"/>
    <x v="1"/>
    <n v="3.1"/>
    <n v="53428"/>
    <n v="226"/>
    <n v="236"/>
    <x v="3"/>
    <x v="0"/>
    <s v="Partial Service"/>
    <s v="Gray"/>
    <x v="0"/>
    <s v="AWD"/>
    <n v="32"/>
    <s v="Unknown"/>
    <n v="14474"/>
    <x v="3"/>
  </r>
  <r>
    <x v="4"/>
    <s v="Camry"/>
    <x v="19"/>
    <x v="1"/>
    <x v="0"/>
    <n v="2"/>
    <n v="113619"/>
    <n v="162"/>
    <n v="187"/>
    <x v="3"/>
    <x v="0"/>
    <s v="Partial Service"/>
    <s v="Green"/>
    <x v="2"/>
    <s v="FWD"/>
    <n v="54"/>
    <s v="PA"/>
    <n v="3399"/>
    <x v="2"/>
  </r>
  <r>
    <x v="5"/>
    <s v="Rogue"/>
    <x v="8"/>
    <x v="0"/>
    <x v="2"/>
    <n v="2.8"/>
    <n v="169530"/>
    <n v="187"/>
    <n v="206"/>
    <x v="3"/>
    <x v="2"/>
    <s v="Partial Service"/>
    <s v="Red"/>
    <x v="0"/>
    <s v="AWD"/>
    <n v="24"/>
    <s v="OH"/>
    <n v="500"/>
    <x v="4"/>
  </r>
  <r>
    <x v="2"/>
    <s v="Golf"/>
    <x v="11"/>
    <x v="0"/>
    <x v="0"/>
    <n v="2.1"/>
    <n v="262833"/>
    <n v="155"/>
    <n v="131"/>
    <x v="3"/>
    <x v="0"/>
    <s v="Unknown"/>
    <s v="Silver"/>
    <x v="1"/>
    <s v="FWD"/>
    <n v="32"/>
    <s v="TX"/>
    <n v="500"/>
    <x v="1"/>
  </r>
  <r>
    <x v="4"/>
    <s v="Camry"/>
    <x v="16"/>
    <x v="2"/>
    <x v="0"/>
    <n v="1.6"/>
    <n v="383324"/>
    <n v="129"/>
    <n v="187"/>
    <x v="2"/>
    <x v="0"/>
    <s v="No Service"/>
    <s v="Red"/>
    <x v="2"/>
    <s v="FWD"/>
    <n v="41"/>
    <s v="OH"/>
    <n v="500"/>
    <x v="1"/>
  </r>
  <r>
    <x v="2"/>
    <s v="Atlas"/>
    <x v="1"/>
    <x v="0"/>
    <x v="0"/>
    <n v="2.7"/>
    <n v="200347"/>
    <n v="208"/>
    <n v="210"/>
    <x v="2"/>
    <x v="0"/>
    <s v="Full Service"/>
    <s v="Silver"/>
    <x v="0"/>
    <s v="FWD"/>
    <n v="31"/>
    <s v="IL"/>
    <n v="500"/>
    <x v="1"/>
  </r>
  <r>
    <x v="7"/>
    <s v="Civic"/>
    <x v="6"/>
    <x v="3"/>
    <x v="0"/>
    <n v="2.5"/>
    <n v="44163"/>
    <n v="357"/>
    <n v="392"/>
    <x v="0"/>
    <x v="0"/>
    <s v="No Service"/>
    <s v="Brown"/>
    <x v="2"/>
    <s v="FWD"/>
    <n v="116"/>
    <s v="OH"/>
    <n v="11795"/>
    <x v="0"/>
  </r>
  <r>
    <x v="3"/>
    <s v="Tahoe"/>
    <x v="13"/>
    <x v="2"/>
    <x v="0"/>
    <n v="2.2000000000000002"/>
    <n v="80789"/>
    <n v="162"/>
    <n v="164"/>
    <x v="4"/>
    <x v="1"/>
    <s v="Full Service"/>
    <s v="Gray"/>
    <x v="0"/>
    <s v="AWD"/>
    <n v="35"/>
    <s v="NY"/>
    <n v="17159"/>
    <x v="3"/>
  </r>
  <r>
    <x v="0"/>
    <s v="GLE"/>
    <x v="6"/>
    <x v="0"/>
    <x v="0"/>
    <n v="2.5"/>
    <n v="27065"/>
    <n v="219"/>
    <n v="219"/>
    <x v="3"/>
    <x v="2"/>
    <s v="Full Service"/>
    <s v="Blue"/>
    <x v="0"/>
    <s v="AWD"/>
    <n v="26"/>
    <s v="GA"/>
    <n v="41056"/>
    <x v="0"/>
  </r>
  <r>
    <x v="1"/>
    <s v="Tucson"/>
    <x v="17"/>
    <x v="0"/>
    <x v="0"/>
    <n v="2.9"/>
    <n v="179512"/>
    <n v="232"/>
    <n v="223"/>
    <x v="1"/>
    <x v="2"/>
    <s v="No Service"/>
    <s v="White"/>
    <x v="0"/>
    <s v="AWD"/>
    <n v="29"/>
    <s v="Unknown"/>
    <n v="500"/>
    <x v="4"/>
  </r>
  <r>
    <x v="2"/>
    <s v="Atlas"/>
    <x v="11"/>
    <x v="0"/>
    <x v="1"/>
    <n v="2.7"/>
    <n v="137340"/>
    <n v="187"/>
    <n v="221"/>
    <x v="4"/>
    <x v="1"/>
    <s v="Partial Service"/>
    <s v="Black"/>
    <x v="0"/>
    <s v="AWD"/>
    <n v="29"/>
    <s v="Unknown"/>
    <n v="4055"/>
    <x v="2"/>
  </r>
  <r>
    <x v="0"/>
    <s v="C-Class"/>
    <x v="14"/>
    <x v="0"/>
    <x v="0"/>
    <n v="1.7"/>
    <n v="65456"/>
    <n v="187"/>
    <n v="139"/>
    <x v="3"/>
    <x v="0"/>
    <s v="Full Service"/>
    <s v="Red"/>
    <x v="2"/>
    <s v="FWD"/>
    <n v="33"/>
    <s v="PA"/>
    <n v="25642"/>
    <x v="3"/>
  </r>
  <r>
    <x v="0"/>
    <s v="GLE"/>
    <x v="16"/>
    <x v="0"/>
    <x v="0"/>
    <n v="2.2000000000000002"/>
    <n v="293043"/>
    <n v="186"/>
    <n v="173"/>
    <x v="2"/>
    <x v="1"/>
    <s v="Full Service"/>
    <s v="Unknown"/>
    <x v="0"/>
    <s v="FWD"/>
    <n v="35"/>
    <s v="CA"/>
    <n v="500"/>
    <x v="1"/>
  </r>
  <r>
    <x v="6"/>
    <s v="X5"/>
    <x v="12"/>
    <x v="0"/>
    <x v="0"/>
    <n v="3.4"/>
    <n v="87288"/>
    <n v="250"/>
    <n v="234"/>
    <x v="4"/>
    <x v="0"/>
    <s v="Full Service"/>
    <s v="Silver"/>
    <x v="0"/>
    <s v="AWD"/>
    <n v="17"/>
    <s v="TX"/>
    <n v="25407"/>
    <x v="3"/>
  </r>
  <r>
    <x v="8"/>
    <s v="Q7"/>
    <x v="16"/>
    <x v="0"/>
    <x v="0"/>
    <n v="3"/>
    <n v="243420"/>
    <n v="252"/>
    <n v="250"/>
    <x v="3"/>
    <x v="1"/>
    <s v="Partial Service"/>
    <s v="Silver"/>
    <x v="0"/>
    <s v="AWD"/>
    <n v="24"/>
    <s v="Unknown"/>
    <n v="1538"/>
    <x v="1"/>
  </r>
  <r>
    <x v="7"/>
    <s v="Pilot"/>
    <x v="18"/>
    <x v="0"/>
    <x v="0"/>
    <n v="3.2"/>
    <n v="84106"/>
    <n v="236"/>
    <n v="233"/>
    <x v="4"/>
    <x v="0"/>
    <s v="Full Service"/>
    <s v="Silver"/>
    <x v="0"/>
    <s v="RWD"/>
    <n v="32"/>
    <s v="FL"/>
    <n v="15082"/>
    <x v="3"/>
  </r>
  <r>
    <x v="9"/>
    <s v="Explorer"/>
    <x v="11"/>
    <x v="0"/>
    <x v="0"/>
    <n v="2.5"/>
    <n v="278693"/>
    <n v="241"/>
    <n v="226"/>
    <x v="3"/>
    <x v="1"/>
    <s v="Unknown"/>
    <s v="Unknown"/>
    <x v="0"/>
    <s v="FWD"/>
    <n v="28"/>
    <s v="GA"/>
    <n v="500"/>
    <x v="1"/>
  </r>
  <r>
    <x v="0"/>
    <s v="E-Class"/>
    <x v="17"/>
    <x v="0"/>
    <x v="2"/>
    <n v="1.8"/>
    <n v="302356"/>
    <n v="144"/>
    <n v="149"/>
    <x v="2"/>
    <x v="2"/>
    <s v="Partial Service"/>
    <s v="Unknown"/>
    <x v="2"/>
    <s v="FWD"/>
    <n v="34"/>
    <s v="OH"/>
    <n v="500"/>
    <x v="1"/>
  </r>
  <r>
    <x v="2"/>
    <s v="Passat"/>
    <x v="4"/>
    <x v="3"/>
    <x v="0"/>
    <n v="0"/>
    <n v="5020"/>
    <n v="332"/>
    <n v="365"/>
    <x v="0"/>
    <x v="0"/>
    <s v="Full Service"/>
    <s v="Gray"/>
    <x v="2"/>
    <s v="FWD"/>
    <n v="117"/>
    <s v="OH"/>
    <n v="22137"/>
    <x v="0"/>
  </r>
  <r>
    <x v="5"/>
    <s v="Sentra"/>
    <x v="18"/>
    <x v="1"/>
    <x v="0"/>
    <n v="2.5"/>
    <n v="54497"/>
    <n v="202"/>
    <n v="192"/>
    <x v="3"/>
    <x v="0"/>
    <s v="Full Service"/>
    <s v="Blue"/>
    <x v="2"/>
    <s v="FWD"/>
    <n v="32"/>
    <s v="MI"/>
    <n v="8303"/>
    <x v="3"/>
  </r>
  <r>
    <x v="9"/>
    <s v="Mustang"/>
    <x v="13"/>
    <x v="1"/>
    <x v="0"/>
    <n v="2.5"/>
    <n v="118698"/>
    <n v="298"/>
    <n v="280"/>
    <x v="4"/>
    <x v="1"/>
    <s v="Full Service"/>
    <s v="Brown"/>
    <x v="3"/>
    <s v="RWD"/>
    <n v="39"/>
    <s v="NY"/>
    <n v="5787"/>
    <x v="2"/>
  </r>
  <r>
    <x v="6"/>
    <s v="3 Series"/>
    <x v="14"/>
    <x v="2"/>
    <x v="0"/>
    <n v="1.5"/>
    <n v="101348"/>
    <n v="118"/>
    <n v="126"/>
    <x v="0"/>
    <x v="1"/>
    <s v="No Service"/>
    <s v="White"/>
    <x v="2"/>
    <s v="FWD"/>
    <n v="38"/>
    <s v="PA"/>
    <n v="14767"/>
    <x v="2"/>
  </r>
  <r>
    <x v="5"/>
    <s v="Pathfinder"/>
    <x v="15"/>
    <x v="0"/>
    <x v="0"/>
    <n v="3.3"/>
    <n v="161704"/>
    <n v="187"/>
    <n v="208"/>
    <x v="4"/>
    <x v="1"/>
    <s v="Partial Service"/>
    <s v="Red"/>
    <x v="0"/>
    <s v="AWD"/>
    <n v="21"/>
    <s v="NY"/>
    <n v="4690"/>
    <x v="4"/>
  </r>
  <r>
    <x v="1"/>
    <s v="Sonata"/>
    <x v="0"/>
    <x v="0"/>
    <x v="1"/>
    <n v="1.5"/>
    <n v="100"/>
    <n v="125"/>
    <n v="120"/>
    <x v="0"/>
    <x v="0"/>
    <s v="Full Service"/>
    <s v="Unknown"/>
    <x v="2"/>
    <s v="AWD"/>
    <n v="42"/>
    <s v="Unknown"/>
    <n v="23342"/>
    <x v="0"/>
  </r>
  <r>
    <x v="8"/>
    <s v="A4"/>
    <x v="19"/>
    <x v="0"/>
    <x v="0"/>
    <n v="2.2000000000000002"/>
    <n v="105212"/>
    <n v="185"/>
    <n v="187"/>
    <x v="1"/>
    <x v="1"/>
    <s v="Partial Service"/>
    <s v="White"/>
    <x v="2"/>
    <s v="FWD"/>
    <n v="39"/>
    <s v="CA"/>
    <n v="7230"/>
    <x v="2"/>
  </r>
  <r>
    <x v="5"/>
    <s v="Rogue"/>
    <x v="7"/>
    <x v="0"/>
    <x v="0"/>
    <n v="3.3"/>
    <n v="104857"/>
    <n v="258"/>
    <n v="237"/>
    <x v="4"/>
    <x v="1"/>
    <s v="Partial Service"/>
    <s v="Black"/>
    <x v="0"/>
    <s v="AWD"/>
    <n v="27"/>
    <s v="GA"/>
    <n v="5739"/>
    <x v="2"/>
  </r>
  <r>
    <x v="5"/>
    <s v="Sentra"/>
    <x v="7"/>
    <x v="0"/>
    <x v="0"/>
    <n v="2"/>
    <n v="95396"/>
    <n v="155"/>
    <n v="142"/>
    <x v="3"/>
    <x v="1"/>
    <s v="Full Service"/>
    <s v="Black"/>
    <x v="2"/>
    <s v="FWD"/>
    <n v="34"/>
    <s v="NC"/>
    <n v="3232"/>
    <x v="3"/>
  </r>
  <r>
    <x v="0"/>
    <s v="C-Class"/>
    <x v="5"/>
    <x v="0"/>
    <x v="0"/>
    <n v="2"/>
    <n v="3245"/>
    <n v="157"/>
    <n v="167"/>
    <x v="0"/>
    <x v="2"/>
    <s v="Full Service"/>
    <s v="Blue"/>
    <x v="2"/>
    <s v="FWD"/>
    <n v="36"/>
    <s v="PA"/>
    <n v="40736"/>
    <x v="0"/>
  </r>
  <r>
    <x v="4"/>
    <s v="Corolla"/>
    <x v="9"/>
    <x v="0"/>
    <x v="0"/>
    <n v="2.5"/>
    <n v="87638"/>
    <n v="150"/>
    <n v="138"/>
    <x v="4"/>
    <x v="2"/>
    <s v="No Service"/>
    <s v="Red"/>
    <x v="2"/>
    <s v="AWD"/>
    <n v="33"/>
    <s v="IL"/>
    <n v="6250"/>
    <x v="3"/>
  </r>
  <r>
    <x v="5"/>
    <s v="Pathfinder"/>
    <x v="11"/>
    <x v="0"/>
    <x v="0"/>
    <n v="2.4"/>
    <n v="229610"/>
    <n v="196"/>
    <n v="196"/>
    <x v="3"/>
    <x v="0"/>
    <s v="Unknown"/>
    <s v="Black"/>
    <x v="0"/>
    <s v="AWD"/>
    <n v="32"/>
    <s v="OH"/>
    <n v="500"/>
    <x v="1"/>
  </r>
  <r>
    <x v="7"/>
    <s v="Civic"/>
    <x v="5"/>
    <x v="0"/>
    <x v="0"/>
    <n v="2"/>
    <n v="3288"/>
    <n v="148"/>
    <n v="141"/>
    <x v="0"/>
    <x v="2"/>
    <s v="No Service"/>
    <s v="Silver"/>
    <x v="2"/>
    <s v="FWD"/>
    <n v="35"/>
    <s v="NC"/>
    <n v="8310"/>
    <x v="0"/>
  </r>
  <r>
    <x v="8"/>
    <s v="A4"/>
    <x v="18"/>
    <x v="1"/>
    <x v="0"/>
    <n v="1.5"/>
    <n v="69481"/>
    <n v="103"/>
    <n v="89"/>
    <x v="4"/>
    <x v="0"/>
    <s v="No Service"/>
    <s v="Red"/>
    <x v="2"/>
    <s v="FWD"/>
    <n v="56"/>
    <s v="CA"/>
    <n v="16760"/>
    <x v="3"/>
  </r>
  <r>
    <x v="0"/>
    <s v="GLC"/>
    <x v="0"/>
    <x v="0"/>
    <x v="0"/>
    <n v="2.2999999999999998"/>
    <n v="100"/>
    <n v="187"/>
    <n v="165"/>
    <x v="0"/>
    <x v="2"/>
    <s v="Partial Service"/>
    <s v="Blue"/>
    <x v="0"/>
    <s v="FWD"/>
    <n v="38"/>
    <s v="OH"/>
    <n v="50059"/>
    <x v="0"/>
  </r>
  <r>
    <x v="4"/>
    <s v="RAV4"/>
    <x v="4"/>
    <x v="0"/>
    <x v="1"/>
    <n v="3.2"/>
    <n v="19746"/>
    <n v="263"/>
    <n v="262"/>
    <x v="0"/>
    <x v="0"/>
    <s v="Full Service"/>
    <s v="Brown"/>
    <x v="0"/>
    <s v="FWD"/>
    <n v="26"/>
    <s v="IL"/>
    <n v="23495"/>
    <x v="0"/>
  </r>
  <r>
    <x v="2"/>
    <s v="Passat"/>
    <x v="17"/>
    <x v="0"/>
    <x v="0"/>
    <n v="1.6"/>
    <n v="182498"/>
    <n v="132"/>
    <n v="126"/>
    <x v="1"/>
    <x v="1"/>
    <s v="Full Service"/>
    <s v="Green"/>
    <x v="2"/>
    <s v="FWD"/>
    <n v="37"/>
    <s v="GA"/>
    <n v="500"/>
    <x v="4"/>
  </r>
  <r>
    <x v="9"/>
    <s v="F-150"/>
    <x v="15"/>
    <x v="0"/>
    <x v="0"/>
    <n v="3.9"/>
    <n v="84038"/>
    <n v="187"/>
    <n v="262"/>
    <x v="4"/>
    <x v="2"/>
    <s v="No Service"/>
    <s v="Blue"/>
    <x v="4"/>
    <s v="RWD"/>
    <n v="25"/>
    <s v="OH"/>
    <n v="7345"/>
    <x v="3"/>
  </r>
  <r>
    <x v="8"/>
    <s v="Q7"/>
    <x v="6"/>
    <x v="1"/>
    <x v="0"/>
    <n v="3"/>
    <n v="5713"/>
    <n v="187"/>
    <n v="197"/>
    <x v="3"/>
    <x v="2"/>
    <s v="Full Service"/>
    <s v="Red"/>
    <x v="0"/>
    <s v="AWD"/>
    <n v="44"/>
    <s v="NY"/>
    <n v="39601"/>
    <x v="0"/>
  </r>
  <r>
    <x v="1"/>
    <s v="Santa Fe"/>
    <x v="14"/>
    <x v="0"/>
    <x v="0"/>
    <n v="2.5"/>
    <n v="22065"/>
    <n v="209"/>
    <n v="212"/>
    <x v="4"/>
    <x v="0"/>
    <s v="Partial Service"/>
    <s v="Black"/>
    <x v="0"/>
    <s v="FWD"/>
    <n v="32"/>
    <s v="CA"/>
    <n v="18367"/>
    <x v="0"/>
  </r>
  <r>
    <x v="1"/>
    <s v="Santa Fe"/>
    <x v="10"/>
    <x v="0"/>
    <x v="0"/>
    <n v="3.4"/>
    <n v="276625"/>
    <n v="246"/>
    <n v="225"/>
    <x v="2"/>
    <x v="0"/>
    <s v="Full Service"/>
    <s v="Red"/>
    <x v="0"/>
    <s v="FWD"/>
    <n v="25"/>
    <s v="MI"/>
    <n v="500"/>
    <x v="1"/>
  </r>
  <r>
    <x v="5"/>
    <s v="Altima"/>
    <x v="17"/>
    <x v="0"/>
    <x v="1"/>
    <n v="1.6"/>
    <n v="97646"/>
    <n v="116"/>
    <n v="100"/>
    <x v="1"/>
    <x v="1"/>
    <s v="No Service"/>
    <s v="Red"/>
    <x v="2"/>
    <s v="AWD"/>
    <n v="42"/>
    <s v="Unknown"/>
    <n v="500"/>
    <x v="3"/>
  </r>
  <r>
    <x v="8"/>
    <s v="Q5"/>
    <x v="6"/>
    <x v="1"/>
    <x v="0"/>
    <n v="2.6"/>
    <n v="62916"/>
    <n v="209"/>
    <n v="189"/>
    <x v="4"/>
    <x v="0"/>
    <s v="Full Service"/>
    <s v="Green"/>
    <x v="0"/>
    <s v="AWD"/>
    <n v="44"/>
    <s v="PA"/>
    <n v="30306"/>
    <x v="3"/>
  </r>
  <r>
    <x v="0"/>
    <s v="GLE"/>
    <x v="11"/>
    <x v="2"/>
    <x v="1"/>
    <n v="3.1"/>
    <n v="144017"/>
    <n v="236"/>
    <n v="187"/>
    <x v="3"/>
    <x v="1"/>
    <s v="Full Service"/>
    <s v="Black"/>
    <x v="0"/>
    <s v="RWD"/>
    <n v="23"/>
    <s v="Unknown"/>
    <n v="11433"/>
    <x v="2"/>
  </r>
  <r>
    <x v="3"/>
    <s v="Silverado"/>
    <x v="0"/>
    <x v="0"/>
    <x v="0"/>
    <n v="2.5"/>
    <n v="4366"/>
    <n v="314"/>
    <n v="309"/>
    <x v="0"/>
    <x v="0"/>
    <s v="Partial Service"/>
    <s v="Brown"/>
    <x v="4"/>
    <s v="4WD"/>
    <n v="21"/>
    <s v="NY"/>
    <n v="34862"/>
    <x v="0"/>
  </r>
  <r>
    <x v="0"/>
    <s v="GLE"/>
    <x v="11"/>
    <x v="2"/>
    <x v="1"/>
    <n v="3.2"/>
    <n v="392225"/>
    <n v="244"/>
    <n v="214"/>
    <x v="3"/>
    <x v="1"/>
    <s v="Partial Service"/>
    <s v="Blue"/>
    <x v="0"/>
    <s v="AWD"/>
    <n v="26"/>
    <s v="NC"/>
    <n v="917"/>
    <x v="1"/>
  </r>
  <r>
    <x v="2"/>
    <s v="Golf"/>
    <x v="13"/>
    <x v="0"/>
    <x v="0"/>
    <n v="2.5"/>
    <n v="156970"/>
    <n v="202"/>
    <n v="187"/>
    <x v="4"/>
    <x v="0"/>
    <s v="Full Service"/>
    <s v="Green"/>
    <x v="1"/>
    <s v="FWD"/>
    <n v="31"/>
    <s v="Unknown"/>
    <n v="3069"/>
    <x v="4"/>
  </r>
  <r>
    <x v="4"/>
    <s v="Corolla"/>
    <x v="4"/>
    <x v="0"/>
    <x v="1"/>
    <n v="1.6"/>
    <n v="439"/>
    <n v="134"/>
    <n v="115"/>
    <x v="0"/>
    <x v="0"/>
    <s v="Partial Service"/>
    <s v="Unknown"/>
    <x v="2"/>
    <s v="FWD"/>
    <n v="38"/>
    <s v="TX"/>
    <n v="18030"/>
    <x v="0"/>
  </r>
  <r>
    <x v="6"/>
    <s v="X3"/>
    <x v="9"/>
    <x v="0"/>
    <x v="0"/>
    <n v="2.9"/>
    <n v="27080"/>
    <n v="212"/>
    <n v="187"/>
    <x v="0"/>
    <x v="0"/>
    <s v="No Service"/>
    <s v="Unknown"/>
    <x v="0"/>
    <s v="AWD"/>
    <n v="23"/>
    <s v="NC"/>
    <n v="25563"/>
    <x v="0"/>
  </r>
  <r>
    <x v="7"/>
    <s v="Civic"/>
    <x v="9"/>
    <x v="0"/>
    <x v="0"/>
    <n v="1.8"/>
    <n v="23122"/>
    <n v="141"/>
    <n v="187"/>
    <x v="4"/>
    <x v="0"/>
    <s v="Unknown"/>
    <s v="Gray"/>
    <x v="2"/>
    <s v="FWD"/>
    <n v="36"/>
    <s v="PA"/>
    <n v="13502"/>
    <x v="0"/>
  </r>
  <r>
    <x v="4"/>
    <s v="Highlander"/>
    <x v="9"/>
    <x v="0"/>
    <x v="0"/>
    <n v="2.5"/>
    <n v="104070"/>
    <n v="255"/>
    <n v="247"/>
    <x v="0"/>
    <x v="1"/>
    <s v="Unknown"/>
    <s v="White"/>
    <x v="0"/>
    <s v="AWD"/>
    <n v="21"/>
    <s v="CA"/>
    <n v="14274"/>
    <x v="2"/>
  </r>
  <r>
    <x v="8"/>
    <s v="A4"/>
    <x v="17"/>
    <x v="0"/>
    <x v="2"/>
    <n v="2.1"/>
    <n v="252572"/>
    <n v="156"/>
    <n v="147"/>
    <x v="1"/>
    <x v="0"/>
    <s v="Partial Service"/>
    <s v="Green"/>
    <x v="2"/>
    <s v="AWD"/>
    <n v="27"/>
    <s v="OH"/>
    <n v="500"/>
    <x v="1"/>
  </r>
  <r>
    <x v="3"/>
    <s v="Tahoe"/>
    <x v="3"/>
    <x v="0"/>
    <x v="1"/>
    <n v="3.4"/>
    <n v="100"/>
    <n v="251"/>
    <n v="229"/>
    <x v="1"/>
    <x v="0"/>
    <s v="Unknown"/>
    <s v="Green"/>
    <x v="0"/>
    <s v="AWD"/>
    <n v="28"/>
    <s v="MI"/>
    <n v="9923"/>
    <x v="0"/>
  </r>
  <r>
    <x v="3"/>
    <s v="Tahoe"/>
    <x v="14"/>
    <x v="0"/>
    <x v="0"/>
    <n v="2.2999999999999998"/>
    <n v="32808"/>
    <n v="192"/>
    <n v="181"/>
    <x v="0"/>
    <x v="2"/>
    <s v="Unknown"/>
    <s v="Red"/>
    <x v="0"/>
    <s v="AWD"/>
    <n v="34"/>
    <s v="Unknown"/>
    <n v="29396"/>
    <x v="0"/>
  </r>
  <r>
    <x v="1"/>
    <s v="Santa Fe"/>
    <x v="5"/>
    <x v="0"/>
    <x v="0"/>
    <n v="2.5"/>
    <n v="2514"/>
    <n v="175"/>
    <n v="154"/>
    <x v="0"/>
    <x v="2"/>
    <s v="Full Service"/>
    <s v="Blue"/>
    <x v="0"/>
    <s v="RWD"/>
    <n v="28"/>
    <s v="MI"/>
    <n v="30353"/>
    <x v="0"/>
  </r>
  <r>
    <x v="5"/>
    <s v="Sentra"/>
    <x v="18"/>
    <x v="0"/>
    <x v="0"/>
    <n v="2.5"/>
    <n v="107935"/>
    <n v="204"/>
    <n v="205"/>
    <x v="4"/>
    <x v="0"/>
    <s v="Unknown"/>
    <s v="Unknown"/>
    <x v="2"/>
    <s v="FWD"/>
    <n v="22"/>
    <s v="Unknown"/>
    <n v="5758"/>
    <x v="2"/>
  </r>
  <r>
    <x v="5"/>
    <s v="Pathfinder"/>
    <x v="3"/>
    <x v="2"/>
    <x v="0"/>
    <n v="3.3"/>
    <n v="181341"/>
    <n v="251"/>
    <n v="234"/>
    <x v="2"/>
    <x v="2"/>
    <s v="No Service"/>
    <s v="Blue"/>
    <x v="0"/>
    <s v="AWD"/>
    <n v="29"/>
    <s v="PA"/>
    <n v="500"/>
    <x v="4"/>
  </r>
  <r>
    <x v="1"/>
    <s v="Santa Fe"/>
    <x v="13"/>
    <x v="2"/>
    <x v="1"/>
    <n v="2.6"/>
    <n v="110403"/>
    <n v="218"/>
    <n v="187"/>
    <x v="3"/>
    <x v="0"/>
    <s v="Partial Service"/>
    <s v="Silver"/>
    <x v="0"/>
    <s v="AWD"/>
    <n v="32"/>
    <s v="PA"/>
    <n v="9077"/>
    <x v="2"/>
  </r>
  <r>
    <x v="4"/>
    <s v="Corolla"/>
    <x v="9"/>
    <x v="0"/>
    <x v="0"/>
    <n v="1.6"/>
    <n v="56820"/>
    <n v="123"/>
    <n v="98"/>
    <x v="4"/>
    <x v="2"/>
    <s v="Partial Service"/>
    <s v="Red"/>
    <x v="2"/>
    <s v="FWD"/>
    <n v="38"/>
    <s v="Unknown"/>
    <n v="10197"/>
    <x v="3"/>
  </r>
  <r>
    <x v="9"/>
    <s v="Explorer"/>
    <x v="17"/>
    <x v="0"/>
    <x v="1"/>
    <n v="3.3"/>
    <n v="519539"/>
    <n v="246"/>
    <n v="230"/>
    <x v="3"/>
    <x v="0"/>
    <s v="No Service"/>
    <s v="Unknown"/>
    <x v="0"/>
    <s v="AWD"/>
    <n v="32"/>
    <s v="GA"/>
    <n v="500"/>
    <x v="1"/>
  </r>
  <r>
    <x v="1"/>
    <s v="Tucson"/>
    <x v="13"/>
    <x v="0"/>
    <x v="1"/>
    <n v="3.4"/>
    <n v="181014"/>
    <n v="187"/>
    <n v="187"/>
    <x v="3"/>
    <x v="0"/>
    <s v="Partial Service"/>
    <s v="Brown"/>
    <x v="0"/>
    <s v="FWD"/>
    <n v="32"/>
    <s v="IL"/>
    <n v="2928"/>
    <x v="4"/>
  </r>
  <r>
    <x v="8"/>
    <s v="A6"/>
    <x v="14"/>
    <x v="0"/>
    <x v="0"/>
    <n v="2.2999999999999998"/>
    <n v="78348"/>
    <n v="180"/>
    <n v="183"/>
    <x v="4"/>
    <x v="1"/>
    <s v="No Service"/>
    <s v="Black"/>
    <x v="2"/>
    <s v="FWD"/>
    <n v="31"/>
    <s v="TX"/>
    <n v="23209"/>
    <x v="3"/>
  </r>
  <r>
    <x v="3"/>
    <s v="Equinox"/>
    <x v="2"/>
    <x v="0"/>
    <x v="0"/>
    <n v="2.7"/>
    <n v="43547"/>
    <n v="206"/>
    <n v="211"/>
    <x v="0"/>
    <x v="0"/>
    <s v="Partial Service"/>
    <s v="Red"/>
    <x v="0"/>
    <s v="FWD"/>
    <n v="32"/>
    <s v="IL"/>
    <n v="17256"/>
    <x v="0"/>
  </r>
  <r>
    <x v="9"/>
    <s v="Mustang"/>
    <x v="7"/>
    <x v="0"/>
    <x v="0"/>
    <n v="4.5"/>
    <n v="157821"/>
    <n v="187"/>
    <n v="300"/>
    <x v="3"/>
    <x v="1"/>
    <s v="Unknown"/>
    <s v="White"/>
    <x v="3"/>
    <s v="RWD"/>
    <n v="15"/>
    <s v="NC"/>
    <n v="3021"/>
    <x v="4"/>
  </r>
  <r>
    <x v="5"/>
    <s v="Pathfinder"/>
    <x v="0"/>
    <x v="0"/>
    <x v="0"/>
    <n v="2.5"/>
    <n v="100"/>
    <n v="272"/>
    <n v="259"/>
    <x v="0"/>
    <x v="0"/>
    <s v="Full Service"/>
    <s v="Blue"/>
    <x v="0"/>
    <s v="RWD"/>
    <n v="24"/>
    <s v="GA"/>
    <n v="36421"/>
    <x v="0"/>
  </r>
  <r>
    <x v="8"/>
    <s v="Q5"/>
    <x v="3"/>
    <x v="0"/>
    <x v="0"/>
    <n v="3.2"/>
    <n v="358298"/>
    <n v="248"/>
    <n v="231"/>
    <x v="2"/>
    <x v="1"/>
    <s v="Partial Service"/>
    <s v="Green"/>
    <x v="0"/>
    <s v="RWD"/>
    <n v="30"/>
    <s v="NY"/>
    <n v="500"/>
    <x v="1"/>
  </r>
  <r>
    <x v="6"/>
    <s v="X5"/>
    <x v="12"/>
    <x v="0"/>
    <x v="0"/>
    <n v="2.5"/>
    <n v="103215"/>
    <n v="194"/>
    <n v="198"/>
    <x v="1"/>
    <x v="1"/>
    <s v="Unknown"/>
    <s v="Blue"/>
    <x v="0"/>
    <s v="AWD"/>
    <n v="32"/>
    <s v="Unknown"/>
    <n v="18703"/>
    <x v="2"/>
  </r>
  <r>
    <x v="2"/>
    <s v="Atlas"/>
    <x v="7"/>
    <x v="2"/>
    <x v="1"/>
    <n v="2.9"/>
    <n v="132064"/>
    <n v="227"/>
    <n v="209"/>
    <x v="0"/>
    <x v="1"/>
    <s v="Partial Service"/>
    <s v="Brown"/>
    <x v="0"/>
    <s v="FWD"/>
    <n v="32"/>
    <s v="PA"/>
    <n v="6711"/>
    <x v="2"/>
  </r>
  <r>
    <x v="1"/>
    <s v="Sonata"/>
    <x v="11"/>
    <x v="0"/>
    <x v="2"/>
    <n v="2.2000000000000002"/>
    <n v="120710"/>
    <n v="175"/>
    <n v="160"/>
    <x v="3"/>
    <x v="1"/>
    <s v="Full Service"/>
    <s v="Silver"/>
    <x v="2"/>
    <s v="FWD"/>
    <n v="33"/>
    <s v="IL"/>
    <n v="1758"/>
    <x v="2"/>
  </r>
  <r>
    <x v="3"/>
    <s v="Equinox"/>
    <x v="15"/>
    <x v="0"/>
    <x v="0"/>
    <n v="2"/>
    <n v="163600"/>
    <n v="159"/>
    <n v="128"/>
    <x v="4"/>
    <x v="0"/>
    <s v="Full Service"/>
    <s v="White"/>
    <x v="0"/>
    <s v="AWD"/>
    <n v="33"/>
    <s v="TX"/>
    <n v="2287"/>
    <x v="4"/>
  </r>
  <r>
    <x v="2"/>
    <s v="Golf"/>
    <x v="10"/>
    <x v="2"/>
    <x v="2"/>
    <n v="2.5"/>
    <n v="190519"/>
    <n v="168"/>
    <n v="176"/>
    <x v="4"/>
    <x v="2"/>
    <s v="Full Service"/>
    <s v="Unknown"/>
    <x v="1"/>
    <s v="FWD"/>
    <n v="31"/>
    <s v="Unknown"/>
    <n v="500"/>
    <x v="4"/>
  </r>
  <r>
    <x v="1"/>
    <s v="Elantra"/>
    <x v="16"/>
    <x v="0"/>
    <x v="0"/>
    <n v="2.2000000000000002"/>
    <n v="240956"/>
    <n v="173"/>
    <n v="187"/>
    <x v="2"/>
    <x v="0"/>
    <s v="Partial Service"/>
    <s v="Green"/>
    <x v="2"/>
    <s v="AWD"/>
    <n v="31"/>
    <s v="IL"/>
    <n v="500"/>
    <x v="1"/>
  </r>
  <r>
    <x v="5"/>
    <s v="Rogue"/>
    <x v="13"/>
    <x v="1"/>
    <x v="0"/>
    <n v="2.7"/>
    <n v="113271"/>
    <n v="214"/>
    <n v="212"/>
    <x v="4"/>
    <x v="1"/>
    <s v="Partial Service"/>
    <s v="Blue"/>
    <x v="0"/>
    <s v="AWD"/>
    <n v="57"/>
    <s v="Unknown"/>
    <n v="6039"/>
    <x v="2"/>
  </r>
  <r>
    <x v="6"/>
    <s v="3 Series"/>
    <x v="11"/>
    <x v="2"/>
    <x v="1"/>
    <n v="2.4"/>
    <n v="225899"/>
    <n v="168"/>
    <n v="143"/>
    <x v="3"/>
    <x v="1"/>
    <s v="Full Service"/>
    <s v="White"/>
    <x v="2"/>
    <s v="FWD"/>
    <n v="32"/>
    <s v="NC"/>
    <n v="1288"/>
    <x v="1"/>
  </r>
  <r>
    <x v="9"/>
    <s v="Explorer"/>
    <x v="10"/>
    <x v="0"/>
    <x v="0"/>
    <n v="2.8"/>
    <n v="114042"/>
    <n v="212"/>
    <n v="200"/>
    <x v="1"/>
    <x v="0"/>
    <s v="Unknown"/>
    <s v="Unknown"/>
    <x v="0"/>
    <s v="AWD"/>
    <n v="32"/>
    <s v="MI"/>
    <n v="3650"/>
    <x v="2"/>
  </r>
  <r>
    <x v="9"/>
    <s v="Escape"/>
    <x v="0"/>
    <x v="0"/>
    <x v="0"/>
    <n v="2"/>
    <n v="9561"/>
    <n v="170"/>
    <n v="187"/>
    <x v="0"/>
    <x v="0"/>
    <s v="Unknown"/>
    <s v="Gray"/>
    <x v="0"/>
    <s v="FWD"/>
    <n v="30"/>
    <s v="IL"/>
    <n v="26505"/>
    <x v="0"/>
  </r>
  <r>
    <x v="1"/>
    <s v="Tucson"/>
    <x v="19"/>
    <x v="0"/>
    <x v="0"/>
    <n v="2.5"/>
    <n v="259004"/>
    <n v="187"/>
    <n v="229"/>
    <x v="3"/>
    <x v="0"/>
    <s v="No Service"/>
    <s v="Gray"/>
    <x v="0"/>
    <s v="AWD"/>
    <n v="26"/>
    <s v="TX"/>
    <n v="500"/>
    <x v="1"/>
  </r>
  <r>
    <x v="7"/>
    <s v="Civic"/>
    <x v="5"/>
    <x v="0"/>
    <x v="0"/>
    <n v="2.4"/>
    <n v="27499"/>
    <n v="197"/>
    <n v="186"/>
    <x v="0"/>
    <x v="1"/>
    <s v="Partial Service"/>
    <s v="Blue"/>
    <x v="2"/>
    <s v="FWD"/>
    <n v="34"/>
    <s v="NY"/>
    <n v="15589"/>
    <x v="0"/>
  </r>
  <r>
    <x v="3"/>
    <s v="Malibu"/>
    <x v="13"/>
    <x v="0"/>
    <x v="0"/>
    <n v="2.1"/>
    <n v="179938"/>
    <n v="162"/>
    <n v="166"/>
    <x v="4"/>
    <x v="1"/>
    <s v="Partial Service"/>
    <s v="Silver"/>
    <x v="2"/>
    <s v="FWD"/>
    <n v="40"/>
    <s v="PA"/>
    <n v="1435"/>
    <x v="4"/>
  </r>
  <r>
    <x v="8"/>
    <s v="Q7"/>
    <x v="0"/>
    <x v="2"/>
    <x v="0"/>
    <n v="2.8"/>
    <n v="5718"/>
    <n v="222"/>
    <n v="233"/>
    <x v="0"/>
    <x v="0"/>
    <s v="Full Service"/>
    <s v="Unknown"/>
    <x v="0"/>
    <s v="AWD"/>
    <n v="29"/>
    <s v="PA"/>
    <n v="61351"/>
    <x v="0"/>
  </r>
  <r>
    <x v="6"/>
    <s v="X3"/>
    <x v="11"/>
    <x v="2"/>
    <x v="2"/>
    <n v="2.9"/>
    <n v="134925"/>
    <n v="215"/>
    <n v="195"/>
    <x v="3"/>
    <x v="1"/>
    <s v="Partial Service"/>
    <s v="Silver"/>
    <x v="0"/>
    <s v="AWD"/>
    <n v="33"/>
    <s v="Unknown"/>
    <n v="6644"/>
    <x v="2"/>
  </r>
  <r>
    <x v="6"/>
    <s v="5 Series"/>
    <x v="4"/>
    <x v="0"/>
    <x v="1"/>
    <n v="2.2999999999999998"/>
    <n v="27846"/>
    <n v="189"/>
    <n v="175"/>
    <x v="0"/>
    <x v="0"/>
    <s v="Unknown"/>
    <s v="Unknown"/>
    <x v="2"/>
    <s v="FWD"/>
    <n v="34"/>
    <s v="Unknown"/>
    <n v="45890"/>
    <x v="0"/>
  </r>
  <r>
    <x v="9"/>
    <s v="Explorer"/>
    <x v="16"/>
    <x v="1"/>
    <x v="0"/>
    <n v="2.5"/>
    <n v="71354"/>
    <n v="187"/>
    <n v="159"/>
    <x v="1"/>
    <x v="1"/>
    <s v="No Service"/>
    <s v="White"/>
    <x v="0"/>
    <s v="RWD"/>
    <n v="32"/>
    <s v="FL"/>
    <n v="3242"/>
    <x v="3"/>
  </r>
  <r>
    <x v="2"/>
    <s v="Atlas"/>
    <x v="10"/>
    <x v="0"/>
    <x v="0"/>
    <n v="2.5"/>
    <n v="316457"/>
    <n v="239"/>
    <n v="223"/>
    <x v="3"/>
    <x v="1"/>
    <s v="Partial Service"/>
    <s v="Brown"/>
    <x v="0"/>
    <s v="AWD"/>
    <n v="32"/>
    <s v="MI"/>
    <n v="500"/>
    <x v="1"/>
  </r>
  <r>
    <x v="2"/>
    <s v="Golf"/>
    <x v="13"/>
    <x v="0"/>
    <x v="1"/>
    <n v="2.2000000000000002"/>
    <n v="108799"/>
    <n v="187"/>
    <n v="161"/>
    <x v="1"/>
    <x v="1"/>
    <s v="Full Service"/>
    <s v="Green"/>
    <x v="1"/>
    <s v="FWD"/>
    <n v="32"/>
    <s v="CA"/>
    <n v="4444"/>
    <x v="2"/>
  </r>
  <r>
    <x v="0"/>
    <s v="GLE"/>
    <x v="15"/>
    <x v="0"/>
    <x v="0"/>
    <n v="2.5"/>
    <n v="125570"/>
    <n v="231"/>
    <n v="215"/>
    <x v="3"/>
    <x v="0"/>
    <s v="Partial Service"/>
    <s v="Red"/>
    <x v="0"/>
    <s v="AWD"/>
    <n v="22"/>
    <s v="NC"/>
    <n v="17887"/>
    <x v="2"/>
  </r>
  <r>
    <x v="7"/>
    <s v="Civic"/>
    <x v="2"/>
    <x v="0"/>
    <x v="0"/>
    <n v="2.2999999999999998"/>
    <n v="47038"/>
    <n v="184"/>
    <n v="187"/>
    <x v="0"/>
    <x v="0"/>
    <s v="Unknown"/>
    <s v="Silver"/>
    <x v="2"/>
    <s v="FWD"/>
    <n v="25"/>
    <s v="FL"/>
    <n v="14975"/>
    <x v="0"/>
  </r>
  <r>
    <x v="1"/>
    <s v="Elantra"/>
    <x v="11"/>
    <x v="0"/>
    <x v="0"/>
    <n v="1.5"/>
    <n v="265971"/>
    <n v="132"/>
    <n v="110"/>
    <x v="1"/>
    <x v="1"/>
    <s v="Full Service"/>
    <s v="Green"/>
    <x v="2"/>
    <s v="FWD"/>
    <n v="37"/>
    <s v="MI"/>
    <n v="500"/>
    <x v="1"/>
  </r>
  <r>
    <x v="3"/>
    <s v="Malibu"/>
    <x v="7"/>
    <x v="0"/>
    <x v="1"/>
    <n v="2"/>
    <n v="182531"/>
    <n v="144"/>
    <n v="157"/>
    <x v="3"/>
    <x v="1"/>
    <s v="Partial Service"/>
    <s v="Red"/>
    <x v="2"/>
    <s v="FWD"/>
    <n v="33"/>
    <s v="IL"/>
    <n v="669"/>
    <x v="4"/>
  </r>
  <r>
    <x v="5"/>
    <s v="Pathfinder"/>
    <x v="8"/>
    <x v="0"/>
    <x v="0"/>
    <n v="3.3"/>
    <n v="227398"/>
    <n v="187"/>
    <n v="187"/>
    <x v="1"/>
    <x v="0"/>
    <s v="No Service"/>
    <s v="Green"/>
    <x v="0"/>
    <s v="AWD"/>
    <n v="32"/>
    <s v="PA"/>
    <n v="500"/>
    <x v="1"/>
  </r>
  <r>
    <x v="3"/>
    <s v="Silverado"/>
    <x v="17"/>
    <x v="0"/>
    <x v="2"/>
    <n v="4.5999999999999996"/>
    <n v="105890"/>
    <n v="187"/>
    <n v="336"/>
    <x v="2"/>
    <x v="0"/>
    <s v="Full Service"/>
    <s v="Red"/>
    <x v="4"/>
    <s v="4WD"/>
    <n v="32"/>
    <s v="Unknown"/>
    <n v="2038"/>
    <x v="2"/>
  </r>
  <r>
    <x v="1"/>
    <s v="Elantra"/>
    <x v="9"/>
    <x v="0"/>
    <x v="0"/>
    <n v="2.5"/>
    <n v="55481"/>
    <n v="180"/>
    <n v="180"/>
    <x v="0"/>
    <x v="1"/>
    <s v="No Service"/>
    <s v="Silver"/>
    <x v="2"/>
    <s v="FWD"/>
    <n v="32"/>
    <s v="NC"/>
    <n v="7725"/>
    <x v="3"/>
  </r>
  <r>
    <x v="7"/>
    <s v="CR-V"/>
    <x v="12"/>
    <x v="0"/>
    <x v="0"/>
    <n v="2.8"/>
    <n v="81165"/>
    <n v="221"/>
    <n v="211"/>
    <x v="0"/>
    <x v="1"/>
    <s v="Full Service"/>
    <s v="Red"/>
    <x v="0"/>
    <s v="FWD"/>
    <n v="20"/>
    <s v="FL"/>
    <n v="9357"/>
    <x v="3"/>
  </r>
  <r>
    <x v="6"/>
    <s v="5 Series"/>
    <x v="7"/>
    <x v="0"/>
    <x v="0"/>
    <n v="2.4"/>
    <n v="100"/>
    <n v="184"/>
    <n v="169"/>
    <x v="3"/>
    <x v="1"/>
    <s v="Partial Service"/>
    <s v="Unknown"/>
    <x v="2"/>
    <s v="FWD"/>
    <n v="29"/>
    <s v="OH"/>
    <n v="20826"/>
    <x v="0"/>
  </r>
  <r>
    <x v="1"/>
    <s v="Sonata"/>
    <x v="16"/>
    <x v="0"/>
    <x v="0"/>
    <n v="2.4"/>
    <n v="206209"/>
    <n v="190"/>
    <n v="177"/>
    <x v="3"/>
    <x v="1"/>
    <s v="Partial Service"/>
    <s v="Gray"/>
    <x v="2"/>
    <s v="AWD"/>
    <n v="32"/>
    <s v="NY"/>
    <n v="500"/>
    <x v="1"/>
  </r>
  <r>
    <x v="5"/>
    <s v="Pathfinder"/>
    <x v="4"/>
    <x v="0"/>
    <x v="0"/>
    <n v="3.5"/>
    <n v="7896"/>
    <n v="240"/>
    <n v="187"/>
    <x v="0"/>
    <x v="0"/>
    <s v="Full Service"/>
    <s v="Unknown"/>
    <x v="0"/>
    <s v="AWD"/>
    <n v="25"/>
    <s v="OH"/>
    <n v="29724"/>
    <x v="0"/>
  </r>
  <r>
    <x v="4"/>
    <s v="Corolla"/>
    <x v="6"/>
    <x v="2"/>
    <x v="0"/>
    <n v="2.2000000000000002"/>
    <n v="45312"/>
    <n v="163"/>
    <n v="163"/>
    <x v="0"/>
    <x v="0"/>
    <s v="Full Service"/>
    <s v="Green"/>
    <x v="2"/>
    <s v="FWD"/>
    <n v="27"/>
    <s v="OH"/>
    <n v="12367"/>
    <x v="0"/>
  </r>
  <r>
    <x v="0"/>
    <s v="E-Class"/>
    <x v="10"/>
    <x v="0"/>
    <x v="0"/>
    <n v="2.2999999999999998"/>
    <n v="99006"/>
    <n v="176"/>
    <n v="187"/>
    <x v="3"/>
    <x v="2"/>
    <s v="Full Service"/>
    <s v="Brown"/>
    <x v="2"/>
    <s v="AWD"/>
    <n v="34"/>
    <s v="GA"/>
    <n v="9785"/>
    <x v="3"/>
  </r>
  <r>
    <x v="0"/>
    <s v="E-Class"/>
    <x v="13"/>
    <x v="0"/>
    <x v="0"/>
    <n v="1.7"/>
    <n v="176637"/>
    <n v="143"/>
    <n v="144"/>
    <x v="1"/>
    <x v="0"/>
    <s v="Partial Service"/>
    <s v="Brown"/>
    <x v="2"/>
    <s v="AWD"/>
    <n v="32"/>
    <s v="NY"/>
    <n v="16829"/>
    <x v="4"/>
  </r>
  <r>
    <x v="2"/>
    <s v="Passat"/>
    <x v="1"/>
    <x v="0"/>
    <x v="0"/>
    <n v="1.7"/>
    <n v="336373"/>
    <n v="125"/>
    <n v="187"/>
    <x v="1"/>
    <x v="1"/>
    <s v="Unknown"/>
    <s v="Brown"/>
    <x v="2"/>
    <s v="FWD"/>
    <n v="40"/>
    <s v="OH"/>
    <n v="500"/>
    <x v="1"/>
  </r>
  <r>
    <x v="3"/>
    <s v="Silverado"/>
    <x v="15"/>
    <x v="0"/>
    <x v="0"/>
    <n v="3.3"/>
    <n v="176701"/>
    <n v="261"/>
    <n v="258"/>
    <x v="3"/>
    <x v="1"/>
    <s v="Full Service"/>
    <s v="Unknown"/>
    <x v="4"/>
    <s v="4WD"/>
    <n v="19"/>
    <s v="PA"/>
    <n v="4102"/>
    <x v="4"/>
  </r>
  <r>
    <x v="6"/>
    <s v="X5"/>
    <x v="6"/>
    <x v="0"/>
    <x v="1"/>
    <n v="3.3"/>
    <n v="35327"/>
    <n v="238"/>
    <n v="234"/>
    <x v="0"/>
    <x v="0"/>
    <s v="Partial Service"/>
    <s v="Blue"/>
    <x v="0"/>
    <s v="AWD"/>
    <n v="24"/>
    <s v="NY"/>
    <n v="36473"/>
    <x v="0"/>
  </r>
  <r>
    <x v="8"/>
    <s v="A4"/>
    <x v="7"/>
    <x v="0"/>
    <x v="0"/>
    <n v="1.5"/>
    <n v="129887"/>
    <n v="134"/>
    <n v="134"/>
    <x v="0"/>
    <x v="1"/>
    <s v="Partial Service"/>
    <s v="Red"/>
    <x v="2"/>
    <s v="FWD"/>
    <n v="37"/>
    <s v="NY"/>
    <n v="9849"/>
    <x v="2"/>
  </r>
  <r>
    <x v="6"/>
    <s v="X5"/>
    <x v="18"/>
    <x v="0"/>
    <x v="0"/>
    <n v="2.5"/>
    <n v="67755"/>
    <n v="198"/>
    <n v="185"/>
    <x v="3"/>
    <x v="0"/>
    <s v="Partial Service"/>
    <s v="Silver"/>
    <x v="0"/>
    <s v="FWD"/>
    <n v="31"/>
    <s v="FL"/>
    <n v="29963"/>
    <x v="3"/>
  </r>
  <r>
    <x v="6"/>
    <s v="X3"/>
    <x v="17"/>
    <x v="0"/>
    <x v="0"/>
    <n v="2.2999999999999998"/>
    <n v="103352"/>
    <n v="167"/>
    <n v="161"/>
    <x v="2"/>
    <x v="1"/>
    <s v="Partial Service"/>
    <s v="Silver"/>
    <x v="0"/>
    <s v="AWD"/>
    <n v="33"/>
    <s v="PA"/>
    <n v="3791"/>
    <x v="2"/>
  </r>
  <r>
    <x v="6"/>
    <s v="X3"/>
    <x v="13"/>
    <x v="0"/>
    <x v="0"/>
    <n v="2.5"/>
    <n v="107086"/>
    <n v="187"/>
    <n v="187"/>
    <x v="3"/>
    <x v="0"/>
    <s v="Unknown"/>
    <s v="Unknown"/>
    <x v="0"/>
    <s v="FWD"/>
    <n v="28"/>
    <s v="NC"/>
    <n v="14420"/>
    <x v="2"/>
  </r>
  <r>
    <x v="9"/>
    <s v="Escape"/>
    <x v="2"/>
    <x v="0"/>
    <x v="0"/>
    <n v="2.4"/>
    <n v="22954"/>
    <n v="196"/>
    <n v="187"/>
    <x v="0"/>
    <x v="2"/>
    <s v="Partial Service"/>
    <s v="Unknown"/>
    <x v="0"/>
    <s v="AWD"/>
    <n v="36"/>
    <s v="NY"/>
    <n v="19910"/>
    <x v="0"/>
  </r>
  <r>
    <x v="6"/>
    <s v="5 Series"/>
    <x v="8"/>
    <x v="0"/>
    <x v="2"/>
    <n v="2.5"/>
    <n v="229349"/>
    <n v="187"/>
    <n v="145"/>
    <x v="4"/>
    <x v="1"/>
    <s v="Unknown"/>
    <s v="Red"/>
    <x v="2"/>
    <s v="FWD"/>
    <n v="32"/>
    <s v="Unknown"/>
    <n v="4613"/>
    <x v="1"/>
  </r>
  <r>
    <x v="8"/>
    <s v="Q7"/>
    <x v="14"/>
    <x v="1"/>
    <x v="0"/>
    <n v="2.5"/>
    <n v="122662"/>
    <n v="252"/>
    <n v="234"/>
    <x v="3"/>
    <x v="1"/>
    <s v="No Service"/>
    <s v="Unknown"/>
    <x v="0"/>
    <s v="AWD"/>
    <n v="32"/>
    <s v="GA"/>
    <n v="21377"/>
    <x v="2"/>
  </r>
  <r>
    <x v="8"/>
    <s v="Q7"/>
    <x v="1"/>
    <x v="0"/>
    <x v="0"/>
    <n v="3.4"/>
    <n v="147142"/>
    <n v="257"/>
    <n v="250"/>
    <x v="3"/>
    <x v="0"/>
    <s v="Full Service"/>
    <s v="Green"/>
    <x v="0"/>
    <s v="AWD"/>
    <n v="28"/>
    <s v="OH"/>
    <n v="8330"/>
    <x v="2"/>
  </r>
  <r>
    <x v="5"/>
    <s v="Altima"/>
    <x v="14"/>
    <x v="0"/>
    <x v="0"/>
    <n v="1.7"/>
    <n v="71010"/>
    <n v="143"/>
    <n v="187"/>
    <x v="0"/>
    <x v="1"/>
    <s v="No Service"/>
    <s v="Gray"/>
    <x v="2"/>
    <s v="FWD"/>
    <n v="32"/>
    <s v="PA"/>
    <n v="8177"/>
    <x v="3"/>
  </r>
  <r>
    <x v="5"/>
    <s v="Rogue"/>
    <x v="9"/>
    <x v="0"/>
    <x v="0"/>
    <n v="2.5"/>
    <n v="86362"/>
    <n v="161"/>
    <n v="155"/>
    <x v="0"/>
    <x v="1"/>
    <s v="Full Service"/>
    <s v="Red"/>
    <x v="0"/>
    <s v="AWD"/>
    <n v="32"/>
    <s v="GA"/>
    <n v="12427"/>
    <x v="3"/>
  </r>
  <r>
    <x v="8"/>
    <s v="Q5"/>
    <x v="19"/>
    <x v="0"/>
    <x v="0"/>
    <n v="3.1"/>
    <n v="205964"/>
    <n v="227"/>
    <n v="218"/>
    <x v="3"/>
    <x v="1"/>
    <s v="No Service"/>
    <s v="Black"/>
    <x v="0"/>
    <s v="FWD"/>
    <n v="31"/>
    <s v="FL"/>
    <n v="4707"/>
    <x v="1"/>
  </r>
  <r>
    <x v="8"/>
    <s v="Q5"/>
    <x v="8"/>
    <x v="0"/>
    <x v="2"/>
    <n v="2.5"/>
    <n v="67617"/>
    <n v="206"/>
    <n v="195"/>
    <x v="3"/>
    <x v="0"/>
    <s v="Full Service"/>
    <s v="Blue"/>
    <x v="0"/>
    <s v="AWD"/>
    <n v="31"/>
    <s v="TX"/>
    <n v="9585"/>
    <x v="3"/>
  </r>
  <r>
    <x v="1"/>
    <s v="Tucson"/>
    <x v="12"/>
    <x v="0"/>
    <x v="0"/>
    <n v="3"/>
    <n v="90916"/>
    <n v="240"/>
    <n v="187"/>
    <x v="3"/>
    <x v="0"/>
    <s v="Partial Service"/>
    <s v="Silver"/>
    <x v="0"/>
    <s v="RWD"/>
    <n v="30"/>
    <s v="GA"/>
    <n v="8123"/>
    <x v="3"/>
  </r>
  <r>
    <x v="7"/>
    <s v="Civic"/>
    <x v="8"/>
    <x v="2"/>
    <x v="0"/>
    <n v="2.5"/>
    <n v="137211"/>
    <n v="187"/>
    <n v="173"/>
    <x v="3"/>
    <x v="1"/>
    <s v="Partial Service"/>
    <s v="Unknown"/>
    <x v="2"/>
    <s v="FWD"/>
    <n v="27"/>
    <s v="CA"/>
    <n v="500"/>
    <x v="2"/>
  </r>
  <r>
    <x v="1"/>
    <s v="Tucson"/>
    <x v="6"/>
    <x v="0"/>
    <x v="0"/>
    <n v="3.1"/>
    <n v="48650"/>
    <n v="240"/>
    <n v="235"/>
    <x v="0"/>
    <x v="0"/>
    <s v="Full Service"/>
    <s v="Brown"/>
    <x v="0"/>
    <s v="FWD"/>
    <n v="27"/>
    <s v="OH"/>
    <n v="16346"/>
    <x v="0"/>
  </r>
  <r>
    <x v="0"/>
    <s v="C-Class"/>
    <x v="14"/>
    <x v="3"/>
    <x v="0"/>
    <n v="0"/>
    <n v="46270"/>
    <n v="233"/>
    <n v="256"/>
    <x v="4"/>
    <x v="0"/>
    <s v="Partial Service"/>
    <s v="Silver"/>
    <x v="2"/>
    <s v="AWD"/>
    <n v="128"/>
    <s v="NY"/>
    <n v="24696"/>
    <x v="0"/>
  </r>
  <r>
    <x v="1"/>
    <s v="Santa Fe"/>
    <x v="10"/>
    <x v="0"/>
    <x v="1"/>
    <n v="2.5"/>
    <n v="139010"/>
    <n v="209"/>
    <n v="187"/>
    <x v="3"/>
    <x v="0"/>
    <s v="Partial Service"/>
    <s v="Brown"/>
    <x v="0"/>
    <s v="AWD"/>
    <n v="28"/>
    <s v="Unknown"/>
    <n v="2190"/>
    <x v="2"/>
  </r>
  <r>
    <x v="2"/>
    <s v="Tiguan"/>
    <x v="9"/>
    <x v="3"/>
    <x v="0"/>
    <n v="0"/>
    <n v="128106"/>
    <n v="197"/>
    <n v="216"/>
    <x v="0"/>
    <x v="1"/>
    <s v="Partial Service"/>
    <s v="Red"/>
    <x v="0"/>
    <s v="AWD"/>
    <n v="115"/>
    <s v="NC"/>
    <n v="10067"/>
    <x v="2"/>
  </r>
  <r>
    <x v="9"/>
    <s v="Explorer"/>
    <x v="9"/>
    <x v="0"/>
    <x v="0"/>
    <n v="2.2000000000000002"/>
    <n v="34818"/>
    <n v="187"/>
    <n v="187"/>
    <x v="0"/>
    <x v="0"/>
    <s v="Full Service"/>
    <s v="Green"/>
    <x v="0"/>
    <s v="AWD"/>
    <n v="28"/>
    <s v="CA"/>
    <n v="20780"/>
    <x v="0"/>
  </r>
  <r>
    <x v="3"/>
    <s v="Malibu"/>
    <x v="17"/>
    <x v="0"/>
    <x v="2"/>
    <n v="2.2000000000000002"/>
    <n v="288354"/>
    <n v="174"/>
    <n v="172"/>
    <x v="3"/>
    <x v="0"/>
    <s v="Unknown"/>
    <s v="Green"/>
    <x v="2"/>
    <s v="FWD"/>
    <n v="32"/>
    <s v="OH"/>
    <n v="500"/>
    <x v="1"/>
  </r>
  <r>
    <x v="7"/>
    <s v="Accord"/>
    <x v="12"/>
    <x v="0"/>
    <x v="0"/>
    <n v="1.6"/>
    <n v="131771"/>
    <n v="123"/>
    <n v="131"/>
    <x v="3"/>
    <x v="2"/>
    <s v="Full Service"/>
    <s v="White"/>
    <x v="2"/>
    <s v="FWD"/>
    <n v="36"/>
    <s v="IL"/>
    <n v="6789"/>
    <x v="2"/>
  </r>
  <r>
    <x v="3"/>
    <s v="Equinox"/>
    <x v="2"/>
    <x v="0"/>
    <x v="1"/>
    <n v="2.6"/>
    <n v="51939"/>
    <n v="208"/>
    <n v="181"/>
    <x v="0"/>
    <x v="0"/>
    <s v="Full Service"/>
    <s v="Brown"/>
    <x v="0"/>
    <s v="FWD"/>
    <n v="30"/>
    <s v="GA"/>
    <n v="18469"/>
    <x v="3"/>
  </r>
  <r>
    <x v="4"/>
    <s v="Corolla"/>
    <x v="0"/>
    <x v="0"/>
    <x v="0"/>
    <n v="1.9"/>
    <n v="100"/>
    <n v="166"/>
    <n v="158"/>
    <x v="0"/>
    <x v="0"/>
    <s v="Full Service"/>
    <s v="Green"/>
    <x v="2"/>
    <s v="FWD"/>
    <n v="31"/>
    <s v="OH"/>
    <n v="22071"/>
    <x v="0"/>
  </r>
  <r>
    <x v="1"/>
    <s v="Tucson"/>
    <x v="17"/>
    <x v="0"/>
    <x v="1"/>
    <n v="2.2000000000000002"/>
    <n v="198288"/>
    <n v="187"/>
    <n v="162"/>
    <x v="1"/>
    <x v="1"/>
    <s v="Full Service"/>
    <s v="Black"/>
    <x v="0"/>
    <s v="AWD"/>
    <n v="29"/>
    <s v="TX"/>
    <n v="500"/>
    <x v="4"/>
  </r>
  <r>
    <x v="8"/>
    <s v="A6"/>
    <x v="15"/>
    <x v="2"/>
    <x v="0"/>
    <n v="1.5"/>
    <n v="113035"/>
    <n v="128"/>
    <n v="123"/>
    <x v="4"/>
    <x v="2"/>
    <s v="Full Service"/>
    <s v="Green"/>
    <x v="2"/>
    <s v="AWD"/>
    <n v="44"/>
    <s v="FL"/>
    <n v="17815"/>
    <x v="2"/>
  </r>
  <r>
    <x v="2"/>
    <s v="Passat"/>
    <x v="2"/>
    <x v="0"/>
    <x v="0"/>
    <n v="2.2000000000000002"/>
    <n v="36447"/>
    <n v="178"/>
    <n v="186"/>
    <x v="0"/>
    <x v="0"/>
    <s v="Full Service"/>
    <s v="Gray"/>
    <x v="2"/>
    <s v="FWD"/>
    <n v="35"/>
    <s v="FL"/>
    <n v="20809"/>
    <x v="0"/>
  </r>
  <r>
    <x v="9"/>
    <s v="F-150"/>
    <x v="1"/>
    <x v="0"/>
    <x v="0"/>
    <n v="3.9"/>
    <n v="220315"/>
    <n v="295"/>
    <n v="294"/>
    <x v="2"/>
    <x v="0"/>
    <s v="Full Service"/>
    <s v="White"/>
    <x v="4"/>
    <s v="4WD"/>
    <n v="20"/>
    <s v="NC"/>
    <n v="500"/>
    <x v="1"/>
  </r>
  <r>
    <x v="6"/>
    <s v="3 Series"/>
    <x v="15"/>
    <x v="0"/>
    <x v="0"/>
    <n v="1.6"/>
    <n v="40522"/>
    <n v="132"/>
    <n v="110"/>
    <x v="3"/>
    <x v="0"/>
    <s v="Full Service"/>
    <s v="Red"/>
    <x v="2"/>
    <s v="FWD"/>
    <n v="32"/>
    <s v="NC"/>
    <n v="15364"/>
    <x v="0"/>
  </r>
  <r>
    <x v="8"/>
    <s v="A4"/>
    <x v="5"/>
    <x v="0"/>
    <x v="0"/>
    <n v="1.6"/>
    <n v="20561"/>
    <n v="142"/>
    <n v="141"/>
    <x v="0"/>
    <x v="2"/>
    <s v="Full Service"/>
    <s v="Blue"/>
    <x v="2"/>
    <s v="FWD"/>
    <n v="32"/>
    <s v="PA"/>
    <n v="39248"/>
    <x v="0"/>
  </r>
  <r>
    <x v="2"/>
    <s v="Passat"/>
    <x v="11"/>
    <x v="2"/>
    <x v="1"/>
    <n v="2.2000000000000002"/>
    <n v="186054"/>
    <n v="183"/>
    <n v="168"/>
    <x v="1"/>
    <x v="1"/>
    <s v="Partial Service"/>
    <s v="Brown"/>
    <x v="2"/>
    <s v="FWD"/>
    <n v="29"/>
    <s v="IL"/>
    <n v="500"/>
    <x v="4"/>
  </r>
  <r>
    <x v="0"/>
    <s v="C-Class"/>
    <x v="16"/>
    <x v="2"/>
    <x v="1"/>
    <n v="2"/>
    <n v="172792"/>
    <n v="147"/>
    <n v="140"/>
    <x v="1"/>
    <x v="0"/>
    <s v="Partial Service"/>
    <s v="Black"/>
    <x v="2"/>
    <s v="AWD"/>
    <n v="35"/>
    <s v="MI"/>
    <n v="1596"/>
    <x v="4"/>
  </r>
  <r>
    <x v="7"/>
    <s v="Pilot"/>
    <x v="13"/>
    <x v="2"/>
    <x v="0"/>
    <n v="3.5"/>
    <n v="136302"/>
    <n v="273"/>
    <n v="254"/>
    <x v="0"/>
    <x v="1"/>
    <s v="Partial Service"/>
    <s v="Silver"/>
    <x v="0"/>
    <s v="AWD"/>
    <n v="20"/>
    <s v="Unknown"/>
    <n v="8681"/>
    <x v="2"/>
  </r>
  <r>
    <x v="7"/>
    <s v="Accord"/>
    <x v="16"/>
    <x v="0"/>
    <x v="0"/>
    <n v="1.9"/>
    <n v="423497"/>
    <n v="161"/>
    <n v="144"/>
    <x v="3"/>
    <x v="0"/>
    <s v="Unknown"/>
    <s v="Gray"/>
    <x v="2"/>
    <s v="FWD"/>
    <n v="33"/>
    <s v="NY"/>
    <n v="500"/>
    <x v="1"/>
  </r>
  <r>
    <x v="1"/>
    <s v="Santa Fe"/>
    <x v="5"/>
    <x v="0"/>
    <x v="0"/>
    <n v="3.3"/>
    <n v="100"/>
    <n v="243"/>
    <n v="221"/>
    <x v="0"/>
    <x v="0"/>
    <s v="No Service"/>
    <s v="Brown"/>
    <x v="0"/>
    <s v="AWD"/>
    <n v="21"/>
    <s v="TX"/>
    <n v="26206"/>
    <x v="0"/>
  </r>
  <r>
    <x v="8"/>
    <s v="Q5"/>
    <x v="7"/>
    <x v="0"/>
    <x v="0"/>
    <n v="2.8"/>
    <n v="19066"/>
    <n v="225"/>
    <n v="221"/>
    <x v="4"/>
    <x v="0"/>
    <s v="No Service"/>
    <s v="Red"/>
    <x v="0"/>
    <s v="AWD"/>
    <n v="24"/>
    <s v="OH"/>
    <n v="16175"/>
    <x v="0"/>
  </r>
  <r>
    <x v="8"/>
    <s v="A6"/>
    <x v="10"/>
    <x v="2"/>
    <x v="0"/>
    <n v="1.7"/>
    <n v="303762"/>
    <n v="157"/>
    <n v="141"/>
    <x v="1"/>
    <x v="1"/>
    <s v="Full Service"/>
    <s v="Black"/>
    <x v="2"/>
    <s v="FWD"/>
    <n v="41"/>
    <s v="NC"/>
    <n v="500"/>
    <x v="1"/>
  </r>
  <r>
    <x v="5"/>
    <s v="Altima"/>
    <x v="12"/>
    <x v="1"/>
    <x v="0"/>
    <n v="2.1"/>
    <n v="76263"/>
    <n v="178"/>
    <n v="171"/>
    <x v="3"/>
    <x v="2"/>
    <s v="Full Service"/>
    <s v="Silver"/>
    <x v="2"/>
    <s v="FWD"/>
    <n v="45"/>
    <s v="GA"/>
    <n v="6853"/>
    <x v="3"/>
  </r>
  <r>
    <x v="5"/>
    <s v="Rogue"/>
    <x v="11"/>
    <x v="0"/>
    <x v="0"/>
    <n v="3.1"/>
    <n v="79430"/>
    <n v="240"/>
    <n v="187"/>
    <x v="4"/>
    <x v="2"/>
    <s v="No Service"/>
    <s v="Green"/>
    <x v="0"/>
    <s v="AWD"/>
    <n v="32"/>
    <s v="Unknown"/>
    <n v="3596"/>
    <x v="3"/>
  </r>
  <r>
    <x v="5"/>
    <s v="Pathfinder"/>
    <x v="1"/>
    <x v="0"/>
    <x v="0"/>
    <n v="2.5"/>
    <n v="102831"/>
    <n v="187"/>
    <n v="181"/>
    <x v="1"/>
    <x v="0"/>
    <s v="Partial Service"/>
    <s v="White"/>
    <x v="0"/>
    <s v="FWD"/>
    <n v="31"/>
    <s v="IL"/>
    <n v="3573"/>
    <x v="2"/>
  </r>
  <r>
    <x v="9"/>
    <s v="Mustang"/>
    <x v="15"/>
    <x v="0"/>
    <x v="2"/>
    <n v="2.5"/>
    <n v="179769"/>
    <n v="301"/>
    <n v="280"/>
    <x v="4"/>
    <x v="0"/>
    <s v="Full Service"/>
    <s v="Unknown"/>
    <x v="3"/>
    <s v="RWD"/>
    <n v="20"/>
    <s v="CA"/>
    <n v="1939"/>
    <x v="4"/>
  </r>
  <r>
    <x v="2"/>
    <s v="Golf"/>
    <x v="18"/>
    <x v="1"/>
    <x v="0"/>
    <n v="1.9"/>
    <n v="77357"/>
    <n v="153"/>
    <n v="187"/>
    <x v="0"/>
    <x v="2"/>
    <s v="Partial Service"/>
    <s v="Unknown"/>
    <x v="1"/>
    <s v="FWD"/>
    <n v="43"/>
    <s v="FL"/>
    <n v="9142"/>
    <x v="3"/>
  </r>
  <r>
    <x v="9"/>
    <s v="Mustang"/>
    <x v="12"/>
    <x v="2"/>
    <x v="2"/>
    <n v="3.9"/>
    <n v="54307"/>
    <n v="302"/>
    <n v="300"/>
    <x v="4"/>
    <x v="1"/>
    <s v="Partial Service"/>
    <s v="Gray"/>
    <x v="3"/>
    <s v="RWD"/>
    <n v="18"/>
    <s v="NC"/>
    <n v="9083"/>
    <x v="3"/>
  </r>
  <r>
    <x v="6"/>
    <s v="X3"/>
    <x v="5"/>
    <x v="3"/>
    <x v="1"/>
    <n v="2.5"/>
    <n v="26409"/>
    <n v="277"/>
    <n v="304"/>
    <x v="0"/>
    <x v="0"/>
    <s v="Full Service"/>
    <s v="Red"/>
    <x v="0"/>
    <s v="AWD"/>
    <n v="98"/>
    <s v="PA"/>
    <n v="37752"/>
    <x v="0"/>
  </r>
  <r>
    <x v="1"/>
    <s v="Santa Fe"/>
    <x v="7"/>
    <x v="0"/>
    <x v="0"/>
    <n v="3.2"/>
    <n v="179322"/>
    <n v="239"/>
    <n v="229"/>
    <x v="3"/>
    <x v="1"/>
    <s v="No Service"/>
    <s v="Red"/>
    <x v="0"/>
    <s v="FWD"/>
    <n v="24"/>
    <s v="FL"/>
    <n v="1892"/>
    <x v="4"/>
  </r>
  <r>
    <x v="8"/>
    <s v="A4"/>
    <x v="12"/>
    <x v="0"/>
    <x v="0"/>
    <n v="2.5"/>
    <n v="161069"/>
    <n v="126"/>
    <n v="116"/>
    <x v="4"/>
    <x v="1"/>
    <s v="Partial Service"/>
    <s v="Unknown"/>
    <x v="2"/>
    <s v="FWD"/>
    <n v="37"/>
    <s v="FL"/>
    <n v="10127"/>
    <x v="4"/>
  </r>
  <r>
    <x v="4"/>
    <s v="Corolla"/>
    <x v="17"/>
    <x v="0"/>
    <x v="0"/>
    <n v="2.1"/>
    <n v="116935"/>
    <n v="187"/>
    <n v="166"/>
    <x v="1"/>
    <x v="1"/>
    <s v="No Service"/>
    <s v="Silver"/>
    <x v="2"/>
    <s v="FWD"/>
    <n v="31"/>
    <s v="OH"/>
    <n v="500"/>
    <x v="2"/>
  </r>
  <r>
    <x v="6"/>
    <s v="X5"/>
    <x v="18"/>
    <x v="1"/>
    <x v="0"/>
    <n v="2.5"/>
    <n v="146450"/>
    <n v="159"/>
    <n v="145"/>
    <x v="4"/>
    <x v="0"/>
    <s v="Partial Service"/>
    <s v="White"/>
    <x v="0"/>
    <s v="FWD"/>
    <n v="62"/>
    <s v="TX"/>
    <n v="24749"/>
    <x v="2"/>
  </r>
  <r>
    <x v="0"/>
    <s v="C-Class"/>
    <x v="3"/>
    <x v="0"/>
    <x v="0"/>
    <n v="1.8"/>
    <n v="142977"/>
    <n v="147"/>
    <n v="144"/>
    <x v="1"/>
    <x v="1"/>
    <s v="Partial Service"/>
    <s v="Blue"/>
    <x v="2"/>
    <s v="FWD"/>
    <n v="36"/>
    <s v="Unknown"/>
    <n v="1343"/>
    <x v="2"/>
  </r>
  <r>
    <x v="7"/>
    <s v="Accord"/>
    <x v="13"/>
    <x v="1"/>
    <x v="1"/>
    <n v="2.5"/>
    <n v="98840"/>
    <n v="145"/>
    <n v="133"/>
    <x v="4"/>
    <x v="0"/>
    <s v="Full Service"/>
    <s v="Gray"/>
    <x v="2"/>
    <s v="FWD"/>
    <n v="51"/>
    <s v="NY"/>
    <n v="7586"/>
    <x v="3"/>
  </r>
  <r>
    <x v="4"/>
    <s v="Camry"/>
    <x v="12"/>
    <x v="0"/>
    <x v="0"/>
    <n v="2.5"/>
    <n v="59245"/>
    <n v="187"/>
    <n v="176"/>
    <x v="0"/>
    <x v="0"/>
    <s v="Partial Service"/>
    <s v="Red"/>
    <x v="2"/>
    <s v="FWD"/>
    <n v="33"/>
    <s v="FL"/>
    <n v="10210"/>
    <x v="3"/>
  </r>
  <r>
    <x v="6"/>
    <s v="X3"/>
    <x v="1"/>
    <x v="0"/>
    <x v="1"/>
    <n v="3.4"/>
    <n v="5516"/>
    <n v="247"/>
    <n v="242"/>
    <x v="3"/>
    <x v="0"/>
    <s v="No Service"/>
    <s v="Black"/>
    <x v="0"/>
    <s v="RWD"/>
    <n v="22"/>
    <s v="TX"/>
    <n v="10141"/>
    <x v="0"/>
  </r>
  <r>
    <x v="5"/>
    <s v="Pathfinder"/>
    <x v="14"/>
    <x v="0"/>
    <x v="0"/>
    <n v="2.5"/>
    <n v="21150"/>
    <n v="229"/>
    <n v="225"/>
    <x v="0"/>
    <x v="2"/>
    <s v="Partial Service"/>
    <s v="Blue"/>
    <x v="0"/>
    <s v="AWD"/>
    <n v="28"/>
    <s v="IL"/>
    <n v="19884"/>
    <x v="0"/>
  </r>
  <r>
    <x v="6"/>
    <s v="3 Series"/>
    <x v="7"/>
    <x v="0"/>
    <x v="0"/>
    <n v="2.2999999999999998"/>
    <n v="10795"/>
    <n v="179"/>
    <n v="187"/>
    <x v="4"/>
    <x v="1"/>
    <s v="Full Service"/>
    <s v="Unknown"/>
    <x v="2"/>
    <s v="FWD"/>
    <n v="34"/>
    <s v="FL"/>
    <n v="15091"/>
    <x v="0"/>
  </r>
  <r>
    <x v="0"/>
    <s v="E-Class"/>
    <x v="6"/>
    <x v="0"/>
    <x v="0"/>
    <n v="2.4"/>
    <n v="48494"/>
    <n v="193"/>
    <n v="186"/>
    <x v="4"/>
    <x v="2"/>
    <s v="Partial Service"/>
    <s v="Silver"/>
    <x v="2"/>
    <s v="AWD"/>
    <n v="28"/>
    <s v="MI"/>
    <n v="38226"/>
    <x v="0"/>
  </r>
  <r>
    <x v="5"/>
    <s v="Rogue"/>
    <x v="6"/>
    <x v="0"/>
    <x v="1"/>
    <n v="2.6"/>
    <n v="49277"/>
    <n v="206"/>
    <n v="209"/>
    <x v="4"/>
    <x v="0"/>
    <s v="Partial Service"/>
    <s v="White"/>
    <x v="0"/>
    <s v="AWD"/>
    <n v="39"/>
    <s v="Unknown"/>
    <n v="17596"/>
    <x v="0"/>
  </r>
  <r>
    <x v="3"/>
    <s v="Silverado"/>
    <x v="18"/>
    <x v="0"/>
    <x v="0"/>
    <n v="4.3"/>
    <n v="134634"/>
    <n v="187"/>
    <n v="187"/>
    <x v="4"/>
    <x v="0"/>
    <s v="Full Service"/>
    <s v="Silver"/>
    <x v="4"/>
    <s v="4WD"/>
    <n v="18"/>
    <s v="NY"/>
    <n v="12937"/>
    <x v="2"/>
  </r>
  <r>
    <x v="3"/>
    <s v="Tahoe"/>
    <x v="12"/>
    <x v="1"/>
    <x v="0"/>
    <n v="2.5"/>
    <n v="165806"/>
    <n v="187"/>
    <n v="249"/>
    <x v="3"/>
    <x v="2"/>
    <s v="No Service"/>
    <s v="Green"/>
    <x v="0"/>
    <s v="AWD"/>
    <n v="29"/>
    <s v="GA"/>
    <n v="15918"/>
    <x v="4"/>
  </r>
  <r>
    <x v="3"/>
    <s v="Silverado"/>
    <x v="18"/>
    <x v="0"/>
    <x v="0"/>
    <n v="3.3"/>
    <n v="80014"/>
    <n v="187"/>
    <n v="214"/>
    <x v="4"/>
    <x v="1"/>
    <s v="Partial Service"/>
    <s v="Green"/>
    <x v="4"/>
    <s v="4WD"/>
    <n v="32"/>
    <s v="TX"/>
    <n v="12005"/>
    <x v="3"/>
  </r>
  <r>
    <x v="6"/>
    <s v="X3"/>
    <x v="12"/>
    <x v="0"/>
    <x v="0"/>
    <n v="2.5"/>
    <n v="119385"/>
    <n v="194"/>
    <n v="191"/>
    <x v="4"/>
    <x v="1"/>
    <s v="Full Service"/>
    <s v="Unknown"/>
    <x v="0"/>
    <s v="AWD"/>
    <n v="31"/>
    <s v="NY"/>
    <n v="15675"/>
    <x v="2"/>
  </r>
  <r>
    <x v="0"/>
    <s v="GLC"/>
    <x v="2"/>
    <x v="0"/>
    <x v="0"/>
    <n v="2.2999999999999998"/>
    <n v="52850"/>
    <n v="177"/>
    <n v="176"/>
    <x v="0"/>
    <x v="0"/>
    <s v="Unknown"/>
    <s v="Unknown"/>
    <x v="0"/>
    <s v="AWD"/>
    <n v="33"/>
    <s v="Unknown"/>
    <n v="28570"/>
    <x v="3"/>
  </r>
  <r>
    <x v="1"/>
    <s v="Santa Fe"/>
    <x v="6"/>
    <x v="0"/>
    <x v="0"/>
    <n v="2.9"/>
    <n v="48939"/>
    <n v="226"/>
    <n v="187"/>
    <x v="0"/>
    <x v="1"/>
    <s v="Full Service"/>
    <s v="Black"/>
    <x v="0"/>
    <s v="FWD"/>
    <n v="24"/>
    <s v="MI"/>
    <n v="16645"/>
    <x v="0"/>
  </r>
  <r>
    <x v="2"/>
    <s v="Tiguan"/>
    <x v="11"/>
    <x v="0"/>
    <x v="2"/>
    <n v="3.5"/>
    <n v="86098"/>
    <n v="256"/>
    <n v="257"/>
    <x v="4"/>
    <x v="2"/>
    <s v="Full Service"/>
    <s v="Red"/>
    <x v="0"/>
    <s v="RWD"/>
    <n v="24"/>
    <s v="MI"/>
    <n v="4149"/>
    <x v="3"/>
  </r>
  <r>
    <x v="0"/>
    <s v="E-Class"/>
    <x v="7"/>
    <x v="0"/>
    <x v="0"/>
    <n v="1.5"/>
    <n v="183054"/>
    <n v="187"/>
    <n v="93"/>
    <x v="4"/>
    <x v="1"/>
    <s v="Full Service"/>
    <s v="Unknown"/>
    <x v="2"/>
    <s v="FWD"/>
    <n v="40"/>
    <s v="MI"/>
    <n v="11908"/>
    <x v="4"/>
  </r>
  <r>
    <x v="0"/>
    <s v="E-Class"/>
    <x v="17"/>
    <x v="0"/>
    <x v="2"/>
    <n v="1.6"/>
    <n v="197710"/>
    <n v="138"/>
    <n v="187"/>
    <x v="2"/>
    <x v="0"/>
    <s v="Partial Service"/>
    <s v="Green"/>
    <x v="2"/>
    <s v="AWD"/>
    <n v="38"/>
    <s v="TX"/>
    <n v="2576"/>
    <x v="4"/>
  </r>
  <r>
    <x v="2"/>
    <s v="Passat"/>
    <x v="5"/>
    <x v="0"/>
    <x v="1"/>
    <n v="2.5"/>
    <n v="23965"/>
    <n v="135"/>
    <n v="124"/>
    <x v="0"/>
    <x v="0"/>
    <s v="Full Service"/>
    <s v="Black"/>
    <x v="2"/>
    <s v="AWD"/>
    <n v="34"/>
    <s v="IL"/>
    <n v="22781"/>
    <x v="0"/>
  </r>
  <r>
    <x v="7"/>
    <s v="Civic"/>
    <x v="7"/>
    <x v="1"/>
    <x v="0"/>
    <n v="1.9"/>
    <n v="120265"/>
    <n v="153"/>
    <n v="144"/>
    <x v="0"/>
    <x v="0"/>
    <s v="Unknown"/>
    <s v="Green"/>
    <x v="2"/>
    <s v="AWD"/>
    <n v="32"/>
    <s v="Unknown"/>
    <n v="3373"/>
    <x v="2"/>
  </r>
  <r>
    <x v="5"/>
    <s v="Pathfinder"/>
    <x v="0"/>
    <x v="0"/>
    <x v="0"/>
    <n v="2.7"/>
    <n v="1977"/>
    <n v="187"/>
    <n v="193"/>
    <x v="0"/>
    <x v="0"/>
    <s v="Partial Service"/>
    <s v="Red"/>
    <x v="0"/>
    <s v="AWD"/>
    <n v="32"/>
    <s v="GA"/>
    <n v="32964"/>
    <x v="0"/>
  </r>
  <r>
    <x v="4"/>
    <s v="Highlander"/>
    <x v="8"/>
    <x v="0"/>
    <x v="0"/>
    <n v="2.1"/>
    <n v="28618"/>
    <n v="170"/>
    <n v="135"/>
    <x v="4"/>
    <x v="1"/>
    <s v="Unknown"/>
    <s v="Blue"/>
    <x v="0"/>
    <s v="AWD"/>
    <n v="34"/>
    <s v="Unknown"/>
    <n v="8239"/>
    <x v="0"/>
  </r>
  <r>
    <x v="2"/>
    <s v="Passat"/>
    <x v="11"/>
    <x v="0"/>
    <x v="2"/>
    <n v="1.4"/>
    <n v="267066"/>
    <n v="115"/>
    <n v="100"/>
    <x v="4"/>
    <x v="1"/>
    <s v="Partial Service"/>
    <s v="White"/>
    <x v="2"/>
    <s v="FWD"/>
    <n v="35"/>
    <s v="Unknown"/>
    <n v="500"/>
    <x v="1"/>
  </r>
  <r>
    <x v="7"/>
    <s v="Pilot"/>
    <x v="12"/>
    <x v="0"/>
    <x v="0"/>
    <n v="3.2"/>
    <n v="121102"/>
    <n v="187"/>
    <n v="187"/>
    <x v="0"/>
    <x v="1"/>
    <s v="Partial Service"/>
    <s v="Unknown"/>
    <x v="0"/>
    <s v="FWD"/>
    <n v="21"/>
    <s v="Unknown"/>
    <n v="11345"/>
    <x v="2"/>
  </r>
  <r>
    <x v="3"/>
    <s v="Malibu"/>
    <x v="17"/>
    <x v="1"/>
    <x v="0"/>
    <n v="1.8"/>
    <n v="176985"/>
    <n v="135"/>
    <n v="120"/>
    <x v="3"/>
    <x v="1"/>
    <s v="Full Service"/>
    <s v="Brown"/>
    <x v="2"/>
    <s v="FWD"/>
    <n v="47"/>
    <s v="TX"/>
    <n v="500"/>
    <x v="4"/>
  </r>
  <r>
    <x v="7"/>
    <s v="CR-V"/>
    <x v="6"/>
    <x v="0"/>
    <x v="0"/>
    <n v="2.9"/>
    <n v="58591"/>
    <n v="237"/>
    <n v="187"/>
    <x v="0"/>
    <x v="1"/>
    <s v="No Service"/>
    <s v="Brown"/>
    <x v="0"/>
    <s v="FWD"/>
    <n v="28"/>
    <s v="IL"/>
    <n v="12954"/>
    <x v="3"/>
  </r>
  <r>
    <x v="3"/>
    <s v="Silverado"/>
    <x v="3"/>
    <x v="0"/>
    <x v="1"/>
    <n v="5.0999999999999996"/>
    <n v="127242"/>
    <n v="187"/>
    <n v="353"/>
    <x v="2"/>
    <x v="1"/>
    <s v="No Service"/>
    <s v="Silver"/>
    <x v="4"/>
    <s v="4WD"/>
    <n v="10"/>
    <s v="NC"/>
    <n v="500"/>
    <x v="2"/>
  </r>
  <r>
    <x v="2"/>
    <s v="Tiguan"/>
    <x v="9"/>
    <x v="2"/>
    <x v="0"/>
    <n v="3.5"/>
    <n v="77396"/>
    <n v="275"/>
    <n v="279"/>
    <x v="3"/>
    <x v="1"/>
    <s v="Partial Service"/>
    <s v="Unknown"/>
    <x v="0"/>
    <s v="AWD"/>
    <n v="21"/>
    <s v="FL"/>
    <n v="12230"/>
    <x v="3"/>
  </r>
  <r>
    <x v="5"/>
    <s v="Sentra"/>
    <x v="16"/>
    <x v="0"/>
    <x v="0"/>
    <n v="2.5"/>
    <n v="264597"/>
    <n v="123"/>
    <n v="116"/>
    <x v="2"/>
    <x v="2"/>
    <s v="Partial Service"/>
    <s v="Black"/>
    <x v="2"/>
    <s v="FWD"/>
    <n v="43"/>
    <s v="PA"/>
    <n v="500"/>
    <x v="1"/>
  </r>
  <r>
    <x v="3"/>
    <s v="Malibu"/>
    <x v="7"/>
    <x v="0"/>
    <x v="0"/>
    <n v="2.2999999999999998"/>
    <n v="100308"/>
    <n v="179"/>
    <n v="187"/>
    <x v="4"/>
    <x v="1"/>
    <s v="Unknown"/>
    <s v="Unknown"/>
    <x v="2"/>
    <s v="FWD"/>
    <n v="28"/>
    <s v="OH"/>
    <n v="4106"/>
    <x v="2"/>
  </r>
  <r>
    <x v="5"/>
    <s v="Pathfinder"/>
    <x v="9"/>
    <x v="0"/>
    <x v="0"/>
    <n v="2.9"/>
    <n v="56730"/>
    <n v="233"/>
    <n v="187"/>
    <x v="4"/>
    <x v="0"/>
    <s v="Partial Service"/>
    <s v="Unknown"/>
    <x v="0"/>
    <s v="AWD"/>
    <n v="30"/>
    <s v="NC"/>
    <n v="18720"/>
    <x v="3"/>
  </r>
  <r>
    <x v="9"/>
    <s v="Explorer"/>
    <x v="14"/>
    <x v="0"/>
    <x v="0"/>
    <n v="2.2999999999999998"/>
    <n v="87938"/>
    <n v="187"/>
    <n v="194"/>
    <x v="0"/>
    <x v="1"/>
    <s v="No Service"/>
    <s v="Red"/>
    <x v="0"/>
    <s v="AWD"/>
    <n v="31"/>
    <s v="IL"/>
    <n v="12324"/>
    <x v="3"/>
  </r>
  <r>
    <x v="2"/>
    <s v="Passat"/>
    <x v="13"/>
    <x v="0"/>
    <x v="0"/>
    <n v="2"/>
    <n v="215615"/>
    <n v="157"/>
    <n v="146"/>
    <x v="4"/>
    <x v="1"/>
    <s v="Full Service"/>
    <s v="White"/>
    <x v="2"/>
    <s v="FWD"/>
    <n v="32"/>
    <s v="Unknown"/>
    <n v="1840"/>
    <x v="1"/>
  </r>
  <r>
    <x v="2"/>
    <s v="Golf"/>
    <x v="14"/>
    <x v="0"/>
    <x v="1"/>
    <n v="2.5"/>
    <n v="130237"/>
    <n v="115"/>
    <n v="117"/>
    <x v="4"/>
    <x v="0"/>
    <s v="Partial Service"/>
    <s v="Green"/>
    <x v="1"/>
    <s v="AWD"/>
    <n v="40"/>
    <s v="CA"/>
    <n v="9973"/>
    <x v="2"/>
  </r>
  <r>
    <x v="3"/>
    <s v="Malibu"/>
    <x v="14"/>
    <x v="1"/>
    <x v="0"/>
    <n v="2.2000000000000002"/>
    <n v="92630"/>
    <n v="181"/>
    <n v="175"/>
    <x v="4"/>
    <x v="0"/>
    <s v="No Service"/>
    <s v="Blue"/>
    <x v="2"/>
    <s v="FWD"/>
    <n v="32"/>
    <s v="FL"/>
    <n v="8569"/>
    <x v="3"/>
  </r>
  <r>
    <x v="2"/>
    <s v="Golf"/>
    <x v="19"/>
    <x v="0"/>
    <x v="0"/>
    <n v="2.2000000000000002"/>
    <n v="208386"/>
    <n v="159"/>
    <n v="154"/>
    <x v="3"/>
    <x v="1"/>
    <s v="No Service"/>
    <s v="Green"/>
    <x v="1"/>
    <s v="FWD"/>
    <n v="37"/>
    <s v="MI"/>
    <n v="500"/>
    <x v="1"/>
  </r>
  <r>
    <x v="9"/>
    <s v="Escape"/>
    <x v="14"/>
    <x v="0"/>
    <x v="0"/>
    <n v="2.6"/>
    <n v="100"/>
    <n v="198"/>
    <n v="189"/>
    <x v="4"/>
    <x v="2"/>
    <s v="Partial Service"/>
    <s v="Brown"/>
    <x v="0"/>
    <s v="AWD"/>
    <n v="34"/>
    <s v="PA"/>
    <n v="13547"/>
    <x v="0"/>
  </r>
  <r>
    <x v="3"/>
    <s v="Tahoe"/>
    <x v="5"/>
    <x v="0"/>
    <x v="0"/>
    <n v="2.2000000000000002"/>
    <n v="6484"/>
    <n v="172"/>
    <n v="153"/>
    <x v="0"/>
    <x v="0"/>
    <s v="Partial Service"/>
    <s v="Green"/>
    <x v="0"/>
    <s v="AWD"/>
    <n v="34"/>
    <s v="OH"/>
    <n v="45533"/>
    <x v="0"/>
  </r>
  <r>
    <x v="9"/>
    <s v="F-150"/>
    <x v="4"/>
    <x v="0"/>
    <x v="0"/>
    <n v="4.5"/>
    <n v="46506"/>
    <n v="347"/>
    <n v="187"/>
    <x v="0"/>
    <x v="0"/>
    <s v="Partial Service"/>
    <s v="Blue"/>
    <x v="4"/>
    <s v="4WD"/>
    <n v="11"/>
    <s v="NY"/>
    <n v="25230"/>
    <x v="0"/>
  </r>
  <r>
    <x v="1"/>
    <s v="Santa Fe"/>
    <x v="7"/>
    <x v="0"/>
    <x v="0"/>
    <n v="2.5"/>
    <n v="137091"/>
    <n v="188"/>
    <n v="182"/>
    <x v="4"/>
    <x v="2"/>
    <s v="Full Service"/>
    <s v="White"/>
    <x v="0"/>
    <s v="AWD"/>
    <n v="29"/>
    <s v="CA"/>
    <n v="6288"/>
    <x v="2"/>
  </r>
  <r>
    <x v="7"/>
    <s v="Accord"/>
    <x v="7"/>
    <x v="0"/>
    <x v="0"/>
    <n v="2.5"/>
    <n v="140573"/>
    <n v="187"/>
    <n v="168"/>
    <x v="4"/>
    <x v="0"/>
    <s v="Partial Service"/>
    <s v="Green"/>
    <x v="2"/>
    <s v="FWD"/>
    <n v="35"/>
    <s v="MI"/>
    <n v="4366"/>
    <x v="2"/>
  </r>
  <r>
    <x v="5"/>
    <s v="Rogue"/>
    <x v="8"/>
    <x v="0"/>
    <x v="0"/>
    <n v="2.8"/>
    <n v="100"/>
    <n v="215"/>
    <n v="199"/>
    <x v="3"/>
    <x v="2"/>
    <s v="Partial Service"/>
    <s v="Gray"/>
    <x v="0"/>
    <s v="AWD"/>
    <n v="23"/>
    <s v="TX"/>
    <n v="7428"/>
    <x v="0"/>
  </r>
  <r>
    <x v="5"/>
    <s v="Sentra"/>
    <x v="15"/>
    <x v="0"/>
    <x v="0"/>
    <n v="2.4"/>
    <n v="75018"/>
    <n v="196"/>
    <n v="205"/>
    <x v="3"/>
    <x v="1"/>
    <s v="Partial Service"/>
    <s v="Brown"/>
    <x v="2"/>
    <s v="FWD"/>
    <n v="30"/>
    <s v="TX"/>
    <n v="3431"/>
    <x v="3"/>
  </r>
  <r>
    <x v="8"/>
    <s v="A6"/>
    <x v="7"/>
    <x v="0"/>
    <x v="0"/>
    <n v="2.2000000000000002"/>
    <n v="267691"/>
    <n v="187"/>
    <n v="170"/>
    <x v="0"/>
    <x v="1"/>
    <s v="Full Service"/>
    <s v="Black"/>
    <x v="2"/>
    <s v="AWD"/>
    <n v="35"/>
    <s v="CA"/>
    <n v="9878"/>
    <x v="1"/>
  </r>
  <r>
    <x v="5"/>
    <s v="Sentra"/>
    <x v="7"/>
    <x v="0"/>
    <x v="0"/>
    <n v="2.1"/>
    <n v="150294"/>
    <n v="164"/>
    <n v="160"/>
    <x v="4"/>
    <x v="1"/>
    <s v="No Service"/>
    <s v="Silver"/>
    <x v="2"/>
    <s v="FWD"/>
    <n v="32"/>
    <s v="NY"/>
    <n v="908"/>
    <x v="4"/>
  </r>
  <r>
    <x v="4"/>
    <s v="RAV4"/>
    <x v="3"/>
    <x v="0"/>
    <x v="2"/>
    <n v="3.5"/>
    <n v="358532"/>
    <n v="187"/>
    <n v="248"/>
    <x v="1"/>
    <x v="0"/>
    <s v="Unknown"/>
    <s v="Unknown"/>
    <x v="0"/>
    <s v="AWD"/>
    <n v="22"/>
    <s v="PA"/>
    <n v="500"/>
    <x v="1"/>
  </r>
  <r>
    <x v="8"/>
    <s v="A4"/>
    <x v="0"/>
    <x v="0"/>
    <x v="0"/>
    <n v="2.1"/>
    <n v="4119"/>
    <n v="167"/>
    <n v="166"/>
    <x v="0"/>
    <x v="0"/>
    <s v="No Service"/>
    <s v="Unknown"/>
    <x v="2"/>
    <s v="FWD"/>
    <n v="39"/>
    <s v="IL"/>
    <n v="36319"/>
    <x v="0"/>
  </r>
  <r>
    <x v="3"/>
    <s v="Equinox"/>
    <x v="3"/>
    <x v="0"/>
    <x v="0"/>
    <n v="2.2999999999999998"/>
    <n v="254541"/>
    <n v="178"/>
    <n v="176"/>
    <x v="2"/>
    <x v="1"/>
    <s v="Partial Service"/>
    <s v="Unknown"/>
    <x v="0"/>
    <s v="AWD"/>
    <n v="35"/>
    <s v="OH"/>
    <n v="500"/>
    <x v="1"/>
  </r>
  <r>
    <x v="0"/>
    <s v="E-Class"/>
    <x v="12"/>
    <x v="0"/>
    <x v="0"/>
    <n v="1.5"/>
    <n v="127035"/>
    <n v="123"/>
    <n v="114"/>
    <x v="4"/>
    <x v="0"/>
    <s v="Partial Service"/>
    <s v="Green"/>
    <x v="2"/>
    <s v="AWD"/>
    <n v="39"/>
    <s v="GA"/>
    <n v="20591"/>
    <x v="2"/>
  </r>
  <r>
    <x v="4"/>
    <s v="Camry"/>
    <x v="8"/>
    <x v="0"/>
    <x v="0"/>
    <n v="1.5"/>
    <n v="123573"/>
    <n v="126"/>
    <n v="131"/>
    <x v="1"/>
    <x v="0"/>
    <s v="Full Service"/>
    <s v="Brown"/>
    <x v="2"/>
    <s v="AWD"/>
    <n v="41"/>
    <s v="PA"/>
    <n v="1567"/>
    <x v="2"/>
  </r>
  <r>
    <x v="3"/>
    <s v="Tahoe"/>
    <x v="17"/>
    <x v="0"/>
    <x v="0"/>
    <n v="2.5"/>
    <n v="300560"/>
    <n v="187"/>
    <n v="187"/>
    <x v="3"/>
    <x v="2"/>
    <s v="Full Service"/>
    <s v="Green"/>
    <x v="0"/>
    <s v="RWD"/>
    <n v="26"/>
    <s v="GA"/>
    <n v="500"/>
    <x v="1"/>
  </r>
  <r>
    <x v="4"/>
    <s v="Highlander"/>
    <x v="11"/>
    <x v="0"/>
    <x v="2"/>
    <n v="2.6"/>
    <n v="225308"/>
    <n v="195"/>
    <n v="187"/>
    <x v="3"/>
    <x v="1"/>
    <s v="Unknown"/>
    <s v="Brown"/>
    <x v="0"/>
    <s v="AWD"/>
    <n v="33"/>
    <s v="CA"/>
    <n v="500"/>
    <x v="1"/>
  </r>
  <r>
    <x v="9"/>
    <s v="Mustang"/>
    <x v="7"/>
    <x v="0"/>
    <x v="0"/>
    <n v="2.7"/>
    <n v="132342"/>
    <n v="214"/>
    <n v="214"/>
    <x v="3"/>
    <x v="0"/>
    <s v="Full Service"/>
    <s v="Red"/>
    <x v="3"/>
    <s v="RWD"/>
    <n v="24"/>
    <s v="OH"/>
    <n v="5081"/>
    <x v="2"/>
  </r>
  <r>
    <x v="1"/>
    <s v="Sonata"/>
    <x v="5"/>
    <x v="0"/>
    <x v="0"/>
    <n v="1.5"/>
    <n v="27514"/>
    <n v="187"/>
    <n v="122"/>
    <x v="0"/>
    <x v="2"/>
    <s v="Full Service"/>
    <s v="Green"/>
    <x v="2"/>
    <s v="FWD"/>
    <n v="32"/>
    <s v="Unknown"/>
    <n v="22215"/>
    <x v="0"/>
  </r>
  <r>
    <x v="7"/>
    <s v="Accord"/>
    <x v="18"/>
    <x v="0"/>
    <x v="0"/>
    <n v="2.1"/>
    <n v="77220"/>
    <n v="157"/>
    <n v="129"/>
    <x v="0"/>
    <x v="0"/>
    <s v="Full Service"/>
    <s v="Unknown"/>
    <x v="2"/>
    <s v="AWD"/>
    <n v="32"/>
    <s v="OH"/>
    <n v="11106"/>
    <x v="3"/>
  </r>
  <r>
    <x v="2"/>
    <s v="Atlas"/>
    <x v="9"/>
    <x v="2"/>
    <x v="1"/>
    <n v="2.1"/>
    <n v="63154"/>
    <n v="187"/>
    <n v="174"/>
    <x v="0"/>
    <x v="0"/>
    <s v="No Service"/>
    <s v="Silver"/>
    <x v="0"/>
    <s v="AWD"/>
    <n v="31"/>
    <s v="MI"/>
    <n v="16975"/>
    <x v="3"/>
  </r>
  <r>
    <x v="5"/>
    <s v="Sentra"/>
    <x v="2"/>
    <x v="3"/>
    <x v="0"/>
    <n v="0"/>
    <n v="40952"/>
    <n v="363"/>
    <n v="399"/>
    <x v="0"/>
    <x v="0"/>
    <s v="Full Service"/>
    <s v="Red"/>
    <x v="2"/>
    <s v="FWD"/>
    <n v="117"/>
    <s v="Unknown"/>
    <n v="13539"/>
    <x v="0"/>
  </r>
  <r>
    <x v="5"/>
    <s v="Rogue"/>
    <x v="19"/>
    <x v="0"/>
    <x v="0"/>
    <n v="2.8"/>
    <n v="43033"/>
    <n v="212"/>
    <n v="198"/>
    <x v="3"/>
    <x v="1"/>
    <s v="Partial Service"/>
    <s v="Gray"/>
    <x v="0"/>
    <s v="FWD"/>
    <n v="32"/>
    <s v="CA"/>
    <n v="6594"/>
    <x v="0"/>
  </r>
  <r>
    <x v="0"/>
    <s v="GLE"/>
    <x v="19"/>
    <x v="0"/>
    <x v="1"/>
    <n v="2.5"/>
    <n v="196734"/>
    <n v="234"/>
    <n v="236"/>
    <x v="4"/>
    <x v="0"/>
    <s v="Unknown"/>
    <s v="Red"/>
    <x v="0"/>
    <s v="AWD"/>
    <n v="32"/>
    <s v="IL"/>
    <n v="11355"/>
    <x v="4"/>
  </r>
  <r>
    <x v="8"/>
    <s v="Q7"/>
    <x v="0"/>
    <x v="2"/>
    <x v="1"/>
    <n v="3"/>
    <n v="100"/>
    <n v="246"/>
    <n v="229"/>
    <x v="0"/>
    <x v="0"/>
    <s v="Full Service"/>
    <s v="Black"/>
    <x v="0"/>
    <s v="AWD"/>
    <n v="23"/>
    <s v="NC"/>
    <n v="65083"/>
    <x v="0"/>
  </r>
  <r>
    <x v="7"/>
    <s v="Pilot"/>
    <x v="6"/>
    <x v="0"/>
    <x v="1"/>
    <n v="2.5"/>
    <n v="15148"/>
    <n v="169"/>
    <n v="187"/>
    <x v="0"/>
    <x v="0"/>
    <s v="Unknown"/>
    <s v="Blue"/>
    <x v="0"/>
    <s v="AWD"/>
    <n v="37"/>
    <s v="FL"/>
    <n v="25445"/>
    <x v="0"/>
  </r>
  <r>
    <x v="5"/>
    <s v="Altima"/>
    <x v="0"/>
    <x v="0"/>
    <x v="0"/>
    <n v="2.4"/>
    <n v="2823"/>
    <n v="180"/>
    <n v="159"/>
    <x v="0"/>
    <x v="0"/>
    <s v="No Service"/>
    <s v="Red"/>
    <x v="2"/>
    <s v="FWD"/>
    <n v="30"/>
    <s v="FL"/>
    <n v="21417"/>
    <x v="0"/>
  </r>
  <r>
    <x v="1"/>
    <s v="Elantra"/>
    <x v="8"/>
    <x v="0"/>
    <x v="0"/>
    <n v="1.7"/>
    <n v="178447"/>
    <n v="187"/>
    <n v="113"/>
    <x v="1"/>
    <x v="1"/>
    <s v="Partial Service"/>
    <s v="Silver"/>
    <x v="2"/>
    <s v="FWD"/>
    <n v="30"/>
    <s v="Unknown"/>
    <n v="500"/>
    <x v="4"/>
  </r>
  <r>
    <x v="3"/>
    <s v="Malibu"/>
    <x v="17"/>
    <x v="0"/>
    <x v="1"/>
    <n v="2.5"/>
    <n v="285461"/>
    <n v="195"/>
    <n v="194"/>
    <x v="1"/>
    <x v="1"/>
    <s v="Full Service"/>
    <s v="White"/>
    <x v="2"/>
    <s v="FWD"/>
    <n v="25"/>
    <s v="CA"/>
    <n v="500"/>
    <x v="1"/>
  </r>
  <r>
    <x v="7"/>
    <s v="Pilot"/>
    <x v="2"/>
    <x v="2"/>
    <x v="0"/>
    <n v="2.2000000000000002"/>
    <n v="45477"/>
    <n v="164"/>
    <n v="162"/>
    <x v="0"/>
    <x v="2"/>
    <s v="Partial Service"/>
    <s v="Blue"/>
    <x v="0"/>
    <s v="AWD"/>
    <n v="36"/>
    <s v="CA"/>
    <n v="24973"/>
    <x v="0"/>
  </r>
  <r>
    <x v="2"/>
    <s v="Atlas"/>
    <x v="14"/>
    <x v="0"/>
    <x v="0"/>
    <n v="3.3"/>
    <n v="60063"/>
    <n v="264"/>
    <n v="243"/>
    <x v="0"/>
    <x v="0"/>
    <s v="Full Service"/>
    <s v="Green"/>
    <x v="0"/>
    <s v="AWD"/>
    <n v="23"/>
    <s v="Unknown"/>
    <n v="20281"/>
    <x v="3"/>
  </r>
  <r>
    <x v="0"/>
    <s v="GLC"/>
    <x v="0"/>
    <x v="0"/>
    <x v="0"/>
    <n v="2.1"/>
    <n v="100"/>
    <n v="161"/>
    <n v="187"/>
    <x v="0"/>
    <x v="0"/>
    <s v="Partial Service"/>
    <s v="White"/>
    <x v="0"/>
    <s v="AWD"/>
    <n v="31"/>
    <s v="OH"/>
    <n v="46475"/>
    <x v="0"/>
  </r>
  <r>
    <x v="6"/>
    <s v="5 Series"/>
    <x v="1"/>
    <x v="0"/>
    <x v="0"/>
    <n v="2.1"/>
    <n v="212390"/>
    <n v="180"/>
    <n v="187"/>
    <x v="4"/>
    <x v="1"/>
    <s v="Partial Service"/>
    <s v="Gray"/>
    <x v="2"/>
    <s v="AWD"/>
    <n v="32"/>
    <s v="PA"/>
    <n v="3154"/>
    <x v="1"/>
  </r>
  <r>
    <x v="8"/>
    <s v="A6"/>
    <x v="4"/>
    <x v="2"/>
    <x v="0"/>
    <n v="1.6"/>
    <n v="3416"/>
    <n v="187"/>
    <n v="129"/>
    <x v="0"/>
    <x v="0"/>
    <s v="Unknown"/>
    <s v="Red"/>
    <x v="2"/>
    <s v="AWD"/>
    <n v="32"/>
    <s v="NY"/>
    <n v="41754"/>
    <x v="0"/>
  </r>
  <r>
    <x v="3"/>
    <s v="Tahoe"/>
    <x v="5"/>
    <x v="0"/>
    <x v="0"/>
    <n v="2.5"/>
    <n v="4044"/>
    <n v="227"/>
    <n v="219"/>
    <x v="0"/>
    <x v="0"/>
    <s v="No Service"/>
    <s v="Unknown"/>
    <x v="0"/>
    <s v="AWD"/>
    <n v="33"/>
    <s v="Unknown"/>
    <n v="43514"/>
    <x v="0"/>
  </r>
  <r>
    <x v="3"/>
    <s v="Malibu"/>
    <x v="6"/>
    <x v="2"/>
    <x v="0"/>
    <n v="2.2999999999999998"/>
    <n v="44377"/>
    <n v="187"/>
    <n v="187"/>
    <x v="0"/>
    <x v="0"/>
    <s v="Full Service"/>
    <s v="White"/>
    <x v="2"/>
    <s v="AWD"/>
    <n v="32"/>
    <s v="PA"/>
    <n v="15005"/>
    <x v="0"/>
  </r>
  <r>
    <x v="5"/>
    <s v="Rogue"/>
    <x v="16"/>
    <x v="0"/>
    <x v="2"/>
    <n v="3.2"/>
    <n v="178612"/>
    <n v="187"/>
    <n v="187"/>
    <x v="2"/>
    <x v="1"/>
    <s v="Unknown"/>
    <s v="Green"/>
    <x v="0"/>
    <s v="RWD"/>
    <n v="32"/>
    <s v="OH"/>
    <n v="500"/>
    <x v="4"/>
  </r>
  <r>
    <x v="9"/>
    <s v="Mustang"/>
    <x v="0"/>
    <x v="1"/>
    <x v="0"/>
    <n v="4.7"/>
    <n v="100"/>
    <n v="355"/>
    <n v="340"/>
    <x v="0"/>
    <x v="0"/>
    <s v="Partial Service"/>
    <s v="Brown"/>
    <x v="3"/>
    <s v="RWD"/>
    <n v="35"/>
    <s v="Unknown"/>
    <n v="27930"/>
    <x v="0"/>
  </r>
  <r>
    <x v="6"/>
    <s v="5 Series"/>
    <x v="16"/>
    <x v="0"/>
    <x v="0"/>
    <n v="2.5"/>
    <n v="224206"/>
    <n v="198"/>
    <n v="206"/>
    <x v="1"/>
    <x v="1"/>
    <s v="Full Service"/>
    <s v="Blue"/>
    <x v="2"/>
    <s v="AWD"/>
    <n v="32"/>
    <s v="IL"/>
    <n v="1823"/>
    <x v="1"/>
  </r>
  <r>
    <x v="1"/>
    <s v="Santa Fe"/>
    <x v="5"/>
    <x v="0"/>
    <x v="0"/>
    <n v="2.5"/>
    <n v="24463"/>
    <n v="248"/>
    <n v="235"/>
    <x v="0"/>
    <x v="0"/>
    <s v="Full Service"/>
    <s v="Black"/>
    <x v="0"/>
    <s v="AWD"/>
    <n v="27"/>
    <s v="CA"/>
    <n v="28095"/>
    <x v="0"/>
  </r>
  <r>
    <x v="1"/>
    <s v="Elantra"/>
    <x v="3"/>
    <x v="0"/>
    <x v="0"/>
    <n v="2"/>
    <n v="289564"/>
    <n v="138"/>
    <n v="133"/>
    <x v="2"/>
    <x v="1"/>
    <s v="Partial Service"/>
    <s v="White"/>
    <x v="2"/>
    <s v="FWD"/>
    <n v="32"/>
    <s v="GA"/>
    <n v="500"/>
    <x v="1"/>
  </r>
  <r>
    <x v="3"/>
    <s v="Silverado"/>
    <x v="8"/>
    <x v="0"/>
    <x v="2"/>
    <n v="4"/>
    <n v="54901"/>
    <n v="300"/>
    <n v="280"/>
    <x v="1"/>
    <x v="1"/>
    <s v="Full Service"/>
    <s v="Unknown"/>
    <x v="4"/>
    <s v="4WD"/>
    <n v="24"/>
    <s v="NY"/>
    <n v="6455"/>
    <x v="3"/>
  </r>
  <r>
    <x v="7"/>
    <s v="CR-V"/>
    <x v="15"/>
    <x v="0"/>
    <x v="0"/>
    <n v="3.2"/>
    <n v="156652"/>
    <n v="241"/>
    <n v="216"/>
    <x v="3"/>
    <x v="1"/>
    <s v="Unknown"/>
    <s v="Red"/>
    <x v="0"/>
    <s v="AWD"/>
    <n v="26"/>
    <s v="Unknown"/>
    <n v="2842"/>
    <x v="4"/>
  </r>
  <r>
    <x v="4"/>
    <s v="Corolla"/>
    <x v="4"/>
    <x v="0"/>
    <x v="0"/>
    <n v="1.6"/>
    <n v="2401"/>
    <n v="187"/>
    <n v="147"/>
    <x v="0"/>
    <x v="2"/>
    <s v="Unknown"/>
    <s v="Black"/>
    <x v="2"/>
    <s v="FWD"/>
    <n v="38"/>
    <s v="MI"/>
    <n v="17252"/>
    <x v="0"/>
  </r>
  <r>
    <x v="2"/>
    <s v="Passat"/>
    <x v="8"/>
    <x v="0"/>
    <x v="0"/>
    <n v="2.1"/>
    <n v="84211"/>
    <n v="166"/>
    <n v="169"/>
    <x v="3"/>
    <x v="1"/>
    <s v="Partial Service"/>
    <s v="Blue"/>
    <x v="2"/>
    <s v="FWD"/>
    <n v="28"/>
    <s v="FL"/>
    <n v="3381"/>
    <x v="3"/>
  </r>
  <r>
    <x v="1"/>
    <s v="Tucson"/>
    <x v="5"/>
    <x v="2"/>
    <x v="0"/>
    <n v="2.5"/>
    <n v="100"/>
    <n v="245"/>
    <n v="223"/>
    <x v="0"/>
    <x v="0"/>
    <s v="No Service"/>
    <s v="Unknown"/>
    <x v="0"/>
    <s v="FWD"/>
    <n v="24"/>
    <s v="Unknown"/>
    <n v="22851"/>
    <x v="0"/>
  </r>
  <r>
    <x v="8"/>
    <s v="A4"/>
    <x v="18"/>
    <x v="0"/>
    <x v="0"/>
    <n v="2"/>
    <n v="64829"/>
    <n v="187"/>
    <n v="140"/>
    <x v="4"/>
    <x v="0"/>
    <s v="Partial Service"/>
    <s v="Brown"/>
    <x v="2"/>
    <s v="FWD"/>
    <n v="34"/>
    <s v="OH"/>
    <n v="19207"/>
    <x v="3"/>
  </r>
  <r>
    <x v="3"/>
    <s v="Equinox"/>
    <x v="5"/>
    <x v="0"/>
    <x v="0"/>
    <n v="2.5"/>
    <n v="19034"/>
    <n v="187"/>
    <n v="156"/>
    <x v="0"/>
    <x v="0"/>
    <s v="Full Service"/>
    <s v="Green"/>
    <x v="0"/>
    <s v="FWD"/>
    <n v="33"/>
    <s v="MI"/>
    <n v="22929"/>
    <x v="0"/>
  </r>
  <r>
    <x v="7"/>
    <s v="CR-V"/>
    <x v="19"/>
    <x v="0"/>
    <x v="0"/>
    <n v="2.5"/>
    <n v="67872"/>
    <n v="234"/>
    <n v="187"/>
    <x v="1"/>
    <x v="2"/>
    <s v="Full Service"/>
    <s v="Unknown"/>
    <x v="0"/>
    <s v="AWD"/>
    <n v="25"/>
    <s v="FL"/>
    <n v="5831"/>
    <x v="3"/>
  </r>
  <r>
    <x v="6"/>
    <s v="3 Series"/>
    <x v="14"/>
    <x v="1"/>
    <x v="0"/>
    <n v="2.5"/>
    <n v="10510"/>
    <n v="178"/>
    <n v="172"/>
    <x v="0"/>
    <x v="2"/>
    <s v="Partial Service"/>
    <s v="Brown"/>
    <x v="2"/>
    <s v="FWD"/>
    <n v="44"/>
    <s v="GA"/>
    <n v="22583"/>
    <x v="0"/>
  </r>
  <r>
    <x v="5"/>
    <s v="Rogue"/>
    <x v="0"/>
    <x v="0"/>
    <x v="0"/>
    <n v="2.7"/>
    <n v="2961"/>
    <n v="205"/>
    <n v="170"/>
    <x v="0"/>
    <x v="0"/>
    <s v="No Service"/>
    <s v="Unknown"/>
    <x v="0"/>
    <s v="AWD"/>
    <n v="32"/>
    <s v="FL"/>
    <n v="25781"/>
    <x v="0"/>
  </r>
  <r>
    <x v="4"/>
    <s v="Highlander"/>
    <x v="18"/>
    <x v="1"/>
    <x v="0"/>
    <n v="2.6"/>
    <n v="97960"/>
    <n v="187"/>
    <n v="203"/>
    <x v="0"/>
    <x v="2"/>
    <s v="Full Service"/>
    <s v="Unknown"/>
    <x v="0"/>
    <s v="AWD"/>
    <n v="41"/>
    <s v="MI"/>
    <n v="14538"/>
    <x v="3"/>
  </r>
  <r>
    <x v="9"/>
    <s v="Explorer"/>
    <x v="11"/>
    <x v="0"/>
    <x v="0"/>
    <n v="2.2000000000000002"/>
    <n v="100"/>
    <n v="187"/>
    <n v="157"/>
    <x v="0"/>
    <x v="1"/>
    <s v="Full Service"/>
    <s v="Green"/>
    <x v="0"/>
    <s v="AWD"/>
    <n v="30"/>
    <s v="FL"/>
    <n v="10029"/>
    <x v="0"/>
  </r>
  <r>
    <x v="0"/>
    <s v="GLC"/>
    <x v="6"/>
    <x v="3"/>
    <x v="1"/>
    <n v="2.5"/>
    <n v="99517"/>
    <n v="368"/>
    <n v="404"/>
    <x v="0"/>
    <x v="0"/>
    <s v="Full Service"/>
    <s v="White"/>
    <x v="0"/>
    <s v="AWD"/>
    <n v="97"/>
    <s v="GA"/>
    <n v="30288"/>
    <x v="3"/>
  </r>
  <r>
    <x v="2"/>
    <s v="Passat"/>
    <x v="10"/>
    <x v="0"/>
    <x v="0"/>
    <n v="2.2000000000000002"/>
    <n v="179023"/>
    <n v="187"/>
    <n v="187"/>
    <x v="3"/>
    <x v="0"/>
    <s v="Full Service"/>
    <s v="Unknown"/>
    <x v="2"/>
    <s v="FWD"/>
    <n v="35"/>
    <s v="CA"/>
    <n v="500"/>
    <x v="4"/>
  </r>
  <r>
    <x v="5"/>
    <s v="Sentra"/>
    <x v="16"/>
    <x v="0"/>
    <x v="0"/>
    <n v="1.5"/>
    <n v="190641"/>
    <n v="117"/>
    <n v="121"/>
    <x v="1"/>
    <x v="1"/>
    <s v="Partial Service"/>
    <s v="Silver"/>
    <x v="2"/>
    <s v="FWD"/>
    <n v="38"/>
    <s v="MI"/>
    <n v="500"/>
    <x v="4"/>
  </r>
  <r>
    <x v="7"/>
    <s v="Civic"/>
    <x v="6"/>
    <x v="1"/>
    <x v="0"/>
    <n v="2.2999999999999998"/>
    <n v="63064"/>
    <n v="187"/>
    <n v="186"/>
    <x v="0"/>
    <x v="0"/>
    <s v="No Service"/>
    <s v="White"/>
    <x v="2"/>
    <s v="FWD"/>
    <n v="43"/>
    <s v="PA"/>
    <n v="11103"/>
    <x v="3"/>
  </r>
  <r>
    <x v="5"/>
    <s v="Pathfinder"/>
    <x v="17"/>
    <x v="2"/>
    <x v="2"/>
    <n v="2"/>
    <n v="68889"/>
    <n v="175"/>
    <n v="161"/>
    <x v="1"/>
    <x v="1"/>
    <s v="Full Service"/>
    <s v="Unknown"/>
    <x v="0"/>
    <s v="AWD"/>
    <n v="39"/>
    <s v="PA"/>
    <n v="3603"/>
    <x v="3"/>
  </r>
  <r>
    <x v="6"/>
    <s v="5 Series"/>
    <x v="10"/>
    <x v="0"/>
    <x v="0"/>
    <n v="2.5"/>
    <n v="263467"/>
    <n v="194"/>
    <n v="168"/>
    <x v="3"/>
    <x v="2"/>
    <s v="No Service"/>
    <s v="Silver"/>
    <x v="2"/>
    <s v="FWD"/>
    <n v="32"/>
    <s v="Unknown"/>
    <n v="2365"/>
    <x v="1"/>
  </r>
  <r>
    <x v="2"/>
    <s v="Atlas"/>
    <x v="17"/>
    <x v="2"/>
    <x v="1"/>
    <n v="2.9"/>
    <n v="272253"/>
    <n v="232"/>
    <n v="225"/>
    <x v="1"/>
    <x v="1"/>
    <s v="Partial Service"/>
    <s v="Brown"/>
    <x v="0"/>
    <s v="FWD"/>
    <n v="31"/>
    <s v="TX"/>
    <n v="500"/>
    <x v="1"/>
  </r>
  <r>
    <x v="6"/>
    <s v="3 Series"/>
    <x v="19"/>
    <x v="0"/>
    <x v="1"/>
    <n v="2.5"/>
    <n v="211217"/>
    <n v="187"/>
    <n v="187"/>
    <x v="1"/>
    <x v="0"/>
    <s v="Partial Service"/>
    <s v="Brown"/>
    <x v="2"/>
    <s v="FWD"/>
    <n v="41"/>
    <s v="TX"/>
    <n v="4421"/>
    <x v="1"/>
  </r>
  <r>
    <x v="9"/>
    <s v="F-150"/>
    <x v="13"/>
    <x v="0"/>
    <x v="0"/>
    <n v="3.5"/>
    <n v="216169"/>
    <n v="275"/>
    <n v="187"/>
    <x v="4"/>
    <x v="0"/>
    <s v="Partial Service"/>
    <s v="White"/>
    <x v="4"/>
    <s v="4WD"/>
    <n v="27"/>
    <s v="MI"/>
    <n v="4452"/>
    <x v="1"/>
  </r>
  <r>
    <x v="2"/>
    <s v="Passat"/>
    <x v="5"/>
    <x v="1"/>
    <x v="0"/>
    <n v="2.5"/>
    <n v="32523"/>
    <n v="151"/>
    <n v="145"/>
    <x v="0"/>
    <x v="0"/>
    <s v="Unknown"/>
    <s v="Unknown"/>
    <x v="2"/>
    <s v="FWD"/>
    <n v="43"/>
    <s v="NC"/>
    <n v="24495"/>
    <x v="0"/>
  </r>
  <r>
    <x v="2"/>
    <s v="Atlas"/>
    <x v="3"/>
    <x v="0"/>
    <x v="2"/>
    <n v="2.5"/>
    <n v="269851"/>
    <n v="211"/>
    <n v="206"/>
    <x v="1"/>
    <x v="2"/>
    <s v="Full Service"/>
    <s v="Red"/>
    <x v="0"/>
    <s v="FWD"/>
    <n v="25"/>
    <s v="FL"/>
    <n v="500"/>
    <x v="1"/>
  </r>
  <r>
    <x v="1"/>
    <s v="Elantra"/>
    <x v="11"/>
    <x v="0"/>
    <x v="2"/>
    <n v="2"/>
    <n v="117926"/>
    <n v="168"/>
    <n v="187"/>
    <x v="4"/>
    <x v="1"/>
    <s v="Partial Service"/>
    <s v="Unknown"/>
    <x v="2"/>
    <s v="FWD"/>
    <n v="31"/>
    <s v="PA"/>
    <n v="683"/>
    <x v="2"/>
  </r>
  <r>
    <x v="8"/>
    <s v="Q7"/>
    <x v="15"/>
    <x v="0"/>
    <x v="0"/>
    <n v="2.6"/>
    <n v="218930"/>
    <n v="195"/>
    <n v="167"/>
    <x v="4"/>
    <x v="2"/>
    <s v="Full Service"/>
    <s v="Blue"/>
    <x v="0"/>
    <s v="AWD"/>
    <n v="32"/>
    <s v="Unknown"/>
    <n v="13210"/>
    <x v="1"/>
  </r>
  <r>
    <x v="6"/>
    <s v="5 Series"/>
    <x v="7"/>
    <x v="0"/>
    <x v="0"/>
    <n v="1.4"/>
    <n v="104277"/>
    <n v="97"/>
    <n v="98"/>
    <x v="3"/>
    <x v="0"/>
    <s v="Full Service"/>
    <s v="Green"/>
    <x v="2"/>
    <s v="FWD"/>
    <n v="44"/>
    <s v="PA"/>
    <n v="18138"/>
    <x v="2"/>
  </r>
  <r>
    <x v="2"/>
    <s v="Atlas"/>
    <x v="12"/>
    <x v="0"/>
    <x v="1"/>
    <n v="3.3"/>
    <n v="114119"/>
    <n v="267"/>
    <n v="262"/>
    <x v="3"/>
    <x v="1"/>
    <s v="Unknown"/>
    <s v="Silver"/>
    <x v="0"/>
    <s v="RWD"/>
    <n v="23"/>
    <s v="GA"/>
    <n v="10195"/>
    <x v="2"/>
  </r>
  <r>
    <x v="5"/>
    <s v="Altima"/>
    <x v="18"/>
    <x v="0"/>
    <x v="0"/>
    <n v="2.5"/>
    <n v="52375"/>
    <n v="185"/>
    <n v="164"/>
    <x v="4"/>
    <x v="0"/>
    <s v="Unknown"/>
    <s v="Green"/>
    <x v="2"/>
    <s v="FWD"/>
    <n v="28"/>
    <s v="IL"/>
    <n v="11083"/>
    <x v="3"/>
  </r>
  <r>
    <x v="0"/>
    <s v="GLC"/>
    <x v="5"/>
    <x v="2"/>
    <x v="1"/>
    <n v="3.1"/>
    <n v="19403"/>
    <n v="228"/>
    <n v="223"/>
    <x v="0"/>
    <x v="0"/>
    <s v="Full Service"/>
    <s v="Blue"/>
    <x v="0"/>
    <s v="AWD"/>
    <n v="26"/>
    <s v="CA"/>
    <n v="43801"/>
    <x v="0"/>
  </r>
  <r>
    <x v="8"/>
    <s v="Q7"/>
    <x v="9"/>
    <x v="0"/>
    <x v="0"/>
    <n v="2.1"/>
    <n v="39194"/>
    <n v="163"/>
    <n v="146"/>
    <x v="0"/>
    <x v="0"/>
    <s v="Full Service"/>
    <s v="Gray"/>
    <x v="0"/>
    <s v="AWD"/>
    <n v="32"/>
    <s v="NC"/>
    <n v="38638"/>
    <x v="0"/>
  </r>
  <r>
    <x v="9"/>
    <s v="Escape"/>
    <x v="7"/>
    <x v="2"/>
    <x v="0"/>
    <n v="3.5"/>
    <n v="61104"/>
    <n v="250"/>
    <n v="242"/>
    <x v="0"/>
    <x v="0"/>
    <s v="Unknown"/>
    <s v="Black"/>
    <x v="0"/>
    <s v="AWD"/>
    <n v="32"/>
    <s v="CA"/>
    <n v="7477"/>
    <x v="3"/>
  </r>
  <r>
    <x v="1"/>
    <s v="Elantra"/>
    <x v="1"/>
    <x v="0"/>
    <x v="0"/>
    <n v="2.4"/>
    <n v="159081"/>
    <n v="194"/>
    <n v="160"/>
    <x v="1"/>
    <x v="1"/>
    <s v="Partial Service"/>
    <s v="Blue"/>
    <x v="2"/>
    <s v="FWD"/>
    <n v="28"/>
    <s v="GA"/>
    <n v="500"/>
    <x v="4"/>
  </r>
  <r>
    <x v="6"/>
    <s v="X5"/>
    <x v="16"/>
    <x v="0"/>
    <x v="0"/>
    <n v="3.3"/>
    <n v="221019"/>
    <n v="272"/>
    <n v="250"/>
    <x v="1"/>
    <x v="1"/>
    <s v="No Service"/>
    <s v="Gray"/>
    <x v="0"/>
    <s v="FWD"/>
    <n v="32"/>
    <s v="Unknown"/>
    <n v="2356"/>
    <x v="1"/>
  </r>
  <r>
    <x v="3"/>
    <s v="Tahoe"/>
    <x v="0"/>
    <x v="0"/>
    <x v="0"/>
    <n v="2.5"/>
    <n v="100"/>
    <n v="223"/>
    <n v="210"/>
    <x v="0"/>
    <x v="0"/>
    <s v="Unknown"/>
    <s v="Unknown"/>
    <x v="0"/>
    <s v="AWD"/>
    <n v="32"/>
    <s v="Unknown"/>
    <n v="50100"/>
    <x v="0"/>
  </r>
  <r>
    <x v="1"/>
    <s v="Tucson"/>
    <x v="7"/>
    <x v="0"/>
    <x v="1"/>
    <n v="3.4"/>
    <n v="37160"/>
    <n v="264"/>
    <n v="252"/>
    <x v="4"/>
    <x v="1"/>
    <s v="No Service"/>
    <s v="Unknown"/>
    <x v="0"/>
    <s v="AWD"/>
    <n v="21"/>
    <s v="MI"/>
    <n v="7258"/>
    <x v="0"/>
  </r>
  <r>
    <x v="9"/>
    <s v="Mustang"/>
    <x v="10"/>
    <x v="0"/>
    <x v="1"/>
    <n v="4.4000000000000004"/>
    <n v="90396"/>
    <n v="329"/>
    <n v="295"/>
    <x v="1"/>
    <x v="2"/>
    <s v="Partial Service"/>
    <s v="Unknown"/>
    <x v="3"/>
    <s v="RWD"/>
    <n v="16"/>
    <s v="NY"/>
    <n v="2840"/>
    <x v="3"/>
  </r>
  <r>
    <x v="8"/>
    <s v="A4"/>
    <x v="5"/>
    <x v="1"/>
    <x v="0"/>
    <n v="2.2999999999999998"/>
    <n v="100"/>
    <n v="187"/>
    <n v="184"/>
    <x v="0"/>
    <x v="0"/>
    <s v="No Service"/>
    <s v="Red"/>
    <x v="2"/>
    <s v="FWD"/>
    <n v="39"/>
    <s v="GA"/>
    <n v="33102"/>
    <x v="0"/>
  </r>
  <r>
    <x v="2"/>
    <s v="Passat"/>
    <x v="8"/>
    <x v="0"/>
    <x v="0"/>
    <n v="1.7"/>
    <n v="74977"/>
    <n v="187"/>
    <n v="147"/>
    <x v="1"/>
    <x v="0"/>
    <s v="Full Service"/>
    <s v="Unknown"/>
    <x v="2"/>
    <s v="AWD"/>
    <n v="37"/>
    <s v="CA"/>
    <n v="4715"/>
    <x v="3"/>
  </r>
  <r>
    <x v="3"/>
    <s v="Silverado"/>
    <x v="11"/>
    <x v="0"/>
    <x v="0"/>
    <n v="5.2"/>
    <n v="169678"/>
    <n v="373"/>
    <n v="348"/>
    <x v="1"/>
    <x v="0"/>
    <s v="Full Service"/>
    <s v="White"/>
    <x v="4"/>
    <s v="4WD"/>
    <n v="13"/>
    <s v="IL"/>
    <n v="3115"/>
    <x v="4"/>
  </r>
  <r>
    <x v="1"/>
    <s v="Elantra"/>
    <x v="13"/>
    <x v="0"/>
    <x v="0"/>
    <n v="1.5"/>
    <n v="127493"/>
    <n v="134"/>
    <n v="128"/>
    <x v="4"/>
    <x v="1"/>
    <s v="Full Service"/>
    <s v="Brown"/>
    <x v="2"/>
    <s v="FWD"/>
    <n v="38"/>
    <s v="NY"/>
    <n v="2562"/>
    <x v="2"/>
  </r>
  <r>
    <x v="5"/>
    <s v="Altima"/>
    <x v="12"/>
    <x v="0"/>
    <x v="0"/>
    <n v="2.2999999999999998"/>
    <n v="187316"/>
    <n v="175"/>
    <n v="171"/>
    <x v="0"/>
    <x v="2"/>
    <s v="Full Service"/>
    <s v="Blue"/>
    <x v="2"/>
    <s v="FWD"/>
    <n v="32"/>
    <s v="PA"/>
    <n v="2611"/>
    <x v="4"/>
  </r>
  <r>
    <x v="1"/>
    <s v="Elantra"/>
    <x v="5"/>
    <x v="1"/>
    <x v="0"/>
    <n v="1.6"/>
    <n v="15718"/>
    <n v="133"/>
    <n v="117"/>
    <x v="0"/>
    <x v="0"/>
    <s v="Unknown"/>
    <s v="Blue"/>
    <x v="2"/>
    <s v="FWD"/>
    <n v="55"/>
    <s v="CA"/>
    <n v="16477"/>
    <x v="0"/>
  </r>
  <r>
    <x v="7"/>
    <s v="Civic"/>
    <x v="14"/>
    <x v="0"/>
    <x v="0"/>
    <n v="2"/>
    <n v="103199"/>
    <n v="150"/>
    <n v="151"/>
    <x v="3"/>
    <x v="1"/>
    <s v="Unknown"/>
    <s v="Gray"/>
    <x v="2"/>
    <s v="FWD"/>
    <n v="32"/>
    <s v="FL"/>
    <n v="5392"/>
    <x v="2"/>
  </r>
  <r>
    <x v="3"/>
    <s v="Silverado"/>
    <x v="5"/>
    <x v="0"/>
    <x v="0"/>
    <n v="4.9000000000000004"/>
    <n v="7998"/>
    <n v="363"/>
    <n v="187"/>
    <x v="0"/>
    <x v="0"/>
    <s v="Partial Service"/>
    <s v="Silver"/>
    <x v="4"/>
    <s v="RWD"/>
    <n v="19"/>
    <s v="MI"/>
    <n v="29335"/>
    <x v="0"/>
  </r>
  <r>
    <x v="7"/>
    <s v="Civic"/>
    <x v="5"/>
    <x v="0"/>
    <x v="0"/>
    <n v="2.5"/>
    <n v="10531"/>
    <n v="131"/>
    <n v="135"/>
    <x v="0"/>
    <x v="2"/>
    <s v="Unknown"/>
    <s v="Silver"/>
    <x v="2"/>
    <s v="FWD"/>
    <n v="32"/>
    <s v="Unknown"/>
    <n v="17868"/>
    <x v="0"/>
  </r>
  <r>
    <x v="3"/>
    <s v="Silverado"/>
    <x v="2"/>
    <x v="0"/>
    <x v="0"/>
    <n v="4.3"/>
    <n v="32801"/>
    <n v="342"/>
    <n v="320"/>
    <x v="0"/>
    <x v="0"/>
    <s v="Full Service"/>
    <s v="White"/>
    <x v="4"/>
    <s v="4WD"/>
    <n v="20"/>
    <s v="IL"/>
    <n v="26935"/>
    <x v="0"/>
  </r>
  <r>
    <x v="0"/>
    <s v="GLC"/>
    <x v="11"/>
    <x v="0"/>
    <x v="0"/>
    <n v="2.8"/>
    <n v="250642"/>
    <n v="236"/>
    <n v="219"/>
    <x v="1"/>
    <x v="0"/>
    <s v="Partial Service"/>
    <s v="Black"/>
    <x v="0"/>
    <s v="FWD"/>
    <n v="28"/>
    <s v="TX"/>
    <n v="2957"/>
    <x v="1"/>
  </r>
  <r>
    <x v="0"/>
    <s v="GLC"/>
    <x v="7"/>
    <x v="0"/>
    <x v="0"/>
    <n v="2.2000000000000002"/>
    <n v="65475"/>
    <n v="176"/>
    <n v="174"/>
    <x v="3"/>
    <x v="1"/>
    <s v="Unknown"/>
    <s v="Blue"/>
    <x v="0"/>
    <s v="AWD"/>
    <n v="35"/>
    <s v="PA"/>
    <n v="13334"/>
    <x v="3"/>
  </r>
  <r>
    <x v="3"/>
    <s v="Silverado"/>
    <x v="6"/>
    <x v="2"/>
    <x v="0"/>
    <n v="3.7"/>
    <n v="37211"/>
    <n v="187"/>
    <n v="256"/>
    <x v="4"/>
    <x v="0"/>
    <s v="Partial Service"/>
    <s v="White"/>
    <x v="4"/>
    <s v="4WD"/>
    <n v="18"/>
    <s v="GA"/>
    <n v="21369"/>
    <x v="0"/>
  </r>
  <r>
    <x v="6"/>
    <s v="5 Series"/>
    <x v="17"/>
    <x v="0"/>
    <x v="0"/>
    <n v="1.9"/>
    <n v="76958"/>
    <n v="146"/>
    <n v="122"/>
    <x v="1"/>
    <x v="1"/>
    <s v="Unknown"/>
    <s v="Green"/>
    <x v="2"/>
    <s v="AWD"/>
    <n v="38"/>
    <s v="OH"/>
    <n v="6189"/>
    <x v="3"/>
  </r>
  <r>
    <x v="8"/>
    <s v="A4"/>
    <x v="4"/>
    <x v="0"/>
    <x v="0"/>
    <n v="2.1"/>
    <n v="12331"/>
    <n v="165"/>
    <n v="187"/>
    <x v="0"/>
    <x v="0"/>
    <s v="Unknown"/>
    <s v="Blue"/>
    <x v="2"/>
    <s v="FWD"/>
    <n v="34"/>
    <s v="OH"/>
    <n v="30713"/>
    <x v="0"/>
  </r>
  <r>
    <x v="6"/>
    <s v="5 Series"/>
    <x v="3"/>
    <x v="0"/>
    <x v="0"/>
    <n v="2.5"/>
    <n v="292027"/>
    <n v="182"/>
    <n v="187"/>
    <x v="2"/>
    <x v="0"/>
    <s v="Partial Service"/>
    <s v="Red"/>
    <x v="2"/>
    <s v="AWD"/>
    <n v="32"/>
    <s v="Unknown"/>
    <n v="500"/>
    <x v="1"/>
  </r>
  <r>
    <x v="5"/>
    <s v="Altima"/>
    <x v="3"/>
    <x v="0"/>
    <x v="0"/>
    <n v="2.2999999999999998"/>
    <n v="150260"/>
    <n v="187"/>
    <n v="192"/>
    <x v="1"/>
    <x v="0"/>
    <s v="Partial Service"/>
    <s v="Blue"/>
    <x v="2"/>
    <s v="AWD"/>
    <n v="32"/>
    <s v="OH"/>
    <n v="500"/>
    <x v="4"/>
  </r>
  <r>
    <x v="0"/>
    <s v="C-Class"/>
    <x v="4"/>
    <x v="1"/>
    <x v="0"/>
    <n v="2.5"/>
    <n v="100"/>
    <n v="168"/>
    <n v="140"/>
    <x v="0"/>
    <x v="0"/>
    <s v="No Service"/>
    <s v="Red"/>
    <x v="2"/>
    <s v="FWD"/>
    <n v="50"/>
    <s v="MI"/>
    <n v="31702"/>
    <x v="0"/>
  </r>
  <r>
    <x v="1"/>
    <s v="Santa Fe"/>
    <x v="19"/>
    <x v="0"/>
    <x v="0"/>
    <n v="2.5"/>
    <n v="134195"/>
    <n v="196"/>
    <n v="187"/>
    <x v="3"/>
    <x v="1"/>
    <s v="Partial Service"/>
    <s v="Gray"/>
    <x v="0"/>
    <s v="AWD"/>
    <n v="26"/>
    <s v="GA"/>
    <n v="4133"/>
    <x v="2"/>
  </r>
  <r>
    <x v="5"/>
    <s v="Altima"/>
    <x v="14"/>
    <x v="3"/>
    <x v="0"/>
    <n v="0"/>
    <n v="44448"/>
    <n v="310"/>
    <n v="341"/>
    <x v="4"/>
    <x v="2"/>
    <s v="Partial Service"/>
    <s v="Silver"/>
    <x v="2"/>
    <s v="FWD"/>
    <n v="119"/>
    <s v="OH"/>
    <n v="11342"/>
    <x v="0"/>
  </r>
  <r>
    <x v="3"/>
    <s v="Silverado"/>
    <x v="4"/>
    <x v="0"/>
    <x v="0"/>
    <n v="2.5"/>
    <n v="35403"/>
    <n v="187"/>
    <n v="187"/>
    <x v="0"/>
    <x v="0"/>
    <s v="Partial Service"/>
    <s v="White"/>
    <x v="4"/>
    <s v="4WD"/>
    <n v="14"/>
    <s v="CA"/>
    <n v="26451"/>
    <x v="0"/>
  </r>
  <r>
    <x v="0"/>
    <s v="GLE"/>
    <x v="7"/>
    <x v="0"/>
    <x v="0"/>
    <n v="2.7"/>
    <n v="128733"/>
    <n v="208"/>
    <n v="196"/>
    <x v="1"/>
    <x v="2"/>
    <s v="Full Service"/>
    <s v="Brown"/>
    <x v="0"/>
    <s v="AWD"/>
    <n v="32"/>
    <s v="CA"/>
    <n v="20343"/>
    <x v="2"/>
  </r>
  <r>
    <x v="9"/>
    <s v="Mustang"/>
    <x v="9"/>
    <x v="0"/>
    <x v="0"/>
    <n v="2.5"/>
    <n v="117951"/>
    <n v="275"/>
    <n v="246"/>
    <x v="0"/>
    <x v="1"/>
    <s v="Unknown"/>
    <s v="Brown"/>
    <x v="3"/>
    <s v="RWD"/>
    <n v="23"/>
    <s v="CA"/>
    <n v="10791"/>
    <x v="2"/>
  </r>
  <r>
    <x v="8"/>
    <s v="Q7"/>
    <x v="2"/>
    <x v="0"/>
    <x v="0"/>
    <n v="3.3"/>
    <n v="3459"/>
    <n v="248"/>
    <n v="231"/>
    <x v="0"/>
    <x v="0"/>
    <s v="Partial Service"/>
    <s v="Green"/>
    <x v="0"/>
    <s v="AWD"/>
    <n v="23"/>
    <s v="OH"/>
    <n v="48809"/>
    <x v="0"/>
  </r>
  <r>
    <x v="8"/>
    <s v="A4"/>
    <x v="8"/>
    <x v="0"/>
    <x v="0"/>
    <n v="1.5"/>
    <n v="197498"/>
    <n v="138"/>
    <n v="126"/>
    <x v="1"/>
    <x v="0"/>
    <s v="Full Service"/>
    <s v="White"/>
    <x v="2"/>
    <s v="FWD"/>
    <n v="44"/>
    <s v="PA"/>
    <n v="2326"/>
    <x v="4"/>
  </r>
  <r>
    <x v="8"/>
    <s v="Q5"/>
    <x v="19"/>
    <x v="0"/>
    <x v="1"/>
    <n v="2.7"/>
    <n v="134250"/>
    <n v="226"/>
    <n v="234"/>
    <x v="3"/>
    <x v="0"/>
    <s v="Full Service"/>
    <s v="Black"/>
    <x v="0"/>
    <s v="RWD"/>
    <n v="32"/>
    <s v="Unknown"/>
    <n v="9162"/>
    <x v="2"/>
  </r>
  <r>
    <x v="9"/>
    <s v="Mustang"/>
    <x v="7"/>
    <x v="0"/>
    <x v="0"/>
    <n v="2.5"/>
    <n v="188793"/>
    <n v="187"/>
    <n v="275"/>
    <x v="3"/>
    <x v="2"/>
    <s v="Partial Service"/>
    <s v="Black"/>
    <x v="3"/>
    <s v="RWD"/>
    <n v="32"/>
    <s v="NC"/>
    <n v="1857"/>
    <x v="4"/>
  </r>
  <r>
    <x v="4"/>
    <s v="Corolla"/>
    <x v="7"/>
    <x v="0"/>
    <x v="0"/>
    <n v="1.5"/>
    <n v="77970"/>
    <n v="122"/>
    <n v="187"/>
    <x v="4"/>
    <x v="0"/>
    <s v="No Service"/>
    <s v="White"/>
    <x v="2"/>
    <s v="FWD"/>
    <n v="33"/>
    <s v="Unknown"/>
    <n v="4316"/>
    <x v="3"/>
  </r>
  <r>
    <x v="7"/>
    <s v="Pilot"/>
    <x v="2"/>
    <x v="0"/>
    <x v="1"/>
    <n v="2.7"/>
    <n v="34606"/>
    <n v="204"/>
    <n v="192"/>
    <x v="0"/>
    <x v="0"/>
    <s v="Full Service"/>
    <s v="Brown"/>
    <x v="0"/>
    <s v="AWD"/>
    <n v="27"/>
    <s v="TX"/>
    <n v="30143"/>
    <x v="0"/>
  </r>
  <r>
    <x v="1"/>
    <s v="Santa Fe"/>
    <x v="3"/>
    <x v="0"/>
    <x v="2"/>
    <n v="3"/>
    <n v="204319"/>
    <n v="233"/>
    <n v="223"/>
    <x v="1"/>
    <x v="0"/>
    <s v="Full Service"/>
    <s v="Silver"/>
    <x v="0"/>
    <s v="AWD"/>
    <n v="26"/>
    <s v="PA"/>
    <n v="500"/>
    <x v="1"/>
  </r>
  <r>
    <x v="8"/>
    <s v="Q7"/>
    <x v="7"/>
    <x v="0"/>
    <x v="0"/>
    <n v="2.5"/>
    <n v="102678"/>
    <n v="199"/>
    <n v="190"/>
    <x v="0"/>
    <x v="1"/>
    <s v="No Service"/>
    <s v="Unknown"/>
    <x v="0"/>
    <s v="FWD"/>
    <n v="30"/>
    <s v="Unknown"/>
    <n v="21838"/>
    <x v="2"/>
  </r>
  <r>
    <x v="3"/>
    <s v="Silverado"/>
    <x v="19"/>
    <x v="0"/>
    <x v="0"/>
    <n v="5.5"/>
    <n v="52567"/>
    <n v="407"/>
    <n v="390"/>
    <x v="3"/>
    <x v="0"/>
    <s v="Full Service"/>
    <s v="Black"/>
    <x v="4"/>
    <s v="4WD"/>
    <n v="10"/>
    <s v="CA"/>
    <n v="9078"/>
    <x v="3"/>
  </r>
  <r>
    <x v="4"/>
    <s v="Corolla"/>
    <x v="10"/>
    <x v="0"/>
    <x v="0"/>
    <n v="2.2999999999999998"/>
    <n v="272045"/>
    <n v="174"/>
    <n v="164"/>
    <x v="3"/>
    <x v="0"/>
    <s v="Full Service"/>
    <s v="Unknown"/>
    <x v="2"/>
    <s v="FWD"/>
    <n v="32"/>
    <s v="MI"/>
    <n v="500"/>
    <x v="1"/>
  </r>
  <r>
    <x v="5"/>
    <s v="Rogue"/>
    <x v="0"/>
    <x v="0"/>
    <x v="1"/>
    <n v="3.5"/>
    <n v="1386"/>
    <n v="187"/>
    <n v="187"/>
    <x v="0"/>
    <x v="0"/>
    <s v="No Service"/>
    <s v="Unknown"/>
    <x v="0"/>
    <s v="FWD"/>
    <n v="25"/>
    <s v="IL"/>
    <n v="24024"/>
    <x v="0"/>
  </r>
  <r>
    <x v="8"/>
    <s v="A4"/>
    <x v="10"/>
    <x v="2"/>
    <x v="0"/>
    <n v="1.9"/>
    <n v="378005"/>
    <n v="158"/>
    <n v="167"/>
    <x v="1"/>
    <x v="1"/>
    <s v="Partial Service"/>
    <s v="Unknown"/>
    <x v="2"/>
    <s v="FWD"/>
    <n v="33"/>
    <s v="FL"/>
    <n v="500"/>
    <x v="1"/>
  </r>
  <r>
    <x v="1"/>
    <s v="Elantra"/>
    <x v="2"/>
    <x v="0"/>
    <x v="0"/>
    <n v="2"/>
    <n v="39524"/>
    <n v="161"/>
    <n v="187"/>
    <x v="0"/>
    <x v="0"/>
    <s v="Partial Service"/>
    <s v="Black"/>
    <x v="2"/>
    <s v="FWD"/>
    <n v="40"/>
    <s v="GA"/>
    <n v="12627"/>
    <x v="0"/>
  </r>
  <r>
    <x v="4"/>
    <s v="Highlander"/>
    <x v="16"/>
    <x v="0"/>
    <x v="0"/>
    <n v="3.1"/>
    <n v="163474"/>
    <n v="225"/>
    <n v="213"/>
    <x v="1"/>
    <x v="2"/>
    <s v="Full Service"/>
    <s v="White"/>
    <x v="0"/>
    <s v="FWD"/>
    <n v="25"/>
    <s v="TX"/>
    <n v="500"/>
    <x v="4"/>
  </r>
  <r>
    <x v="2"/>
    <s v="Golf"/>
    <x v="0"/>
    <x v="0"/>
    <x v="0"/>
    <n v="2.5"/>
    <n v="1722"/>
    <n v="171"/>
    <n v="165"/>
    <x v="0"/>
    <x v="0"/>
    <s v="Full Service"/>
    <s v="Green"/>
    <x v="1"/>
    <s v="FWD"/>
    <n v="36"/>
    <s v="FL"/>
    <n v="27103"/>
    <x v="0"/>
  </r>
  <r>
    <x v="9"/>
    <s v="Escape"/>
    <x v="2"/>
    <x v="2"/>
    <x v="0"/>
    <n v="2.2000000000000002"/>
    <n v="70378"/>
    <n v="163"/>
    <n v="162"/>
    <x v="0"/>
    <x v="0"/>
    <s v="Full Service"/>
    <s v="Red"/>
    <x v="0"/>
    <s v="AWD"/>
    <n v="36"/>
    <s v="Unknown"/>
    <n v="18000"/>
    <x v="3"/>
  </r>
  <r>
    <x v="1"/>
    <s v="Santa Fe"/>
    <x v="10"/>
    <x v="0"/>
    <x v="0"/>
    <n v="2.5"/>
    <n v="114411"/>
    <n v="262"/>
    <n v="245"/>
    <x v="4"/>
    <x v="2"/>
    <s v="No Service"/>
    <s v="Brown"/>
    <x v="0"/>
    <s v="FWD"/>
    <n v="32"/>
    <s v="TX"/>
    <n v="2561"/>
    <x v="2"/>
  </r>
  <r>
    <x v="1"/>
    <s v="Santa Fe"/>
    <x v="14"/>
    <x v="0"/>
    <x v="0"/>
    <n v="2.2999999999999998"/>
    <n v="114764"/>
    <n v="187"/>
    <n v="165"/>
    <x v="4"/>
    <x v="1"/>
    <s v="Partial Service"/>
    <s v="Green"/>
    <x v="0"/>
    <s v="AWD"/>
    <n v="32"/>
    <s v="TX"/>
    <n v="11490"/>
    <x v="2"/>
  </r>
  <r>
    <x v="3"/>
    <s v="Silverado"/>
    <x v="9"/>
    <x v="0"/>
    <x v="0"/>
    <n v="3.4"/>
    <n v="34191"/>
    <n v="287"/>
    <n v="274"/>
    <x v="0"/>
    <x v="0"/>
    <s v="Full Service"/>
    <s v="Green"/>
    <x v="4"/>
    <s v="4WD"/>
    <n v="24"/>
    <s v="Unknown"/>
    <n v="21083"/>
    <x v="0"/>
  </r>
  <r>
    <x v="7"/>
    <s v="Accord"/>
    <x v="17"/>
    <x v="0"/>
    <x v="2"/>
    <n v="2"/>
    <n v="346338"/>
    <n v="165"/>
    <n v="178"/>
    <x v="4"/>
    <x v="1"/>
    <s v="Partial Service"/>
    <s v="Red"/>
    <x v="2"/>
    <s v="FWD"/>
    <n v="35"/>
    <s v="OH"/>
    <n v="500"/>
    <x v="1"/>
  </r>
  <r>
    <x v="5"/>
    <s v="Sentra"/>
    <x v="0"/>
    <x v="0"/>
    <x v="0"/>
    <n v="2.2000000000000002"/>
    <n v="100"/>
    <n v="170"/>
    <n v="161"/>
    <x v="0"/>
    <x v="0"/>
    <s v="Unknown"/>
    <s v="Red"/>
    <x v="2"/>
    <s v="FWD"/>
    <n v="40"/>
    <s v="TX"/>
    <n v="18654"/>
    <x v="0"/>
  </r>
  <r>
    <x v="1"/>
    <s v="Sonata"/>
    <x v="13"/>
    <x v="0"/>
    <x v="0"/>
    <n v="1.9"/>
    <n v="78896"/>
    <n v="155"/>
    <n v="154"/>
    <x v="4"/>
    <x v="0"/>
    <s v="Full Service"/>
    <s v="Green"/>
    <x v="2"/>
    <s v="FWD"/>
    <n v="37"/>
    <s v="TX"/>
    <n v="7903"/>
    <x v="3"/>
  </r>
  <r>
    <x v="4"/>
    <s v="Corolla"/>
    <x v="14"/>
    <x v="1"/>
    <x v="1"/>
    <n v="2.5"/>
    <n v="79159"/>
    <n v="194"/>
    <n v="172"/>
    <x v="4"/>
    <x v="0"/>
    <s v="No Service"/>
    <s v="White"/>
    <x v="2"/>
    <s v="FWD"/>
    <n v="41"/>
    <s v="CA"/>
    <n v="7471"/>
    <x v="3"/>
  </r>
  <r>
    <x v="5"/>
    <s v="Altima"/>
    <x v="6"/>
    <x v="0"/>
    <x v="0"/>
    <n v="2.5"/>
    <n v="90030"/>
    <n v="187"/>
    <n v="140"/>
    <x v="0"/>
    <x v="0"/>
    <s v="Partial Service"/>
    <s v="Unknown"/>
    <x v="2"/>
    <s v="FWD"/>
    <n v="37"/>
    <s v="Unknown"/>
    <n v="13685"/>
    <x v="3"/>
  </r>
  <r>
    <x v="3"/>
    <s v="Tahoe"/>
    <x v="1"/>
    <x v="2"/>
    <x v="1"/>
    <n v="2.9"/>
    <n v="120711"/>
    <n v="224"/>
    <n v="220"/>
    <x v="4"/>
    <x v="1"/>
    <s v="Unknown"/>
    <s v="White"/>
    <x v="0"/>
    <s v="AWD"/>
    <n v="29"/>
    <s v="NY"/>
    <n v="6074"/>
    <x v="2"/>
  </r>
  <r>
    <x v="8"/>
    <s v="A6"/>
    <x v="10"/>
    <x v="0"/>
    <x v="2"/>
    <n v="2.2000000000000002"/>
    <n v="186965"/>
    <n v="179"/>
    <n v="165"/>
    <x v="1"/>
    <x v="1"/>
    <s v="Full Service"/>
    <s v="Unknown"/>
    <x v="2"/>
    <s v="AWD"/>
    <n v="34"/>
    <s v="GA"/>
    <n v="8102"/>
    <x v="4"/>
  </r>
  <r>
    <x v="4"/>
    <s v="RAV4"/>
    <x v="19"/>
    <x v="0"/>
    <x v="0"/>
    <n v="2.5"/>
    <n v="72364"/>
    <n v="200"/>
    <n v="189"/>
    <x v="4"/>
    <x v="0"/>
    <s v="No Service"/>
    <s v="Gray"/>
    <x v="0"/>
    <s v="FWD"/>
    <n v="25"/>
    <s v="OH"/>
    <n v="5224"/>
    <x v="3"/>
  </r>
  <r>
    <x v="8"/>
    <s v="Q7"/>
    <x v="19"/>
    <x v="0"/>
    <x v="0"/>
    <n v="2.7"/>
    <n v="184688"/>
    <n v="205"/>
    <n v="194"/>
    <x v="3"/>
    <x v="2"/>
    <s v="Partial Service"/>
    <s v="Green"/>
    <x v="0"/>
    <s v="AWD"/>
    <n v="28"/>
    <s v="Unknown"/>
    <n v="9673"/>
    <x v="4"/>
  </r>
  <r>
    <x v="1"/>
    <s v="Santa Fe"/>
    <x v="12"/>
    <x v="0"/>
    <x v="1"/>
    <n v="3.1"/>
    <n v="164020"/>
    <n v="224"/>
    <n v="187"/>
    <x v="0"/>
    <x v="1"/>
    <s v="Full Service"/>
    <s v="Black"/>
    <x v="0"/>
    <s v="RWD"/>
    <n v="29"/>
    <s v="OH"/>
    <n v="6907"/>
    <x v="4"/>
  </r>
  <r>
    <x v="1"/>
    <s v="Elantra"/>
    <x v="19"/>
    <x v="0"/>
    <x v="0"/>
    <n v="2.5"/>
    <n v="60137"/>
    <n v="160"/>
    <n v="177"/>
    <x v="3"/>
    <x v="1"/>
    <s v="Full Service"/>
    <s v="Green"/>
    <x v="2"/>
    <s v="FWD"/>
    <n v="32"/>
    <s v="Unknown"/>
    <n v="3514"/>
    <x v="3"/>
  </r>
  <r>
    <x v="8"/>
    <s v="A4"/>
    <x v="11"/>
    <x v="0"/>
    <x v="0"/>
    <n v="2.4"/>
    <n v="199367"/>
    <n v="187"/>
    <n v="171"/>
    <x v="3"/>
    <x v="1"/>
    <s v="Partial Service"/>
    <s v="Blue"/>
    <x v="2"/>
    <s v="FWD"/>
    <n v="30"/>
    <s v="Unknown"/>
    <n v="2655"/>
    <x v="4"/>
  </r>
  <r>
    <x v="0"/>
    <s v="GLC"/>
    <x v="9"/>
    <x v="0"/>
    <x v="0"/>
    <n v="3.2"/>
    <n v="60908"/>
    <n v="231"/>
    <n v="228"/>
    <x v="0"/>
    <x v="1"/>
    <s v="Full Service"/>
    <s v="Gray"/>
    <x v="0"/>
    <s v="FWD"/>
    <n v="27"/>
    <s v="MI"/>
    <n v="27071"/>
    <x v="3"/>
  </r>
  <r>
    <x v="3"/>
    <s v="Malibu"/>
    <x v="6"/>
    <x v="3"/>
    <x v="0"/>
    <n v="2.5"/>
    <n v="44591"/>
    <n v="353"/>
    <n v="388"/>
    <x v="3"/>
    <x v="2"/>
    <s v="Full Service"/>
    <s v="Red"/>
    <x v="2"/>
    <s v="FWD"/>
    <n v="101"/>
    <s v="FL"/>
    <n v="10818"/>
    <x v="0"/>
  </r>
  <r>
    <x v="5"/>
    <s v="Altima"/>
    <x v="13"/>
    <x v="3"/>
    <x v="0"/>
    <n v="0"/>
    <n v="139030"/>
    <n v="325"/>
    <n v="357"/>
    <x v="4"/>
    <x v="1"/>
    <s v="Full Service"/>
    <s v="Silver"/>
    <x v="2"/>
    <s v="AWD"/>
    <n v="94"/>
    <s v="PA"/>
    <n v="3928"/>
    <x v="2"/>
  </r>
  <r>
    <x v="0"/>
    <s v="GLC"/>
    <x v="12"/>
    <x v="0"/>
    <x v="0"/>
    <n v="3.3"/>
    <n v="103467"/>
    <n v="254"/>
    <n v="236"/>
    <x v="4"/>
    <x v="1"/>
    <s v="No Service"/>
    <s v="White"/>
    <x v="0"/>
    <s v="FWD"/>
    <n v="22"/>
    <s v="GA"/>
    <n v="13961"/>
    <x v="2"/>
  </r>
  <r>
    <x v="4"/>
    <s v="Camry"/>
    <x v="5"/>
    <x v="0"/>
    <x v="0"/>
    <n v="2.2000000000000002"/>
    <n v="100"/>
    <n v="183"/>
    <n v="160"/>
    <x v="0"/>
    <x v="0"/>
    <s v="Full Service"/>
    <s v="Gray"/>
    <x v="2"/>
    <s v="FWD"/>
    <n v="37"/>
    <s v="CA"/>
    <n v="25144"/>
    <x v="0"/>
  </r>
  <r>
    <x v="3"/>
    <s v="Silverado"/>
    <x v="14"/>
    <x v="0"/>
    <x v="0"/>
    <n v="2.5"/>
    <n v="67917"/>
    <n v="187"/>
    <n v="187"/>
    <x v="3"/>
    <x v="0"/>
    <s v="Full Service"/>
    <s v="Gray"/>
    <x v="4"/>
    <s v="RWD"/>
    <n v="21"/>
    <s v="Unknown"/>
    <n v="16093"/>
    <x v="3"/>
  </r>
  <r>
    <x v="8"/>
    <s v="A6"/>
    <x v="7"/>
    <x v="0"/>
    <x v="0"/>
    <n v="2.5"/>
    <n v="145008"/>
    <n v="173"/>
    <n v="151"/>
    <x v="3"/>
    <x v="1"/>
    <s v="Full Service"/>
    <s v="Gray"/>
    <x v="2"/>
    <s v="FWD"/>
    <n v="34"/>
    <s v="IL"/>
    <n v="14723"/>
    <x v="2"/>
  </r>
  <r>
    <x v="4"/>
    <s v="RAV4"/>
    <x v="6"/>
    <x v="0"/>
    <x v="0"/>
    <n v="2.4"/>
    <n v="53168"/>
    <n v="202"/>
    <n v="187"/>
    <x v="0"/>
    <x v="0"/>
    <s v="Full Service"/>
    <s v="Red"/>
    <x v="0"/>
    <s v="AWD"/>
    <n v="29"/>
    <s v="PA"/>
    <n v="18024"/>
    <x v="3"/>
  </r>
  <r>
    <x v="5"/>
    <s v="Sentra"/>
    <x v="18"/>
    <x v="0"/>
    <x v="0"/>
    <n v="2.2000000000000002"/>
    <n v="98542"/>
    <n v="174"/>
    <n v="178"/>
    <x v="4"/>
    <x v="0"/>
    <s v="Partial Service"/>
    <s v="Blue"/>
    <x v="2"/>
    <s v="AWD"/>
    <n v="36"/>
    <s v="FL"/>
    <n v="6308"/>
    <x v="3"/>
  </r>
  <r>
    <x v="6"/>
    <s v="5 Series"/>
    <x v="7"/>
    <x v="0"/>
    <x v="0"/>
    <n v="2.5"/>
    <n v="168696"/>
    <n v="160"/>
    <n v="178"/>
    <x v="4"/>
    <x v="1"/>
    <s v="Full Service"/>
    <s v="Red"/>
    <x v="2"/>
    <s v="FWD"/>
    <n v="37"/>
    <s v="OH"/>
    <n v="11947"/>
    <x v="4"/>
  </r>
  <r>
    <x v="4"/>
    <s v="Corolla"/>
    <x v="14"/>
    <x v="2"/>
    <x v="0"/>
    <n v="1.8"/>
    <n v="97791"/>
    <n v="163"/>
    <n v="153"/>
    <x v="4"/>
    <x v="1"/>
    <s v="Full Service"/>
    <s v="Red"/>
    <x v="2"/>
    <s v="FWD"/>
    <n v="39"/>
    <s v="IL"/>
    <n v="6366"/>
    <x v="3"/>
  </r>
  <r>
    <x v="7"/>
    <s v="Civic"/>
    <x v="3"/>
    <x v="0"/>
    <x v="1"/>
    <n v="2.4"/>
    <n v="247278"/>
    <n v="203"/>
    <n v="184"/>
    <x v="2"/>
    <x v="0"/>
    <s v="Partial Service"/>
    <s v="Silver"/>
    <x v="2"/>
    <s v="FWD"/>
    <n v="34"/>
    <s v="CA"/>
    <n v="500"/>
    <x v="1"/>
  </r>
  <r>
    <x v="8"/>
    <s v="A6"/>
    <x v="11"/>
    <x v="0"/>
    <x v="0"/>
    <n v="2.5"/>
    <n v="104841"/>
    <n v="184"/>
    <n v="171"/>
    <x v="3"/>
    <x v="0"/>
    <s v="No Service"/>
    <s v="Unknown"/>
    <x v="2"/>
    <s v="FWD"/>
    <n v="34"/>
    <s v="OH"/>
    <n v="11934"/>
    <x v="2"/>
  </r>
  <r>
    <x v="1"/>
    <s v="Santa Fe"/>
    <x v="10"/>
    <x v="1"/>
    <x v="0"/>
    <n v="2.2999999999999998"/>
    <n v="17577"/>
    <n v="185"/>
    <n v="186"/>
    <x v="2"/>
    <x v="0"/>
    <s v="No Service"/>
    <s v="Red"/>
    <x v="0"/>
    <s v="FWD"/>
    <n v="32"/>
    <s v="GA"/>
    <n v="7434"/>
    <x v="0"/>
  </r>
  <r>
    <x v="8"/>
    <s v="Q7"/>
    <x v="5"/>
    <x v="1"/>
    <x v="0"/>
    <n v="2.6"/>
    <n v="10624"/>
    <n v="190"/>
    <n v="187"/>
    <x v="0"/>
    <x v="2"/>
    <s v="Full Service"/>
    <s v="Green"/>
    <x v="0"/>
    <s v="FWD"/>
    <n v="36"/>
    <s v="OH"/>
    <n v="56102"/>
    <x v="0"/>
  </r>
  <r>
    <x v="3"/>
    <s v="Tahoe"/>
    <x v="1"/>
    <x v="0"/>
    <x v="0"/>
    <n v="2.1"/>
    <n v="220631"/>
    <n v="156"/>
    <n v="141"/>
    <x v="1"/>
    <x v="0"/>
    <s v="Full Service"/>
    <s v="Unknown"/>
    <x v="0"/>
    <s v="AWD"/>
    <n v="36"/>
    <s v="IL"/>
    <n v="2018"/>
    <x v="1"/>
  </r>
  <r>
    <x v="8"/>
    <s v="Q7"/>
    <x v="11"/>
    <x v="0"/>
    <x v="0"/>
    <n v="2"/>
    <n v="45652"/>
    <n v="166"/>
    <n v="164"/>
    <x v="3"/>
    <x v="1"/>
    <s v="Unknown"/>
    <s v="White"/>
    <x v="0"/>
    <s v="AWD"/>
    <n v="35"/>
    <s v="OH"/>
    <n v="13763"/>
    <x v="0"/>
  </r>
  <r>
    <x v="4"/>
    <s v="Highlander"/>
    <x v="19"/>
    <x v="2"/>
    <x v="1"/>
    <n v="3.4"/>
    <n v="236021"/>
    <n v="257"/>
    <n v="236"/>
    <x v="3"/>
    <x v="1"/>
    <s v="Unknown"/>
    <s v="Blue"/>
    <x v="0"/>
    <s v="AWD"/>
    <n v="27"/>
    <s v="NY"/>
    <n v="818"/>
    <x v="1"/>
  </r>
  <r>
    <x v="4"/>
    <s v="RAV4"/>
    <x v="13"/>
    <x v="0"/>
    <x v="0"/>
    <n v="2.2000000000000002"/>
    <n v="174322"/>
    <n v="173"/>
    <n v="168"/>
    <x v="4"/>
    <x v="0"/>
    <s v="Partial Service"/>
    <s v="Blue"/>
    <x v="0"/>
    <s v="FWD"/>
    <n v="37"/>
    <s v="MI"/>
    <n v="4467"/>
    <x v="4"/>
  </r>
  <r>
    <x v="6"/>
    <s v="5 Series"/>
    <x v="0"/>
    <x v="1"/>
    <x v="0"/>
    <n v="1.8"/>
    <n v="10755"/>
    <n v="153"/>
    <n v="135"/>
    <x v="0"/>
    <x v="0"/>
    <s v="Full Service"/>
    <s v="Red"/>
    <x v="2"/>
    <s v="FWD"/>
    <n v="49"/>
    <s v="CA"/>
    <n v="61491"/>
    <x v="0"/>
  </r>
  <r>
    <x v="0"/>
    <s v="E-Class"/>
    <x v="19"/>
    <x v="2"/>
    <x v="1"/>
    <n v="1.5"/>
    <n v="221303"/>
    <n v="138"/>
    <n v="140"/>
    <x v="3"/>
    <x v="0"/>
    <s v="Full Service"/>
    <s v="Blue"/>
    <x v="2"/>
    <s v="FWD"/>
    <n v="40"/>
    <s v="IL"/>
    <n v="9913"/>
    <x v="1"/>
  </r>
  <r>
    <x v="7"/>
    <s v="Accord"/>
    <x v="1"/>
    <x v="1"/>
    <x v="1"/>
    <n v="2.5"/>
    <n v="217524"/>
    <n v="165"/>
    <n v="167"/>
    <x v="1"/>
    <x v="2"/>
    <s v="Full Service"/>
    <s v="Blue"/>
    <x v="2"/>
    <s v="AWD"/>
    <n v="32"/>
    <s v="PA"/>
    <n v="500"/>
    <x v="1"/>
  </r>
  <r>
    <x v="8"/>
    <s v="Q7"/>
    <x v="16"/>
    <x v="0"/>
    <x v="0"/>
    <n v="2.5"/>
    <n v="394889"/>
    <n v="239"/>
    <n v="234"/>
    <x v="1"/>
    <x v="1"/>
    <s v="Full Service"/>
    <s v="Gray"/>
    <x v="0"/>
    <s v="AWD"/>
    <n v="26"/>
    <s v="PA"/>
    <n v="500"/>
    <x v="1"/>
  </r>
  <r>
    <x v="5"/>
    <s v="Altima"/>
    <x v="16"/>
    <x v="0"/>
    <x v="2"/>
    <n v="2.5"/>
    <n v="252580"/>
    <n v="175"/>
    <n v="185"/>
    <x v="1"/>
    <x v="1"/>
    <s v="Unknown"/>
    <s v="Blue"/>
    <x v="2"/>
    <s v="FWD"/>
    <n v="35"/>
    <s v="MI"/>
    <n v="500"/>
    <x v="1"/>
  </r>
  <r>
    <x v="2"/>
    <s v="Golf"/>
    <x v="7"/>
    <x v="0"/>
    <x v="0"/>
    <n v="2.5"/>
    <n v="204505"/>
    <n v="149"/>
    <n v="160"/>
    <x v="1"/>
    <x v="0"/>
    <s v="Partial Service"/>
    <s v="Red"/>
    <x v="1"/>
    <s v="FWD"/>
    <n v="35"/>
    <s v="TX"/>
    <n v="500"/>
    <x v="1"/>
  </r>
  <r>
    <x v="2"/>
    <s v="Golf"/>
    <x v="9"/>
    <x v="0"/>
    <x v="0"/>
    <n v="1.5"/>
    <n v="34509"/>
    <n v="127"/>
    <n v="127"/>
    <x v="4"/>
    <x v="0"/>
    <s v="Full Service"/>
    <s v="Unknown"/>
    <x v="1"/>
    <s v="AWD"/>
    <n v="33"/>
    <s v="FL"/>
    <n v="14480"/>
    <x v="0"/>
  </r>
  <r>
    <x v="0"/>
    <s v="C-Class"/>
    <x v="0"/>
    <x v="0"/>
    <x v="0"/>
    <n v="1.9"/>
    <n v="5240"/>
    <n v="133"/>
    <n v="135"/>
    <x v="0"/>
    <x v="0"/>
    <s v="No Service"/>
    <s v="Unknown"/>
    <x v="2"/>
    <s v="FWD"/>
    <n v="35"/>
    <s v="TX"/>
    <n v="39477"/>
    <x v="0"/>
  </r>
  <r>
    <x v="3"/>
    <s v="Silverado"/>
    <x v="0"/>
    <x v="1"/>
    <x v="0"/>
    <n v="2.5"/>
    <n v="100"/>
    <n v="352"/>
    <n v="319"/>
    <x v="0"/>
    <x v="0"/>
    <s v="Partial Service"/>
    <s v="Green"/>
    <x v="4"/>
    <s v="4WD"/>
    <n v="24"/>
    <s v="PA"/>
    <n v="32635"/>
    <x v="0"/>
  </r>
  <r>
    <x v="3"/>
    <s v="Tahoe"/>
    <x v="3"/>
    <x v="0"/>
    <x v="0"/>
    <n v="2.5"/>
    <n v="173757"/>
    <n v="202"/>
    <n v="200"/>
    <x v="2"/>
    <x v="0"/>
    <s v="No Service"/>
    <s v="Unknown"/>
    <x v="0"/>
    <s v="AWD"/>
    <n v="33"/>
    <s v="IL"/>
    <n v="1352"/>
    <x v="4"/>
  </r>
  <r>
    <x v="1"/>
    <s v="Elantra"/>
    <x v="15"/>
    <x v="0"/>
    <x v="0"/>
    <n v="1.7"/>
    <n v="126637"/>
    <n v="134"/>
    <n v="117"/>
    <x v="4"/>
    <x v="1"/>
    <s v="Partial Service"/>
    <s v="White"/>
    <x v="2"/>
    <s v="FWD"/>
    <n v="39"/>
    <s v="IL"/>
    <n v="1383"/>
    <x v="2"/>
  </r>
  <r>
    <x v="1"/>
    <s v="Sonata"/>
    <x v="8"/>
    <x v="2"/>
    <x v="0"/>
    <n v="2.2000000000000002"/>
    <n v="216786"/>
    <n v="180"/>
    <n v="178"/>
    <x v="3"/>
    <x v="1"/>
    <s v="Partial Service"/>
    <s v="Silver"/>
    <x v="2"/>
    <s v="FWD"/>
    <n v="32"/>
    <s v="Unknown"/>
    <n v="500"/>
    <x v="1"/>
  </r>
  <r>
    <x v="8"/>
    <s v="A6"/>
    <x v="16"/>
    <x v="0"/>
    <x v="2"/>
    <n v="2"/>
    <n v="333210"/>
    <n v="148"/>
    <n v="152"/>
    <x v="1"/>
    <x v="1"/>
    <s v="Full Service"/>
    <s v="Black"/>
    <x v="2"/>
    <s v="FWD"/>
    <n v="29"/>
    <s v="OH"/>
    <n v="500"/>
    <x v="1"/>
  </r>
  <r>
    <x v="2"/>
    <s v="Tiguan"/>
    <x v="11"/>
    <x v="0"/>
    <x v="0"/>
    <n v="2.2000000000000002"/>
    <n v="97121"/>
    <n v="191"/>
    <n v="192"/>
    <x v="3"/>
    <x v="0"/>
    <s v="Unknown"/>
    <s v="Brown"/>
    <x v="0"/>
    <s v="AWD"/>
    <n v="31"/>
    <s v="Unknown"/>
    <n v="4749"/>
    <x v="3"/>
  </r>
  <r>
    <x v="4"/>
    <s v="Highlander"/>
    <x v="1"/>
    <x v="0"/>
    <x v="2"/>
    <n v="2.6"/>
    <n v="133662"/>
    <n v="186"/>
    <n v="182"/>
    <x v="2"/>
    <x v="1"/>
    <s v="Partial Service"/>
    <s v="Brown"/>
    <x v="0"/>
    <s v="AWD"/>
    <n v="32"/>
    <s v="Unknown"/>
    <n v="1992"/>
    <x v="2"/>
  </r>
  <r>
    <x v="7"/>
    <s v="Civic"/>
    <x v="12"/>
    <x v="0"/>
    <x v="1"/>
    <n v="2.4"/>
    <n v="122417"/>
    <n v="190"/>
    <n v="177"/>
    <x v="4"/>
    <x v="2"/>
    <s v="Full Service"/>
    <s v="Green"/>
    <x v="2"/>
    <s v="FWD"/>
    <n v="27"/>
    <s v="FL"/>
    <n v="4258"/>
    <x v="2"/>
  </r>
  <r>
    <x v="3"/>
    <s v="Tahoe"/>
    <x v="18"/>
    <x v="0"/>
    <x v="0"/>
    <n v="2.7"/>
    <n v="101615"/>
    <n v="227"/>
    <n v="206"/>
    <x v="4"/>
    <x v="1"/>
    <s v="Partial Service"/>
    <s v="Black"/>
    <x v="0"/>
    <s v="AWD"/>
    <n v="23"/>
    <s v="PA"/>
    <n v="17076"/>
    <x v="2"/>
  </r>
  <r>
    <x v="5"/>
    <s v="Sentra"/>
    <x v="8"/>
    <x v="2"/>
    <x v="2"/>
    <n v="2.2999999999999998"/>
    <n v="188923"/>
    <n v="187"/>
    <n v="162"/>
    <x v="1"/>
    <x v="1"/>
    <s v="Partial Service"/>
    <s v="White"/>
    <x v="2"/>
    <s v="FWD"/>
    <n v="29"/>
    <s v="Unknown"/>
    <n v="500"/>
    <x v="4"/>
  </r>
  <r>
    <x v="5"/>
    <s v="Sentra"/>
    <x v="14"/>
    <x v="1"/>
    <x v="0"/>
    <n v="1.4"/>
    <n v="51669"/>
    <n v="108"/>
    <n v="98"/>
    <x v="0"/>
    <x v="1"/>
    <s v="Partial Service"/>
    <s v="Black"/>
    <x v="2"/>
    <s v="FWD"/>
    <n v="60"/>
    <s v="NY"/>
    <n v="8281"/>
    <x v="3"/>
  </r>
  <r>
    <x v="8"/>
    <s v="A6"/>
    <x v="5"/>
    <x v="0"/>
    <x v="0"/>
    <n v="1.7"/>
    <n v="29061"/>
    <n v="144"/>
    <n v="125"/>
    <x v="0"/>
    <x v="0"/>
    <s v="Partial Service"/>
    <s v="White"/>
    <x v="2"/>
    <s v="FWD"/>
    <n v="34"/>
    <s v="CA"/>
    <n v="51146"/>
    <x v="0"/>
  </r>
  <r>
    <x v="5"/>
    <s v="Pathfinder"/>
    <x v="14"/>
    <x v="3"/>
    <x v="0"/>
    <n v="0"/>
    <n v="43474"/>
    <n v="323"/>
    <n v="355"/>
    <x v="4"/>
    <x v="0"/>
    <s v="No Service"/>
    <s v="White"/>
    <x v="0"/>
    <s v="AWD"/>
    <n v="92"/>
    <s v="Unknown"/>
    <n v="17420"/>
    <x v="0"/>
  </r>
  <r>
    <x v="8"/>
    <s v="A4"/>
    <x v="13"/>
    <x v="0"/>
    <x v="0"/>
    <n v="2.2999999999999998"/>
    <n v="101011"/>
    <n v="191"/>
    <n v="168"/>
    <x v="4"/>
    <x v="1"/>
    <s v="Full Service"/>
    <s v="White"/>
    <x v="2"/>
    <s v="FWD"/>
    <n v="37"/>
    <s v="GA"/>
    <n v="11952"/>
    <x v="2"/>
  </r>
  <r>
    <x v="7"/>
    <s v="Civic"/>
    <x v="11"/>
    <x v="0"/>
    <x v="0"/>
    <n v="1.9"/>
    <n v="218454"/>
    <n v="187"/>
    <n v="159"/>
    <x v="1"/>
    <x v="1"/>
    <s v="Unknown"/>
    <s v="Unknown"/>
    <x v="2"/>
    <s v="FWD"/>
    <n v="34"/>
    <s v="NC"/>
    <n v="500"/>
    <x v="1"/>
  </r>
  <r>
    <x v="8"/>
    <s v="A4"/>
    <x v="4"/>
    <x v="0"/>
    <x v="0"/>
    <n v="1.8"/>
    <n v="40175"/>
    <n v="143"/>
    <n v="121"/>
    <x v="0"/>
    <x v="0"/>
    <s v="Partial Service"/>
    <s v="Brown"/>
    <x v="2"/>
    <s v="FWD"/>
    <n v="30"/>
    <s v="Unknown"/>
    <n v="33096"/>
    <x v="0"/>
  </r>
  <r>
    <x v="1"/>
    <s v="Tucson"/>
    <x v="16"/>
    <x v="0"/>
    <x v="0"/>
    <n v="3.3"/>
    <n v="133566"/>
    <n v="187"/>
    <n v="187"/>
    <x v="3"/>
    <x v="0"/>
    <s v="No Service"/>
    <s v="Red"/>
    <x v="0"/>
    <s v="FWD"/>
    <n v="27"/>
    <s v="NC"/>
    <n v="500"/>
    <x v="2"/>
  </r>
  <r>
    <x v="7"/>
    <s v="Accord"/>
    <x v="17"/>
    <x v="0"/>
    <x v="0"/>
    <n v="1.9"/>
    <n v="316569"/>
    <n v="154"/>
    <n v="149"/>
    <x v="3"/>
    <x v="1"/>
    <s v="Unknown"/>
    <s v="Unknown"/>
    <x v="2"/>
    <s v="FWD"/>
    <n v="32"/>
    <s v="FL"/>
    <n v="500"/>
    <x v="1"/>
  </r>
  <r>
    <x v="3"/>
    <s v="Malibu"/>
    <x v="3"/>
    <x v="0"/>
    <x v="1"/>
    <n v="1.9"/>
    <n v="287555"/>
    <n v="140"/>
    <n v="187"/>
    <x v="1"/>
    <x v="0"/>
    <s v="Full Service"/>
    <s v="Red"/>
    <x v="2"/>
    <s v="FWD"/>
    <n v="38"/>
    <s v="MI"/>
    <n v="500"/>
    <x v="1"/>
  </r>
  <r>
    <x v="6"/>
    <s v="X3"/>
    <x v="2"/>
    <x v="1"/>
    <x v="0"/>
    <n v="2.5"/>
    <n v="46477"/>
    <n v="202"/>
    <n v="182"/>
    <x v="0"/>
    <x v="1"/>
    <s v="Full Service"/>
    <s v="Brown"/>
    <x v="0"/>
    <s v="AWD"/>
    <n v="32"/>
    <s v="Unknown"/>
    <n v="27725"/>
    <x v="0"/>
  </r>
  <r>
    <x v="2"/>
    <s v="Passat"/>
    <x v="7"/>
    <x v="0"/>
    <x v="0"/>
    <n v="1.4"/>
    <n v="1508"/>
    <n v="109"/>
    <n v="114"/>
    <x v="3"/>
    <x v="0"/>
    <s v="Full Service"/>
    <s v="Silver"/>
    <x v="2"/>
    <s v="AWD"/>
    <n v="38"/>
    <s v="IL"/>
    <n v="11728"/>
    <x v="0"/>
  </r>
  <r>
    <x v="0"/>
    <s v="C-Class"/>
    <x v="2"/>
    <x v="0"/>
    <x v="0"/>
    <n v="1.7"/>
    <n v="33493"/>
    <n v="151"/>
    <n v="135"/>
    <x v="0"/>
    <x v="0"/>
    <s v="Full Service"/>
    <s v="Gray"/>
    <x v="2"/>
    <s v="FWD"/>
    <n v="38"/>
    <s v="MI"/>
    <n v="34168"/>
    <x v="0"/>
  </r>
  <r>
    <x v="7"/>
    <s v="Pilot"/>
    <x v="15"/>
    <x v="0"/>
    <x v="0"/>
    <n v="2.2000000000000002"/>
    <n v="245276"/>
    <n v="171"/>
    <n v="161"/>
    <x v="3"/>
    <x v="2"/>
    <s v="No Service"/>
    <s v="Brown"/>
    <x v="0"/>
    <s v="AWD"/>
    <n v="32"/>
    <s v="NC"/>
    <n v="1600"/>
    <x v="1"/>
  </r>
  <r>
    <x v="4"/>
    <s v="Highlander"/>
    <x v="13"/>
    <x v="1"/>
    <x v="0"/>
    <n v="3.2"/>
    <n v="100"/>
    <n v="240"/>
    <n v="232"/>
    <x v="3"/>
    <x v="0"/>
    <s v="No Service"/>
    <s v="Brown"/>
    <x v="0"/>
    <s v="AWD"/>
    <n v="28"/>
    <s v="PA"/>
    <n v="15702"/>
    <x v="0"/>
  </r>
  <r>
    <x v="7"/>
    <s v="Accord"/>
    <x v="5"/>
    <x v="1"/>
    <x v="0"/>
    <n v="1.7"/>
    <n v="26707"/>
    <n v="146"/>
    <n v="134"/>
    <x v="0"/>
    <x v="0"/>
    <s v="No Service"/>
    <s v="Red"/>
    <x v="2"/>
    <s v="FWD"/>
    <n v="53"/>
    <s v="CA"/>
    <n v="20661"/>
    <x v="0"/>
  </r>
  <r>
    <x v="0"/>
    <s v="C-Class"/>
    <x v="6"/>
    <x v="0"/>
    <x v="0"/>
    <n v="2.5"/>
    <n v="36834"/>
    <n v="172"/>
    <n v="173"/>
    <x v="3"/>
    <x v="1"/>
    <s v="No Service"/>
    <s v="Brown"/>
    <x v="2"/>
    <s v="FWD"/>
    <n v="32"/>
    <s v="FL"/>
    <n v="20381"/>
    <x v="0"/>
  </r>
  <r>
    <x v="2"/>
    <s v="Passat"/>
    <x v="17"/>
    <x v="0"/>
    <x v="1"/>
    <n v="1.7"/>
    <n v="270733"/>
    <n v="131"/>
    <n v="187"/>
    <x v="3"/>
    <x v="0"/>
    <s v="No Service"/>
    <s v="Blue"/>
    <x v="2"/>
    <s v="FWD"/>
    <n v="37"/>
    <s v="NC"/>
    <n v="500"/>
    <x v="1"/>
  </r>
  <r>
    <x v="7"/>
    <s v="CR-V"/>
    <x v="0"/>
    <x v="0"/>
    <x v="0"/>
    <n v="3.2"/>
    <n v="116"/>
    <n v="187"/>
    <n v="227"/>
    <x v="0"/>
    <x v="0"/>
    <s v="Full Service"/>
    <s v="Unknown"/>
    <x v="0"/>
    <s v="AWD"/>
    <n v="26"/>
    <s v="Unknown"/>
    <n v="30341"/>
    <x v="0"/>
  </r>
  <r>
    <x v="9"/>
    <s v="F-150"/>
    <x v="13"/>
    <x v="3"/>
    <x v="0"/>
    <n v="0"/>
    <n v="116347"/>
    <n v="322"/>
    <n v="354"/>
    <x v="3"/>
    <x v="0"/>
    <s v="Partial Service"/>
    <s v="Blue"/>
    <x v="4"/>
    <s v="RWD"/>
    <n v="97"/>
    <s v="OH"/>
    <n v="8831"/>
    <x v="2"/>
  </r>
  <r>
    <x v="4"/>
    <s v="RAV4"/>
    <x v="17"/>
    <x v="0"/>
    <x v="0"/>
    <n v="2.2000000000000002"/>
    <n v="192022"/>
    <n v="154"/>
    <n v="187"/>
    <x v="1"/>
    <x v="2"/>
    <s v="No Service"/>
    <s v="Green"/>
    <x v="0"/>
    <s v="FWD"/>
    <n v="30"/>
    <s v="Unknown"/>
    <n v="500"/>
    <x v="4"/>
  </r>
  <r>
    <x v="5"/>
    <s v="Pathfinder"/>
    <x v="15"/>
    <x v="0"/>
    <x v="0"/>
    <n v="2.5"/>
    <n v="84661"/>
    <n v="247"/>
    <n v="227"/>
    <x v="4"/>
    <x v="1"/>
    <s v="No Service"/>
    <s v="Blue"/>
    <x v="0"/>
    <s v="AWD"/>
    <n v="24"/>
    <s v="NC"/>
    <n v="7021"/>
    <x v="3"/>
  </r>
  <r>
    <x v="6"/>
    <s v="X3"/>
    <x v="10"/>
    <x v="0"/>
    <x v="1"/>
    <n v="3"/>
    <n v="149113"/>
    <n v="239"/>
    <n v="227"/>
    <x v="4"/>
    <x v="0"/>
    <s v="Full Service"/>
    <s v="Black"/>
    <x v="0"/>
    <s v="AWD"/>
    <n v="20"/>
    <s v="OH"/>
    <n v="5378"/>
    <x v="2"/>
  </r>
  <r>
    <x v="6"/>
    <s v="5 Series"/>
    <x v="0"/>
    <x v="0"/>
    <x v="0"/>
    <n v="1.9"/>
    <n v="100"/>
    <n v="187"/>
    <n v="141"/>
    <x v="0"/>
    <x v="0"/>
    <s v="Full Service"/>
    <s v="Black"/>
    <x v="2"/>
    <s v="AWD"/>
    <n v="37"/>
    <s v="NY"/>
    <n v="51990"/>
    <x v="0"/>
  </r>
  <r>
    <x v="6"/>
    <s v="5 Series"/>
    <x v="18"/>
    <x v="0"/>
    <x v="0"/>
    <n v="2.4"/>
    <n v="64814"/>
    <n v="175"/>
    <n v="164"/>
    <x v="0"/>
    <x v="2"/>
    <s v="Full Service"/>
    <s v="Brown"/>
    <x v="2"/>
    <s v="FWD"/>
    <n v="35"/>
    <s v="OH"/>
    <n v="24550"/>
    <x v="3"/>
  </r>
  <r>
    <x v="2"/>
    <s v="Atlas"/>
    <x v="17"/>
    <x v="0"/>
    <x v="2"/>
    <n v="2.5"/>
    <n v="281724"/>
    <n v="248"/>
    <n v="187"/>
    <x v="1"/>
    <x v="0"/>
    <s v="Partial Service"/>
    <s v="White"/>
    <x v="0"/>
    <s v="AWD"/>
    <n v="23"/>
    <s v="FL"/>
    <n v="500"/>
    <x v="1"/>
  </r>
  <r>
    <x v="7"/>
    <s v="Accord"/>
    <x v="19"/>
    <x v="2"/>
    <x v="0"/>
    <n v="2.2999999999999998"/>
    <n v="194577"/>
    <n v="189"/>
    <n v="179"/>
    <x v="3"/>
    <x v="0"/>
    <s v="Full Service"/>
    <s v="Gray"/>
    <x v="2"/>
    <s v="FWD"/>
    <n v="29"/>
    <s v="FL"/>
    <n v="500"/>
    <x v="4"/>
  </r>
  <r>
    <x v="9"/>
    <s v="Escape"/>
    <x v="16"/>
    <x v="0"/>
    <x v="2"/>
    <n v="2.5"/>
    <n v="307799"/>
    <n v="200"/>
    <n v="205"/>
    <x v="1"/>
    <x v="0"/>
    <s v="Partial Service"/>
    <s v="White"/>
    <x v="0"/>
    <s v="FWD"/>
    <n v="29"/>
    <s v="PA"/>
    <n v="500"/>
    <x v="1"/>
  </r>
  <r>
    <x v="8"/>
    <s v="A6"/>
    <x v="1"/>
    <x v="0"/>
    <x v="2"/>
    <n v="1.7"/>
    <n v="339010"/>
    <n v="139"/>
    <n v="117"/>
    <x v="3"/>
    <x v="1"/>
    <s v="Partial Service"/>
    <s v="Unknown"/>
    <x v="2"/>
    <s v="FWD"/>
    <n v="36"/>
    <s v="NC"/>
    <n v="500"/>
    <x v="1"/>
  </r>
  <r>
    <x v="1"/>
    <s v="Sonata"/>
    <x v="12"/>
    <x v="1"/>
    <x v="0"/>
    <n v="2.2999999999999998"/>
    <n v="123724"/>
    <n v="189"/>
    <n v="184"/>
    <x v="4"/>
    <x v="1"/>
    <s v="No Service"/>
    <s v="Blue"/>
    <x v="2"/>
    <s v="FWD"/>
    <n v="40"/>
    <s v="CA"/>
    <n v="5065"/>
    <x v="2"/>
  </r>
  <r>
    <x v="3"/>
    <s v="Equinox"/>
    <x v="14"/>
    <x v="0"/>
    <x v="0"/>
    <n v="2.2000000000000002"/>
    <n v="130453"/>
    <n v="197"/>
    <n v="187"/>
    <x v="0"/>
    <x v="2"/>
    <s v="Unknown"/>
    <s v="Blue"/>
    <x v="0"/>
    <s v="AWD"/>
    <n v="34"/>
    <s v="MI"/>
    <n v="8184"/>
    <x v="2"/>
  </r>
  <r>
    <x v="9"/>
    <s v="Escape"/>
    <x v="8"/>
    <x v="0"/>
    <x v="0"/>
    <n v="3.1"/>
    <n v="232552"/>
    <n v="236"/>
    <n v="220"/>
    <x v="4"/>
    <x v="2"/>
    <s v="Full Service"/>
    <s v="Blue"/>
    <x v="0"/>
    <s v="FWD"/>
    <n v="27"/>
    <s v="CA"/>
    <n v="500"/>
    <x v="1"/>
  </r>
  <r>
    <x v="4"/>
    <s v="Corolla"/>
    <x v="19"/>
    <x v="2"/>
    <x v="0"/>
    <n v="1.6"/>
    <n v="204186"/>
    <n v="142"/>
    <n v="127"/>
    <x v="3"/>
    <x v="0"/>
    <s v="Full Service"/>
    <s v="Gray"/>
    <x v="2"/>
    <s v="AWD"/>
    <n v="36"/>
    <s v="OH"/>
    <n v="500"/>
    <x v="1"/>
  </r>
  <r>
    <x v="8"/>
    <s v="Q5"/>
    <x v="13"/>
    <x v="0"/>
    <x v="0"/>
    <n v="2.1"/>
    <n v="113486"/>
    <n v="188"/>
    <n v="174"/>
    <x v="4"/>
    <x v="1"/>
    <s v="Partial Service"/>
    <s v="Green"/>
    <x v="0"/>
    <s v="FWD"/>
    <n v="32"/>
    <s v="MI"/>
    <n v="13371"/>
    <x v="2"/>
  </r>
  <r>
    <x v="2"/>
    <s v="Tiguan"/>
    <x v="4"/>
    <x v="0"/>
    <x v="0"/>
    <n v="2.5"/>
    <n v="38923"/>
    <n v="175"/>
    <n v="163"/>
    <x v="0"/>
    <x v="0"/>
    <s v="Partial Service"/>
    <s v="Gray"/>
    <x v="0"/>
    <s v="AWD"/>
    <n v="32"/>
    <s v="FL"/>
    <n v="21698"/>
    <x v="0"/>
  </r>
  <r>
    <x v="1"/>
    <s v="Sonata"/>
    <x v="5"/>
    <x v="0"/>
    <x v="0"/>
    <n v="1.5"/>
    <n v="100"/>
    <n v="187"/>
    <n v="115"/>
    <x v="0"/>
    <x v="0"/>
    <s v="Partial Service"/>
    <s v="Unknown"/>
    <x v="2"/>
    <s v="FWD"/>
    <n v="38"/>
    <s v="Unknown"/>
    <n v="22407"/>
    <x v="0"/>
  </r>
  <r>
    <x v="1"/>
    <s v="Santa Fe"/>
    <x v="1"/>
    <x v="0"/>
    <x v="0"/>
    <n v="2.6"/>
    <n v="63763"/>
    <n v="187"/>
    <n v="201"/>
    <x v="2"/>
    <x v="1"/>
    <s v="Partial Service"/>
    <s v="Black"/>
    <x v="0"/>
    <s v="FWD"/>
    <n v="34"/>
    <s v="IL"/>
    <n v="4417"/>
    <x v="3"/>
  </r>
  <r>
    <x v="4"/>
    <s v="Highlander"/>
    <x v="1"/>
    <x v="0"/>
    <x v="0"/>
    <n v="3.1"/>
    <n v="198311"/>
    <n v="233"/>
    <n v="237"/>
    <x v="3"/>
    <x v="0"/>
    <s v="Full Service"/>
    <s v="Gray"/>
    <x v="0"/>
    <s v="FWD"/>
    <n v="23"/>
    <s v="CA"/>
    <n v="500"/>
    <x v="4"/>
  </r>
  <r>
    <x v="9"/>
    <s v="F-150"/>
    <x v="8"/>
    <x v="0"/>
    <x v="1"/>
    <n v="5"/>
    <n v="197288"/>
    <n v="366"/>
    <n v="356"/>
    <x v="1"/>
    <x v="0"/>
    <s v="No Service"/>
    <s v="Red"/>
    <x v="4"/>
    <s v="4WD"/>
    <n v="16"/>
    <s v="TX"/>
    <n v="500"/>
    <x v="4"/>
  </r>
  <r>
    <x v="1"/>
    <s v="Elantra"/>
    <x v="18"/>
    <x v="0"/>
    <x v="0"/>
    <n v="1.8"/>
    <n v="127401"/>
    <n v="187"/>
    <n v="136"/>
    <x v="3"/>
    <x v="0"/>
    <s v="Full Service"/>
    <s v="Silver"/>
    <x v="2"/>
    <s v="FWD"/>
    <n v="37"/>
    <s v="PA"/>
    <n v="4683"/>
    <x v="2"/>
  </r>
  <r>
    <x v="4"/>
    <s v="RAV4"/>
    <x v="19"/>
    <x v="0"/>
    <x v="0"/>
    <n v="3.1"/>
    <n v="97887"/>
    <n v="255"/>
    <n v="234"/>
    <x v="3"/>
    <x v="1"/>
    <s v="No Service"/>
    <s v="Unknown"/>
    <x v="0"/>
    <s v="FWD"/>
    <n v="28"/>
    <s v="NY"/>
    <n v="3773"/>
    <x v="3"/>
  </r>
  <r>
    <x v="6"/>
    <s v="X3"/>
    <x v="8"/>
    <x v="2"/>
    <x v="0"/>
    <n v="3.3"/>
    <n v="205389"/>
    <n v="246"/>
    <n v="226"/>
    <x v="1"/>
    <x v="1"/>
    <s v="Full Service"/>
    <s v="Black"/>
    <x v="0"/>
    <s v="FWD"/>
    <n v="19"/>
    <s v="OH"/>
    <n v="2996"/>
    <x v="1"/>
  </r>
  <r>
    <x v="6"/>
    <s v="3 Series"/>
    <x v="15"/>
    <x v="0"/>
    <x v="1"/>
    <n v="2.2000000000000002"/>
    <n v="144198"/>
    <n v="171"/>
    <n v="187"/>
    <x v="3"/>
    <x v="1"/>
    <s v="Partial Service"/>
    <s v="Unknown"/>
    <x v="2"/>
    <s v="FWD"/>
    <n v="32"/>
    <s v="CA"/>
    <n v="8047"/>
    <x v="2"/>
  </r>
  <r>
    <x v="6"/>
    <s v="5 Series"/>
    <x v="13"/>
    <x v="3"/>
    <x v="0"/>
    <n v="2.5"/>
    <n v="72829"/>
    <n v="277"/>
    <n v="304"/>
    <x v="4"/>
    <x v="0"/>
    <s v="Full Service"/>
    <s v="White"/>
    <x v="2"/>
    <s v="FWD"/>
    <n v="120"/>
    <s v="NC"/>
    <n v="23118"/>
    <x v="3"/>
  </r>
  <r>
    <x v="1"/>
    <s v="Elantra"/>
    <x v="18"/>
    <x v="0"/>
    <x v="0"/>
    <n v="1.4"/>
    <n v="91039"/>
    <n v="102"/>
    <n v="103"/>
    <x v="4"/>
    <x v="0"/>
    <s v="Partial Service"/>
    <s v="Blue"/>
    <x v="2"/>
    <s v="FWD"/>
    <n v="35"/>
    <s v="FL"/>
    <n v="6704"/>
    <x v="3"/>
  </r>
  <r>
    <x v="1"/>
    <s v="Elantra"/>
    <x v="15"/>
    <x v="0"/>
    <x v="0"/>
    <n v="2"/>
    <n v="70650"/>
    <n v="187"/>
    <n v="158"/>
    <x v="3"/>
    <x v="1"/>
    <s v="Full Service"/>
    <s v="White"/>
    <x v="2"/>
    <s v="FWD"/>
    <n v="30"/>
    <s v="TX"/>
    <n v="3837"/>
    <x v="3"/>
  </r>
  <r>
    <x v="6"/>
    <s v="5 Series"/>
    <x v="13"/>
    <x v="1"/>
    <x v="0"/>
    <n v="1.8"/>
    <n v="99938"/>
    <n v="187"/>
    <n v="159"/>
    <x v="4"/>
    <x v="0"/>
    <s v="No Service"/>
    <s v="White"/>
    <x v="2"/>
    <s v="FWD"/>
    <n v="43"/>
    <s v="GA"/>
    <n v="20057"/>
    <x v="3"/>
  </r>
  <r>
    <x v="2"/>
    <s v="Tiguan"/>
    <x v="6"/>
    <x v="0"/>
    <x v="0"/>
    <n v="3.2"/>
    <n v="72713"/>
    <n v="257"/>
    <n v="251"/>
    <x v="0"/>
    <x v="0"/>
    <s v="Unknown"/>
    <s v="Black"/>
    <x v="0"/>
    <s v="FWD"/>
    <n v="21"/>
    <s v="PA"/>
    <n v="17576"/>
    <x v="3"/>
  </r>
  <r>
    <x v="1"/>
    <s v="Tucson"/>
    <x v="11"/>
    <x v="0"/>
    <x v="2"/>
    <n v="2.5"/>
    <n v="256867"/>
    <n v="169"/>
    <n v="165"/>
    <x v="4"/>
    <x v="1"/>
    <s v="No Service"/>
    <s v="White"/>
    <x v="0"/>
    <s v="AWD"/>
    <n v="29"/>
    <s v="GA"/>
    <n v="500"/>
    <x v="1"/>
  </r>
  <r>
    <x v="2"/>
    <s v="Golf"/>
    <x v="6"/>
    <x v="0"/>
    <x v="0"/>
    <n v="2.5"/>
    <n v="19323"/>
    <n v="192"/>
    <n v="187"/>
    <x v="0"/>
    <x v="0"/>
    <s v="Partial Service"/>
    <s v="Unknown"/>
    <x v="1"/>
    <s v="FWD"/>
    <n v="31"/>
    <s v="CA"/>
    <n v="15827"/>
    <x v="0"/>
  </r>
  <r>
    <x v="6"/>
    <s v="X5"/>
    <x v="10"/>
    <x v="0"/>
    <x v="0"/>
    <n v="3"/>
    <n v="355174"/>
    <n v="240"/>
    <n v="241"/>
    <x v="3"/>
    <x v="0"/>
    <s v="No Service"/>
    <s v="Brown"/>
    <x v="0"/>
    <s v="AWD"/>
    <n v="24"/>
    <s v="Unknown"/>
    <n v="500"/>
    <x v="1"/>
  </r>
  <r>
    <x v="5"/>
    <s v="Sentra"/>
    <x v="6"/>
    <x v="0"/>
    <x v="0"/>
    <n v="2.5"/>
    <n v="78707"/>
    <n v="201"/>
    <n v="192"/>
    <x v="0"/>
    <x v="2"/>
    <s v="Unknown"/>
    <s v="Gray"/>
    <x v="2"/>
    <s v="AWD"/>
    <n v="31"/>
    <s v="OH"/>
    <n v="10959"/>
    <x v="3"/>
  </r>
  <r>
    <x v="8"/>
    <s v="A6"/>
    <x v="8"/>
    <x v="0"/>
    <x v="2"/>
    <n v="2.1"/>
    <n v="155818"/>
    <n v="169"/>
    <n v="176"/>
    <x v="3"/>
    <x v="0"/>
    <s v="Full Service"/>
    <s v="Red"/>
    <x v="2"/>
    <s v="FWD"/>
    <n v="41"/>
    <s v="FL"/>
    <n v="9714"/>
    <x v="4"/>
  </r>
  <r>
    <x v="7"/>
    <s v="Accord"/>
    <x v="5"/>
    <x v="0"/>
    <x v="0"/>
    <n v="2.4"/>
    <n v="100"/>
    <n v="199"/>
    <n v="192"/>
    <x v="0"/>
    <x v="0"/>
    <s v="Partial Service"/>
    <s v="Green"/>
    <x v="2"/>
    <s v="FWD"/>
    <n v="33"/>
    <s v="GA"/>
    <n v="23937"/>
    <x v="0"/>
  </r>
  <r>
    <x v="7"/>
    <s v="Civic"/>
    <x v="14"/>
    <x v="0"/>
    <x v="1"/>
    <n v="1.5"/>
    <n v="104145"/>
    <n v="135"/>
    <n v="149"/>
    <x v="4"/>
    <x v="2"/>
    <s v="Full Service"/>
    <s v="Blue"/>
    <x v="2"/>
    <s v="FWD"/>
    <n v="37"/>
    <s v="MI"/>
    <n v="8043"/>
    <x v="2"/>
  </r>
  <r>
    <x v="1"/>
    <s v="Elantra"/>
    <x v="9"/>
    <x v="0"/>
    <x v="0"/>
    <n v="2.1"/>
    <n v="69473"/>
    <n v="170"/>
    <n v="179"/>
    <x v="3"/>
    <x v="2"/>
    <s v="Full Service"/>
    <s v="Silver"/>
    <x v="2"/>
    <s v="AWD"/>
    <n v="35"/>
    <s v="GA"/>
    <n v="10226"/>
    <x v="3"/>
  </r>
  <r>
    <x v="0"/>
    <s v="GLC"/>
    <x v="7"/>
    <x v="2"/>
    <x v="0"/>
    <n v="2"/>
    <n v="215782"/>
    <n v="177"/>
    <n v="180"/>
    <x v="4"/>
    <x v="1"/>
    <s v="Full Service"/>
    <s v="Red"/>
    <x v="0"/>
    <s v="AWD"/>
    <n v="32"/>
    <s v="TX"/>
    <n v="7325"/>
    <x v="1"/>
  </r>
  <r>
    <x v="1"/>
    <s v="Santa Fe"/>
    <x v="15"/>
    <x v="0"/>
    <x v="0"/>
    <n v="3.1"/>
    <n v="88507"/>
    <n v="266"/>
    <n v="261"/>
    <x v="2"/>
    <x v="0"/>
    <s v="No Service"/>
    <s v="Green"/>
    <x v="0"/>
    <s v="AWD"/>
    <n v="32"/>
    <s v="Unknown"/>
    <n v="7076"/>
    <x v="3"/>
  </r>
  <r>
    <x v="0"/>
    <s v="E-Class"/>
    <x v="8"/>
    <x v="0"/>
    <x v="0"/>
    <n v="2.5"/>
    <n v="130651"/>
    <n v="146"/>
    <n v="134"/>
    <x v="3"/>
    <x v="1"/>
    <s v="Unknown"/>
    <s v="Brown"/>
    <x v="2"/>
    <s v="AWD"/>
    <n v="30"/>
    <s v="TX"/>
    <n v="8581"/>
    <x v="2"/>
  </r>
  <r>
    <x v="4"/>
    <s v="Corolla"/>
    <x v="4"/>
    <x v="0"/>
    <x v="0"/>
    <n v="2.1"/>
    <n v="26919"/>
    <n v="187"/>
    <n v="187"/>
    <x v="0"/>
    <x v="0"/>
    <s v="No Service"/>
    <s v="White"/>
    <x v="2"/>
    <s v="FWD"/>
    <n v="32"/>
    <s v="NY"/>
    <n v="13538"/>
    <x v="0"/>
  </r>
  <r>
    <x v="3"/>
    <s v="Silverado"/>
    <x v="13"/>
    <x v="0"/>
    <x v="0"/>
    <n v="4.4000000000000004"/>
    <n v="114030"/>
    <n v="327"/>
    <n v="187"/>
    <x v="4"/>
    <x v="2"/>
    <s v="No Service"/>
    <s v="Green"/>
    <x v="4"/>
    <s v="4WD"/>
    <n v="23"/>
    <s v="NY"/>
    <n v="7553"/>
    <x v="2"/>
  </r>
  <r>
    <x v="1"/>
    <s v="Sonata"/>
    <x v="3"/>
    <x v="0"/>
    <x v="2"/>
    <n v="2.2999999999999998"/>
    <n v="291782"/>
    <n v="187"/>
    <n v="174"/>
    <x v="1"/>
    <x v="2"/>
    <s v="Partial Service"/>
    <s v="Unknown"/>
    <x v="2"/>
    <s v="FWD"/>
    <n v="29"/>
    <s v="CA"/>
    <n v="500"/>
    <x v="1"/>
  </r>
  <r>
    <x v="4"/>
    <s v="Corolla"/>
    <x v="2"/>
    <x v="0"/>
    <x v="0"/>
    <n v="1.4"/>
    <n v="294"/>
    <n v="111"/>
    <n v="103"/>
    <x v="0"/>
    <x v="0"/>
    <s v="Partial Service"/>
    <s v="Unknown"/>
    <x v="2"/>
    <s v="FWD"/>
    <n v="32"/>
    <s v="PA"/>
    <n v="15727"/>
    <x v="0"/>
  </r>
  <r>
    <x v="2"/>
    <s v="Golf"/>
    <x v="18"/>
    <x v="0"/>
    <x v="0"/>
    <n v="2.5"/>
    <n v="43812"/>
    <n v="187"/>
    <n v="187"/>
    <x v="0"/>
    <x v="0"/>
    <s v="Full Service"/>
    <s v="Unknown"/>
    <x v="1"/>
    <s v="FWD"/>
    <n v="30"/>
    <s v="PA"/>
    <n v="11031"/>
    <x v="0"/>
  </r>
  <r>
    <x v="3"/>
    <s v="Malibu"/>
    <x v="7"/>
    <x v="0"/>
    <x v="0"/>
    <n v="2.2000000000000002"/>
    <n v="126988"/>
    <n v="187"/>
    <n v="182"/>
    <x v="3"/>
    <x v="1"/>
    <s v="No Service"/>
    <s v="Green"/>
    <x v="2"/>
    <s v="AWD"/>
    <n v="34"/>
    <s v="TX"/>
    <n v="2529"/>
    <x v="2"/>
  </r>
  <r>
    <x v="5"/>
    <s v="Pathfinder"/>
    <x v="6"/>
    <x v="0"/>
    <x v="0"/>
    <n v="2.7"/>
    <n v="79498"/>
    <n v="212"/>
    <n v="204"/>
    <x v="0"/>
    <x v="0"/>
    <s v="Partial Service"/>
    <s v="Gray"/>
    <x v="0"/>
    <s v="AWD"/>
    <n v="24"/>
    <s v="OH"/>
    <n v="18345"/>
    <x v="3"/>
  </r>
  <r>
    <x v="6"/>
    <s v="5 Series"/>
    <x v="2"/>
    <x v="0"/>
    <x v="0"/>
    <n v="2.5"/>
    <n v="100"/>
    <n v="180"/>
    <n v="199"/>
    <x v="0"/>
    <x v="0"/>
    <s v="No Service"/>
    <s v="Black"/>
    <x v="2"/>
    <s v="FWD"/>
    <n v="32"/>
    <s v="Unknown"/>
    <n v="40358"/>
    <x v="0"/>
  </r>
  <r>
    <x v="4"/>
    <s v="Camry"/>
    <x v="0"/>
    <x v="0"/>
    <x v="0"/>
    <n v="2.2000000000000002"/>
    <n v="100"/>
    <n v="181"/>
    <n v="169"/>
    <x v="0"/>
    <x v="0"/>
    <s v="No Service"/>
    <s v="Gray"/>
    <x v="2"/>
    <s v="FWD"/>
    <n v="30"/>
    <s v="Unknown"/>
    <n v="21931"/>
    <x v="0"/>
  </r>
  <r>
    <x v="5"/>
    <s v="Pathfinder"/>
    <x v="14"/>
    <x v="0"/>
    <x v="0"/>
    <n v="2.9"/>
    <n v="100"/>
    <n v="239"/>
    <n v="187"/>
    <x v="3"/>
    <x v="1"/>
    <s v="Unknown"/>
    <s v="Black"/>
    <x v="0"/>
    <s v="AWD"/>
    <n v="27"/>
    <s v="IL"/>
    <n v="16431"/>
    <x v="0"/>
  </r>
  <r>
    <x v="2"/>
    <s v="Tiguan"/>
    <x v="4"/>
    <x v="0"/>
    <x v="0"/>
    <n v="2.5"/>
    <n v="29506"/>
    <n v="161"/>
    <n v="187"/>
    <x v="0"/>
    <x v="0"/>
    <s v="Partial Service"/>
    <s v="Black"/>
    <x v="0"/>
    <s v="AWD"/>
    <n v="33"/>
    <s v="GA"/>
    <n v="20333"/>
    <x v="0"/>
  </r>
  <r>
    <x v="5"/>
    <s v="Pathfinder"/>
    <x v="17"/>
    <x v="0"/>
    <x v="0"/>
    <n v="3.1"/>
    <n v="287332"/>
    <n v="243"/>
    <n v="227"/>
    <x v="2"/>
    <x v="1"/>
    <s v="No Service"/>
    <s v="Gray"/>
    <x v="0"/>
    <s v="AWD"/>
    <n v="32"/>
    <s v="NY"/>
    <n v="500"/>
    <x v="1"/>
  </r>
  <r>
    <x v="6"/>
    <s v="X3"/>
    <x v="15"/>
    <x v="0"/>
    <x v="0"/>
    <n v="2.2000000000000002"/>
    <n v="95961"/>
    <n v="171"/>
    <n v="152"/>
    <x v="4"/>
    <x v="1"/>
    <s v="No Service"/>
    <s v="Blue"/>
    <x v="0"/>
    <s v="AWD"/>
    <n v="32"/>
    <s v="MI"/>
    <n v="9882"/>
    <x v="3"/>
  </r>
  <r>
    <x v="2"/>
    <s v="Golf"/>
    <x v="6"/>
    <x v="1"/>
    <x v="0"/>
    <n v="1.5"/>
    <n v="56643"/>
    <n v="135"/>
    <n v="125"/>
    <x v="4"/>
    <x v="1"/>
    <s v="No Service"/>
    <s v="White"/>
    <x v="1"/>
    <s v="FWD"/>
    <n v="57"/>
    <s v="NY"/>
    <n v="10474"/>
    <x v="3"/>
  </r>
  <r>
    <x v="3"/>
    <s v="Tahoe"/>
    <x v="11"/>
    <x v="0"/>
    <x v="0"/>
    <n v="2.1"/>
    <n v="169929"/>
    <n v="168"/>
    <n v="158"/>
    <x v="3"/>
    <x v="1"/>
    <s v="Unknown"/>
    <s v="Gray"/>
    <x v="0"/>
    <s v="AWD"/>
    <n v="32"/>
    <s v="MI"/>
    <n v="619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0ECF2-22AD-4084-8032-244BC4B937E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ccident_History">
  <location ref="K11:L15" firstHeaderRow="1" firstDataRow="1" firstDataCol="1"/>
  <pivotFields count="19">
    <pivotField showAll="0" sortType="descending">
      <items count="11">
        <item x="8"/>
        <item x="6"/>
        <item x="3"/>
        <item x="9"/>
        <item x="7"/>
        <item x="1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a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 sortType="descending">
      <items count="6">
        <item x="0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erage Selling_Price" fld="17" subtotal="average" baseField="3" baseItem="3" numFmtId="43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D2894-3ED5-4918-B3BA-0E3F34C2F5F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Fuel_Type">
  <location ref="E2:F7" firstHeaderRow="1" firstDataRow="1" firstDataCol="1"/>
  <pivotFields count="19">
    <pivotField showAll="0" sortType="descending">
      <items count="11">
        <item x="8"/>
        <item x="6"/>
        <item x="3"/>
        <item x="9"/>
        <item x="7"/>
        <item x="1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a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Average Selling_Price" fld="17" subtotal="average" baseField="3" baseItem="3" numFmtId="43"/>
  </dataFields>
  <formats count="1">
    <format dxfId="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E176B-A388-47D6-A641-C379C1F36C0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Body_Type">
  <location ref="K2:L8" firstHeaderRow="1" firstDataRow="1" firstDataCol="1"/>
  <pivotFields count="19">
    <pivotField showAll="0" sortType="descending">
      <items count="11">
        <item x="8"/>
        <item x="6"/>
        <item x="3"/>
        <item x="9"/>
        <item x="7"/>
        <item x="1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a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3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 sortType="descending">
      <items count="6">
        <item x="0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6">
    <i>
      <x v="1"/>
    </i>
    <i>
      <x/>
    </i>
    <i>
      <x v="2"/>
    </i>
    <i>
      <x v="4"/>
    </i>
    <i>
      <x v="3"/>
    </i>
    <i t="grand">
      <x/>
    </i>
  </rowItems>
  <colItems count="1">
    <i/>
  </colItems>
  <dataFields count="1">
    <dataField name="Average Selling_Price" fld="17" subtotal="average" baseField="3" baseItem="3" numFmtId="43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D124-998C-40B8-A09F-12CA300724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Make">
  <location ref="A9:B20" firstHeaderRow="1" firstDataRow="1" firstDataCol="1"/>
  <pivotFields count="19">
    <pivotField axis="axisRow" showAll="0" sortType="descending">
      <items count="11">
        <item x="8"/>
        <item x="6"/>
        <item x="3"/>
        <item x="9"/>
        <item x="7"/>
        <item x="1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1">
    <i>
      <x v="6"/>
    </i>
    <i>
      <x v="1"/>
    </i>
    <i>
      <x/>
    </i>
    <i>
      <x v="2"/>
    </i>
    <i>
      <x v="3"/>
    </i>
    <i>
      <x v="4"/>
    </i>
    <i>
      <x v="9"/>
    </i>
    <i>
      <x v="8"/>
    </i>
    <i>
      <x v="7"/>
    </i>
    <i>
      <x v="5"/>
    </i>
    <i t="grand">
      <x/>
    </i>
  </rowItems>
  <colItems count="1">
    <i/>
  </colItems>
  <dataFields count="1">
    <dataField name="Average Selling_Price" fld="17" subtotal="average" baseField="0" baseItem="6" numFmtId="43"/>
  </dataFields>
  <formats count="1">
    <format dxfId="3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5514A-32F4-47B0-9424-CDAD5AF3AAA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Mileage_Band">
  <location ref="E17:F23" firstHeaderRow="1" firstDataRow="1" firstDataCol="1"/>
  <pivotFields count="19">
    <pivotField showAll="0" sortType="descending">
      <items count="11">
        <item x="8"/>
        <item x="6"/>
        <item x="3"/>
        <item x="9"/>
        <item x="7"/>
        <item x="1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a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0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6">
    <i>
      <x/>
    </i>
    <i>
      <x v="4"/>
    </i>
    <i>
      <x v="1"/>
    </i>
    <i>
      <x v="2"/>
    </i>
    <i>
      <x v="3"/>
    </i>
    <i t="grand">
      <x/>
    </i>
  </rowItems>
  <colItems count="1">
    <i/>
  </colItems>
  <dataFields count="1">
    <dataField name="Average Selling_Price" fld="17" subtotal="average" baseField="3" baseItem="3" numFmtId="43"/>
  </dataFields>
  <formats count="1">
    <format dxfId="4">
      <pivotArea outline="0" collapsedLevelsAreSubtotals="1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6E9B6-AAED-482C-9F08-0EEA19B0597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">
  <location ref="H2:I23" firstHeaderRow="1" firstDataRow="1" firstDataCol="1"/>
  <pivotFields count="19">
    <pivotField showAll="0" sortType="descending">
      <items count="11">
        <item x="8"/>
        <item x="6"/>
        <item x="3"/>
        <item x="9"/>
        <item x="7"/>
        <item x="1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21">
        <item x="3"/>
        <item x="17"/>
        <item x="16"/>
        <item x="1"/>
        <item x="10"/>
        <item x="8"/>
        <item x="11"/>
        <item x="19"/>
        <item x="15"/>
        <item x="7"/>
        <item x="13"/>
        <item x="12"/>
        <item x="18"/>
        <item x="14"/>
        <item x="9"/>
        <item x="6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Selling_Price" fld="17" subtotal="average" baseField="0" baseItem="6" numFmtId="43"/>
  </dataFields>
  <formats count="1">
    <format dxfId="5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4C926-86AD-4A61-8DD8-D570514D801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Transmission">
  <location ref="E10:F14" firstHeaderRow="1" firstDataRow="1" firstDataCol="1"/>
  <pivotFields count="19">
    <pivotField showAll="0" sortType="descending">
      <items count="11">
        <item x="8"/>
        <item x="6"/>
        <item x="3"/>
        <item x="9"/>
        <item x="7"/>
        <item x="1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a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Selling_Price" fld="17" subtotal="average" baseField="3" baseItem="3" numFmtId="43"/>
  </dataFields>
  <formats count="1">
    <format dxfId="6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860EF-BB05-409D-B6A2-B93F1C5B911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Owners">
  <location ref="K18:L24" firstHeaderRow="1" firstDataRow="1" firstDataCol="1"/>
  <pivotFields count="19">
    <pivotField showAll="0" sortType="descending">
      <items count="11">
        <item x="8"/>
        <item x="6"/>
        <item x="3"/>
        <item x="9"/>
        <item x="7"/>
        <item x="1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a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 sortType="descending">
      <items count="6">
        <item x="0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Selling_Price" fld="17" subtotal="average" baseField="3" baseItem="3" numFmtId="43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372695-7EBC-46EB-830B-DDB99FF2FE92}" name="Table8" displayName="Table8" ref="A1:H11" totalsRowShown="0">
  <autoFilter ref="A1:H11" xr:uid="{0B372695-7EBC-46EB-830B-DDB99FF2FE92}"/>
  <tableColumns count="8">
    <tableColumn id="1" xr3:uid="{FF3916DA-1F96-43CD-9564-39FF61F85690}" name="Column"/>
    <tableColumn id="2" xr3:uid="{F78F0FAB-8A83-4794-BE93-3C4960158BB1}" name="Missing Count" dataDxfId="12">
      <calculatedColumnFormula>COUNTBLANK(INDEX(automobile_dataset!$A$2:$R$5501,0,MATCH(A2,automobile_dataset!$A$1:$R$1,0)))</calculatedColumnFormula>
    </tableColumn>
    <tableColumn id="3" xr3:uid="{6A0BB27F-83DF-485E-97EA-6D25716CA04B}" name="Missing %" dataDxfId="11">
      <calculatedColumnFormula>B2/5500</calculatedColumnFormula>
    </tableColumn>
    <tableColumn id="4" xr3:uid="{08564CA6-E230-4549-A60A-093226DDAA04}" name="Zero Count" dataDxfId="10">
      <calculatedColumnFormula>COUNTIF(INDEX(automobile_dataset!$A$2:$R$5501,0,MATCH(A2,automobile_dataset!$A$1:$R$1,0)),0)</calculatedColumnFormula>
    </tableColumn>
    <tableColumn id="5" xr3:uid="{DBFAADCE-A37C-46B5-9738-A7B2D1E432AC}" name="Median" dataDxfId="9">
      <calculatedColumnFormula>IF(COUNT(INDEX(automobile_dataset!$A$2:$R$5501,0,MATCH(A2,automobile_dataset!$A$1:$R$1,0)))=0,"-",MEDIAN(INDEX(automobile_dataset!$A$2:$R$5501,0,MATCH(A2,automobile_dataset!$A$1:$R$1,0))))</calculatedColumnFormula>
    </tableColumn>
    <tableColumn id="6" xr3:uid="{E01148B7-D22F-4212-B939-49186B14780A}" name="Treatment"/>
    <tableColumn id="7" xr3:uid="{6CDF29BF-CB54-48B2-96EB-38E33CD846FE}" name="Outlier Check"/>
    <tableColumn id="8" xr3:uid="{5C70D0AA-429A-4CA5-A414-BE6459E093A1}" name="Analyst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3658D5A-C3D8-4358-93CC-AF3883CFA8F4}" name="Table11" displayName="Table11" ref="A1:S5501" totalsRowShown="0">
  <autoFilter ref="A1:S5501" xr:uid="{93658D5A-C3D8-4358-93CC-AF3883CFA8F4}"/>
  <tableColumns count="19">
    <tableColumn id="1" xr3:uid="{349AD2D5-6A8E-4E26-A308-15D3C64FC3A0}" name="Make"/>
    <tableColumn id="2" xr3:uid="{495516DD-2A24-4854-B021-0BBF7D9383E0}" name="Model"/>
    <tableColumn id="3" xr3:uid="{F5AB8000-3501-4F50-94E8-4AE7D18DAD77}" name="Year"/>
    <tableColumn id="4" xr3:uid="{ADC94176-E35A-4F3B-A9C6-5053F9424261}" name="Fuel_Type"/>
    <tableColumn id="5" xr3:uid="{95EDBFD3-296C-4F3B-8959-792071CF8918}" name="Transmission"/>
    <tableColumn id="6" xr3:uid="{A40D4DFB-E613-41DA-80B5-897B806019F6}" name="Engine_Size"/>
    <tableColumn id="7" xr3:uid="{AD9F975B-83DE-4FA4-82CB-ED3A74B27620}" name="Mileage"/>
    <tableColumn id="8" xr3:uid="{63C56343-146D-4EBA-BE53-48F34A4700B3}" name="Horsepower"/>
    <tableColumn id="9" xr3:uid="{E0575759-851A-4791-8E8F-69EA77B4A253}" name="Torque"/>
    <tableColumn id="10" xr3:uid="{061F3949-253C-4593-97E0-F6E8D000E550}" name="Owners"/>
    <tableColumn id="11" xr3:uid="{CB639391-8971-4D7A-9026-EBAAA2BCE102}" name="Accident_History"/>
    <tableColumn id="12" xr3:uid="{ACCD2473-2604-4335-BC25-94FF118D12D3}" name="Service_History"/>
    <tableColumn id="13" xr3:uid="{A0898A91-BC1D-4EA7-AAB2-D4A384A3A2FC}" name="Color"/>
    <tableColumn id="14" xr3:uid="{A1DAD74E-939A-4454-BB72-09BDD98323FC}" name="Body_Type"/>
    <tableColumn id="15" xr3:uid="{F9D0FAAE-FBD8-4DF3-B39E-B96315F3F3C5}" name="Drivetrain"/>
    <tableColumn id="16" xr3:uid="{D6242CE7-EDF5-48CA-A7A8-49C9DBF97592}" name="Fuel_Efficiency"/>
    <tableColumn id="17" xr3:uid="{D70B18A9-9348-4FA5-80B0-1977732D22C5}" name="Location"/>
    <tableColumn id="18" xr3:uid="{2B279F37-FAF6-4B5F-A03D-CBE6C8851FA5}" name="Selling_Price"/>
    <tableColumn id="19" xr3:uid="{AB4F291A-3588-4078-839E-1919463974A8}" name="Mileage_Band" dataDxfId="8">
      <calculatedColumnFormula>IF(G2&lt;=50000,"0-50K",IF(G2&lt;=100000,"50K-100K",IF(G2&lt;=150000,"100K-150K",IF(G2&lt;=200000,"150K-200K","200K+"))))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A61A-7486-4166-A31A-F31E15C6DBD7}">
  <dimension ref="A1:R5501"/>
  <sheetViews>
    <sheetView zoomScale="115" zoomScaleNormal="115" workbookViewId="0">
      <selection activeCell="F52" sqref="F5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>
        <v>2024</v>
      </c>
      <c r="D2" t="s">
        <v>20</v>
      </c>
      <c r="E2" t="s">
        <v>21</v>
      </c>
      <c r="F2">
        <v>2.2999999999999998</v>
      </c>
      <c r="G2">
        <v>100</v>
      </c>
      <c r="H2">
        <v>186</v>
      </c>
      <c r="I2">
        <v>196</v>
      </c>
      <c r="J2">
        <v>1</v>
      </c>
      <c r="K2">
        <v>0</v>
      </c>
      <c r="M2" t="s">
        <v>22</v>
      </c>
      <c r="N2" t="s">
        <v>23</v>
      </c>
      <c r="O2" t="s">
        <v>24</v>
      </c>
      <c r="P2">
        <v>30</v>
      </c>
      <c r="Q2" t="s">
        <v>25</v>
      </c>
      <c r="R2">
        <v>64140</v>
      </c>
    </row>
    <row r="3" spans="1:18" x14ac:dyDescent="0.3">
      <c r="A3" t="s">
        <v>26</v>
      </c>
      <c r="B3" t="s">
        <v>27</v>
      </c>
      <c r="C3">
        <v>2008</v>
      </c>
      <c r="D3" t="s">
        <v>20</v>
      </c>
      <c r="E3" t="s">
        <v>21</v>
      </c>
      <c r="F3">
        <v>2.2999999999999998</v>
      </c>
      <c r="G3">
        <v>387035</v>
      </c>
      <c r="H3">
        <v>189</v>
      </c>
      <c r="I3">
        <v>190</v>
      </c>
      <c r="J3">
        <v>4</v>
      </c>
      <c r="K3">
        <v>0</v>
      </c>
      <c r="M3" t="s">
        <v>28</v>
      </c>
      <c r="N3" t="s">
        <v>23</v>
      </c>
      <c r="O3" t="s">
        <v>29</v>
      </c>
      <c r="P3">
        <v>35</v>
      </c>
      <c r="Q3" t="s">
        <v>30</v>
      </c>
      <c r="R3">
        <v>500</v>
      </c>
    </row>
    <row r="4" spans="1:18" x14ac:dyDescent="0.3">
      <c r="A4" t="s">
        <v>31</v>
      </c>
      <c r="B4" t="s">
        <v>32</v>
      </c>
      <c r="C4">
        <v>2021</v>
      </c>
      <c r="D4" t="s">
        <v>33</v>
      </c>
      <c r="F4">
        <v>1.9</v>
      </c>
      <c r="G4">
        <v>46054</v>
      </c>
      <c r="H4">
        <v>158</v>
      </c>
      <c r="I4">
        <v>153</v>
      </c>
      <c r="J4">
        <v>1</v>
      </c>
      <c r="K4">
        <v>0</v>
      </c>
      <c r="L4" t="s">
        <v>34</v>
      </c>
      <c r="M4" t="s">
        <v>35</v>
      </c>
      <c r="N4" t="s">
        <v>36</v>
      </c>
      <c r="O4" t="s">
        <v>24</v>
      </c>
      <c r="P4">
        <v>43</v>
      </c>
      <c r="Q4" t="s">
        <v>37</v>
      </c>
      <c r="R4">
        <v>16429</v>
      </c>
    </row>
    <row r="5" spans="1:18" x14ac:dyDescent="0.3">
      <c r="A5" t="s">
        <v>38</v>
      </c>
      <c r="B5" t="s">
        <v>39</v>
      </c>
      <c r="C5">
        <v>2005</v>
      </c>
      <c r="D5" t="s">
        <v>20</v>
      </c>
      <c r="F5">
        <v>2.2000000000000002</v>
      </c>
      <c r="G5">
        <v>141302</v>
      </c>
      <c r="H5">
        <v>169</v>
      </c>
      <c r="I5">
        <v>165</v>
      </c>
      <c r="J5">
        <v>5</v>
      </c>
      <c r="K5">
        <v>1</v>
      </c>
      <c r="L5" t="s">
        <v>40</v>
      </c>
      <c r="M5" t="s">
        <v>28</v>
      </c>
      <c r="N5" t="s">
        <v>23</v>
      </c>
      <c r="O5" t="s">
        <v>24</v>
      </c>
      <c r="Q5" t="s">
        <v>30</v>
      </c>
      <c r="R5">
        <v>2199</v>
      </c>
    </row>
    <row r="6" spans="1:18" x14ac:dyDescent="0.3">
      <c r="A6" t="s">
        <v>41</v>
      </c>
      <c r="B6" t="s">
        <v>42</v>
      </c>
      <c r="C6">
        <v>2022</v>
      </c>
      <c r="D6" t="s">
        <v>20</v>
      </c>
      <c r="E6" t="s">
        <v>21</v>
      </c>
      <c r="F6">
        <v>1.9</v>
      </c>
      <c r="G6">
        <v>32813</v>
      </c>
      <c r="H6">
        <v>149</v>
      </c>
      <c r="I6">
        <v>141</v>
      </c>
      <c r="J6">
        <v>1</v>
      </c>
      <c r="K6">
        <v>0</v>
      </c>
      <c r="L6" t="s">
        <v>43</v>
      </c>
      <c r="M6" t="s">
        <v>44</v>
      </c>
      <c r="N6" t="s">
        <v>45</v>
      </c>
      <c r="O6" t="s">
        <v>29</v>
      </c>
      <c r="P6">
        <v>38</v>
      </c>
      <c r="Q6" t="s">
        <v>46</v>
      </c>
      <c r="R6">
        <v>21792</v>
      </c>
    </row>
    <row r="7" spans="1:18" x14ac:dyDescent="0.3">
      <c r="A7" t="s">
        <v>38</v>
      </c>
      <c r="B7" t="s">
        <v>47</v>
      </c>
      <c r="C7">
        <v>2008</v>
      </c>
      <c r="D7" t="s">
        <v>20</v>
      </c>
      <c r="F7">
        <v>2.7</v>
      </c>
      <c r="G7">
        <v>60654</v>
      </c>
      <c r="H7">
        <v>212</v>
      </c>
      <c r="I7">
        <v>207</v>
      </c>
      <c r="J7">
        <v>3</v>
      </c>
      <c r="K7">
        <v>0</v>
      </c>
      <c r="M7" t="s">
        <v>28</v>
      </c>
      <c r="N7" t="s">
        <v>23</v>
      </c>
      <c r="O7" t="s">
        <v>24</v>
      </c>
      <c r="P7">
        <v>25</v>
      </c>
      <c r="Q7" t="s">
        <v>48</v>
      </c>
      <c r="R7">
        <v>3421</v>
      </c>
    </row>
    <row r="8" spans="1:18" x14ac:dyDescent="0.3">
      <c r="A8" t="s">
        <v>49</v>
      </c>
      <c r="B8" t="s">
        <v>50</v>
      </c>
      <c r="C8">
        <v>2022</v>
      </c>
      <c r="D8" t="s">
        <v>20</v>
      </c>
      <c r="E8" t="s">
        <v>21</v>
      </c>
      <c r="F8">
        <v>2.2000000000000002</v>
      </c>
      <c r="G8">
        <v>7444</v>
      </c>
      <c r="I8">
        <v>180</v>
      </c>
      <c r="J8">
        <v>1</v>
      </c>
      <c r="K8">
        <v>0</v>
      </c>
      <c r="L8" t="s">
        <v>43</v>
      </c>
      <c r="M8" t="s">
        <v>35</v>
      </c>
      <c r="N8" t="s">
        <v>45</v>
      </c>
      <c r="O8" t="s">
        <v>24</v>
      </c>
      <c r="P8">
        <v>34</v>
      </c>
      <c r="Q8" t="s">
        <v>25</v>
      </c>
      <c r="R8">
        <v>17145</v>
      </c>
    </row>
    <row r="9" spans="1:18" x14ac:dyDescent="0.3">
      <c r="A9" t="s">
        <v>18</v>
      </c>
      <c r="B9" t="s">
        <v>51</v>
      </c>
      <c r="C9">
        <v>2022</v>
      </c>
      <c r="D9" t="s">
        <v>20</v>
      </c>
      <c r="E9" t="s">
        <v>21</v>
      </c>
      <c r="F9">
        <v>2.2999999999999998</v>
      </c>
      <c r="G9">
        <v>32133</v>
      </c>
      <c r="H9">
        <v>180</v>
      </c>
      <c r="I9">
        <v>162</v>
      </c>
      <c r="J9">
        <v>1</v>
      </c>
      <c r="K9">
        <v>0</v>
      </c>
      <c r="L9" t="s">
        <v>34</v>
      </c>
      <c r="M9" t="s">
        <v>52</v>
      </c>
      <c r="N9" t="s">
        <v>45</v>
      </c>
      <c r="O9" t="s">
        <v>29</v>
      </c>
      <c r="P9">
        <v>35</v>
      </c>
      <c r="Q9" t="s">
        <v>37</v>
      </c>
      <c r="R9">
        <v>31416</v>
      </c>
    </row>
    <row r="10" spans="1:18" x14ac:dyDescent="0.3">
      <c r="A10" t="s">
        <v>53</v>
      </c>
      <c r="B10" t="s">
        <v>54</v>
      </c>
      <c r="C10">
        <v>2023</v>
      </c>
      <c r="D10" t="s">
        <v>20</v>
      </c>
      <c r="E10" t="s">
        <v>21</v>
      </c>
      <c r="G10">
        <v>1553</v>
      </c>
      <c r="H10">
        <v>203</v>
      </c>
      <c r="I10">
        <v>179</v>
      </c>
      <c r="J10">
        <v>1</v>
      </c>
      <c r="K10">
        <v>0</v>
      </c>
      <c r="L10" t="s">
        <v>43</v>
      </c>
      <c r="N10" t="s">
        <v>23</v>
      </c>
      <c r="O10" t="s">
        <v>24</v>
      </c>
      <c r="P10">
        <v>25</v>
      </c>
      <c r="Q10" t="s">
        <v>30</v>
      </c>
      <c r="R10">
        <v>43914</v>
      </c>
    </row>
    <row r="11" spans="1:18" x14ac:dyDescent="0.3">
      <c r="A11" t="s">
        <v>55</v>
      </c>
      <c r="B11" t="s">
        <v>56</v>
      </c>
      <c r="C11">
        <v>2020</v>
      </c>
      <c r="D11" t="s">
        <v>33</v>
      </c>
      <c r="E11" t="s">
        <v>21</v>
      </c>
      <c r="F11">
        <v>2.1</v>
      </c>
      <c r="G11">
        <v>12494</v>
      </c>
      <c r="H11">
        <v>178</v>
      </c>
      <c r="I11">
        <v>168</v>
      </c>
      <c r="J11">
        <v>1</v>
      </c>
      <c r="L11" t="s">
        <v>40</v>
      </c>
      <c r="M11" t="s">
        <v>28</v>
      </c>
      <c r="N11" t="s">
        <v>23</v>
      </c>
      <c r="O11" t="s">
        <v>29</v>
      </c>
      <c r="P11">
        <v>44</v>
      </c>
      <c r="Q11" t="s">
        <v>57</v>
      </c>
      <c r="R11">
        <v>22311</v>
      </c>
    </row>
    <row r="12" spans="1:18" x14ac:dyDescent="0.3">
      <c r="A12" t="s">
        <v>26</v>
      </c>
      <c r="B12" t="s">
        <v>58</v>
      </c>
      <c r="C12">
        <v>2014</v>
      </c>
      <c r="D12" t="s">
        <v>20</v>
      </c>
      <c r="E12" t="s">
        <v>21</v>
      </c>
      <c r="G12">
        <v>176790</v>
      </c>
      <c r="H12">
        <v>178</v>
      </c>
      <c r="I12">
        <v>167</v>
      </c>
      <c r="J12">
        <v>2</v>
      </c>
      <c r="K12">
        <v>0</v>
      </c>
      <c r="M12" t="s">
        <v>59</v>
      </c>
      <c r="N12" t="s">
        <v>23</v>
      </c>
      <c r="O12" t="s">
        <v>60</v>
      </c>
      <c r="P12">
        <v>33</v>
      </c>
      <c r="Q12" t="s">
        <v>37</v>
      </c>
      <c r="R12">
        <v>4926</v>
      </c>
    </row>
    <row r="13" spans="1:18" x14ac:dyDescent="0.3">
      <c r="A13" t="s">
        <v>31</v>
      </c>
      <c r="B13" t="s">
        <v>61</v>
      </c>
      <c r="C13">
        <v>2010</v>
      </c>
      <c r="D13" t="s">
        <v>20</v>
      </c>
      <c r="E13" t="s">
        <v>21</v>
      </c>
      <c r="F13">
        <v>2.2999999999999998</v>
      </c>
      <c r="G13">
        <v>147198</v>
      </c>
      <c r="I13">
        <v>155</v>
      </c>
      <c r="J13">
        <v>3</v>
      </c>
      <c r="K13">
        <v>0</v>
      </c>
      <c r="L13" t="s">
        <v>34</v>
      </c>
      <c r="N13" t="s">
        <v>45</v>
      </c>
      <c r="O13" t="s">
        <v>29</v>
      </c>
      <c r="Q13" t="s">
        <v>57</v>
      </c>
      <c r="R13">
        <v>1022</v>
      </c>
    </row>
    <row r="14" spans="1:18" x14ac:dyDescent="0.3">
      <c r="A14" t="s">
        <v>41</v>
      </c>
      <c r="B14" t="s">
        <v>62</v>
      </c>
      <c r="C14">
        <v>2019</v>
      </c>
      <c r="D14" t="s">
        <v>63</v>
      </c>
      <c r="F14">
        <v>3.1</v>
      </c>
      <c r="G14">
        <v>66811</v>
      </c>
      <c r="H14">
        <v>233</v>
      </c>
      <c r="I14">
        <v>211</v>
      </c>
      <c r="J14">
        <v>1</v>
      </c>
      <c r="K14">
        <v>0</v>
      </c>
      <c r="L14" t="s">
        <v>34</v>
      </c>
      <c r="M14" t="s">
        <v>44</v>
      </c>
      <c r="N14" t="s">
        <v>23</v>
      </c>
      <c r="O14" t="s">
        <v>24</v>
      </c>
      <c r="P14">
        <v>25</v>
      </c>
      <c r="Q14" t="s">
        <v>64</v>
      </c>
      <c r="R14">
        <v>14479</v>
      </c>
    </row>
    <row r="15" spans="1:18" x14ac:dyDescent="0.3">
      <c r="A15" t="s">
        <v>53</v>
      </c>
      <c r="B15" t="s">
        <v>54</v>
      </c>
      <c r="C15">
        <v>2024</v>
      </c>
      <c r="D15" t="s">
        <v>65</v>
      </c>
      <c r="F15">
        <v>0</v>
      </c>
      <c r="G15">
        <v>4423</v>
      </c>
      <c r="I15">
        <v>385</v>
      </c>
      <c r="J15">
        <v>1</v>
      </c>
      <c r="K15">
        <v>0</v>
      </c>
      <c r="M15" t="s">
        <v>59</v>
      </c>
      <c r="N15" t="s">
        <v>23</v>
      </c>
      <c r="O15" t="s">
        <v>24</v>
      </c>
      <c r="P15">
        <v>130</v>
      </c>
      <c r="Q15" t="s">
        <v>25</v>
      </c>
      <c r="R15">
        <v>49703</v>
      </c>
    </row>
    <row r="16" spans="1:18" x14ac:dyDescent="0.3">
      <c r="A16" t="s">
        <v>18</v>
      </c>
      <c r="B16" t="s">
        <v>66</v>
      </c>
      <c r="C16">
        <v>2009</v>
      </c>
      <c r="D16" t="s">
        <v>20</v>
      </c>
      <c r="E16" t="s">
        <v>21</v>
      </c>
      <c r="F16">
        <v>3.1</v>
      </c>
      <c r="G16">
        <v>163109</v>
      </c>
      <c r="H16">
        <v>227</v>
      </c>
      <c r="J16">
        <v>4</v>
      </c>
      <c r="K16">
        <v>0</v>
      </c>
      <c r="L16" t="s">
        <v>43</v>
      </c>
      <c r="M16" t="s">
        <v>35</v>
      </c>
      <c r="N16" t="s">
        <v>23</v>
      </c>
      <c r="O16" t="s">
        <v>24</v>
      </c>
      <c r="P16">
        <v>26</v>
      </c>
      <c r="Q16" t="s">
        <v>46</v>
      </c>
      <c r="R16">
        <v>5235</v>
      </c>
    </row>
    <row r="17" spans="1:18" x14ac:dyDescent="0.3">
      <c r="A17" t="s">
        <v>18</v>
      </c>
      <c r="B17" t="s">
        <v>51</v>
      </c>
      <c r="C17">
        <v>2010</v>
      </c>
      <c r="D17" t="s">
        <v>20</v>
      </c>
      <c r="E17" t="s">
        <v>67</v>
      </c>
      <c r="F17">
        <v>2</v>
      </c>
      <c r="G17">
        <v>17138</v>
      </c>
      <c r="H17">
        <v>169</v>
      </c>
      <c r="I17">
        <v>160</v>
      </c>
      <c r="J17">
        <v>3</v>
      </c>
      <c r="K17">
        <v>0</v>
      </c>
      <c r="L17" t="s">
        <v>34</v>
      </c>
      <c r="M17" t="s">
        <v>28</v>
      </c>
      <c r="N17" t="s">
        <v>45</v>
      </c>
      <c r="O17" t="s">
        <v>29</v>
      </c>
      <c r="P17">
        <v>27</v>
      </c>
      <c r="Q17" t="s">
        <v>57</v>
      </c>
      <c r="R17">
        <v>11728</v>
      </c>
    </row>
    <row r="18" spans="1:18" x14ac:dyDescent="0.3">
      <c r="A18" t="s">
        <v>26</v>
      </c>
      <c r="B18" t="s">
        <v>68</v>
      </c>
      <c r="C18">
        <v>2020</v>
      </c>
      <c r="D18" t="s">
        <v>20</v>
      </c>
      <c r="E18" t="s">
        <v>21</v>
      </c>
      <c r="F18">
        <v>2.4</v>
      </c>
      <c r="G18">
        <v>61462</v>
      </c>
      <c r="H18">
        <v>179</v>
      </c>
      <c r="I18">
        <v>170</v>
      </c>
      <c r="J18">
        <v>2</v>
      </c>
      <c r="K18">
        <v>0</v>
      </c>
      <c r="L18" t="s">
        <v>34</v>
      </c>
      <c r="M18" t="s">
        <v>44</v>
      </c>
      <c r="N18" t="s">
        <v>45</v>
      </c>
      <c r="O18" t="s">
        <v>29</v>
      </c>
      <c r="Q18" t="s">
        <v>46</v>
      </c>
      <c r="R18">
        <v>13555</v>
      </c>
    </row>
    <row r="19" spans="1:18" x14ac:dyDescent="0.3">
      <c r="A19" t="s">
        <v>38</v>
      </c>
      <c r="B19" t="s">
        <v>39</v>
      </c>
      <c r="C19">
        <v>2011</v>
      </c>
      <c r="D19" t="s">
        <v>20</v>
      </c>
      <c r="E19" t="s">
        <v>21</v>
      </c>
      <c r="F19">
        <v>3.3</v>
      </c>
      <c r="G19">
        <v>264441</v>
      </c>
      <c r="H19">
        <v>258</v>
      </c>
      <c r="I19">
        <v>252</v>
      </c>
      <c r="J19">
        <v>4</v>
      </c>
      <c r="K19">
        <v>0</v>
      </c>
      <c r="L19" t="s">
        <v>34</v>
      </c>
      <c r="M19" t="s">
        <v>35</v>
      </c>
      <c r="N19" t="s">
        <v>23</v>
      </c>
      <c r="O19" t="s">
        <v>24</v>
      </c>
      <c r="P19">
        <v>22</v>
      </c>
      <c r="Q19" t="s">
        <v>48</v>
      </c>
      <c r="R19">
        <v>3395</v>
      </c>
    </row>
    <row r="20" spans="1:18" x14ac:dyDescent="0.3">
      <c r="A20" t="s">
        <v>55</v>
      </c>
      <c r="B20" t="s">
        <v>69</v>
      </c>
      <c r="C20">
        <v>2024</v>
      </c>
      <c r="D20" t="s">
        <v>20</v>
      </c>
      <c r="F20">
        <v>3.4</v>
      </c>
      <c r="G20">
        <v>100</v>
      </c>
      <c r="H20">
        <v>271</v>
      </c>
      <c r="I20">
        <v>260</v>
      </c>
      <c r="J20">
        <v>1</v>
      </c>
      <c r="K20">
        <v>0</v>
      </c>
      <c r="L20" t="s">
        <v>40</v>
      </c>
      <c r="M20" t="s">
        <v>59</v>
      </c>
      <c r="N20" t="s">
        <v>23</v>
      </c>
      <c r="O20" t="s">
        <v>24</v>
      </c>
      <c r="P20">
        <v>22</v>
      </c>
      <c r="R20">
        <v>24018</v>
      </c>
    </row>
    <row r="21" spans="1:18" x14ac:dyDescent="0.3">
      <c r="A21" t="s">
        <v>18</v>
      </c>
      <c r="B21" t="s">
        <v>70</v>
      </c>
      <c r="C21">
        <v>2016</v>
      </c>
      <c r="D21" t="s">
        <v>20</v>
      </c>
      <c r="E21" t="s">
        <v>21</v>
      </c>
      <c r="G21">
        <v>53789</v>
      </c>
      <c r="H21">
        <v>172</v>
      </c>
      <c r="I21">
        <v>158</v>
      </c>
      <c r="J21">
        <v>1</v>
      </c>
      <c r="K21">
        <v>0</v>
      </c>
      <c r="L21" t="s">
        <v>40</v>
      </c>
      <c r="N21" t="s">
        <v>45</v>
      </c>
      <c r="O21" t="s">
        <v>24</v>
      </c>
      <c r="P21">
        <v>29</v>
      </c>
      <c r="Q21" t="s">
        <v>46</v>
      </c>
      <c r="R21">
        <v>23787</v>
      </c>
    </row>
    <row r="22" spans="1:18" x14ac:dyDescent="0.3">
      <c r="A22" t="s">
        <v>53</v>
      </c>
      <c r="B22" t="s">
        <v>71</v>
      </c>
      <c r="C22">
        <v>2015</v>
      </c>
      <c r="D22" t="s">
        <v>63</v>
      </c>
      <c r="E22" t="s">
        <v>21</v>
      </c>
      <c r="G22">
        <v>173833</v>
      </c>
      <c r="H22">
        <v>116</v>
      </c>
      <c r="I22">
        <v>116</v>
      </c>
      <c r="J22">
        <v>2</v>
      </c>
      <c r="K22">
        <v>1</v>
      </c>
      <c r="M22" t="s">
        <v>72</v>
      </c>
      <c r="N22" t="s">
        <v>45</v>
      </c>
      <c r="O22" t="s">
        <v>29</v>
      </c>
      <c r="P22">
        <v>35</v>
      </c>
      <c r="Q22" t="s">
        <v>57</v>
      </c>
      <c r="R22">
        <v>10558</v>
      </c>
    </row>
    <row r="23" spans="1:18" x14ac:dyDescent="0.3">
      <c r="A23" t="s">
        <v>73</v>
      </c>
      <c r="B23" t="s">
        <v>74</v>
      </c>
      <c r="C23">
        <v>2016</v>
      </c>
      <c r="D23" t="s">
        <v>20</v>
      </c>
      <c r="E23" t="s">
        <v>21</v>
      </c>
      <c r="F23">
        <v>3.1</v>
      </c>
      <c r="G23">
        <v>111537</v>
      </c>
      <c r="H23">
        <v>243</v>
      </c>
      <c r="I23">
        <v>219</v>
      </c>
      <c r="J23">
        <v>2</v>
      </c>
      <c r="K23">
        <v>0</v>
      </c>
      <c r="L23" t="s">
        <v>34</v>
      </c>
      <c r="M23" t="s">
        <v>28</v>
      </c>
      <c r="N23" t="s">
        <v>23</v>
      </c>
      <c r="O23" t="s">
        <v>24</v>
      </c>
      <c r="P23">
        <v>21</v>
      </c>
      <c r="Q23" t="s">
        <v>30</v>
      </c>
      <c r="R23">
        <v>23314</v>
      </c>
    </row>
    <row r="24" spans="1:18" x14ac:dyDescent="0.3">
      <c r="A24" t="s">
        <v>55</v>
      </c>
      <c r="B24" t="s">
        <v>75</v>
      </c>
      <c r="C24">
        <v>2008</v>
      </c>
      <c r="D24" t="s">
        <v>20</v>
      </c>
      <c r="E24" t="s">
        <v>21</v>
      </c>
      <c r="F24">
        <v>1.9</v>
      </c>
      <c r="G24">
        <v>99945</v>
      </c>
      <c r="H24">
        <v>148</v>
      </c>
      <c r="J24">
        <v>3</v>
      </c>
      <c r="K24">
        <v>1</v>
      </c>
      <c r="L24" t="s">
        <v>40</v>
      </c>
      <c r="M24" t="s">
        <v>72</v>
      </c>
      <c r="N24" t="s">
        <v>45</v>
      </c>
      <c r="O24" t="s">
        <v>29</v>
      </c>
      <c r="P24">
        <v>33</v>
      </c>
      <c r="Q24" t="s">
        <v>76</v>
      </c>
      <c r="R24">
        <v>500</v>
      </c>
    </row>
    <row r="25" spans="1:18" x14ac:dyDescent="0.3">
      <c r="A25" t="s">
        <v>53</v>
      </c>
      <c r="B25" t="s">
        <v>77</v>
      </c>
      <c r="C25">
        <v>2021</v>
      </c>
      <c r="D25" t="s">
        <v>63</v>
      </c>
      <c r="E25" t="s">
        <v>21</v>
      </c>
      <c r="F25">
        <v>2.6</v>
      </c>
      <c r="G25">
        <v>49540</v>
      </c>
      <c r="H25">
        <v>213</v>
      </c>
      <c r="I25">
        <v>207</v>
      </c>
      <c r="J25">
        <v>1</v>
      </c>
      <c r="K25">
        <v>0</v>
      </c>
      <c r="L25" t="s">
        <v>34</v>
      </c>
      <c r="N25" t="s">
        <v>23</v>
      </c>
      <c r="O25" t="s">
        <v>29</v>
      </c>
      <c r="Q25" t="s">
        <v>48</v>
      </c>
      <c r="R25">
        <v>44947</v>
      </c>
    </row>
    <row r="26" spans="1:18" x14ac:dyDescent="0.3">
      <c r="A26" t="s">
        <v>55</v>
      </c>
      <c r="B26" t="s">
        <v>78</v>
      </c>
      <c r="C26">
        <v>2021</v>
      </c>
      <c r="D26" t="s">
        <v>20</v>
      </c>
      <c r="E26" t="s">
        <v>21</v>
      </c>
      <c r="F26">
        <v>1.7</v>
      </c>
      <c r="G26">
        <v>60744</v>
      </c>
      <c r="H26">
        <v>137</v>
      </c>
      <c r="I26">
        <v>147</v>
      </c>
      <c r="J26">
        <v>1</v>
      </c>
      <c r="K26">
        <v>0</v>
      </c>
      <c r="L26" t="s">
        <v>43</v>
      </c>
      <c r="M26" t="s">
        <v>28</v>
      </c>
      <c r="N26" t="s">
        <v>45</v>
      </c>
      <c r="O26" t="s">
        <v>29</v>
      </c>
      <c r="Q26" t="s">
        <v>30</v>
      </c>
      <c r="R26">
        <v>16814</v>
      </c>
    </row>
    <row r="27" spans="1:18" x14ac:dyDescent="0.3">
      <c r="A27" t="s">
        <v>53</v>
      </c>
      <c r="B27" t="s">
        <v>79</v>
      </c>
      <c r="C27">
        <v>2018</v>
      </c>
      <c r="D27" t="s">
        <v>20</v>
      </c>
      <c r="E27" t="s">
        <v>21</v>
      </c>
      <c r="F27">
        <v>2</v>
      </c>
      <c r="G27">
        <v>42807</v>
      </c>
      <c r="H27">
        <v>154</v>
      </c>
      <c r="I27">
        <v>148</v>
      </c>
      <c r="J27">
        <v>2</v>
      </c>
      <c r="L27" t="s">
        <v>40</v>
      </c>
      <c r="M27" t="s">
        <v>52</v>
      </c>
      <c r="N27" t="s">
        <v>45</v>
      </c>
      <c r="O27" t="s">
        <v>29</v>
      </c>
      <c r="P27">
        <v>41</v>
      </c>
      <c r="Q27" t="s">
        <v>57</v>
      </c>
      <c r="R27">
        <v>31593</v>
      </c>
    </row>
    <row r="28" spans="1:18" x14ac:dyDescent="0.3">
      <c r="A28" t="s">
        <v>53</v>
      </c>
      <c r="B28" t="s">
        <v>77</v>
      </c>
      <c r="C28">
        <v>2013</v>
      </c>
      <c r="D28" t="s">
        <v>63</v>
      </c>
      <c r="E28" t="s">
        <v>21</v>
      </c>
      <c r="F28">
        <v>2.2999999999999998</v>
      </c>
      <c r="G28">
        <v>261604</v>
      </c>
      <c r="H28">
        <v>181</v>
      </c>
      <c r="I28">
        <v>183</v>
      </c>
      <c r="J28">
        <v>2</v>
      </c>
      <c r="K28">
        <v>0</v>
      </c>
      <c r="L28" t="s">
        <v>43</v>
      </c>
      <c r="M28" t="s">
        <v>22</v>
      </c>
      <c r="N28" t="s">
        <v>23</v>
      </c>
      <c r="O28" t="s">
        <v>60</v>
      </c>
      <c r="Q28" t="s">
        <v>30</v>
      </c>
      <c r="R28">
        <v>11240</v>
      </c>
    </row>
    <row r="29" spans="1:18" x14ac:dyDescent="0.3">
      <c r="A29" t="s">
        <v>26</v>
      </c>
      <c r="B29" t="s">
        <v>68</v>
      </c>
      <c r="C29">
        <v>2007</v>
      </c>
      <c r="D29" t="s">
        <v>20</v>
      </c>
      <c r="E29" t="s">
        <v>67</v>
      </c>
      <c r="F29">
        <v>2.2999999999999998</v>
      </c>
      <c r="G29">
        <v>188958</v>
      </c>
      <c r="H29">
        <v>170</v>
      </c>
      <c r="I29">
        <v>154</v>
      </c>
      <c r="J29">
        <v>2</v>
      </c>
      <c r="K29">
        <v>1</v>
      </c>
      <c r="L29" t="s">
        <v>40</v>
      </c>
      <c r="M29" t="s">
        <v>72</v>
      </c>
      <c r="N29" t="s">
        <v>45</v>
      </c>
      <c r="O29" t="s">
        <v>29</v>
      </c>
      <c r="P29">
        <v>32</v>
      </c>
      <c r="Q29" t="s">
        <v>76</v>
      </c>
      <c r="R29">
        <v>500</v>
      </c>
    </row>
    <row r="30" spans="1:18" x14ac:dyDescent="0.3">
      <c r="A30" t="s">
        <v>80</v>
      </c>
      <c r="B30" t="s">
        <v>81</v>
      </c>
      <c r="C30">
        <v>2010</v>
      </c>
      <c r="D30" t="s">
        <v>63</v>
      </c>
      <c r="E30" t="s">
        <v>21</v>
      </c>
      <c r="F30">
        <v>3.1</v>
      </c>
      <c r="G30">
        <v>34292</v>
      </c>
      <c r="H30">
        <v>245</v>
      </c>
      <c r="I30">
        <v>238</v>
      </c>
      <c r="J30">
        <v>3</v>
      </c>
      <c r="K30">
        <v>1</v>
      </c>
      <c r="L30" t="s">
        <v>34</v>
      </c>
      <c r="M30" t="s">
        <v>44</v>
      </c>
      <c r="N30" t="s">
        <v>82</v>
      </c>
      <c r="O30" t="s">
        <v>60</v>
      </c>
      <c r="P30">
        <v>23</v>
      </c>
      <c r="Q30" t="s">
        <v>30</v>
      </c>
      <c r="R30">
        <v>5739</v>
      </c>
    </row>
    <row r="31" spans="1:18" x14ac:dyDescent="0.3">
      <c r="A31" t="s">
        <v>80</v>
      </c>
      <c r="B31" t="s">
        <v>83</v>
      </c>
      <c r="C31">
        <v>2018</v>
      </c>
      <c r="D31" t="s">
        <v>20</v>
      </c>
      <c r="E31" t="s">
        <v>21</v>
      </c>
      <c r="F31">
        <v>4.5999999999999996</v>
      </c>
      <c r="G31">
        <v>86124</v>
      </c>
      <c r="H31">
        <v>334</v>
      </c>
      <c r="I31">
        <v>317</v>
      </c>
      <c r="J31">
        <v>1</v>
      </c>
      <c r="K31">
        <v>0</v>
      </c>
      <c r="L31" t="s">
        <v>40</v>
      </c>
      <c r="N31" t="s">
        <v>84</v>
      </c>
      <c r="O31" t="s">
        <v>60</v>
      </c>
      <c r="P31">
        <v>15</v>
      </c>
      <c r="Q31" t="s">
        <v>25</v>
      </c>
      <c r="R31">
        <v>13537</v>
      </c>
    </row>
    <row r="32" spans="1:18" x14ac:dyDescent="0.3">
      <c r="A32" t="s">
        <v>31</v>
      </c>
      <c r="B32" t="s">
        <v>85</v>
      </c>
      <c r="C32">
        <v>2005</v>
      </c>
      <c r="D32" t="s">
        <v>20</v>
      </c>
      <c r="E32" t="s">
        <v>21</v>
      </c>
      <c r="F32">
        <v>2.4</v>
      </c>
      <c r="G32">
        <v>292861</v>
      </c>
      <c r="H32">
        <v>178</v>
      </c>
      <c r="I32">
        <v>177</v>
      </c>
      <c r="J32">
        <v>3</v>
      </c>
      <c r="K32">
        <v>1</v>
      </c>
      <c r="L32" t="s">
        <v>40</v>
      </c>
      <c r="M32" t="s">
        <v>52</v>
      </c>
      <c r="N32" t="s">
        <v>23</v>
      </c>
      <c r="O32" t="s">
        <v>24</v>
      </c>
      <c r="P32">
        <v>31</v>
      </c>
      <c r="R32">
        <v>500</v>
      </c>
    </row>
    <row r="33" spans="1:18" x14ac:dyDescent="0.3">
      <c r="A33" t="s">
        <v>41</v>
      </c>
      <c r="B33" t="s">
        <v>42</v>
      </c>
      <c r="C33">
        <v>2021</v>
      </c>
      <c r="D33" t="s">
        <v>33</v>
      </c>
      <c r="E33" t="s">
        <v>21</v>
      </c>
      <c r="F33">
        <v>2.5</v>
      </c>
      <c r="G33">
        <v>38991</v>
      </c>
      <c r="H33">
        <v>205</v>
      </c>
      <c r="I33">
        <v>207</v>
      </c>
      <c r="J33">
        <v>1</v>
      </c>
      <c r="K33">
        <v>0</v>
      </c>
      <c r="L33" t="s">
        <v>43</v>
      </c>
      <c r="M33" t="s">
        <v>52</v>
      </c>
      <c r="N33" t="s">
        <v>45</v>
      </c>
      <c r="O33" t="s">
        <v>24</v>
      </c>
      <c r="P33">
        <v>43</v>
      </c>
      <c r="Q33" t="s">
        <v>48</v>
      </c>
      <c r="R33">
        <v>18533</v>
      </c>
    </row>
    <row r="34" spans="1:18" x14ac:dyDescent="0.3">
      <c r="A34" t="s">
        <v>38</v>
      </c>
      <c r="B34" t="s">
        <v>86</v>
      </c>
      <c r="C34">
        <v>2006</v>
      </c>
      <c r="D34" t="s">
        <v>20</v>
      </c>
      <c r="E34" t="s">
        <v>21</v>
      </c>
      <c r="G34">
        <v>342829</v>
      </c>
      <c r="H34">
        <v>399</v>
      </c>
      <c r="I34">
        <v>369</v>
      </c>
      <c r="J34">
        <v>5</v>
      </c>
      <c r="K34">
        <v>0</v>
      </c>
      <c r="L34" t="s">
        <v>43</v>
      </c>
      <c r="M34" t="s">
        <v>52</v>
      </c>
      <c r="N34" t="s">
        <v>84</v>
      </c>
      <c r="O34" t="s">
        <v>60</v>
      </c>
      <c r="P34">
        <v>10</v>
      </c>
      <c r="Q34" t="s">
        <v>37</v>
      </c>
      <c r="R34">
        <v>500</v>
      </c>
    </row>
    <row r="35" spans="1:18" x14ac:dyDescent="0.3">
      <c r="A35" t="s">
        <v>26</v>
      </c>
      <c r="B35" t="s">
        <v>58</v>
      </c>
      <c r="C35">
        <v>2009</v>
      </c>
      <c r="D35" t="s">
        <v>20</v>
      </c>
      <c r="E35" t="s">
        <v>21</v>
      </c>
      <c r="F35">
        <v>3.2</v>
      </c>
      <c r="G35">
        <v>159873</v>
      </c>
      <c r="H35">
        <v>239</v>
      </c>
      <c r="I35">
        <v>219</v>
      </c>
      <c r="J35">
        <v>4</v>
      </c>
      <c r="K35">
        <v>1</v>
      </c>
      <c r="L35" t="s">
        <v>40</v>
      </c>
      <c r="M35" t="s">
        <v>44</v>
      </c>
      <c r="N35" t="s">
        <v>23</v>
      </c>
      <c r="O35" t="s">
        <v>60</v>
      </c>
      <c r="P35">
        <v>31</v>
      </c>
      <c r="Q35" t="s">
        <v>37</v>
      </c>
      <c r="R35">
        <v>857</v>
      </c>
    </row>
    <row r="36" spans="1:18" x14ac:dyDescent="0.3">
      <c r="A36" t="s">
        <v>73</v>
      </c>
      <c r="B36" t="s">
        <v>87</v>
      </c>
      <c r="C36">
        <v>2019</v>
      </c>
      <c r="D36" t="s">
        <v>20</v>
      </c>
      <c r="E36" t="s">
        <v>21</v>
      </c>
      <c r="F36">
        <v>2.7</v>
      </c>
      <c r="G36">
        <v>104624</v>
      </c>
      <c r="H36">
        <v>215</v>
      </c>
      <c r="I36">
        <v>187</v>
      </c>
      <c r="J36">
        <v>1</v>
      </c>
      <c r="L36" t="s">
        <v>43</v>
      </c>
      <c r="M36" t="s">
        <v>52</v>
      </c>
      <c r="N36" t="s">
        <v>23</v>
      </c>
      <c r="O36" t="s">
        <v>24</v>
      </c>
      <c r="P36">
        <v>26</v>
      </c>
      <c r="Q36" t="s">
        <v>88</v>
      </c>
      <c r="R36">
        <v>23357</v>
      </c>
    </row>
    <row r="37" spans="1:18" x14ac:dyDescent="0.3">
      <c r="A37" t="s">
        <v>38</v>
      </c>
      <c r="B37" t="s">
        <v>89</v>
      </c>
      <c r="C37">
        <v>2018</v>
      </c>
      <c r="D37" t="s">
        <v>33</v>
      </c>
      <c r="E37" t="s">
        <v>21</v>
      </c>
      <c r="F37">
        <v>1.8</v>
      </c>
      <c r="G37">
        <v>109872</v>
      </c>
      <c r="H37">
        <v>147</v>
      </c>
      <c r="I37">
        <v>143</v>
      </c>
      <c r="J37">
        <v>1</v>
      </c>
      <c r="K37">
        <v>0</v>
      </c>
      <c r="L37" t="s">
        <v>40</v>
      </c>
      <c r="M37" t="s">
        <v>35</v>
      </c>
      <c r="N37" t="s">
        <v>45</v>
      </c>
      <c r="O37" t="s">
        <v>29</v>
      </c>
      <c r="P37">
        <v>35</v>
      </c>
      <c r="Q37" t="s">
        <v>76</v>
      </c>
      <c r="R37">
        <v>7461</v>
      </c>
    </row>
    <row r="38" spans="1:18" x14ac:dyDescent="0.3">
      <c r="A38" t="s">
        <v>53</v>
      </c>
      <c r="B38" t="s">
        <v>54</v>
      </c>
      <c r="C38">
        <v>2022</v>
      </c>
      <c r="D38" t="s">
        <v>20</v>
      </c>
      <c r="E38" t="s">
        <v>21</v>
      </c>
      <c r="G38">
        <v>24031</v>
      </c>
      <c r="H38">
        <v>240</v>
      </c>
      <c r="I38">
        <v>220</v>
      </c>
      <c r="J38">
        <v>1</v>
      </c>
      <c r="K38">
        <v>0</v>
      </c>
      <c r="L38" t="s">
        <v>40</v>
      </c>
      <c r="N38" t="s">
        <v>23</v>
      </c>
      <c r="O38" t="s">
        <v>24</v>
      </c>
      <c r="P38">
        <v>27</v>
      </c>
      <c r="Q38" t="s">
        <v>25</v>
      </c>
      <c r="R38">
        <v>33176</v>
      </c>
    </row>
    <row r="39" spans="1:18" x14ac:dyDescent="0.3">
      <c r="A39" t="s">
        <v>41</v>
      </c>
      <c r="B39" t="s">
        <v>42</v>
      </c>
      <c r="C39">
        <v>2006</v>
      </c>
      <c r="D39" t="s">
        <v>20</v>
      </c>
      <c r="E39" t="s">
        <v>67</v>
      </c>
      <c r="F39">
        <v>1.9</v>
      </c>
      <c r="G39">
        <v>26737</v>
      </c>
      <c r="H39">
        <v>164</v>
      </c>
      <c r="I39">
        <v>166</v>
      </c>
      <c r="J39">
        <v>4</v>
      </c>
      <c r="K39">
        <v>1</v>
      </c>
      <c r="L39" t="s">
        <v>40</v>
      </c>
      <c r="M39" t="s">
        <v>22</v>
      </c>
      <c r="N39" t="s">
        <v>45</v>
      </c>
      <c r="O39" t="s">
        <v>29</v>
      </c>
      <c r="P39">
        <v>38</v>
      </c>
      <c r="Q39" t="s">
        <v>64</v>
      </c>
      <c r="R39">
        <v>3239</v>
      </c>
    </row>
    <row r="40" spans="1:18" x14ac:dyDescent="0.3">
      <c r="A40" t="s">
        <v>41</v>
      </c>
      <c r="B40" t="s">
        <v>62</v>
      </c>
      <c r="C40">
        <v>2010</v>
      </c>
      <c r="D40" t="s">
        <v>20</v>
      </c>
      <c r="E40" t="s">
        <v>21</v>
      </c>
      <c r="G40">
        <v>96089</v>
      </c>
      <c r="H40">
        <v>209</v>
      </c>
      <c r="I40">
        <v>194</v>
      </c>
      <c r="J40">
        <v>3</v>
      </c>
      <c r="K40">
        <v>1</v>
      </c>
      <c r="L40" t="s">
        <v>43</v>
      </c>
      <c r="M40" t="s">
        <v>35</v>
      </c>
      <c r="N40" t="s">
        <v>23</v>
      </c>
      <c r="O40" t="s">
        <v>24</v>
      </c>
      <c r="P40">
        <v>34</v>
      </c>
      <c r="Q40" t="s">
        <v>64</v>
      </c>
      <c r="R40">
        <v>3400</v>
      </c>
    </row>
    <row r="41" spans="1:18" x14ac:dyDescent="0.3">
      <c r="A41" t="s">
        <v>73</v>
      </c>
      <c r="B41" t="s">
        <v>90</v>
      </c>
      <c r="C41">
        <v>2021</v>
      </c>
      <c r="D41" t="s">
        <v>20</v>
      </c>
      <c r="E41" t="s">
        <v>21</v>
      </c>
      <c r="G41">
        <v>34375</v>
      </c>
      <c r="H41">
        <v>201</v>
      </c>
      <c r="I41">
        <v>181</v>
      </c>
      <c r="J41">
        <v>1</v>
      </c>
      <c r="K41">
        <v>0</v>
      </c>
      <c r="M41" t="s">
        <v>35</v>
      </c>
      <c r="N41" t="s">
        <v>45</v>
      </c>
      <c r="O41" t="s">
        <v>29</v>
      </c>
      <c r="P41">
        <v>30</v>
      </c>
      <c r="Q41" t="s">
        <v>25</v>
      </c>
      <c r="R41">
        <v>31213</v>
      </c>
    </row>
    <row r="42" spans="1:18" x14ac:dyDescent="0.3">
      <c r="A42" t="s">
        <v>38</v>
      </c>
      <c r="B42" t="s">
        <v>89</v>
      </c>
      <c r="C42">
        <v>2013</v>
      </c>
      <c r="D42" t="s">
        <v>20</v>
      </c>
      <c r="E42" t="s">
        <v>21</v>
      </c>
      <c r="F42">
        <v>1.6</v>
      </c>
      <c r="G42">
        <v>144687</v>
      </c>
      <c r="H42">
        <v>149</v>
      </c>
      <c r="I42">
        <v>133</v>
      </c>
      <c r="J42">
        <v>3</v>
      </c>
      <c r="K42">
        <v>0</v>
      </c>
      <c r="L42" t="s">
        <v>34</v>
      </c>
      <c r="N42" t="s">
        <v>45</v>
      </c>
      <c r="O42" t="s">
        <v>29</v>
      </c>
      <c r="P42">
        <v>34</v>
      </c>
      <c r="Q42" t="s">
        <v>91</v>
      </c>
      <c r="R42">
        <v>1931</v>
      </c>
    </row>
    <row r="43" spans="1:18" x14ac:dyDescent="0.3">
      <c r="A43" t="s">
        <v>55</v>
      </c>
      <c r="B43" t="s">
        <v>56</v>
      </c>
      <c r="C43">
        <v>2013</v>
      </c>
      <c r="D43" t="s">
        <v>20</v>
      </c>
      <c r="E43" t="s">
        <v>21</v>
      </c>
      <c r="F43">
        <v>3.4</v>
      </c>
      <c r="G43">
        <v>146551</v>
      </c>
      <c r="H43">
        <v>274</v>
      </c>
      <c r="I43">
        <v>253</v>
      </c>
      <c r="J43">
        <v>5</v>
      </c>
      <c r="K43">
        <v>1</v>
      </c>
      <c r="L43" t="s">
        <v>43</v>
      </c>
      <c r="N43" t="s">
        <v>23</v>
      </c>
      <c r="O43" t="s">
        <v>24</v>
      </c>
      <c r="P43">
        <v>21</v>
      </c>
      <c r="Q43" t="s">
        <v>57</v>
      </c>
      <c r="R43">
        <v>5707</v>
      </c>
    </row>
    <row r="44" spans="1:18" x14ac:dyDescent="0.3">
      <c r="A44" t="s">
        <v>49</v>
      </c>
      <c r="B44" t="s">
        <v>92</v>
      </c>
      <c r="C44">
        <v>2005</v>
      </c>
      <c r="D44" t="s">
        <v>20</v>
      </c>
      <c r="E44" t="s">
        <v>21</v>
      </c>
      <c r="F44">
        <v>2.5</v>
      </c>
      <c r="G44">
        <v>143335</v>
      </c>
      <c r="H44">
        <v>207</v>
      </c>
      <c r="I44">
        <v>200</v>
      </c>
      <c r="J44">
        <v>5</v>
      </c>
      <c r="K44">
        <v>1</v>
      </c>
      <c r="L44" t="s">
        <v>34</v>
      </c>
      <c r="M44" t="s">
        <v>52</v>
      </c>
      <c r="N44" t="s">
        <v>23</v>
      </c>
      <c r="O44" t="s">
        <v>24</v>
      </c>
      <c r="P44">
        <v>35</v>
      </c>
      <c r="Q44" t="s">
        <v>48</v>
      </c>
      <c r="R44">
        <v>500</v>
      </c>
    </row>
    <row r="45" spans="1:18" x14ac:dyDescent="0.3">
      <c r="A45" t="s">
        <v>38</v>
      </c>
      <c r="B45" t="s">
        <v>47</v>
      </c>
      <c r="C45">
        <v>2013</v>
      </c>
      <c r="D45" t="s">
        <v>20</v>
      </c>
      <c r="E45" t="s">
        <v>21</v>
      </c>
      <c r="F45">
        <v>3.1</v>
      </c>
      <c r="G45">
        <v>87357</v>
      </c>
      <c r="H45">
        <v>250</v>
      </c>
      <c r="I45">
        <v>233</v>
      </c>
      <c r="J45">
        <v>3</v>
      </c>
      <c r="K45">
        <v>1</v>
      </c>
      <c r="L45" t="s">
        <v>34</v>
      </c>
      <c r="M45" t="s">
        <v>52</v>
      </c>
      <c r="N45" t="s">
        <v>23</v>
      </c>
      <c r="O45" t="s">
        <v>29</v>
      </c>
      <c r="P45">
        <v>27</v>
      </c>
      <c r="Q45" t="s">
        <v>48</v>
      </c>
      <c r="R45">
        <v>4880</v>
      </c>
    </row>
    <row r="46" spans="1:18" x14ac:dyDescent="0.3">
      <c r="A46" t="s">
        <v>55</v>
      </c>
      <c r="B46" t="s">
        <v>75</v>
      </c>
      <c r="C46">
        <v>2020</v>
      </c>
      <c r="D46" t="s">
        <v>20</v>
      </c>
      <c r="E46" t="s">
        <v>21</v>
      </c>
      <c r="F46">
        <v>1.9</v>
      </c>
      <c r="G46">
        <v>39421</v>
      </c>
      <c r="H46">
        <v>154</v>
      </c>
      <c r="I46">
        <v>152</v>
      </c>
      <c r="J46">
        <v>1</v>
      </c>
      <c r="K46">
        <v>0</v>
      </c>
      <c r="L46" t="s">
        <v>34</v>
      </c>
      <c r="M46" t="s">
        <v>72</v>
      </c>
      <c r="N46" t="s">
        <v>45</v>
      </c>
      <c r="O46" t="s">
        <v>24</v>
      </c>
      <c r="Q46" t="s">
        <v>57</v>
      </c>
      <c r="R46">
        <v>12299</v>
      </c>
    </row>
    <row r="47" spans="1:18" x14ac:dyDescent="0.3">
      <c r="A47" t="s">
        <v>73</v>
      </c>
      <c r="B47" t="s">
        <v>74</v>
      </c>
      <c r="C47">
        <v>2014</v>
      </c>
      <c r="D47" t="s">
        <v>20</v>
      </c>
      <c r="E47" t="s">
        <v>21</v>
      </c>
      <c r="F47">
        <v>3.4</v>
      </c>
      <c r="G47">
        <v>103494</v>
      </c>
      <c r="I47">
        <v>255</v>
      </c>
      <c r="J47">
        <v>3</v>
      </c>
      <c r="K47">
        <v>0</v>
      </c>
      <c r="L47" t="s">
        <v>43</v>
      </c>
      <c r="M47" t="s">
        <v>35</v>
      </c>
      <c r="N47" t="s">
        <v>23</v>
      </c>
      <c r="O47" t="s">
        <v>24</v>
      </c>
      <c r="P47">
        <v>25</v>
      </c>
      <c r="Q47" t="s">
        <v>48</v>
      </c>
      <c r="R47">
        <v>20789</v>
      </c>
    </row>
    <row r="48" spans="1:18" x14ac:dyDescent="0.3">
      <c r="A48" t="s">
        <v>55</v>
      </c>
      <c r="B48" t="s">
        <v>56</v>
      </c>
      <c r="C48">
        <v>2010</v>
      </c>
      <c r="D48" t="s">
        <v>20</v>
      </c>
      <c r="E48" t="s">
        <v>67</v>
      </c>
      <c r="F48">
        <v>2.2000000000000002</v>
      </c>
      <c r="G48">
        <v>6131</v>
      </c>
      <c r="I48">
        <v>145</v>
      </c>
      <c r="J48">
        <v>3</v>
      </c>
      <c r="K48">
        <v>1</v>
      </c>
      <c r="L48" t="s">
        <v>34</v>
      </c>
      <c r="M48" t="s">
        <v>22</v>
      </c>
      <c r="N48" t="s">
        <v>23</v>
      </c>
      <c r="O48" t="s">
        <v>24</v>
      </c>
      <c r="R48">
        <v>9249</v>
      </c>
    </row>
    <row r="49" spans="1:18" x14ac:dyDescent="0.3">
      <c r="A49" t="s">
        <v>49</v>
      </c>
      <c r="B49" t="s">
        <v>93</v>
      </c>
      <c r="C49">
        <v>2016</v>
      </c>
      <c r="D49" t="s">
        <v>20</v>
      </c>
      <c r="E49" t="s">
        <v>21</v>
      </c>
      <c r="G49">
        <v>138988</v>
      </c>
      <c r="H49">
        <v>184</v>
      </c>
      <c r="I49">
        <v>188</v>
      </c>
      <c r="J49">
        <v>2</v>
      </c>
      <c r="K49">
        <v>0</v>
      </c>
      <c r="L49" t="s">
        <v>43</v>
      </c>
      <c r="M49" t="s">
        <v>94</v>
      </c>
      <c r="N49" t="s">
        <v>23</v>
      </c>
      <c r="O49" t="s">
        <v>29</v>
      </c>
      <c r="P49">
        <v>33</v>
      </c>
      <c r="R49">
        <v>10508</v>
      </c>
    </row>
    <row r="50" spans="1:18" x14ac:dyDescent="0.3">
      <c r="A50" t="s">
        <v>80</v>
      </c>
      <c r="B50" t="s">
        <v>83</v>
      </c>
      <c r="C50">
        <v>2014</v>
      </c>
      <c r="D50" t="s">
        <v>20</v>
      </c>
      <c r="E50" t="s">
        <v>21</v>
      </c>
      <c r="F50">
        <v>3.8</v>
      </c>
      <c r="G50">
        <v>101081</v>
      </c>
      <c r="H50">
        <v>292</v>
      </c>
      <c r="I50">
        <v>264</v>
      </c>
      <c r="J50">
        <v>3</v>
      </c>
      <c r="K50">
        <v>0</v>
      </c>
      <c r="L50" t="s">
        <v>43</v>
      </c>
      <c r="M50" t="s">
        <v>22</v>
      </c>
      <c r="N50" t="s">
        <v>84</v>
      </c>
      <c r="O50" t="s">
        <v>95</v>
      </c>
      <c r="Q50" t="s">
        <v>76</v>
      </c>
      <c r="R50">
        <v>9043</v>
      </c>
    </row>
    <row r="51" spans="1:18" x14ac:dyDescent="0.3">
      <c r="A51" t="s">
        <v>55</v>
      </c>
      <c r="B51" t="s">
        <v>69</v>
      </c>
      <c r="C51">
        <v>2008</v>
      </c>
      <c r="D51" t="s">
        <v>20</v>
      </c>
      <c r="E51" t="s">
        <v>21</v>
      </c>
      <c r="G51">
        <v>145286</v>
      </c>
      <c r="H51">
        <v>166</v>
      </c>
      <c r="I51">
        <v>165</v>
      </c>
      <c r="J51">
        <v>4</v>
      </c>
      <c r="K51">
        <v>0</v>
      </c>
      <c r="L51" t="s">
        <v>34</v>
      </c>
      <c r="M51" t="s">
        <v>28</v>
      </c>
      <c r="N51" t="s">
        <v>23</v>
      </c>
      <c r="O51" t="s">
        <v>24</v>
      </c>
      <c r="P51">
        <v>31</v>
      </c>
      <c r="Q51" t="s">
        <v>37</v>
      </c>
      <c r="R51">
        <v>500</v>
      </c>
    </row>
    <row r="52" spans="1:18" x14ac:dyDescent="0.3">
      <c r="A52" t="s">
        <v>31</v>
      </c>
      <c r="B52" t="s">
        <v>85</v>
      </c>
      <c r="C52">
        <v>2009</v>
      </c>
      <c r="D52" t="s">
        <v>20</v>
      </c>
      <c r="E52" t="s">
        <v>21</v>
      </c>
      <c r="F52">
        <v>3.4</v>
      </c>
      <c r="G52">
        <v>136001</v>
      </c>
      <c r="I52">
        <v>228</v>
      </c>
      <c r="J52">
        <v>3</v>
      </c>
      <c r="K52">
        <v>1</v>
      </c>
      <c r="L52" t="s">
        <v>43</v>
      </c>
      <c r="M52" t="s">
        <v>44</v>
      </c>
      <c r="N52" t="s">
        <v>23</v>
      </c>
      <c r="O52" t="s">
        <v>29</v>
      </c>
      <c r="P52">
        <v>21</v>
      </c>
      <c r="Q52" t="s">
        <v>46</v>
      </c>
      <c r="R52">
        <v>1041</v>
      </c>
    </row>
    <row r="53" spans="1:18" x14ac:dyDescent="0.3">
      <c r="A53" t="s">
        <v>31</v>
      </c>
      <c r="B53" t="s">
        <v>61</v>
      </c>
      <c r="C53">
        <v>2011</v>
      </c>
      <c r="D53" t="s">
        <v>20</v>
      </c>
      <c r="E53" t="s">
        <v>21</v>
      </c>
      <c r="F53">
        <v>1.7</v>
      </c>
      <c r="G53">
        <v>151656</v>
      </c>
      <c r="H53">
        <v>124</v>
      </c>
      <c r="I53">
        <v>116</v>
      </c>
      <c r="J53">
        <v>3</v>
      </c>
      <c r="K53">
        <v>1</v>
      </c>
      <c r="M53" t="s">
        <v>35</v>
      </c>
      <c r="N53" t="s">
        <v>45</v>
      </c>
      <c r="O53" t="s">
        <v>24</v>
      </c>
      <c r="P53">
        <v>45</v>
      </c>
      <c r="Q53" t="s">
        <v>46</v>
      </c>
      <c r="R53">
        <v>1133</v>
      </c>
    </row>
    <row r="54" spans="1:18" x14ac:dyDescent="0.3">
      <c r="A54" t="s">
        <v>18</v>
      </c>
      <c r="B54" t="s">
        <v>51</v>
      </c>
      <c r="C54">
        <v>2015</v>
      </c>
      <c r="D54" t="s">
        <v>20</v>
      </c>
      <c r="E54" t="s">
        <v>21</v>
      </c>
      <c r="F54">
        <v>2</v>
      </c>
      <c r="G54">
        <v>131029</v>
      </c>
      <c r="H54">
        <v>170</v>
      </c>
      <c r="I54">
        <v>173</v>
      </c>
      <c r="J54">
        <v>4</v>
      </c>
      <c r="K54">
        <v>1</v>
      </c>
      <c r="L54" t="s">
        <v>43</v>
      </c>
      <c r="M54" t="s">
        <v>72</v>
      </c>
      <c r="N54" t="s">
        <v>45</v>
      </c>
      <c r="O54" t="s">
        <v>29</v>
      </c>
      <c r="Q54" t="s">
        <v>48</v>
      </c>
      <c r="R54">
        <v>11584</v>
      </c>
    </row>
    <row r="55" spans="1:18" x14ac:dyDescent="0.3">
      <c r="A55" t="s">
        <v>41</v>
      </c>
      <c r="B55" t="s">
        <v>96</v>
      </c>
      <c r="C55">
        <v>2023</v>
      </c>
      <c r="D55" t="s">
        <v>20</v>
      </c>
      <c r="F55">
        <v>1.4</v>
      </c>
      <c r="G55">
        <v>21702</v>
      </c>
      <c r="H55">
        <v>127</v>
      </c>
      <c r="I55">
        <v>113</v>
      </c>
      <c r="J55">
        <v>1</v>
      </c>
      <c r="K55">
        <v>0</v>
      </c>
      <c r="L55" t="s">
        <v>34</v>
      </c>
      <c r="M55" t="s">
        <v>72</v>
      </c>
      <c r="N55" t="s">
        <v>45</v>
      </c>
      <c r="O55" t="s">
        <v>29</v>
      </c>
      <c r="P55">
        <v>37</v>
      </c>
      <c r="Q55" t="s">
        <v>46</v>
      </c>
      <c r="R55">
        <v>17782</v>
      </c>
    </row>
    <row r="56" spans="1:18" x14ac:dyDescent="0.3">
      <c r="A56" t="s">
        <v>31</v>
      </c>
      <c r="B56" t="s">
        <v>32</v>
      </c>
      <c r="C56">
        <v>2020</v>
      </c>
      <c r="D56" t="s">
        <v>63</v>
      </c>
      <c r="E56" t="s">
        <v>21</v>
      </c>
      <c r="F56">
        <v>2.5</v>
      </c>
      <c r="G56">
        <v>75581</v>
      </c>
      <c r="H56">
        <v>202</v>
      </c>
      <c r="I56">
        <v>198</v>
      </c>
      <c r="J56">
        <v>1</v>
      </c>
      <c r="K56">
        <v>0</v>
      </c>
      <c r="L56" t="s">
        <v>43</v>
      </c>
      <c r="M56" t="s">
        <v>94</v>
      </c>
      <c r="N56" t="s">
        <v>36</v>
      </c>
      <c r="O56" t="s">
        <v>24</v>
      </c>
      <c r="P56">
        <v>27</v>
      </c>
      <c r="Q56" t="s">
        <v>25</v>
      </c>
      <c r="R56">
        <v>13548</v>
      </c>
    </row>
    <row r="57" spans="1:18" x14ac:dyDescent="0.3">
      <c r="A57" t="s">
        <v>31</v>
      </c>
      <c r="B57" t="s">
        <v>85</v>
      </c>
      <c r="C57">
        <v>2016</v>
      </c>
      <c r="D57" t="s">
        <v>20</v>
      </c>
      <c r="F57">
        <v>2.6</v>
      </c>
      <c r="G57">
        <v>99139</v>
      </c>
      <c r="H57">
        <v>185</v>
      </c>
      <c r="I57">
        <v>182</v>
      </c>
      <c r="J57">
        <v>2</v>
      </c>
      <c r="K57">
        <v>0</v>
      </c>
      <c r="L57" t="s">
        <v>43</v>
      </c>
      <c r="N57" t="s">
        <v>23</v>
      </c>
      <c r="O57" t="s">
        <v>24</v>
      </c>
      <c r="P57">
        <v>32</v>
      </c>
      <c r="Q57" t="s">
        <v>46</v>
      </c>
      <c r="R57">
        <v>9962</v>
      </c>
    </row>
    <row r="58" spans="1:18" x14ac:dyDescent="0.3">
      <c r="A58" t="s">
        <v>73</v>
      </c>
      <c r="B58" t="s">
        <v>97</v>
      </c>
      <c r="C58">
        <v>2016</v>
      </c>
      <c r="D58" t="s">
        <v>20</v>
      </c>
      <c r="E58" t="s">
        <v>21</v>
      </c>
      <c r="F58">
        <v>1.8</v>
      </c>
      <c r="G58">
        <v>88131</v>
      </c>
      <c r="H58">
        <v>146</v>
      </c>
      <c r="I58">
        <v>142</v>
      </c>
      <c r="J58">
        <v>1</v>
      </c>
      <c r="K58">
        <v>0</v>
      </c>
      <c r="L58" t="s">
        <v>34</v>
      </c>
      <c r="M58" t="s">
        <v>22</v>
      </c>
      <c r="N58" t="s">
        <v>45</v>
      </c>
      <c r="O58" t="s">
        <v>29</v>
      </c>
      <c r="P58">
        <v>37</v>
      </c>
      <c r="Q58" t="s">
        <v>76</v>
      </c>
      <c r="R58">
        <v>21730</v>
      </c>
    </row>
    <row r="59" spans="1:18" x14ac:dyDescent="0.3">
      <c r="A59" t="s">
        <v>55</v>
      </c>
      <c r="B59" t="s">
        <v>56</v>
      </c>
      <c r="C59">
        <v>2016</v>
      </c>
      <c r="D59" t="s">
        <v>63</v>
      </c>
      <c r="E59" t="s">
        <v>21</v>
      </c>
      <c r="F59">
        <v>3</v>
      </c>
      <c r="G59">
        <v>67402</v>
      </c>
      <c r="I59">
        <v>214</v>
      </c>
      <c r="J59">
        <v>2</v>
      </c>
      <c r="L59" t="s">
        <v>43</v>
      </c>
      <c r="M59" t="s">
        <v>59</v>
      </c>
      <c r="N59" t="s">
        <v>23</v>
      </c>
      <c r="O59" t="s">
        <v>24</v>
      </c>
      <c r="P59">
        <v>29</v>
      </c>
      <c r="Q59" t="s">
        <v>76</v>
      </c>
      <c r="R59">
        <v>14851</v>
      </c>
    </row>
    <row r="60" spans="1:18" x14ac:dyDescent="0.3">
      <c r="A60" t="s">
        <v>49</v>
      </c>
      <c r="B60" t="s">
        <v>93</v>
      </c>
      <c r="C60">
        <v>2010</v>
      </c>
      <c r="D60" t="s">
        <v>20</v>
      </c>
      <c r="E60" t="s">
        <v>21</v>
      </c>
      <c r="F60">
        <v>3.3</v>
      </c>
      <c r="G60">
        <v>189935</v>
      </c>
      <c r="H60">
        <v>260</v>
      </c>
      <c r="I60">
        <v>249</v>
      </c>
      <c r="J60">
        <v>3</v>
      </c>
      <c r="K60">
        <v>0</v>
      </c>
      <c r="M60" t="s">
        <v>22</v>
      </c>
      <c r="N60" t="s">
        <v>23</v>
      </c>
      <c r="O60" t="s">
        <v>24</v>
      </c>
      <c r="P60">
        <v>25</v>
      </c>
      <c r="Q60" t="s">
        <v>76</v>
      </c>
      <c r="R60">
        <v>1099</v>
      </c>
    </row>
    <row r="61" spans="1:18" x14ac:dyDescent="0.3">
      <c r="A61" t="s">
        <v>80</v>
      </c>
      <c r="B61" t="s">
        <v>81</v>
      </c>
      <c r="C61">
        <v>2007</v>
      </c>
      <c r="D61" t="s">
        <v>20</v>
      </c>
      <c r="E61" t="s">
        <v>67</v>
      </c>
      <c r="G61">
        <v>259008</v>
      </c>
      <c r="H61">
        <v>298</v>
      </c>
      <c r="I61">
        <v>297</v>
      </c>
      <c r="J61">
        <v>4</v>
      </c>
      <c r="K61">
        <v>0</v>
      </c>
      <c r="L61" t="s">
        <v>34</v>
      </c>
      <c r="N61" t="s">
        <v>82</v>
      </c>
      <c r="O61" t="s">
        <v>60</v>
      </c>
      <c r="P61">
        <v>18</v>
      </c>
      <c r="Q61" t="s">
        <v>76</v>
      </c>
      <c r="R61">
        <v>500</v>
      </c>
    </row>
    <row r="62" spans="1:18" x14ac:dyDescent="0.3">
      <c r="A62" t="s">
        <v>26</v>
      </c>
      <c r="B62" t="s">
        <v>58</v>
      </c>
      <c r="C62">
        <v>2005</v>
      </c>
      <c r="D62" t="s">
        <v>20</v>
      </c>
      <c r="F62">
        <v>3.2</v>
      </c>
      <c r="G62">
        <v>139460</v>
      </c>
      <c r="H62">
        <v>225</v>
      </c>
      <c r="I62">
        <v>202</v>
      </c>
      <c r="J62">
        <v>3</v>
      </c>
      <c r="K62">
        <v>0</v>
      </c>
      <c r="L62" t="s">
        <v>40</v>
      </c>
      <c r="M62" t="s">
        <v>35</v>
      </c>
      <c r="N62" t="s">
        <v>23</v>
      </c>
      <c r="O62" t="s">
        <v>60</v>
      </c>
      <c r="P62">
        <v>23</v>
      </c>
      <c r="Q62" t="s">
        <v>25</v>
      </c>
      <c r="R62">
        <v>500</v>
      </c>
    </row>
    <row r="63" spans="1:18" x14ac:dyDescent="0.3">
      <c r="A63" t="s">
        <v>31</v>
      </c>
      <c r="B63" t="s">
        <v>85</v>
      </c>
      <c r="C63">
        <v>2018</v>
      </c>
      <c r="D63" t="s">
        <v>33</v>
      </c>
      <c r="E63" t="s">
        <v>21</v>
      </c>
      <c r="F63">
        <v>3.2</v>
      </c>
      <c r="G63">
        <v>140050</v>
      </c>
      <c r="H63">
        <v>232</v>
      </c>
      <c r="J63">
        <v>1</v>
      </c>
      <c r="K63">
        <v>0</v>
      </c>
      <c r="L63" t="s">
        <v>34</v>
      </c>
      <c r="M63" t="s">
        <v>22</v>
      </c>
      <c r="N63" t="s">
        <v>23</v>
      </c>
      <c r="O63" t="s">
        <v>24</v>
      </c>
      <c r="P63">
        <v>37</v>
      </c>
      <c r="Q63" t="s">
        <v>88</v>
      </c>
      <c r="R63">
        <v>10659</v>
      </c>
    </row>
    <row r="64" spans="1:18" x14ac:dyDescent="0.3">
      <c r="A64" t="s">
        <v>31</v>
      </c>
      <c r="B64" t="s">
        <v>61</v>
      </c>
      <c r="C64">
        <v>2021</v>
      </c>
      <c r="D64" t="s">
        <v>20</v>
      </c>
      <c r="E64" t="s">
        <v>21</v>
      </c>
      <c r="F64">
        <v>2.2000000000000002</v>
      </c>
      <c r="G64">
        <v>40037</v>
      </c>
      <c r="H64">
        <v>166</v>
      </c>
      <c r="I64">
        <v>184</v>
      </c>
      <c r="J64">
        <v>1</v>
      </c>
      <c r="K64">
        <v>0</v>
      </c>
      <c r="L64" t="s">
        <v>43</v>
      </c>
      <c r="M64" t="s">
        <v>44</v>
      </c>
      <c r="N64" t="s">
        <v>45</v>
      </c>
      <c r="O64" t="s">
        <v>29</v>
      </c>
      <c r="P64">
        <v>28</v>
      </c>
      <c r="Q64" t="s">
        <v>76</v>
      </c>
      <c r="R64">
        <v>20629</v>
      </c>
    </row>
    <row r="65" spans="1:18" x14ac:dyDescent="0.3">
      <c r="A65" t="s">
        <v>38</v>
      </c>
      <c r="B65" t="s">
        <v>86</v>
      </c>
      <c r="C65">
        <v>2008</v>
      </c>
      <c r="D65" t="s">
        <v>20</v>
      </c>
      <c r="E65" t="s">
        <v>21</v>
      </c>
      <c r="F65">
        <v>3.3</v>
      </c>
      <c r="G65">
        <v>27272</v>
      </c>
      <c r="J65">
        <v>3</v>
      </c>
      <c r="K65">
        <v>0</v>
      </c>
      <c r="L65" t="s">
        <v>40</v>
      </c>
      <c r="M65" t="s">
        <v>22</v>
      </c>
      <c r="N65" t="s">
        <v>84</v>
      </c>
      <c r="O65" t="s">
        <v>60</v>
      </c>
      <c r="P65">
        <v>29</v>
      </c>
      <c r="Q65" t="s">
        <v>91</v>
      </c>
      <c r="R65">
        <v>7078</v>
      </c>
    </row>
    <row r="66" spans="1:18" x14ac:dyDescent="0.3">
      <c r="A66" t="s">
        <v>26</v>
      </c>
      <c r="B66" t="s">
        <v>27</v>
      </c>
      <c r="C66">
        <v>2023</v>
      </c>
      <c r="D66" t="s">
        <v>20</v>
      </c>
      <c r="E66" t="s">
        <v>21</v>
      </c>
      <c r="F66">
        <v>3.3</v>
      </c>
      <c r="G66">
        <v>7872</v>
      </c>
      <c r="H66">
        <v>259</v>
      </c>
      <c r="I66">
        <v>238</v>
      </c>
      <c r="J66">
        <v>1</v>
      </c>
      <c r="K66">
        <v>0</v>
      </c>
      <c r="L66" t="s">
        <v>34</v>
      </c>
      <c r="M66" t="s">
        <v>28</v>
      </c>
      <c r="N66" t="s">
        <v>23</v>
      </c>
      <c r="O66" t="s">
        <v>24</v>
      </c>
      <c r="P66">
        <v>27</v>
      </c>
      <c r="Q66" t="s">
        <v>25</v>
      </c>
      <c r="R66">
        <v>24584</v>
      </c>
    </row>
    <row r="67" spans="1:18" x14ac:dyDescent="0.3">
      <c r="A67" t="s">
        <v>73</v>
      </c>
      <c r="B67" t="s">
        <v>97</v>
      </c>
      <c r="C67">
        <v>2013</v>
      </c>
      <c r="D67" t="s">
        <v>63</v>
      </c>
      <c r="E67" t="s">
        <v>21</v>
      </c>
      <c r="F67">
        <v>2.2999999999999998</v>
      </c>
      <c r="G67">
        <v>119978</v>
      </c>
      <c r="I67">
        <v>167</v>
      </c>
      <c r="J67">
        <v>2</v>
      </c>
      <c r="K67">
        <v>1</v>
      </c>
      <c r="L67" t="s">
        <v>34</v>
      </c>
      <c r="N67" t="s">
        <v>45</v>
      </c>
      <c r="O67" t="s">
        <v>29</v>
      </c>
      <c r="P67">
        <v>29</v>
      </c>
      <c r="Q67" t="s">
        <v>91</v>
      </c>
      <c r="R67">
        <v>7128</v>
      </c>
    </row>
    <row r="68" spans="1:18" x14ac:dyDescent="0.3">
      <c r="A68" t="s">
        <v>80</v>
      </c>
      <c r="B68" t="s">
        <v>98</v>
      </c>
      <c r="C68">
        <v>2021</v>
      </c>
      <c r="D68" t="s">
        <v>20</v>
      </c>
      <c r="E68" t="s">
        <v>21</v>
      </c>
      <c r="F68">
        <v>2.2999999999999998</v>
      </c>
      <c r="G68">
        <v>35768</v>
      </c>
      <c r="H68">
        <v>182</v>
      </c>
      <c r="I68">
        <v>176</v>
      </c>
      <c r="J68">
        <v>1</v>
      </c>
      <c r="K68">
        <v>0</v>
      </c>
      <c r="L68" t="s">
        <v>40</v>
      </c>
      <c r="M68" t="s">
        <v>72</v>
      </c>
      <c r="N68" t="s">
        <v>23</v>
      </c>
      <c r="O68" t="s">
        <v>24</v>
      </c>
      <c r="Q68" t="s">
        <v>88</v>
      </c>
      <c r="R68">
        <v>17115</v>
      </c>
    </row>
    <row r="69" spans="1:18" x14ac:dyDescent="0.3">
      <c r="A69" t="s">
        <v>18</v>
      </c>
      <c r="B69" t="s">
        <v>51</v>
      </c>
      <c r="C69">
        <v>2008</v>
      </c>
      <c r="D69" t="s">
        <v>20</v>
      </c>
      <c r="E69" t="s">
        <v>21</v>
      </c>
      <c r="F69">
        <v>2.2000000000000002</v>
      </c>
      <c r="G69">
        <v>194102</v>
      </c>
      <c r="I69">
        <v>180</v>
      </c>
      <c r="J69">
        <v>5</v>
      </c>
      <c r="K69">
        <v>1</v>
      </c>
      <c r="M69" t="s">
        <v>72</v>
      </c>
      <c r="N69" t="s">
        <v>45</v>
      </c>
      <c r="O69" t="s">
        <v>29</v>
      </c>
      <c r="P69">
        <v>29</v>
      </c>
      <c r="Q69" t="s">
        <v>64</v>
      </c>
      <c r="R69">
        <v>1363</v>
      </c>
    </row>
    <row r="70" spans="1:18" x14ac:dyDescent="0.3">
      <c r="A70" t="s">
        <v>53</v>
      </c>
      <c r="B70" t="s">
        <v>54</v>
      </c>
      <c r="C70">
        <v>2014</v>
      </c>
      <c r="D70" t="s">
        <v>20</v>
      </c>
      <c r="E70" t="s">
        <v>21</v>
      </c>
      <c r="F70">
        <v>3.3</v>
      </c>
      <c r="G70">
        <v>19289</v>
      </c>
      <c r="H70">
        <v>264</v>
      </c>
      <c r="I70">
        <v>254</v>
      </c>
      <c r="J70">
        <v>3</v>
      </c>
      <c r="K70">
        <v>0</v>
      </c>
      <c r="L70" t="s">
        <v>34</v>
      </c>
      <c r="M70" t="s">
        <v>52</v>
      </c>
      <c r="N70" t="s">
        <v>23</v>
      </c>
      <c r="O70" t="s">
        <v>24</v>
      </c>
      <c r="P70">
        <v>27</v>
      </c>
      <c r="Q70" t="s">
        <v>48</v>
      </c>
      <c r="R70">
        <v>17912</v>
      </c>
    </row>
    <row r="71" spans="1:18" x14ac:dyDescent="0.3">
      <c r="A71" t="s">
        <v>31</v>
      </c>
      <c r="B71" t="s">
        <v>99</v>
      </c>
      <c r="C71">
        <v>2013</v>
      </c>
      <c r="D71" t="s">
        <v>20</v>
      </c>
      <c r="E71" t="s">
        <v>21</v>
      </c>
      <c r="F71">
        <v>2.7</v>
      </c>
      <c r="G71">
        <v>153835</v>
      </c>
      <c r="H71">
        <v>203</v>
      </c>
      <c r="I71">
        <v>197</v>
      </c>
      <c r="J71">
        <v>2</v>
      </c>
      <c r="K71">
        <v>0</v>
      </c>
      <c r="L71" t="s">
        <v>40</v>
      </c>
      <c r="M71" t="s">
        <v>72</v>
      </c>
      <c r="N71" t="s">
        <v>23</v>
      </c>
      <c r="O71" t="s">
        <v>24</v>
      </c>
      <c r="P71">
        <v>26</v>
      </c>
      <c r="R71">
        <v>5119</v>
      </c>
    </row>
    <row r="72" spans="1:18" x14ac:dyDescent="0.3">
      <c r="A72" t="s">
        <v>49</v>
      </c>
      <c r="B72" t="s">
        <v>92</v>
      </c>
      <c r="C72">
        <v>2006</v>
      </c>
      <c r="D72" t="s">
        <v>20</v>
      </c>
      <c r="E72" t="s">
        <v>67</v>
      </c>
      <c r="F72">
        <v>3.2</v>
      </c>
      <c r="G72">
        <v>165946</v>
      </c>
      <c r="H72">
        <v>253</v>
      </c>
      <c r="I72">
        <v>257</v>
      </c>
      <c r="J72">
        <v>4</v>
      </c>
      <c r="K72">
        <v>1</v>
      </c>
      <c r="L72" t="s">
        <v>43</v>
      </c>
      <c r="M72" t="s">
        <v>28</v>
      </c>
      <c r="N72" t="s">
        <v>23</v>
      </c>
      <c r="O72" t="s">
        <v>24</v>
      </c>
      <c r="Q72" t="s">
        <v>46</v>
      </c>
      <c r="R72">
        <v>500</v>
      </c>
    </row>
    <row r="73" spans="1:18" x14ac:dyDescent="0.3">
      <c r="A73" t="s">
        <v>18</v>
      </c>
      <c r="B73" t="s">
        <v>51</v>
      </c>
      <c r="C73">
        <v>2005</v>
      </c>
      <c r="D73" t="s">
        <v>20</v>
      </c>
      <c r="E73" t="s">
        <v>21</v>
      </c>
      <c r="F73">
        <v>2.4</v>
      </c>
      <c r="G73">
        <v>11796</v>
      </c>
      <c r="H73">
        <v>197</v>
      </c>
      <c r="I73">
        <v>183</v>
      </c>
      <c r="J73">
        <v>5</v>
      </c>
      <c r="L73" t="s">
        <v>43</v>
      </c>
      <c r="M73" t="s">
        <v>94</v>
      </c>
      <c r="N73" t="s">
        <v>45</v>
      </c>
      <c r="O73" t="s">
        <v>24</v>
      </c>
      <c r="P73">
        <v>33</v>
      </c>
      <c r="Q73" t="s">
        <v>91</v>
      </c>
      <c r="R73">
        <v>6976</v>
      </c>
    </row>
    <row r="74" spans="1:18" x14ac:dyDescent="0.3">
      <c r="A74" t="s">
        <v>41</v>
      </c>
      <c r="B74" t="s">
        <v>42</v>
      </c>
      <c r="C74">
        <v>2010</v>
      </c>
      <c r="D74" t="s">
        <v>20</v>
      </c>
      <c r="E74" t="s">
        <v>67</v>
      </c>
      <c r="G74">
        <v>164444</v>
      </c>
      <c r="H74">
        <v>114</v>
      </c>
      <c r="I74">
        <v>99</v>
      </c>
      <c r="J74">
        <v>4</v>
      </c>
      <c r="K74">
        <v>1</v>
      </c>
      <c r="L74" t="s">
        <v>34</v>
      </c>
      <c r="N74" t="s">
        <v>45</v>
      </c>
      <c r="O74" t="s">
        <v>29</v>
      </c>
      <c r="P74">
        <v>43</v>
      </c>
      <c r="Q74" t="s">
        <v>88</v>
      </c>
      <c r="R74">
        <v>500</v>
      </c>
    </row>
    <row r="75" spans="1:18" x14ac:dyDescent="0.3">
      <c r="A75" t="s">
        <v>31</v>
      </c>
      <c r="B75" t="s">
        <v>99</v>
      </c>
      <c r="C75">
        <v>2023</v>
      </c>
      <c r="D75" t="s">
        <v>20</v>
      </c>
      <c r="E75" t="s">
        <v>21</v>
      </c>
      <c r="G75">
        <v>100</v>
      </c>
      <c r="H75">
        <v>262</v>
      </c>
      <c r="I75">
        <v>246</v>
      </c>
      <c r="J75">
        <v>1</v>
      </c>
      <c r="K75">
        <v>0</v>
      </c>
      <c r="M75" t="s">
        <v>72</v>
      </c>
      <c r="N75" t="s">
        <v>23</v>
      </c>
      <c r="O75" t="s">
        <v>29</v>
      </c>
      <c r="R75">
        <v>31199</v>
      </c>
    </row>
    <row r="76" spans="1:18" x14ac:dyDescent="0.3">
      <c r="A76" t="s">
        <v>49</v>
      </c>
      <c r="B76" t="s">
        <v>92</v>
      </c>
      <c r="C76">
        <v>2024</v>
      </c>
      <c r="D76" t="s">
        <v>20</v>
      </c>
      <c r="E76" t="s">
        <v>21</v>
      </c>
      <c r="F76">
        <v>3</v>
      </c>
      <c r="G76">
        <v>100</v>
      </c>
      <c r="H76">
        <v>238</v>
      </c>
      <c r="I76">
        <v>200</v>
      </c>
      <c r="J76">
        <v>1</v>
      </c>
      <c r="K76">
        <v>0</v>
      </c>
      <c r="L76" t="s">
        <v>43</v>
      </c>
      <c r="M76" t="s">
        <v>35</v>
      </c>
      <c r="N76" t="s">
        <v>23</v>
      </c>
      <c r="O76" t="s">
        <v>24</v>
      </c>
      <c r="P76">
        <v>27</v>
      </c>
      <c r="Q76" t="s">
        <v>48</v>
      </c>
      <c r="R76">
        <v>27785</v>
      </c>
    </row>
    <row r="77" spans="1:18" x14ac:dyDescent="0.3">
      <c r="A77" t="s">
        <v>73</v>
      </c>
      <c r="B77" t="s">
        <v>74</v>
      </c>
      <c r="C77">
        <v>2013</v>
      </c>
      <c r="D77" t="s">
        <v>20</v>
      </c>
      <c r="E77" t="s">
        <v>21</v>
      </c>
      <c r="F77">
        <v>2.4</v>
      </c>
      <c r="G77">
        <v>94209</v>
      </c>
      <c r="I77">
        <v>187</v>
      </c>
      <c r="J77">
        <v>2</v>
      </c>
      <c r="K77">
        <v>1</v>
      </c>
      <c r="L77" t="s">
        <v>34</v>
      </c>
      <c r="M77" t="s">
        <v>94</v>
      </c>
      <c r="N77" t="s">
        <v>23</v>
      </c>
      <c r="O77" t="s">
        <v>24</v>
      </c>
      <c r="P77">
        <v>31</v>
      </c>
      <c r="Q77" t="s">
        <v>91</v>
      </c>
      <c r="R77">
        <v>15829</v>
      </c>
    </row>
    <row r="78" spans="1:18" x14ac:dyDescent="0.3">
      <c r="A78" t="s">
        <v>80</v>
      </c>
      <c r="B78" t="s">
        <v>98</v>
      </c>
      <c r="C78">
        <v>2020</v>
      </c>
      <c r="D78" t="s">
        <v>63</v>
      </c>
      <c r="F78">
        <v>3.3</v>
      </c>
      <c r="G78">
        <v>51249</v>
      </c>
      <c r="H78">
        <v>235</v>
      </c>
      <c r="I78">
        <v>212</v>
      </c>
      <c r="J78">
        <v>2</v>
      </c>
      <c r="K78">
        <v>0</v>
      </c>
      <c r="L78" t="s">
        <v>43</v>
      </c>
      <c r="M78" t="s">
        <v>72</v>
      </c>
      <c r="N78" t="s">
        <v>23</v>
      </c>
      <c r="O78" t="s">
        <v>24</v>
      </c>
      <c r="P78">
        <v>29</v>
      </c>
      <c r="R78">
        <v>15122</v>
      </c>
    </row>
    <row r="79" spans="1:18" x14ac:dyDescent="0.3">
      <c r="A79" t="s">
        <v>26</v>
      </c>
      <c r="B79" t="s">
        <v>58</v>
      </c>
      <c r="C79">
        <v>2009</v>
      </c>
      <c r="D79" t="s">
        <v>20</v>
      </c>
      <c r="E79" t="s">
        <v>21</v>
      </c>
      <c r="F79">
        <v>2.8</v>
      </c>
      <c r="G79">
        <v>104700</v>
      </c>
      <c r="I79">
        <v>189</v>
      </c>
      <c r="J79">
        <v>4</v>
      </c>
      <c r="K79">
        <v>1</v>
      </c>
      <c r="L79" t="s">
        <v>40</v>
      </c>
      <c r="M79" t="s">
        <v>28</v>
      </c>
      <c r="N79" t="s">
        <v>23</v>
      </c>
      <c r="O79" t="s">
        <v>24</v>
      </c>
      <c r="P79">
        <v>32</v>
      </c>
      <c r="Q79" t="s">
        <v>76</v>
      </c>
      <c r="R79">
        <v>2775</v>
      </c>
    </row>
    <row r="80" spans="1:18" x14ac:dyDescent="0.3">
      <c r="A80" t="s">
        <v>26</v>
      </c>
      <c r="B80" t="s">
        <v>27</v>
      </c>
      <c r="C80">
        <v>2014</v>
      </c>
      <c r="D80" t="s">
        <v>63</v>
      </c>
      <c r="G80">
        <v>109849</v>
      </c>
      <c r="I80">
        <v>225</v>
      </c>
      <c r="J80">
        <v>2</v>
      </c>
      <c r="K80">
        <v>0</v>
      </c>
      <c r="L80" t="s">
        <v>34</v>
      </c>
      <c r="M80" t="s">
        <v>72</v>
      </c>
      <c r="N80" t="s">
        <v>23</v>
      </c>
      <c r="O80" t="s">
        <v>24</v>
      </c>
      <c r="Q80" t="s">
        <v>91</v>
      </c>
      <c r="R80">
        <v>5469</v>
      </c>
    </row>
    <row r="81" spans="1:18" x14ac:dyDescent="0.3">
      <c r="A81" t="s">
        <v>31</v>
      </c>
      <c r="B81" t="s">
        <v>32</v>
      </c>
      <c r="C81">
        <v>2006</v>
      </c>
      <c r="D81" t="s">
        <v>20</v>
      </c>
      <c r="E81" t="s">
        <v>67</v>
      </c>
      <c r="F81">
        <v>1.6</v>
      </c>
      <c r="G81">
        <v>130231</v>
      </c>
      <c r="H81">
        <v>140</v>
      </c>
      <c r="I81">
        <v>137</v>
      </c>
      <c r="J81">
        <v>3</v>
      </c>
      <c r="K81">
        <v>1</v>
      </c>
      <c r="L81" t="s">
        <v>43</v>
      </c>
      <c r="M81" t="s">
        <v>28</v>
      </c>
      <c r="N81" t="s">
        <v>36</v>
      </c>
      <c r="O81" t="s">
        <v>29</v>
      </c>
      <c r="Q81" t="s">
        <v>46</v>
      </c>
      <c r="R81">
        <v>500</v>
      </c>
    </row>
    <row r="82" spans="1:18" x14ac:dyDescent="0.3">
      <c r="A82" t="s">
        <v>49</v>
      </c>
      <c r="B82" t="s">
        <v>100</v>
      </c>
      <c r="C82">
        <v>2023</v>
      </c>
      <c r="D82" t="s">
        <v>33</v>
      </c>
      <c r="E82" t="s">
        <v>21</v>
      </c>
      <c r="F82">
        <v>1.8</v>
      </c>
      <c r="G82">
        <v>9898</v>
      </c>
      <c r="H82">
        <v>159</v>
      </c>
      <c r="I82">
        <v>158</v>
      </c>
      <c r="J82">
        <v>1</v>
      </c>
      <c r="L82" t="s">
        <v>40</v>
      </c>
      <c r="M82" t="s">
        <v>22</v>
      </c>
      <c r="N82" t="s">
        <v>45</v>
      </c>
      <c r="O82" t="s">
        <v>24</v>
      </c>
      <c r="P82">
        <v>47</v>
      </c>
      <c r="R82">
        <v>17647</v>
      </c>
    </row>
    <row r="83" spans="1:18" x14ac:dyDescent="0.3">
      <c r="A83" t="s">
        <v>73</v>
      </c>
      <c r="B83" t="s">
        <v>97</v>
      </c>
      <c r="C83">
        <v>2020</v>
      </c>
      <c r="D83" t="s">
        <v>20</v>
      </c>
      <c r="E83" t="s">
        <v>21</v>
      </c>
      <c r="F83">
        <v>1.5</v>
      </c>
      <c r="G83">
        <v>33019</v>
      </c>
      <c r="H83">
        <v>123</v>
      </c>
      <c r="J83">
        <v>2</v>
      </c>
      <c r="M83" t="s">
        <v>94</v>
      </c>
      <c r="N83" t="s">
        <v>45</v>
      </c>
      <c r="O83" t="s">
        <v>24</v>
      </c>
      <c r="P83">
        <v>39</v>
      </c>
      <c r="Q83" t="s">
        <v>25</v>
      </c>
      <c r="R83">
        <v>37348</v>
      </c>
    </row>
    <row r="84" spans="1:18" x14ac:dyDescent="0.3">
      <c r="A84" t="s">
        <v>55</v>
      </c>
      <c r="B84" t="s">
        <v>75</v>
      </c>
      <c r="C84">
        <v>2022</v>
      </c>
      <c r="D84" t="s">
        <v>63</v>
      </c>
      <c r="E84" t="s">
        <v>21</v>
      </c>
      <c r="F84">
        <v>1.7</v>
      </c>
      <c r="G84">
        <v>38807</v>
      </c>
      <c r="J84">
        <v>1</v>
      </c>
      <c r="K84">
        <v>0</v>
      </c>
      <c r="L84" t="s">
        <v>34</v>
      </c>
      <c r="M84" t="s">
        <v>28</v>
      </c>
      <c r="N84" t="s">
        <v>45</v>
      </c>
      <c r="O84" t="s">
        <v>29</v>
      </c>
      <c r="Q84" t="s">
        <v>64</v>
      </c>
      <c r="R84">
        <v>16623</v>
      </c>
    </row>
    <row r="85" spans="1:18" x14ac:dyDescent="0.3">
      <c r="A85" t="s">
        <v>26</v>
      </c>
      <c r="B85" t="s">
        <v>101</v>
      </c>
      <c r="C85">
        <v>2009</v>
      </c>
      <c r="D85" t="s">
        <v>20</v>
      </c>
      <c r="E85" t="s">
        <v>21</v>
      </c>
      <c r="F85">
        <v>1.8</v>
      </c>
      <c r="G85">
        <v>280536</v>
      </c>
      <c r="H85">
        <v>137</v>
      </c>
      <c r="I85">
        <v>163</v>
      </c>
      <c r="J85">
        <v>3</v>
      </c>
      <c r="K85">
        <v>0</v>
      </c>
      <c r="L85" t="s">
        <v>34</v>
      </c>
      <c r="M85" t="s">
        <v>35</v>
      </c>
      <c r="N85" t="s">
        <v>45</v>
      </c>
      <c r="O85" t="s">
        <v>29</v>
      </c>
      <c r="Q85" t="s">
        <v>57</v>
      </c>
      <c r="R85">
        <v>500</v>
      </c>
    </row>
    <row r="86" spans="1:18" x14ac:dyDescent="0.3">
      <c r="A86" t="s">
        <v>31</v>
      </c>
      <c r="B86" t="s">
        <v>32</v>
      </c>
      <c r="C86">
        <v>2011</v>
      </c>
      <c r="D86" t="s">
        <v>20</v>
      </c>
      <c r="E86" t="s">
        <v>21</v>
      </c>
      <c r="F86">
        <v>1.5</v>
      </c>
      <c r="G86">
        <v>166434</v>
      </c>
      <c r="H86">
        <v>105</v>
      </c>
      <c r="I86">
        <v>94</v>
      </c>
      <c r="J86">
        <v>2</v>
      </c>
      <c r="K86">
        <v>0</v>
      </c>
      <c r="L86" t="s">
        <v>40</v>
      </c>
      <c r="M86" t="s">
        <v>72</v>
      </c>
      <c r="N86" t="s">
        <v>36</v>
      </c>
      <c r="O86" t="s">
        <v>29</v>
      </c>
      <c r="P86">
        <v>38</v>
      </c>
      <c r="Q86" t="s">
        <v>46</v>
      </c>
      <c r="R86">
        <v>500</v>
      </c>
    </row>
    <row r="87" spans="1:18" x14ac:dyDescent="0.3">
      <c r="A87" t="s">
        <v>80</v>
      </c>
      <c r="B87" t="s">
        <v>102</v>
      </c>
      <c r="C87">
        <v>2010</v>
      </c>
      <c r="D87" t="s">
        <v>20</v>
      </c>
      <c r="E87" t="s">
        <v>21</v>
      </c>
      <c r="F87">
        <v>3</v>
      </c>
      <c r="G87">
        <v>215602</v>
      </c>
      <c r="H87">
        <v>228</v>
      </c>
      <c r="I87">
        <v>222</v>
      </c>
      <c r="J87">
        <v>2</v>
      </c>
      <c r="K87">
        <v>1</v>
      </c>
      <c r="L87" t="s">
        <v>43</v>
      </c>
      <c r="M87" t="s">
        <v>72</v>
      </c>
      <c r="N87" t="s">
        <v>23</v>
      </c>
      <c r="O87" t="s">
        <v>24</v>
      </c>
      <c r="P87">
        <v>34</v>
      </c>
      <c r="Q87" t="s">
        <v>48</v>
      </c>
      <c r="R87">
        <v>500</v>
      </c>
    </row>
    <row r="88" spans="1:18" x14ac:dyDescent="0.3">
      <c r="A88" t="s">
        <v>26</v>
      </c>
      <c r="B88" t="s">
        <v>68</v>
      </c>
      <c r="C88">
        <v>2008</v>
      </c>
      <c r="D88" t="s">
        <v>20</v>
      </c>
      <c r="G88">
        <v>197898</v>
      </c>
      <c r="I88">
        <v>133</v>
      </c>
      <c r="J88">
        <v>3</v>
      </c>
      <c r="K88">
        <v>0</v>
      </c>
      <c r="L88" t="s">
        <v>34</v>
      </c>
      <c r="M88" t="s">
        <v>94</v>
      </c>
      <c r="N88" t="s">
        <v>45</v>
      </c>
      <c r="O88" t="s">
        <v>24</v>
      </c>
      <c r="R88">
        <v>500</v>
      </c>
    </row>
    <row r="89" spans="1:18" x14ac:dyDescent="0.3">
      <c r="A89" t="s">
        <v>80</v>
      </c>
      <c r="B89" t="s">
        <v>98</v>
      </c>
      <c r="C89">
        <v>2011</v>
      </c>
      <c r="D89" t="s">
        <v>20</v>
      </c>
      <c r="E89" t="s">
        <v>67</v>
      </c>
      <c r="G89">
        <v>179603</v>
      </c>
      <c r="H89">
        <v>204</v>
      </c>
      <c r="I89">
        <v>204</v>
      </c>
      <c r="J89">
        <v>3</v>
      </c>
      <c r="K89">
        <v>1</v>
      </c>
      <c r="L89" t="s">
        <v>34</v>
      </c>
      <c r="M89" t="s">
        <v>35</v>
      </c>
      <c r="N89" t="s">
        <v>23</v>
      </c>
      <c r="O89" t="s">
        <v>24</v>
      </c>
      <c r="P89">
        <v>29</v>
      </c>
      <c r="Q89" t="s">
        <v>25</v>
      </c>
      <c r="R89">
        <v>500</v>
      </c>
    </row>
    <row r="90" spans="1:18" x14ac:dyDescent="0.3">
      <c r="A90" t="s">
        <v>49</v>
      </c>
      <c r="B90" t="s">
        <v>50</v>
      </c>
      <c r="C90">
        <v>2023</v>
      </c>
      <c r="D90" t="s">
        <v>20</v>
      </c>
      <c r="E90" t="s">
        <v>21</v>
      </c>
      <c r="G90">
        <v>100</v>
      </c>
      <c r="H90">
        <v>173</v>
      </c>
      <c r="I90">
        <v>152</v>
      </c>
      <c r="J90">
        <v>1</v>
      </c>
      <c r="K90">
        <v>0</v>
      </c>
      <c r="L90" t="s">
        <v>34</v>
      </c>
      <c r="M90" t="s">
        <v>72</v>
      </c>
      <c r="N90" t="s">
        <v>45</v>
      </c>
      <c r="O90" t="s">
        <v>29</v>
      </c>
      <c r="P90">
        <v>32</v>
      </c>
      <c r="Q90" t="s">
        <v>37</v>
      </c>
      <c r="R90">
        <v>18291</v>
      </c>
    </row>
    <row r="91" spans="1:18" x14ac:dyDescent="0.3">
      <c r="A91" t="s">
        <v>41</v>
      </c>
      <c r="B91" t="s">
        <v>103</v>
      </c>
      <c r="C91">
        <v>2016</v>
      </c>
      <c r="D91" t="s">
        <v>33</v>
      </c>
      <c r="E91" t="s">
        <v>21</v>
      </c>
      <c r="F91">
        <v>3.1</v>
      </c>
      <c r="G91">
        <v>93988</v>
      </c>
      <c r="H91">
        <v>244</v>
      </c>
      <c r="I91">
        <v>214</v>
      </c>
      <c r="J91">
        <v>2</v>
      </c>
      <c r="K91">
        <v>0</v>
      </c>
      <c r="L91" t="s">
        <v>34</v>
      </c>
      <c r="N91" t="s">
        <v>23</v>
      </c>
      <c r="O91" t="s">
        <v>24</v>
      </c>
      <c r="P91">
        <v>46</v>
      </c>
      <c r="Q91" t="s">
        <v>57</v>
      </c>
      <c r="R91">
        <v>12916</v>
      </c>
    </row>
    <row r="92" spans="1:18" x14ac:dyDescent="0.3">
      <c r="A92" t="s">
        <v>53</v>
      </c>
      <c r="B92" t="s">
        <v>54</v>
      </c>
      <c r="C92">
        <v>2017</v>
      </c>
      <c r="D92" t="s">
        <v>20</v>
      </c>
      <c r="E92" t="s">
        <v>21</v>
      </c>
      <c r="F92">
        <v>2.2999999999999998</v>
      </c>
      <c r="G92">
        <v>56360</v>
      </c>
      <c r="H92">
        <v>171</v>
      </c>
      <c r="J92">
        <v>1</v>
      </c>
      <c r="M92" t="s">
        <v>52</v>
      </c>
      <c r="N92" t="s">
        <v>23</v>
      </c>
      <c r="O92" t="s">
        <v>24</v>
      </c>
      <c r="P92">
        <v>31</v>
      </c>
      <c r="Q92" t="s">
        <v>88</v>
      </c>
      <c r="R92">
        <v>23142</v>
      </c>
    </row>
    <row r="93" spans="1:18" x14ac:dyDescent="0.3">
      <c r="A93" t="s">
        <v>80</v>
      </c>
      <c r="B93" t="s">
        <v>83</v>
      </c>
      <c r="C93">
        <v>2021</v>
      </c>
      <c r="D93" t="s">
        <v>20</v>
      </c>
      <c r="E93" t="s">
        <v>21</v>
      </c>
      <c r="F93">
        <v>5.6</v>
      </c>
      <c r="G93">
        <v>25307</v>
      </c>
      <c r="I93">
        <v>392</v>
      </c>
      <c r="J93">
        <v>1</v>
      </c>
      <c r="K93">
        <v>0</v>
      </c>
      <c r="M93" t="s">
        <v>94</v>
      </c>
      <c r="N93" t="s">
        <v>84</v>
      </c>
      <c r="O93" t="s">
        <v>95</v>
      </c>
      <c r="Q93" t="s">
        <v>46</v>
      </c>
      <c r="R93">
        <v>21569</v>
      </c>
    </row>
    <row r="94" spans="1:18" x14ac:dyDescent="0.3">
      <c r="A94" t="s">
        <v>73</v>
      </c>
      <c r="B94" t="s">
        <v>87</v>
      </c>
      <c r="C94">
        <v>2017</v>
      </c>
      <c r="D94" t="s">
        <v>33</v>
      </c>
      <c r="F94">
        <v>2.5</v>
      </c>
      <c r="G94">
        <v>60105</v>
      </c>
      <c r="H94">
        <v>198</v>
      </c>
      <c r="I94">
        <v>180</v>
      </c>
      <c r="J94">
        <v>3</v>
      </c>
      <c r="K94">
        <v>1</v>
      </c>
      <c r="L94" t="s">
        <v>43</v>
      </c>
      <c r="M94" t="s">
        <v>94</v>
      </c>
      <c r="N94" t="s">
        <v>23</v>
      </c>
      <c r="O94" t="s">
        <v>60</v>
      </c>
      <c r="P94">
        <v>46</v>
      </c>
      <c r="Q94" t="s">
        <v>64</v>
      </c>
      <c r="R94">
        <v>18962</v>
      </c>
    </row>
    <row r="95" spans="1:18" x14ac:dyDescent="0.3">
      <c r="A95" t="s">
        <v>49</v>
      </c>
      <c r="B95" t="s">
        <v>93</v>
      </c>
      <c r="C95">
        <v>2019</v>
      </c>
      <c r="D95" t="s">
        <v>20</v>
      </c>
      <c r="E95" t="s">
        <v>21</v>
      </c>
      <c r="F95">
        <v>3.3</v>
      </c>
      <c r="G95">
        <v>33121</v>
      </c>
      <c r="H95">
        <v>258</v>
      </c>
      <c r="I95">
        <v>240</v>
      </c>
      <c r="J95">
        <v>3</v>
      </c>
      <c r="L95" t="s">
        <v>34</v>
      </c>
      <c r="N95" t="s">
        <v>23</v>
      </c>
      <c r="O95" t="s">
        <v>24</v>
      </c>
      <c r="Q95" t="s">
        <v>88</v>
      </c>
      <c r="R95">
        <v>18004</v>
      </c>
    </row>
    <row r="96" spans="1:18" x14ac:dyDescent="0.3">
      <c r="A96" t="s">
        <v>18</v>
      </c>
      <c r="B96" t="s">
        <v>19</v>
      </c>
      <c r="C96">
        <v>2013</v>
      </c>
      <c r="D96" t="s">
        <v>63</v>
      </c>
      <c r="E96" t="s">
        <v>21</v>
      </c>
      <c r="F96">
        <v>2.9</v>
      </c>
      <c r="G96">
        <v>134561</v>
      </c>
      <c r="H96">
        <v>198</v>
      </c>
      <c r="I96">
        <v>194</v>
      </c>
      <c r="J96">
        <v>2</v>
      </c>
      <c r="K96">
        <v>1</v>
      </c>
      <c r="L96" t="s">
        <v>43</v>
      </c>
      <c r="M96" t="s">
        <v>59</v>
      </c>
      <c r="N96" t="s">
        <v>23</v>
      </c>
      <c r="O96" t="s">
        <v>24</v>
      </c>
      <c r="P96">
        <v>25</v>
      </c>
      <c r="Q96" t="s">
        <v>91</v>
      </c>
      <c r="R96">
        <v>15701</v>
      </c>
    </row>
    <row r="97" spans="1:18" x14ac:dyDescent="0.3">
      <c r="A97" t="s">
        <v>49</v>
      </c>
      <c r="B97" t="s">
        <v>92</v>
      </c>
      <c r="C97">
        <v>2014</v>
      </c>
      <c r="D97" t="s">
        <v>20</v>
      </c>
      <c r="E97" t="s">
        <v>21</v>
      </c>
      <c r="F97">
        <v>2.5</v>
      </c>
      <c r="G97">
        <v>7455</v>
      </c>
      <c r="H97">
        <v>193</v>
      </c>
      <c r="I97">
        <v>184</v>
      </c>
      <c r="J97">
        <v>3</v>
      </c>
      <c r="K97">
        <v>0</v>
      </c>
      <c r="L97" t="s">
        <v>34</v>
      </c>
      <c r="M97" t="s">
        <v>28</v>
      </c>
      <c r="N97" t="s">
        <v>23</v>
      </c>
      <c r="O97" t="s">
        <v>24</v>
      </c>
      <c r="P97">
        <v>35</v>
      </c>
      <c r="R97">
        <v>10587</v>
      </c>
    </row>
    <row r="98" spans="1:18" x14ac:dyDescent="0.3">
      <c r="A98" t="s">
        <v>38</v>
      </c>
      <c r="B98" t="s">
        <v>86</v>
      </c>
      <c r="C98">
        <v>2019</v>
      </c>
      <c r="D98" t="s">
        <v>63</v>
      </c>
      <c r="E98" t="s">
        <v>21</v>
      </c>
      <c r="F98">
        <v>3.1</v>
      </c>
      <c r="G98">
        <v>58072</v>
      </c>
      <c r="I98">
        <v>230</v>
      </c>
      <c r="J98">
        <v>1</v>
      </c>
      <c r="K98">
        <v>1</v>
      </c>
      <c r="L98" t="s">
        <v>40</v>
      </c>
      <c r="M98" t="s">
        <v>94</v>
      </c>
      <c r="N98" t="s">
        <v>84</v>
      </c>
      <c r="O98" t="s">
        <v>95</v>
      </c>
      <c r="P98">
        <v>25</v>
      </c>
      <c r="Q98" t="s">
        <v>37</v>
      </c>
      <c r="R98">
        <v>13621</v>
      </c>
    </row>
    <row r="99" spans="1:18" x14ac:dyDescent="0.3">
      <c r="A99" t="s">
        <v>49</v>
      </c>
      <c r="B99" t="s">
        <v>93</v>
      </c>
      <c r="C99">
        <v>2017</v>
      </c>
      <c r="D99" t="s">
        <v>20</v>
      </c>
      <c r="E99" t="s">
        <v>21</v>
      </c>
      <c r="F99">
        <v>2.4</v>
      </c>
      <c r="G99">
        <v>81910</v>
      </c>
      <c r="I99">
        <v>174</v>
      </c>
      <c r="J99">
        <v>2</v>
      </c>
      <c r="K99">
        <v>1</v>
      </c>
      <c r="L99" t="s">
        <v>34</v>
      </c>
      <c r="M99" t="s">
        <v>44</v>
      </c>
      <c r="N99" t="s">
        <v>23</v>
      </c>
      <c r="O99" t="s">
        <v>24</v>
      </c>
      <c r="P99">
        <v>30</v>
      </c>
      <c r="Q99" t="s">
        <v>30</v>
      </c>
      <c r="R99">
        <v>12225</v>
      </c>
    </row>
    <row r="100" spans="1:18" x14ac:dyDescent="0.3">
      <c r="A100" t="s">
        <v>53</v>
      </c>
      <c r="B100" t="s">
        <v>77</v>
      </c>
      <c r="C100">
        <v>2023</v>
      </c>
      <c r="D100" t="s">
        <v>20</v>
      </c>
      <c r="E100" t="s">
        <v>21</v>
      </c>
      <c r="F100">
        <v>2.7</v>
      </c>
      <c r="G100">
        <v>15617</v>
      </c>
      <c r="H100">
        <v>231</v>
      </c>
      <c r="I100">
        <v>225</v>
      </c>
      <c r="J100">
        <v>1</v>
      </c>
      <c r="K100">
        <v>0</v>
      </c>
      <c r="L100" t="s">
        <v>34</v>
      </c>
      <c r="M100" t="s">
        <v>72</v>
      </c>
      <c r="N100" t="s">
        <v>23</v>
      </c>
      <c r="O100" t="s">
        <v>24</v>
      </c>
      <c r="P100">
        <v>31</v>
      </c>
      <c r="Q100" t="s">
        <v>88</v>
      </c>
      <c r="R100">
        <v>52028</v>
      </c>
    </row>
    <row r="101" spans="1:18" x14ac:dyDescent="0.3">
      <c r="A101" t="s">
        <v>26</v>
      </c>
      <c r="B101" t="s">
        <v>101</v>
      </c>
      <c r="C101">
        <v>2006</v>
      </c>
      <c r="D101" t="s">
        <v>20</v>
      </c>
      <c r="E101" t="s">
        <v>21</v>
      </c>
      <c r="F101">
        <v>1.8</v>
      </c>
      <c r="G101">
        <v>223278</v>
      </c>
      <c r="H101">
        <v>129</v>
      </c>
      <c r="J101">
        <v>4</v>
      </c>
      <c r="K101">
        <v>1</v>
      </c>
      <c r="L101" t="s">
        <v>43</v>
      </c>
      <c r="M101" t="s">
        <v>28</v>
      </c>
      <c r="N101" t="s">
        <v>45</v>
      </c>
      <c r="O101" t="s">
        <v>29</v>
      </c>
      <c r="P101">
        <v>39</v>
      </c>
      <c r="R101">
        <v>500</v>
      </c>
    </row>
    <row r="102" spans="1:18" x14ac:dyDescent="0.3">
      <c r="A102" t="s">
        <v>73</v>
      </c>
      <c r="B102" t="s">
        <v>97</v>
      </c>
      <c r="C102">
        <v>2022</v>
      </c>
      <c r="D102" t="s">
        <v>20</v>
      </c>
      <c r="F102">
        <v>1.8</v>
      </c>
      <c r="G102">
        <v>15384</v>
      </c>
      <c r="I102">
        <v>156</v>
      </c>
      <c r="J102">
        <v>1</v>
      </c>
      <c r="K102">
        <v>0</v>
      </c>
      <c r="L102" t="s">
        <v>43</v>
      </c>
      <c r="M102" t="s">
        <v>59</v>
      </c>
      <c r="N102" t="s">
        <v>45</v>
      </c>
      <c r="O102" t="s">
        <v>29</v>
      </c>
      <c r="P102">
        <v>41</v>
      </c>
      <c r="Q102" t="s">
        <v>57</v>
      </c>
      <c r="R102">
        <v>48964</v>
      </c>
    </row>
    <row r="103" spans="1:18" x14ac:dyDescent="0.3">
      <c r="A103" t="s">
        <v>73</v>
      </c>
      <c r="B103" t="s">
        <v>97</v>
      </c>
      <c r="C103">
        <v>2016</v>
      </c>
      <c r="D103" t="s">
        <v>63</v>
      </c>
      <c r="E103" t="s">
        <v>21</v>
      </c>
      <c r="F103">
        <v>2.4</v>
      </c>
      <c r="G103">
        <v>75636</v>
      </c>
      <c r="H103">
        <v>172</v>
      </c>
      <c r="I103">
        <v>170</v>
      </c>
      <c r="J103">
        <v>2</v>
      </c>
      <c r="K103">
        <v>0</v>
      </c>
      <c r="L103" t="s">
        <v>40</v>
      </c>
      <c r="M103" t="s">
        <v>22</v>
      </c>
      <c r="N103" t="s">
        <v>45</v>
      </c>
      <c r="O103" t="s">
        <v>29</v>
      </c>
      <c r="P103">
        <v>33</v>
      </c>
      <c r="R103">
        <v>21696</v>
      </c>
    </row>
    <row r="104" spans="1:18" x14ac:dyDescent="0.3">
      <c r="A104" t="s">
        <v>38</v>
      </c>
      <c r="B104" t="s">
        <v>89</v>
      </c>
      <c r="C104">
        <v>2022</v>
      </c>
      <c r="D104" t="s">
        <v>20</v>
      </c>
      <c r="E104" t="s">
        <v>21</v>
      </c>
      <c r="F104">
        <v>2.5</v>
      </c>
      <c r="G104">
        <v>4208</v>
      </c>
      <c r="H104">
        <v>185</v>
      </c>
      <c r="I104">
        <v>184</v>
      </c>
      <c r="J104">
        <v>1</v>
      </c>
      <c r="K104">
        <v>0</v>
      </c>
      <c r="L104" t="s">
        <v>40</v>
      </c>
      <c r="M104" t="s">
        <v>22</v>
      </c>
      <c r="N104" t="s">
        <v>45</v>
      </c>
      <c r="O104" t="s">
        <v>29</v>
      </c>
      <c r="P104">
        <v>33</v>
      </c>
      <c r="R104">
        <v>17487</v>
      </c>
    </row>
    <row r="105" spans="1:18" x14ac:dyDescent="0.3">
      <c r="A105" t="s">
        <v>31</v>
      </c>
      <c r="B105" t="s">
        <v>32</v>
      </c>
      <c r="C105">
        <v>2015</v>
      </c>
      <c r="D105" t="s">
        <v>33</v>
      </c>
      <c r="F105">
        <v>1.4</v>
      </c>
      <c r="G105">
        <v>153975</v>
      </c>
      <c r="H105">
        <v>135</v>
      </c>
      <c r="I105">
        <v>117</v>
      </c>
      <c r="J105">
        <v>2</v>
      </c>
      <c r="K105">
        <v>0</v>
      </c>
      <c r="L105" t="s">
        <v>34</v>
      </c>
      <c r="N105" t="s">
        <v>36</v>
      </c>
      <c r="O105" t="s">
        <v>24</v>
      </c>
      <c r="P105">
        <v>60</v>
      </c>
      <c r="Q105" t="s">
        <v>88</v>
      </c>
      <c r="R105">
        <v>3221</v>
      </c>
    </row>
    <row r="106" spans="1:18" x14ac:dyDescent="0.3">
      <c r="A106" t="s">
        <v>49</v>
      </c>
      <c r="B106" t="s">
        <v>92</v>
      </c>
      <c r="C106">
        <v>2009</v>
      </c>
      <c r="D106" t="s">
        <v>20</v>
      </c>
      <c r="F106">
        <v>2.9</v>
      </c>
      <c r="G106">
        <v>53365</v>
      </c>
      <c r="H106">
        <v>239</v>
      </c>
      <c r="I106">
        <v>236</v>
      </c>
      <c r="J106">
        <v>3</v>
      </c>
      <c r="K106">
        <v>0</v>
      </c>
      <c r="L106" t="s">
        <v>40</v>
      </c>
      <c r="M106" t="s">
        <v>94</v>
      </c>
      <c r="N106" t="s">
        <v>23</v>
      </c>
      <c r="O106" t="s">
        <v>29</v>
      </c>
      <c r="P106">
        <v>26</v>
      </c>
      <c r="Q106" t="s">
        <v>76</v>
      </c>
      <c r="R106">
        <v>4540</v>
      </c>
    </row>
    <row r="107" spans="1:18" x14ac:dyDescent="0.3">
      <c r="A107" t="s">
        <v>53</v>
      </c>
      <c r="B107" t="s">
        <v>77</v>
      </c>
      <c r="C107">
        <v>2011</v>
      </c>
      <c r="D107" t="s">
        <v>20</v>
      </c>
      <c r="E107" t="s">
        <v>21</v>
      </c>
      <c r="F107">
        <v>3.4</v>
      </c>
      <c r="G107">
        <v>126630</v>
      </c>
      <c r="H107">
        <v>272</v>
      </c>
      <c r="I107">
        <v>247</v>
      </c>
      <c r="J107">
        <v>3</v>
      </c>
      <c r="K107">
        <v>1</v>
      </c>
      <c r="L107" t="s">
        <v>34</v>
      </c>
      <c r="M107" t="s">
        <v>59</v>
      </c>
      <c r="N107" t="s">
        <v>23</v>
      </c>
      <c r="O107" t="s">
        <v>24</v>
      </c>
      <c r="P107">
        <v>19</v>
      </c>
      <c r="Q107" t="s">
        <v>64</v>
      </c>
      <c r="R107">
        <v>11295</v>
      </c>
    </row>
    <row r="108" spans="1:18" x14ac:dyDescent="0.3">
      <c r="A108" t="s">
        <v>38</v>
      </c>
      <c r="B108" t="s">
        <v>86</v>
      </c>
      <c r="C108">
        <v>2011</v>
      </c>
      <c r="D108" t="s">
        <v>20</v>
      </c>
      <c r="E108" t="s">
        <v>67</v>
      </c>
      <c r="G108">
        <v>106621</v>
      </c>
      <c r="H108">
        <v>253</v>
      </c>
      <c r="I108">
        <v>226</v>
      </c>
      <c r="J108">
        <v>4</v>
      </c>
      <c r="K108">
        <v>1</v>
      </c>
      <c r="L108" t="s">
        <v>34</v>
      </c>
      <c r="M108" t="s">
        <v>35</v>
      </c>
      <c r="N108" t="s">
        <v>84</v>
      </c>
      <c r="O108" t="s">
        <v>95</v>
      </c>
      <c r="Q108" t="s">
        <v>76</v>
      </c>
      <c r="R108">
        <v>5233</v>
      </c>
    </row>
    <row r="109" spans="1:18" x14ac:dyDescent="0.3">
      <c r="A109" t="s">
        <v>38</v>
      </c>
      <c r="B109" t="s">
        <v>47</v>
      </c>
      <c r="C109">
        <v>2018</v>
      </c>
      <c r="D109" t="s">
        <v>20</v>
      </c>
      <c r="E109" t="s">
        <v>21</v>
      </c>
      <c r="F109">
        <v>3.4</v>
      </c>
      <c r="G109">
        <v>143441</v>
      </c>
      <c r="H109">
        <v>262</v>
      </c>
      <c r="I109">
        <v>231</v>
      </c>
      <c r="J109">
        <v>1</v>
      </c>
      <c r="L109" t="s">
        <v>43</v>
      </c>
      <c r="M109" t="s">
        <v>28</v>
      </c>
      <c r="N109" t="s">
        <v>23</v>
      </c>
      <c r="O109" t="s">
        <v>24</v>
      </c>
      <c r="P109">
        <v>25</v>
      </c>
      <c r="Q109" t="s">
        <v>48</v>
      </c>
      <c r="R109">
        <v>7429</v>
      </c>
    </row>
    <row r="110" spans="1:18" x14ac:dyDescent="0.3">
      <c r="A110" t="s">
        <v>55</v>
      </c>
      <c r="B110" t="s">
        <v>75</v>
      </c>
      <c r="C110">
        <v>2023</v>
      </c>
      <c r="D110" t="s">
        <v>20</v>
      </c>
      <c r="E110" t="s">
        <v>21</v>
      </c>
      <c r="F110">
        <v>2</v>
      </c>
      <c r="G110">
        <v>30707</v>
      </c>
      <c r="H110">
        <v>179</v>
      </c>
      <c r="I110">
        <v>162</v>
      </c>
      <c r="J110">
        <v>1</v>
      </c>
      <c r="K110">
        <v>0</v>
      </c>
      <c r="L110" t="s">
        <v>34</v>
      </c>
      <c r="N110" t="s">
        <v>45</v>
      </c>
      <c r="O110" t="s">
        <v>29</v>
      </c>
      <c r="P110">
        <v>28</v>
      </c>
      <c r="Q110" t="s">
        <v>48</v>
      </c>
      <c r="R110">
        <v>16462</v>
      </c>
    </row>
    <row r="111" spans="1:18" x14ac:dyDescent="0.3">
      <c r="A111" t="s">
        <v>18</v>
      </c>
      <c r="B111" t="s">
        <v>70</v>
      </c>
      <c r="C111">
        <v>2016</v>
      </c>
      <c r="D111" t="s">
        <v>20</v>
      </c>
      <c r="F111">
        <v>2.2999999999999998</v>
      </c>
      <c r="G111">
        <v>126746</v>
      </c>
      <c r="H111">
        <v>177</v>
      </c>
      <c r="I111">
        <v>180</v>
      </c>
      <c r="J111">
        <v>2</v>
      </c>
      <c r="L111" t="s">
        <v>34</v>
      </c>
      <c r="M111" t="s">
        <v>44</v>
      </c>
      <c r="N111" t="s">
        <v>45</v>
      </c>
      <c r="O111" t="s">
        <v>29</v>
      </c>
      <c r="P111">
        <v>33</v>
      </c>
      <c r="Q111" t="s">
        <v>64</v>
      </c>
      <c r="R111">
        <v>17244</v>
      </c>
    </row>
    <row r="112" spans="1:18" x14ac:dyDescent="0.3">
      <c r="A112" t="s">
        <v>80</v>
      </c>
      <c r="B112" t="s">
        <v>102</v>
      </c>
      <c r="C112">
        <v>2017</v>
      </c>
      <c r="D112" t="s">
        <v>33</v>
      </c>
      <c r="E112" t="s">
        <v>21</v>
      </c>
      <c r="F112">
        <v>2.4</v>
      </c>
      <c r="G112">
        <v>119278</v>
      </c>
      <c r="I112">
        <v>168</v>
      </c>
      <c r="J112">
        <v>2</v>
      </c>
      <c r="K112">
        <v>1</v>
      </c>
      <c r="L112" t="s">
        <v>40</v>
      </c>
      <c r="M112" t="s">
        <v>28</v>
      </c>
      <c r="N112" t="s">
        <v>23</v>
      </c>
      <c r="O112" t="s">
        <v>29</v>
      </c>
      <c r="P112">
        <v>43</v>
      </c>
      <c r="Q112" t="s">
        <v>30</v>
      </c>
      <c r="R112">
        <v>10079</v>
      </c>
    </row>
    <row r="113" spans="1:18" x14ac:dyDescent="0.3">
      <c r="A113" t="s">
        <v>41</v>
      </c>
      <c r="B113" t="s">
        <v>103</v>
      </c>
      <c r="C113">
        <v>2017</v>
      </c>
      <c r="D113" t="s">
        <v>63</v>
      </c>
      <c r="E113" t="s">
        <v>21</v>
      </c>
      <c r="F113">
        <v>2.6</v>
      </c>
      <c r="G113">
        <v>161361</v>
      </c>
      <c r="H113">
        <v>193</v>
      </c>
      <c r="I113">
        <v>164</v>
      </c>
      <c r="J113">
        <v>1</v>
      </c>
      <c r="L113" t="s">
        <v>40</v>
      </c>
      <c r="M113" t="s">
        <v>35</v>
      </c>
      <c r="N113" t="s">
        <v>23</v>
      </c>
      <c r="O113" t="s">
        <v>29</v>
      </c>
      <c r="P113">
        <v>35</v>
      </c>
      <c r="Q113" t="s">
        <v>76</v>
      </c>
      <c r="R113">
        <v>8611</v>
      </c>
    </row>
    <row r="114" spans="1:18" x14ac:dyDescent="0.3">
      <c r="A114" t="s">
        <v>73</v>
      </c>
      <c r="B114" t="s">
        <v>90</v>
      </c>
      <c r="C114">
        <v>2010</v>
      </c>
      <c r="D114" t="s">
        <v>20</v>
      </c>
      <c r="G114">
        <v>115083</v>
      </c>
      <c r="H114">
        <v>163</v>
      </c>
      <c r="I114">
        <v>153</v>
      </c>
      <c r="J114">
        <v>3</v>
      </c>
      <c r="K114">
        <v>1</v>
      </c>
      <c r="L114" t="s">
        <v>34</v>
      </c>
      <c r="M114" t="s">
        <v>44</v>
      </c>
      <c r="N114" t="s">
        <v>45</v>
      </c>
      <c r="O114" t="s">
        <v>29</v>
      </c>
      <c r="P114">
        <v>38</v>
      </c>
      <c r="Q114" t="s">
        <v>88</v>
      </c>
      <c r="R114">
        <v>5513</v>
      </c>
    </row>
    <row r="115" spans="1:18" x14ac:dyDescent="0.3">
      <c r="A115" t="s">
        <v>53</v>
      </c>
      <c r="B115" t="s">
        <v>71</v>
      </c>
      <c r="C115">
        <v>2005</v>
      </c>
      <c r="D115" t="s">
        <v>63</v>
      </c>
      <c r="E115" t="s">
        <v>21</v>
      </c>
      <c r="F115">
        <v>1.5</v>
      </c>
      <c r="G115">
        <v>158440</v>
      </c>
      <c r="H115">
        <v>117</v>
      </c>
      <c r="I115">
        <v>96</v>
      </c>
      <c r="J115">
        <v>5</v>
      </c>
      <c r="K115">
        <v>1</v>
      </c>
      <c r="M115" t="s">
        <v>22</v>
      </c>
      <c r="N115" t="s">
        <v>45</v>
      </c>
      <c r="O115" t="s">
        <v>29</v>
      </c>
      <c r="P115">
        <v>35</v>
      </c>
      <c r="Q115" t="s">
        <v>48</v>
      </c>
      <c r="R115">
        <v>500</v>
      </c>
    </row>
    <row r="116" spans="1:18" x14ac:dyDescent="0.3">
      <c r="A116" t="s">
        <v>49</v>
      </c>
      <c r="B116" t="s">
        <v>93</v>
      </c>
      <c r="C116">
        <v>2016</v>
      </c>
      <c r="D116" t="s">
        <v>20</v>
      </c>
      <c r="E116" t="s">
        <v>21</v>
      </c>
      <c r="F116">
        <v>3.4</v>
      </c>
      <c r="G116">
        <v>148734</v>
      </c>
      <c r="H116">
        <v>250</v>
      </c>
      <c r="I116">
        <v>246</v>
      </c>
      <c r="J116">
        <v>2</v>
      </c>
      <c r="K116">
        <v>0</v>
      </c>
      <c r="L116" t="s">
        <v>34</v>
      </c>
      <c r="M116" t="s">
        <v>22</v>
      </c>
      <c r="N116" t="s">
        <v>23</v>
      </c>
      <c r="O116" t="s">
        <v>24</v>
      </c>
      <c r="P116">
        <v>26</v>
      </c>
      <c r="Q116" t="s">
        <v>48</v>
      </c>
      <c r="R116">
        <v>9628</v>
      </c>
    </row>
    <row r="117" spans="1:18" x14ac:dyDescent="0.3">
      <c r="A117" t="s">
        <v>41</v>
      </c>
      <c r="B117" t="s">
        <v>42</v>
      </c>
      <c r="C117">
        <v>2007</v>
      </c>
      <c r="D117" t="s">
        <v>20</v>
      </c>
      <c r="E117" t="s">
        <v>67</v>
      </c>
      <c r="F117">
        <v>2.5</v>
      </c>
      <c r="G117">
        <v>319481</v>
      </c>
      <c r="H117">
        <v>206</v>
      </c>
      <c r="I117">
        <v>199</v>
      </c>
      <c r="J117">
        <v>4</v>
      </c>
      <c r="K117">
        <v>0</v>
      </c>
      <c r="M117" t="s">
        <v>52</v>
      </c>
      <c r="N117" t="s">
        <v>45</v>
      </c>
      <c r="O117" t="s">
        <v>29</v>
      </c>
      <c r="Q117" t="s">
        <v>48</v>
      </c>
      <c r="R117">
        <v>500</v>
      </c>
    </row>
    <row r="118" spans="1:18" x14ac:dyDescent="0.3">
      <c r="A118" t="s">
        <v>53</v>
      </c>
      <c r="B118" t="s">
        <v>54</v>
      </c>
      <c r="C118">
        <v>2005</v>
      </c>
      <c r="D118" t="s">
        <v>20</v>
      </c>
      <c r="G118">
        <v>100</v>
      </c>
      <c r="H118">
        <v>229</v>
      </c>
      <c r="I118">
        <v>211</v>
      </c>
      <c r="J118">
        <v>4</v>
      </c>
      <c r="K118">
        <v>0</v>
      </c>
      <c r="L118" t="s">
        <v>34</v>
      </c>
      <c r="M118" t="s">
        <v>22</v>
      </c>
      <c r="N118" t="s">
        <v>23</v>
      </c>
      <c r="O118" t="s">
        <v>24</v>
      </c>
      <c r="Q118" t="s">
        <v>76</v>
      </c>
      <c r="R118">
        <v>9101</v>
      </c>
    </row>
    <row r="119" spans="1:18" x14ac:dyDescent="0.3">
      <c r="A119" t="s">
        <v>55</v>
      </c>
      <c r="B119" t="s">
        <v>78</v>
      </c>
      <c r="C119">
        <v>2023</v>
      </c>
      <c r="D119" t="s">
        <v>20</v>
      </c>
      <c r="E119" t="s">
        <v>21</v>
      </c>
      <c r="F119">
        <v>1.6</v>
      </c>
      <c r="G119">
        <v>10412</v>
      </c>
      <c r="H119">
        <v>129</v>
      </c>
      <c r="I119">
        <v>120</v>
      </c>
      <c r="J119">
        <v>1</v>
      </c>
      <c r="K119">
        <v>0</v>
      </c>
      <c r="L119" t="s">
        <v>43</v>
      </c>
      <c r="M119" t="s">
        <v>44</v>
      </c>
      <c r="N119" t="s">
        <v>45</v>
      </c>
      <c r="O119" t="s">
        <v>24</v>
      </c>
      <c r="P119">
        <v>38</v>
      </c>
      <c r="Q119" t="s">
        <v>48</v>
      </c>
      <c r="R119">
        <v>27259</v>
      </c>
    </row>
    <row r="120" spans="1:18" x14ac:dyDescent="0.3">
      <c r="A120" t="s">
        <v>53</v>
      </c>
      <c r="B120" t="s">
        <v>77</v>
      </c>
      <c r="C120">
        <v>2012</v>
      </c>
      <c r="D120" t="s">
        <v>20</v>
      </c>
      <c r="F120">
        <v>2.2999999999999998</v>
      </c>
      <c r="G120">
        <v>206943</v>
      </c>
      <c r="I120">
        <v>154</v>
      </c>
      <c r="J120">
        <v>3</v>
      </c>
      <c r="L120" t="s">
        <v>43</v>
      </c>
      <c r="M120" t="s">
        <v>35</v>
      </c>
      <c r="N120" t="s">
        <v>23</v>
      </c>
      <c r="O120" t="s">
        <v>24</v>
      </c>
      <c r="P120">
        <v>31</v>
      </c>
      <c r="Q120" t="s">
        <v>46</v>
      </c>
      <c r="R120">
        <v>10273</v>
      </c>
    </row>
    <row r="121" spans="1:18" x14ac:dyDescent="0.3">
      <c r="A121" t="s">
        <v>31</v>
      </c>
      <c r="B121" t="s">
        <v>61</v>
      </c>
      <c r="C121">
        <v>2024</v>
      </c>
      <c r="D121" t="s">
        <v>20</v>
      </c>
      <c r="E121" t="s">
        <v>21</v>
      </c>
      <c r="F121">
        <v>1.8</v>
      </c>
      <c r="G121">
        <v>100</v>
      </c>
      <c r="H121">
        <v>149</v>
      </c>
      <c r="I121">
        <v>127</v>
      </c>
      <c r="J121">
        <v>1</v>
      </c>
      <c r="K121">
        <v>0</v>
      </c>
      <c r="L121" t="s">
        <v>34</v>
      </c>
      <c r="M121" t="s">
        <v>28</v>
      </c>
      <c r="N121" t="s">
        <v>45</v>
      </c>
      <c r="O121" t="s">
        <v>24</v>
      </c>
      <c r="P121">
        <v>40</v>
      </c>
      <c r="Q121" t="s">
        <v>30</v>
      </c>
      <c r="R121">
        <v>27550</v>
      </c>
    </row>
    <row r="122" spans="1:18" x14ac:dyDescent="0.3">
      <c r="A122" t="s">
        <v>55</v>
      </c>
      <c r="B122" t="s">
        <v>69</v>
      </c>
      <c r="C122">
        <v>2007</v>
      </c>
      <c r="D122" t="s">
        <v>33</v>
      </c>
      <c r="E122" t="s">
        <v>21</v>
      </c>
      <c r="F122">
        <v>2.9</v>
      </c>
      <c r="G122">
        <v>69220</v>
      </c>
      <c r="H122">
        <v>226</v>
      </c>
      <c r="I122">
        <v>205</v>
      </c>
      <c r="J122">
        <v>3</v>
      </c>
      <c r="K122">
        <v>1</v>
      </c>
      <c r="L122" t="s">
        <v>43</v>
      </c>
      <c r="M122" t="s">
        <v>22</v>
      </c>
      <c r="N122" t="s">
        <v>23</v>
      </c>
      <c r="O122" t="s">
        <v>24</v>
      </c>
      <c r="P122">
        <v>42</v>
      </c>
      <c r="Q122" t="s">
        <v>57</v>
      </c>
      <c r="R122">
        <v>2869</v>
      </c>
    </row>
    <row r="123" spans="1:18" x14ac:dyDescent="0.3">
      <c r="A123" t="s">
        <v>38</v>
      </c>
      <c r="B123" t="s">
        <v>89</v>
      </c>
      <c r="C123">
        <v>2017</v>
      </c>
      <c r="D123" t="s">
        <v>20</v>
      </c>
      <c r="E123" t="s">
        <v>21</v>
      </c>
      <c r="F123">
        <v>1.6</v>
      </c>
      <c r="G123">
        <v>104076</v>
      </c>
      <c r="H123">
        <v>113</v>
      </c>
      <c r="I123">
        <v>117</v>
      </c>
      <c r="J123">
        <v>1</v>
      </c>
      <c r="K123">
        <v>1</v>
      </c>
      <c r="L123" t="s">
        <v>34</v>
      </c>
      <c r="N123" t="s">
        <v>45</v>
      </c>
      <c r="O123" t="s">
        <v>29</v>
      </c>
      <c r="P123">
        <v>39</v>
      </c>
      <c r="Q123" t="s">
        <v>76</v>
      </c>
      <c r="R123">
        <v>6202</v>
      </c>
    </row>
    <row r="124" spans="1:18" x14ac:dyDescent="0.3">
      <c r="A124" t="s">
        <v>53</v>
      </c>
      <c r="B124" t="s">
        <v>79</v>
      </c>
      <c r="C124">
        <v>2007</v>
      </c>
      <c r="D124" t="s">
        <v>20</v>
      </c>
      <c r="E124" t="s">
        <v>21</v>
      </c>
      <c r="G124">
        <v>204227</v>
      </c>
      <c r="I124">
        <v>135</v>
      </c>
      <c r="J124">
        <v>4</v>
      </c>
      <c r="M124" t="s">
        <v>52</v>
      </c>
      <c r="N124" t="s">
        <v>45</v>
      </c>
      <c r="O124" t="s">
        <v>29</v>
      </c>
      <c r="P124">
        <v>34</v>
      </c>
      <c r="Q124" t="s">
        <v>46</v>
      </c>
      <c r="R124">
        <v>2571</v>
      </c>
    </row>
    <row r="125" spans="1:18" x14ac:dyDescent="0.3">
      <c r="A125" t="s">
        <v>73</v>
      </c>
      <c r="B125" t="s">
        <v>74</v>
      </c>
      <c r="C125">
        <v>2005</v>
      </c>
      <c r="D125" t="s">
        <v>20</v>
      </c>
      <c r="F125">
        <v>2.2000000000000002</v>
      </c>
      <c r="G125">
        <v>203979</v>
      </c>
      <c r="H125">
        <v>183</v>
      </c>
      <c r="I125">
        <v>164</v>
      </c>
      <c r="J125">
        <v>4</v>
      </c>
      <c r="L125" t="s">
        <v>43</v>
      </c>
      <c r="M125" t="s">
        <v>52</v>
      </c>
      <c r="N125" t="s">
        <v>23</v>
      </c>
      <c r="O125" t="s">
        <v>24</v>
      </c>
      <c r="P125">
        <v>34</v>
      </c>
      <c r="Q125" t="s">
        <v>37</v>
      </c>
      <c r="R125">
        <v>1441</v>
      </c>
    </row>
    <row r="126" spans="1:18" x14ac:dyDescent="0.3">
      <c r="A126" t="s">
        <v>26</v>
      </c>
      <c r="B126" t="s">
        <v>101</v>
      </c>
      <c r="C126">
        <v>2020</v>
      </c>
      <c r="D126" t="s">
        <v>33</v>
      </c>
      <c r="E126" t="s">
        <v>21</v>
      </c>
      <c r="G126">
        <v>62545</v>
      </c>
      <c r="I126">
        <v>157</v>
      </c>
      <c r="J126">
        <v>2</v>
      </c>
      <c r="K126">
        <v>0</v>
      </c>
      <c r="L126" t="s">
        <v>40</v>
      </c>
      <c r="M126" t="s">
        <v>44</v>
      </c>
      <c r="N126" t="s">
        <v>45</v>
      </c>
      <c r="O126" t="s">
        <v>29</v>
      </c>
      <c r="P126">
        <v>58</v>
      </c>
      <c r="Q126" t="s">
        <v>64</v>
      </c>
      <c r="R126">
        <v>9852</v>
      </c>
    </row>
    <row r="127" spans="1:18" x14ac:dyDescent="0.3">
      <c r="A127" t="s">
        <v>31</v>
      </c>
      <c r="B127" t="s">
        <v>85</v>
      </c>
      <c r="C127">
        <v>2021</v>
      </c>
      <c r="D127" t="s">
        <v>63</v>
      </c>
      <c r="E127" t="s">
        <v>21</v>
      </c>
      <c r="G127">
        <v>49531</v>
      </c>
      <c r="I127">
        <v>159</v>
      </c>
      <c r="J127">
        <v>1</v>
      </c>
      <c r="K127">
        <v>0</v>
      </c>
      <c r="M127" t="s">
        <v>22</v>
      </c>
      <c r="N127" t="s">
        <v>23</v>
      </c>
      <c r="O127" t="s">
        <v>24</v>
      </c>
      <c r="Q127" t="s">
        <v>37</v>
      </c>
      <c r="R127">
        <v>19193</v>
      </c>
    </row>
    <row r="128" spans="1:18" x14ac:dyDescent="0.3">
      <c r="A128" t="s">
        <v>53</v>
      </c>
      <c r="B128" t="s">
        <v>79</v>
      </c>
      <c r="C128">
        <v>2024</v>
      </c>
      <c r="D128" t="s">
        <v>20</v>
      </c>
      <c r="E128" t="s">
        <v>21</v>
      </c>
      <c r="F128">
        <v>2.1</v>
      </c>
      <c r="G128">
        <v>100</v>
      </c>
      <c r="H128">
        <v>168</v>
      </c>
      <c r="I128">
        <v>168</v>
      </c>
      <c r="J128">
        <v>1</v>
      </c>
      <c r="K128">
        <v>0</v>
      </c>
      <c r="L128" t="s">
        <v>43</v>
      </c>
      <c r="M128" t="s">
        <v>72</v>
      </c>
      <c r="N128" t="s">
        <v>45</v>
      </c>
      <c r="O128" t="s">
        <v>29</v>
      </c>
      <c r="P128">
        <v>40</v>
      </c>
      <c r="Q128" t="s">
        <v>25</v>
      </c>
      <c r="R128">
        <v>54788</v>
      </c>
    </row>
    <row r="129" spans="1:18" x14ac:dyDescent="0.3">
      <c r="A129" t="s">
        <v>80</v>
      </c>
      <c r="B129" t="s">
        <v>102</v>
      </c>
      <c r="C129">
        <v>2012</v>
      </c>
      <c r="D129" t="s">
        <v>20</v>
      </c>
      <c r="E129" t="s">
        <v>21</v>
      </c>
      <c r="F129">
        <v>2.4</v>
      </c>
      <c r="G129">
        <v>157255</v>
      </c>
      <c r="H129">
        <v>191</v>
      </c>
      <c r="I129">
        <v>173</v>
      </c>
      <c r="J129">
        <v>2</v>
      </c>
      <c r="K129">
        <v>1</v>
      </c>
      <c r="L129" t="s">
        <v>43</v>
      </c>
      <c r="M129" t="s">
        <v>22</v>
      </c>
      <c r="N129" t="s">
        <v>23</v>
      </c>
      <c r="O129" t="s">
        <v>29</v>
      </c>
      <c r="P129">
        <v>31</v>
      </c>
      <c r="Q129" t="s">
        <v>25</v>
      </c>
      <c r="R129">
        <v>3710</v>
      </c>
    </row>
    <row r="130" spans="1:18" x14ac:dyDescent="0.3">
      <c r="A130" t="s">
        <v>80</v>
      </c>
      <c r="B130" t="s">
        <v>81</v>
      </c>
      <c r="C130">
        <v>2020</v>
      </c>
      <c r="D130" t="s">
        <v>20</v>
      </c>
      <c r="E130" t="s">
        <v>21</v>
      </c>
      <c r="F130">
        <v>5</v>
      </c>
      <c r="G130">
        <v>45091</v>
      </c>
      <c r="H130">
        <v>367</v>
      </c>
      <c r="I130">
        <v>364</v>
      </c>
      <c r="J130">
        <v>3</v>
      </c>
      <c r="K130">
        <v>0</v>
      </c>
      <c r="L130" t="s">
        <v>43</v>
      </c>
      <c r="M130" t="s">
        <v>22</v>
      </c>
      <c r="N130" t="s">
        <v>82</v>
      </c>
      <c r="O130" t="s">
        <v>60</v>
      </c>
      <c r="Q130" t="s">
        <v>91</v>
      </c>
      <c r="R130">
        <v>18908</v>
      </c>
    </row>
    <row r="131" spans="1:18" x14ac:dyDescent="0.3">
      <c r="A131" t="s">
        <v>53</v>
      </c>
      <c r="B131" t="s">
        <v>71</v>
      </c>
      <c r="C131">
        <v>2013</v>
      </c>
      <c r="D131" t="s">
        <v>33</v>
      </c>
      <c r="F131">
        <v>2.2000000000000002</v>
      </c>
      <c r="G131">
        <v>150015</v>
      </c>
      <c r="H131">
        <v>180</v>
      </c>
      <c r="I131">
        <v>167</v>
      </c>
      <c r="J131">
        <v>2</v>
      </c>
      <c r="L131" t="s">
        <v>34</v>
      </c>
      <c r="M131" t="s">
        <v>22</v>
      </c>
      <c r="N131" t="s">
        <v>45</v>
      </c>
      <c r="O131" t="s">
        <v>24</v>
      </c>
      <c r="P131">
        <v>39</v>
      </c>
      <c r="Q131" t="s">
        <v>46</v>
      </c>
      <c r="R131">
        <v>8873</v>
      </c>
    </row>
    <row r="132" spans="1:18" x14ac:dyDescent="0.3">
      <c r="A132" t="s">
        <v>41</v>
      </c>
      <c r="B132" t="s">
        <v>42</v>
      </c>
      <c r="C132">
        <v>2012</v>
      </c>
      <c r="D132" t="s">
        <v>20</v>
      </c>
      <c r="F132">
        <v>1.6</v>
      </c>
      <c r="G132">
        <v>215122</v>
      </c>
      <c r="H132">
        <v>145</v>
      </c>
      <c r="I132">
        <v>130</v>
      </c>
      <c r="J132">
        <v>2</v>
      </c>
      <c r="K132">
        <v>1</v>
      </c>
      <c r="L132" t="s">
        <v>34</v>
      </c>
      <c r="M132" t="s">
        <v>35</v>
      </c>
      <c r="N132" t="s">
        <v>45</v>
      </c>
      <c r="O132" t="s">
        <v>29</v>
      </c>
      <c r="P132">
        <v>39</v>
      </c>
      <c r="Q132" t="s">
        <v>48</v>
      </c>
      <c r="R132">
        <v>500</v>
      </c>
    </row>
    <row r="133" spans="1:18" x14ac:dyDescent="0.3">
      <c r="A133" t="s">
        <v>26</v>
      </c>
      <c r="B133" t="s">
        <v>101</v>
      </c>
      <c r="C133">
        <v>2007</v>
      </c>
      <c r="D133" t="s">
        <v>20</v>
      </c>
      <c r="E133" t="s">
        <v>67</v>
      </c>
      <c r="G133">
        <v>312178</v>
      </c>
      <c r="H133">
        <v>127</v>
      </c>
      <c r="I133">
        <v>123</v>
      </c>
      <c r="J133">
        <v>5</v>
      </c>
      <c r="K133">
        <v>0</v>
      </c>
      <c r="L133" t="s">
        <v>34</v>
      </c>
      <c r="N133" t="s">
        <v>45</v>
      </c>
      <c r="O133" t="s">
        <v>24</v>
      </c>
      <c r="P133">
        <v>37</v>
      </c>
      <c r="Q133" t="s">
        <v>46</v>
      </c>
      <c r="R133">
        <v>500</v>
      </c>
    </row>
    <row r="134" spans="1:18" x14ac:dyDescent="0.3">
      <c r="A134" t="s">
        <v>80</v>
      </c>
      <c r="B134" t="s">
        <v>81</v>
      </c>
      <c r="C134">
        <v>2018</v>
      </c>
      <c r="D134" t="s">
        <v>20</v>
      </c>
      <c r="F134">
        <v>4.5999999999999996</v>
      </c>
      <c r="G134">
        <v>15990</v>
      </c>
      <c r="I134">
        <v>347</v>
      </c>
      <c r="J134">
        <v>1</v>
      </c>
      <c r="K134">
        <v>0</v>
      </c>
      <c r="L134" t="s">
        <v>40</v>
      </c>
      <c r="M134" t="s">
        <v>59</v>
      </c>
      <c r="N134" t="s">
        <v>82</v>
      </c>
      <c r="O134" t="s">
        <v>60</v>
      </c>
      <c r="Q134" t="s">
        <v>48</v>
      </c>
      <c r="R134">
        <v>13306</v>
      </c>
    </row>
    <row r="135" spans="1:18" x14ac:dyDescent="0.3">
      <c r="A135" t="s">
        <v>80</v>
      </c>
      <c r="B135" t="s">
        <v>83</v>
      </c>
      <c r="C135">
        <v>2017</v>
      </c>
      <c r="D135" t="s">
        <v>20</v>
      </c>
      <c r="E135" t="s">
        <v>21</v>
      </c>
      <c r="F135">
        <v>5.5</v>
      </c>
      <c r="G135">
        <v>55298</v>
      </c>
      <c r="H135">
        <v>400</v>
      </c>
      <c r="I135">
        <v>374</v>
      </c>
      <c r="J135">
        <v>2</v>
      </c>
      <c r="K135">
        <v>0</v>
      </c>
      <c r="L135" t="s">
        <v>40</v>
      </c>
      <c r="M135" t="s">
        <v>35</v>
      </c>
      <c r="N135" t="s">
        <v>84</v>
      </c>
      <c r="O135" t="s">
        <v>95</v>
      </c>
      <c r="P135">
        <v>10</v>
      </c>
      <c r="Q135" t="s">
        <v>25</v>
      </c>
      <c r="R135">
        <v>13574</v>
      </c>
    </row>
    <row r="136" spans="1:18" x14ac:dyDescent="0.3">
      <c r="A136" t="s">
        <v>53</v>
      </c>
      <c r="B136" t="s">
        <v>79</v>
      </c>
      <c r="C136">
        <v>2013</v>
      </c>
      <c r="D136" t="s">
        <v>63</v>
      </c>
      <c r="E136" t="s">
        <v>21</v>
      </c>
      <c r="F136">
        <v>2.2000000000000002</v>
      </c>
      <c r="G136">
        <v>135389</v>
      </c>
      <c r="H136">
        <v>182</v>
      </c>
      <c r="I136">
        <v>176</v>
      </c>
      <c r="J136">
        <v>3</v>
      </c>
      <c r="K136">
        <v>1</v>
      </c>
      <c r="L136" t="s">
        <v>40</v>
      </c>
      <c r="M136" t="s">
        <v>22</v>
      </c>
      <c r="N136" t="s">
        <v>45</v>
      </c>
      <c r="O136" t="s">
        <v>29</v>
      </c>
      <c r="P136">
        <v>35</v>
      </c>
      <c r="Q136" t="s">
        <v>46</v>
      </c>
      <c r="R136">
        <v>11140</v>
      </c>
    </row>
    <row r="137" spans="1:18" x14ac:dyDescent="0.3">
      <c r="A137" t="s">
        <v>49</v>
      </c>
      <c r="B137" t="s">
        <v>100</v>
      </c>
      <c r="C137">
        <v>2019</v>
      </c>
      <c r="D137" t="s">
        <v>20</v>
      </c>
      <c r="E137" t="s">
        <v>21</v>
      </c>
      <c r="F137">
        <v>1.7</v>
      </c>
      <c r="G137">
        <v>25080</v>
      </c>
      <c r="H137">
        <v>145</v>
      </c>
      <c r="I137">
        <v>123</v>
      </c>
      <c r="J137">
        <v>1</v>
      </c>
      <c r="K137">
        <v>0</v>
      </c>
      <c r="L137" t="s">
        <v>40</v>
      </c>
      <c r="M137" t="s">
        <v>59</v>
      </c>
      <c r="N137" t="s">
        <v>45</v>
      </c>
      <c r="O137" t="s">
        <v>29</v>
      </c>
      <c r="P137">
        <v>33</v>
      </c>
      <c r="Q137" t="s">
        <v>25</v>
      </c>
      <c r="R137">
        <v>12869</v>
      </c>
    </row>
    <row r="138" spans="1:18" x14ac:dyDescent="0.3">
      <c r="A138" t="s">
        <v>73</v>
      </c>
      <c r="B138" t="s">
        <v>90</v>
      </c>
      <c r="C138">
        <v>2013</v>
      </c>
      <c r="D138" t="s">
        <v>20</v>
      </c>
      <c r="E138" t="s">
        <v>21</v>
      </c>
      <c r="F138">
        <v>1.4</v>
      </c>
      <c r="G138">
        <v>56456</v>
      </c>
      <c r="H138">
        <v>107</v>
      </c>
      <c r="I138">
        <v>104</v>
      </c>
      <c r="J138">
        <v>4</v>
      </c>
      <c r="K138">
        <v>0</v>
      </c>
      <c r="L138" t="s">
        <v>34</v>
      </c>
      <c r="M138" t="s">
        <v>35</v>
      </c>
      <c r="N138" t="s">
        <v>45</v>
      </c>
      <c r="O138" t="s">
        <v>29</v>
      </c>
      <c r="P138">
        <v>41</v>
      </c>
      <c r="Q138" t="s">
        <v>88</v>
      </c>
      <c r="R138">
        <v>11945</v>
      </c>
    </row>
    <row r="139" spans="1:18" x14ac:dyDescent="0.3">
      <c r="A139" t="s">
        <v>31</v>
      </c>
      <c r="B139" t="s">
        <v>32</v>
      </c>
      <c r="C139">
        <v>2009</v>
      </c>
      <c r="D139" t="s">
        <v>20</v>
      </c>
      <c r="E139" t="s">
        <v>21</v>
      </c>
      <c r="F139">
        <v>1.9</v>
      </c>
      <c r="G139">
        <v>158108</v>
      </c>
      <c r="J139">
        <v>3</v>
      </c>
      <c r="L139" t="s">
        <v>34</v>
      </c>
      <c r="M139" t="s">
        <v>72</v>
      </c>
      <c r="N139" t="s">
        <v>36</v>
      </c>
      <c r="O139" t="s">
        <v>29</v>
      </c>
      <c r="P139">
        <v>39</v>
      </c>
      <c r="Q139" t="s">
        <v>46</v>
      </c>
      <c r="R139">
        <v>500</v>
      </c>
    </row>
    <row r="140" spans="1:18" x14ac:dyDescent="0.3">
      <c r="A140" t="s">
        <v>55</v>
      </c>
      <c r="B140" t="s">
        <v>75</v>
      </c>
      <c r="C140">
        <v>2016</v>
      </c>
      <c r="D140" t="s">
        <v>20</v>
      </c>
      <c r="E140" t="s">
        <v>21</v>
      </c>
      <c r="F140">
        <v>2.2999999999999998</v>
      </c>
      <c r="G140">
        <v>44083</v>
      </c>
      <c r="H140">
        <v>159</v>
      </c>
      <c r="I140">
        <v>150</v>
      </c>
      <c r="J140">
        <v>2</v>
      </c>
      <c r="K140">
        <v>0</v>
      </c>
      <c r="L140" t="s">
        <v>43</v>
      </c>
      <c r="M140" t="s">
        <v>22</v>
      </c>
      <c r="N140" t="s">
        <v>45</v>
      </c>
      <c r="O140" t="s">
        <v>24</v>
      </c>
      <c r="P140">
        <v>28</v>
      </c>
      <c r="Q140" t="s">
        <v>76</v>
      </c>
      <c r="R140">
        <v>8290</v>
      </c>
    </row>
    <row r="141" spans="1:18" x14ac:dyDescent="0.3">
      <c r="A141" t="s">
        <v>41</v>
      </c>
      <c r="B141" t="s">
        <v>42</v>
      </c>
      <c r="C141">
        <v>2010</v>
      </c>
      <c r="D141" t="s">
        <v>20</v>
      </c>
      <c r="F141">
        <v>1.8</v>
      </c>
      <c r="G141">
        <v>238425</v>
      </c>
      <c r="H141">
        <v>156</v>
      </c>
      <c r="I141">
        <v>140</v>
      </c>
      <c r="J141">
        <v>2</v>
      </c>
      <c r="K141">
        <v>0</v>
      </c>
      <c r="L141" t="s">
        <v>43</v>
      </c>
      <c r="M141" t="s">
        <v>35</v>
      </c>
      <c r="N141" t="s">
        <v>45</v>
      </c>
      <c r="O141" t="s">
        <v>29</v>
      </c>
      <c r="P141">
        <v>33</v>
      </c>
      <c r="Q141" t="s">
        <v>30</v>
      </c>
      <c r="R141">
        <v>500</v>
      </c>
    </row>
    <row r="142" spans="1:18" x14ac:dyDescent="0.3">
      <c r="A142" t="s">
        <v>49</v>
      </c>
      <c r="B142" t="s">
        <v>50</v>
      </c>
      <c r="C142">
        <v>2018</v>
      </c>
      <c r="D142" t="s">
        <v>20</v>
      </c>
      <c r="E142" t="s">
        <v>21</v>
      </c>
      <c r="G142">
        <v>27223</v>
      </c>
      <c r="H142">
        <v>180</v>
      </c>
      <c r="I142">
        <v>177</v>
      </c>
      <c r="J142">
        <v>2</v>
      </c>
      <c r="L142" t="s">
        <v>34</v>
      </c>
      <c r="M142" t="s">
        <v>72</v>
      </c>
      <c r="N142" t="s">
        <v>45</v>
      </c>
      <c r="O142" t="s">
        <v>29</v>
      </c>
      <c r="P142">
        <v>32</v>
      </c>
      <c r="Q142" t="s">
        <v>37</v>
      </c>
      <c r="R142">
        <v>10920</v>
      </c>
    </row>
    <row r="143" spans="1:18" x14ac:dyDescent="0.3">
      <c r="A143" t="s">
        <v>55</v>
      </c>
      <c r="B143" t="s">
        <v>75</v>
      </c>
      <c r="C143">
        <v>2021</v>
      </c>
      <c r="D143" t="s">
        <v>20</v>
      </c>
      <c r="E143" t="s">
        <v>21</v>
      </c>
      <c r="F143">
        <v>1.5</v>
      </c>
      <c r="G143">
        <v>34469</v>
      </c>
      <c r="H143">
        <v>127</v>
      </c>
      <c r="I143">
        <v>120</v>
      </c>
      <c r="J143">
        <v>1</v>
      </c>
      <c r="K143">
        <v>0</v>
      </c>
      <c r="L143" t="s">
        <v>34</v>
      </c>
      <c r="M143" t="s">
        <v>22</v>
      </c>
      <c r="N143" t="s">
        <v>45</v>
      </c>
      <c r="O143" t="s">
        <v>29</v>
      </c>
      <c r="P143">
        <v>39</v>
      </c>
      <c r="Q143" t="s">
        <v>37</v>
      </c>
      <c r="R143">
        <v>13197</v>
      </c>
    </row>
    <row r="144" spans="1:18" x14ac:dyDescent="0.3">
      <c r="A144" t="s">
        <v>55</v>
      </c>
      <c r="B144" t="s">
        <v>56</v>
      </c>
      <c r="C144">
        <v>2009</v>
      </c>
      <c r="D144" t="s">
        <v>20</v>
      </c>
      <c r="E144" t="s">
        <v>21</v>
      </c>
      <c r="F144">
        <v>3.2</v>
      </c>
      <c r="G144">
        <v>218441</v>
      </c>
      <c r="H144">
        <v>267</v>
      </c>
      <c r="I144">
        <v>259</v>
      </c>
      <c r="J144">
        <v>3</v>
      </c>
      <c r="K144">
        <v>0</v>
      </c>
      <c r="L144" t="s">
        <v>34</v>
      </c>
      <c r="M144" t="s">
        <v>44</v>
      </c>
      <c r="N144" t="s">
        <v>23</v>
      </c>
      <c r="O144" t="s">
        <v>24</v>
      </c>
      <c r="P144">
        <v>22</v>
      </c>
      <c r="R144">
        <v>500</v>
      </c>
    </row>
    <row r="145" spans="1:18" x14ac:dyDescent="0.3">
      <c r="A145" t="s">
        <v>38</v>
      </c>
      <c r="B145" t="s">
        <v>86</v>
      </c>
      <c r="C145">
        <v>2013</v>
      </c>
      <c r="D145" t="s">
        <v>63</v>
      </c>
      <c r="E145" t="s">
        <v>21</v>
      </c>
      <c r="F145">
        <v>4.8</v>
      </c>
      <c r="G145">
        <v>155182</v>
      </c>
      <c r="H145">
        <v>359</v>
      </c>
      <c r="I145">
        <v>349</v>
      </c>
      <c r="J145">
        <v>2</v>
      </c>
      <c r="K145">
        <v>1</v>
      </c>
      <c r="L145" t="s">
        <v>43</v>
      </c>
      <c r="M145" t="s">
        <v>44</v>
      </c>
      <c r="N145" t="s">
        <v>84</v>
      </c>
      <c r="O145" t="s">
        <v>95</v>
      </c>
      <c r="P145">
        <v>11</v>
      </c>
      <c r="R145">
        <v>4991</v>
      </c>
    </row>
    <row r="146" spans="1:18" x14ac:dyDescent="0.3">
      <c r="A146" t="s">
        <v>73</v>
      </c>
      <c r="B146" t="s">
        <v>90</v>
      </c>
      <c r="C146">
        <v>2021</v>
      </c>
      <c r="D146" t="s">
        <v>20</v>
      </c>
      <c r="E146" t="s">
        <v>21</v>
      </c>
      <c r="F146">
        <v>2.2000000000000002</v>
      </c>
      <c r="G146">
        <v>21023</v>
      </c>
      <c r="H146">
        <v>187</v>
      </c>
      <c r="I146">
        <v>174</v>
      </c>
      <c r="J146">
        <v>1</v>
      </c>
      <c r="K146">
        <v>0</v>
      </c>
      <c r="L146" t="s">
        <v>34</v>
      </c>
      <c r="N146" t="s">
        <v>45</v>
      </c>
      <c r="O146" t="s">
        <v>29</v>
      </c>
      <c r="P146">
        <v>31</v>
      </c>
      <c r="Q146" t="s">
        <v>46</v>
      </c>
      <c r="R146">
        <v>30664</v>
      </c>
    </row>
    <row r="147" spans="1:18" x14ac:dyDescent="0.3">
      <c r="A147" t="s">
        <v>18</v>
      </c>
      <c r="B147" t="s">
        <v>19</v>
      </c>
      <c r="C147">
        <v>2016</v>
      </c>
      <c r="D147" t="s">
        <v>20</v>
      </c>
      <c r="E147" t="s">
        <v>21</v>
      </c>
      <c r="F147">
        <v>3.4</v>
      </c>
      <c r="G147">
        <v>160855</v>
      </c>
      <c r="H147">
        <v>256</v>
      </c>
      <c r="I147">
        <v>236</v>
      </c>
      <c r="J147">
        <v>1</v>
      </c>
      <c r="K147">
        <v>0</v>
      </c>
      <c r="M147" t="s">
        <v>28</v>
      </c>
      <c r="N147" t="s">
        <v>23</v>
      </c>
      <c r="O147" t="s">
        <v>29</v>
      </c>
      <c r="P147">
        <v>17</v>
      </c>
      <c r="R147">
        <v>22658</v>
      </c>
    </row>
    <row r="148" spans="1:18" x14ac:dyDescent="0.3">
      <c r="A148" t="s">
        <v>53</v>
      </c>
      <c r="B148" t="s">
        <v>54</v>
      </c>
      <c r="C148">
        <v>2016</v>
      </c>
      <c r="D148" t="s">
        <v>20</v>
      </c>
      <c r="E148" t="s">
        <v>21</v>
      </c>
      <c r="F148">
        <v>2.5</v>
      </c>
      <c r="G148">
        <v>91223</v>
      </c>
      <c r="H148">
        <v>194</v>
      </c>
      <c r="I148">
        <v>191</v>
      </c>
      <c r="J148">
        <v>3</v>
      </c>
      <c r="K148">
        <v>1</v>
      </c>
      <c r="L148" t="s">
        <v>43</v>
      </c>
      <c r="M148" t="s">
        <v>59</v>
      </c>
      <c r="N148" t="s">
        <v>23</v>
      </c>
      <c r="O148" t="s">
        <v>29</v>
      </c>
      <c r="P148">
        <v>35</v>
      </c>
      <c r="Q148" t="s">
        <v>76</v>
      </c>
      <c r="R148">
        <v>17042</v>
      </c>
    </row>
    <row r="149" spans="1:18" x14ac:dyDescent="0.3">
      <c r="A149" t="s">
        <v>18</v>
      </c>
      <c r="B149" t="s">
        <v>70</v>
      </c>
      <c r="C149">
        <v>2013</v>
      </c>
      <c r="D149" t="s">
        <v>20</v>
      </c>
      <c r="E149" t="s">
        <v>21</v>
      </c>
      <c r="G149">
        <v>129192</v>
      </c>
      <c r="H149">
        <v>198</v>
      </c>
      <c r="I149">
        <v>187</v>
      </c>
      <c r="J149">
        <v>2</v>
      </c>
      <c r="K149">
        <v>1</v>
      </c>
      <c r="L149" t="s">
        <v>43</v>
      </c>
      <c r="M149" t="s">
        <v>59</v>
      </c>
      <c r="N149" t="s">
        <v>45</v>
      </c>
      <c r="O149" t="s">
        <v>29</v>
      </c>
      <c r="P149">
        <v>27</v>
      </c>
      <c r="Q149" t="s">
        <v>91</v>
      </c>
      <c r="R149">
        <v>14563</v>
      </c>
    </row>
    <row r="150" spans="1:18" x14ac:dyDescent="0.3">
      <c r="A150" t="s">
        <v>73</v>
      </c>
      <c r="B150" t="s">
        <v>90</v>
      </c>
      <c r="C150">
        <v>2018</v>
      </c>
      <c r="D150" t="s">
        <v>63</v>
      </c>
      <c r="E150" t="s">
        <v>21</v>
      </c>
      <c r="F150">
        <v>1.7</v>
      </c>
      <c r="G150">
        <v>105664</v>
      </c>
      <c r="H150">
        <v>128</v>
      </c>
      <c r="I150">
        <v>129</v>
      </c>
      <c r="J150">
        <v>2</v>
      </c>
      <c r="K150">
        <v>1</v>
      </c>
      <c r="L150" t="s">
        <v>34</v>
      </c>
      <c r="M150" t="s">
        <v>28</v>
      </c>
      <c r="N150" t="s">
        <v>45</v>
      </c>
      <c r="O150" t="s">
        <v>29</v>
      </c>
      <c r="P150">
        <v>38</v>
      </c>
      <c r="Q150" t="s">
        <v>37</v>
      </c>
      <c r="R150">
        <v>15908</v>
      </c>
    </row>
    <row r="151" spans="1:18" x14ac:dyDescent="0.3">
      <c r="A151" t="s">
        <v>73</v>
      </c>
      <c r="B151" t="s">
        <v>74</v>
      </c>
      <c r="C151">
        <v>2017</v>
      </c>
      <c r="D151" t="s">
        <v>20</v>
      </c>
      <c r="E151" t="s">
        <v>21</v>
      </c>
      <c r="F151">
        <v>2.9</v>
      </c>
      <c r="G151">
        <v>98917</v>
      </c>
      <c r="H151">
        <v>208</v>
      </c>
      <c r="I151">
        <v>170</v>
      </c>
      <c r="J151">
        <v>2</v>
      </c>
      <c r="K151">
        <v>1</v>
      </c>
      <c r="L151" t="s">
        <v>34</v>
      </c>
      <c r="M151" t="s">
        <v>59</v>
      </c>
      <c r="N151" t="s">
        <v>23</v>
      </c>
      <c r="O151" t="s">
        <v>24</v>
      </c>
      <c r="P151">
        <v>28</v>
      </c>
      <c r="Q151" t="s">
        <v>57</v>
      </c>
      <c r="R151">
        <v>22376</v>
      </c>
    </row>
    <row r="152" spans="1:18" x14ac:dyDescent="0.3">
      <c r="A152" t="s">
        <v>31</v>
      </c>
      <c r="B152" t="s">
        <v>32</v>
      </c>
      <c r="C152">
        <v>2011</v>
      </c>
      <c r="D152" t="s">
        <v>20</v>
      </c>
      <c r="F152">
        <v>1.7</v>
      </c>
      <c r="G152">
        <v>155551</v>
      </c>
      <c r="H152">
        <v>130</v>
      </c>
      <c r="I152">
        <v>116</v>
      </c>
      <c r="J152">
        <v>5</v>
      </c>
      <c r="K152">
        <v>0</v>
      </c>
      <c r="L152" t="s">
        <v>43</v>
      </c>
      <c r="M152" t="s">
        <v>28</v>
      </c>
      <c r="N152" t="s">
        <v>36</v>
      </c>
      <c r="O152" t="s">
        <v>29</v>
      </c>
      <c r="P152">
        <v>37</v>
      </c>
      <c r="Q152" t="s">
        <v>46</v>
      </c>
      <c r="R152">
        <v>500</v>
      </c>
    </row>
    <row r="153" spans="1:18" x14ac:dyDescent="0.3">
      <c r="A153" t="s">
        <v>38</v>
      </c>
      <c r="B153" t="s">
        <v>86</v>
      </c>
      <c r="C153">
        <v>2009</v>
      </c>
      <c r="D153" t="s">
        <v>20</v>
      </c>
      <c r="E153" t="s">
        <v>67</v>
      </c>
      <c r="F153">
        <v>3.1</v>
      </c>
      <c r="G153">
        <v>228762</v>
      </c>
      <c r="H153">
        <v>221</v>
      </c>
      <c r="I153">
        <v>225</v>
      </c>
      <c r="J153">
        <v>5</v>
      </c>
      <c r="L153" t="s">
        <v>43</v>
      </c>
      <c r="M153" t="s">
        <v>72</v>
      </c>
      <c r="N153" t="s">
        <v>84</v>
      </c>
      <c r="O153" t="s">
        <v>95</v>
      </c>
      <c r="P153">
        <v>27</v>
      </c>
      <c r="Q153" t="s">
        <v>46</v>
      </c>
      <c r="R153">
        <v>500</v>
      </c>
    </row>
    <row r="154" spans="1:18" x14ac:dyDescent="0.3">
      <c r="A154" t="s">
        <v>80</v>
      </c>
      <c r="B154" t="s">
        <v>81</v>
      </c>
      <c r="C154">
        <v>2008</v>
      </c>
      <c r="D154" t="s">
        <v>20</v>
      </c>
      <c r="E154" t="s">
        <v>67</v>
      </c>
      <c r="F154">
        <v>4.0999999999999996</v>
      </c>
      <c r="G154">
        <v>15882</v>
      </c>
      <c r="H154">
        <v>311</v>
      </c>
      <c r="I154">
        <v>292</v>
      </c>
      <c r="J154">
        <v>4</v>
      </c>
      <c r="L154" t="s">
        <v>40</v>
      </c>
      <c r="M154" t="s">
        <v>28</v>
      </c>
      <c r="N154" t="s">
        <v>82</v>
      </c>
      <c r="O154" t="s">
        <v>60</v>
      </c>
      <c r="P154">
        <v>20</v>
      </c>
      <c r="Q154" t="s">
        <v>64</v>
      </c>
      <c r="R154">
        <v>5159</v>
      </c>
    </row>
    <row r="155" spans="1:18" x14ac:dyDescent="0.3">
      <c r="A155" t="s">
        <v>73</v>
      </c>
      <c r="B155" t="s">
        <v>87</v>
      </c>
      <c r="C155">
        <v>2022</v>
      </c>
      <c r="D155" t="s">
        <v>65</v>
      </c>
      <c r="E155" t="s">
        <v>21</v>
      </c>
      <c r="F155">
        <v>0</v>
      </c>
      <c r="G155">
        <v>27724</v>
      </c>
      <c r="H155">
        <v>218</v>
      </c>
      <c r="I155">
        <v>239</v>
      </c>
      <c r="J155">
        <v>1</v>
      </c>
      <c r="K155">
        <v>0</v>
      </c>
      <c r="L155" t="s">
        <v>43</v>
      </c>
      <c r="M155" t="s">
        <v>72</v>
      </c>
      <c r="N155" t="s">
        <v>23</v>
      </c>
      <c r="O155" t="s">
        <v>24</v>
      </c>
      <c r="P155">
        <v>100</v>
      </c>
      <c r="Q155" t="s">
        <v>25</v>
      </c>
      <c r="R155">
        <v>40101</v>
      </c>
    </row>
    <row r="156" spans="1:18" x14ac:dyDescent="0.3">
      <c r="A156" t="s">
        <v>41</v>
      </c>
      <c r="B156" t="s">
        <v>42</v>
      </c>
      <c r="C156">
        <v>2022</v>
      </c>
      <c r="D156" t="s">
        <v>20</v>
      </c>
      <c r="E156" t="s">
        <v>21</v>
      </c>
      <c r="F156">
        <v>1.7</v>
      </c>
      <c r="G156">
        <v>13382</v>
      </c>
      <c r="H156">
        <v>127</v>
      </c>
      <c r="I156">
        <v>110</v>
      </c>
      <c r="J156">
        <v>1</v>
      </c>
      <c r="L156" t="s">
        <v>34</v>
      </c>
      <c r="M156" t="s">
        <v>52</v>
      </c>
      <c r="N156" t="s">
        <v>45</v>
      </c>
      <c r="O156" t="s">
        <v>29</v>
      </c>
      <c r="P156">
        <v>33</v>
      </c>
      <c r="Q156" t="s">
        <v>91</v>
      </c>
      <c r="R156">
        <v>19648</v>
      </c>
    </row>
    <row r="157" spans="1:18" x14ac:dyDescent="0.3">
      <c r="A157" t="s">
        <v>41</v>
      </c>
      <c r="B157" t="s">
        <v>62</v>
      </c>
      <c r="C157">
        <v>2016</v>
      </c>
      <c r="D157" t="s">
        <v>20</v>
      </c>
      <c r="E157" t="s">
        <v>21</v>
      </c>
      <c r="F157">
        <v>3.3</v>
      </c>
      <c r="G157">
        <v>49269</v>
      </c>
      <c r="H157">
        <v>253</v>
      </c>
      <c r="I157">
        <v>243</v>
      </c>
      <c r="J157">
        <v>3</v>
      </c>
      <c r="K157">
        <v>1</v>
      </c>
      <c r="L157" t="s">
        <v>43</v>
      </c>
      <c r="M157" t="s">
        <v>35</v>
      </c>
      <c r="N157" t="s">
        <v>23</v>
      </c>
      <c r="O157" t="s">
        <v>24</v>
      </c>
      <c r="P157">
        <v>24</v>
      </c>
      <c r="Q157" t="s">
        <v>64</v>
      </c>
      <c r="R157">
        <v>10309</v>
      </c>
    </row>
    <row r="158" spans="1:18" x14ac:dyDescent="0.3">
      <c r="A158" t="s">
        <v>49</v>
      </c>
      <c r="B158" t="s">
        <v>50</v>
      </c>
      <c r="C158">
        <v>2008</v>
      </c>
      <c r="D158" t="s">
        <v>20</v>
      </c>
      <c r="E158" t="s">
        <v>67</v>
      </c>
      <c r="F158">
        <v>1.5</v>
      </c>
      <c r="G158">
        <v>257951</v>
      </c>
      <c r="H158">
        <v>114</v>
      </c>
      <c r="I158">
        <v>92</v>
      </c>
      <c r="J158">
        <v>3</v>
      </c>
      <c r="K158">
        <v>1</v>
      </c>
      <c r="L158" t="s">
        <v>34</v>
      </c>
      <c r="M158" t="s">
        <v>94</v>
      </c>
      <c r="N158" t="s">
        <v>45</v>
      </c>
      <c r="O158" t="s">
        <v>29</v>
      </c>
      <c r="P158">
        <v>33</v>
      </c>
      <c r="Q158" t="s">
        <v>64</v>
      </c>
      <c r="R158">
        <v>500</v>
      </c>
    </row>
    <row r="159" spans="1:18" x14ac:dyDescent="0.3">
      <c r="A159" t="s">
        <v>49</v>
      </c>
      <c r="B159" t="s">
        <v>93</v>
      </c>
      <c r="C159">
        <v>2005</v>
      </c>
      <c r="D159" t="s">
        <v>20</v>
      </c>
      <c r="E159" t="s">
        <v>21</v>
      </c>
      <c r="F159">
        <v>2.7</v>
      </c>
      <c r="G159">
        <v>303913</v>
      </c>
      <c r="H159">
        <v>218</v>
      </c>
      <c r="I159">
        <v>223</v>
      </c>
      <c r="J159">
        <v>4</v>
      </c>
      <c r="K159">
        <v>0</v>
      </c>
      <c r="L159" t="s">
        <v>40</v>
      </c>
      <c r="M159" t="s">
        <v>72</v>
      </c>
      <c r="N159" t="s">
        <v>23</v>
      </c>
      <c r="O159" t="s">
        <v>24</v>
      </c>
      <c r="P159">
        <v>31</v>
      </c>
      <c r="Q159" t="s">
        <v>91</v>
      </c>
      <c r="R159">
        <v>500</v>
      </c>
    </row>
    <row r="160" spans="1:18" x14ac:dyDescent="0.3">
      <c r="A160" t="s">
        <v>18</v>
      </c>
      <c r="B160" t="s">
        <v>66</v>
      </c>
      <c r="C160">
        <v>2012</v>
      </c>
      <c r="D160" t="s">
        <v>20</v>
      </c>
      <c r="E160" t="s">
        <v>21</v>
      </c>
      <c r="F160">
        <v>2.2999999999999998</v>
      </c>
      <c r="G160">
        <v>197233</v>
      </c>
      <c r="H160">
        <v>179</v>
      </c>
      <c r="I160">
        <v>157</v>
      </c>
      <c r="J160">
        <v>4</v>
      </c>
      <c r="N160" t="s">
        <v>23</v>
      </c>
      <c r="O160" t="s">
        <v>24</v>
      </c>
      <c r="P160">
        <v>33</v>
      </c>
      <c r="R160">
        <v>6627</v>
      </c>
    </row>
    <row r="161" spans="1:18" x14ac:dyDescent="0.3">
      <c r="A161" t="s">
        <v>38</v>
      </c>
      <c r="B161" t="s">
        <v>86</v>
      </c>
      <c r="C161">
        <v>2021</v>
      </c>
      <c r="D161" t="s">
        <v>20</v>
      </c>
      <c r="E161" t="s">
        <v>21</v>
      </c>
      <c r="F161">
        <v>3.4</v>
      </c>
      <c r="G161">
        <v>57350</v>
      </c>
      <c r="H161">
        <v>254</v>
      </c>
      <c r="I161">
        <v>241</v>
      </c>
      <c r="J161">
        <v>1</v>
      </c>
      <c r="K161">
        <v>0</v>
      </c>
      <c r="L161" t="s">
        <v>34</v>
      </c>
      <c r="M161" t="s">
        <v>28</v>
      </c>
      <c r="N161" t="s">
        <v>84</v>
      </c>
      <c r="O161" t="s">
        <v>95</v>
      </c>
      <c r="P161">
        <v>24</v>
      </c>
      <c r="Q161" t="s">
        <v>91</v>
      </c>
      <c r="R161">
        <v>24439</v>
      </c>
    </row>
    <row r="162" spans="1:18" x14ac:dyDescent="0.3">
      <c r="A162" t="s">
        <v>41</v>
      </c>
      <c r="B162" t="s">
        <v>96</v>
      </c>
      <c r="C162">
        <v>2010</v>
      </c>
      <c r="D162" t="s">
        <v>20</v>
      </c>
      <c r="F162">
        <v>2.2000000000000002</v>
      </c>
      <c r="G162">
        <v>69613</v>
      </c>
      <c r="I162">
        <v>161</v>
      </c>
      <c r="J162">
        <v>3</v>
      </c>
      <c r="M162" t="s">
        <v>35</v>
      </c>
      <c r="N162" t="s">
        <v>45</v>
      </c>
      <c r="O162" t="s">
        <v>29</v>
      </c>
      <c r="P162">
        <v>36</v>
      </c>
      <c r="Q162" t="s">
        <v>46</v>
      </c>
      <c r="R162">
        <v>1055</v>
      </c>
    </row>
    <row r="163" spans="1:18" x14ac:dyDescent="0.3">
      <c r="A163" t="s">
        <v>18</v>
      </c>
      <c r="B163" t="s">
        <v>51</v>
      </c>
      <c r="C163">
        <v>2006</v>
      </c>
      <c r="D163" t="s">
        <v>20</v>
      </c>
      <c r="E163" t="s">
        <v>21</v>
      </c>
      <c r="G163">
        <v>152498</v>
      </c>
      <c r="H163">
        <v>197</v>
      </c>
      <c r="I163">
        <v>195</v>
      </c>
      <c r="J163">
        <v>5</v>
      </c>
      <c r="K163">
        <v>1</v>
      </c>
      <c r="L163" t="s">
        <v>34</v>
      </c>
      <c r="N163" t="s">
        <v>45</v>
      </c>
      <c r="O163" t="s">
        <v>29</v>
      </c>
      <c r="Q163" t="s">
        <v>76</v>
      </c>
      <c r="R163">
        <v>1441</v>
      </c>
    </row>
    <row r="164" spans="1:18" x14ac:dyDescent="0.3">
      <c r="A164" t="s">
        <v>26</v>
      </c>
      <c r="B164" t="s">
        <v>101</v>
      </c>
      <c r="C164">
        <v>2021</v>
      </c>
      <c r="D164" t="s">
        <v>20</v>
      </c>
      <c r="E164" t="s">
        <v>21</v>
      </c>
      <c r="F164">
        <v>2</v>
      </c>
      <c r="G164">
        <v>26374</v>
      </c>
      <c r="I164">
        <v>176</v>
      </c>
      <c r="J164">
        <v>1</v>
      </c>
      <c r="K164">
        <v>0</v>
      </c>
      <c r="L164" t="s">
        <v>40</v>
      </c>
      <c r="M164" t="s">
        <v>59</v>
      </c>
      <c r="N164" t="s">
        <v>45</v>
      </c>
      <c r="O164" t="s">
        <v>29</v>
      </c>
      <c r="P164">
        <v>36</v>
      </c>
      <c r="Q164" t="s">
        <v>64</v>
      </c>
      <c r="R164">
        <v>12201</v>
      </c>
    </row>
    <row r="165" spans="1:18" x14ac:dyDescent="0.3">
      <c r="A165" t="s">
        <v>53</v>
      </c>
      <c r="B165" t="s">
        <v>79</v>
      </c>
      <c r="C165">
        <v>2022</v>
      </c>
      <c r="D165" t="s">
        <v>63</v>
      </c>
      <c r="E165" t="s">
        <v>21</v>
      </c>
      <c r="F165">
        <v>1.5</v>
      </c>
      <c r="G165">
        <v>22576</v>
      </c>
      <c r="H165">
        <v>120</v>
      </c>
      <c r="I165">
        <v>114</v>
      </c>
      <c r="J165">
        <v>1</v>
      </c>
      <c r="K165">
        <v>0</v>
      </c>
      <c r="L165" t="s">
        <v>43</v>
      </c>
      <c r="M165" t="s">
        <v>28</v>
      </c>
      <c r="N165" t="s">
        <v>45</v>
      </c>
      <c r="O165" t="s">
        <v>29</v>
      </c>
      <c r="P165">
        <v>38</v>
      </c>
      <c r="Q165" t="s">
        <v>30</v>
      </c>
      <c r="R165">
        <v>43707</v>
      </c>
    </row>
    <row r="166" spans="1:18" x14ac:dyDescent="0.3">
      <c r="A166" t="s">
        <v>18</v>
      </c>
      <c r="B166" t="s">
        <v>19</v>
      </c>
      <c r="C166">
        <v>2005</v>
      </c>
      <c r="D166" t="s">
        <v>20</v>
      </c>
      <c r="E166" t="s">
        <v>21</v>
      </c>
      <c r="F166">
        <v>2.9</v>
      </c>
      <c r="G166">
        <v>279614</v>
      </c>
      <c r="H166">
        <v>231</v>
      </c>
      <c r="I166">
        <v>236</v>
      </c>
      <c r="J166">
        <v>4</v>
      </c>
      <c r="K166">
        <v>0</v>
      </c>
      <c r="L166" t="s">
        <v>43</v>
      </c>
      <c r="M166" t="s">
        <v>35</v>
      </c>
      <c r="N166" t="s">
        <v>23</v>
      </c>
      <c r="O166" t="s">
        <v>24</v>
      </c>
      <c r="P166">
        <v>31</v>
      </c>
      <c r="Q166" t="s">
        <v>46</v>
      </c>
      <c r="R166">
        <v>500</v>
      </c>
    </row>
    <row r="167" spans="1:18" x14ac:dyDescent="0.3">
      <c r="A167" t="s">
        <v>41</v>
      </c>
      <c r="B167" t="s">
        <v>62</v>
      </c>
      <c r="C167">
        <v>2016</v>
      </c>
      <c r="D167" t="s">
        <v>20</v>
      </c>
      <c r="E167" t="s">
        <v>21</v>
      </c>
      <c r="F167">
        <v>3.3</v>
      </c>
      <c r="G167">
        <v>85383</v>
      </c>
      <c r="H167">
        <v>257</v>
      </c>
      <c r="I167">
        <v>249</v>
      </c>
      <c r="J167">
        <v>1</v>
      </c>
      <c r="K167">
        <v>0</v>
      </c>
      <c r="L167" t="s">
        <v>43</v>
      </c>
      <c r="N167" t="s">
        <v>23</v>
      </c>
      <c r="O167" t="s">
        <v>24</v>
      </c>
      <c r="P167">
        <v>24</v>
      </c>
      <c r="Q167" t="s">
        <v>57</v>
      </c>
      <c r="R167">
        <v>10486</v>
      </c>
    </row>
    <row r="168" spans="1:18" x14ac:dyDescent="0.3">
      <c r="A168" t="s">
        <v>49</v>
      </c>
      <c r="B168" t="s">
        <v>92</v>
      </c>
      <c r="C168">
        <v>2008</v>
      </c>
      <c r="D168" t="s">
        <v>20</v>
      </c>
      <c r="F168">
        <v>3.2</v>
      </c>
      <c r="G168">
        <v>364830</v>
      </c>
      <c r="H168">
        <v>242</v>
      </c>
      <c r="J168">
        <v>3</v>
      </c>
      <c r="K168">
        <v>0</v>
      </c>
      <c r="L168" t="s">
        <v>34</v>
      </c>
      <c r="N168" t="s">
        <v>23</v>
      </c>
      <c r="O168" t="s">
        <v>24</v>
      </c>
      <c r="P168">
        <v>28</v>
      </c>
      <c r="Q168" t="s">
        <v>57</v>
      </c>
      <c r="R168">
        <v>500</v>
      </c>
    </row>
    <row r="169" spans="1:18" x14ac:dyDescent="0.3">
      <c r="A169" t="s">
        <v>41</v>
      </c>
      <c r="B169" t="s">
        <v>42</v>
      </c>
      <c r="C169">
        <v>2017</v>
      </c>
      <c r="D169" t="s">
        <v>20</v>
      </c>
      <c r="E169" t="s">
        <v>21</v>
      </c>
      <c r="F169">
        <v>2.1</v>
      </c>
      <c r="G169">
        <v>131825</v>
      </c>
      <c r="H169">
        <v>156</v>
      </c>
      <c r="I169">
        <v>147</v>
      </c>
      <c r="J169">
        <v>3</v>
      </c>
      <c r="K169">
        <v>1</v>
      </c>
      <c r="L169" t="s">
        <v>34</v>
      </c>
      <c r="M169" t="s">
        <v>94</v>
      </c>
      <c r="N169" t="s">
        <v>45</v>
      </c>
      <c r="O169" t="s">
        <v>24</v>
      </c>
      <c r="P169">
        <v>35</v>
      </c>
      <c r="Q169" t="s">
        <v>25</v>
      </c>
      <c r="R169">
        <v>5680</v>
      </c>
    </row>
    <row r="170" spans="1:18" x14ac:dyDescent="0.3">
      <c r="A170" t="s">
        <v>80</v>
      </c>
      <c r="B170" t="s">
        <v>102</v>
      </c>
      <c r="C170">
        <v>2006</v>
      </c>
      <c r="D170" t="s">
        <v>33</v>
      </c>
      <c r="E170" t="s">
        <v>21</v>
      </c>
      <c r="F170">
        <v>3.3</v>
      </c>
      <c r="G170">
        <v>208994</v>
      </c>
      <c r="H170">
        <v>280</v>
      </c>
      <c r="I170">
        <v>286</v>
      </c>
      <c r="J170">
        <v>3</v>
      </c>
      <c r="K170">
        <v>1</v>
      </c>
      <c r="L170" t="s">
        <v>34</v>
      </c>
      <c r="N170" t="s">
        <v>23</v>
      </c>
      <c r="O170" t="s">
        <v>24</v>
      </c>
      <c r="P170">
        <v>33</v>
      </c>
      <c r="Q170" t="s">
        <v>25</v>
      </c>
      <c r="R170">
        <v>500</v>
      </c>
    </row>
    <row r="171" spans="1:18" x14ac:dyDescent="0.3">
      <c r="A171" t="s">
        <v>73</v>
      </c>
      <c r="B171" t="s">
        <v>87</v>
      </c>
      <c r="C171">
        <v>2007</v>
      </c>
      <c r="D171" t="s">
        <v>20</v>
      </c>
      <c r="E171" t="s">
        <v>21</v>
      </c>
      <c r="F171">
        <v>2.2999999999999998</v>
      </c>
      <c r="G171">
        <v>285633</v>
      </c>
      <c r="I171">
        <v>179</v>
      </c>
      <c r="J171">
        <v>5</v>
      </c>
      <c r="K171">
        <v>1</v>
      </c>
      <c r="M171" t="s">
        <v>59</v>
      </c>
      <c r="N171" t="s">
        <v>23</v>
      </c>
      <c r="O171" t="s">
        <v>29</v>
      </c>
      <c r="Q171" t="s">
        <v>91</v>
      </c>
      <c r="R171">
        <v>500</v>
      </c>
    </row>
    <row r="172" spans="1:18" x14ac:dyDescent="0.3">
      <c r="A172" t="s">
        <v>53</v>
      </c>
      <c r="B172" t="s">
        <v>79</v>
      </c>
      <c r="C172">
        <v>2011</v>
      </c>
      <c r="D172" t="s">
        <v>20</v>
      </c>
      <c r="E172" t="s">
        <v>21</v>
      </c>
      <c r="F172">
        <v>2</v>
      </c>
      <c r="G172">
        <v>262897</v>
      </c>
      <c r="H172">
        <v>141</v>
      </c>
      <c r="I172">
        <v>134</v>
      </c>
      <c r="J172">
        <v>3</v>
      </c>
      <c r="K172">
        <v>0</v>
      </c>
      <c r="L172" t="s">
        <v>40</v>
      </c>
      <c r="M172" t="s">
        <v>35</v>
      </c>
      <c r="N172" t="s">
        <v>45</v>
      </c>
      <c r="O172" t="s">
        <v>29</v>
      </c>
      <c r="P172">
        <v>32</v>
      </c>
      <c r="Q172" t="s">
        <v>37</v>
      </c>
      <c r="R172">
        <v>4622</v>
      </c>
    </row>
    <row r="173" spans="1:18" x14ac:dyDescent="0.3">
      <c r="A173" t="s">
        <v>49</v>
      </c>
      <c r="B173" t="s">
        <v>100</v>
      </c>
      <c r="C173">
        <v>2020</v>
      </c>
      <c r="D173" t="s">
        <v>20</v>
      </c>
      <c r="E173" t="s">
        <v>21</v>
      </c>
      <c r="F173">
        <v>1.9</v>
      </c>
      <c r="G173">
        <v>54428</v>
      </c>
      <c r="H173">
        <v>149</v>
      </c>
      <c r="I173">
        <v>144</v>
      </c>
      <c r="J173">
        <v>2</v>
      </c>
      <c r="K173">
        <v>0</v>
      </c>
      <c r="L173" t="s">
        <v>34</v>
      </c>
      <c r="M173" t="s">
        <v>35</v>
      </c>
      <c r="N173" t="s">
        <v>45</v>
      </c>
      <c r="O173" t="s">
        <v>29</v>
      </c>
      <c r="P173">
        <v>35</v>
      </c>
      <c r="Q173" t="s">
        <v>57</v>
      </c>
      <c r="R173">
        <v>13918</v>
      </c>
    </row>
    <row r="174" spans="1:18" x14ac:dyDescent="0.3">
      <c r="A174" t="s">
        <v>18</v>
      </c>
      <c r="B174" t="s">
        <v>70</v>
      </c>
      <c r="C174">
        <v>2008</v>
      </c>
      <c r="D174" t="s">
        <v>20</v>
      </c>
      <c r="E174" t="s">
        <v>67</v>
      </c>
      <c r="F174">
        <v>1.7</v>
      </c>
      <c r="G174">
        <v>26507</v>
      </c>
      <c r="I174">
        <v>160</v>
      </c>
      <c r="J174">
        <v>4</v>
      </c>
      <c r="K174">
        <v>1</v>
      </c>
      <c r="L174" t="s">
        <v>34</v>
      </c>
      <c r="M174" t="s">
        <v>94</v>
      </c>
      <c r="N174" t="s">
        <v>45</v>
      </c>
      <c r="O174" t="s">
        <v>29</v>
      </c>
      <c r="P174">
        <v>36</v>
      </c>
      <c r="Q174" t="s">
        <v>25</v>
      </c>
      <c r="R174">
        <v>10211</v>
      </c>
    </row>
    <row r="175" spans="1:18" x14ac:dyDescent="0.3">
      <c r="A175" t="s">
        <v>38</v>
      </c>
      <c r="B175" t="s">
        <v>86</v>
      </c>
      <c r="C175">
        <v>2022</v>
      </c>
      <c r="D175" t="s">
        <v>20</v>
      </c>
      <c r="F175">
        <v>5.7</v>
      </c>
      <c r="G175">
        <v>8300</v>
      </c>
      <c r="I175">
        <v>399</v>
      </c>
      <c r="J175">
        <v>1</v>
      </c>
      <c r="K175">
        <v>0</v>
      </c>
      <c r="L175" t="s">
        <v>34</v>
      </c>
      <c r="N175" t="s">
        <v>84</v>
      </c>
      <c r="O175" t="s">
        <v>95</v>
      </c>
      <c r="P175">
        <v>10</v>
      </c>
      <c r="R175">
        <v>26668</v>
      </c>
    </row>
    <row r="176" spans="1:18" x14ac:dyDescent="0.3">
      <c r="A176" t="s">
        <v>73</v>
      </c>
      <c r="B176" t="s">
        <v>74</v>
      </c>
      <c r="C176">
        <v>2015</v>
      </c>
      <c r="D176" t="s">
        <v>33</v>
      </c>
      <c r="E176" t="s">
        <v>21</v>
      </c>
      <c r="F176">
        <v>2.1</v>
      </c>
      <c r="G176">
        <v>72945</v>
      </c>
      <c r="H176">
        <v>163</v>
      </c>
      <c r="I176">
        <v>158</v>
      </c>
      <c r="J176">
        <v>1</v>
      </c>
      <c r="K176">
        <v>0</v>
      </c>
      <c r="M176" t="s">
        <v>28</v>
      </c>
      <c r="N176" t="s">
        <v>23</v>
      </c>
      <c r="O176" t="s">
        <v>24</v>
      </c>
      <c r="P176">
        <v>50</v>
      </c>
      <c r="Q176" t="s">
        <v>30</v>
      </c>
      <c r="R176">
        <v>21825</v>
      </c>
    </row>
    <row r="177" spans="1:18" x14ac:dyDescent="0.3">
      <c r="A177" t="s">
        <v>18</v>
      </c>
      <c r="B177" t="s">
        <v>70</v>
      </c>
      <c r="C177">
        <v>2019</v>
      </c>
      <c r="D177" t="s">
        <v>20</v>
      </c>
      <c r="F177">
        <v>1.5</v>
      </c>
      <c r="G177">
        <v>76779</v>
      </c>
      <c r="H177">
        <v>141</v>
      </c>
      <c r="I177">
        <v>130</v>
      </c>
      <c r="J177">
        <v>1</v>
      </c>
      <c r="K177">
        <v>0</v>
      </c>
      <c r="L177" t="s">
        <v>34</v>
      </c>
      <c r="M177" t="s">
        <v>28</v>
      </c>
      <c r="N177" t="s">
        <v>45</v>
      </c>
      <c r="O177" t="s">
        <v>29</v>
      </c>
      <c r="P177">
        <v>34</v>
      </c>
      <c r="R177">
        <v>30978</v>
      </c>
    </row>
    <row r="178" spans="1:18" x14ac:dyDescent="0.3">
      <c r="A178" t="s">
        <v>38</v>
      </c>
      <c r="B178" t="s">
        <v>86</v>
      </c>
      <c r="C178">
        <v>2013</v>
      </c>
      <c r="D178" t="s">
        <v>20</v>
      </c>
      <c r="E178" t="s">
        <v>21</v>
      </c>
      <c r="F178">
        <v>4.7</v>
      </c>
      <c r="G178">
        <v>215425</v>
      </c>
      <c r="H178">
        <v>338</v>
      </c>
      <c r="I178">
        <v>313</v>
      </c>
      <c r="J178">
        <v>2</v>
      </c>
      <c r="K178">
        <v>1</v>
      </c>
      <c r="L178" t="s">
        <v>43</v>
      </c>
      <c r="M178" t="s">
        <v>28</v>
      </c>
      <c r="N178" t="s">
        <v>84</v>
      </c>
      <c r="O178" t="s">
        <v>95</v>
      </c>
      <c r="Q178" t="s">
        <v>64</v>
      </c>
      <c r="R178">
        <v>2572</v>
      </c>
    </row>
    <row r="179" spans="1:18" x14ac:dyDescent="0.3">
      <c r="A179" t="s">
        <v>55</v>
      </c>
      <c r="B179" t="s">
        <v>78</v>
      </c>
      <c r="C179">
        <v>2019</v>
      </c>
      <c r="D179" t="s">
        <v>33</v>
      </c>
      <c r="E179" t="s">
        <v>21</v>
      </c>
      <c r="F179">
        <v>2.5</v>
      </c>
      <c r="G179">
        <v>15040</v>
      </c>
      <c r="H179">
        <v>206</v>
      </c>
      <c r="I179">
        <v>192</v>
      </c>
      <c r="J179">
        <v>2</v>
      </c>
      <c r="K179">
        <v>0</v>
      </c>
      <c r="L179" t="s">
        <v>34</v>
      </c>
      <c r="M179" t="s">
        <v>94</v>
      </c>
      <c r="N179" t="s">
        <v>45</v>
      </c>
      <c r="O179" t="s">
        <v>24</v>
      </c>
      <c r="P179">
        <v>42</v>
      </c>
      <c r="Q179" t="s">
        <v>25</v>
      </c>
      <c r="R179">
        <v>16818</v>
      </c>
    </row>
    <row r="180" spans="1:18" x14ac:dyDescent="0.3">
      <c r="A180" t="s">
        <v>41</v>
      </c>
      <c r="B180" t="s">
        <v>103</v>
      </c>
      <c r="C180">
        <v>2022</v>
      </c>
      <c r="D180" t="s">
        <v>20</v>
      </c>
      <c r="E180" t="s">
        <v>21</v>
      </c>
      <c r="F180">
        <v>3.4</v>
      </c>
      <c r="G180">
        <v>757</v>
      </c>
      <c r="H180">
        <v>274</v>
      </c>
      <c r="J180">
        <v>1</v>
      </c>
      <c r="L180" t="s">
        <v>43</v>
      </c>
      <c r="M180" t="s">
        <v>52</v>
      </c>
      <c r="N180" t="s">
        <v>23</v>
      </c>
      <c r="O180" t="s">
        <v>24</v>
      </c>
      <c r="Q180" t="s">
        <v>57</v>
      </c>
      <c r="R180">
        <v>33594</v>
      </c>
    </row>
    <row r="181" spans="1:18" x14ac:dyDescent="0.3">
      <c r="A181" t="s">
        <v>73</v>
      </c>
      <c r="B181" t="s">
        <v>97</v>
      </c>
      <c r="C181">
        <v>2017</v>
      </c>
      <c r="D181" t="s">
        <v>63</v>
      </c>
      <c r="E181" t="s">
        <v>21</v>
      </c>
      <c r="F181">
        <v>2.2999999999999998</v>
      </c>
      <c r="G181">
        <v>114085</v>
      </c>
      <c r="H181">
        <v>176</v>
      </c>
      <c r="I181">
        <v>163</v>
      </c>
      <c r="J181">
        <v>2</v>
      </c>
      <c r="L181" t="s">
        <v>34</v>
      </c>
      <c r="M181" t="s">
        <v>22</v>
      </c>
      <c r="N181" t="s">
        <v>45</v>
      </c>
      <c r="O181" t="s">
        <v>29</v>
      </c>
      <c r="Q181" t="s">
        <v>88</v>
      </c>
      <c r="R181">
        <v>23499</v>
      </c>
    </row>
    <row r="182" spans="1:18" x14ac:dyDescent="0.3">
      <c r="A182" t="s">
        <v>73</v>
      </c>
      <c r="B182" t="s">
        <v>97</v>
      </c>
      <c r="C182">
        <v>2023</v>
      </c>
      <c r="D182" t="s">
        <v>20</v>
      </c>
      <c r="E182" t="s">
        <v>21</v>
      </c>
      <c r="F182">
        <v>2.2999999999999998</v>
      </c>
      <c r="G182">
        <v>4319</v>
      </c>
      <c r="H182">
        <v>172</v>
      </c>
      <c r="I182">
        <v>156</v>
      </c>
      <c r="J182">
        <v>1</v>
      </c>
      <c r="K182">
        <v>0</v>
      </c>
      <c r="L182" t="s">
        <v>43</v>
      </c>
      <c r="M182" t="s">
        <v>35</v>
      </c>
      <c r="N182" t="s">
        <v>45</v>
      </c>
      <c r="O182" t="s">
        <v>24</v>
      </c>
      <c r="P182">
        <v>35</v>
      </c>
      <c r="Q182" t="s">
        <v>30</v>
      </c>
      <c r="R182">
        <v>49124</v>
      </c>
    </row>
    <row r="183" spans="1:18" x14ac:dyDescent="0.3">
      <c r="A183" t="s">
        <v>38</v>
      </c>
      <c r="B183" t="s">
        <v>39</v>
      </c>
      <c r="C183">
        <v>2023</v>
      </c>
      <c r="D183" t="s">
        <v>20</v>
      </c>
      <c r="E183" t="s">
        <v>21</v>
      </c>
      <c r="F183">
        <v>2.8</v>
      </c>
      <c r="G183">
        <v>30537</v>
      </c>
      <c r="H183">
        <v>221</v>
      </c>
      <c r="I183">
        <v>215</v>
      </c>
      <c r="J183">
        <v>1</v>
      </c>
      <c r="K183">
        <v>0</v>
      </c>
      <c r="L183" t="s">
        <v>43</v>
      </c>
      <c r="M183" t="s">
        <v>28</v>
      </c>
      <c r="N183" t="s">
        <v>23</v>
      </c>
      <c r="O183" t="s">
        <v>60</v>
      </c>
      <c r="P183">
        <v>31</v>
      </c>
      <c r="Q183" t="s">
        <v>37</v>
      </c>
      <c r="R183">
        <v>43887</v>
      </c>
    </row>
    <row r="184" spans="1:18" x14ac:dyDescent="0.3">
      <c r="A184" t="s">
        <v>55</v>
      </c>
      <c r="B184" t="s">
        <v>75</v>
      </c>
      <c r="C184">
        <v>2007</v>
      </c>
      <c r="D184" t="s">
        <v>33</v>
      </c>
      <c r="E184" t="s">
        <v>67</v>
      </c>
      <c r="F184">
        <v>1.8</v>
      </c>
      <c r="G184">
        <v>245978</v>
      </c>
      <c r="H184">
        <v>136</v>
      </c>
      <c r="I184">
        <v>128</v>
      </c>
      <c r="J184">
        <v>5</v>
      </c>
      <c r="M184" t="s">
        <v>44</v>
      </c>
      <c r="N184" t="s">
        <v>45</v>
      </c>
      <c r="O184" t="s">
        <v>29</v>
      </c>
      <c r="P184">
        <v>57</v>
      </c>
      <c r="Q184" t="s">
        <v>48</v>
      </c>
      <c r="R184">
        <v>500</v>
      </c>
    </row>
    <row r="185" spans="1:18" x14ac:dyDescent="0.3">
      <c r="A185" t="s">
        <v>55</v>
      </c>
      <c r="B185" t="s">
        <v>56</v>
      </c>
      <c r="C185">
        <v>2005</v>
      </c>
      <c r="D185" t="s">
        <v>20</v>
      </c>
      <c r="F185">
        <v>3.2</v>
      </c>
      <c r="G185">
        <v>85556</v>
      </c>
      <c r="H185">
        <v>245</v>
      </c>
      <c r="I185">
        <v>216</v>
      </c>
      <c r="J185">
        <v>4</v>
      </c>
      <c r="K185">
        <v>1</v>
      </c>
      <c r="L185" t="s">
        <v>34</v>
      </c>
      <c r="M185" t="s">
        <v>72</v>
      </c>
      <c r="N185" t="s">
        <v>23</v>
      </c>
      <c r="O185" t="s">
        <v>24</v>
      </c>
      <c r="Q185" t="s">
        <v>30</v>
      </c>
      <c r="R185">
        <v>2557</v>
      </c>
    </row>
    <row r="186" spans="1:18" x14ac:dyDescent="0.3">
      <c r="A186" t="s">
        <v>80</v>
      </c>
      <c r="B186" t="s">
        <v>81</v>
      </c>
      <c r="C186">
        <v>2011</v>
      </c>
      <c r="D186" t="s">
        <v>63</v>
      </c>
      <c r="E186" t="s">
        <v>21</v>
      </c>
      <c r="F186">
        <v>3.8</v>
      </c>
      <c r="G186">
        <v>17638</v>
      </c>
      <c r="J186">
        <v>4</v>
      </c>
      <c r="K186">
        <v>0</v>
      </c>
      <c r="L186" t="s">
        <v>43</v>
      </c>
      <c r="M186" t="s">
        <v>22</v>
      </c>
      <c r="N186" t="s">
        <v>82</v>
      </c>
      <c r="O186" t="s">
        <v>60</v>
      </c>
      <c r="P186">
        <v>15</v>
      </c>
      <c r="R186">
        <v>7970</v>
      </c>
    </row>
    <row r="187" spans="1:18" x14ac:dyDescent="0.3">
      <c r="A187" t="s">
        <v>41</v>
      </c>
      <c r="B187" t="s">
        <v>42</v>
      </c>
      <c r="C187">
        <v>2011</v>
      </c>
      <c r="D187" t="s">
        <v>20</v>
      </c>
      <c r="G187">
        <v>179753</v>
      </c>
      <c r="H187">
        <v>155</v>
      </c>
      <c r="I187">
        <v>142</v>
      </c>
      <c r="J187">
        <v>4</v>
      </c>
      <c r="K187">
        <v>1</v>
      </c>
      <c r="L187" t="s">
        <v>34</v>
      </c>
      <c r="M187" t="s">
        <v>52</v>
      </c>
      <c r="N187" t="s">
        <v>45</v>
      </c>
      <c r="O187" t="s">
        <v>29</v>
      </c>
      <c r="P187">
        <v>40</v>
      </c>
      <c r="Q187" t="s">
        <v>76</v>
      </c>
      <c r="R187">
        <v>500</v>
      </c>
    </row>
    <row r="188" spans="1:18" x14ac:dyDescent="0.3">
      <c r="A188" t="s">
        <v>38</v>
      </c>
      <c r="B188" t="s">
        <v>47</v>
      </c>
      <c r="C188">
        <v>2009</v>
      </c>
      <c r="D188" t="s">
        <v>33</v>
      </c>
      <c r="E188" t="s">
        <v>21</v>
      </c>
      <c r="F188">
        <v>2.9</v>
      </c>
      <c r="G188">
        <v>156796</v>
      </c>
      <c r="H188">
        <v>208</v>
      </c>
      <c r="I188">
        <v>226</v>
      </c>
      <c r="J188">
        <v>4</v>
      </c>
      <c r="K188">
        <v>1</v>
      </c>
      <c r="L188" t="s">
        <v>43</v>
      </c>
      <c r="M188" t="s">
        <v>94</v>
      </c>
      <c r="N188" t="s">
        <v>23</v>
      </c>
      <c r="O188" t="s">
        <v>24</v>
      </c>
      <c r="P188">
        <v>37</v>
      </c>
      <c r="Q188" t="s">
        <v>57</v>
      </c>
      <c r="R188">
        <v>500</v>
      </c>
    </row>
    <row r="189" spans="1:18" x14ac:dyDescent="0.3">
      <c r="A189" t="s">
        <v>73</v>
      </c>
      <c r="B189" t="s">
        <v>74</v>
      </c>
      <c r="C189">
        <v>2006</v>
      </c>
      <c r="D189" t="s">
        <v>20</v>
      </c>
      <c r="E189" t="s">
        <v>21</v>
      </c>
      <c r="F189">
        <v>2.6</v>
      </c>
      <c r="G189">
        <v>260422</v>
      </c>
      <c r="H189">
        <v>191</v>
      </c>
      <c r="I189">
        <v>193</v>
      </c>
      <c r="J189">
        <v>5</v>
      </c>
      <c r="K189">
        <v>1</v>
      </c>
      <c r="L189" t="s">
        <v>43</v>
      </c>
      <c r="M189" t="s">
        <v>52</v>
      </c>
      <c r="N189" t="s">
        <v>23</v>
      </c>
      <c r="O189" t="s">
        <v>24</v>
      </c>
      <c r="P189">
        <v>29</v>
      </c>
      <c r="Q189" t="s">
        <v>37</v>
      </c>
      <c r="R189">
        <v>500</v>
      </c>
    </row>
    <row r="190" spans="1:18" x14ac:dyDescent="0.3">
      <c r="A190" t="s">
        <v>31</v>
      </c>
      <c r="B190" t="s">
        <v>61</v>
      </c>
      <c r="C190">
        <v>2020</v>
      </c>
      <c r="D190" t="s">
        <v>63</v>
      </c>
      <c r="E190" t="s">
        <v>21</v>
      </c>
      <c r="F190">
        <v>2.2999999999999998</v>
      </c>
      <c r="G190">
        <v>65563</v>
      </c>
      <c r="H190">
        <v>194</v>
      </c>
      <c r="I190">
        <v>191</v>
      </c>
      <c r="J190">
        <v>1</v>
      </c>
      <c r="K190">
        <v>0</v>
      </c>
      <c r="L190" t="s">
        <v>34</v>
      </c>
      <c r="M190" t="s">
        <v>28</v>
      </c>
      <c r="N190" t="s">
        <v>45</v>
      </c>
      <c r="O190" t="s">
        <v>24</v>
      </c>
      <c r="P190">
        <v>32</v>
      </c>
      <c r="Q190" t="s">
        <v>37</v>
      </c>
      <c r="R190">
        <v>16774</v>
      </c>
    </row>
    <row r="191" spans="1:18" x14ac:dyDescent="0.3">
      <c r="A191" t="s">
        <v>80</v>
      </c>
      <c r="B191" t="s">
        <v>102</v>
      </c>
      <c r="C191">
        <v>2021</v>
      </c>
      <c r="D191" t="s">
        <v>20</v>
      </c>
      <c r="E191" t="s">
        <v>21</v>
      </c>
      <c r="F191">
        <v>2.2999999999999998</v>
      </c>
      <c r="G191">
        <v>30925</v>
      </c>
      <c r="H191">
        <v>183</v>
      </c>
      <c r="J191">
        <v>1</v>
      </c>
      <c r="K191">
        <v>0</v>
      </c>
      <c r="L191" t="s">
        <v>40</v>
      </c>
      <c r="M191" t="s">
        <v>59</v>
      </c>
      <c r="N191" t="s">
        <v>23</v>
      </c>
      <c r="O191" t="s">
        <v>24</v>
      </c>
      <c r="P191">
        <v>36</v>
      </c>
      <c r="Q191" t="s">
        <v>64</v>
      </c>
      <c r="R191">
        <v>23873</v>
      </c>
    </row>
    <row r="192" spans="1:18" x14ac:dyDescent="0.3">
      <c r="A192" t="s">
        <v>73</v>
      </c>
      <c r="B192" t="s">
        <v>97</v>
      </c>
      <c r="C192">
        <v>2019</v>
      </c>
      <c r="D192" t="s">
        <v>20</v>
      </c>
      <c r="E192" t="s">
        <v>21</v>
      </c>
      <c r="F192">
        <v>2.4</v>
      </c>
      <c r="G192">
        <v>84366</v>
      </c>
      <c r="I192">
        <v>165</v>
      </c>
      <c r="J192">
        <v>2</v>
      </c>
      <c r="L192" t="s">
        <v>40</v>
      </c>
      <c r="N192" t="s">
        <v>45</v>
      </c>
      <c r="O192" t="s">
        <v>29</v>
      </c>
      <c r="P192">
        <v>34</v>
      </c>
      <c r="Q192" t="s">
        <v>76</v>
      </c>
      <c r="R192">
        <v>28422</v>
      </c>
    </row>
    <row r="193" spans="1:18" x14ac:dyDescent="0.3">
      <c r="A193" t="s">
        <v>49</v>
      </c>
      <c r="B193" t="s">
        <v>50</v>
      </c>
      <c r="C193">
        <v>2017</v>
      </c>
      <c r="D193" t="s">
        <v>20</v>
      </c>
      <c r="E193" t="s">
        <v>21</v>
      </c>
      <c r="F193">
        <v>1.7</v>
      </c>
      <c r="G193">
        <v>114634</v>
      </c>
      <c r="H193">
        <v>149</v>
      </c>
      <c r="I193">
        <v>142</v>
      </c>
      <c r="J193">
        <v>2</v>
      </c>
      <c r="L193" t="s">
        <v>34</v>
      </c>
      <c r="M193" t="s">
        <v>44</v>
      </c>
      <c r="N193" t="s">
        <v>45</v>
      </c>
      <c r="O193" t="s">
        <v>24</v>
      </c>
      <c r="P193">
        <v>33</v>
      </c>
      <c r="Q193" t="s">
        <v>91</v>
      </c>
      <c r="R193">
        <v>4847</v>
      </c>
    </row>
    <row r="194" spans="1:18" x14ac:dyDescent="0.3">
      <c r="A194" t="s">
        <v>80</v>
      </c>
      <c r="B194" t="s">
        <v>81</v>
      </c>
      <c r="C194">
        <v>2008</v>
      </c>
      <c r="D194" t="s">
        <v>20</v>
      </c>
      <c r="E194" t="s">
        <v>21</v>
      </c>
      <c r="F194">
        <v>3.3</v>
      </c>
      <c r="G194">
        <v>318446</v>
      </c>
      <c r="I194">
        <v>250</v>
      </c>
      <c r="J194">
        <v>2</v>
      </c>
      <c r="K194">
        <v>0</v>
      </c>
      <c r="N194" t="s">
        <v>82</v>
      </c>
      <c r="O194" t="s">
        <v>60</v>
      </c>
      <c r="P194">
        <v>26</v>
      </c>
      <c r="Q194" t="s">
        <v>88</v>
      </c>
      <c r="R194">
        <v>500</v>
      </c>
    </row>
    <row r="195" spans="1:18" x14ac:dyDescent="0.3">
      <c r="A195" t="s">
        <v>80</v>
      </c>
      <c r="B195" t="s">
        <v>83</v>
      </c>
      <c r="C195">
        <v>2018</v>
      </c>
      <c r="D195" t="s">
        <v>20</v>
      </c>
      <c r="F195">
        <v>4.5</v>
      </c>
      <c r="G195">
        <v>53509</v>
      </c>
      <c r="H195">
        <v>336</v>
      </c>
      <c r="I195">
        <v>325</v>
      </c>
      <c r="J195">
        <v>2</v>
      </c>
      <c r="K195">
        <v>0</v>
      </c>
      <c r="L195" t="s">
        <v>34</v>
      </c>
      <c r="M195" t="s">
        <v>22</v>
      </c>
      <c r="N195" t="s">
        <v>84</v>
      </c>
      <c r="O195" t="s">
        <v>95</v>
      </c>
      <c r="P195">
        <v>17</v>
      </c>
      <c r="Q195" t="s">
        <v>88</v>
      </c>
      <c r="R195">
        <v>16037</v>
      </c>
    </row>
    <row r="196" spans="1:18" x14ac:dyDescent="0.3">
      <c r="A196" t="s">
        <v>41</v>
      </c>
      <c r="B196" t="s">
        <v>42</v>
      </c>
      <c r="C196">
        <v>2019</v>
      </c>
      <c r="D196" t="s">
        <v>20</v>
      </c>
      <c r="E196" t="s">
        <v>21</v>
      </c>
      <c r="F196">
        <v>1.8</v>
      </c>
      <c r="G196">
        <v>55037</v>
      </c>
      <c r="H196">
        <v>133</v>
      </c>
      <c r="I196">
        <v>122</v>
      </c>
      <c r="J196">
        <v>1</v>
      </c>
      <c r="L196" t="s">
        <v>34</v>
      </c>
      <c r="M196" t="s">
        <v>28</v>
      </c>
      <c r="N196" t="s">
        <v>45</v>
      </c>
      <c r="O196" t="s">
        <v>24</v>
      </c>
      <c r="P196">
        <v>32</v>
      </c>
      <c r="Q196" t="s">
        <v>88</v>
      </c>
      <c r="R196">
        <v>14664</v>
      </c>
    </row>
    <row r="197" spans="1:18" x14ac:dyDescent="0.3">
      <c r="A197" t="s">
        <v>26</v>
      </c>
      <c r="B197" t="s">
        <v>101</v>
      </c>
      <c r="C197">
        <v>2023</v>
      </c>
      <c r="D197" t="s">
        <v>20</v>
      </c>
      <c r="E197" t="s">
        <v>21</v>
      </c>
      <c r="G197">
        <v>3845</v>
      </c>
      <c r="H197">
        <v>180</v>
      </c>
      <c r="I197">
        <v>145</v>
      </c>
      <c r="J197">
        <v>1</v>
      </c>
      <c r="K197">
        <v>0</v>
      </c>
      <c r="L197" t="s">
        <v>34</v>
      </c>
      <c r="M197" t="s">
        <v>72</v>
      </c>
      <c r="N197" t="s">
        <v>45</v>
      </c>
      <c r="O197" t="s">
        <v>29</v>
      </c>
      <c r="P197">
        <v>30</v>
      </c>
      <c r="Q197" t="s">
        <v>48</v>
      </c>
      <c r="R197">
        <v>19411</v>
      </c>
    </row>
    <row r="198" spans="1:18" x14ac:dyDescent="0.3">
      <c r="A198" t="s">
        <v>38</v>
      </c>
      <c r="B198" t="s">
        <v>47</v>
      </c>
      <c r="C198">
        <v>2009</v>
      </c>
      <c r="D198" t="s">
        <v>20</v>
      </c>
      <c r="G198">
        <v>177567</v>
      </c>
      <c r="H198">
        <v>242</v>
      </c>
      <c r="I198">
        <v>225</v>
      </c>
      <c r="J198">
        <v>2</v>
      </c>
      <c r="M198" t="s">
        <v>52</v>
      </c>
      <c r="N198" t="s">
        <v>23</v>
      </c>
      <c r="O198" t="s">
        <v>24</v>
      </c>
      <c r="P198">
        <v>26</v>
      </c>
      <c r="Q198" t="s">
        <v>64</v>
      </c>
      <c r="R198">
        <v>500</v>
      </c>
    </row>
    <row r="199" spans="1:18" x14ac:dyDescent="0.3">
      <c r="A199" t="s">
        <v>49</v>
      </c>
      <c r="B199" t="s">
        <v>50</v>
      </c>
      <c r="C199">
        <v>2021</v>
      </c>
      <c r="D199" t="s">
        <v>20</v>
      </c>
      <c r="E199" t="s">
        <v>21</v>
      </c>
      <c r="F199">
        <v>2.2000000000000002</v>
      </c>
      <c r="G199">
        <v>44779</v>
      </c>
      <c r="I199">
        <v>157</v>
      </c>
      <c r="J199">
        <v>1</v>
      </c>
      <c r="K199">
        <v>0</v>
      </c>
      <c r="L199" t="s">
        <v>34</v>
      </c>
      <c r="M199" t="s">
        <v>52</v>
      </c>
      <c r="N199" t="s">
        <v>45</v>
      </c>
      <c r="O199" t="s">
        <v>24</v>
      </c>
      <c r="P199">
        <v>35</v>
      </c>
      <c r="Q199" t="s">
        <v>46</v>
      </c>
      <c r="R199">
        <v>12473</v>
      </c>
    </row>
    <row r="200" spans="1:18" x14ac:dyDescent="0.3">
      <c r="A200" t="s">
        <v>26</v>
      </c>
      <c r="B200" t="s">
        <v>58</v>
      </c>
      <c r="C200">
        <v>2010</v>
      </c>
      <c r="D200" t="s">
        <v>20</v>
      </c>
      <c r="E200" t="s">
        <v>67</v>
      </c>
      <c r="F200">
        <v>3.3</v>
      </c>
      <c r="G200">
        <v>148223</v>
      </c>
      <c r="H200">
        <v>251</v>
      </c>
      <c r="I200">
        <v>243</v>
      </c>
      <c r="J200">
        <v>4</v>
      </c>
      <c r="L200" t="s">
        <v>40</v>
      </c>
      <c r="M200" t="s">
        <v>52</v>
      </c>
      <c r="N200" t="s">
        <v>23</v>
      </c>
      <c r="O200" t="s">
        <v>24</v>
      </c>
      <c r="P200">
        <v>26</v>
      </c>
      <c r="Q200" t="s">
        <v>88</v>
      </c>
      <c r="R200">
        <v>2165</v>
      </c>
    </row>
    <row r="201" spans="1:18" x14ac:dyDescent="0.3">
      <c r="A201" t="s">
        <v>26</v>
      </c>
      <c r="B201" t="s">
        <v>68</v>
      </c>
      <c r="C201">
        <v>2007</v>
      </c>
      <c r="D201" t="s">
        <v>20</v>
      </c>
      <c r="E201" t="s">
        <v>21</v>
      </c>
      <c r="F201">
        <v>1.4</v>
      </c>
      <c r="G201">
        <v>142870</v>
      </c>
      <c r="H201">
        <v>123</v>
      </c>
      <c r="I201">
        <v>104</v>
      </c>
      <c r="J201">
        <v>3</v>
      </c>
      <c r="K201">
        <v>0</v>
      </c>
      <c r="L201" t="s">
        <v>34</v>
      </c>
      <c r="M201" t="s">
        <v>35</v>
      </c>
      <c r="N201" t="s">
        <v>45</v>
      </c>
      <c r="O201" t="s">
        <v>29</v>
      </c>
      <c r="P201">
        <v>37</v>
      </c>
      <c r="Q201" t="s">
        <v>88</v>
      </c>
      <c r="R201">
        <v>500</v>
      </c>
    </row>
    <row r="202" spans="1:18" x14ac:dyDescent="0.3">
      <c r="A202" t="s">
        <v>53</v>
      </c>
      <c r="B202" t="s">
        <v>54</v>
      </c>
      <c r="C202">
        <v>2016</v>
      </c>
      <c r="D202" t="s">
        <v>33</v>
      </c>
      <c r="E202" t="s">
        <v>21</v>
      </c>
      <c r="F202">
        <v>3.4</v>
      </c>
      <c r="G202">
        <v>79676</v>
      </c>
      <c r="H202">
        <v>264</v>
      </c>
      <c r="I202">
        <v>265</v>
      </c>
      <c r="J202">
        <v>3</v>
      </c>
      <c r="K202">
        <v>0</v>
      </c>
      <c r="L202" t="s">
        <v>34</v>
      </c>
      <c r="M202" t="s">
        <v>52</v>
      </c>
      <c r="N202" t="s">
        <v>23</v>
      </c>
      <c r="O202" t="s">
        <v>24</v>
      </c>
      <c r="P202">
        <v>35</v>
      </c>
      <c r="R202">
        <v>17854</v>
      </c>
    </row>
    <row r="203" spans="1:18" x14ac:dyDescent="0.3">
      <c r="A203" t="s">
        <v>80</v>
      </c>
      <c r="B203" t="s">
        <v>98</v>
      </c>
      <c r="C203">
        <v>2011</v>
      </c>
      <c r="D203" t="s">
        <v>20</v>
      </c>
      <c r="E203" t="s">
        <v>21</v>
      </c>
      <c r="F203">
        <v>2.9</v>
      </c>
      <c r="G203">
        <v>68551</v>
      </c>
      <c r="H203">
        <v>228</v>
      </c>
      <c r="I203">
        <v>199</v>
      </c>
      <c r="J203">
        <v>5</v>
      </c>
      <c r="K203">
        <v>1</v>
      </c>
      <c r="L203" t="s">
        <v>40</v>
      </c>
      <c r="M203" t="s">
        <v>35</v>
      </c>
      <c r="N203" t="s">
        <v>23</v>
      </c>
      <c r="O203" t="s">
        <v>24</v>
      </c>
      <c r="P203">
        <v>24</v>
      </c>
      <c r="Q203" t="s">
        <v>46</v>
      </c>
      <c r="R203">
        <v>3722</v>
      </c>
    </row>
    <row r="204" spans="1:18" x14ac:dyDescent="0.3">
      <c r="A204" t="s">
        <v>55</v>
      </c>
      <c r="B204" t="s">
        <v>78</v>
      </c>
      <c r="C204">
        <v>2024</v>
      </c>
      <c r="D204" t="s">
        <v>20</v>
      </c>
      <c r="E204" t="s">
        <v>21</v>
      </c>
      <c r="F204">
        <v>2</v>
      </c>
      <c r="G204">
        <v>100</v>
      </c>
      <c r="H204">
        <v>160</v>
      </c>
      <c r="I204">
        <v>153</v>
      </c>
      <c r="J204">
        <v>1</v>
      </c>
      <c r="K204">
        <v>0</v>
      </c>
      <c r="L204" t="s">
        <v>34</v>
      </c>
      <c r="M204" t="s">
        <v>94</v>
      </c>
      <c r="N204" t="s">
        <v>45</v>
      </c>
      <c r="O204" t="s">
        <v>29</v>
      </c>
      <c r="P204">
        <v>37</v>
      </c>
      <c r="Q204" t="s">
        <v>30</v>
      </c>
      <c r="R204">
        <v>27467</v>
      </c>
    </row>
    <row r="205" spans="1:18" x14ac:dyDescent="0.3">
      <c r="A205" t="s">
        <v>38</v>
      </c>
      <c r="B205" t="s">
        <v>89</v>
      </c>
      <c r="C205">
        <v>2022</v>
      </c>
      <c r="D205" t="s">
        <v>20</v>
      </c>
      <c r="E205" t="s">
        <v>21</v>
      </c>
      <c r="F205">
        <v>2.5</v>
      </c>
      <c r="G205">
        <v>28159</v>
      </c>
      <c r="I205">
        <v>164</v>
      </c>
      <c r="J205">
        <v>1</v>
      </c>
      <c r="K205">
        <v>0</v>
      </c>
      <c r="L205" t="s">
        <v>40</v>
      </c>
      <c r="M205" t="s">
        <v>22</v>
      </c>
      <c r="N205" t="s">
        <v>45</v>
      </c>
      <c r="O205" t="s">
        <v>29</v>
      </c>
      <c r="Q205" t="s">
        <v>37</v>
      </c>
      <c r="R205">
        <v>16915</v>
      </c>
    </row>
    <row r="206" spans="1:18" x14ac:dyDescent="0.3">
      <c r="A206" t="s">
        <v>18</v>
      </c>
      <c r="B206" t="s">
        <v>70</v>
      </c>
      <c r="C206">
        <v>2024</v>
      </c>
      <c r="D206" t="s">
        <v>20</v>
      </c>
      <c r="F206">
        <v>2.2999999999999998</v>
      </c>
      <c r="G206">
        <v>787</v>
      </c>
      <c r="H206">
        <v>194</v>
      </c>
      <c r="I206">
        <v>172</v>
      </c>
      <c r="J206">
        <v>1</v>
      </c>
      <c r="K206">
        <v>0</v>
      </c>
      <c r="L206" t="s">
        <v>34</v>
      </c>
      <c r="M206" t="s">
        <v>94</v>
      </c>
      <c r="N206" t="s">
        <v>45</v>
      </c>
      <c r="O206" t="s">
        <v>29</v>
      </c>
      <c r="P206">
        <v>32</v>
      </c>
      <c r="Q206" t="s">
        <v>37</v>
      </c>
      <c r="R206">
        <v>57751</v>
      </c>
    </row>
    <row r="207" spans="1:18" x14ac:dyDescent="0.3">
      <c r="A207" t="s">
        <v>49</v>
      </c>
      <c r="B207" t="s">
        <v>92</v>
      </c>
      <c r="C207">
        <v>2008</v>
      </c>
      <c r="D207" t="s">
        <v>20</v>
      </c>
      <c r="F207">
        <v>2.4</v>
      </c>
      <c r="G207">
        <v>234299</v>
      </c>
      <c r="I207">
        <v>178</v>
      </c>
      <c r="J207">
        <v>5</v>
      </c>
      <c r="K207">
        <v>0</v>
      </c>
      <c r="L207" t="s">
        <v>34</v>
      </c>
      <c r="M207" t="s">
        <v>35</v>
      </c>
      <c r="N207" t="s">
        <v>23</v>
      </c>
      <c r="O207" t="s">
        <v>29</v>
      </c>
      <c r="P207">
        <v>29</v>
      </c>
      <c r="Q207" t="s">
        <v>37</v>
      </c>
      <c r="R207">
        <v>500</v>
      </c>
    </row>
    <row r="208" spans="1:18" x14ac:dyDescent="0.3">
      <c r="A208" t="s">
        <v>18</v>
      </c>
      <c r="B208" t="s">
        <v>19</v>
      </c>
      <c r="C208">
        <v>2008</v>
      </c>
      <c r="D208" t="s">
        <v>20</v>
      </c>
      <c r="E208" t="s">
        <v>21</v>
      </c>
      <c r="F208">
        <v>3.2</v>
      </c>
      <c r="G208">
        <v>282822</v>
      </c>
      <c r="H208">
        <v>232</v>
      </c>
      <c r="I208">
        <v>226</v>
      </c>
      <c r="J208">
        <v>3</v>
      </c>
      <c r="K208">
        <v>0</v>
      </c>
      <c r="L208" t="s">
        <v>34</v>
      </c>
      <c r="M208" t="s">
        <v>72</v>
      </c>
      <c r="N208" t="s">
        <v>23</v>
      </c>
      <c r="O208" t="s">
        <v>24</v>
      </c>
      <c r="Q208" t="s">
        <v>91</v>
      </c>
      <c r="R208">
        <v>1653</v>
      </c>
    </row>
    <row r="209" spans="1:18" x14ac:dyDescent="0.3">
      <c r="A209" t="s">
        <v>80</v>
      </c>
      <c r="B209" t="s">
        <v>83</v>
      </c>
      <c r="C209">
        <v>2022</v>
      </c>
      <c r="D209" t="s">
        <v>20</v>
      </c>
      <c r="G209">
        <v>27147</v>
      </c>
      <c r="H209">
        <v>398</v>
      </c>
      <c r="I209">
        <v>381</v>
      </c>
      <c r="J209">
        <v>1</v>
      </c>
      <c r="K209">
        <v>0</v>
      </c>
      <c r="L209" t="s">
        <v>40</v>
      </c>
      <c r="M209" t="s">
        <v>44</v>
      </c>
      <c r="N209" t="s">
        <v>84</v>
      </c>
      <c r="O209" t="s">
        <v>60</v>
      </c>
      <c r="P209">
        <v>12</v>
      </c>
      <c r="Q209" t="s">
        <v>25</v>
      </c>
      <c r="R209">
        <v>24212</v>
      </c>
    </row>
    <row r="210" spans="1:18" x14ac:dyDescent="0.3">
      <c r="A210" t="s">
        <v>38</v>
      </c>
      <c r="B210" t="s">
        <v>86</v>
      </c>
      <c r="C210">
        <v>2005</v>
      </c>
      <c r="D210" t="s">
        <v>20</v>
      </c>
      <c r="E210" t="s">
        <v>21</v>
      </c>
      <c r="F210">
        <v>4.5</v>
      </c>
      <c r="G210">
        <v>144649</v>
      </c>
      <c r="H210">
        <v>354</v>
      </c>
      <c r="I210">
        <v>356</v>
      </c>
      <c r="J210">
        <v>4</v>
      </c>
      <c r="K210">
        <v>1</v>
      </c>
      <c r="L210" t="s">
        <v>40</v>
      </c>
      <c r="M210" t="s">
        <v>28</v>
      </c>
      <c r="N210" t="s">
        <v>84</v>
      </c>
      <c r="O210" t="s">
        <v>95</v>
      </c>
      <c r="P210">
        <v>15</v>
      </c>
      <c r="Q210" t="s">
        <v>88</v>
      </c>
      <c r="R210">
        <v>500</v>
      </c>
    </row>
    <row r="211" spans="1:18" x14ac:dyDescent="0.3">
      <c r="A211" t="s">
        <v>53</v>
      </c>
      <c r="B211" t="s">
        <v>71</v>
      </c>
      <c r="C211">
        <v>2021</v>
      </c>
      <c r="D211" t="s">
        <v>63</v>
      </c>
      <c r="E211" t="s">
        <v>21</v>
      </c>
      <c r="F211">
        <v>1.7</v>
      </c>
      <c r="G211">
        <v>31419</v>
      </c>
      <c r="H211">
        <v>140</v>
      </c>
      <c r="I211">
        <v>142</v>
      </c>
      <c r="J211">
        <v>1</v>
      </c>
      <c r="K211">
        <v>0</v>
      </c>
      <c r="L211" t="s">
        <v>43</v>
      </c>
      <c r="M211" t="s">
        <v>94</v>
      </c>
      <c r="N211" t="s">
        <v>45</v>
      </c>
      <c r="O211" t="s">
        <v>29</v>
      </c>
      <c r="P211">
        <v>40</v>
      </c>
      <c r="Q211" t="s">
        <v>30</v>
      </c>
      <c r="R211">
        <v>31512</v>
      </c>
    </row>
    <row r="212" spans="1:18" x14ac:dyDescent="0.3">
      <c r="A212" t="s">
        <v>41</v>
      </c>
      <c r="B212" t="s">
        <v>62</v>
      </c>
      <c r="C212">
        <v>2023</v>
      </c>
      <c r="D212" t="s">
        <v>33</v>
      </c>
      <c r="E212" t="s">
        <v>21</v>
      </c>
      <c r="F212">
        <v>3.4</v>
      </c>
      <c r="G212">
        <v>26301</v>
      </c>
      <c r="H212">
        <v>253</v>
      </c>
      <c r="I212">
        <v>215</v>
      </c>
      <c r="J212">
        <v>1</v>
      </c>
      <c r="K212">
        <v>0</v>
      </c>
      <c r="L212" t="s">
        <v>34</v>
      </c>
      <c r="M212" t="s">
        <v>44</v>
      </c>
      <c r="N212" t="s">
        <v>23</v>
      </c>
      <c r="O212" t="s">
        <v>24</v>
      </c>
      <c r="P212">
        <v>38</v>
      </c>
      <c r="Q212" t="s">
        <v>76</v>
      </c>
      <c r="R212">
        <v>22809</v>
      </c>
    </row>
    <row r="213" spans="1:18" x14ac:dyDescent="0.3">
      <c r="A213" t="s">
        <v>49</v>
      </c>
      <c r="B213" t="s">
        <v>100</v>
      </c>
      <c r="C213">
        <v>2005</v>
      </c>
      <c r="D213" t="s">
        <v>20</v>
      </c>
      <c r="E213" t="s">
        <v>67</v>
      </c>
      <c r="F213">
        <v>1.6</v>
      </c>
      <c r="G213">
        <v>226183</v>
      </c>
      <c r="H213">
        <v>129</v>
      </c>
      <c r="I213">
        <v>122</v>
      </c>
      <c r="J213">
        <v>3</v>
      </c>
      <c r="M213" t="s">
        <v>94</v>
      </c>
      <c r="N213" t="s">
        <v>45</v>
      </c>
      <c r="O213" t="s">
        <v>29</v>
      </c>
      <c r="P213">
        <v>36</v>
      </c>
      <c r="Q213" t="s">
        <v>46</v>
      </c>
      <c r="R213">
        <v>500</v>
      </c>
    </row>
    <row r="214" spans="1:18" x14ac:dyDescent="0.3">
      <c r="A214" t="s">
        <v>73</v>
      </c>
      <c r="B214" t="s">
        <v>74</v>
      </c>
      <c r="C214">
        <v>2018</v>
      </c>
      <c r="D214" t="s">
        <v>20</v>
      </c>
      <c r="F214">
        <v>2.9</v>
      </c>
      <c r="G214">
        <v>20135</v>
      </c>
      <c r="H214">
        <v>224</v>
      </c>
      <c r="I214">
        <v>210</v>
      </c>
      <c r="J214">
        <v>1</v>
      </c>
      <c r="K214">
        <v>0</v>
      </c>
      <c r="N214" t="s">
        <v>23</v>
      </c>
      <c r="O214" t="s">
        <v>24</v>
      </c>
      <c r="P214">
        <v>28</v>
      </c>
      <c r="Q214" t="s">
        <v>91</v>
      </c>
      <c r="R214">
        <v>35338</v>
      </c>
    </row>
    <row r="215" spans="1:18" x14ac:dyDescent="0.3">
      <c r="A215" t="s">
        <v>53</v>
      </c>
      <c r="B215" t="s">
        <v>71</v>
      </c>
      <c r="C215">
        <v>2024</v>
      </c>
      <c r="D215" t="s">
        <v>33</v>
      </c>
      <c r="E215" t="s">
        <v>21</v>
      </c>
      <c r="F215">
        <v>1.9</v>
      </c>
      <c r="G215">
        <v>691</v>
      </c>
      <c r="H215">
        <v>163</v>
      </c>
      <c r="I215">
        <v>150</v>
      </c>
      <c r="J215">
        <v>1</v>
      </c>
      <c r="K215">
        <v>0</v>
      </c>
      <c r="L215" t="s">
        <v>34</v>
      </c>
      <c r="M215" t="s">
        <v>72</v>
      </c>
      <c r="N215" t="s">
        <v>45</v>
      </c>
      <c r="O215" t="s">
        <v>29</v>
      </c>
      <c r="P215">
        <v>55</v>
      </c>
      <c r="Q215" t="s">
        <v>91</v>
      </c>
      <c r="R215">
        <v>44480</v>
      </c>
    </row>
    <row r="216" spans="1:18" x14ac:dyDescent="0.3">
      <c r="A216" t="s">
        <v>18</v>
      </c>
      <c r="B216" t="s">
        <v>19</v>
      </c>
      <c r="C216">
        <v>2014</v>
      </c>
      <c r="D216" t="s">
        <v>20</v>
      </c>
      <c r="F216">
        <v>2.1</v>
      </c>
      <c r="G216">
        <v>118788</v>
      </c>
      <c r="H216">
        <v>181</v>
      </c>
      <c r="I216">
        <v>174</v>
      </c>
      <c r="J216">
        <v>3</v>
      </c>
      <c r="L216" t="s">
        <v>34</v>
      </c>
      <c r="M216" t="s">
        <v>59</v>
      </c>
      <c r="N216" t="s">
        <v>23</v>
      </c>
      <c r="O216" t="s">
        <v>29</v>
      </c>
      <c r="P216">
        <v>35</v>
      </c>
      <c r="Q216" t="s">
        <v>30</v>
      </c>
      <c r="R216">
        <v>19307</v>
      </c>
    </row>
    <row r="217" spans="1:18" x14ac:dyDescent="0.3">
      <c r="A217" t="s">
        <v>18</v>
      </c>
      <c r="B217" t="s">
        <v>19</v>
      </c>
      <c r="C217">
        <v>2023</v>
      </c>
      <c r="D217" t="s">
        <v>20</v>
      </c>
      <c r="E217" t="s">
        <v>21</v>
      </c>
      <c r="F217">
        <v>3.2</v>
      </c>
      <c r="G217">
        <v>15943</v>
      </c>
      <c r="H217">
        <v>231</v>
      </c>
      <c r="I217">
        <v>218</v>
      </c>
      <c r="J217">
        <v>1</v>
      </c>
      <c r="K217">
        <v>0</v>
      </c>
      <c r="L217" t="s">
        <v>43</v>
      </c>
      <c r="M217" t="s">
        <v>72</v>
      </c>
      <c r="N217" t="s">
        <v>23</v>
      </c>
      <c r="O217" t="s">
        <v>24</v>
      </c>
      <c r="P217">
        <v>29</v>
      </c>
      <c r="R217">
        <v>57485</v>
      </c>
    </row>
    <row r="218" spans="1:18" x14ac:dyDescent="0.3">
      <c r="A218" t="s">
        <v>55</v>
      </c>
      <c r="B218" t="s">
        <v>78</v>
      </c>
      <c r="C218">
        <v>2013</v>
      </c>
      <c r="D218" t="s">
        <v>20</v>
      </c>
      <c r="F218">
        <v>2.2999999999999998</v>
      </c>
      <c r="G218">
        <v>201451</v>
      </c>
      <c r="H218">
        <v>193</v>
      </c>
      <c r="I218">
        <v>187</v>
      </c>
      <c r="J218">
        <v>2</v>
      </c>
      <c r="L218" t="s">
        <v>43</v>
      </c>
      <c r="N218" t="s">
        <v>45</v>
      </c>
      <c r="O218" t="s">
        <v>29</v>
      </c>
      <c r="P218">
        <v>29</v>
      </c>
      <c r="Q218" t="s">
        <v>88</v>
      </c>
      <c r="R218">
        <v>500</v>
      </c>
    </row>
    <row r="219" spans="1:18" x14ac:dyDescent="0.3">
      <c r="A219" t="s">
        <v>53</v>
      </c>
      <c r="B219" t="s">
        <v>79</v>
      </c>
      <c r="C219">
        <v>2020</v>
      </c>
      <c r="D219" t="s">
        <v>33</v>
      </c>
      <c r="E219" t="s">
        <v>21</v>
      </c>
      <c r="F219">
        <v>1.8</v>
      </c>
      <c r="G219">
        <v>74046</v>
      </c>
      <c r="H219">
        <v>143</v>
      </c>
      <c r="I219">
        <v>134</v>
      </c>
      <c r="J219">
        <v>2</v>
      </c>
      <c r="K219">
        <v>0</v>
      </c>
      <c r="L219" t="s">
        <v>40</v>
      </c>
      <c r="M219" t="s">
        <v>44</v>
      </c>
      <c r="N219" t="s">
        <v>45</v>
      </c>
      <c r="O219" t="s">
        <v>24</v>
      </c>
      <c r="P219">
        <v>58</v>
      </c>
      <c r="Q219" t="s">
        <v>25</v>
      </c>
      <c r="R219">
        <v>30464</v>
      </c>
    </row>
    <row r="220" spans="1:18" x14ac:dyDescent="0.3">
      <c r="A220" t="s">
        <v>26</v>
      </c>
      <c r="B220" t="s">
        <v>68</v>
      </c>
      <c r="C220">
        <v>2022</v>
      </c>
      <c r="D220" t="s">
        <v>20</v>
      </c>
      <c r="E220" t="s">
        <v>21</v>
      </c>
      <c r="G220">
        <v>23455</v>
      </c>
      <c r="H220">
        <v>133</v>
      </c>
      <c r="I220">
        <v>133</v>
      </c>
      <c r="J220">
        <v>1</v>
      </c>
      <c r="K220">
        <v>0</v>
      </c>
      <c r="L220" t="s">
        <v>43</v>
      </c>
      <c r="M220" t="s">
        <v>52</v>
      </c>
      <c r="N220" t="s">
        <v>45</v>
      </c>
      <c r="O220" t="s">
        <v>29</v>
      </c>
      <c r="Q220" t="s">
        <v>64</v>
      </c>
      <c r="R220">
        <v>18769</v>
      </c>
    </row>
    <row r="221" spans="1:18" x14ac:dyDescent="0.3">
      <c r="A221" t="s">
        <v>38</v>
      </c>
      <c r="B221" t="s">
        <v>89</v>
      </c>
      <c r="C221">
        <v>2020</v>
      </c>
      <c r="D221" t="s">
        <v>20</v>
      </c>
      <c r="E221" t="s">
        <v>21</v>
      </c>
      <c r="G221">
        <v>84843</v>
      </c>
      <c r="H221">
        <v>178</v>
      </c>
      <c r="I221">
        <v>167</v>
      </c>
      <c r="J221">
        <v>1</v>
      </c>
      <c r="K221">
        <v>0</v>
      </c>
      <c r="L221" t="s">
        <v>43</v>
      </c>
      <c r="M221" t="s">
        <v>44</v>
      </c>
      <c r="N221" t="s">
        <v>45</v>
      </c>
      <c r="O221" t="s">
        <v>29</v>
      </c>
      <c r="P221">
        <v>35</v>
      </c>
      <c r="Q221" t="s">
        <v>57</v>
      </c>
      <c r="R221">
        <v>12599</v>
      </c>
    </row>
    <row r="222" spans="1:18" x14ac:dyDescent="0.3">
      <c r="A222" t="s">
        <v>80</v>
      </c>
      <c r="B222" t="s">
        <v>102</v>
      </c>
      <c r="C222">
        <v>2012</v>
      </c>
      <c r="D222" t="s">
        <v>20</v>
      </c>
      <c r="E222" t="s">
        <v>21</v>
      </c>
      <c r="F222">
        <v>2.6</v>
      </c>
      <c r="G222">
        <v>268944</v>
      </c>
      <c r="I222">
        <v>168</v>
      </c>
      <c r="J222">
        <v>4</v>
      </c>
      <c r="K222">
        <v>0</v>
      </c>
      <c r="L222" t="s">
        <v>40</v>
      </c>
      <c r="M222" t="s">
        <v>72</v>
      </c>
      <c r="N222" t="s">
        <v>23</v>
      </c>
      <c r="O222" t="s">
        <v>24</v>
      </c>
      <c r="Q222" t="s">
        <v>76</v>
      </c>
      <c r="R222">
        <v>500</v>
      </c>
    </row>
    <row r="223" spans="1:18" x14ac:dyDescent="0.3">
      <c r="A223" t="s">
        <v>26</v>
      </c>
      <c r="B223" t="s">
        <v>58</v>
      </c>
      <c r="C223">
        <v>2018</v>
      </c>
      <c r="D223" t="s">
        <v>33</v>
      </c>
      <c r="E223" t="s">
        <v>21</v>
      </c>
      <c r="G223">
        <v>129498</v>
      </c>
      <c r="H223">
        <v>257</v>
      </c>
      <c r="I223">
        <v>243</v>
      </c>
      <c r="J223">
        <v>2</v>
      </c>
      <c r="K223">
        <v>1</v>
      </c>
      <c r="L223" t="s">
        <v>34</v>
      </c>
      <c r="M223" t="s">
        <v>44</v>
      </c>
      <c r="N223" t="s">
        <v>23</v>
      </c>
      <c r="O223" t="s">
        <v>29</v>
      </c>
      <c r="P223">
        <v>40</v>
      </c>
      <c r="R223">
        <v>10304</v>
      </c>
    </row>
    <row r="224" spans="1:18" x14ac:dyDescent="0.3">
      <c r="A224" t="s">
        <v>26</v>
      </c>
      <c r="B224" t="s">
        <v>68</v>
      </c>
      <c r="C224">
        <v>2006</v>
      </c>
      <c r="D224" t="s">
        <v>20</v>
      </c>
      <c r="E224" t="s">
        <v>21</v>
      </c>
      <c r="G224">
        <v>308963</v>
      </c>
      <c r="H224">
        <v>138</v>
      </c>
      <c r="I224">
        <v>132</v>
      </c>
      <c r="J224">
        <v>4</v>
      </c>
      <c r="K224">
        <v>0</v>
      </c>
      <c r="L224" t="s">
        <v>34</v>
      </c>
      <c r="M224" t="s">
        <v>35</v>
      </c>
      <c r="N224" t="s">
        <v>45</v>
      </c>
      <c r="O224" t="s">
        <v>29</v>
      </c>
      <c r="P224">
        <v>38</v>
      </c>
      <c r="R224">
        <v>500</v>
      </c>
    </row>
    <row r="225" spans="1:18" x14ac:dyDescent="0.3">
      <c r="A225" t="s">
        <v>80</v>
      </c>
      <c r="B225" t="s">
        <v>83</v>
      </c>
      <c r="C225">
        <v>2016</v>
      </c>
      <c r="D225" t="s">
        <v>20</v>
      </c>
      <c r="E225" t="s">
        <v>21</v>
      </c>
      <c r="F225">
        <v>4.5</v>
      </c>
      <c r="G225">
        <v>56661</v>
      </c>
      <c r="H225">
        <v>328</v>
      </c>
      <c r="I225">
        <v>316</v>
      </c>
      <c r="J225">
        <v>3</v>
      </c>
      <c r="L225" t="s">
        <v>34</v>
      </c>
      <c r="M225" t="s">
        <v>59</v>
      </c>
      <c r="N225" t="s">
        <v>84</v>
      </c>
      <c r="O225" t="s">
        <v>60</v>
      </c>
      <c r="P225">
        <v>18</v>
      </c>
      <c r="Q225" t="s">
        <v>46</v>
      </c>
      <c r="R225">
        <v>10446</v>
      </c>
    </row>
    <row r="226" spans="1:18" x14ac:dyDescent="0.3">
      <c r="A226" t="s">
        <v>80</v>
      </c>
      <c r="B226" t="s">
        <v>83</v>
      </c>
      <c r="C226">
        <v>2021</v>
      </c>
      <c r="D226" t="s">
        <v>65</v>
      </c>
      <c r="E226" t="s">
        <v>21</v>
      </c>
      <c r="G226">
        <v>59648</v>
      </c>
      <c r="H226">
        <v>289</v>
      </c>
      <c r="I226">
        <v>317</v>
      </c>
      <c r="J226">
        <v>1</v>
      </c>
      <c r="K226">
        <v>1</v>
      </c>
      <c r="M226" t="s">
        <v>22</v>
      </c>
      <c r="N226" t="s">
        <v>84</v>
      </c>
      <c r="O226" t="s">
        <v>95</v>
      </c>
      <c r="P226">
        <v>118</v>
      </c>
      <c r="Q226" t="s">
        <v>30</v>
      </c>
      <c r="R226">
        <v>16479</v>
      </c>
    </row>
    <row r="227" spans="1:18" x14ac:dyDescent="0.3">
      <c r="A227" t="s">
        <v>49</v>
      </c>
      <c r="B227" t="s">
        <v>93</v>
      </c>
      <c r="C227">
        <v>2008</v>
      </c>
      <c r="D227" t="s">
        <v>20</v>
      </c>
      <c r="E227" t="s">
        <v>21</v>
      </c>
      <c r="F227">
        <v>2.4</v>
      </c>
      <c r="G227">
        <v>343038</v>
      </c>
      <c r="H227">
        <v>191</v>
      </c>
      <c r="I227">
        <v>188</v>
      </c>
      <c r="J227">
        <v>3</v>
      </c>
      <c r="K227">
        <v>1</v>
      </c>
      <c r="L227" t="s">
        <v>43</v>
      </c>
      <c r="M227" t="s">
        <v>52</v>
      </c>
      <c r="N227" t="s">
        <v>23</v>
      </c>
      <c r="O227" t="s">
        <v>24</v>
      </c>
      <c r="P227">
        <v>27</v>
      </c>
      <c r="Q227" t="s">
        <v>48</v>
      </c>
      <c r="R227">
        <v>500</v>
      </c>
    </row>
    <row r="228" spans="1:18" x14ac:dyDescent="0.3">
      <c r="A228" t="s">
        <v>38</v>
      </c>
      <c r="B228" t="s">
        <v>86</v>
      </c>
      <c r="C228">
        <v>2022</v>
      </c>
      <c r="D228" t="s">
        <v>20</v>
      </c>
      <c r="E228" t="s">
        <v>21</v>
      </c>
      <c r="F228">
        <v>3.7</v>
      </c>
      <c r="G228">
        <v>26074</v>
      </c>
      <c r="H228">
        <v>275</v>
      </c>
      <c r="I228">
        <v>253</v>
      </c>
      <c r="J228">
        <v>1</v>
      </c>
      <c r="K228">
        <v>0</v>
      </c>
      <c r="L228" t="s">
        <v>43</v>
      </c>
      <c r="M228" t="s">
        <v>28</v>
      </c>
      <c r="N228" t="s">
        <v>84</v>
      </c>
      <c r="O228" t="s">
        <v>95</v>
      </c>
      <c r="P228">
        <v>22</v>
      </c>
      <c r="Q228" t="s">
        <v>25</v>
      </c>
      <c r="R228">
        <v>30292</v>
      </c>
    </row>
    <row r="229" spans="1:18" x14ac:dyDescent="0.3">
      <c r="A229" t="s">
        <v>73</v>
      </c>
      <c r="B229" t="s">
        <v>97</v>
      </c>
      <c r="C229">
        <v>2015</v>
      </c>
      <c r="D229" t="s">
        <v>20</v>
      </c>
      <c r="E229" t="s">
        <v>21</v>
      </c>
      <c r="F229">
        <v>1.6</v>
      </c>
      <c r="G229">
        <v>146045</v>
      </c>
      <c r="H229">
        <v>123</v>
      </c>
      <c r="J229">
        <v>3</v>
      </c>
      <c r="K229">
        <v>1</v>
      </c>
      <c r="L229" t="s">
        <v>43</v>
      </c>
      <c r="M229" t="s">
        <v>94</v>
      </c>
      <c r="N229" t="s">
        <v>45</v>
      </c>
      <c r="O229" t="s">
        <v>29</v>
      </c>
      <c r="P229">
        <v>37</v>
      </c>
      <c r="Q229" t="s">
        <v>46</v>
      </c>
      <c r="R229">
        <v>15255</v>
      </c>
    </row>
    <row r="230" spans="1:18" x14ac:dyDescent="0.3">
      <c r="A230" t="s">
        <v>41</v>
      </c>
      <c r="B230" t="s">
        <v>96</v>
      </c>
      <c r="C230">
        <v>2014</v>
      </c>
      <c r="D230" t="s">
        <v>33</v>
      </c>
      <c r="E230" t="s">
        <v>21</v>
      </c>
      <c r="F230">
        <v>1.9</v>
      </c>
      <c r="G230">
        <v>186870</v>
      </c>
      <c r="H230">
        <v>167</v>
      </c>
      <c r="I230">
        <v>156</v>
      </c>
      <c r="J230">
        <v>4</v>
      </c>
      <c r="K230">
        <v>0</v>
      </c>
      <c r="L230" t="s">
        <v>43</v>
      </c>
      <c r="M230" t="s">
        <v>35</v>
      </c>
      <c r="N230" t="s">
        <v>45</v>
      </c>
      <c r="O230" t="s">
        <v>24</v>
      </c>
      <c r="P230">
        <v>51</v>
      </c>
      <c r="R230">
        <v>500</v>
      </c>
    </row>
    <row r="231" spans="1:18" x14ac:dyDescent="0.3">
      <c r="A231" t="s">
        <v>80</v>
      </c>
      <c r="B231" t="s">
        <v>98</v>
      </c>
      <c r="C231">
        <v>2015</v>
      </c>
      <c r="D231" t="s">
        <v>65</v>
      </c>
      <c r="E231" t="s">
        <v>21</v>
      </c>
      <c r="G231">
        <v>110746</v>
      </c>
      <c r="H231">
        <v>350</v>
      </c>
      <c r="I231">
        <v>385</v>
      </c>
      <c r="J231">
        <v>3</v>
      </c>
      <c r="K231">
        <v>0</v>
      </c>
      <c r="L231" t="s">
        <v>34</v>
      </c>
      <c r="M231" t="s">
        <v>52</v>
      </c>
      <c r="N231" t="s">
        <v>23</v>
      </c>
      <c r="O231" t="s">
        <v>24</v>
      </c>
      <c r="P231">
        <v>114</v>
      </c>
      <c r="Q231" t="s">
        <v>48</v>
      </c>
      <c r="R231">
        <v>6355</v>
      </c>
    </row>
    <row r="232" spans="1:18" x14ac:dyDescent="0.3">
      <c r="A232" t="s">
        <v>80</v>
      </c>
      <c r="B232" t="s">
        <v>83</v>
      </c>
      <c r="C232">
        <v>2013</v>
      </c>
      <c r="D232" t="s">
        <v>20</v>
      </c>
      <c r="E232" t="s">
        <v>21</v>
      </c>
      <c r="F232">
        <v>3.6</v>
      </c>
      <c r="G232">
        <v>56229</v>
      </c>
      <c r="H232">
        <v>267</v>
      </c>
      <c r="J232">
        <v>3</v>
      </c>
      <c r="K232">
        <v>0</v>
      </c>
      <c r="L232" t="s">
        <v>34</v>
      </c>
      <c r="M232" t="s">
        <v>52</v>
      </c>
      <c r="N232" t="s">
        <v>84</v>
      </c>
      <c r="O232" t="s">
        <v>95</v>
      </c>
      <c r="P232">
        <v>18</v>
      </c>
      <c r="R232">
        <v>8926</v>
      </c>
    </row>
    <row r="233" spans="1:18" x14ac:dyDescent="0.3">
      <c r="A233" t="s">
        <v>26</v>
      </c>
      <c r="B233" t="s">
        <v>101</v>
      </c>
      <c r="C233">
        <v>2019</v>
      </c>
      <c r="D233" t="s">
        <v>33</v>
      </c>
      <c r="E233" t="s">
        <v>21</v>
      </c>
      <c r="F233">
        <v>2.2000000000000002</v>
      </c>
      <c r="G233">
        <v>73359</v>
      </c>
      <c r="H233">
        <v>173</v>
      </c>
      <c r="I233">
        <v>170</v>
      </c>
      <c r="J233">
        <v>3</v>
      </c>
      <c r="K233">
        <v>0</v>
      </c>
      <c r="L233" t="s">
        <v>34</v>
      </c>
      <c r="M233" t="s">
        <v>72</v>
      </c>
      <c r="N233" t="s">
        <v>45</v>
      </c>
      <c r="O233" t="s">
        <v>29</v>
      </c>
      <c r="P233">
        <v>43</v>
      </c>
      <c r="Q233" t="s">
        <v>57</v>
      </c>
      <c r="R233">
        <v>9212</v>
      </c>
    </row>
    <row r="234" spans="1:18" x14ac:dyDescent="0.3">
      <c r="A234" t="s">
        <v>38</v>
      </c>
      <c r="B234" t="s">
        <v>47</v>
      </c>
      <c r="C234">
        <v>2013</v>
      </c>
      <c r="D234" t="s">
        <v>20</v>
      </c>
      <c r="E234" t="s">
        <v>21</v>
      </c>
      <c r="F234">
        <v>2.8</v>
      </c>
      <c r="G234">
        <v>136815</v>
      </c>
      <c r="H234">
        <v>217</v>
      </c>
      <c r="I234">
        <v>205</v>
      </c>
      <c r="J234">
        <v>1</v>
      </c>
      <c r="K234">
        <v>1</v>
      </c>
      <c r="L234" t="s">
        <v>40</v>
      </c>
      <c r="M234" t="s">
        <v>35</v>
      </c>
      <c r="N234" t="s">
        <v>23</v>
      </c>
      <c r="O234" t="s">
        <v>24</v>
      </c>
      <c r="Q234" t="s">
        <v>30</v>
      </c>
      <c r="R234">
        <v>2621</v>
      </c>
    </row>
    <row r="235" spans="1:18" x14ac:dyDescent="0.3">
      <c r="A235" t="s">
        <v>55</v>
      </c>
      <c r="B235" t="s">
        <v>78</v>
      </c>
      <c r="C235">
        <v>2014</v>
      </c>
      <c r="D235" t="s">
        <v>20</v>
      </c>
      <c r="F235">
        <v>2.2999999999999998</v>
      </c>
      <c r="G235">
        <v>178179</v>
      </c>
      <c r="H235">
        <v>185</v>
      </c>
      <c r="I235">
        <v>188</v>
      </c>
      <c r="J235">
        <v>3</v>
      </c>
      <c r="K235">
        <v>1</v>
      </c>
      <c r="L235" t="s">
        <v>34</v>
      </c>
      <c r="M235" t="s">
        <v>52</v>
      </c>
      <c r="N235" t="s">
        <v>45</v>
      </c>
      <c r="O235" t="s">
        <v>29</v>
      </c>
      <c r="P235">
        <v>29</v>
      </c>
      <c r="Q235" t="s">
        <v>76</v>
      </c>
      <c r="R235">
        <v>1922</v>
      </c>
    </row>
    <row r="236" spans="1:18" x14ac:dyDescent="0.3">
      <c r="A236" t="s">
        <v>80</v>
      </c>
      <c r="B236" t="s">
        <v>102</v>
      </c>
      <c r="C236">
        <v>2005</v>
      </c>
      <c r="D236" t="s">
        <v>20</v>
      </c>
      <c r="E236" t="s">
        <v>21</v>
      </c>
      <c r="G236">
        <v>285789</v>
      </c>
      <c r="I236">
        <v>243</v>
      </c>
      <c r="J236">
        <v>4</v>
      </c>
      <c r="K236">
        <v>1</v>
      </c>
      <c r="L236" t="s">
        <v>43</v>
      </c>
      <c r="N236" t="s">
        <v>23</v>
      </c>
      <c r="O236" t="s">
        <v>29</v>
      </c>
      <c r="P236">
        <v>19</v>
      </c>
      <c r="Q236" t="s">
        <v>25</v>
      </c>
      <c r="R236">
        <v>500</v>
      </c>
    </row>
    <row r="237" spans="1:18" x14ac:dyDescent="0.3">
      <c r="A237" t="s">
        <v>38</v>
      </c>
      <c r="B237" t="s">
        <v>86</v>
      </c>
      <c r="C237">
        <v>2023</v>
      </c>
      <c r="D237" t="s">
        <v>20</v>
      </c>
      <c r="E237" t="s">
        <v>21</v>
      </c>
      <c r="F237">
        <v>5.5</v>
      </c>
      <c r="G237">
        <v>10807</v>
      </c>
      <c r="H237">
        <v>408</v>
      </c>
      <c r="I237">
        <v>400</v>
      </c>
      <c r="J237">
        <v>1</v>
      </c>
      <c r="L237" t="s">
        <v>43</v>
      </c>
      <c r="M237" t="s">
        <v>94</v>
      </c>
      <c r="N237" t="s">
        <v>84</v>
      </c>
      <c r="O237" t="s">
        <v>95</v>
      </c>
      <c r="P237">
        <v>13</v>
      </c>
      <c r="Q237" t="s">
        <v>88</v>
      </c>
      <c r="R237">
        <v>32213</v>
      </c>
    </row>
    <row r="238" spans="1:18" x14ac:dyDescent="0.3">
      <c r="A238" t="s">
        <v>55</v>
      </c>
      <c r="B238" t="s">
        <v>78</v>
      </c>
      <c r="C238">
        <v>2016</v>
      </c>
      <c r="D238" t="s">
        <v>33</v>
      </c>
      <c r="E238" t="s">
        <v>21</v>
      </c>
      <c r="F238">
        <v>1.9</v>
      </c>
      <c r="G238">
        <v>120785</v>
      </c>
      <c r="H238">
        <v>151</v>
      </c>
      <c r="I238">
        <v>122</v>
      </c>
      <c r="J238">
        <v>2</v>
      </c>
      <c r="K238">
        <v>1</v>
      </c>
      <c r="M238" t="s">
        <v>35</v>
      </c>
      <c r="N238" t="s">
        <v>45</v>
      </c>
      <c r="O238" t="s">
        <v>29</v>
      </c>
      <c r="P238">
        <v>39</v>
      </c>
      <c r="Q238" t="s">
        <v>57</v>
      </c>
      <c r="R238">
        <v>5484</v>
      </c>
    </row>
    <row r="239" spans="1:18" x14ac:dyDescent="0.3">
      <c r="A239" t="s">
        <v>55</v>
      </c>
      <c r="B239" t="s">
        <v>78</v>
      </c>
      <c r="C239">
        <v>2019</v>
      </c>
      <c r="D239" t="s">
        <v>63</v>
      </c>
      <c r="E239" t="s">
        <v>21</v>
      </c>
      <c r="F239">
        <v>2.4</v>
      </c>
      <c r="G239">
        <v>89469</v>
      </c>
      <c r="H239">
        <v>179</v>
      </c>
      <c r="I239">
        <v>168</v>
      </c>
      <c r="J239">
        <v>1</v>
      </c>
      <c r="K239">
        <v>1</v>
      </c>
      <c r="L239" t="s">
        <v>34</v>
      </c>
      <c r="N239" t="s">
        <v>45</v>
      </c>
      <c r="O239" t="s">
        <v>29</v>
      </c>
      <c r="P239">
        <v>25</v>
      </c>
      <c r="R239">
        <v>10621</v>
      </c>
    </row>
    <row r="240" spans="1:18" x14ac:dyDescent="0.3">
      <c r="A240" t="s">
        <v>53</v>
      </c>
      <c r="B240" t="s">
        <v>79</v>
      </c>
      <c r="C240">
        <v>2017</v>
      </c>
      <c r="D240" t="s">
        <v>20</v>
      </c>
      <c r="E240" t="s">
        <v>21</v>
      </c>
      <c r="F240">
        <v>2.2000000000000002</v>
      </c>
      <c r="G240">
        <v>81533</v>
      </c>
      <c r="I240">
        <v>165</v>
      </c>
      <c r="J240">
        <v>3</v>
      </c>
      <c r="K240">
        <v>1</v>
      </c>
      <c r="M240" t="s">
        <v>94</v>
      </c>
      <c r="N240" t="s">
        <v>45</v>
      </c>
      <c r="O240" t="s">
        <v>29</v>
      </c>
      <c r="P240">
        <v>31</v>
      </c>
      <c r="Q240" t="s">
        <v>48</v>
      </c>
      <c r="R240">
        <v>21128</v>
      </c>
    </row>
    <row r="241" spans="1:18" x14ac:dyDescent="0.3">
      <c r="A241" t="s">
        <v>26</v>
      </c>
      <c r="B241" t="s">
        <v>58</v>
      </c>
      <c r="C241">
        <v>2005</v>
      </c>
      <c r="D241" t="s">
        <v>20</v>
      </c>
      <c r="E241" t="s">
        <v>21</v>
      </c>
      <c r="G241">
        <v>259491</v>
      </c>
      <c r="H241">
        <v>239</v>
      </c>
      <c r="J241">
        <v>4</v>
      </c>
      <c r="L241" t="s">
        <v>43</v>
      </c>
      <c r="M241" t="s">
        <v>52</v>
      </c>
      <c r="N241" t="s">
        <v>23</v>
      </c>
      <c r="O241" t="s">
        <v>24</v>
      </c>
      <c r="P241">
        <v>24</v>
      </c>
      <c r="Q241" t="s">
        <v>64</v>
      </c>
      <c r="R241">
        <v>500</v>
      </c>
    </row>
    <row r="242" spans="1:18" x14ac:dyDescent="0.3">
      <c r="A242" t="s">
        <v>41</v>
      </c>
      <c r="B242" t="s">
        <v>103</v>
      </c>
      <c r="C242">
        <v>2022</v>
      </c>
      <c r="D242" t="s">
        <v>33</v>
      </c>
      <c r="E242" t="s">
        <v>21</v>
      </c>
      <c r="F242">
        <v>2.9</v>
      </c>
      <c r="G242">
        <v>22434</v>
      </c>
      <c r="H242">
        <v>223</v>
      </c>
      <c r="I242">
        <v>215</v>
      </c>
      <c r="J242">
        <v>1</v>
      </c>
      <c r="K242">
        <v>0</v>
      </c>
      <c r="L242" t="s">
        <v>43</v>
      </c>
      <c r="M242" t="s">
        <v>94</v>
      </c>
      <c r="N242" t="s">
        <v>23</v>
      </c>
      <c r="O242" t="s">
        <v>24</v>
      </c>
      <c r="P242">
        <v>35</v>
      </c>
      <c r="Q242" t="s">
        <v>91</v>
      </c>
      <c r="R242">
        <v>30481</v>
      </c>
    </row>
    <row r="243" spans="1:18" x14ac:dyDescent="0.3">
      <c r="A243" t="s">
        <v>53</v>
      </c>
      <c r="B243" t="s">
        <v>79</v>
      </c>
      <c r="C243">
        <v>2022</v>
      </c>
      <c r="D243" t="s">
        <v>20</v>
      </c>
      <c r="E243" t="s">
        <v>21</v>
      </c>
      <c r="F243">
        <v>1.8</v>
      </c>
      <c r="G243">
        <v>28700</v>
      </c>
      <c r="H243">
        <v>140</v>
      </c>
      <c r="I243">
        <v>128</v>
      </c>
      <c r="J243">
        <v>1</v>
      </c>
      <c r="K243">
        <v>0</v>
      </c>
      <c r="L243" t="s">
        <v>40</v>
      </c>
      <c r="M243" t="s">
        <v>44</v>
      </c>
      <c r="N243" t="s">
        <v>45</v>
      </c>
      <c r="O243" t="s">
        <v>29</v>
      </c>
      <c r="R243">
        <v>42824</v>
      </c>
    </row>
    <row r="244" spans="1:18" x14ac:dyDescent="0.3">
      <c r="A244" t="s">
        <v>80</v>
      </c>
      <c r="B244" t="s">
        <v>83</v>
      </c>
      <c r="C244">
        <v>2017</v>
      </c>
      <c r="D244" t="s">
        <v>20</v>
      </c>
      <c r="E244" t="s">
        <v>21</v>
      </c>
      <c r="F244">
        <v>4.0999999999999996</v>
      </c>
      <c r="G244">
        <v>65678</v>
      </c>
      <c r="H244">
        <v>311</v>
      </c>
      <c r="I244">
        <v>283</v>
      </c>
      <c r="J244">
        <v>1</v>
      </c>
      <c r="K244">
        <v>0</v>
      </c>
      <c r="L244" t="s">
        <v>43</v>
      </c>
      <c r="M244" t="s">
        <v>35</v>
      </c>
      <c r="N244" t="s">
        <v>84</v>
      </c>
      <c r="O244" t="s">
        <v>95</v>
      </c>
      <c r="Q244" t="s">
        <v>46</v>
      </c>
      <c r="R244">
        <v>15603</v>
      </c>
    </row>
    <row r="245" spans="1:18" x14ac:dyDescent="0.3">
      <c r="A245" t="s">
        <v>31</v>
      </c>
      <c r="B245" t="s">
        <v>85</v>
      </c>
      <c r="C245">
        <v>2008</v>
      </c>
      <c r="D245" t="s">
        <v>33</v>
      </c>
      <c r="E245" t="s">
        <v>21</v>
      </c>
      <c r="G245">
        <v>326510</v>
      </c>
      <c r="H245">
        <v>222</v>
      </c>
      <c r="I245">
        <v>208</v>
      </c>
      <c r="J245">
        <v>2</v>
      </c>
      <c r="K245">
        <v>0</v>
      </c>
      <c r="L245" t="s">
        <v>43</v>
      </c>
      <c r="M245" t="s">
        <v>28</v>
      </c>
      <c r="N245" t="s">
        <v>23</v>
      </c>
      <c r="O245" t="s">
        <v>29</v>
      </c>
      <c r="P245">
        <v>46</v>
      </c>
      <c r="Q245" t="s">
        <v>37</v>
      </c>
      <c r="R245">
        <v>500</v>
      </c>
    </row>
    <row r="246" spans="1:18" x14ac:dyDescent="0.3">
      <c r="A246" t="s">
        <v>31</v>
      </c>
      <c r="B246" t="s">
        <v>99</v>
      </c>
      <c r="C246">
        <v>2009</v>
      </c>
      <c r="D246" t="s">
        <v>20</v>
      </c>
      <c r="E246" t="s">
        <v>21</v>
      </c>
      <c r="G246">
        <v>93950</v>
      </c>
      <c r="H246">
        <v>183</v>
      </c>
      <c r="I246">
        <v>189</v>
      </c>
      <c r="J246">
        <v>3</v>
      </c>
      <c r="K246">
        <v>1</v>
      </c>
      <c r="L246" t="s">
        <v>34</v>
      </c>
      <c r="M246" t="s">
        <v>44</v>
      </c>
      <c r="N246" t="s">
        <v>23</v>
      </c>
      <c r="O246" t="s">
        <v>24</v>
      </c>
      <c r="P246">
        <v>35</v>
      </c>
      <c r="Q246" t="s">
        <v>64</v>
      </c>
      <c r="R246">
        <v>3947</v>
      </c>
    </row>
    <row r="247" spans="1:18" x14ac:dyDescent="0.3">
      <c r="A247" t="s">
        <v>55</v>
      </c>
      <c r="B247" t="s">
        <v>75</v>
      </c>
      <c r="C247">
        <v>2021</v>
      </c>
      <c r="D247" t="s">
        <v>20</v>
      </c>
      <c r="E247" t="s">
        <v>21</v>
      </c>
      <c r="F247">
        <v>1.7</v>
      </c>
      <c r="G247">
        <v>51718</v>
      </c>
      <c r="H247">
        <v>145</v>
      </c>
      <c r="I247">
        <v>150</v>
      </c>
      <c r="J247">
        <v>1</v>
      </c>
      <c r="K247">
        <v>1</v>
      </c>
      <c r="M247" t="s">
        <v>28</v>
      </c>
      <c r="N247" t="s">
        <v>45</v>
      </c>
      <c r="O247" t="s">
        <v>29</v>
      </c>
      <c r="P247">
        <v>37</v>
      </c>
      <c r="Q247" t="s">
        <v>48</v>
      </c>
      <c r="R247">
        <v>12741</v>
      </c>
    </row>
    <row r="248" spans="1:18" x14ac:dyDescent="0.3">
      <c r="A248" t="s">
        <v>49</v>
      </c>
      <c r="B248" t="s">
        <v>92</v>
      </c>
      <c r="C248">
        <v>2010</v>
      </c>
      <c r="D248" t="s">
        <v>20</v>
      </c>
      <c r="E248" t="s">
        <v>21</v>
      </c>
      <c r="F248">
        <v>2.8</v>
      </c>
      <c r="G248">
        <v>203323</v>
      </c>
      <c r="H248">
        <v>224</v>
      </c>
      <c r="I248">
        <v>200</v>
      </c>
      <c r="J248">
        <v>4</v>
      </c>
      <c r="L248" t="s">
        <v>34</v>
      </c>
      <c r="M248" t="s">
        <v>35</v>
      </c>
      <c r="N248" t="s">
        <v>23</v>
      </c>
      <c r="O248" t="s">
        <v>24</v>
      </c>
      <c r="P248">
        <v>31</v>
      </c>
      <c r="Q248" t="s">
        <v>30</v>
      </c>
      <c r="R248">
        <v>500</v>
      </c>
    </row>
    <row r="249" spans="1:18" x14ac:dyDescent="0.3">
      <c r="A249" t="s">
        <v>80</v>
      </c>
      <c r="B249" t="s">
        <v>81</v>
      </c>
      <c r="C249">
        <v>2015</v>
      </c>
      <c r="D249" t="s">
        <v>20</v>
      </c>
      <c r="F249">
        <v>4.5999999999999996</v>
      </c>
      <c r="G249">
        <v>29652</v>
      </c>
      <c r="H249">
        <v>346</v>
      </c>
      <c r="I249">
        <v>315</v>
      </c>
      <c r="J249">
        <v>2</v>
      </c>
      <c r="L249" t="s">
        <v>43</v>
      </c>
      <c r="M249" t="s">
        <v>72</v>
      </c>
      <c r="N249" t="s">
        <v>82</v>
      </c>
      <c r="O249" t="s">
        <v>24</v>
      </c>
      <c r="P249">
        <v>17</v>
      </c>
      <c r="Q249" t="s">
        <v>88</v>
      </c>
      <c r="R249">
        <v>9645</v>
      </c>
    </row>
    <row r="250" spans="1:18" x14ac:dyDescent="0.3">
      <c r="A250" t="s">
        <v>26</v>
      </c>
      <c r="B250" t="s">
        <v>101</v>
      </c>
      <c r="C250">
        <v>2015</v>
      </c>
      <c r="D250" t="s">
        <v>20</v>
      </c>
      <c r="E250" t="s">
        <v>21</v>
      </c>
      <c r="F250">
        <v>2.2999999999999998</v>
      </c>
      <c r="G250">
        <v>63629</v>
      </c>
      <c r="H250">
        <v>168</v>
      </c>
      <c r="I250">
        <v>148</v>
      </c>
      <c r="J250">
        <v>2</v>
      </c>
      <c r="K250">
        <v>0</v>
      </c>
      <c r="L250" t="s">
        <v>40</v>
      </c>
      <c r="M250" t="s">
        <v>35</v>
      </c>
      <c r="N250" t="s">
        <v>45</v>
      </c>
      <c r="O250" t="s">
        <v>24</v>
      </c>
      <c r="P250">
        <v>29</v>
      </c>
      <c r="Q250" t="s">
        <v>30</v>
      </c>
      <c r="R250">
        <v>5216</v>
      </c>
    </row>
    <row r="251" spans="1:18" x14ac:dyDescent="0.3">
      <c r="A251" t="s">
        <v>41</v>
      </c>
      <c r="B251" t="s">
        <v>103</v>
      </c>
      <c r="C251">
        <v>2015</v>
      </c>
      <c r="D251" t="s">
        <v>20</v>
      </c>
      <c r="E251" t="s">
        <v>21</v>
      </c>
      <c r="F251">
        <v>2.2999999999999998</v>
      </c>
      <c r="G251">
        <v>6230</v>
      </c>
      <c r="I251">
        <v>167</v>
      </c>
      <c r="J251">
        <v>2</v>
      </c>
      <c r="K251">
        <v>0</v>
      </c>
      <c r="L251" t="s">
        <v>34</v>
      </c>
      <c r="M251" t="s">
        <v>94</v>
      </c>
      <c r="N251" t="s">
        <v>23</v>
      </c>
      <c r="O251" t="s">
        <v>24</v>
      </c>
      <c r="P251">
        <v>37</v>
      </c>
      <c r="R251">
        <v>15715</v>
      </c>
    </row>
    <row r="252" spans="1:18" x14ac:dyDescent="0.3">
      <c r="A252" t="s">
        <v>31</v>
      </c>
      <c r="B252" t="s">
        <v>32</v>
      </c>
      <c r="C252">
        <v>2020</v>
      </c>
      <c r="D252" t="s">
        <v>20</v>
      </c>
      <c r="E252" t="s">
        <v>21</v>
      </c>
      <c r="F252">
        <v>1.9</v>
      </c>
      <c r="G252">
        <v>94489</v>
      </c>
      <c r="H252">
        <v>144</v>
      </c>
      <c r="I252">
        <v>135</v>
      </c>
      <c r="J252">
        <v>1</v>
      </c>
      <c r="K252">
        <v>0</v>
      </c>
      <c r="L252" t="s">
        <v>34</v>
      </c>
      <c r="M252" t="s">
        <v>94</v>
      </c>
      <c r="N252" t="s">
        <v>36</v>
      </c>
      <c r="O252" t="s">
        <v>29</v>
      </c>
      <c r="Q252" t="s">
        <v>64</v>
      </c>
      <c r="R252">
        <v>11094</v>
      </c>
    </row>
    <row r="253" spans="1:18" x14ac:dyDescent="0.3">
      <c r="A253" t="s">
        <v>41</v>
      </c>
      <c r="B253" t="s">
        <v>42</v>
      </c>
      <c r="C253">
        <v>2020</v>
      </c>
      <c r="D253" t="s">
        <v>20</v>
      </c>
      <c r="E253" t="s">
        <v>21</v>
      </c>
      <c r="F253">
        <v>1.9</v>
      </c>
      <c r="G253">
        <v>50451</v>
      </c>
      <c r="H253">
        <v>162</v>
      </c>
      <c r="I253">
        <v>143</v>
      </c>
      <c r="J253">
        <v>2</v>
      </c>
      <c r="K253">
        <v>1</v>
      </c>
      <c r="L253" t="s">
        <v>43</v>
      </c>
      <c r="M253" t="s">
        <v>59</v>
      </c>
      <c r="N253" t="s">
        <v>45</v>
      </c>
      <c r="O253" t="s">
        <v>29</v>
      </c>
      <c r="P253">
        <v>38</v>
      </c>
      <c r="Q253" t="s">
        <v>76</v>
      </c>
      <c r="R253">
        <v>12717</v>
      </c>
    </row>
    <row r="254" spans="1:18" x14ac:dyDescent="0.3">
      <c r="A254" t="s">
        <v>31</v>
      </c>
      <c r="B254" t="s">
        <v>85</v>
      </c>
      <c r="C254">
        <v>2006</v>
      </c>
      <c r="D254" t="s">
        <v>20</v>
      </c>
      <c r="E254" t="s">
        <v>67</v>
      </c>
      <c r="F254">
        <v>2.8</v>
      </c>
      <c r="G254">
        <v>335258</v>
      </c>
      <c r="H254">
        <v>215</v>
      </c>
      <c r="I254">
        <v>200</v>
      </c>
      <c r="J254">
        <v>4</v>
      </c>
      <c r="K254">
        <v>0</v>
      </c>
      <c r="L254" t="s">
        <v>43</v>
      </c>
      <c r="M254" t="s">
        <v>52</v>
      </c>
      <c r="N254" t="s">
        <v>23</v>
      </c>
      <c r="O254" t="s">
        <v>24</v>
      </c>
      <c r="P254">
        <v>24</v>
      </c>
      <c r="Q254" t="s">
        <v>76</v>
      </c>
      <c r="R254">
        <v>500</v>
      </c>
    </row>
    <row r="255" spans="1:18" x14ac:dyDescent="0.3">
      <c r="A255" t="s">
        <v>49</v>
      </c>
      <c r="B255" t="s">
        <v>50</v>
      </c>
      <c r="C255">
        <v>2015</v>
      </c>
      <c r="D255" t="s">
        <v>20</v>
      </c>
      <c r="E255" t="s">
        <v>21</v>
      </c>
      <c r="F255">
        <v>2</v>
      </c>
      <c r="G255">
        <v>95896</v>
      </c>
      <c r="H255">
        <v>160</v>
      </c>
      <c r="J255">
        <v>3</v>
      </c>
      <c r="K255">
        <v>0</v>
      </c>
      <c r="L255" t="s">
        <v>34</v>
      </c>
      <c r="M255" t="s">
        <v>28</v>
      </c>
      <c r="N255" t="s">
        <v>45</v>
      </c>
      <c r="O255" t="s">
        <v>29</v>
      </c>
      <c r="P255">
        <v>37</v>
      </c>
      <c r="Q255" t="s">
        <v>46</v>
      </c>
      <c r="R255">
        <v>5008</v>
      </c>
    </row>
    <row r="256" spans="1:18" x14ac:dyDescent="0.3">
      <c r="A256" t="s">
        <v>31</v>
      </c>
      <c r="B256" t="s">
        <v>61</v>
      </c>
      <c r="C256">
        <v>2014</v>
      </c>
      <c r="D256" t="s">
        <v>20</v>
      </c>
      <c r="E256" t="s">
        <v>21</v>
      </c>
      <c r="F256">
        <v>1.9</v>
      </c>
      <c r="G256">
        <v>236885</v>
      </c>
      <c r="I256">
        <v>131</v>
      </c>
      <c r="J256">
        <v>3</v>
      </c>
      <c r="K256">
        <v>1</v>
      </c>
      <c r="L256" t="s">
        <v>34</v>
      </c>
      <c r="M256" t="s">
        <v>35</v>
      </c>
      <c r="N256" t="s">
        <v>45</v>
      </c>
      <c r="O256" t="s">
        <v>29</v>
      </c>
      <c r="P256">
        <v>32</v>
      </c>
      <c r="Q256" t="s">
        <v>57</v>
      </c>
      <c r="R256">
        <v>500</v>
      </c>
    </row>
    <row r="257" spans="1:18" x14ac:dyDescent="0.3">
      <c r="A257" t="s">
        <v>26</v>
      </c>
      <c r="B257" t="s">
        <v>27</v>
      </c>
      <c r="C257">
        <v>2015</v>
      </c>
      <c r="D257" t="s">
        <v>20</v>
      </c>
      <c r="F257">
        <v>2.2999999999999998</v>
      </c>
      <c r="G257">
        <v>18519</v>
      </c>
      <c r="H257">
        <v>183</v>
      </c>
      <c r="I257">
        <v>181</v>
      </c>
      <c r="J257">
        <v>2</v>
      </c>
      <c r="K257">
        <v>0</v>
      </c>
      <c r="L257" t="s">
        <v>34</v>
      </c>
      <c r="N257" t="s">
        <v>23</v>
      </c>
      <c r="O257" t="s">
        <v>24</v>
      </c>
      <c r="P257">
        <v>32</v>
      </c>
      <c r="Q257" t="s">
        <v>48</v>
      </c>
      <c r="R257">
        <v>11496</v>
      </c>
    </row>
    <row r="258" spans="1:18" x14ac:dyDescent="0.3">
      <c r="A258" t="s">
        <v>55</v>
      </c>
      <c r="B258" t="s">
        <v>56</v>
      </c>
      <c r="C258">
        <v>2020</v>
      </c>
      <c r="D258" t="s">
        <v>20</v>
      </c>
      <c r="E258" t="s">
        <v>21</v>
      </c>
      <c r="F258">
        <v>2.6</v>
      </c>
      <c r="G258">
        <v>68477</v>
      </c>
      <c r="H258">
        <v>208</v>
      </c>
      <c r="I258">
        <v>191</v>
      </c>
      <c r="J258">
        <v>1</v>
      </c>
      <c r="K258">
        <v>0</v>
      </c>
      <c r="L258" t="s">
        <v>34</v>
      </c>
      <c r="M258" t="s">
        <v>35</v>
      </c>
      <c r="N258" t="s">
        <v>23</v>
      </c>
      <c r="O258" t="s">
        <v>24</v>
      </c>
      <c r="P258">
        <v>27</v>
      </c>
      <c r="Q258" t="s">
        <v>37</v>
      </c>
      <c r="R258">
        <v>22659</v>
      </c>
    </row>
    <row r="259" spans="1:18" x14ac:dyDescent="0.3">
      <c r="A259" t="s">
        <v>31</v>
      </c>
      <c r="B259" t="s">
        <v>85</v>
      </c>
      <c r="C259">
        <v>2013</v>
      </c>
      <c r="D259" t="s">
        <v>20</v>
      </c>
      <c r="E259" t="s">
        <v>21</v>
      </c>
      <c r="F259">
        <v>2.9</v>
      </c>
      <c r="G259">
        <v>132485</v>
      </c>
      <c r="I259">
        <v>235</v>
      </c>
      <c r="J259">
        <v>3</v>
      </c>
      <c r="K259">
        <v>0</v>
      </c>
      <c r="L259" t="s">
        <v>34</v>
      </c>
      <c r="M259" t="s">
        <v>35</v>
      </c>
      <c r="N259" t="s">
        <v>23</v>
      </c>
      <c r="O259" t="s">
        <v>24</v>
      </c>
      <c r="P259">
        <v>26</v>
      </c>
      <c r="Q259" t="s">
        <v>57</v>
      </c>
      <c r="R259">
        <v>4478</v>
      </c>
    </row>
    <row r="260" spans="1:18" x14ac:dyDescent="0.3">
      <c r="A260" t="s">
        <v>31</v>
      </c>
      <c r="B260" t="s">
        <v>32</v>
      </c>
      <c r="C260">
        <v>2021</v>
      </c>
      <c r="D260" t="s">
        <v>20</v>
      </c>
      <c r="F260">
        <v>1.5</v>
      </c>
      <c r="G260">
        <v>1533</v>
      </c>
      <c r="H260">
        <v>134</v>
      </c>
      <c r="I260">
        <v>101</v>
      </c>
      <c r="J260">
        <v>1</v>
      </c>
      <c r="K260">
        <v>0</v>
      </c>
      <c r="L260" t="s">
        <v>40</v>
      </c>
      <c r="N260" t="s">
        <v>36</v>
      </c>
      <c r="O260" t="s">
        <v>29</v>
      </c>
      <c r="P260">
        <v>33</v>
      </c>
      <c r="Q260" t="s">
        <v>37</v>
      </c>
      <c r="R260">
        <v>16048</v>
      </c>
    </row>
    <row r="261" spans="1:18" x14ac:dyDescent="0.3">
      <c r="A261" t="s">
        <v>26</v>
      </c>
      <c r="B261" t="s">
        <v>58</v>
      </c>
      <c r="C261">
        <v>2013</v>
      </c>
      <c r="D261" t="s">
        <v>20</v>
      </c>
      <c r="E261" t="s">
        <v>21</v>
      </c>
      <c r="F261">
        <v>2.1</v>
      </c>
      <c r="G261">
        <v>48186</v>
      </c>
      <c r="H261">
        <v>180</v>
      </c>
      <c r="I261">
        <v>166</v>
      </c>
      <c r="J261">
        <v>3</v>
      </c>
      <c r="K261">
        <v>0</v>
      </c>
      <c r="L261" t="s">
        <v>43</v>
      </c>
      <c r="M261" t="s">
        <v>35</v>
      </c>
      <c r="N261" t="s">
        <v>23</v>
      </c>
      <c r="O261" t="s">
        <v>24</v>
      </c>
      <c r="Q261" t="s">
        <v>91</v>
      </c>
      <c r="R261">
        <v>10017</v>
      </c>
    </row>
    <row r="262" spans="1:18" x14ac:dyDescent="0.3">
      <c r="A262" t="s">
        <v>31</v>
      </c>
      <c r="B262" t="s">
        <v>85</v>
      </c>
      <c r="C262">
        <v>2023</v>
      </c>
      <c r="D262" t="s">
        <v>20</v>
      </c>
      <c r="E262" t="s">
        <v>21</v>
      </c>
      <c r="G262">
        <v>9831</v>
      </c>
      <c r="J262">
        <v>1</v>
      </c>
      <c r="K262">
        <v>0</v>
      </c>
      <c r="L262" t="s">
        <v>40</v>
      </c>
      <c r="M262" t="s">
        <v>28</v>
      </c>
      <c r="N262" t="s">
        <v>23</v>
      </c>
      <c r="O262" t="s">
        <v>24</v>
      </c>
      <c r="Q262" t="s">
        <v>91</v>
      </c>
      <c r="R262">
        <v>24019</v>
      </c>
    </row>
    <row r="263" spans="1:18" x14ac:dyDescent="0.3">
      <c r="A263" t="s">
        <v>73</v>
      </c>
      <c r="B263" t="s">
        <v>97</v>
      </c>
      <c r="C263">
        <v>2023</v>
      </c>
      <c r="D263" t="s">
        <v>20</v>
      </c>
      <c r="E263" t="s">
        <v>21</v>
      </c>
      <c r="F263">
        <v>1.6</v>
      </c>
      <c r="G263">
        <v>11932</v>
      </c>
      <c r="H263">
        <v>139</v>
      </c>
      <c r="I263">
        <v>114</v>
      </c>
      <c r="J263">
        <v>1</v>
      </c>
      <c r="K263">
        <v>0</v>
      </c>
      <c r="L263" t="s">
        <v>43</v>
      </c>
      <c r="N263" t="s">
        <v>45</v>
      </c>
      <c r="O263" t="s">
        <v>24</v>
      </c>
      <c r="Q263" t="s">
        <v>88</v>
      </c>
      <c r="R263">
        <v>55318</v>
      </c>
    </row>
    <row r="264" spans="1:18" x14ac:dyDescent="0.3">
      <c r="A264" t="s">
        <v>55</v>
      </c>
      <c r="B264" t="s">
        <v>75</v>
      </c>
      <c r="C264">
        <v>2018</v>
      </c>
      <c r="D264" t="s">
        <v>20</v>
      </c>
      <c r="E264" t="s">
        <v>21</v>
      </c>
      <c r="F264">
        <v>1.6</v>
      </c>
      <c r="G264">
        <v>71619</v>
      </c>
      <c r="H264">
        <v>119</v>
      </c>
      <c r="I264">
        <v>114</v>
      </c>
      <c r="J264">
        <v>2</v>
      </c>
      <c r="K264">
        <v>0</v>
      </c>
      <c r="L264" t="s">
        <v>40</v>
      </c>
      <c r="M264" t="s">
        <v>35</v>
      </c>
      <c r="N264" t="s">
        <v>45</v>
      </c>
      <c r="O264" t="s">
        <v>29</v>
      </c>
      <c r="P264">
        <v>39</v>
      </c>
      <c r="Q264" t="s">
        <v>88</v>
      </c>
      <c r="R264">
        <v>7698</v>
      </c>
    </row>
    <row r="265" spans="1:18" x14ac:dyDescent="0.3">
      <c r="A265" t="s">
        <v>38</v>
      </c>
      <c r="B265" t="s">
        <v>89</v>
      </c>
      <c r="C265">
        <v>2014</v>
      </c>
      <c r="D265" t="s">
        <v>20</v>
      </c>
      <c r="E265" t="s">
        <v>21</v>
      </c>
      <c r="F265">
        <v>1.6</v>
      </c>
      <c r="G265">
        <v>173159</v>
      </c>
      <c r="I265">
        <v>133</v>
      </c>
      <c r="J265">
        <v>3</v>
      </c>
      <c r="K265">
        <v>1</v>
      </c>
      <c r="L265" t="s">
        <v>43</v>
      </c>
      <c r="M265" t="s">
        <v>94</v>
      </c>
      <c r="N265" t="s">
        <v>45</v>
      </c>
      <c r="O265" t="s">
        <v>29</v>
      </c>
      <c r="P265">
        <v>40</v>
      </c>
      <c r="Q265" t="s">
        <v>88</v>
      </c>
      <c r="R265">
        <v>1189</v>
      </c>
    </row>
    <row r="266" spans="1:18" x14ac:dyDescent="0.3">
      <c r="A266" t="s">
        <v>18</v>
      </c>
      <c r="B266" t="s">
        <v>70</v>
      </c>
      <c r="C266">
        <v>2006</v>
      </c>
      <c r="D266" t="s">
        <v>20</v>
      </c>
      <c r="E266" t="s">
        <v>21</v>
      </c>
      <c r="F266">
        <v>2</v>
      </c>
      <c r="G266">
        <v>171715</v>
      </c>
      <c r="H266">
        <v>158</v>
      </c>
      <c r="I266">
        <v>146</v>
      </c>
      <c r="J266">
        <v>3</v>
      </c>
      <c r="K266">
        <v>1</v>
      </c>
      <c r="L266" t="s">
        <v>43</v>
      </c>
      <c r="M266" t="s">
        <v>72</v>
      </c>
      <c r="N266" t="s">
        <v>45</v>
      </c>
      <c r="O266" t="s">
        <v>24</v>
      </c>
      <c r="P266">
        <v>31</v>
      </c>
      <c r="Q266" t="s">
        <v>91</v>
      </c>
      <c r="R266">
        <v>3197</v>
      </c>
    </row>
    <row r="267" spans="1:18" x14ac:dyDescent="0.3">
      <c r="A267" t="s">
        <v>55</v>
      </c>
      <c r="B267" t="s">
        <v>75</v>
      </c>
      <c r="C267">
        <v>2009</v>
      </c>
      <c r="D267" t="s">
        <v>33</v>
      </c>
      <c r="F267">
        <v>2.2000000000000002</v>
      </c>
      <c r="G267">
        <v>233323</v>
      </c>
      <c r="H267">
        <v>179</v>
      </c>
      <c r="I267">
        <v>169</v>
      </c>
      <c r="J267">
        <v>4</v>
      </c>
      <c r="K267">
        <v>0</v>
      </c>
      <c r="L267" t="s">
        <v>34</v>
      </c>
      <c r="M267" t="s">
        <v>72</v>
      </c>
      <c r="N267" t="s">
        <v>45</v>
      </c>
      <c r="O267" t="s">
        <v>29</v>
      </c>
      <c r="P267">
        <v>45</v>
      </c>
      <c r="R267">
        <v>500</v>
      </c>
    </row>
    <row r="268" spans="1:18" x14ac:dyDescent="0.3">
      <c r="A268" t="s">
        <v>80</v>
      </c>
      <c r="B268" t="s">
        <v>83</v>
      </c>
      <c r="C268">
        <v>2020</v>
      </c>
      <c r="D268" t="s">
        <v>20</v>
      </c>
      <c r="E268" t="s">
        <v>21</v>
      </c>
      <c r="F268">
        <v>4.9000000000000004</v>
      </c>
      <c r="G268">
        <v>19238</v>
      </c>
      <c r="H268">
        <v>382</v>
      </c>
      <c r="I268">
        <v>337</v>
      </c>
      <c r="J268">
        <v>2</v>
      </c>
      <c r="K268">
        <v>0</v>
      </c>
      <c r="L268" t="s">
        <v>34</v>
      </c>
      <c r="M268" t="s">
        <v>52</v>
      </c>
      <c r="N268" t="s">
        <v>84</v>
      </c>
      <c r="O268" t="s">
        <v>60</v>
      </c>
      <c r="P268">
        <v>10</v>
      </c>
      <c r="Q268" t="s">
        <v>37</v>
      </c>
      <c r="R268">
        <v>23688</v>
      </c>
    </row>
    <row r="269" spans="1:18" x14ac:dyDescent="0.3">
      <c r="A269" t="s">
        <v>80</v>
      </c>
      <c r="B269" t="s">
        <v>102</v>
      </c>
      <c r="C269">
        <v>2009</v>
      </c>
      <c r="D269" t="s">
        <v>20</v>
      </c>
      <c r="E269" t="s">
        <v>21</v>
      </c>
      <c r="F269">
        <v>2.5</v>
      </c>
      <c r="G269">
        <v>98204</v>
      </c>
      <c r="H269">
        <v>205</v>
      </c>
      <c r="I269">
        <v>185</v>
      </c>
      <c r="J269">
        <v>5</v>
      </c>
      <c r="K269">
        <v>0</v>
      </c>
      <c r="M269" t="s">
        <v>28</v>
      </c>
      <c r="N269" t="s">
        <v>23</v>
      </c>
      <c r="O269" t="s">
        <v>24</v>
      </c>
      <c r="R269">
        <v>4430</v>
      </c>
    </row>
    <row r="270" spans="1:18" x14ac:dyDescent="0.3">
      <c r="A270" t="s">
        <v>38</v>
      </c>
      <c r="B270" t="s">
        <v>39</v>
      </c>
      <c r="C270">
        <v>2013</v>
      </c>
      <c r="D270" t="s">
        <v>20</v>
      </c>
      <c r="E270" t="s">
        <v>21</v>
      </c>
      <c r="F270">
        <v>2.5</v>
      </c>
      <c r="G270">
        <v>163813</v>
      </c>
      <c r="H270">
        <v>202</v>
      </c>
      <c r="I270">
        <v>204</v>
      </c>
      <c r="J270">
        <v>2</v>
      </c>
      <c r="K270">
        <v>0</v>
      </c>
      <c r="L270" t="s">
        <v>34</v>
      </c>
      <c r="N270" t="s">
        <v>23</v>
      </c>
      <c r="O270" t="s">
        <v>60</v>
      </c>
      <c r="P270">
        <v>34</v>
      </c>
      <c r="Q270" t="s">
        <v>64</v>
      </c>
      <c r="R270">
        <v>12059</v>
      </c>
    </row>
    <row r="271" spans="1:18" x14ac:dyDescent="0.3">
      <c r="A271" t="s">
        <v>38</v>
      </c>
      <c r="B271" t="s">
        <v>89</v>
      </c>
      <c r="C271">
        <v>2015</v>
      </c>
      <c r="D271" t="s">
        <v>33</v>
      </c>
      <c r="E271" t="s">
        <v>21</v>
      </c>
      <c r="F271">
        <v>2.4</v>
      </c>
      <c r="G271">
        <v>111026</v>
      </c>
      <c r="I271">
        <v>192</v>
      </c>
      <c r="J271">
        <v>2</v>
      </c>
      <c r="K271">
        <v>1</v>
      </c>
      <c r="L271" t="s">
        <v>34</v>
      </c>
      <c r="M271" t="s">
        <v>22</v>
      </c>
      <c r="N271" t="s">
        <v>45</v>
      </c>
      <c r="O271" t="s">
        <v>29</v>
      </c>
      <c r="P271">
        <v>53</v>
      </c>
      <c r="Q271" t="s">
        <v>91</v>
      </c>
      <c r="R271">
        <v>4441</v>
      </c>
    </row>
    <row r="272" spans="1:18" x14ac:dyDescent="0.3">
      <c r="A272" t="s">
        <v>41</v>
      </c>
      <c r="B272" t="s">
        <v>62</v>
      </c>
      <c r="C272">
        <v>2014</v>
      </c>
      <c r="D272" t="s">
        <v>20</v>
      </c>
      <c r="E272" t="s">
        <v>21</v>
      </c>
      <c r="F272">
        <v>2.2999999999999998</v>
      </c>
      <c r="G272">
        <v>81476</v>
      </c>
      <c r="H272">
        <v>191</v>
      </c>
      <c r="I272">
        <v>163</v>
      </c>
      <c r="J272">
        <v>2</v>
      </c>
      <c r="K272">
        <v>0</v>
      </c>
      <c r="L272" t="s">
        <v>43</v>
      </c>
      <c r="M272" t="s">
        <v>28</v>
      </c>
      <c r="N272" t="s">
        <v>23</v>
      </c>
      <c r="O272" t="s">
        <v>24</v>
      </c>
      <c r="P272">
        <v>33</v>
      </c>
      <c r="Q272" t="s">
        <v>91</v>
      </c>
      <c r="R272">
        <v>7908</v>
      </c>
    </row>
    <row r="273" spans="1:18" x14ac:dyDescent="0.3">
      <c r="A273" t="s">
        <v>55</v>
      </c>
      <c r="B273" t="s">
        <v>69</v>
      </c>
      <c r="C273">
        <v>2023</v>
      </c>
      <c r="D273" t="s">
        <v>20</v>
      </c>
      <c r="E273" t="s">
        <v>21</v>
      </c>
      <c r="F273">
        <v>3.2</v>
      </c>
      <c r="G273">
        <v>11486</v>
      </c>
      <c r="H273">
        <v>236</v>
      </c>
      <c r="I273">
        <v>226</v>
      </c>
      <c r="J273">
        <v>1</v>
      </c>
      <c r="L273" t="s">
        <v>34</v>
      </c>
      <c r="M273" t="s">
        <v>44</v>
      </c>
      <c r="N273" t="s">
        <v>23</v>
      </c>
      <c r="O273" t="s">
        <v>24</v>
      </c>
      <c r="P273">
        <v>20</v>
      </c>
      <c r="Q273" t="s">
        <v>64</v>
      </c>
      <c r="R273">
        <v>27679</v>
      </c>
    </row>
    <row r="274" spans="1:18" x14ac:dyDescent="0.3">
      <c r="A274" t="s">
        <v>26</v>
      </c>
      <c r="B274" t="s">
        <v>101</v>
      </c>
      <c r="C274">
        <v>2005</v>
      </c>
      <c r="D274" t="s">
        <v>20</v>
      </c>
      <c r="E274" t="s">
        <v>21</v>
      </c>
      <c r="F274">
        <v>1.7</v>
      </c>
      <c r="G274">
        <v>355155</v>
      </c>
      <c r="H274">
        <v>147</v>
      </c>
      <c r="I274">
        <v>121</v>
      </c>
      <c r="J274">
        <v>5</v>
      </c>
      <c r="K274">
        <v>1</v>
      </c>
      <c r="L274" t="s">
        <v>40</v>
      </c>
      <c r="M274" t="s">
        <v>72</v>
      </c>
      <c r="N274" t="s">
        <v>45</v>
      </c>
      <c r="O274" t="s">
        <v>29</v>
      </c>
      <c r="P274">
        <v>40</v>
      </c>
      <c r="Q274" t="s">
        <v>64</v>
      </c>
      <c r="R274">
        <v>500</v>
      </c>
    </row>
    <row r="275" spans="1:18" x14ac:dyDescent="0.3">
      <c r="A275" t="s">
        <v>18</v>
      </c>
      <c r="B275" t="s">
        <v>51</v>
      </c>
      <c r="C275">
        <v>2015</v>
      </c>
      <c r="D275" t="s">
        <v>20</v>
      </c>
      <c r="G275">
        <v>222680</v>
      </c>
      <c r="H275">
        <v>154</v>
      </c>
      <c r="J275">
        <v>2</v>
      </c>
      <c r="K275">
        <v>1</v>
      </c>
      <c r="L275" t="s">
        <v>43</v>
      </c>
      <c r="M275" t="s">
        <v>22</v>
      </c>
      <c r="N275" t="s">
        <v>45</v>
      </c>
      <c r="O275" t="s">
        <v>29</v>
      </c>
      <c r="P275">
        <v>33</v>
      </c>
      <c r="Q275" t="s">
        <v>88</v>
      </c>
      <c r="R275">
        <v>8223</v>
      </c>
    </row>
    <row r="276" spans="1:18" x14ac:dyDescent="0.3">
      <c r="A276" t="s">
        <v>55</v>
      </c>
      <c r="B276" t="s">
        <v>78</v>
      </c>
      <c r="C276">
        <v>2013</v>
      </c>
      <c r="D276" t="s">
        <v>20</v>
      </c>
      <c r="E276" t="s">
        <v>21</v>
      </c>
      <c r="F276">
        <v>1.6</v>
      </c>
      <c r="G276">
        <v>130079</v>
      </c>
      <c r="H276">
        <v>137</v>
      </c>
      <c r="I276">
        <v>124</v>
      </c>
      <c r="J276">
        <v>4</v>
      </c>
      <c r="K276">
        <v>1</v>
      </c>
      <c r="L276" t="s">
        <v>34</v>
      </c>
      <c r="M276" t="s">
        <v>94</v>
      </c>
      <c r="N276" t="s">
        <v>45</v>
      </c>
      <c r="O276" t="s">
        <v>29</v>
      </c>
      <c r="P276">
        <v>40</v>
      </c>
      <c r="Q276" t="s">
        <v>25</v>
      </c>
      <c r="R276">
        <v>2995</v>
      </c>
    </row>
    <row r="277" spans="1:18" x14ac:dyDescent="0.3">
      <c r="A277" t="s">
        <v>18</v>
      </c>
      <c r="B277" t="s">
        <v>19</v>
      </c>
      <c r="C277">
        <v>2009</v>
      </c>
      <c r="D277" t="s">
        <v>20</v>
      </c>
      <c r="E277" t="s">
        <v>67</v>
      </c>
      <c r="F277">
        <v>2.8</v>
      </c>
      <c r="G277">
        <v>137694</v>
      </c>
      <c r="H277">
        <v>196</v>
      </c>
      <c r="I277">
        <v>188</v>
      </c>
      <c r="J277">
        <v>2</v>
      </c>
      <c r="K277">
        <v>0</v>
      </c>
      <c r="M277" t="s">
        <v>52</v>
      </c>
      <c r="N277" t="s">
        <v>23</v>
      </c>
      <c r="O277" t="s">
        <v>29</v>
      </c>
      <c r="P277">
        <v>26</v>
      </c>
      <c r="Q277" t="s">
        <v>91</v>
      </c>
      <c r="R277">
        <v>11270</v>
      </c>
    </row>
    <row r="278" spans="1:18" x14ac:dyDescent="0.3">
      <c r="A278" t="s">
        <v>80</v>
      </c>
      <c r="B278" t="s">
        <v>102</v>
      </c>
      <c r="C278">
        <v>2020</v>
      </c>
      <c r="D278" t="s">
        <v>63</v>
      </c>
      <c r="E278" t="s">
        <v>21</v>
      </c>
      <c r="F278">
        <v>3.4</v>
      </c>
      <c r="G278">
        <v>100</v>
      </c>
      <c r="I278">
        <v>252</v>
      </c>
      <c r="J278">
        <v>2</v>
      </c>
      <c r="L278" t="s">
        <v>34</v>
      </c>
      <c r="M278" t="s">
        <v>59</v>
      </c>
      <c r="N278" t="s">
        <v>23</v>
      </c>
      <c r="O278" t="s">
        <v>24</v>
      </c>
      <c r="P278">
        <v>30</v>
      </c>
      <c r="Q278" t="s">
        <v>76</v>
      </c>
      <c r="R278">
        <v>23428</v>
      </c>
    </row>
    <row r="279" spans="1:18" x14ac:dyDescent="0.3">
      <c r="A279" t="s">
        <v>38</v>
      </c>
      <c r="B279" t="s">
        <v>47</v>
      </c>
      <c r="C279">
        <v>2018</v>
      </c>
      <c r="D279" t="s">
        <v>20</v>
      </c>
      <c r="E279" t="s">
        <v>21</v>
      </c>
      <c r="F279">
        <v>2.2000000000000002</v>
      </c>
      <c r="G279">
        <v>52780</v>
      </c>
      <c r="I279">
        <v>162</v>
      </c>
      <c r="J279">
        <v>2</v>
      </c>
      <c r="K279">
        <v>0</v>
      </c>
      <c r="L279" t="s">
        <v>43</v>
      </c>
      <c r="M279" t="s">
        <v>72</v>
      </c>
      <c r="N279" t="s">
        <v>23</v>
      </c>
      <c r="O279" t="s">
        <v>24</v>
      </c>
      <c r="Q279" t="s">
        <v>91</v>
      </c>
      <c r="R279">
        <v>14103</v>
      </c>
    </row>
    <row r="280" spans="1:18" x14ac:dyDescent="0.3">
      <c r="A280" t="s">
        <v>38</v>
      </c>
      <c r="B280" t="s">
        <v>86</v>
      </c>
      <c r="C280">
        <v>2020</v>
      </c>
      <c r="D280" t="s">
        <v>63</v>
      </c>
      <c r="E280" t="s">
        <v>21</v>
      </c>
      <c r="F280">
        <v>4.0999999999999996</v>
      </c>
      <c r="G280">
        <v>46026</v>
      </c>
      <c r="H280">
        <v>300</v>
      </c>
      <c r="I280">
        <v>278</v>
      </c>
      <c r="J280">
        <v>2</v>
      </c>
      <c r="K280">
        <v>0</v>
      </c>
      <c r="L280" t="s">
        <v>40</v>
      </c>
      <c r="M280" t="s">
        <v>59</v>
      </c>
      <c r="N280" t="s">
        <v>84</v>
      </c>
      <c r="O280" t="s">
        <v>95</v>
      </c>
      <c r="P280">
        <v>18</v>
      </c>
      <c r="Q280" t="s">
        <v>88</v>
      </c>
      <c r="R280">
        <v>20102</v>
      </c>
    </row>
    <row r="281" spans="1:18" x14ac:dyDescent="0.3">
      <c r="A281" t="s">
        <v>55</v>
      </c>
      <c r="B281" t="s">
        <v>78</v>
      </c>
      <c r="C281">
        <v>2011</v>
      </c>
      <c r="D281" t="s">
        <v>20</v>
      </c>
      <c r="E281" t="s">
        <v>21</v>
      </c>
      <c r="F281">
        <v>1.5</v>
      </c>
      <c r="G281">
        <v>66330</v>
      </c>
      <c r="H281">
        <v>122</v>
      </c>
      <c r="I281">
        <v>139</v>
      </c>
      <c r="J281">
        <v>4</v>
      </c>
      <c r="K281">
        <v>0</v>
      </c>
      <c r="L281" t="s">
        <v>40</v>
      </c>
      <c r="N281" t="s">
        <v>45</v>
      </c>
      <c r="O281" t="s">
        <v>29</v>
      </c>
      <c r="P281">
        <v>37</v>
      </c>
      <c r="Q281" t="s">
        <v>37</v>
      </c>
      <c r="R281">
        <v>4251</v>
      </c>
    </row>
    <row r="282" spans="1:18" x14ac:dyDescent="0.3">
      <c r="A282" t="s">
        <v>55</v>
      </c>
      <c r="B282" t="s">
        <v>75</v>
      </c>
      <c r="C282">
        <v>2008</v>
      </c>
      <c r="D282" t="s">
        <v>20</v>
      </c>
      <c r="F282">
        <v>1.5</v>
      </c>
      <c r="G282">
        <v>151756</v>
      </c>
      <c r="H282">
        <v>114</v>
      </c>
      <c r="I282">
        <v>101</v>
      </c>
      <c r="J282">
        <v>4</v>
      </c>
      <c r="K282">
        <v>0</v>
      </c>
      <c r="L282" t="s">
        <v>34</v>
      </c>
      <c r="M282" t="s">
        <v>59</v>
      </c>
      <c r="N282" t="s">
        <v>45</v>
      </c>
      <c r="O282" t="s">
        <v>29</v>
      </c>
      <c r="P282">
        <v>37</v>
      </c>
      <c r="Q282" t="s">
        <v>37</v>
      </c>
      <c r="R282">
        <v>500</v>
      </c>
    </row>
    <row r="283" spans="1:18" x14ac:dyDescent="0.3">
      <c r="A283" t="s">
        <v>73</v>
      </c>
      <c r="B283" t="s">
        <v>87</v>
      </c>
      <c r="C283">
        <v>2022</v>
      </c>
      <c r="D283" t="s">
        <v>20</v>
      </c>
      <c r="E283" t="s">
        <v>21</v>
      </c>
      <c r="F283">
        <v>2.7</v>
      </c>
      <c r="G283">
        <v>43003</v>
      </c>
      <c r="H283">
        <v>209</v>
      </c>
      <c r="I283">
        <v>197</v>
      </c>
      <c r="J283">
        <v>1</v>
      </c>
      <c r="K283">
        <v>0</v>
      </c>
      <c r="M283" t="s">
        <v>59</v>
      </c>
      <c r="N283" t="s">
        <v>23</v>
      </c>
      <c r="O283" t="s">
        <v>29</v>
      </c>
      <c r="P283">
        <v>28</v>
      </c>
      <c r="Q283" t="s">
        <v>64</v>
      </c>
      <c r="R283">
        <v>34436</v>
      </c>
    </row>
    <row r="284" spans="1:18" x14ac:dyDescent="0.3">
      <c r="A284" t="s">
        <v>41</v>
      </c>
      <c r="B284" t="s">
        <v>103</v>
      </c>
      <c r="C284">
        <v>2015</v>
      </c>
      <c r="D284" t="s">
        <v>20</v>
      </c>
      <c r="E284" t="s">
        <v>21</v>
      </c>
      <c r="F284">
        <v>2.9</v>
      </c>
      <c r="G284">
        <v>79026</v>
      </c>
      <c r="H284">
        <v>213</v>
      </c>
      <c r="I284">
        <v>215</v>
      </c>
      <c r="J284">
        <v>1</v>
      </c>
      <c r="K284">
        <v>0</v>
      </c>
      <c r="L284" t="s">
        <v>34</v>
      </c>
      <c r="N284" t="s">
        <v>23</v>
      </c>
      <c r="O284" t="s">
        <v>29</v>
      </c>
      <c r="P284">
        <v>31</v>
      </c>
      <c r="Q284" t="s">
        <v>91</v>
      </c>
      <c r="R284">
        <v>12021</v>
      </c>
    </row>
    <row r="285" spans="1:18" x14ac:dyDescent="0.3">
      <c r="A285" t="s">
        <v>38</v>
      </c>
      <c r="B285" t="s">
        <v>39</v>
      </c>
      <c r="C285">
        <v>2015</v>
      </c>
      <c r="D285" t="s">
        <v>33</v>
      </c>
      <c r="G285">
        <v>174323</v>
      </c>
      <c r="H285">
        <v>224</v>
      </c>
      <c r="I285">
        <v>219</v>
      </c>
      <c r="J285">
        <v>3</v>
      </c>
      <c r="K285">
        <v>0</v>
      </c>
      <c r="L285" t="s">
        <v>40</v>
      </c>
      <c r="M285" t="s">
        <v>22</v>
      </c>
      <c r="N285" t="s">
        <v>23</v>
      </c>
      <c r="O285" t="s">
        <v>24</v>
      </c>
      <c r="P285">
        <v>38</v>
      </c>
      <c r="Q285" t="s">
        <v>57</v>
      </c>
      <c r="R285">
        <v>13259</v>
      </c>
    </row>
    <row r="286" spans="1:18" x14ac:dyDescent="0.3">
      <c r="A286" t="s">
        <v>18</v>
      </c>
      <c r="B286" t="s">
        <v>51</v>
      </c>
      <c r="C286">
        <v>2024</v>
      </c>
      <c r="D286" t="s">
        <v>20</v>
      </c>
      <c r="E286" t="s">
        <v>21</v>
      </c>
      <c r="F286">
        <v>1.9</v>
      </c>
      <c r="G286">
        <v>4224</v>
      </c>
      <c r="H286">
        <v>151</v>
      </c>
      <c r="I286">
        <v>155</v>
      </c>
      <c r="J286">
        <v>1</v>
      </c>
      <c r="K286">
        <v>0</v>
      </c>
      <c r="M286" t="s">
        <v>94</v>
      </c>
      <c r="N286" t="s">
        <v>45</v>
      </c>
      <c r="O286" t="s">
        <v>29</v>
      </c>
      <c r="Q286" t="s">
        <v>91</v>
      </c>
      <c r="R286">
        <v>45787</v>
      </c>
    </row>
    <row r="287" spans="1:18" x14ac:dyDescent="0.3">
      <c r="A287" t="s">
        <v>31</v>
      </c>
      <c r="B287" t="s">
        <v>99</v>
      </c>
      <c r="C287">
        <v>2006</v>
      </c>
      <c r="D287" t="s">
        <v>63</v>
      </c>
      <c r="E287" t="s">
        <v>21</v>
      </c>
      <c r="F287">
        <v>2.2000000000000002</v>
      </c>
      <c r="G287">
        <v>199417</v>
      </c>
      <c r="H287">
        <v>174</v>
      </c>
      <c r="I287">
        <v>161</v>
      </c>
      <c r="J287">
        <v>4</v>
      </c>
      <c r="L287" t="s">
        <v>34</v>
      </c>
      <c r="N287" t="s">
        <v>23</v>
      </c>
      <c r="O287" t="s">
        <v>24</v>
      </c>
      <c r="P287">
        <v>33</v>
      </c>
      <c r="Q287" t="s">
        <v>25</v>
      </c>
      <c r="R287">
        <v>500</v>
      </c>
    </row>
    <row r="288" spans="1:18" x14ac:dyDescent="0.3">
      <c r="A288" t="s">
        <v>73</v>
      </c>
      <c r="B288" t="s">
        <v>97</v>
      </c>
      <c r="C288">
        <v>2014</v>
      </c>
      <c r="D288" t="s">
        <v>20</v>
      </c>
      <c r="E288" t="s">
        <v>21</v>
      </c>
      <c r="F288">
        <v>2.2000000000000002</v>
      </c>
      <c r="G288">
        <v>185585</v>
      </c>
      <c r="H288">
        <v>178</v>
      </c>
      <c r="I288">
        <v>162</v>
      </c>
      <c r="J288">
        <v>3</v>
      </c>
      <c r="K288">
        <v>1</v>
      </c>
      <c r="L288" t="s">
        <v>34</v>
      </c>
      <c r="M288" t="s">
        <v>59</v>
      </c>
      <c r="N288" t="s">
        <v>45</v>
      </c>
      <c r="O288" t="s">
        <v>24</v>
      </c>
      <c r="P288">
        <v>30</v>
      </c>
      <c r="Q288" t="s">
        <v>25</v>
      </c>
      <c r="R288">
        <v>11975</v>
      </c>
    </row>
    <row r="289" spans="1:18" x14ac:dyDescent="0.3">
      <c r="A289" t="s">
        <v>49</v>
      </c>
      <c r="B289" t="s">
        <v>100</v>
      </c>
      <c r="C289">
        <v>2007</v>
      </c>
      <c r="D289" t="s">
        <v>20</v>
      </c>
      <c r="E289" t="s">
        <v>21</v>
      </c>
      <c r="F289">
        <v>1.5</v>
      </c>
      <c r="G289">
        <v>191953</v>
      </c>
      <c r="H289">
        <v>120</v>
      </c>
      <c r="I289">
        <v>123</v>
      </c>
      <c r="J289">
        <v>4</v>
      </c>
      <c r="K289">
        <v>1</v>
      </c>
      <c r="L289" t="s">
        <v>34</v>
      </c>
      <c r="M289" t="s">
        <v>59</v>
      </c>
      <c r="N289" t="s">
        <v>45</v>
      </c>
      <c r="O289" t="s">
        <v>29</v>
      </c>
      <c r="P289">
        <v>42</v>
      </c>
      <c r="Q289" t="s">
        <v>57</v>
      </c>
      <c r="R289">
        <v>500</v>
      </c>
    </row>
    <row r="290" spans="1:18" x14ac:dyDescent="0.3">
      <c r="A290" t="s">
        <v>55</v>
      </c>
      <c r="B290" t="s">
        <v>56</v>
      </c>
      <c r="C290">
        <v>2010</v>
      </c>
      <c r="D290" t="s">
        <v>20</v>
      </c>
      <c r="E290" t="s">
        <v>67</v>
      </c>
      <c r="F290">
        <v>2.6</v>
      </c>
      <c r="G290">
        <v>297498</v>
      </c>
      <c r="H290">
        <v>217</v>
      </c>
      <c r="I290">
        <v>230</v>
      </c>
      <c r="J290">
        <v>4</v>
      </c>
      <c r="K290">
        <v>1</v>
      </c>
      <c r="L290" t="s">
        <v>43</v>
      </c>
      <c r="N290" t="s">
        <v>23</v>
      </c>
      <c r="O290" t="s">
        <v>29</v>
      </c>
      <c r="P290">
        <v>33</v>
      </c>
      <c r="Q290" t="s">
        <v>64</v>
      </c>
      <c r="R290">
        <v>500</v>
      </c>
    </row>
    <row r="291" spans="1:18" x14ac:dyDescent="0.3">
      <c r="A291" t="s">
        <v>31</v>
      </c>
      <c r="B291" t="s">
        <v>99</v>
      </c>
      <c r="C291">
        <v>2017</v>
      </c>
      <c r="D291" t="s">
        <v>20</v>
      </c>
      <c r="F291">
        <v>2.2999999999999998</v>
      </c>
      <c r="G291">
        <v>80430</v>
      </c>
      <c r="H291">
        <v>177</v>
      </c>
      <c r="I291">
        <v>161</v>
      </c>
      <c r="J291">
        <v>1</v>
      </c>
      <c r="K291">
        <v>0</v>
      </c>
      <c r="L291" t="s">
        <v>34</v>
      </c>
      <c r="M291" t="s">
        <v>59</v>
      </c>
      <c r="N291" t="s">
        <v>23</v>
      </c>
      <c r="O291" t="s">
        <v>24</v>
      </c>
      <c r="Q291" t="s">
        <v>25</v>
      </c>
      <c r="R291">
        <v>14217</v>
      </c>
    </row>
    <row r="292" spans="1:18" x14ac:dyDescent="0.3">
      <c r="A292" t="s">
        <v>38</v>
      </c>
      <c r="B292" t="s">
        <v>89</v>
      </c>
      <c r="C292">
        <v>2005</v>
      </c>
      <c r="D292" t="s">
        <v>20</v>
      </c>
      <c r="E292" t="s">
        <v>21</v>
      </c>
      <c r="F292">
        <v>2.2999999999999998</v>
      </c>
      <c r="G292">
        <v>341780</v>
      </c>
      <c r="H292">
        <v>192</v>
      </c>
      <c r="I292">
        <v>175</v>
      </c>
      <c r="J292">
        <v>4</v>
      </c>
      <c r="K292">
        <v>1</v>
      </c>
      <c r="L292" t="s">
        <v>34</v>
      </c>
      <c r="M292" t="s">
        <v>28</v>
      </c>
      <c r="N292" t="s">
        <v>45</v>
      </c>
      <c r="O292" t="s">
        <v>29</v>
      </c>
      <c r="P292">
        <v>36</v>
      </c>
      <c r="Q292" t="s">
        <v>91</v>
      </c>
      <c r="R292">
        <v>500</v>
      </c>
    </row>
    <row r="293" spans="1:18" x14ac:dyDescent="0.3">
      <c r="A293" t="s">
        <v>55</v>
      </c>
      <c r="B293" t="s">
        <v>56</v>
      </c>
      <c r="C293">
        <v>2021</v>
      </c>
      <c r="D293" t="s">
        <v>20</v>
      </c>
      <c r="F293">
        <v>2.7</v>
      </c>
      <c r="G293">
        <v>45129</v>
      </c>
      <c r="H293">
        <v>202</v>
      </c>
      <c r="I293">
        <v>173</v>
      </c>
      <c r="J293">
        <v>1</v>
      </c>
      <c r="K293">
        <v>0</v>
      </c>
      <c r="L293" t="s">
        <v>34</v>
      </c>
      <c r="M293" t="s">
        <v>72</v>
      </c>
      <c r="N293" t="s">
        <v>23</v>
      </c>
      <c r="O293" t="s">
        <v>24</v>
      </c>
      <c r="P293">
        <v>29</v>
      </c>
      <c r="Q293" t="s">
        <v>25</v>
      </c>
      <c r="R293">
        <v>26136</v>
      </c>
    </row>
    <row r="294" spans="1:18" x14ac:dyDescent="0.3">
      <c r="A294" t="s">
        <v>73</v>
      </c>
      <c r="B294" t="s">
        <v>90</v>
      </c>
      <c r="C294">
        <v>2017</v>
      </c>
      <c r="D294" t="s">
        <v>20</v>
      </c>
      <c r="F294">
        <v>1.6</v>
      </c>
      <c r="G294">
        <v>67750</v>
      </c>
      <c r="H294">
        <v>125</v>
      </c>
      <c r="I294">
        <v>120</v>
      </c>
      <c r="J294">
        <v>2</v>
      </c>
      <c r="K294">
        <v>1</v>
      </c>
      <c r="N294" t="s">
        <v>45</v>
      </c>
      <c r="O294" t="s">
        <v>29</v>
      </c>
      <c r="P294">
        <v>39</v>
      </c>
      <c r="Q294" t="s">
        <v>46</v>
      </c>
      <c r="R294">
        <v>17232</v>
      </c>
    </row>
    <row r="295" spans="1:18" x14ac:dyDescent="0.3">
      <c r="A295" t="s">
        <v>80</v>
      </c>
      <c r="B295" t="s">
        <v>81</v>
      </c>
      <c r="C295">
        <v>2019</v>
      </c>
      <c r="D295" t="s">
        <v>20</v>
      </c>
      <c r="E295" t="s">
        <v>21</v>
      </c>
      <c r="F295">
        <v>2.8</v>
      </c>
      <c r="G295">
        <v>77810</v>
      </c>
      <c r="H295">
        <v>228</v>
      </c>
      <c r="I295">
        <v>232</v>
      </c>
      <c r="J295">
        <v>2</v>
      </c>
      <c r="K295">
        <v>1</v>
      </c>
      <c r="M295" t="s">
        <v>72</v>
      </c>
      <c r="N295" t="s">
        <v>82</v>
      </c>
      <c r="O295" t="s">
        <v>60</v>
      </c>
      <c r="P295">
        <v>31</v>
      </c>
      <c r="Q295" t="s">
        <v>30</v>
      </c>
      <c r="R295">
        <v>11826</v>
      </c>
    </row>
    <row r="296" spans="1:18" x14ac:dyDescent="0.3">
      <c r="A296" t="s">
        <v>80</v>
      </c>
      <c r="B296" t="s">
        <v>102</v>
      </c>
      <c r="C296">
        <v>2023</v>
      </c>
      <c r="D296" t="s">
        <v>63</v>
      </c>
      <c r="E296" t="s">
        <v>21</v>
      </c>
      <c r="F296">
        <v>3.4</v>
      </c>
      <c r="G296">
        <v>2676</v>
      </c>
      <c r="H296">
        <v>258</v>
      </c>
      <c r="I296">
        <v>242</v>
      </c>
      <c r="J296">
        <v>1</v>
      </c>
      <c r="K296">
        <v>0</v>
      </c>
      <c r="L296" t="s">
        <v>34</v>
      </c>
      <c r="N296" t="s">
        <v>23</v>
      </c>
      <c r="O296" t="s">
        <v>24</v>
      </c>
      <c r="P296">
        <v>23</v>
      </c>
      <c r="Q296" t="s">
        <v>48</v>
      </c>
      <c r="R296">
        <v>32142</v>
      </c>
    </row>
    <row r="297" spans="1:18" x14ac:dyDescent="0.3">
      <c r="A297" t="s">
        <v>55</v>
      </c>
      <c r="B297" t="s">
        <v>78</v>
      </c>
      <c r="C297">
        <v>2015</v>
      </c>
      <c r="D297" t="s">
        <v>65</v>
      </c>
      <c r="E297" t="s">
        <v>21</v>
      </c>
      <c r="F297">
        <v>0</v>
      </c>
      <c r="G297">
        <v>109254</v>
      </c>
      <c r="H297">
        <v>315</v>
      </c>
      <c r="J297">
        <v>2</v>
      </c>
      <c r="K297">
        <v>1</v>
      </c>
      <c r="L297" t="s">
        <v>34</v>
      </c>
      <c r="N297" t="s">
        <v>45</v>
      </c>
      <c r="O297" t="s">
        <v>29</v>
      </c>
      <c r="P297">
        <v>103</v>
      </c>
      <c r="Q297" t="s">
        <v>37</v>
      </c>
      <c r="R297">
        <v>5437</v>
      </c>
    </row>
    <row r="298" spans="1:18" x14ac:dyDescent="0.3">
      <c r="A298" t="s">
        <v>38</v>
      </c>
      <c r="B298" t="s">
        <v>89</v>
      </c>
      <c r="C298">
        <v>2006</v>
      </c>
      <c r="D298" t="s">
        <v>20</v>
      </c>
      <c r="F298">
        <v>2.4</v>
      </c>
      <c r="G298">
        <v>118745</v>
      </c>
      <c r="H298">
        <v>201</v>
      </c>
      <c r="I298">
        <v>193</v>
      </c>
      <c r="J298">
        <v>5</v>
      </c>
      <c r="K298">
        <v>1</v>
      </c>
      <c r="L298" t="s">
        <v>43</v>
      </c>
      <c r="N298" t="s">
        <v>45</v>
      </c>
      <c r="O298" t="s">
        <v>29</v>
      </c>
      <c r="P298">
        <v>30</v>
      </c>
      <c r="Q298" t="s">
        <v>88</v>
      </c>
      <c r="R298">
        <v>500</v>
      </c>
    </row>
    <row r="299" spans="1:18" x14ac:dyDescent="0.3">
      <c r="A299" t="s">
        <v>73</v>
      </c>
      <c r="B299" t="s">
        <v>90</v>
      </c>
      <c r="C299">
        <v>2022</v>
      </c>
      <c r="D299" t="s">
        <v>33</v>
      </c>
      <c r="E299" t="s">
        <v>21</v>
      </c>
      <c r="F299">
        <v>2</v>
      </c>
      <c r="G299">
        <v>100</v>
      </c>
      <c r="H299">
        <v>148</v>
      </c>
      <c r="I299">
        <v>136</v>
      </c>
      <c r="J299">
        <v>1</v>
      </c>
      <c r="K299">
        <v>0</v>
      </c>
      <c r="L299" t="s">
        <v>43</v>
      </c>
      <c r="M299" t="s">
        <v>59</v>
      </c>
      <c r="N299" t="s">
        <v>45</v>
      </c>
      <c r="O299" t="s">
        <v>29</v>
      </c>
      <c r="Q299" t="s">
        <v>48</v>
      </c>
      <c r="R299">
        <v>35947</v>
      </c>
    </row>
    <row r="300" spans="1:18" x14ac:dyDescent="0.3">
      <c r="A300" t="s">
        <v>53</v>
      </c>
      <c r="B300" t="s">
        <v>71</v>
      </c>
      <c r="C300">
        <v>2023</v>
      </c>
      <c r="D300" t="s">
        <v>20</v>
      </c>
      <c r="E300" t="s">
        <v>21</v>
      </c>
      <c r="F300">
        <v>1.6</v>
      </c>
      <c r="G300">
        <v>9865</v>
      </c>
      <c r="H300">
        <v>134</v>
      </c>
      <c r="I300">
        <v>119</v>
      </c>
      <c r="J300">
        <v>1</v>
      </c>
      <c r="K300">
        <v>0</v>
      </c>
      <c r="L300" t="s">
        <v>34</v>
      </c>
      <c r="M300" t="s">
        <v>28</v>
      </c>
      <c r="N300" t="s">
        <v>45</v>
      </c>
      <c r="O300" t="s">
        <v>29</v>
      </c>
      <c r="P300">
        <v>39</v>
      </c>
      <c r="Q300" t="s">
        <v>37</v>
      </c>
      <c r="R300">
        <v>40072</v>
      </c>
    </row>
    <row r="301" spans="1:18" x14ac:dyDescent="0.3">
      <c r="A301" t="s">
        <v>80</v>
      </c>
      <c r="B301" t="s">
        <v>81</v>
      </c>
      <c r="C301">
        <v>2013</v>
      </c>
      <c r="D301" t="s">
        <v>20</v>
      </c>
      <c r="E301" t="s">
        <v>67</v>
      </c>
      <c r="G301">
        <v>116288</v>
      </c>
      <c r="H301">
        <v>318</v>
      </c>
      <c r="I301">
        <v>300</v>
      </c>
      <c r="J301">
        <v>3</v>
      </c>
      <c r="K301">
        <v>0</v>
      </c>
      <c r="L301" t="s">
        <v>43</v>
      </c>
      <c r="N301" t="s">
        <v>82</v>
      </c>
      <c r="O301" t="s">
        <v>60</v>
      </c>
      <c r="P301">
        <v>20</v>
      </c>
      <c r="R301">
        <v>5139</v>
      </c>
    </row>
    <row r="302" spans="1:18" x14ac:dyDescent="0.3">
      <c r="A302" t="s">
        <v>80</v>
      </c>
      <c r="B302" t="s">
        <v>102</v>
      </c>
      <c r="C302">
        <v>2018</v>
      </c>
      <c r="D302" t="s">
        <v>20</v>
      </c>
      <c r="E302" t="s">
        <v>21</v>
      </c>
      <c r="F302">
        <v>3.3</v>
      </c>
      <c r="G302">
        <v>106086</v>
      </c>
      <c r="H302">
        <v>236</v>
      </c>
      <c r="I302">
        <v>220</v>
      </c>
      <c r="J302">
        <v>1</v>
      </c>
      <c r="K302">
        <v>0</v>
      </c>
      <c r="L302" t="s">
        <v>34</v>
      </c>
      <c r="M302" t="s">
        <v>59</v>
      </c>
      <c r="N302" t="s">
        <v>23</v>
      </c>
      <c r="O302" t="s">
        <v>24</v>
      </c>
      <c r="P302">
        <v>21</v>
      </c>
      <c r="R302">
        <v>15333</v>
      </c>
    </row>
    <row r="303" spans="1:18" x14ac:dyDescent="0.3">
      <c r="A303" t="s">
        <v>49</v>
      </c>
      <c r="B303" t="s">
        <v>92</v>
      </c>
      <c r="C303">
        <v>2022</v>
      </c>
      <c r="D303" t="s">
        <v>20</v>
      </c>
      <c r="E303" t="s">
        <v>21</v>
      </c>
      <c r="F303">
        <v>3.5</v>
      </c>
      <c r="G303">
        <v>22813</v>
      </c>
      <c r="H303">
        <v>260</v>
      </c>
      <c r="I303">
        <v>231</v>
      </c>
      <c r="J303">
        <v>1</v>
      </c>
      <c r="K303">
        <v>1</v>
      </c>
      <c r="M303" t="s">
        <v>44</v>
      </c>
      <c r="N303" t="s">
        <v>23</v>
      </c>
      <c r="O303" t="s">
        <v>24</v>
      </c>
      <c r="P303">
        <v>23</v>
      </c>
      <c r="Q303" t="s">
        <v>57</v>
      </c>
      <c r="R303">
        <v>17559</v>
      </c>
    </row>
    <row r="304" spans="1:18" x14ac:dyDescent="0.3">
      <c r="A304" t="s">
        <v>26</v>
      </c>
      <c r="B304" t="s">
        <v>27</v>
      </c>
      <c r="C304">
        <v>2019</v>
      </c>
      <c r="D304" t="s">
        <v>20</v>
      </c>
      <c r="E304" t="s">
        <v>21</v>
      </c>
      <c r="F304">
        <v>2.8</v>
      </c>
      <c r="G304">
        <v>108085</v>
      </c>
      <c r="H304">
        <v>226</v>
      </c>
      <c r="J304">
        <v>1</v>
      </c>
      <c r="L304" t="s">
        <v>34</v>
      </c>
      <c r="M304" t="s">
        <v>44</v>
      </c>
      <c r="N304" t="s">
        <v>23</v>
      </c>
      <c r="O304" t="s">
        <v>24</v>
      </c>
      <c r="P304">
        <v>27</v>
      </c>
      <c r="Q304" t="s">
        <v>37</v>
      </c>
      <c r="R304">
        <v>10926</v>
      </c>
    </row>
    <row r="305" spans="1:18" x14ac:dyDescent="0.3">
      <c r="A305" t="s">
        <v>18</v>
      </c>
      <c r="B305" t="s">
        <v>19</v>
      </c>
      <c r="C305">
        <v>2017</v>
      </c>
      <c r="D305" t="s">
        <v>20</v>
      </c>
      <c r="E305" t="s">
        <v>21</v>
      </c>
      <c r="F305">
        <v>2.5</v>
      </c>
      <c r="G305">
        <v>71272</v>
      </c>
      <c r="H305">
        <v>196</v>
      </c>
      <c r="I305">
        <v>181</v>
      </c>
      <c r="J305">
        <v>3</v>
      </c>
      <c r="L305" t="s">
        <v>40</v>
      </c>
      <c r="M305" t="s">
        <v>52</v>
      </c>
      <c r="N305" t="s">
        <v>23</v>
      </c>
      <c r="O305" t="s">
        <v>24</v>
      </c>
      <c r="P305">
        <v>28</v>
      </c>
      <c r="Q305" t="s">
        <v>46</v>
      </c>
      <c r="R305">
        <v>22756</v>
      </c>
    </row>
    <row r="306" spans="1:18" x14ac:dyDescent="0.3">
      <c r="A306" t="s">
        <v>38</v>
      </c>
      <c r="B306" t="s">
        <v>86</v>
      </c>
      <c r="C306">
        <v>2020</v>
      </c>
      <c r="D306" t="s">
        <v>20</v>
      </c>
      <c r="E306" t="s">
        <v>21</v>
      </c>
      <c r="F306">
        <v>4.0999999999999996</v>
      </c>
      <c r="G306">
        <v>53300</v>
      </c>
      <c r="H306">
        <v>294</v>
      </c>
      <c r="I306">
        <v>284</v>
      </c>
      <c r="J306">
        <v>1</v>
      </c>
      <c r="K306">
        <v>1</v>
      </c>
      <c r="L306" t="s">
        <v>43</v>
      </c>
      <c r="M306" t="s">
        <v>52</v>
      </c>
      <c r="N306" t="s">
        <v>84</v>
      </c>
      <c r="O306" t="s">
        <v>95</v>
      </c>
      <c r="P306">
        <v>23</v>
      </c>
      <c r="Q306" t="s">
        <v>76</v>
      </c>
      <c r="R306">
        <v>19618</v>
      </c>
    </row>
    <row r="307" spans="1:18" x14ac:dyDescent="0.3">
      <c r="A307" t="s">
        <v>31</v>
      </c>
      <c r="B307" t="s">
        <v>99</v>
      </c>
      <c r="C307">
        <v>2020</v>
      </c>
      <c r="D307" t="s">
        <v>20</v>
      </c>
      <c r="E307" t="s">
        <v>21</v>
      </c>
      <c r="F307">
        <v>3</v>
      </c>
      <c r="G307">
        <v>48962</v>
      </c>
      <c r="H307">
        <v>242</v>
      </c>
      <c r="I307">
        <v>232</v>
      </c>
      <c r="J307">
        <v>1</v>
      </c>
      <c r="L307" t="s">
        <v>34</v>
      </c>
      <c r="M307" t="s">
        <v>44</v>
      </c>
      <c r="N307" t="s">
        <v>23</v>
      </c>
      <c r="O307" t="s">
        <v>24</v>
      </c>
      <c r="P307">
        <v>26</v>
      </c>
      <c r="Q307" t="s">
        <v>37</v>
      </c>
      <c r="R307">
        <v>21733</v>
      </c>
    </row>
    <row r="308" spans="1:18" x14ac:dyDescent="0.3">
      <c r="A308" t="s">
        <v>38</v>
      </c>
      <c r="B308" t="s">
        <v>86</v>
      </c>
      <c r="C308">
        <v>2011</v>
      </c>
      <c r="D308" t="s">
        <v>20</v>
      </c>
      <c r="E308" t="s">
        <v>21</v>
      </c>
      <c r="F308">
        <v>4.7</v>
      </c>
      <c r="G308">
        <v>99701</v>
      </c>
      <c r="H308">
        <v>364</v>
      </c>
      <c r="I308">
        <v>357</v>
      </c>
      <c r="J308">
        <v>4</v>
      </c>
      <c r="K308">
        <v>1</v>
      </c>
      <c r="L308" t="s">
        <v>43</v>
      </c>
      <c r="M308" t="s">
        <v>72</v>
      </c>
      <c r="N308" t="s">
        <v>84</v>
      </c>
      <c r="O308" t="s">
        <v>95</v>
      </c>
      <c r="P308">
        <v>17</v>
      </c>
      <c r="Q308" t="s">
        <v>30</v>
      </c>
      <c r="R308">
        <v>5491</v>
      </c>
    </row>
    <row r="309" spans="1:18" x14ac:dyDescent="0.3">
      <c r="A309" t="s">
        <v>18</v>
      </c>
      <c r="B309" t="s">
        <v>19</v>
      </c>
      <c r="C309">
        <v>2024</v>
      </c>
      <c r="D309" t="s">
        <v>20</v>
      </c>
      <c r="E309" t="s">
        <v>21</v>
      </c>
      <c r="F309">
        <v>2.2000000000000002</v>
      </c>
      <c r="G309">
        <v>100</v>
      </c>
      <c r="J309">
        <v>1</v>
      </c>
      <c r="K309">
        <v>0</v>
      </c>
      <c r="L309" t="s">
        <v>43</v>
      </c>
      <c r="M309" t="s">
        <v>52</v>
      </c>
      <c r="N309" t="s">
        <v>23</v>
      </c>
      <c r="O309" t="s">
        <v>24</v>
      </c>
      <c r="P309">
        <v>30</v>
      </c>
      <c r="Q309" t="s">
        <v>64</v>
      </c>
      <c r="R309">
        <v>86692</v>
      </c>
    </row>
    <row r="310" spans="1:18" x14ac:dyDescent="0.3">
      <c r="A310" t="s">
        <v>49</v>
      </c>
      <c r="B310" t="s">
        <v>92</v>
      </c>
      <c r="C310">
        <v>2017</v>
      </c>
      <c r="D310" t="s">
        <v>20</v>
      </c>
      <c r="E310" t="s">
        <v>21</v>
      </c>
      <c r="F310">
        <v>3.4</v>
      </c>
      <c r="G310">
        <v>44525</v>
      </c>
      <c r="H310">
        <v>245</v>
      </c>
      <c r="I310">
        <v>240</v>
      </c>
      <c r="J310">
        <v>2</v>
      </c>
      <c r="K310">
        <v>0</v>
      </c>
      <c r="L310" t="s">
        <v>43</v>
      </c>
      <c r="M310" t="s">
        <v>22</v>
      </c>
      <c r="N310" t="s">
        <v>23</v>
      </c>
      <c r="O310" t="s">
        <v>29</v>
      </c>
      <c r="P310">
        <v>28</v>
      </c>
      <c r="Q310" t="s">
        <v>88</v>
      </c>
      <c r="R310">
        <v>12513</v>
      </c>
    </row>
    <row r="311" spans="1:18" x14ac:dyDescent="0.3">
      <c r="A311" t="s">
        <v>80</v>
      </c>
      <c r="B311" t="s">
        <v>81</v>
      </c>
      <c r="C311">
        <v>2005</v>
      </c>
      <c r="D311" t="s">
        <v>20</v>
      </c>
      <c r="E311" t="s">
        <v>67</v>
      </c>
      <c r="F311">
        <v>4.5999999999999996</v>
      </c>
      <c r="G311">
        <v>126310</v>
      </c>
      <c r="H311">
        <v>352</v>
      </c>
      <c r="I311">
        <v>340</v>
      </c>
      <c r="J311">
        <v>4</v>
      </c>
      <c r="K311">
        <v>1</v>
      </c>
      <c r="L311" t="s">
        <v>34</v>
      </c>
      <c r="M311" t="s">
        <v>52</v>
      </c>
      <c r="N311" t="s">
        <v>82</v>
      </c>
      <c r="O311" t="s">
        <v>60</v>
      </c>
      <c r="P311">
        <v>17</v>
      </c>
      <c r="Q311" t="s">
        <v>46</v>
      </c>
      <c r="R311">
        <v>500</v>
      </c>
    </row>
    <row r="312" spans="1:18" x14ac:dyDescent="0.3">
      <c r="A312" t="s">
        <v>73</v>
      </c>
      <c r="B312" t="s">
        <v>74</v>
      </c>
      <c r="C312">
        <v>2009</v>
      </c>
      <c r="D312" t="s">
        <v>20</v>
      </c>
      <c r="G312">
        <v>143781</v>
      </c>
      <c r="H312">
        <v>262</v>
      </c>
      <c r="I312">
        <v>250</v>
      </c>
      <c r="J312">
        <v>5</v>
      </c>
      <c r="K312">
        <v>0</v>
      </c>
      <c r="L312" t="s">
        <v>43</v>
      </c>
      <c r="M312" t="s">
        <v>22</v>
      </c>
      <c r="N312" t="s">
        <v>23</v>
      </c>
      <c r="O312" t="s">
        <v>60</v>
      </c>
      <c r="P312">
        <v>23</v>
      </c>
      <c r="Q312" t="s">
        <v>57</v>
      </c>
      <c r="R312">
        <v>9106</v>
      </c>
    </row>
    <row r="313" spans="1:18" x14ac:dyDescent="0.3">
      <c r="A313" t="s">
        <v>38</v>
      </c>
      <c r="B313" t="s">
        <v>39</v>
      </c>
      <c r="C313">
        <v>2007</v>
      </c>
      <c r="D313" t="s">
        <v>20</v>
      </c>
      <c r="F313">
        <v>2.9</v>
      </c>
      <c r="G313">
        <v>266839</v>
      </c>
      <c r="H313">
        <v>217</v>
      </c>
      <c r="I313">
        <v>208</v>
      </c>
      <c r="J313">
        <v>3</v>
      </c>
      <c r="K313">
        <v>0</v>
      </c>
      <c r="M313" t="s">
        <v>44</v>
      </c>
      <c r="N313" t="s">
        <v>23</v>
      </c>
      <c r="O313" t="s">
        <v>24</v>
      </c>
      <c r="Q313" t="s">
        <v>57</v>
      </c>
      <c r="R313">
        <v>500</v>
      </c>
    </row>
    <row r="314" spans="1:18" x14ac:dyDescent="0.3">
      <c r="A314" t="s">
        <v>53</v>
      </c>
      <c r="B314" t="s">
        <v>54</v>
      </c>
      <c r="C314">
        <v>2006</v>
      </c>
      <c r="D314" t="s">
        <v>20</v>
      </c>
      <c r="E314" t="s">
        <v>21</v>
      </c>
      <c r="F314">
        <v>2.9</v>
      </c>
      <c r="G314">
        <v>233643</v>
      </c>
      <c r="H314">
        <v>223</v>
      </c>
      <c r="I314">
        <v>210</v>
      </c>
      <c r="J314">
        <v>3</v>
      </c>
      <c r="K314">
        <v>1</v>
      </c>
      <c r="M314" t="s">
        <v>94</v>
      </c>
      <c r="N314" t="s">
        <v>23</v>
      </c>
      <c r="O314" t="s">
        <v>24</v>
      </c>
      <c r="P314">
        <v>23</v>
      </c>
      <c r="Q314" t="s">
        <v>57</v>
      </c>
      <c r="R314">
        <v>500</v>
      </c>
    </row>
    <row r="315" spans="1:18" x14ac:dyDescent="0.3">
      <c r="A315" t="s">
        <v>38</v>
      </c>
      <c r="B315" t="s">
        <v>89</v>
      </c>
      <c r="C315">
        <v>2015</v>
      </c>
      <c r="D315" t="s">
        <v>20</v>
      </c>
      <c r="E315" t="s">
        <v>21</v>
      </c>
      <c r="F315">
        <v>1.8</v>
      </c>
      <c r="G315">
        <v>167021</v>
      </c>
      <c r="H315">
        <v>147</v>
      </c>
      <c r="I315">
        <v>127</v>
      </c>
      <c r="J315">
        <v>2</v>
      </c>
      <c r="K315">
        <v>1</v>
      </c>
      <c r="N315" t="s">
        <v>45</v>
      </c>
      <c r="O315" t="s">
        <v>29</v>
      </c>
      <c r="P315">
        <v>28</v>
      </c>
      <c r="Q315" t="s">
        <v>57</v>
      </c>
      <c r="R315">
        <v>1937</v>
      </c>
    </row>
    <row r="316" spans="1:18" x14ac:dyDescent="0.3">
      <c r="A316" t="s">
        <v>49</v>
      </c>
      <c r="B316" t="s">
        <v>93</v>
      </c>
      <c r="C316">
        <v>2005</v>
      </c>
      <c r="D316" t="s">
        <v>20</v>
      </c>
      <c r="F316">
        <v>2.9</v>
      </c>
      <c r="G316">
        <v>62467</v>
      </c>
      <c r="H316">
        <v>231</v>
      </c>
      <c r="I316">
        <v>217</v>
      </c>
      <c r="J316">
        <v>5</v>
      </c>
      <c r="K316">
        <v>1</v>
      </c>
      <c r="L316" t="s">
        <v>43</v>
      </c>
      <c r="M316" t="s">
        <v>44</v>
      </c>
      <c r="N316" t="s">
        <v>23</v>
      </c>
      <c r="O316" t="s">
        <v>24</v>
      </c>
      <c r="P316">
        <v>29</v>
      </c>
      <c r="Q316" t="s">
        <v>30</v>
      </c>
      <c r="R316">
        <v>3296</v>
      </c>
    </row>
    <row r="317" spans="1:18" x14ac:dyDescent="0.3">
      <c r="A317" t="s">
        <v>55</v>
      </c>
      <c r="B317" t="s">
        <v>75</v>
      </c>
      <c r="C317">
        <v>2024</v>
      </c>
      <c r="D317" t="s">
        <v>20</v>
      </c>
      <c r="E317" t="s">
        <v>21</v>
      </c>
      <c r="F317">
        <v>2.4</v>
      </c>
      <c r="G317">
        <v>2480</v>
      </c>
      <c r="H317">
        <v>182</v>
      </c>
      <c r="I317">
        <v>158</v>
      </c>
      <c r="J317">
        <v>1</v>
      </c>
      <c r="K317">
        <v>0</v>
      </c>
      <c r="L317" t="s">
        <v>40</v>
      </c>
      <c r="M317" t="s">
        <v>44</v>
      </c>
      <c r="N317" t="s">
        <v>45</v>
      </c>
      <c r="O317" t="s">
        <v>29</v>
      </c>
      <c r="P317">
        <v>39</v>
      </c>
      <c r="R317">
        <v>18616</v>
      </c>
    </row>
    <row r="318" spans="1:18" x14ac:dyDescent="0.3">
      <c r="A318" t="s">
        <v>38</v>
      </c>
      <c r="B318" t="s">
        <v>89</v>
      </c>
      <c r="C318">
        <v>2018</v>
      </c>
      <c r="D318" t="s">
        <v>20</v>
      </c>
      <c r="E318" t="s">
        <v>21</v>
      </c>
      <c r="F318">
        <v>1.7</v>
      </c>
      <c r="G318">
        <v>85066</v>
      </c>
      <c r="J318">
        <v>2</v>
      </c>
      <c r="K318">
        <v>0</v>
      </c>
      <c r="L318" t="s">
        <v>34</v>
      </c>
      <c r="M318" t="s">
        <v>28</v>
      </c>
      <c r="N318" t="s">
        <v>45</v>
      </c>
      <c r="O318" t="s">
        <v>29</v>
      </c>
      <c r="Q318" t="s">
        <v>30</v>
      </c>
      <c r="R318">
        <v>9474</v>
      </c>
    </row>
    <row r="319" spans="1:18" x14ac:dyDescent="0.3">
      <c r="A319" t="s">
        <v>41</v>
      </c>
      <c r="B319" t="s">
        <v>103</v>
      </c>
      <c r="C319">
        <v>2018</v>
      </c>
      <c r="D319" t="s">
        <v>20</v>
      </c>
      <c r="E319" t="s">
        <v>21</v>
      </c>
      <c r="F319">
        <v>2.2000000000000002</v>
      </c>
      <c r="G319">
        <v>100333</v>
      </c>
      <c r="H319">
        <v>160</v>
      </c>
      <c r="I319">
        <v>135</v>
      </c>
      <c r="J319">
        <v>3</v>
      </c>
      <c r="K319">
        <v>0</v>
      </c>
      <c r="M319" t="s">
        <v>22</v>
      </c>
      <c r="N319" t="s">
        <v>23</v>
      </c>
      <c r="O319" t="s">
        <v>29</v>
      </c>
      <c r="P319">
        <v>29</v>
      </c>
      <c r="Q319" t="s">
        <v>46</v>
      </c>
      <c r="R319">
        <v>14350</v>
      </c>
    </row>
    <row r="320" spans="1:18" x14ac:dyDescent="0.3">
      <c r="A320" t="s">
        <v>55</v>
      </c>
      <c r="B320" t="s">
        <v>75</v>
      </c>
      <c r="C320">
        <v>2012</v>
      </c>
      <c r="D320" t="s">
        <v>20</v>
      </c>
      <c r="E320" t="s">
        <v>21</v>
      </c>
      <c r="F320">
        <v>1.8</v>
      </c>
      <c r="G320">
        <v>234014</v>
      </c>
      <c r="H320">
        <v>159</v>
      </c>
      <c r="I320">
        <v>153</v>
      </c>
      <c r="J320">
        <v>3</v>
      </c>
      <c r="K320">
        <v>1</v>
      </c>
      <c r="L320" t="s">
        <v>43</v>
      </c>
      <c r="M320" t="s">
        <v>52</v>
      </c>
      <c r="N320" t="s">
        <v>45</v>
      </c>
      <c r="O320" t="s">
        <v>29</v>
      </c>
      <c r="R320">
        <v>500</v>
      </c>
    </row>
    <row r="321" spans="1:18" x14ac:dyDescent="0.3">
      <c r="A321" t="s">
        <v>80</v>
      </c>
      <c r="B321" t="s">
        <v>98</v>
      </c>
      <c r="C321">
        <v>2020</v>
      </c>
      <c r="D321" t="s">
        <v>65</v>
      </c>
      <c r="E321" t="s">
        <v>21</v>
      </c>
      <c r="F321">
        <v>0</v>
      </c>
      <c r="G321">
        <v>50508</v>
      </c>
      <c r="H321">
        <v>271</v>
      </c>
      <c r="I321">
        <v>298</v>
      </c>
      <c r="J321">
        <v>1</v>
      </c>
      <c r="K321">
        <v>0</v>
      </c>
      <c r="L321" t="s">
        <v>43</v>
      </c>
      <c r="M321" t="s">
        <v>22</v>
      </c>
      <c r="N321" t="s">
        <v>23</v>
      </c>
      <c r="O321" t="s">
        <v>24</v>
      </c>
      <c r="P321">
        <v>121</v>
      </c>
      <c r="R321">
        <v>16610</v>
      </c>
    </row>
    <row r="322" spans="1:18" x14ac:dyDescent="0.3">
      <c r="A322" t="s">
        <v>80</v>
      </c>
      <c r="B322" t="s">
        <v>102</v>
      </c>
      <c r="C322">
        <v>2007</v>
      </c>
      <c r="D322" t="s">
        <v>20</v>
      </c>
      <c r="E322" t="s">
        <v>67</v>
      </c>
      <c r="F322">
        <v>2.4</v>
      </c>
      <c r="G322">
        <v>241368</v>
      </c>
      <c r="H322">
        <v>183</v>
      </c>
      <c r="I322">
        <v>158</v>
      </c>
      <c r="J322">
        <v>5</v>
      </c>
      <c r="K322">
        <v>0</v>
      </c>
      <c r="L322" t="s">
        <v>40</v>
      </c>
      <c r="N322" t="s">
        <v>23</v>
      </c>
      <c r="O322" t="s">
        <v>24</v>
      </c>
      <c r="P322">
        <v>35</v>
      </c>
      <c r="Q322" t="s">
        <v>46</v>
      </c>
      <c r="R322">
        <v>500</v>
      </c>
    </row>
    <row r="323" spans="1:18" x14ac:dyDescent="0.3">
      <c r="A323" t="s">
        <v>41</v>
      </c>
      <c r="B323" t="s">
        <v>42</v>
      </c>
      <c r="C323">
        <v>2010</v>
      </c>
      <c r="D323" t="s">
        <v>20</v>
      </c>
      <c r="E323" t="s">
        <v>21</v>
      </c>
      <c r="F323">
        <v>2.2999999999999998</v>
      </c>
      <c r="G323">
        <v>42682</v>
      </c>
      <c r="H323">
        <v>185</v>
      </c>
      <c r="I323">
        <v>192</v>
      </c>
      <c r="J323">
        <v>3</v>
      </c>
      <c r="M323" t="s">
        <v>72</v>
      </c>
      <c r="N323" t="s">
        <v>45</v>
      </c>
      <c r="O323" t="s">
        <v>29</v>
      </c>
      <c r="P323">
        <v>30</v>
      </c>
      <c r="R323">
        <v>4737</v>
      </c>
    </row>
    <row r="324" spans="1:18" x14ac:dyDescent="0.3">
      <c r="A324" t="s">
        <v>18</v>
      </c>
      <c r="B324" t="s">
        <v>66</v>
      </c>
      <c r="C324">
        <v>2011</v>
      </c>
      <c r="D324" t="s">
        <v>20</v>
      </c>
      <c r="F324">
        <v>3.2</v>
      </c>
      <c r="G324">
        <v>235231</v>
      </c>
      <c r="H324">
        <v>223</v>
      </c>
      <c r="J324">
        <v>3</v>
      </c>
      <c r="K324">
        <v>0</v>
      </c>
      <c r="N324" t="s">
        <v>23</v>
      </c>
      <c r="O324" t="s">
        <v>24</v>
      </c>
      <c r="P324">
        <v>23</v>
      </c>
      <c r="Q324" t="s">
        <v>88</v>
      </c>
      <c r="R324">
        <v>3790</v>
      </c>
    </row>
    <row r="325" spans="1:18" x14ac:dyDescent="0.3">
      <c r="A325" t="s">
        <v>55</v>
      </c>
      <c r="B325" t="s">
        <v>75</v>
      </c>
      <c r="C325">
        <v>2022</v>
      </c>
      <c r="D325" t="s">
        <v>20</v>
      </c>
      <c r="E325" t="s">
        <v>21</v>
      </c>
      <c r="F325">
        <v>2.2999999999999998</v>
      </c>
      <c r="G325">
        <v>31956</v>
      </c>
      <c r="H325">
        <v>177</v>
      </c>
      <c r="J325">
        <v>1</v>
      </c>
      <c r="K325">
        <v>0</v>
      </c>
      <c r="L325" t="s">
        <v>34</v>
      </c>
      <c r="M325" t="s">
        <v>59</v>
      </c>
      <c r="N325" t="s">
        <v>45</v>
      </c>
      <c r="O325" t="s">
        <v>29</v>
      </c>
      <c r="P325">
        <v>33</v>
      </c>
      <c r="Q325" t="s">
        <v>64</v>
      </c>
      <c r="R325">
        <v>16614</v>
      </c>
    </row>
    <row r="326" spans="1:18" x14ac:dyDescent="0.3">
      <c r="A326" t="s">
        <v>38</v>
      </c>
      <c r="B326" t="s">
        <v>89</v>
      </c>
      <c r="C326">
        <v>2018</v>
      </c>
      <c r="D326" t="s">
        <v>63</v>
      </c>
      <c r="E326" t="s">
        <v>21</v>
      </c>
      <c r="F326">
        <v>1.9</v>
      </c>
      <c r="G326">
        <v>108255</v>
      </c>
      <c r="H326">
        <v>163</v>
      </c>
      <c r="I326">
        <v>147</v>
      </c>
      <c r="J326">
        <v>1</v>
      </c>
      <c r="K326">
        <v>0</v>
      </c>
      <c r="L326" t="s">
        <v>34</v>
      </c>
      <c r="M326" t="s">
        <v>59</v>
      </c>
      <c r="N326" t="s">
        <v>45</v>
      </c>
      <c r="O326" t="s">
        <v>29</v>
      </c>
      <c r="P326">
        <v>33</v>
      </c>
      <c r="Q326" t="s">
        <v>64</v>
      </c>
      <c r="R326">
        <v>8103</v>
      </c>
    </row>
    <row r="327" spans="1:18" x14ac:dyDescent="0.3">
      <c r="A327" t="s">
        <v>53</v>
      </c>
      <c r="B327" t="s">
        <v>71</v>
      </c>
      <c r="C327">
        <v>2019</v>
      </c>
      <c r="D327" t="s">
        <v>63</v>
      </c>
      <c r="E327" t="s">
        <v>21</v>
      </c>
      <c r="F327">
        <v>1.8</v>
      </c>
      <c r="G327">
        <v>39036</v>
      </c>
      <c r="H327">
        <v>143</v>
      </c>
      <c r="I327">
        <v>132</v>
      </c>
      <c r="J327">
        <v>3</v>
      </c>
      <c r="K327">
        <v>0</v>
      </c>
      <c r="L327" t="s">
        <v>43</v>
      </c>
      <c r="M327" t="s">
        <v>35</v>
      </c>
      <c r="N327" t="s">
        <v>45</v>
      </c>
      <c r="O327" t="s">
        <v>29</v>
      </c>
      <c r="P327">
        <v>39</v>
      </c>
      <c r="Q327" t="s">
        <v>64</v>
      </c>
      <c r="R327">
        <v>24333</v>
      </c>
    </row>
    <row r="328" spans="1:18" x14ac:dyDescent="0.3">
      <c r="A328" t="s">
        <v>55</v>
      </c>
      <c r="B328" t="s">
        <v>69</v>
      </c>
      <c r="C328">
        <v>2021</v>
      </c>
      <c r="D328" t="s">
        <v>63</v>
      </c>
      <c r="E328" t="s">
        <v>21</v>
      </c>
      <c r="G328">
        <v>13541</v>
      </c>
      <c r="H328">
        <v>190</v>
      </c>
      <c r="I328">
        <v>177</v>
      </c>
      <c r="J328">
        <v>1</v>
      </c>
      <c r="K328">
        <v>0</v>
      </c>
      <c r="L328" t="s">
        <v>34</v>
      </c>
      <c r="M328" t="s">
        <v>28</v>
      </c>
      <c r="N328" t="s">
        <v>23</v>
      </c>
      <c r="O328" t="s">
        <v>24</v>
      </c>
      <c r="P328">
        <v>36</v>
      </c>
      <c r="Q328" t="s">
        <v>25</v>
      </c>
      <c r="R328">
        <v>22016</v>
      </c>
    </row>
    <row r="329" spans="1:18" x14ac:dyDescent="0.3">
      <c r="A329" t="s">
        <v>80</v>
      </c>
      <c r="B329" t="s">
        <v>81</v>
      </c>
      <c r="C329">
        <v>2022</v>
      </c>
      <c r="D329" t="s">
        <v>20</v>
      </c>
      <c r="E329" t="s">
        <v>67</v>
      </c>
      <c r="F329">
        <v>2.6</v>
      </c>
      <c r="G329">
        <v>17777</v>
      </c>
      <c r="H329">
        <v>208</v>
      </c>
      <c r="I329">
        <v>193</v>
      </c>
      <c r="J329">
        <v>1</v>
      </c>
      <c r="K329">
        <v>0</v>
      </c>
      <c r="L329" t="s">
        <v>40</v>
      </c>
      <c r="M329" t="s">
        <v>52</v>
      </c>
      <c r="N329" t="s">
        <v>82</v>
      </c>
      <c r="O329" t="s">
        <v>60</v>
      </c>
      <c r="P329">
        <v>30</v>
      </c>
      <c r="Q329" t="s">
        <v>91</v>
      </c>
      <c r="R329">
        <v>19994</v>
      </c>
    </row>
    <row r="330" spans="1:18" x14ac:dyDescent="0.3">
      <c r="A330" t="s">
        <v>26</v>
      </c>
      <c r="B330" t="s">
        <v>68</v>
      </c>
      <c r="C330">
        <v>2011</v>
      </c>
      <c r="D330" t="s">
        <v>20</v>
      </c>
      <c r="E330" t="s">
        <v>67</v>
      </c>
      <c r="F330">
        <v>1.9</v>
      </c>
      <c r="G330">
        <v>178523</v>
      </c>
      <c r="H330">
        <v>153</v>
      </c>
      <c r="I330">
        <v>139</v>
      </c>
      <c r="J330">
        <v>3</v>
      </c>
      <c r="K330">
        <v>1</v>
      </c>
      <c r="M330" t="s">
        <v>44</v>
      </c>
      <c r="N330" t="s">
        <v>45</v>
      </c>
      <c r="O330" t="s">
        <v>29</v>
      </c>
      <c r="P330">
        <v>36</v>
      </c>
      <c r="Q330" t="s">
        <v>57</v>
      </c>
      <c r="R330">
        <v>500</v>
      </c>
    </row>
    <row r="331" spans="1:18" x14ac:dyDescent="0.3">
      <c r="A331" t="s">
        <v>73</v>
      </c>
      <c r="B331" t="s">
        <v>74</v>
      </c>
      <c r="C331">
        <v>2007</v>
      </c>
      <c r="D331" t="s">
        <v>20</v>
      </c>
      <c r="F331">
        <v>3.1</v>
      </c>
      <c r="G331">
        <v>95355</v>
      </c>
      <c r="H331">
        <v>228</v>
      </c>
      <c r="I331">
        <v>216</v>
      </c>
      <c r="J331">
        <v>5</v>
      </c>
      <c r="K331">
        <v>1</v>
      </c>
      <c r="L331" t="s">
        <v>40</v>
      </c>
      <c r="M331" t="s">
        <v>94</v>
      </c>
      <c r="N331" t="s">
        <v>23</v>
      </c>
      <c r="O331" t="s">
        <v>24</v>
      </c>
      <c r="P331">
        <v>29</v>
      </c>
      <c r="Q331" t="s">
        <v>48</v>
      </c>
      <c r="R331">
        <v>5938</v>
      </c>
    </row>
    <row r="332" spans="1:18" x14ac:dyDescent="0.3">
      <c r="A332" t="s">
        <v>53</v>
      </c>
      <c r="B332" t="s">
        <v>79</v>
      </c>
      <c r="C332">
        <v>2012</v>
      </c>
      <c r="D332" t="s">
        <v>20</v>
      </c>
      <c r="E332" t="s">
        <v>21</v>
      </c>
      <c r="F332">
        <v>2.4</v>
      </c>
      <c r="G332">
        <v>193228</v>
      </c>
      <c r="H332">
        <v>189</v>
      </c>
      <c r="I332">
        <v>173</v>
      </c>
      <c r="J332">
        <v>3</v>
      </c>
      <c r="K332">
        <v>1</v>
      </c>
      <c r="L332" t="s">
        <v>34</v>
      </c>
      <c r="M332" t="s">
        <v>52</v>
      </c>
      <c r="N332" t="s">
        <v>45</v>
      </c>
      <c r="O332" t="s">
        <v>29</v>
      </c>
      <c r="P332">
        <v>35</v>
      </c>
      <c r="Q332" t="s">
        <v>48</v>
      </c>
      <c r="R332">
        <v>8008</v>
      </c>
    </row>
    <row r="333" spans="1:18" x14ac:dyDescent="0.3">
      <c r="A333" t="s">
        <v>49</v>
      </c>
      <c r="B333" t="s">
        <v>50</v>
      </c>
      <c r="C333">
        <v>2019</v>
      </c>
      <c r="D333" t="s">
        <v>20</v>
      </c>
      <c r="E333" t="s">
        <v>21</v>
      </c>
      <c r="F333">
        <v>2.1</v>
      </c>
      <c r="G333">
        <v>33283</v>
      </c>
      <c r="H333">
        <v>156</v>
      </c>
      <c r="I333">
        <v>155</v>
      </c>
      <c r="J333">
        <v>1</v>
      </c>
      <c r="K333">
        <v>0</v>
      </c>
      <c r="L333" t="s">
        <v>40</v>
      </c>
      <c r="M333" t="s">
        <v>52</v>
      </c>
      <c r="N333" t="s">
        <v>45</v>
      </c>
      <c r="O333" t="s">
        <v>29</v>
      </c>
      <c r="P333">
        <v>35</v>
      </c>
      <c r="Q333" t="s">
        <v>37</v>
      </c>
      <c r="R333">
        <v>10451</v>
      </c>
    </row>
    <row r="334" spans="1:18" x14ac:dyDescent="0.3">
      <c r="A334" t="s">
        <v>80</v>
      </c>
      <c r="B334" t="s">
        <v>81</v>
      </c>
      <c r="C334">
        <v>2008</v>
      </c>
      <c r="D334" t="s">
        <v>33</v>
      </c>
      <c r="E334" t="s">
        <v>21</v>
      </c>
      <c r="F334">
        <v>4.5999999999999996</v>
      </c>
      <c r="G334">
        <v>60657</v>
      </c>
      <c r="I334">
        <v>320</v>
      </c>
      <c r="J334">
        <v>3</v>
      </c>
      <c r="K334">
        <v>1</v>
      </c>
      <c r="L334" t="s">
        <v>43</v>
      </c>
      <c r="M334" t="s">
        <v>22</v>
      </c>
      <c r="N334" t="s">
        <v>82</v>
      </c>
      <c r="O334" t="s">
        <v>60</v>
      </c>
      <c r="P334">
        <v>35</v>
      </c>
      <c r="Q334" t="s">
        <v>76</v>
      </c>
      <c r="R334">
        <v>3264</v>
      </c>
    </row>
    <row r="335" spans="1:18" x14ac:dyDescent="0.3">
      <c r="A335" t="s">
        <v>31</v>
      </c>
      <c r="B335" t="s">
        <v>61</v>
      </c>
      <c r="C335">
        <v>2010</v>
      </c>
      <c r="D335" t="s">
        <v>20</v>
      </c>
      <c r="E335" t="s">
        <v>21</v>
      </c>
      <c r="F335">
        <v>1.7</v>
      </c>
      <c r="G335">
        <v>315614</v>
      </c>
      <c r="H335">
        <v>144</v>
      </c>
      <c r="I335">
        <v>136</v>
      </c>
      <c r="J335">
        <v>5</v>
      </c>
      <c r="L335" t="s">
        <v>43</v>
      </c>
      <c r="M335" t="s">
        <v>52</v>
      </c>
      <c r="N335" t="s">
        <v>45</v>
      </c>
      <c r="O335" t="s">
        <v>29</v>
      </c>
      <c r="P335">
        <v>35</v>
      </c>
      <c r="Q335" t="s">
        <v>64</v>
      </c>
      <c r="R335">
        <v>500</v>
      </c>
    </row>
    <row r="336" spans="1:18" x14ac:dyDescent="0.3">
      <c r="A336" t="s">
        <v>26</v>
      </c>
      <c r="B336" t="s">
        <v>101</v>
      </c>
      <c r="C336">
        <v>2007</v>
      </c>
      <c r="D336" t="s">
        <v>20</v>
      </c>
      <c r="E336" t="s">
        <v>21</v>
      </c>
      <c r="F336">
        <v>2.2999999999999998</v>
      </c>
      <c r="G336">
        <v>162221</v>
      </c>
      <c r="H336">
        <v>189</v>
      </c>
      <c r="I336">
        <v>173</v>
      </c>
      <c r="J336">
        <v>3</v>
      </c>
      <c r="M336" t="s">
        <v>52</v>
      </c>
      <c r="N336" t="s">
        <v>45</v>
      </c>
      <c r="O336" t="s">
        <v>29</v>
      </c>
      <c r="P336">
        <v>31</v>
      </c>
      <c r="Q336" t="s">
        <v>25</v>
      </c>
      <c r="R336">
        <v>500</v>
      </c>
    </row>
    <row r="337" spans="1:18" x14ac:dyDescent="0.3">
      <c r="A337" t="s">
        <v>80</v>
      </c>
      <c r="B337" t="s">
        <v>98</v>
      </c>
      <c r="C337">
        <v>2015</v>
      </c>
      <c r="D337" t="s">
        <v>63</v>
      </c>
      <c r="E337" t="s">
        <v>21</v>
      </c>
      <c r="F337">
        <v>2.8</v>
      </c>
      <c r="G337">
        <v>88425</v>
      </c>
      <c r="H337">
        <v>209</v>
      </c>
      <c r="I337">
        <v>193</v>
      </c>
      <c r="J337">
        <v>3</v>
      </c>
      <c r="K337">
        <v>0</v>
      </c>
      <c r="M337" t="s">
        <v>72</v>
      </c>
      <c r="N337" t="s">
        <v>23</v>
      </c>
      <c r="O337" t="s">
        <v>24</v>
      </c>
      <c r="P337">
        <v>27</v>
      </c>
      <c r="Q337" t="s">
        <v>91</v>
      </c>
      <c r="R337">
        <v>6263</v>
      </c>
    </row>
    <row r="338" spans="1:18" x14ac:dyDescent="0.3">
      <c r="A338" t="s">
        <v>18</v>
      </c>
      <c r="B338" t="s">
        <v>51</v>
      </c>
      <c r="C338">
        <v>2019</v>
      </c>
      <c r="D338" t="s">
        <v>20</v>
      </c>
      <c r="E338" t="s">
        <v>21</v>
      </c>
      <c r="F338">
        <v>1.5</v>
      </c>
      <c r="G338">
        <v>136875</v>
      </c>
      <c r="I338">
        <v>125</v>
      </c>
      <c r="J338">
        <v>1</v>
      </c>
      <c r="K338">
        <v>1</v>
      </c>
      <c r="L338" t="s">
        <v>34</v>
      </c>
      <c r="M338" t="s">
        <v>94</v>
      </c>
      <c r="N338" t="s">
        <v>45</v>
      </c>
      <c r="O338" t="s">
        <v>24</v>
      </c>
      <c r="P338">
        <v>36</v>
      </c>
      <c r="R338">
        <v>19757</v>
      </c>
    </row>
    <row r="339" spans="1:18" x14ac:dyDescent="0.3">
      <c r="A339" t="s">
        <v>55</v>
      </c>
      <c r="B339" t="s">
        <v>75</v>
      </c>
      <c r="C339">
        <v>2022</v>
      </c>
      <c r="D339" t="s">
        <v>20</v>
      </c>
      <c r="E339" t="s">
        <v>21</v>
      </c>
      <c r="G339">
        <v>17878</v>
      </c>
      <c r="H339">
        <v>173</v>
      </c>
      <c r="I339">
        <v>170</v>
      </c>
      <c r="J339">
        <v>1</v>
      </c>
      <c r="M339" t="s">
        <v>35</v>
      </c>
      <c r="N339" t="s">
        <v>45</v>
      </c>
      <c r="O339" t="s">
        <v>29</v>
      </c>
      <c r="P339">
        <v>32</v>
      </c>
      <c r="Q339" t="s">
        <v>37</v>
      </c>
      <c r="R339">
        <v>17611</v>
      </c>
    </row>
    <row r="340" spans="1:18" x14ac:dyDescent="0.3">
      <c r="A340" t="s">
        <v>53</v>
      </c>
      <c r="B340" t="s">
        <v>71</v>
      </c>
      <c r="C340">
        <v>2010</v>
      </c>
      <c r="D340" t="s">
        <v>20</v>
      </c>
      <c r="E340" t="s">
        <v>21</v>
      </c>
      <c r="F340">
        <v>2.4</v>
      </c>
      <c r="G340">
        <v>132507</v>
      </c>
      <c r="H340">
        <v>194</v>
      </c>
      <c r="I340">
        <v>190</v>
      </c>
      <c r="J340">
        <v>3</v>
      </c>
      <c r="K340">
        <v>1</v>
      </c>
      <c r="L340" t="s">
        <v>40</v>
      </c>
      <c r="M340" t="s">
        <v>72</v>
      </c>
      <c r="N340" t="s">
        <v>45</v>
      </c>
      <c r="O340" t="s">
        <v>29</v>
      </c>
      <c r="P340">
        <v>31</v>
      </c>
      <c r="Q340" t="s">
        <v>88</v>
      </c>
      <c r="R340">
        <v>4664</v>
      </c>
    </row>
    <row r="341" spans="1:18" x14ac:dyDescent="0.3">
      <c r="A341" t="s">
        <v>41</v>
      </c>
      <c r="B341" t="s">
        <v>62</v>
      </c>
      <c r="C341">
        <v>2013</v>
      </c>
      <c r="D341" t="s">
        <v>20</v>
      </c>
      <c r="F341">
        <v>3.4</v>
      </c>
      <c r="G341">
        <v>210110</v>
      </c>
      <c r="H341">
        <v>259</v>
      </c>
      <c r="I341">
        <v>247</v>
      </c>
      <c r="J341">
        <v>3</v>
      </c>
      <c r="K341">
        <v>0</v>
      </c>
      <c r="N341" t="s">
        <v>23</v>
      </c>
      <c r="O341" t="s">
        <v>24</v>
      </c>
      <c r="P341">
        <v>24</v>
      </c>
      <c r="R341">
        <v>691</v>
      </c>
    </row>
    <row r="342" spans="1:18" x14ac:dyDescent="0.3">
      <c r="A342" t="s">
        <v>31</v>
      </c>
      <c r="B342" t="s">
        <v>61</v>
      </c>
      <c r="C342">
        <v>2006</v>
      </c>
      <c r="D342" t="s">
        <v>20</v>
      </c>
      <c r="E342" t="s">
        <v>21</v>
      </c>
      <c r="G342">
        <v>198237</v>
      </c>
      <c r="H342">
        <v>179</v>
      </c>
      <c r="I342">
        <v>169</v>
      </c>
      <c r="J342">
        <v>4</v>
      </c>
      <c r="K342">
        <v>1</v>
      </c>
      <c r="L342" t="s">
        <v>34</v>
      </c>
      <c r="N342" t="s">
        <v>45</v>
      </c>
      <c r="O342" t="s">
        <v>29</v>
      </c>
      <c r="P342">
        <v>31</v>
      </c>
      <c r="Q342" t="s">
        <v>76</v>
      </c>
      <c r="R342">
        <v>500</v>
      </c>
    </row>
    <row r="343" spans="1:18" x14ac:dyDescent="0.3">
      <c r="A343" t="s">
        <v>55</v>
      </c>
      <c r="B343" t="s">
        <v>69</v>
      </c>
      <c r="C343">
        <v>2015</v>
      </c>
      <c r="D343" t="s">
        <v>20</v>
      </c>
      <c r="E343" t="s">
        <v>21</v>
      </c>
      <c r="F343">
        <v>2.6</v>
      </c>
      <c r="G343">
        <v>264621</v>
      </c>
      <c r="H343">
        <v>220</v>
      </c>
      <c r="I343">
        <v>211</v>
      </c>
      <c r="J343">
        <v>2</v>
      </c>
      <c r="M343" t="s">
        <v>22</v>
      </c>
      <c r="N343" t="s">
        <v>23</v>
      </c>
      <c r="O343" t="s">
        <v>24</v>
      </c>
      <c r="P343">
        <v>28</v>
      </c>
      <c r="Q343" t="s">
        <v>88</v>
      </c>
      <c r="R343">
        <v>500</v>
      </c>
    </row>
    <row r="344" spans="1:18" x14ac:dyDescent="0.3">
      <c r="A344" t="s">
        <v>80</v>
      </c>
      <c r="B344" t="s">
        <v>102</v>
      </c>
      <c r="C344">
        <v>2014</v>
      </c>
      <c r="D344" t="s">
        <v>20</v>
      </c>
      <c r="E344" t="s">
        <v>21</v>
      </c>
      <c r="G344">
        <v>82862</v>
      </c>
      <c r="H344">
        <v>160</v>
      </c>
      <c r="I344">
        <v>153</v>
      </c>
      <c r="J344">
        <v>1</v>
      </c>
      <c r="K344">
        <v>0</v>
      </c>
      <c r="L344" t="s">
        <v>40</v>
      </c>
      <c r="M344" t="s">
        <v>22</v>
      </c>
      <c r="N344" t="s">
        <v>23</v>
      </c>
      <c r="O344" t="s">
        <v>24</v>
      </c>
      <c r="P344">
        <v>35</v>
      </c>
      <c r="Q344" t="s">
        <v>64</v>
      </c>
      <c r="R344">
        <v>9123</v>
      </c>
    </row>
    <row r="345" spans="1:18" x14ac:dyDescent="0.3">
      <c r="A345" t="s">
        <v>55</v>
      </c>
      <c r="B345" t="s">
        <v>78</v>
      </c>
      <c r="C345">
        <v>2022</v>
      </c>
      <c r="D345" t="s">
        <v>20</v>
      </c>
      <c r="E345" t="s">
        <v>21</v>
      </c>
      <c r="F345">
        <v>2.1</v>
      </c>
      <c r="G345">
        <v>41393</v>
      </c>
      <c r="H345">
        <v>170</v>
      </c>
      <c r="I345">
        <v>172</v>
      </c>
      <c r="J345">
        <v>1</v>
      </c>
      <c r="K345">
        <v>0</v>
      </c>
      <c r="L345" t="s">
        <v>43</v>
      </c>
      <c r="M345" t="s">
        <v>28</v>
      </c>
      <c r="N345" t="s">
        <v>45</v>
      </c>
      <c r="O345" t="s">
        <v>29</v>
      </c>
      <c r="P345">
        <v>36</v>
      </c>
      <c r="Q345" t="s">
        <v>46</v>
      </c>
      <c r="R345">
        <v>20758</v>
      </c>
    </row>
    <row r="346" spans="1:18" x14ac:dyDescent="0.3">
      <c r="A346" t="s">
        <v>55</v>
      </c>
      <c r="B346" t="s">
        <v>69</v>
      </c>
      <c r="C346">
        <v>2008</v>
      </c>
      <c r="D346" t="s">
        <v>20</v>
      </c>
      <c r="E346" t="s">
        <v>21</v>
      </c>
      <c r="F346">
        <v>3.4</v>
      </c>
      <c r="G346">
        <v>192719</v>
      </c>
      <c r="H346">
        <v>272</v>
      </c>
      <c r="J346">
        <v>3</v>
      </c>
      <c r="K346">
        <v>1</v>
      </c>
      <c r="L346" t="s">
        <v>43</v>
      </c>
      <c r="N346" t="s">
        <v>23</v>
      </c>
      <c r="O346" t="s">
        <v>24</v>
      </c>
      <c r="Q346" t="s">
        <v>46</v>
      </c>
      <c r="R346">
        <v>500</v>
      </c>
    </row>
    <row r="347" spans="1:18" x14ac:dyDescent="0.3">
      <c r="A347" t="s">
        <v>31</v>
      </c>
      <c r="B347" t="s">
        <v>99</v>
      </c>
      <c r="C347">
        <v>2007</v>
      </c>
      <c r="D347" t="s">
        <v>20</v>
      </c>
      <c r="E347" t="s">
        <v>21</v>
      </c>
      <c r="F347">
        <v>2.2999999999999998</v>
      </c>
      <c r="G347">
        <v>199815</v>
      </c>
      <c r="H347">
        <v>193</v>
      </c>
      <c r="J347">
        <v>3</v>
      </c>
      <c r="K347">
        <v>0</v>
      </c>
      <c r="L347" t="s">
        <v>43</v>
      </c>
      <c r="M347" t="s">
        <v>72</v>
      </c>
      <c r="N347" t="s">
        <v>23</v>
      </c>
      <c r="O347" t="s">
        <v>29</v>
      </c>
      <c r="Q347" t="s">
        <v>76</v>
      </c>
      <c r="R347">
        <v>500</v>
      </c>
    </row>
    <row r="348" spans="1:18" x14ac:dyDescent="0.3">
      <c r="A348" t="s">
        <v>55</v>
      </c>
      <c r="B348" t="s">
        <v>78</v>
      </c>
      <c r="C348">
        <v>2024</v>
      </c>
      <c r="D348" t="s">
        <v>20</v>
      </c>
      <c r="E348" t="s">
        <v>21</v>
      </c>
      <c r="F348">
        <v>1.8</v>
      </c>
      <c r="G348">
        <v>4809</v>
      </c>
      <c r="H348">
        <v>131</v>
      </c>
      <c r="J348">
        <v>1</v>
      </c>
      <c r="L348" t="s">
        <v>43</v>
      </c>
      <c r="N348" t="s">
        <v>45</v>
      </c>
      <c r="O348" t="s">
        <v>29</v>
      </c>
      <c r="P348">
        <v>31</v>
      </c>
      <c r="R348">
        <v>27080</v>
      </c>
    </row>
    <row r="349" spans="1:18" x14ac:dyDescent="0.3">
      <c r="A349" t="s">
        <v>53</v>
      </c>
      <c r="B349" t="s">
        <v>77</v>
      </c>
      <c r="C349">
        <v>2008</v>
      </c>
      <c r="D349" t="s">
        <v>20</v>
      </c>
      <c r="F349">
        <v>3.4</v>
      </c>
      <c r="G349">
        <v>230363</v>
      </c>
      <c r="H349">
        <v>244</v>
      </c>
      <c r="I349">
        <v>225</v>
      </c>
      <c r="J349">
        <v>3</v>
      </c>
      <c r="K349">
        <v>1</v>
      </c>
      <c r="L349" t="s">
        <v>34</v>
      </c>
      <c r="M349" t="s">
        <v>22</v>
      </c>
      <c r="N349" t="s">
        <v>23</v>
      </c>
      <c r="O349" t="s">
        <v>24</v>
      </c>
      <c r="Q349" t="s">
        <v>91</v>
      </c>
      <c r="R349">
        <v>3460</v>
      </c>
    </row>
    <row r="350" spans="1:18" x14ac:dyDescent="0.3">
      <c r="A350" t="s">
        <v>18</v>
      </c>
      <c r="B350" t="s">
        <v>19</v>
      </c>
      <c r="C350">
        <v>2021</v>
      </c>
      <c r="D350" t="s">
        <v>20</v>
      </c>
      <c r="E350" t="s">
        <v>21</v>
      </c>
      <c r="F350">
        <v>3.5</v>
      </c>
      <c r="G350">
        <v>18772</v>
      </c>
      <c r="H350">
        <v>256</v>
      </c>
      <c r="I350">
        <v>242</v>
      </c>
      <c r="J350">
        <v>1</v>
      </c>
      <c r="K350">
        <v>0</v>
      </c>
      <c r="L350" t="s">
        <v>40</v>
      </c>
      <c r="M350" t="s">
        <v>35</v>
      </c>
      <c r="N350" t="s">
        <v>23</v>
      </c>
      <c r="O350" t="s">
        <v>24</v>
      </c>
      <c r="P350">
        <v>25</v>
      </c>
      <c r="Q350" t="s">
        <v>25</v>
      </c>
      <c r="R350">
        <v>40268</v>
      </c>
    </row>
    <row r="351" spans="1:18" x14ac:dyDescent="0.3">
      <c r="A351" t="s">
        <v>55</v>
      </c>
      <c r="B351" t="s">
        <v>78</v>
      </c>
      <c r="C351">
        <v>2010</v>
      </c>
      <c r="D351" t="s">
        <v>63</v>
      </c>
      <c r="E351" t="s">
        <v>21</v>
      </c>
      <c r="F351">
        <v>2.5</v>
      </c>
      <c r="G351">
        <v>103665</v>
      </c>
      <c r="H351">
        <v>196</v>
      </c>
      <c r="I351">
        <v>176</v>
      </c>
      <c r="J351">
        <v>3</v>
      </c>
      <c r="K351">
        <v>1</v>
      </c>
      <c r="L351" t="s">
        <v>43</v>
      </c>
      <c r="N351" t="s">
        <v>45</v>
      </c>
      <c r="O351" t="s">
        <v>29</v>
      </c>
      <c r="Q351" t="s">
        <v>46</v>
      </c>
      <c r="R351">
        <v>2603</v>
      </c>
    </row>
    <row r="352" spans="1:18" x14ac:dyDescent="0.3">
      <c r="A352" t="s">
        <v>18</v>
      </c>
      <c r="B352" t="s">
        <v>70</v>
      </c>
      <c r="C352">
        <v>2024</v>
      </c>
      <c r="D352" t="s">
        <v>20</v>
      </c>
      <c r="G352">
        <v>1415</v>
      </c>
      <c r="H352">
        <v>147</v>
      </c>
      <c r="J352">
        <v>1</v>
      </c>
      <c r="K352">
        <v>0</v>
      </c>
      <c r="L352" t="s">
        <v>43</v>
      </c>
      <c r="M352" t="s">
        <v>59</v>
      </c>
      <c r="N352" t="s">
        <v>45</v>
      </c>
      <c r="O352" t="s">
        <v>29</v>
      </c>
      <c r="P352">
        <v>33</v>
      </c>
      <c r="Q352" t="s">
        <v>76</v>
      </c>
      <c r="R352">
        <v>56544</v>
      </c>
    </row>
    <row r="353" spans="1:18" x14ac:dyDescent="0.3">
      <c r="A353" t="s">
        <v>80</v>
      </c>
      <c r="B353" t="s">
        <v>98</v>
      </c>
      <c r="C353">
        <v>2006</v>
      </c>
      <c r="D353" t="s">
        <v>20</v>
      </c>
      <c r="G353">
        <v>113294</v>
      </c>
      <c r="H353">
        <v>244</v>
      </c>
      <c r="I353">
        <v>228</v>
      </c>
      <c r="J353">
        <v>5</v>
      </c>
      <c r="K353">
        <v>0</v>
      </c>
      <c r="L353" t="s">
        <v>34</v>
      </c>
      <c r="M353" t="s">
        <v>59</v>
      </c>
      <c r="N353" t="s">
        <v>23</v>
      </c>
      <c r="O353" t="s">
        <v>24</v>
      </c>
      <c r="P353">
        <v>28</v>
      </c>
      <c r="Q353" t="s">
        <v>88</v>
      </c>
      <c r="R353">
        <v>500</v>
      </c>
    </row>
    <row r="354" spans="1:18" x14ac:dyDescent="0.3">
      <c r="A354" t="s">
        <v>18</v>
      </c>
      <c r="B354" t="s">
        <v>70</v>
      </c>
      <c r="C354">
        <v>2006</v>
      </c>
      <c r="D354" t="s">
        <v>20</v>
      </c>
      <c r="E354" t="s">
        <v>21</v>
      </c>
      <c r="G354">
        <v>191071</v>
      </c>
      <c r="H354">
        <v>123</v>
      </c>
      <c r="J354">
        <v>5</v>
      </c>
      <c r="K354">
        <v>1</v>
      </c>
      <c r="M354" t="s">
        <v>59</v>
      </c>
      <c r="N354" t="s">
        <v>45</v>
      </c>
      <c r="O354" t="s">
        <v>29</v>
      </c>
      <c r="P354">
        <v>35</v>
      </c>
      <c r="Q354" t="s">
        <v>25</v>
      </c>
      <c r="R354">
        <v>2090</v>
      </c>
    </row>
    <row r="355" spans="1:18" x14ac:dyDescent="0.3">
      <c r="A355" t="s">
        <v>18</v>
      </c>
      <c r="B355" t="s">
        <v>51</v>
      </c>
      <c r="C355">
        <v>2006</v>
      </c>
      <c r="D355" t="s">
        <v>20</v>
      </c>
      <c r="E355" t="s">
        <v>21</v>
      </c>
      <c r="F355">
        <v>1.5</v>
      </c>
      <c r="G355">
        <v>167839</v>
      </c>
      <c r="H355">
        <v>128</v>
      </c>
      <c r="I355">
        <v>126</v>
      </c>
      <c r="J355">
        <v>4</v>
      </c>
      <c r="K355">
        <v>0</v>
      </c>
      <c r="L355" t="s">
        <v>34</v>
      </c>
      <c r="M355" t="s">
        <v>22</v>
      </c>
      <c r="N355" t="s">
        <v>45</v>
      </c>
      <c r="O355" t="s">
        <v>29</v>
      </c>
      <c r="P355">
        <v>32</v>
      </c>
      <c r="Q355" t="s">
        <v>46</v>
      </c>
      <c r="R355">
        <v>1077</v>
      </c>
    </row>
    <row r="356" spans="1:18" x14ac:dyDescent="0.3">
      <c r="A356" t="s">
        <v>55</v>
      </c>
      <c r="B356" t="s">
        <v>78</v>
      </c>
      <c r="C356">
        <v>2023</v>
      </c>
      <c r="D356" t="s">
        <v>20</v>
      </c>
      <c r="E356" t="s">
        <v>21</v>
      </c>
      <c r="F356">
        <v>2.4</v>
      </c>
      <c r="G356">
        <v>14196</v>
      </c>
      <c r="I356">
        <v>158</v>
      </c>
      <c r="J356">
        <v>1</v>
      </c>
      <c r="K356">
        <v>0</v>
      </c>
      <c r="M356" t="s">
        <v>28</v>
      </c>
      <c r="N356" t="s">
        <v>45</v>
      </c>
      <c r="O356" t="s">
        <v>29</v>
      </c>
      <c r="P356">
        <v>29</v>
      </c>
      <c r="Q356" t="s">
        <v>46</v>
      </c>
      <c r="R356">
        <v>22759</v>
      </c>
    </row>
    <row r="357" spans="1:18" x14ac:dyDescent="0.3">
      <c r="A357" t="s">
        <v>41</v>
      </c>
      <c r="B357" t="s">
        <v>96</v>
      </c>
      <c r="C357">
        <v>2006</v>
      </c>
      <c r="D357" t="s">
        <v>20</v>
      </c>
      <c r="E357" t="s">
        <v>21</v>
      </c>
      <c r="F357">
        <v>1.5</v>
      </c>
      <c r="G357">
        <v>250985</v>
      </c>
      <c r="I357">
        <v>94</v>
      </c>
      <c r="J357">
        <v>5</v>
      </c>
      <c r="K357">
        <v>1</v>
      </c>
      <c r="L357" t="s">
        <v>34</v>
      </c>
      <c r="M357" t="s">
        <v>28</v>
      </c>
      <c r="N357" t="s">
        <v>45</v>
      </c>
      <c r="O357" t="s">
        <v>29</v>
      </c>
      <c r="P357">
        <v>39</v>
      </c>
      <c r="Q357" t="s">
        <v>91</v>
      </c>
      <c r="R357">
        <v>500</v>
      </c>
    </row>
    <row r="358" spans="1:18" x14ac:dyDescent="0.3">
      <c r="A358" t="s">
        <v>31</v>
      </c>
      <c r="B358" t="s">
        <v>32</v>
      </c>
      <c r="C358">
        <v>2016</v>
      </c>
      <c r="D358" t="s">
        <v>20</v>
      </c>
      <c r="G358">
        <v>149900</v>
      </c>
      <c r="I358">
        <v>138</v>
      </c>
      <c r="J358">
        <v>3</v>
      </c>
      <c r="K358">
        <v>0</v>
      </c>
      <c r="L358" t="s">
        <v>43</v>
      </c>
      <c r="M358" t="s">
        <v>52</v>
      </c>
      <c r="N358" t="s">
        <v>36</v>
      </c>
      <c r="O358" t="s">
        <v>29</v>
      </c>
      <c r="P358">
        <v>40</v>
      </c>
      <c r="Q358" t="s">
        <v>64</v>
      </c>
      <c r="R358">
        <v>4403</v>
      </c>
    </row>
    <row r="359" spans="1:18" x14ac:dyDescent="0.3">
      <c r="A359" t="s">
        <v>49</v>
      </c>
      <c r="B359" t="s">
        <v>50</v>
      </c>
      <c r="C359">
        <v>2012</v>
      </c>
      <c r="D359" t="s">
        <v>20</v>
      </c>
      <c r="E359" t="s">
        <v>21</v>
      </c>
      <c r="F359">
        <v>1.5</v>
      </c>
      <c r="G359">
        <v>158656</v>
      </c>
      <c r="H359">
        <v>126</v>
      </c>
      <c r="I359">
        <v>116</v>
      </c>
      <c r="J359">
        <v>4</v>
      </c>
      <c r="K359">
        <v>1</v>
      </c>
      <c r="L359" t="s">
        <v>43</v>
      </c>
      <c r="M359" t="s">
        <v>52</v>
      </c>
      <c r="N359" t="s">
        <v>45</v>
      </c>
      <c r="O359" t="s">
        <v>24</v>
      </c>
      <c r="P359">
        <v>43</v>
      </c>
      <c r="Q359" t="s">
        <v>48</v>
      </c>
      <c r="R359">
        <v>500</v>
      </c>
    </row>
    <row r="360" spans="1:18" x14ac:dyDescent="0.3">
      <c r="A360" t="s">
        <v>80</v>
      </c>
      <c r="B360" t="s">
        <v>102</v>
      </c>
      <c r="C360">
        <v>2019</v>
      </c>
      <c r="D360" t="s">
        <v>20</v>
      </c>
      <c r="F360">
        <v>2.7</v>
      </c>
      <c r="G360">
        <v>63076</v>
      </c>
      <c r="H360">
        <v>217</v>
      </c>
      <c r="I360">
        <v>207</v>
      </c>
      <c r="J360">
        <v>1</v>
      </c>
      <c r="K360">
        <v>1</v>
      </c>
      <c r="L360" t="s">
        <v>43</v>
      </c>
      <c r="M360" t="s">
        <v>94</v>
      </c>
      <c r="N360" t="s">
        <v>23</v>
      </c>
      <c r="O360" t="s">
        <v>24</v>
      </c>
      <c r="P360">
        <v>29</v>
      </c>
      <c r="R360">
        <v>16632</v>
      </c>
    </row>
    <row r="361" spans="1:18" x14ac:dyDescent="0.3">
      <c r="A361" t="s">
        <v>18</v>
      </c>
      <c r="B361" t="s">
        <v>66</v>
      </c>
      <c r="C361">
        <v>2010</v>
      </c>
      <c r="D361" t="s">
        <v>63</v>
      </c>
      <c r="E361" t="s">
        <v>67</v>
      </c>
      <c r="F361">
        <v>3.4</v>
      </c>
      <c r="G361">
        <v>68982</v>
      </c>
      <c r="H361">
        <v>276</v>
      </c>
      <c r="J361">
        <v>4</v>
      </c>
      <c r="K361">
        <v>1</v>
      </c>
      <c r="L361" t="s">
        <v>43</v>
      </c>
      <c r="M361" t="s">
        <v>35</v>
      </c>
      <c r="N361" t="s">
        <v>23</v>
      </c>
      <c r="O361" t="s">
        <v>24</v>
      </c>
      <c r="P361">
        <v>23</v>
      </c>
      <c r="Q361" t="s">
        <v>37</v>
      </c>
      <c r="R361">
        <v>8615</v>
      </c>
    </row>
    <row r="362" spans="1:18" x14ac:dyDescent="0.3">
      <c r="A362" t="s">
        <v>55</v>
      </c>
      <c r="B362" t="s">
        <v>75</v>
      </c>
      <c r="C362">
        <v>2013</v>
      </c>
      <c r="D362" t="s">
        <v>20</v>
      </c>
      <c r="E362" t="s">
        <v>21</v>
      </c>
      <c r="F362">
        <v>1.5</v>
      </c>
      <c r="G362">
        <v>68276</v>
      </c>
      <c r="H362">
        <v>122</v>
      </c>
      <c r="I362">
        <v>107</v>
      </c>
      <c r="J362">
        <v>3</v>
      </c>
      <c r="L362" t="s">
        <v>34</v>
      </c>
      <c r="M362" t="s">
        <v>28</v>
      </c>
      <c r="N362" t="s">
        <v>45</v>
      </c>
      <c r="O362" t="s">
        <v>29</v>
      </c>
      <c r="P362">
        <v>41</v>
      </c>
      <c r="R362">
        <v>4931</v>
      </c>
    </row>
    <row r="363" spans="1:18" x14ac:dyDescent="0.3">
      <c r="A363" t="s">
        <v>80</v>
      </c>
      <c r="B363" t="s">
        <v>102</v>
      </c>
      <c r="C363">
        <v>2020</v>
      </c>
      <c r="D363" t="s">
        <v>20</v>
      </c>
      <c r="E363" t="s">
        <v>21</v>
      </c>
      <c r="F363">
        <v>2.2000000000000002</v>
      </c>
      <c r="G363">
        <v>102910</v>
      </c>
      <c r="H363">
        <v>174</v>
      </c>
      <c r="I363">
        <v>167</v>
      </c>
      <c r="J363">
        <v>2</v>
      </c>
      <c r="K363">
        <v>0</v>
      </c>
      <c r="L363" t="s">
        <v>34</v>
      </c>
      <c r="M363" t="s">
        <v>94</v>
      </c>
      <c r="N363" t="s">
        <v>23</v>
      </c>
      <c r="O363" t="s">
        <v>24</v>
      </c>
      <c r="P363">
        <v>26</v>
      </c>
      <c r="Q363" t="s">
        <v>25</v>
      </c>
      <c r="R363">
        <v>20963</v>
      </c>
    </row>
    <row r="364" spans="1:18" x14ac:dyDescent="0.3">
      <c r="A364" t="s">
        <v>80</v>
      </c>
      <c r="B364" t="s">
        <v>102</v>
      </c>
      <c r="C364">
        <v>2022</v>
      </c>
      <c r="D364" t="s">
        <v>63</v>
      </c>
      <c r="E364" t="s">
        <v>21</v>
      </c>
      <c r="F364">
        <v>2.6</v>
      </c>
      <c r="G364">
        <v>39310</v>
      </c>
      <c r="H364">
        <v>179</v>
      </c>
      <c r="I364">
        <v>173</v>
      </c>
      <c r="J364">
        <v>1</v>
      </c>
      <c r="K364">
        <v>0</v>
      </c>
      <c r="L364" t="s">
        <v>34</v>
      </c>
      <c r="M364" t="s">
        <v>52</v>
      </c>
      <c r="N364" t="s">
        <v>23</v>
      </c>
      <c r="O364" t="s">
        <v>24</v>
      </c>
      <c r="P364">
        <v>24</v>
      </c>
      <c r="Q364" t="s">
        <v>48</v>
      </c>
      <c r="R364">
        <v>27415</v>
      </c>
    </row>
    <row r="365" spans="1:18" x14ac:dyDescent="0.3">
      <c r="A365" t="s">
        <v>73</v>
      </c>
      <c r="B365" t="s">
        <v>90</v>
      </c>
      <c r="C365">
        <v>2008</v>
      </c>
      <c r="D365" t="s">
        <v>20</v>
      </c>
      <c r="E365" t="s">
        <v>67</v>
      </c>
      <c r="F365">
        <v>2</v>
      </c>
      <c r="G365">
        <v>241018</v>
      </c>
      <c r="H365">
        <v>166</v>
      </c>
      <c r="I365">
        <v>156</v>
      </c>
      <c r="J365">
        <v>5</v>
      </c>
      <c r="K365">
        <v>0</v>
      </c>
      <c r="L365" t="s">
        <v>43</v>
      </c>
      <c r="M365" t="s">
        <v>35</v>
      </c>
      <c r="N365" t="s">
        <v>45</v>
      </c>
      <c r="O365" t="s">
        <v>24</v>
      </c>
      <c r="P365">
        <v>29</v>
      </c>
      <c r="Q365" t="s">
        <v>37</v>
      </c>
      <c r="R365">
        <v>500</v>
      </c>
    </row>
    <row r="366" spans="1:18" x14ac:dyDescent="0.3">
      <c r="A366" t="s">
        <v>26</v>
      </c>
      <c r="B366" t="s">
        <v>58</v>
      </c>
      <c r="C366">
        <v>2006</v>
      </c>
      <c r="D366" t="s">
        <v>20</v>
      </c>
      <c r="E366" t="s">
        <v>21</v>
      </c>
      <c r="F366">
        <v>2</v>
      </c>
      <c r="G366">
        <v>367901</v>
      </c>
      <c r="I366">
        <v>164</v>
      </c>
      <c r="J366">
        <v>5</v>
      </c>
      <c r="L366" t="s">
        <v>34</v>
      </c>
      <c r="N366" t="s">
        <v>23</v>
      </c>
      <c r="O366" t="s">
        <v>24</v>
      </c>
      <c r="P366">
        <v>33</v>
      </c>
      <c r="Q366" t="s">
        <v>46</v>
      </c>
      <c r="R366">
        <v>500</v>
      </c>
    </row>
    <row r="367" spans="1:18" x14ac:dyDescent="0.3">
      <c r="A367" t="s">
        <v>38</v>
      </c>
      <c r="B367" t="s">
        <v>86</v>
      </c>
      <c r="C367">
        <v>2023</v>
      </c>
      <c r="D367" t="s">
        <v>20</v>
      </c>
      <c r="E367" t="s">
        <v>21</v>
      </c>
      <c r="F367">
        <v>4.7</v>
      </c>
      <c r="G367">
        <v>9869</v>
      </c>
      <c r="H367">
        <v>364</v>
      </c>
      <c r="I367">
        <v>342</v>
      </c>
      <c r="J367">
        <v>1</v>
      </c>
      <c r="K367">
        <v>0</v>
      </c>
      <c r="L367" t="s">
        <v>34</v>
      </c>
      <c r="N367" t="s">
        <v>84</v>
      </c>
      <c r="O367" t="s">
        <v>60</v>
      </c>
      <c r="P367">
        <v>13</v>
      </c>
      <c r="Q367" t="s">
        <v>46</v>
      </c>
      <c r="R367">
        <v>29903</v>
      </c>
    </row>
    <row r="368" spans="1:18" x14ac:dyDescent="0.3">
      <c r="A368" t="s">
        <v>80</v>
      </c>
      <c r="B368" t="s">
        <v>81</v>
      </c>
      <c r="C368">
        <v>2015</v>
      </c>
      <c r="D368" t="s">
        <v>33</v>
      </c>
      <c r="E368" t="s">
        <v>67</v>
      </c>
      <c r="F368">
        <v>3</v>
      </c>
      <c r="G368">
        <v>168938</v>
      </c>
      <c r="H368">
        <v>219</v>
      </c>
      <c r="I368">
        <v>211</v>
      </c>
      <c r="J368">
        <v>1</v>
      </c>
      <c r="K368">
        <v>1</v>
      </c>
      <c r="L368" t="s">
        <v>40</v>
      </c>
      <c r="N368" t="s">
        <v>82</v>
      </c>
      <c r="O368" t="s">
        <v>24</v>
      </c>
      <c r="P368">
        <v>37</v>
      </c>
      <c r="R368">
        <v>3354</v>
      </c>
    </row>
    <row r="369" spans="1:18" x14ac:dyDescent="0.3">
      <c r="A369" t="s">
        <v>80</v>
      </c>
      <c r="B369" t="s">
        <v>83</v>
      </c>
      <c r="C369">
        <v>2022</v>
      </c>
      <c r="D369" t="s">
        <v>33</v>
      </c>
      <c r="E369" t="s">
        <v>21</v>
      </c>
      <c r="F369">
        <v>3.7</v>
      </c>
      <c r="G369">
        <v>7028</v>
      </c>
      <c r="H369">
        <v>264</v>
      </c>
      <c r="I369">
        <v>252</v>
      </c>
      <c r="J369">
        <v>1</v>
      </c>
      <c r="K369">
        <v>0</v>
      </c>
      <c r="L369" t="s">
        <v>34</v>
      </c>
      <c r="N369" t="s">
        <v>84</v>
      </c>
      <c r="O369" t="s">
        <v>95</v>
      </c>
      <c r="P369">
        <v>44</v>
      </c>
      <c r="Q369" t="s">
        <v>88</v>
      </c>
      <c r="R369">
        <v>25713</v>
      </c>
    </row>
    <row r="370" spans="1:18" x14ac:dyDescent="0.3">
      <c r="A370" t="s">
        <v>18</v>
      </c>
      <c r="B370" t="s">
        <v>19</v>
      </c>
      <c r="C370">
        <v>2016</v>
      </c>
      <c r="D370" t="s">
        <v>33</v>
      </c>
      <c r="E370" t="s">
        <v>21</v>
      </c>
      <c r="F370">
        <v>2.2999999999999998</v>
      </c>
      <c r="G370">
        <v>161095</v>
      </c>
      <c r="H370">
        <v>174</v>
      </c>
      <c r="I370">
        <v>158</v>
      </c>
      <c r="J370">
        <v>3</v>
      </c>
      <c r="K370">
        <v>1</v>
      </c>
      <c r="L370" t="s">
        <v>40</v>
      </c>
      <c r="M370" t="s">
        <v>72</v>
      </c>
      <c r="N370" t="s">
        <v>23</v>
      </c>
      <c r="O370" t="s">
        <v>29</v>
      </c>
      <c r="P370">
        <v>43</v>
      </c>
      <c r="Q370" t="s">
        <v>76</v>
      </c>
      <c r="R370">
        <v>16575</v>
      </c>
    </row>
    <row r="371" spans="1:18" x14ac:dyDescent="0.3">
      <c r="A371" t="s">
        <v>55</v>
      </c>
      <c r="B371" t="s">
        <v>75</v>
      </c>
      <c r="C371">
        <v>2020</v>
      </c>
      <c r="D371" t="s">
        <v>20</v>
      </c>
      <c r="E371" t="s">
        <v>21</v>
      </c>
      <c r="F371">
        <v>1.9</v>
      </c>
      <c r="G371">
        <v>23175</v>
      </c>
      <c r="H371">
        <v>152</v>
      </c>
      <c r="I371">
        <v>158</v>
      </c>
      <c r="J371">
        <v>1</v>
      </c>
      <c r="K371">
        <v>0</v>
      </c>
      <c r="N371" t="s">
        <v>45</v>
      </c>
      <c r="O371" t="s">
        <v>29</v>
      </c>
      <c r="P371">
        <v>36</v>
      </c>
      <c r="R371">
        <v>14506</v>
      </c>
    </row>
    <row r="372" spans="1:18" x14ac:dyDescent="0.3">
      <c r="A372" t="s">
        <v>73</v>
      </c>
      <c r="B372" t="s">
        <v>87</v>
      </c>
      <c r="C372">
        <v>2021</v>
      </c>
      <c r="D372" t="s">
        <v>33</v>
      </c>
      <c r="E372" t="s">
        <v>21</v>
      </c>
      <c r="F372">
        <v>2.6</v>
      </c>
      <c r="G372">
        <v>51277</v>
      </c>
      <c r="H372">
        <v>214</v>
      </c>
      <c r="I372">
        <v>205</v>
      </c>
      <c r="J372">
        <v>1</v>
      </c>
      <c r="L372" t="s">
        <v>40</v>
      </c>
      <c r="M372" t="s">
        <v>28</v>
      </c>
      <c r="N372" t="s">
        <v>23</v>
      </c>
      <c r="O372" t="s">
        <v>24</v>
      </c>
      <c r="Q372" t="s">
        <v>91</v>
      </c>
      <c r="R372">
        <v>29587</v>
      </c>
    </row>
    <row r="373" spans="1:18" x14ac:dyDescent="0.3">
      <c r="A373" t="s">
        <v>41</v>
      </c>
      <c r="B373" t="s">
        <v>42</v>
      </c>
      <c r="C373">
        <v>2008</v>
      </c>
      <c r="D373" t="s">
        <v>20</v>
      </c>
      <c r="E373" t="s">
        <v>21</v>
      </c>
      <c r="G373">
        <v>247678</v>
      </c>
      <c r="H373">
        <v>161</v>
      </c>
      <c r="I373">
        <v>146</v>
      </c>
      <c r="J373">
        <v>3</v>
      </c>
      <c r="K373">
        <v>1</v>
      </c>
      <c r="L373" t="s">
        <v>43</v>
      </c>
      <c r="M373" t="s">
        <v>35</v>
      </c>
      <c r="N373" t="s">
        <v>45</v>
      </c>
      <c r="O373" t="s">
        <v>29</v>
      </c>
      <c r="P373">
        <v>35</v>
      </c>
      <c r="Q373" t="s">
        <v>30</v>
      </c>
      <c r="R373">
        <v>500</v>
      </c>
    </row>
    <row r="374" spans="1:18" x14ac:dyDescent="0.3">
      <c r="A374" t="s">
        <v>53</v>
      </c>
      <c r="B374" t="s">
        <v>79</v>
      </c>
      <c r="C374">
        <v>2021</v>
      </c>
      <c r="D374" t="s">
        <v>33</v>
      </c>
      <c r="E374" t="s">
        <v>21</v>
      </c>
      <c r="G374">
        <v>57580</v>
      </c>
      <c r="H374">
        <v>185</v>
      </c>
      <c r="J374">
        <v>1</v>
      </c>
      <c r="K374">
        <v>1</v>
      </c>
      <c r="L374" t="s">
        <v>40</v>
      </c>
      <c r="M374" t="s">
        <v>72</v>
      </c>
      <c r="N374" t="s">
        <v>45</v>
      </c>
      <c r="O374" t="s">
        <v>24</v>
      </c>
      <c r="P374">
        <v>52</v>
      </c>
      <c r="R374">
        <v>28739</v>
      </c>
    </row>
    <row r="375" spans="1:18" x14ac:dyDescent="0.3">
      <c r="A375" t="s">
        <v>38</v>
      </c>
      <c r="B375" t="s">
        <v>89</v>
      </c>
      <c r="C375">
        <v>2016</v>
      </c>
      <c r="D375" t="s">
        <v>65</v>
      </c>
      <c r="E375" t="s">
        <v>21</v>
      </c>
      <c r="G375">
        <v>89187</v>
      </c>
      <c r="H375">
        <v>378</v>
      </c>
      <c r="I375">
        <v>415</v>
      </c>
      <c r="J375">
        <v>3</v>
      </c>
      <c r="K375">
        <v>0</v>
      </c>
      <c r="L375" t="s">
        <v>40</v>
      </c>
      <c r="M375" t="s">
        <v>22</v>
      </c>
      <c r="N375" t="s">
        <v>45</v>
      </c>
      <c r="O375" t="s">
        <v>24</v>
      </c>
      <c r="Q375" t="s">
        <v>37</v>
      </c>
      <c r="R375">
        <v>6102</v>
      </c>
    </row>
    <row r="376" spans="1:18" x14ac:dyDescent="0.3">
      <c r="A376" t="s">
        <v>73</v>
      </c>
      <c r="B376" t="s">
        <v>87</v>
      </c>
      <c r="C376">
        <v>2023</v>
      </c>
      <c r="D376" t="s">
        <v>20</v>
      </c>
      <c r="E376" t="s">
        <v>21</v>
      </c>
      <c r="F376">
        <v>3.1</v>
      </c>
      <c r="G376">
        <v>25362</v>
      </c>
      <c r="H376">
        <v>239</v>
      </c>
      <c r="I376">
        <v>214</v>
      </c>
      <c r="J376">
        <v>1</v>
      </c>
      <c r="K376">
        <v>0</v>
      </c>
      <c r="L376" t="s">
        <v>43</v>
      </c>
      <c r="M376" t="s">
        <v>72</v>
      </c>
      <c r="N376" t="s">
        <v>23</v>
      </c>
      <c r="O376" t="s">
        <v>24</v>
      </c>
      <c r="Q376" t="s">
        <v>91</v>
      </c>
      <c r="R376">
        <v>43218</v>
      </c>
    </row>
    <row r="377" spans="1:18" x14ac:dyDescent="0.3">
      <c r="A377" t="s">
        <v>49</v>
      </c>
      <c r="B377" t="s">
        <v>50</v>
      </c>
      <c r="C377">
        <v>2019</v>
      </c>
      <c r="D377" t="s">
        <v>20</v>
      </c>
      <c r="E377" t="s">
        <v>21</v>
      </c>
      <c r="F377">
        <v>1.9</v>
      </c>
      <c r="G377">
        <v>84502</v>
      </c>
      <c r="I377">
        <v>139</v>
      </c>
      <c r="J377">
        <v>2</v>
      </c>
      <c r="L377" t="s">
        <v>43</v>
      </c>
      <c r="M377" t="s">
        <v>35</v>
      </c>
      <c r="N377" t="s">
        <v>45</v>
      </c>
      <c r="O377" t="s">
        <v>24</v>
      </c>
      <c r="P377">
        <v>29</v>
      </c>
      <c r="Q377" t="s">
        <v>48</v>
      </c>
      <c r="R377">
        <v>7808</v>
      </c>
    </row>
    <row r="378" spans="1:18" x14ac:dyDescent="0.3">
      <c r="A378" t="s">
        <v>53</v>
      </c>
      <c r="B378" t="s">
        <v>54</v>
      </c>
      <c r="C378">
        <v>2024</v>
      </c>
      <c r="D378" t="s">
        <v>20</v>
      </c>
      <c r="E378" t="s">
        <v>21</v>
      </c>
      <c r="F378">
        <v>3.5</v>
      </c>
      <c r="G378">
        <v>391</v>
      </c>
      <c r="H378">
        <v>256</v>
      </c>
      <c r="I378">
        <v>235</v>
      </c>
      <c r="J378">
        <v>1</v>
      </c>
      <c r="K378">
        <v>0</v>
      </c>
      <c r="L378" t="s">
        <v>43</v>
      </c>
      <c r="M378" t="s">
        <v>22</v>
      </c>
      <c r="N378" t="s">
        <v>23</v>
      </c>
      <c r="O378" t="s">
        <v>24</v>
      </c>
      <c r="P378">
        <v>25</v>
      </c>
      <c r="Q378" t="s">
        <v>57</v>
      </c>
      <c r="R378">
        <v>42015</v>
      </c>
    </row>
    <row r="379" spans="1:18" x14ac:dyDescent="0.3">
      <c r="A379" t="s">
        <v>31</v>
      </c>
      <c r="B379" t="s">
        <v>61</v>
      </c>
      <c r="C379">
        <v>2016</v>
      </c>
      <c r="D379" t="s">
        <v>20</v>
      </c>
      <c r="E379" t="s">
        <v>21</v>
      </c>
      <c r="F379">
        <v>1.6</v>
      </c>
      <c r="G379">
        <v>29234</v>
      </c>
      <c r="H379">
        <v>129</v>
      </c>
      <c r="I379">
        <v>133</v>
      </c>
      <c r="J379">
        <v>3</v>
      </c>
      <c r="K379">
        <v>0</v>
      </c>
      <c r="L379" t="s">
        <v>34</v>
      </c>
      <c r="M379" t="s">
        <v>52</v>
      </c>
      <c r="N379" t="s">
        <v>45</v>
      </c>
      <c r="O379" t="s">
        <v>29</v>
      </c>
      <c r="P379">
        <v>41</v>
      </c>
      <c r="Q379" t="s">
        <v>48</v>
      </c>
      <c r="R379">
        <v>11418</v>
      </c>
    </row>
    <row r="380" spans="1:18" x14ac:dyDescent="0.3">
      <c r="A380" t="s">
        <v>41</v>
      </c>
      <c r="B380" t="s">
        <v>96</v>
      </c>
      <c r="C380">
        <v>2023</v>
      </c>
      <c r="D380" t="s">
        <v>20</v>
      </c>
      <c r="E380" t="s">
        <v>21</v>
      </c>
      <c r="F380">
        <v>2.4</v>
      </c>
      <c r="G380">
        <v>3484</v>
      </c>
      <c r="H380">
        <v>172</v>
      </c>
      <c r="I380">
        <v>176</v>
      </c>
      <c r="J380">
        <v>1</v>
      </c>
      <c r="K380">
        <v>0</v>
      </c>
      <c r="L380" t="s">
        <v>43</v>
      </c>
      <c r="M380" t="s">
        <v>52</v>
      </c>
      <c r="N380" t="s">
        <v>45</v>
      </c>
      <c r="O380" t="s">
        <v>29</v>
      </c>
      <c r="P380">
        <v>26</v>
      </c>
      <c r="Q380" t="s">
        <v>76</v>
      </c>
      <c r="R380">
        <v>20871</v>
      </c>
    </row>
    <row r="381" spans="1:18" x14ac:dyDescent="0.3">
      <c r="A381" t="s">
        <v>18</v>
      </c>
      <c r="B381" t="s">
        <v>66</v>
      </c>
      <c r="C381">
        <v>2020</v>
      </c>
      <c r="D381" t="s">
        <v>33</v>
      </c>
      <c r="E381" t="s">
        <v>21</v>
      </c>
      <c r="F381">
        <v>3.1</v>
      </c>
      <c r="G381">
        <v>58316</v>
      </c>
      <c r="H381">
        <v>229</v>
      </c>
      <c r="I381">
        <v>217</v>
      </c>
      <c r="J381">
        <v>1</v>
      </c>
      <c r="K381">
        <v>0</v>
      </c>
      <c r="L381" t="s">
        <v>34</v>
      </c>
      <c r="M381" t="s">
        <v>35</v>
      </c>
      <c r="N381" t="s">
        <v>23</v>
      </c>
      <c r="O381" t="s">
        <v>24</v>
      </c>
      <c r="Q381" t="s">
        <v>76</v>
      </c>
      <c r="R381">
        <v>29909</v>
      </c>
    </row>
    <row r="382" spans="1:18" x14ac:dyDescent="0.3">
      <c r="A382" t="s">
        <v>31</v>
      </c>
      <c r="B382" t="s">
        <v>85</v>
      </c>
      <c r="C382">
        <v>2013</v>
      </c>
      <c r="D382" t="s">
        <v>20</v>
      </c>
      <c r="F382">
        <v>2.1</v>
      </c>
      <c r="G382">
        <v>151112</v>
      </c>
      <c r="I382">
        <v>159</v>
      </c>
      <c r="J382">
        <v>3</v>
      </c>
      <c r="K382">
        <v>1</v>
      </c>
      <c r="L382" t="s">
        <v>43</v>
      </c>
      <c r="M382" t="s">
        <v>94</v>
      </c>
      <c r="N382" t="s">
        <v>23</v>
      </c>
      <c r="O382" t="s">
        <v>29</v>
      </c>
      <c r="P382">
        <v>35</v>
      </c>
      <c r="R382">
        <v>3172</v>
      </c>
    </row>
    <row r="383" spans="1:18" x14ac:dyDescent="0.3">
      <c r="A383" t="s">
        <v>80</v>
      </c>
      <c r="B383" t="s">
        <v>102</v>
      </c>
      <c r="C383">
        <v>2008</v>
      </c>
      <c r="D383" t="s">
        <v>20</v>
      </c>
      <c r="E383" t="s">
        <v>21</v>
      </c>
      <c r="F383">
        <v>3.5</v>
      </c>
      <c r="G383">
        <v>272550</v>
      </c>
      <c r="H383">
        <v>280</v>
      </c>
      <c r="I383">
        <v>267</v>
      </c>
      <c r="J383">
        <v>5</v>
      </c>
      <c r="M383" t="s">
        <v>94</v>
      </c>
      <c r="N383" t="s">
        <v>23</v>
      </c>
      <c r="O383" t="s">
        <v>24</v>
      </c>
      <c r="P383">
        <v>21</v>
      </c>
      <c r="Q383" t="s">
        <v>25</v>
      </c>
      <c r="R383">
        <v>500</v>
      </c>
    </row>
    <row r="384" spans="1:18" x14ac:dyDescent="0.3">
      <c r="A384" t="s">
        <v>73</v>
      </c>
      <c r="B384" t="s">
        <v>97</v>
      </c>
      <c r="C384">
        <v>2009</v>
      </c>
      <c r="D384" t="s">
        <v>20</v>
      </c>
      <c r="E384" t="s">
        <v>21</v>
      </c>
      <c r="F384">
        <v>2.4</v>
      </c>
      <c r="G384">
        <v>312290</v>
      </c>
      <c r="H384">
        <v>182</v>
      </c>
      <c r="I384">
        <v>162</v>
      </c>
      <c r="J384">
        <v>3</v>
      </c>
      <c r="K384">
        <v>0</v>
      </c>
      <c r="N384" t="s">
        <v>45</v>
      </c>
      <c r="O384" t="s">
        <v>29</v>
      </c>
      <c r="P384">
        <v>28</v>
      </c>
      <c r="Q384" t="s">
        <v>76</v>
      </c>
      <c r="R384">
        <v>500</v>
      </c>
    </row>
    <row r="385" spans="1:18" x14ac:dyDescent="0.3">
      <c r="A385" t="s">
        <v>49</v>
      </c>
      <c r="B385" t="s">
        <v>100</v>
      </c>
      <c r="C385">
        <v>2014</v>
      </c>
      <c r="D385" t="s">
        <v>20</v>
      </c>
      <c r="E385" t="s">
        <v>21</v>
      </c>
      <c r="G385">
        <v>144776</v>
      </c>
      <c r="H385">
        <v>149</v>
      </c>
      <c r="J385">
        <v>3</v>
      </c>
      <c r="K385">
        <v>1</v>
      </c>
      <c r="L385" t="s">
        <v>40</v>
      </c>
      <c r="M385" t="s">
        <v>72</v>
      </c>
      <c r="N385" t="s">
        <v>45</v>
      </c>
      <c r="O385" t="s">
        <v>29</v>
      </c>
      <c r="P385">
        <v>33</v>
      </c>
      <c r="Q385" t="s">
        <v>46</v>
      </c>
      <c r="R385">
        <v>2536</v>
      </c>
    </row>
    <row r="386" spans="1:18" x14ac:dyDescent="0.3">
      <c r="A386" t="s">
        <v>38</v>
      </c>
      <c r="B386" t="s">
        <v>47</v>
      </c>
      <c r="C386">
        <v>2013</v>
      </c>
      <c r="D386" t="s">
        <v>20</v>
      </c>
      <c r="E386" t="s">
        <v>21</v>
      </c>
      <c r="G386">
        <v>64407</v>
      </c>
      <c r="H386">
        <v>204</v>
      </c>
      <c r="I386">
        <v>198</v>
      </c>
      <c r="J386">
        <v>1</v>
      </c>
      <c r="K386">
        <v>1</v>
      </c>
      <c r="M386" t="s">
        <v>72</v>
      </c>
      <c r="N386" t="s">
        <v>23</v>
      </c>
      <c r="O386" t="s">
        <v>24</v>
      </c>
      <c r="P386">
        <v>31</v>
      </c>
      <c r="Q386" t="s">
        <v>88</v>
      </c>
      <c r="R386">
        <v>5841</v>
      </c>
    </row>
    <row r="387" spans="1:18" x14ac:dyDescent="0.3">
      <c r="A387" t="s">
        <v>41</v>
      </c>
      <c r="B387" t="s">
        <v>62</v>
      </c>
      <c r="C387">
        <v>2011</v>
      </c>
      <c r="D387" t="s">
        <v>20</v>
      </c>
      <c r="F387">
        <v>3.2</v>
      </c>
      <c r="G387">
        <v>51382</v>
      </c>
      <c r="H387">
        <v>244</v>
      </c>
      <c r="I387">
        <v>212</v>
      </c>
      <c r="J387">
        <v>3</v>
      </c>
      <c r="K387">
        <v>1</v>
      </c>
      <c r="L387" t="s">
        <v>34</v>
      </c>
      <c r="M387" t="s">
        <v>94</v>
      </c>
      <c r="N387" t="s">
        <v>23</v>
      </c>
      <c r="O387" t="s">
        <v>24</v>
      </c>
      <c r="P387">
        <v>31</v>
      </c>
      <c r="Q387" t="s">
        <v>76</v>
      </c>
      <c r="R387">
        <v>5178</v>
      </c>
    </row>
    <row r="388" spans="1:18" x14ac:dyDescent="0.3">
      <c r="A388" t="s">
        <v>80</v>
      </c>
      <c r="B388" t="s">
        <v>81</v>
      </c>
      <c r="C388">
        <v>2017</v>
      </c>
      <c r="D388" t="s">
        <v>63</v>
      </c>
      <c r="E388" t="s">
        <v>67</v>
      </c>
      <c r="F388">
        <v>3.1</v>
      </c>
      <c r="G388">
        <v>117351</v>
      </c>
      <c r="H388">
        <v>238</v>
      </c>
      <c r="I388">
        <v>231</v>
      </c>
      <c r="J388">
        <v>1</v>
      </c>
      <c r="K388">
        <v>1</v>
      </c>
      <c r="L388" t="s">
        <v>34</v>
      </c>
      <c r="M388" t="s">
        <v>72</v>
      </c>
      <c r="N388" t="s">
        <v>82</v>
      </c>
      <c r="O388" t="s">
        <v>60</v>
      </c>
      <c r="P388">
        <v>26</v>
      </c>
      <c r="Q388" t="s">
        <v>48</v>
      </c>
      <c r="R388">
        <v>7263</v>
      </c>
    </row>
    <row r="389" spans="1:18" x14ac:dyDescent="0.3">
      <c r="A389" t="s">
        <v>55</v>
      </c>
      <c r="B389" t="s">
        <v>69</v>
      </c>
      <c r="C389">
        <v>2023</v>
      </c>
      <c r="D389" t="s">
        <v>65</v>
      </c>
      <c r="E389" t="s">
        <v>21</v>
      </c>
      <c r="G389">
        <v>15847</v>
      </c>
      <c r="H389">
        <v>244</v>
      </c>
      <c r="J389">
        <v>1</v>
      </c>
      <c r="K389">
        <v>0</v>
      </c>
      <c r="L389" t="s">
        <v>34</v>
      </c>
      <c r="N389" t="s">
        <v>23</v>
      </c>
      <c r="O389" t="s">
        <v>29</v>
      </c>
      <c r="Q389" t="s">
        <v>91</v>
      </c>
      <c r="R389">
        <v>23966</v>
      </c>
    </row>
    <row r="390" spans="1:18" x14ac:dyDescent="0.3">
      <c r="A390" t="s">
        <v>41</v>
      </c>
      <c r="B390" t="s">
        <v>42</v>
      </c>
      <c r="C390">
        <v>2021</v>
      </c>
      <c r="D390" t="s">
        <v>20</v>
      </c>
      <c r="E390" t="s">
        <v>21</v>
      </c>
      <c r="F390">
        <v>2</v>
      </c>
      <c r="G390">
        <v>100</v>
      </c>
      <c r="H390">
        <v>147</v>
      </c>
      <c r="I390">
        <v>136</v>
      </c>
      <c r="J390">
        <v>1</v>
      </c>
      <c r="K390">
        <v>0</v>
      </c>
      <c r="L390" t="s">
        <v>34</v>
      </c>
      <c r="M390" t="s">
        <v>52</v>
      </c>
      <c r="N390" t="s">
        <v>45</v>
      </c>
      <c r="O390" t="s">
        <v>29</v>
      </c>
      <c r="P390">
        <v>35</v>
      </c>
      <c r="R390">
        <v>18867</v>
      </c>
    </row>
    <row r="391" spans="1:18" x14ac:dyDescent="0.3">
      <c r="A391" t="s">
        <v>38</v>
      </c>
      <c r="B391" t="s">
        <v>47</v>
      </c>
      <c r="C391">
        <v>2008</v>
      </c>
      <c r="D391" t="s">
        <v>20</v>
      </c>
      <c r="E391" t="s">
        <v>21</v>
      </c>
      <c r="F391">
        <v>3.3</v>
      </c>
      <c r="G391">
        <v>107281</v>
      </c>
      <c r="H391">
        <v>265</v>
      </c>
      <c r="I391">
        <v>259</v>
      </c>
      <c r="J391">
        <v>5</v>
      </c>
      <c r="K391">
        <v>1</v>
      </c>
      <c r="L391" t="s">
        <v>34</v>
      </c>
      <c r="M391" t="s">
        <v>35</v>
      </c>
      <c r="N391" t="s">
        <v>23</v>
      </c>
      <c r="O391" t="s">
        <v>24</v>
      </c>
      <c r="P391">
        <v>26</v>
      </c>
      <c r="Q391" t="s">
        <v>91</v>
      </c>
      <c r="R391">
        <v>1164</v>
      </c>
    </row>
    <row r="392" spans="1:18" x14ac:dyDescent="0.3">
      <c r="A392" t="s">
        <v>53</v>
      </c>
      <c r="B392" t="s">
        <v>54</v>
      </c>
      <c r="C392">
        <v>2016</v>
      </c>
      <c r="D392" t="s">
        <v>20</v>
      </c>
      <c r="E392" t="s">
        <v>21</v>
      </c>
      <c r="F392">
        <v>2.7</v>
      </c>
      <c r="G392">
        <v>35737</v>
      </c>
      <c r="H392">
        <v>210</v>
      </c>
      <c r="I392">
        <v>190</v>
      </c>
      <c r="J392">
        <v>2</v>
      </c>
      <c r="L392" t="s">
        <v>40</v>
      </c>
      <c r="M392" t="s">
        <v>22</v>
      </c>
      <c r="N392" t="s">
        <v>23</v>
      </c>
      <c r="O392" t="s">
        <v>24</v>
      </c>
      <c r="P392">
        <v>23</v>
      </c>
      <c r="Q392" t="s">
        <v>91</v>
      </c>
      <c r="R392">
        <v>20383</v>
      </c>
    </row>
    <row r="393" spans="1:18" x14ac:dyDescent="0.3">
      <c r="A393" t="s">
        <v>41</v>
      </c>
      <c r="B393" t="s">
        <v>42</v>
      </c>
      <c r="C393">
        <v>2012</v>
      </c>
      <c r="D393" t="s">
        <v>20</v>
      </c>
      <c r="E393" t="s">
        <v>21</v>
      </c>
      <c r="F393">
        <v>2.2000000000000002</v>
      </c>
      <c r="G393">
        <v>170555</v>
      </c>
      <c r="H393">
        <v>188</v>
      </c>
      <c r="I393">
        <v>179</v>
      </c>
      <c r="J393">
        <v>3</v>
      </c>
      <c r="K393">
        <v>0</v>
      </c>
      <c r="L393" t="s">
        <v>34</v>
      </c>
      <c r="M393" t="s">
        <v>59</v>
      </c>
      <c r="N393" t="s">
        <v>45</v>
      </c>
      <c r="O393" t="s">
        <v>29</v>
      </c>
      <c r="Q393" t="s">
        <v>48</v>
      </c>
      <c r="R393">
        <v>616</v>
      </c>
    </row>
    <row r="394" spans="1:18" x14ac:dyDescent="0.3">
      <c r="A394" t="s">
        <v>18</v>
      </c>
      <c r="B394" t="s">
        <v>70</v>
      </c>
      <c r="C394">
        <v>2021</v>
      </c>
      <c r="D394" t="s">
        <v>20</v>
      </c>
      <c r="E394" t="s">
        <v>21</v>
      </c>
      <c r="F394">
        <v>2</v>
      </c>
      <c r="G394">
        <v>56553</v>
      </c>
      <c r="H394">
        <v>163</v>
      </c>
      <c r="J394">
        <v>1</v>
      </c>
      <c r="L394" t="s">
        <v>43</v>
      </c>
      <c r="M394" t="s">
        <v>59</v>
      </c>
      <c r="N394" t="s">
        <v>45</v>
      </c>
      <c r="O394" t="s">
        <v>29</v>
      </c>
      <c r="P394">
        <v>34</v>
      </c>
      <c r="Q394" t="s">
        <v>46</v>
      </c>
      <c r="R394">
        <v>44178</v>
      </c>
    </row>
    <row r="395" spans="1:18" x14ac:dyDescent="0.3">
      <c r="A395" t="s">
        <v>73</v>
      </c>
      <c r="B395" t="s">
        <v>74</v>
      </c>
      <c r="C395">
        <v>2015</v>
      </c>
      <c r="D395" t="s">
        <v>33</v>
      </c>
      <c r="E395" t="s">
        <v>21</v>
      </c>
      <c r="F395">
        <v>2.6</v>
      </c>
      <c r="G395">
        <v>147456</v>
      </c>
      <c r="H395">
        <v>224</v>
      </c>
      <c r="I395">
        <v>217</v>
      </c>
      <c r="J395">
        <v>3</v>
      </c>
      <c r="K395">
        <v>1</v>
      </c>
      <c r="L395" t="s">
        <v>34</v>
      </c>
      <c r="N395" t="s">
        <v>23</v>
      </c>
      <c r="O395" t="s">
        <v>24</v>
      </c>
      <c r="P395">
        <v>50</v>
      </c>
      <c r="Q395" t="s">
        <v>30</v>
      </c>
      <c r="R395">
        <v>15621</v>
      </c>
    </row>
    <row r="396" spans="1:18" x14ac:dyDescent="0.3">
      <c r="A396" t="s">
        <v>73</v>
      </c>
      <c r="B396" t="s">
        <v>74</v>
      </c>
      <c r="C396">
        <v>2021</v>
      </c>
      <c r="D396" t="s">
        <v>20</v>
      </c>
      <c r="F396">
        <v>2.2000000000000002</v>
      </c>
      <c r="G396">
        <v>67003</v>
      </c>
      <c r="H396">
        <v>157</v>
      </c>
      <c r="J396">
        <v>1</v>
      </c>
      <c r="K396">
        <v>0</v>
      </c>
      <c r="L396" t="s">
        <v>43</v>
      </c>
      <c r="M396" t="s">
        <v>35</v>
      </c>
      <c r="N396" t="s">
        <v>23</v>
      </c>
      <c r="O396" t="s">
        <v>24</v>
      </c>
      <c r="P396">
        <v>32</v>
      </c>
      <c r="Q396" t="s">
        <v>76</v>
      </c>
      <c r="R396">
        <v>42727</v>
      </c>
    </row>
    <row r="397" spans="1:18" x14ac:dyDescent="0.3">
      <c r="A397" t="s">
        <v>73</v>
      </c>
      <c r="B397" t="s">
        <v>90</v>
      </c>
      <c r="C397">
        <v>2005</v>
      </c>
      <c r="D397" t="s">
        <v>20</v>
      </c>
      <c r="F397">
        <v>2.1</v>
      </c>
      <c r="G397">
        <v>309119</v>
      </c>
      <c r="H397">
        <v>168</v>
      </c>
      <c r="I397">
        <v>149</v>
      </c>
      <c r="J397">
        <v>5</v>
      </c>
      <c r="K397">
        <v>1</v>
      </c>
      <c r="L397" t="s">
        <v>34</v>
      </c>
      <c r="M397" t="s">
        <v>72</v>
      </c>
      <c r="N397" t="s">
        <v>45</v>
      </c>
      <c r="O397" t="s">
        <v>24</v>
      </c>
      <c r="P397">
        <v>33</v>
      </c>
      <c r="Q397" t="s">
        <v>25</v>
      </c>
      <c r="R397">
        <v>500</v>
      </c>
    </row>
    <row r="398" spans="1:18" x14ac:dyDescent="0.3">
      <c r="A398" t="s">
        <v>53</v>
      </c>
      <c r="B398" t="s">
        <v>79</v>
      </c>
      <c r="C398">
        <v>2016</v>
      </c>
      <c r="D398" t="s">
        <v>20</v>
      </c>
      <c r="E398" t="s">
        <v>21</v>
      </c>
      <c r="F398">
        <v>2.2999999999999998</v>
      </c>
      <c r="G398">
        <v>31274</v>
      </c>
      <c r="H398">
        <v>195</v>
      </c>
      <c r="I398">
        <v>183</v>
      </c>
      <c r="J398">
        <v>2</v>
      </c>
      <c r="K398">
        <v>1</v>
      </c>
      <c r="L398" t="s">
        <v>43</v>
      </c>
      <c r="M398" t="s">
        <v>22</v>
      </c>
      <c r="N398" t="s">
        <v>45</v>
      </c>
      <c r="O398" t="s">
        <v>29</v>
      </c>
      <c r="P398">
        <v>29</v>
      </c>
      <c r="Q398" t="s">
        <v>25</v>
      </c>
      <c r="R398">
        <v>21741</v>
      </c>
    </row>
    <row r="399" spans="1:18" x14ac:dyDescent="0.3">
      <c r="A399" t="s">
        <v>31</v>
      </c>
      <c r="B399" t="s">
        <v>99</v>
      </c>
      <c r="C399">
        <v>2014</v>
      </c>
      <c r="D399" t="s">
        <v>20</v>
      </c>
      <c r="E399" t="s">
        <v>21</v>
      </c>
      <c r="F399">
        <v>2.7</v>
      </c>
      <c r="G399">
        <v>109447</v>
      </c>
      <c r="H399">
        <v>236</v>
      </c>
      <c r="J399">
        <v>2</v>
      </c>
      <c r="L399" t="s">
        <v>40</v>
      </c>
      <c r="M399" t="s">
        <v>52</v>
      </c>
      <c r="N399" t="s">
        <v>23</v>
      </c>
      <c r="O399" t="s">
        <v>24</v>
      </c>
      <c r="Q399" t="s">
        <v>46</v>
      </c>
      <c r="R399">
        <v>8661</v>
      </c>
    </row>
    <row r="400" spans="1:18" x14ac:dyDescent="0.3">
      <c r="A400" t="s">
        <v>18</v>
      </c>
      <c r="B400" t="s">
        <v>51</v>
      </c>
      <c r="C400">
        <v>2023</v>
      </c>
      <c r="D400" t="s">
        <v>65</v>
      </c>
      <c r="E400" t="s">
        <v>21</v>
      </c>
      <c r="F400">
        <v>0</v>
      </c>
      <c r="G400">
        <v>14332</v>
      </c>
      <c r="H400">
        <v>318</v>
      </c>
      <c r="I400">
        <v>349</v>
      </c>
      <c r="J400">
        <v>1</v>
      </c>
      <c r="L400" t="s">
        <v>43</v>
      </c>
      <c r="N400" t="s">
        <v>45</v>
      </c>
      <c r="O400" t="s">
        <v>29</v>
      </c>
      <c r="P400">
        <v>108</v>
      </c>
      <c r="R400">
        <v>41815</v>
      </c>
    </row>
    <row r="401" spans="1:18" x14ac:dyDescent="0.3">
      <c r="A401" t="s">
        <v>26</v>
      </c>
      <c r="B401" t="s">
        <v>58</v>
      </c>
      <c r="C401">
        <v>2009</v>
      </c>
      <c r="D401" t="s">
        <v>63</v>
      </c>
      <c r="E401" t="s">
        <v>67</v>
      </c>
      <c r="F401">
        <v>3.1</v>
      </c>
      <c r="G401">
        <v>113187</v>
      </c>
      <c r="H401">
        <v>225</v>
      </c>
      <c r="I401">
        <v>215</v>
      </c>
      <c r="J401">
        <v>3</v>
      </c>
      <c r="K401">
        <v>1</v>
      </c>
      <c r="L401" t="s">
        <v>40</v>
      </c>
      <c r="M401" t="s">
        <v>52</v>
      </c>
      <c r="N401" t="s">
        <v>23</v>
      </c>
      <c r="O401" t="s">
        <v>29</v>
      </c>
      <c r="P401">
        <v>28</v>
      </c>
      <c r="Q401" t="s">
        <v>46</v>
      </c>
      <c r="R401">
        <v>2304</v>
      </c>
    </row>
    <row r="402" spans="1:18" x14ac:dyDescent="0.3">
      <c r="A402" t="s">
        <v>55</v>
      </c>
      <c r="B402" t="s">
        <v>75</v>
      </c>
      <c r="C402">
        <v>2021</v>
      </c>
      <c r="D402" t="s">
        <v>20</v>
      </c>
      <c r="E402" t="s">
        <v>21</v>
      </c>
      <c r="F402">
        <v>2.1</v>
      </c>
      <c r="G402">
        <v>27910</v>
      </c>
      <c r="H402">
        <v>153</v>
      </c>
      <c r="I402">
        <v>136</v>
      </c>
      <c r="J402">
        <v>1</v>
      </c>
      <c r="K402">
        <v>0</v>
      </c>
      <c r="L402" t="s">
        <v>43</v>
      </c>
      <c r="M402" t="s">
        <v>94</v>
      </c>
      <c r="N402" t="s">
        <v>45</v>
      </c>
      <c r="O402" t="s">
        <v>24</v>
      </c>
      <c r="P402">
        <v>33</v>
      </c>
      <c r="Q402" t="s">
        <v>46</v>
      </c>
      <c r="R402">
        <v>15856</v>
      </c>
    </row>
    <row r="403" spans="1:18" x14ac:dyDescent="0.3">
      <c r="A403" t="s">
        <v>18</v>
      </c>
      <c r="B403" t="s">
        <v>66</v>
      </c>
      <c r="C403">
        <v>2019</v>
      </c>
      <c r="D403" t="s">
        <v>20</v>
      </c>
      <c r="E403" t="s">
        <v>21</v>
      </c>
      <c r="F403">
        <v>2.2000000000000002</v>
      </c>
      <c r="G403">
        <v>94209</v>
      </c>
      <c r="H403">
        <v>198</v>
      </c>
      <c r="I403">
        <v>175</v>
      </c>
      <c r="J403">
        <v>2</v>
      </c>
      <c r="K403">
        <v>1</v>
      </c>
      <c r="M403" t="s">
        <v>72</v>
      </c>
      <c r="N403" t="s">
        <v>23</v>
      </c>
      <c r="O403" t="s">
        <v>24</v>
      </c>
      <c r="P403">
        <v>26</v>
      </c>
      <c r="Q403" t="s">
        <v>37</v>
      </c>
      <c r="R403">
        <v>19508</v>
      </c>
    </row>
    <row r="404" spans="1:18" x14ac:dyDescent="0.3">
      <c r="A404" t="s">
        <v>55</v>
      </c>
      <c r="B404" t="s">
        <v>56</v>
      </c>
      <c r="C404">
        <v>2007</v>
      </c>
      <c r="D404" t="s">
        <v>20</v>
      </c>
      <c r="E404" t="s">
        <v>21</v>
      </c>
      <c r="F404">
        <v>3.2</v>
      </c>
      <c r="G404">
        <v>178406</v>
      </c>
      <c r="I404">
        <v>230</v>
      </c>
      <c r="J404">
        <v>4</v>
      </c>
      <c r="K404">
        <v>0</v>
      </c>
      <c r="M404" t="s">
        <v>44</v>
      </c>
      <c r="N404" t="s">
        <v>23</v>
      </c>
      <c r="O404" t="s">
        <v>24</v>
      </c>
      <c r="Q404" t="s">
        <v>64</v>
      </c>
      <c r="R404">
        <v>500</v>
      </c>
    </row>
    <row r="405" spans="1:18" x14ac:dyDescent="0.3">
      <c r="A405" t="s">
        <v>26</v>
      </c>
      <c r="B405" t="s">
        <v>58</v>
      </c>
      <c r="C405">
        <v>2018</v>
      </c>
      <c r="D405" t="s">
        <v>20</v>
      </c>
      <c r="E405" t="s">
        <v>21</v>
      </c>
      <c r="F405">
        <v>2.4</v>
      </c>
      <c r="G405">
        <v>86865</v>
      </c>
      <c r="H405">
        <v>201</v>
      </c>
      <c r="I405">
        <v>194</v>
      </c>
      <c r="J405">
        <v>1</v>
      </c>
      <c r="K405">
        <v>0</v>
      </c>
      <c r="L405" t="s">
        <v>40</v>
      </c>
      <c r="M405" t="s">
        <v>52</v>
      </c>
      <c r="N405" t="s">
        <v>23</v>
      </c>
      <c r="O405" t="s">
        <v>29</v>
      </c>
      <c r="P405">
        <v>35</v>
      </c>
      <c r="Q405" t="s">
        <v>37</v>
      </c>
      <c r="R405">
        <v>14427</v>
      </c>
    </row>
    <row r="406" spans="1:18" x14ac:dyDescent="0.3">
      <c r="A406" t="s">
        <v>26</v>
      </c>
      <c r="B406" t="s">
        <v>27</v>
      </c>
      <c r="C406">
        <v>2018</v>
      </c>
      <c r="D406" t="s">
        <v>20</v>
      </c>
      <c r="E406" t="s">
        <v>21</v>
      </c>
      <c r="F406">
        <v>3</v>
      </c>
      <c r="G406">
        <v>72645</v>
      </c>
      <c r="I406">
        <v>205</v>
      </c>
      <c r="J406">
        <v>3</v>
      </c>
      <c r="K406">
        <v>0</v>
      </c>
      <c r="L406" t="s">
        <v>40</v>
      </c>
      <c r="M406" t="s">
        <v>94</v>
      </c>
      <c r="N406" t="s">
        <v>23</v>
      </c>
      <c r="O406" t="s">
        <v>24</v>
      </c>
      <c r="P406">
        <v>28</v>
      </c>
      <c r="R406">
        <v>10859</v>
      </c>
    </row>
    <row r="407" spans="1:18" x14ac:dyDescent="0.3">
      <c r="A407" t="s">
        <v>18</v>
      </c>
      <c r="B407" t="s">
        <v>70</v>
      </c>
      <c r="C407">
        <v>2013</v>
      </c>
      <c r="D407" t="s">
        <v>20</v>
      </c>
      <c r="G407">
        <v>113491</v>
      </c>
      <c r="H407">
        <v>137</v>
      </c>
      <c r="I407">
        <v>125</v>
      </c>
      <c r="J407">
        <v>2</v>
      </c>
      <c r="K407">
        <v>0</v>
      </c>
      <c r="L407" t="s">
        <v>43</v>
      </c>
      <c r="M407" t="s">
        <v>22</v>
      </c>
      <c r="N407" t="s">
        <v>45</v>
      </c>
      <c r="O407" t="s">
        <v>24</v>
      </c>
      <c r="P407">
        <v>34</v>
      </c>
      <c r="Q407" t="s">
        <v>48</v>
      </c>
      <c r="R407">
        <v>17575</v>
      </c>
    </row>
    <row r="408" spans="1:18" x14ac:dyDescent="0.3">
      <c r="A408" t="s">
        <v>73</v>
      </c>
      <c r="B408" t="s">
        <v>90</v>
      </c>
      <c r="C408">
        <v>2015</v>
      </c>
      <c r="D408" t="s">
        <v>20</v>
      </c>
      <c r="E408" t="s">
        <v>21</v>
      </c>
      <c r="F408">
        <v>1.8</v>
      </c>
      <c r="G408">
        <v>167992</v>
      </c>
      <c r="I408">
        <v>147</v>
      </c>
      <c r="J408">
        <v>2</v>
      </c>
      <c r="K408">
        <v>1</v>
      </c>
      <c r="L408" t="s">
        <v>40</v>
      </c>
      <c r="N408" t="s">
        <v>45</v>
      </c>
      <c r="O408" t="s">
        <v>29</v>
      </c>
      <c r="P408">
        <v>35</v>
      </c>
      <c r="Q408" t="s">
        <v>46</v>
      </c>
      <c r="R408">
        <v>7895</v>
      </c>
    </row>
    <row r="409" spans="1:18" x14ac:dyDescent="0.3">
      <c r="A409" t="s">
        <v>73</v>
      </c>
      <c r="B409" t="s">
        <v>87</v>
      </c>
      <c r="C409">
        <v>2014</v>
      </c>
      <c r="D409" t="s">
        <v>20</v>
      </c>
      <c r="E409" t="s">
        <v>21</v>
      </c>
      <c r="F409">
        <v>2.7</v>
      </c>
      <c r="G409">
        <v>78098</v>
      </c>
      <c r="H409">
        <v>204</v>
      </c>
      <c r="I409">
        <v>207</v>
      </c>
      <c r="J409">
        <v>3</v>
      </c>
      <c r="K409">
        <v>0</v>
      </c>
      <c r="M409" t="s">
        <v>59</v>
      </c>
      <c r="N409" t="s">
        <v>23</v>
      </c>
      <c r="O409" t="s">
        <v>29</v>
      </c>
      <c r="P409">
        <v>27</v>
      </c>
      <c r="Q409" t="s">
        <v>37</v>
      </c>
      <c r="R409">
        <v>15026</v>
      </c>
    </row>
    <row r="410" spans="1:18" x14ac:dyDescent="0.3">
      <c r="A410" t="s">
        <v>80</v>
      </c>
      <c r="B410" t="s">
        <v>81</v>
      </c>
      <c r="C410">
        <v>2008</v>
      </c>
      <c r="D410" t="s">
        <v>20</v>
      </c>
      <c r="F410">
        <v>4.2</v>
      </c>
      <c r="G410">
        <v>312249</v>
      </c>
      <c r="H410">
        <v>315</v>
      </c>
      <c r="I410">
        <v>293</v>
      </c>
      <c r="J410">
        <v>2</v>
      </c>
      <c r="K410">
        <v>0</v>
      </c>
      <c r="L410" t="s">
        <v>40</v>
      </c>
      <c r="N410" t="s">
        <v>82</v>
      </c>
      <c r="O410" t="s">
        <v>60</v>
      </c>
      <c r="P410">
        <v>15</v>
      </c>
      <c r="Q410" t="s">
        <v>57</v>
      </c>
      <c r="R410">
        <v>500</v>
      </c>
    </row>
    <row r="411" spans="1:18" x14ac:dyDescent="0.3">
      <c r="A411" t="s">
        <v>41</v>
      </c>
      <c r="B411" t="s">
        <v>96</v>
      </c>
      <c r="C411">
        <v>2021</v>
      </c>
      <c r="D411" t="s">
        <v>65</v>
      </c>
      <c r="E411" t="s">
        <v>21</v>
      </c>
      <c r="F411">
        <v>0</v>
      </c>
      <c r="G411">
        <v>31720</v>
      </c>
      <c r="H411">
        <v>234</v>
      </c>
      <c r="I411">
        <v>257</v>
      </c>
      <c r="J411">
        <v>1</v>
      </c>
      <c r="K411">
        <v>0</v>
      </c>
      <c r="L411" t="s">
        <v>40</v>
      </c>
      <c r="N411" t="s">
        <v>45</v>
      </c>
      <c r="O411" t="s">
        <v>29</v>
      </c>
      <c r="P411">
        <v>112</v>
      </c>
      <c r="Q411" t="s">
        <v>88</v>
      </c>
      <c r="R411">
        <v>12278</v>
      </c>
    </row>
    <row r="412" spans="1:18" x14ac:dyDescent="0.3">
      <c r="A412" t="s">
        <v>49</v>
      </c>
      <c r="B412" t="s">
        <v>50</v>
      </c>
      <c r="C412">
        <v>2024</v>
      </c>
      <c r="D412" t="s">
        <v>20</v>
      </c>
      <c r="E412" t="s">
        <v>21</v>
      </c>
      <c r="F412">
        <v>2.1</v>
      </c>
      <c r="G412">
        <v>9083</v>
      </c>
      <c r="H412">
        <v>179</v>
      </c>
      <c r="J412">
        <v>1</v>
      </c>
      <c r="K412">
        <v>0</v>
      </c>
      <c r="L412" t="s">
        <v>34</v>
      </c>
      <c r="M412" t="s">
        <v>44</v>
      </c>
      <c r="N412" t="s">
        <v>45</v>
      </c>
      <c r="O412" t="s">
        <v>29</v>
      </c>
      <c r="P412">
        <v>38</v>
      </c>
      <c r="Q412" t="s">
        <v>57</v>
      </c>
      <c r="R412">
        <v>19263</v>
      </c>
    </row>
    <row r="413" spans="1:18" x14ac:dyDescent="0.3">
      <c r="A413" t="s">
        <v>18</v>
      </c>
      <c r="B413" t="s">
        <v>70</v>
      </c>
      <c r="C413">
        <v>2005</v>
      </c>
      <c r="D413" t="s">
        <v>20</v>
      </c>
      <c r="E413" t="s">
        <v>21</v>
      </c>
      <c r="F413">
        <v>1.8</v>
      </c>
      <c r="G413">
        <v>303717</v>
      </c>
      <c r="I413">
        <v>132</v>
      </c>
      <c r="J413">
        <v>4</v>
      </c>
      <c r="K413">
        <v>0</v>
      </c>
      <c r="L413" t="s">
        <v>34</v>
      </c>
      <c r="M413" t="s">
        <v>59</v>
      </c>
      <c r="N413" t="s">
        <v>45</v>
      </c>
      <c r="O413" t="s">
        <v>29</v>
      </c>
      <c r="P413">
        <v>33</v>
      </c>
      <c r="Q413" t="s">
        <v>48</v>
      </c>
      <c r="R413">
        <v>500</v>
      </c>
    </row>
    <row r="414" spans="1:18" x14ac:dyDescent="0.3">
      <c r="A414" t="s">
        <v>53</v>
      </c>
      <c r="B414" t="s">
        <v>71</v>
      </c>
      <c r="C414">
        <v>2017</v>
      </c>
      <c r="D414" t="s">
        <v>20</v>
      </c>
      <c r="E414" t="s">
        <v>21</v>
      </c>
      <c r="F414">
        <v>1.8</v>
      </c>
      <c r="G414">
        <v>122256</v>
      </c>
      <c r="I414">
        <v>129</v>
      </c>
      <c r="J414">
        <v>3</v>
      </c>
      <c r="K414">
        <v>0</v>
      </c>
      <c r="L414" t="s">
        <v>43</v>
      </c>
      <c r="N414" t="s">
        <v>45</v>
      </c>
      <c r="O414" t="s">
        <v>24</v>
      </c>
      <c r="R414">
        <v>16641</v>
      </c>
    </row>
    <row r="415" spans="1:18" x14ac:dyDescent="0.3">
      <c r="A415" t="s">
        <v>38</v>
      </c>
      <c r="B415" t="s">
        <v>86</v>
      </c>
      <c r="C415">
        <v>2005</v>
      </c>
      <c r="D415" t="s">
        <v>20</v>
      </c>
      <c r="F415">
        <v>5.4</v>
      </c>
      <c r="G415">
        <v>344920</v>
      </c>
      <c r="H415">
        <v>406</v>
      </c>
      <c r="I415">
        <v>404</v>
      </c>
      <c r="J415">
        <v>4</v>
      </c>
      <c r="K415">
        <v>1</v>
      </c>
      <c r="L415" t="s">
        <v>40</v>
      </c>
      <c r="M415" t="s">
        <v>35</v>
      </c>
      <c r="N415" t="s">
        <v>84</v>
      </c>
      <c r="O415" t="s">
        <v>95</v>
      </c>
      <c r="P415">
        <v>10</v>
      </c>
      <c r="Q415" t="s">
        <v>25</v>
      </c>
      <c r="R415">
        <v>500</v>
      </c>
    </row>
    <row r="416" spans="1:18" x14ac:dyDescent="0.3">
      <c r="A416" t="s">
        <v>18</v>
      </c>
      <c r="B416" t="s">
        <v>70</v>
      </c>
      <c r="C416">
        <v>2024</v>
      </c>
      <c r="D416" t="s">
        <v>20</v>
      </c>
      <c r="E416" t="s">
        <v>21</v>
      </c>
      <c r="G416">
        <v>100</v>
      </c>
      <c r="H416">
        <v>137</v>
      </c>
      <c r="I416">
        <v>127</v>
      </c>
      <c r="J416">
        <v>1</v>
      </c>
      <c r="K416">
        <v>0</v>
      </c>
      <c r="L416" t="s">
        <v>34</v>
      </c>
      <c r="M416" t="s">
        <v>22</v>
      </c>
      <c r="N416" t="s">
        <v>45</v>
      </c>
      <c r="O416" t="s">
        <v>29</v>
      </c>
      <c r="P416">
        <v>43</v>
      </c>
      <c r="Q416" t="s">
        <v>46</v>
      </c>
      <c r="R416">
        <v>53265</v>
      </c>
    </row>
    <row r="417" spans="1:18" x14ac:dyDescent="0.3">
      <c r="A417" t="s">
        <v>49</v>
      </c>
      <c r="B417" t="s">
        <v>100</v>
      </c>
      <c r="C417">
        <v>2009</v>
      </c>
      <c r="D417" t="s">
        <v>20</v>
      </c>
      <c r="E417" t="s">
        <v>21</v>
      </c>
      <c r="F417">
        <v>2</v>
      </c>
      <c r="G417">
        <v>193939</v>
      </c>
      <c r="H417">
        <v>163</v>
      </c>
      <c r="I417">
        <v>144</v>
      </c>
      <c r="J417">
        <v>4</v>
      </c>
      <c r="L417" t="s">
        <v>43</v>
      </c>
      <c r="M417" t="s">
        <v>22</v>
      </c>
      <c r="N417" t="s">
        <v>45</v>
      </c>
      <c r="O417" t="s">
        <v>29</v>
      </c>
      <c r="P417">
        <v>30</v>
      </c>
      <c r="Q417" t="s">
        <v>88</v>
      </c>
      <c r="R417">
        <v>500</v>
      </c>
    </row>
    <row r="418" spans="1:18" x14ac:dyDescent="0.3">
      <c r="A418" t="s">
        <v>18</v>
      </c>
      <c r="B418" t="s">
        <v>70</v>
      </c>
      <c r="C418">
        <v>2022</v>
      </c>
      <c r="D418" t="s">
        <v>63</v>
      </c>
      <c r="E418" t="s">
        <v>21</v>
      </c>
      <c r="F418">
        <v>2.2000000000000002</v>
      </c>
      <c r="G418">
        <v>11870</v>
      </c>
      <c r="J418">
        <v>1</v>
      </c>
      <c r="K418">
        <v>0</v>
      </c>
      <c r="L418" t="s">
        <v>40</v>
      </c>
      <c r="N418" t="s">
        <v>45</v>
      </c>
      <c r="O418" t="s">
        <v>24</v>
      </c>
      <c r="P418">
        <v>36</v>
      </c>
      <c r="Q418" t="s">
        <v>88</v>
      </c>
      <c r="R418">
        <v>42284</v>
      </c>
    </row>
    <row r="419" spans="1:18" x14ac:dyDescent="0.3">
      <c r="A419" t="s">
        <v>49</v>
      </c>
      <c r="B419" t="s">
        <v>93</v>
      </c>
      <c r="C419">
        <v>2015</v>
      </c>
      <c r="D419" t="s">
        <v>20</v>
      </c>
      <c r="E419" t="s">
        <v>21</v>
      </c>
      <c r="F419">
        <v>2.9</v>
      </c>
      <c r="G419">
        <v>110735</v>
      </c>
      <c r="H419">
        <v>236</v>
      </c>
      <c r="I419">
        <v>222</v>
      </c>
      <c r="J419">
        <v>4</v>
      </c>
      <c r="K419">
        <v>1</v>
      </c>
      <c r="L419" t="s">
        <v>34</v>
      </c>
      <c r="M419" t="s">
        <v>35</v>
      </c>
      <c r="N419" t="s">
        <v>23</v>
      </c>
      <c r="O419" t="s">
        <v>24</v>
      </c>
      <c r="P419">
        <v>25</v>
      </c>
      <c r="Q419" t="s">
        <v>76</v>
      </c>
      <c r="R419">
        <v>8901</v>
      </c>
    </row>
    <row r="420" spans="1:18" x14ac:dyDescent="0.3">
      <c r="A420" t="s">
        <v>18</v>
      </c>
      <c r="B420" t="s">
        <v>66</v>
      </c>
      <c r="C420">
        <v>2019</v>
      </c>
      <c r="D420" t="s">
        <v>20</v>
      </c>
      <c r="F420">
        <v>3.1</v>
      </c>
      <c r="G420">
        <v>27755</v>
      </c>
      <c r="H420">
        <v>240</v>
      </c>
      <c r="I420">
        <v>225</v>
      </c>
      <c r="J420">
        <v>3</v>
      </c>
      <c r="K420">
        <v>0</v>
      </c>
      <c r="L420" t="s">
        <v>40</v>
      </c>
      <c r="M420" t="s">
        <v>22</v>
      </c>
      <c r="N420" t="s">
        <v>23</v>
      </c>
      <c r="O420" t="s">
        <v>24</v>
      </c>
      <c r="P420">
        <v>20</v>
      </c>
      <c r="Q420" t="s">
        <v>37</v>
      </c>
      <c r="R420">
        <v>24689</v>
      </c>
    </row>
    <row r="421" spans="1:18" x14ac:dyDescent="0.3">
      <c r="A421" t="s">
        <v>26</v>
      </c>
      <c r="B421" t="s">
        <v>101</v>
      </c>
      <c r="C421">
        <v>2011</v>
      </c>
      <c r="D421" t="s">
        <v>20</v>
      </c>
      <c r="E421" t="s">
        <v>21</v>
      </c>
      <c r="F421">
        <v>2.5</v>
      </c>
      <c r="G421">
        <v>13602</v>
      </c>
      <c r="H421">
        <v>182</v>
      </c>
      <c r="I421">
        <v>154</v>
      </c>
      <c r="J421">
        <v>3</v>
      </c>
      <c r="K421">
        <v>1</v>
      </c>
      <c r="N421" t="s">
        <v>45</v>
      </c>
      <c r="O421" t="s">
        <v>29</v>
      </c>
      <c r="P421">
        <v>35</v>
      </c>
      <c r="R421">
        <v>4814</v>
      </c>
    </row>
    <row r="422" spans="1:18" x14ac:dyDescent="0.3">
      <c r="A422" t="s">
        <v>18</v>
      </c>
      <c r="B422" t="s">
        <v>51</v>
      </c>
      <c r="C422">
        <v>2014</v>
      </c>
      <c r="D422" t="s">
        <v>20</v>
      </c>
      <c r="F422">
        <v>1.5</v>
      </c>
      <c r="G422">
        <v>200751</v>
      </c>
      <c r="H422">
        <v>128</v>
      </c>
      <c r="J422">
        <v>2</v>
      </c>
      <c r="M422" t="s">
        <v>28</v>
      </c>
      <c r="N422" t="s">
        <v>45</v>
      </c>
      <c r="O422" t="s">
        <v>29</v>
      </c>
      <c r="P422">
        <v>37</v>
      </c>
      <c r="Q422" t="s">
        <v>46</v>
      </c>
      <c r="R422">
        <v>6373</v>
      </c>
    </row>
    <row r="423" spans="1:18" x14ac:dyDescent="0.3">
      <c r="A423" t="s">
        <v>18</v>
      </c>
      <c r="B423" t="s">
        <v>66</v>
      </c>
      <c r="C423">
        <v>2022</v>
      </c>
      <c r="D423" t="s">
        <v>33</v>
      </c>
      <c r="E423" t="s">
        <v>21</v>
      </c>
      <c r="F423">
        <v>2</v>
      </c>
      <c r="G423">
        <v>100</v>
      </c>
      <c r="H423">
        <v>155</v>
      </c>
      <c r="I423">
        <v>140</v>
      </c>
      <c r="J423">
        <v>1</v>
      </c>
      <c r="K423">
        <v>0</v>
      </c>
      <c r="L423" t="s">
        <v>34</v>
      </c>
      <c r="M423" t="s">
        <v>52</v>
      </c>
      <c r="N423" t="s">
        <v>23</v>
      </c>
      <c r="O423" t="s">
        <v>24</v>
      </c>
      <c r="P423">
        <v>46</v>
      </c>
      <c r="Q423" t="s">
        <v>46</v>
      </c>
      <c r="R423">
        <v>39290</v>
      </c>
    </row>
    <row r="424" spans="1:18" x14ac:dyDescent="0.3">
      <c r="A424" t="s">
        <v>26</v>
      </c>
      <c r="B424" t="s">
        <v>68</v>
      </c>
      <c r="C424">
        <v>2016</v>
      </c>
      <c r="D424" t="s">
        <v>33</v>
      </c>
      <c r="E424" t="s">
        <v>21</v>
      </c>
      <c r="G424">
        <v>190355</v>
      </c>
      <c r="H424">
        <v>118</v>
      </c>
      <c r="I424">
        <v>116</v>
      </c>
      <c r="J424">
        <v>2</v>
      </c>
      <c r="K424">
        <v>1</v>
      </c>
      <c r="L424" t="s">
        <v>40</v>
      </c>
      <c r="N424" t="s">
        <v>45</v>
      </c>
      <c r="O424" t="s">
        <v>29</v>
      </c>
      <c r="P424">
        <v>59</v>
      </c>
      <c r="Q424" t="s">
        <v>76</v>
      </c>
      <c r="R424">
        <v>2064</v>
      </c>
    </row>
    <row r="425" spans="1:18" x14ac:dyDescent="0.3">
      <c r="A425" t="s">
        <v>26</v>
      </c>
      <c r="B425" t="s">
        <v>68</v>
      </c>
      <c r="C425">
        <v>2007</v>
      </c>
      <c r="D425" t="s">
        <v>20</v>
      </c>
      <c r="E425" t="s">
        <v>21</v>
      </c>
      <c r="F425">
        <v>2.5</v>
      </c>
      <c r="G425">
        <v>212516</v>
      </c>
      <c r="H425">
        <v>180</v>
      </c>
      <c r="I425">
        <v>171</v>
      </c>
      <c r="J425">
        <v>5</v>
      </c>
      <c r="M425" t="s">
        <v>44</v>
      </c>
      <c r="N425" t="s">
        <v>45</v>
      </c>
      <c r="O425" t="s">
        <v>29</v>
      </c>
      <c r="P425">
        <v>31</v>
      </c>
      <c r="Q425" t="s">
        <v>64</v>
      </c>
      <c r="R425">
        <v>500</v>
      </c>
    </row>
    <row r="426" spans="1:18" x14ac:dyDescent="0.3">
      <c r="A426" t="s">
        <v>41</v>
      </c>
      <c r="B426" t="s">
        <v>42</v>
      </c>
      <c r="C426">
        <v>2017</v>
      </c>
      <c r="D426" t="s">
        <v>20</v>
      </c>
      <c r="E426" t="s">
        <v>21</v>
      </c>
      <c r="F426">
        <v>2.4</v>
      </c>
      <c r="G426">
        <v>97272</v>
      </c>
      <c r="I426">
        <v>161</v>
      </c>
      <c r="J426">
        <v>3</v>
      </c>
      <c r="K426">
        <v>1</v>
      </c>
      <c r="M426" t="s">
        <v>72</v>
      </c>
      <c r="N426" t="s">
        <v>45</v>
      </c>
      <c r="O426" t="s">
        <v>24</v>
      </c>
      <c r="P426">
        <v>33</v>
      </c>
      <c r="Q426" t="s">
        <v>57</v>
      </c>
      <c r="R426">
        <v>6441</v>
      </c>
    </row>
    <row r="427" spans="1:18" x14ac:dyDescent="0.3">
      <c r="A427" t="s">
        <v>53</v>
      </c>
      <c r="B427" t="s">
        <v>54</v>
      </c>
      <c r="C427">
        <v>2005</v>
      </c>
      <c r="D427" t="s">
        <v>20</v>
      </c>
      <c r="E427" t="s">
        <v>21</v>
      </c>
      <c r="G427">
        <v>279157</v>
      </c>
      <c r="H427">
        <v>241</v>
      </c>
      <c r="I427">
        <v>216</v>
      </c>
      <c r="J427">
        <v>5</v>
      </c>
      <c r="K427">
        <v>1</v>
      </c>
      <c r="L427" t="s">
        <v>34</v>
      </c>
      <c r="M427" t="s">
        <v>22</v>
      </c>
      <c r="N427" t="s">
        <v>23</v>
      </c>
      <c r="O427" t="s">
        <v>24</v>
      </c>
      <c r="P427">
        <v>29</v>
      </c>
      <c r="Q427" t="s">
        <v>57</v>
      </c>
      <c r="R427">
        <v>500</v>
      </c>
    </row>
    <row r="428" spans="1:18" x14ac:dyDescent="0.3">
      <c r="A428" t="s">
        <v>55</v>
      </c>
      <c r="B428" t="s">
        <v>56</v>
      </c>
      <c r="C428">
        <v>2017</v>
      </c>
      <c r="D428" t="s">
        <v>20</v>
      </c>
      <c r="F428">
        <v>3.3</v>
      </c>
      <c r="G428">
        <v>95782</v>
      </c>
      <c r="H428">
        <v>270</v>
      </c>
      <c r="J428">
        <v>2</v>
      </c>
      <c r="K428">
        <v>0</v>
      </c>
      <c r="L428" t="s">
        <v>34</v>
      </c>
      <c r="M428" t="s">
        <v>44</v>
      </c>
      <c r="N428" t="s">
        <v>23</v>
      </c>
      <c r="O428" t="s">
        <v>24</v>
      </c>
      <c r="P428">
        <v>27</v>
      </c>
      <c r="Q428" t="s">
        <v>25</v>
      </c>
      <c r="R428">
        <v>15025</v>
      </c>
    </row>
    <row r="429" spans="1:18" x14ac:dyDescent="0.3">
      <c r="A429" t="s">
        <v>38</v>
      </c>
      <c r="B429" t="s">
        <v>86</v>
      </c>
      <c r="C429">
        <v>2011</v>
      </c>
      <c r="D429" t="s">
        <v>20</v>
      </c>
      <c r="E429" t="s">
        <v>21</v>
      </c>
      <c r="F429">
        <v>3</v>
      </c>
      <c r="G429">
        <v>133370</v>
      </c>
      <c r="I429">
        <v>207</v>
      </c>
      <c r="J429">
        <v>4</v>
      </c>
      <c r="K429">
        <v>1</v>
      </c>
      <c r="L429" t="s">
        <v>34</v>
      </c>
      <c r="M429" t="s">
        <v>35</v>
      </c>
      <c r="N429" t="s">
        <v>84</v>
      </c>
      <c r="O429" t="s">
        <v>95</v>
      </c>
      <c r="P429">
        <v>26</v>
      </c>
      <c r="Q429" t="s">
        <v>88</v>
      </c>
      <c r="R429">
        <v>3926</v>
      </c>
    </row>
    <row r="430" spans="1:18" x14ac:dyDescent="0.3">
      <c r="A430" t="s">
        <v>73</v>
      </c>
      <c r="B430" t="s">
        <v>97</v>
      </c>
      <c r="C430">
        <v>2017</v>
      </c>
      <c r="D430" t="s">
        <v>33</v>
      </c>
      <c r="E430" t="s">
        <v>21</v>
      </c>
      <c r="F430">
        <v>2.2999999999999998</v>
      </c>
      <c r="G430">
        <v>72179</v>
      </c>
      <c r="H430">
        <v>191</v>
      </c>
      <c r="I430">
        <v>175</v>
      </c>
      <c r="J430">
        <v>2</v>
      </c>
      <c r="K430">
        <v>1</v>
      </c>
      <c r="L430" t="s">
        <v>34</v>
      </c>
      <c r="N430" t="s">
        <v>45</v>
      </c>
      <c r="O430" t="s">
        <v>29</v>
      </c>
      <c r="P430">
        <v>43</v>
      </c>
      <c r="Q430" t="s">
        <v>30</v>
      </c>
      <c r="R430">
        <v>22906</v>
      </c>
    </row>
    <row r="431" spans="1:18" x14ac:dyDescent="0.3">
      <c r="A431" t="s">
        <v>80</v>
      </c>
      <c r="B431" t="s">
        <v>98</v>
      </c>
      <c r="C431">
        <v>2019</v>
      </c>
      <c r="D431" t="s">
        <v>33</v>
      </c>
      <c r="E431" t="s">
        <v>21</v>
      </c>
      <c r="F431">
        <v>2.8</v>
      </c>
      <c r="G431">
        <v>56641</v>
      </c>
      <c r="H431">
        <v>217</v>
      </c>
      <c r="I431">
        <v>221</v>
      </c>
      <c r="J431">
        <v>1</v>
      </c>
      <c r="L431" t="s">
        <v>40</v>
      </c>
      <c r="N431" t="s">
        <v>23</v>
      </c>
      <c r="O431" t="s">
        <v>24</v>
      </c>
      <c r="P431">
        <v>51</v>
      </c>
      <c r="Q431" t="s">
        <v>25</v>
      </c>
      <c r="R431">
        <v>10727</v>
      </c>
    </row>
    <row r="432" spans="1:18" x14ac:dyDescent="0.3">
      <c r="A432" t="s">
        <v>73</v>
      </c>
      <c r="B432" t="s">
        <v>97</v>
      </c>
      <c r="C432">
        <v>2021</v>
      </c>
      <c r="D432" t="s">
        <v>20</v>
      </c>
      <c r="E432" t="s">
        <v>21</v>
      </c>
      <c r="F432">
        <v>1.8</v>
      </c>
      <c r="G432">
        <v>31452</v>
      </c>
      <c r="I432">
        <v>140</v>
      </c>
      <c r="J432">
        <v>1</v>
      </c>
      <c r="K432">
        <v>1</v>
      </c>
      <c r="M432" t="s">
        <v>94</v>
      </c>
      <c r="N432" t="s">
        <v>45</v>
      </c>
      <c r="O432" t="s">
        <v>29</v>
      </c>
      <c r="P432">
        <v>36</v>
      </c>
      <c r="Q432" t="s">
        <v>46</v>
      </c>
      <c r="R432">
        <v>35517</v>
      </c>
    </row>
    <row r="433" spans="1:18" x14ac:dyDescent="0.3">
      <c r="A433" t="s">
        <v>31</v>
      </c>
      <c r="B433" t="s">
        <v>99</v>
      </c>
      <c r="C433">
        <v>2010</v>
      </c>
      <c r="D433" t="s">
        <v>33</v>
      </c>
      <c r="G433">
        <v>194180</v>
      </c>
      <c r="H433">
        <v>188</v>
      </c>
      <c r="I433">
        <v>171</v>
      </c>
      <c r="J433">
        <v>4</v>
      </c>
      <c r="K433">
        <v>1</v>
      </c>
      <c r="L433" t="s">
        <v>40</v>
      </c>
      <c r="M433" t="s">
        <v>35</v>
      </c>
      <c r="N433" t="s">
        <v>23</v>
      </c>
      <c r="O433" t="s">
        <v>29</v>
      </c>
      <c r="Q433" t="s">
        <v>76</v>
      </c>
      <c r="R433">
        <v>615</v>
      </c>
    </row>
    <row r="434" spans="1:18" x14ac:dyDescent="0.3">
      <c r="A434" t="s">
        <v>41</v>
      </c>
      <c r="B434" t="s">
        <v>42</v>
      </c>
      <c r="C434">
        <v>2022</v>
      </c>
      <c r="D434" t="s">
        <v>20</v>
      </c>
      <c r="E434" t="s">
        <v>21</v>
      </c>
      <c r="F434">
        <v>1.7</v>
      </c>
      <c r="G434">
        <v>36811</v>
      </c>
      <c r="H434">
        <v>141</v>
      </c>
      <c r="I434">
        <v>152</v>
      </c>
      <c r="J434">
        <v>1</v>
      </c>
      <c r="K434">
        <v>1</v>
      </c>
      <c r="L434" t="s">
        <v>34</v>
      </c>
      <c r="M434" t="s">
        <v>59</v>
      </c>
      <c r="N434" t="s">
        <v>45</v>
      </c>
      <c r="O434" t="s">
        <v>29</v>
      </c>
      <c r="P434">
        <v>42</v>
      </c>
      <c r="Q434" t="s">
        <v>37</v>
      </c>
      <c r="R434">
        <v>16596</v>
      </c>
    </row>
    <row r="435" spans="1:18" x14ac:dyDescent="0.3">
      <c r="A435" t="s">
        <v>73</v>
      </c>
      <c r="B435" t="s">
        <v>90</v>
      </c>
      <c r="C435">
        <v>2014</v>
      </c>
      <c r="D435" t="s">
        <v>20</v>
      </c>
      <c r="E435" t="s">
        <v>21</v>
      </c>
      <c r="F435">
        <v>1.6</v>
      </c>
      <c r="G435">
        <v>112877</v>
      </c>
      <c r="H435">
        <v>117</v>
      </c>
      <c r="J435">
        <v>1</v>
      </c>
      <c r="L435" t="s">
        <v>43</v>
      </c>
      <c r="M435" t="s">
        <v>94</v>
      </c>
      <c r="N435" t="s">
        <v>45</v>
      </c>
      <c r="O435" t="s">
        <v>29</v>
      </c>
      <c r="P435">
        <v>37</v>
      </c>
      <c r="Q435" t="s">
        <v>48</v>
      </c>
      <c r="R435">
        <v>10289</v>
      </c>
    </row>
    <row r="436" spans="1:18" x14ac:dyDescent="0.3">
      <c r="A436" t="s">
        <v>49</v>
      </c>
      <c r="B436" t="s">
        <v>100</v>
      </c>
      <c r="C436">
        <v>2017</v>
      </c>
      <c r="D436" t="s">
        <v>65</v>
      </c>
      <c r="E436" t="s">
        <v>21</v>
      </c>
      <c r="F436">
        <v>0</v>
      </c>
      <c r="G436">
        <v>78784</v>
      </c>
      <c r="H436">
        <v>345</v>
      </c>
      <c r="I436">
        <v>379</v>
      </c>
      <c r="J436">
        <v>2</v>
      </c>
      <c r="K436">
        <v>0</v>
      </c>
      <c r="L436" t="s">
        <v>40</v>
      </c>
      <c r="M436" t="s">
        <v>44</v>
      </c>
      <c r="N436" t="s">
        <v>45</v>
      </c>
      <c r="O436" t="s">
        <v>29</v>
      </c>
      <c r="Q436" t="s">
        <v>48</v>
      </c>
      <c r="R436">
        <v>8311</v>
      </c>
    </row>
    <row r="437" spans="1:18" x14ac:dyDescent="0.3">
      <c r="A437" t="s">
        <v>53</v>
      </c>
      <c r="B437" t="s">
        <v>71</v>
      </c>
      <c r="C437">
        <v>2020</v>
      </c>
      <c r="D437" t="s">
        <v>63</v>
      </c>
      <c r="E437" t="s">
        <v>21</v>
      </c>
      <c r="G437">
        <v>40014</v>
      </c>
      <c r="H437">
        <v>168</v>
      </c>
      <c r="I437">
        <v>172</v>
      </c>
      <c r="J437">
        <v>2</v>
      </c>
      <c r="K437">
        <v>0</v>
      </c>
      <c r="L437" t="s">
        <v>43</v>
      </c>
      <c r="N437" t="s">
        <v>45</v>
      </c>
      <c r="O437" t="s">
        <v>29</v>
      </c>
      <c r="P437">
        <v>44</v>
      </c>
      <c r="Q437" t="s">
        <v>91</v>
      </c>
      <c r="R437">
        <v>26826</v>
      </c>
    </row>
    <row r="438" spans="1:18" x14ac:dyDescent="0.3">
      <c r="A438" t="s">
        <v>31</v>
      </c>
      <c r="B438" t="s">
        <v>32</v>
      </c>
      <c r="C438">
        <v>2022</v>
      </c>
      <c r="D438" t="s">
        <v>20</v>
      </c>
      <c r="E438" t="s">
        <v>21</v>
      </c>
      <c r="F438">
        <v>2</v>
      </c>
      <c r="G438">
        <v>35110</v>
      </c>
      <c r="H438">
        <v>146</v>
      </c>
      <c r="I438">
        <v>128</v>
      </c>
      <c r="J438">
        <v>1</v>
      </c>
      <c r="K438">
        <v>0</v>
      </c>
      <c r="L438" t="s">
        <v>40</v>
      </c>
      <c r="M438" t="s">
        <v>52</v>
      </c>
      <c r="N438" t="s">
        <v>36</v>
      </c>
      <c r="O438" t="s">
        <v>24</v>
      </c>
      <c r="P438">
        <v>33</v>
      </c>
      <c r="Q438" t="s">
        <v>46</v>
      </c>
      <c r="R438">
        <v>16071</v>
      </c>
    </row>
    <row r="439" spans="1:18" x14ac:dyDescent="0.3">
      <c r="A439" t="s">
        <v>53</v>
      </c>
      <c r="B439" t="s">
        <v>54</v>
      </c>
      <c r="C439">
        <v>2022</v>
      </c>
      <c r="D439" t="s">
        <v>20</v>
      </c>
      <c r="E439" t="s">
        <v>21</v>
      </c>
      <c r="F439">
        <v>2.6</v>
      </c>
      <c r="G439">
        <v>33381</v>
      </c>
      <c r="H439">
        <v>203</v>
      </c>
      <c r="I439">
        <v>196</v>
      </c>
      <c r="J439">
        <v>1</v>
      </c>
      <c r="K439">
        <v>0</v>
      </c>
      <c r="L439" t="s">
        <v>34</v>
      </c>
      <c r="N439" t="s">
        <v>23</v>
      </c>
      <c r="O439" t="s">
        <v>24</v>
      </c>
      <c r="P439">
        <v>33</v>
      </c>
      <c r="Q439" t="s">
        <v>88</v>
      </c>
      <c r="R439">
        <v>35457</v>
      </c>
    </row>
    <row r="440" spans="1:18" x14ac:dyDescent="0.3">
      <c r="A440" t="s">
        <v>26</v>
      </c>
      <c r="B440" t="s">
        <v>68</v>
      </c>
      <c r="C440">
        <v>2011</v>
      </c>
      <c r="D440" t="s">
        <v>63</v>
      </c>
      <c r="E440" t="s">
        <v>21</v>
      </c>
      <c r="F440">
        <v>2.1</v>
      </c>
      <c r="G440">
        <v>284601</v>
      </c>
      <c r="H440">
        <v>174</v>
      </c>
      <c r="I440">
        <v>164</v>
      </c>
      <c r="J440">
        <v>3</v>
      </c>
      <c r="K440">
        <v>1</v>
      </c>
      <c r="L440" t="s">
        <v>43</v>
      </c>
      <c r="M440" t="s">
        <v>59</v>
      </c>
      <c r="N440" t="s">
        <v>45</v>
      </c>
      <c r="O440" t="s">
        <v>29</v>
      </c>
      <c r="P440">
        <v>33</v>
      </c>
      <c r="Q440" t="s">
        <v>64</v>
      </c>
      <c r="R440">
        <v>500</v>
      </c>
    </row>
    <row r="441" spans="1:18" x14ac:dyDescent="0.3">
      <c r="A441" t="s">
        <v>18</v>
      </c>
      <c r="B441" t="s">
        <v>66</v>
      </c>
      <c r="C441">
        <v>2022</v>
      </c>
      <c r="D441" t="s">
        <v>20</v>
      </c>
      <c r="F441">
        <v>2.6</v>
      </c>
      <c r="G441">
        <v>26659</v>
      </c>
      <c r="H441">
        <v>225</v>
      </c>
      <c r="I441">
        <v>238</v>
      </c>
      <c r="J441">
        <v>1</v>
      </c>
      <c r="K441">
        <v>0</v>
      </c>
      <c r="L441" t="s">
        <v>40</v>
      </c>
      <c r="M441" t="s">
        <v>28</v>
      </c>
      <c r="N441" t="s">
        <v>23</v>
      </c>
      <c r="O441" t="s">
        <v>24</v>
      </c>
      <c r="P441">
        <v>27</v>
      </c>
      <c r="Q441" t="s">
        <v>37</v>
      </c>
      <c r="R441">
        <v>34403</v>
      </c>
    </row>
    <row r="442" spans="1:18" x14ac:dyDescent="0.3">
      <c r="A442" t="s">
        <v>53</v>
      </c>
      <c r="B442" t="s">
        <v>79</v>
      </c>
      <c r="C442">
        <v>2013</v>
      </c>
      <c r="D442" t="s">
        <v>20</v>
      </c>
      <c r="E442" t="s">
        <v>21</v>
      </c>
      <c r="F442">
        <v>2.2000000000000002</v>
      </c>
      <c r="G442">
        <v>165813</v>
      </c>
      <c r="H442">
        <v>179</v>
      </c>
      <c r="I442">
        <v>166</v>
      </c>
      <c r="J442">
        <v>4</v>
      </c>
      <c r="K442">
        <v>0</v>
      </c>
      <c r="L442" t="s">
        <v>40</v>
      </c>
      <c r="M442" t="s">
        <v>28</v>
      </c>
      <c r="N442" t="s">
        <v>45</v>
      </c>
      <c r="O442" t="s">
        <v>29</v>
      </c>
      <c r="Q442" t="s">
        <v>91</v>
      </c>
      <c r="R442">
        <v>13145</v>
      </c>
    </row>
    <row r="443" spans="1:18" x14ac:dyDescent="0.3">
      <c r="A443" t="s">
        <v>38</v>
      </c>
      <c r="B443" t="s">
        <v>89</v>
      </c>
      <c r="C443">
        <v>2005</v>
      </c>
      <c r="D443" t="s">
        <v>20</v>
      </c>
      <c r="E443" t="s">
        <v>21</v>
      </c>
      <c r="F443">
        <v>1.7</v>
      </c>
      <c r="G443">
        <v>170529</v>
      </c>
      <c r="H443">
        <v>134</v>
      </c>
      <c r="J443">
        <v>5</v>
      </c>
      <c r="K443">
        <v>0</v>
      </c>
      <c r="L443" t="s">
        <v>43</v>
      </c>
      <c r="M443" t="s">
        <v>22</v>
      </c>
      <c r="N443" t="s">
        <v>45</v>
      </c>
      <c r="O443" t="s">
        <v>29</v>
      </c>
      <c r="P443">
        <v>39</v>
      </c>
      <c r="Q443" t="s">
        <v>76</v>
      </c>
      <c r="R443">
        <v>500</v>
      </c>
    </row>
    <row r="444" spans="1:18" x14ac:dyDescent="0.3">
      <c r="A444" t="s">
        <v>26</v>
      </c>
      <c r="B444" t="s">
        <v>101</v>
      </c>
      <c r="C444">
        <v>2022</v>
      </c>
      <c r="D444" t="s">
        <v>20</v>
      </c>
      <c r="E444" t="s">
        <v>21</v>
      </c>
      <c r="G444">
        <v>14831</v>
      </c>
      <c r="H444">
        <v>160</v>
      </c>
      <c r="I444">
        <v>151</v>
      </c>
      <c r="J444">
        <v>1</v>
      </c>
      <c r="K444">
        <v>0</v>
      </c>
      <c r="L444" t="s">
        <v>43</v>
      </c>
      <c r="M444" t="s">
        <v>52</v>
      </c>
      <c r="N444" t="s">
        <v>45</v>
      </c>
      <c r="O444" t="s">
        <v>29</v>
      </c>
      <c r="P444">
        <v>40</v>
      </c>
      <c r="Q444" t="s">
        <v>64</v>
      </c>
      <c r="R444">
        <v>17392</v>
      </c>
    </row>
    <row r="445" spans="1:18" x14ac:dyDescent="0.3">
      <c r="A445" t="s">
        <v>80</v>
      </c>
      <c r="B445" t="s">
        <v>81</v>
      </c>
      <c r="C445">
        <v>2016</v>
      </c>
      <c r="D445" t="s">
        <v>20</v>
      </c>
      <c r="E445" t="s">
        <v>21</v>
      </c>
      <c r="F445">
        <v>2.8</v>
      </c>
      <c r="G445">
        <v>56355</v>
      </c>
      <c r="H445">
        <v>197</v>
      </c>
      <c r="I445">
        <v>181</v>
      </c>
      <c r="J445">
        <v>2</v>
      </c>
      <c r="K445">
        <v>0</v>
      </c>
      <c r="L445" t="s">
        <v>43</v>
      </c>
      <c r="N445" t="s">
        <v>82</v>
      </c>
      <c r="O445" t="s">
        <v>24</v>
      </c>
      <c r="P445">
        <v>33</v>
      </c>
      <c r="R445">
        <v>16236</v>
      </c>
    </row>
    <row r="446" spans="1:18" x14ac:dyDescent="0.3">
      <c r="A446" t="s">
        <v>73</v>
      </c>
      <c r="B446" t="s">
        <v>74</v>
      </c>
      <c r="C446">
        <v>2009</v>
      </c>
      <c r="D446" t="s">
        <v>20</v>
      </c>
      <c r="E446" t="s">
        <v>21</v>
      </c>
      <c r="F446">
        <v>2.5</v>
      </c>
      <c r="G446">
        <v>105433</v>
      </c>
      <c r="I446">
        <v>193</v>
      </c>
      <c r="J446">
        <v>4</v>
      </c>
      <c r="K446">
        <v>1</v>
      </c>
      <c r="L446" t="s">
        <v>34</v>
      </c>
      <c r="M446" t="s">
        <v>59</v>
      </c>
      <c r="N446" t="s">
        <v>23</v>
      </c>
      <c r="O446" t="s">
        <v>24</v>
      </c>
      <c r="Q446" t="s">
        <v>48</v>
      </c>
      <c r="R446">
        <v>9153</v>
      </c>
    </row>
    <row r="447" spans="1:18" x14ac:dyDescent="0.3">
      <c r="A447" t="s">
        <v>18</v>
      </c>
      <c r="B447" t="s">
        <v>70</v>
      </c>
      <c r="C447">
        <v>2022</v>
      </c>
      <c r="D447" t="s">
        <v>33</v>
      </c>
      <c r="E447" t="s">
        <v>21</v>
      </c>
      <c r="F447">
        <v>1.4</v>
      </c>
      <c r="G447">
        <v>20012</v>
      </c>
      <c r="H447">
        <v>101</v>
      </c>
      <c r="I447">
        <v>85</v>
      </c>
      <c r="J447">
        <v>1</v>
      </c>
      <c r="K447">
        <v>0</v>
      </c>
      <c r="L447" t="s">
        <v>40</v>
      </c>
      <c r="M447" t="s">
        <v>44</v>
      </c>
      <c r="N447" t="s">
        <v>45</v>
      </c>
      <c r="O447" t="s">
        <v>29</v>
      </c>
      <c r="P447">
        <v>48</v>
      </c>
      <c r="Q447" t="s">
        <v>76</v>
      </c>
      <c r="R447">
        <v>42894</v>
      </c>
    </row>
    <row r="448" spans="1:18" x14ac:dyDescent="0.3">
      <c r="A448" t="s">
        <v>41</v>
      </c>
      <c r="B448" t="s">
        <v>62</v>
      </c>
      <c r="C448">
        <v>2021</v>
      </c>
      <c r="D448" t="s">
        <v>20</v>
      </c>
      <c r="E448" t="s">
        <v>21</v>
      </c>
      <c r="F448">
        <v>2.2000000000000002</v>
      </c>
      <c r="G448">
        <v>30701</v>
      </c>
      <c r="H448">
        <v>159</v>
      </c>
      <c r="I448">
        <v>153</v>
      </c>
      <c r="J448">
        <v>1</v>
      </c>
      <c r="K448">
        <v>0</v>
      </c>
      <c r="N448" t="s">
        <v>23</v>
      </c>
      <c r="O448" t="s">
        <v>29</v>
      </c>
      <c r="P448">
        <v>27</v>
      </c>
      <c r="R448">
        <v>20346</v>
      </c>
    </row>
    <row r="449" spans="1:18" x14ac:dyDescent="0.3">
      <c r="A449" t="s">
        <v>31</v>
      </c>
      <c r="B449" t="s">
        <v>85</v>
      </c>
      <c r="C449">
        <v>2009</v>
      </c>
      <c r="D449" t="s">
        <v>20</v>
      </c>
      <c r="E449" t="s">
        <v>67</v>
      </c>
      <c r="F449">
        <v>3.4</v>
      </c>
      <c r="G449">
        <v>279765</v>
      </c>
      <c r="H449">
        <v>266</v>
      </c>
      <c r="J449">
        <v>3</v>
      </c>
      <c r="K449">
        <v>1</v>
      </c>
      <c r="L449" t="s">
        <v>43</v>
      </c>
      <c r="M449" t="s">
        <v>94</v>
      </c>
      <c r="N449" t="s">
        <v>23</v>
      </c>
      <c r="O449" t="s">
        <v>24</v>
      </c>
      <c r="P449">
        <v>28</v>
      </c>
      <c r="Q449" t="s">
        <v>57</v>
      </c>
      <c r="R449">
        <v>500</v>
      </c>
    </row>
    <row r="450" spans="1:18" x14ac:dyDescent="0.3">
      <c r="A450" t="s">
        <v>49</v>
      </c>
      <c r="B450" t="s">
        <v>50</v>
      </c>
      <c r="C450">
        <v>2021</v>
      </c>
      <c r="D450" t="s">
        <v>20</v>
      </c>
      <c r="E450" t="s">
        <v>21</v>
      </c>
      <c r="F450">
        <v>1.9</v>
      </c>
      <c r="G450">
        <v>100</v>
      </c>
      <c r="H450">
        <v>142</v>
      </c>
      <c r="I450">
        <v>143</v>
      </c>
      <c r="J450">
        <v>1</v>
      </c>
      <c r="K450">
        <v>1</v>
      </c>
      <c r="L450" t="s">
        <v>43</v>
      </c>
      <c r="M450" t="s">
        <v>22</v>
      </c>
      <c r="N450" t="s">
        <v>45</v>
      </c>
      <c r="O450" t="s">
        <v>29</v>
      </c>
      <c r="P450">
        <v>36</v>
      </c>
      <c r="Q450" t="s">
        <v>76</v>
      </c>
      <c r="R450">
        <v>14279</v>
      </c>
    </row>
    <row r="451" spans="1:18" x14ac:dyDescent="0.3">
      <c r="A451" t="s">
        <v>53</v>
      </c>
      <c r="B451" t="s">
        <v>71</v>
      </c>
      <c r="C451">
        <v>2006</v>
      </c>
      <c r="D451" t="s">
        <v>20</v>
      </c>
      <c r="E451" t="s">
        <v>21</v>
      </c>
      <c r="G451">
        <v>257785</v>
      </c>
      <c r="I451">
        <v>122</v>
      </c>
      <c r="J451">
        <v>3</v>
      </c>
      <c r="K451">
        <v>1</v>
      </c>
      <c r="M451" t="s">
        <v>35</v>
      </c>
      <c r="N451" t="s">
        <v>45</v>
      </c>
      <c r="O451" t="s">
        <v>29</v>
      </c>
      <c r="R451">
        <v>500</v>
      </c>
    </row>
    <row r="452" spans="1:18" x14ac:dyDescent="0.3">
      <c r="A452" t="s">
        <v>80</v>
      </c>
      <c r="B452" t="s">
        <v>81</v>
      </c>
      <c r="C452">
        <v>2021</v>
      </c>
      <c r="D452" t="s">
        <v>20</v>
      </c>
      <c r="E452" t="s">
        <v>21</v>
      </c>
      <c r="F452">
        <v>4</v>
      </c>
      <c r="G452">
        <v>17907</v>
      </c>
      <c r="H452">
        <v>292</v>
      </c>
      <c r="I452">
        <v>296</v>
      </c>
      <c r="J452">
        <v>1</v>
      </c>
      <c r="K452">
        <v>0</v>
      </c>
      <c r="L452" t="s">
        <v>34</v>
      </c>
      <c r="M452" t="s">
        <v>44</v>
      </c>
      <c r="N452" t="s">
        <v>82</v>
      </c>
      <c r="O452" t="s">
        <v>60</v>
      </c>
      <c r="P452">
        <v>23</v>
      </c>
      <c r="R452">
        <v>21871</v>
      </c>
    </row>
    <row r="453" spans="1:18" x14ac:dyDescent="0.3">
      <c r="A453" t="s">
        <v>18</v>
      </c>
      <c r="B453" t="s">
        <v>19</v>
      </c>
      <c r="C453">
        <v>2017</v>
      </c>
      <c r="D453" t="s">
        <v>20</v>
      </c>
      <c r="E453" t="s">
        <v>21</v>
      </c>
      <c r="F453">
        <v>3.4</v>
      </c>
      <c r="G453">
        <v>91283</v>
      </c>
      <c r="H453">
        <v>266</v>
      </c>
      <c r="I453">
        <v>257</v>
      </c>
      <c r="J453">
        <v>2</v>
      </c>
      <c r="K453">
        <v>0</v>
      </c>
      <c r="L453" t="s">
        <v>34</v>
      </c>
      <c r="M453" t="s">
        <v>44</v>
      </c>
      <c r="N453" t="s">
        <v>23</v>
      </c>
      <c r="O453" t="s">
        <v>24</v>
      </c>
      <c r="P453">
        <v>26</v>
      </c>
      <c r="Q453" t="s">
        <v>30</v>
      </c>
      <c r="R453">
        <v>28772</v>
      </c>
    </row>
    <row r="454" spans="1:18" x14ac:dyDescent="0.3">
      <c r="A454" t="s">
        <v>73</v>
      </c>
      <c r="B454" t="s">
        <v>97</v>
      </c>
      <c r="C454">
        <v>2023</v>
      </c>
      <c r="D454" t="s">
        <v>65</v>
      </c>
      <c r="E454" t="s">
        <v>21</v>
      </c>
      <c r="F454">
        <v>0</v>
      </c>
      <c r="G454">
        <v>12861</v>
      </c>
      <c r="H454">
        <v>218</v>
      </c>
      <c r="I454">
        <v>239</v>
      </c>
      <c r="J454">
        <v>1</v>
      </c>
      <c r="K454">
        <v>0</v>
      </c>
      <c r="L454" t="s">
        <v>34</v>
      </c>
      <c r="M454" t="s">
        <v>59</v>
      </c>
      <c r="N454" t="s">
        <v>45</v>
      </c>
      <c r="O454" t="s">
        <v>29</v>
      </c>
      <c r="P454">
        <v>108</v>
      </c>
      <c r="Q454" t="s">
        <v>76</v>
      </c>
      <c r="R454">
        <v>50310</v>
      </c>
    </row>
    <row r="455" spans="1:18" x14ac:dyDescent="0.3">
      <c r="A455" t="s">
        <v>73</v>
      </c>
      <c r="B455" t="s">
        <v>87</v>
      </c>
      <c r="C455">
        <v>2009</v>
      </c>
      <c r="D455" t="s">
        <v>20</v>
      </c>
      <c r="E455" t="s">
        <v>21</v>
      </c>
      <c r="F455">
        <v>3.4</v>
      </c>
      <c r="G455">
        <v>247884</v>
      </c>
      <c r="J455">
        <v>4</v>
      </c>
      <c r="K455">
        <v>1</v>
      </c>
      <c r="L455" t="s">
        <v>40</v>
      </c>
      <c r="M455" t="s">
        <v>72</v>
      </c>
      <c r="N455" t="s">
        <v>23</v>
      </c>
      <c r="O455" t="s">
        <v>24</v>
      </c>
      <c r="P455">
        <v>26</v>
      </c>
      <c r="Q455" t="s">
        <v>37</v>
      </c>
      <c r="R455">
        <v>500</v>
      </c>
    </row>
    <row r="456" spans="1:18" x14ac:dyDescent="0.3">
      <c r="A456" t="s">
        <v>31</v>
      </c>
      <c r="B456" t="s">
        <v>99</v>
      </c>
      <c r="C456">
        <v>2024</v>
      </c>
      <c r="D456" t="s">
        <v>63</v>
      </c>
      <c r="E456" t="s">
        <v>21</v>
      </c>
      <c r="G456">
        <v>100</v>
      </c>
      <c r="H456">
        <v>191</v>
      </c>
      <c r="I456">
        <v>168</v>
      </c>
      <c r="J456">
        <v>1</v>
      </c>
      <c r="K456">
        <v>0</v>
      </c>
      <c r="M456" t="s">
        <v>28</v>
      </c>
      <c r="N456" t="s">
        <v>23</v>
      </c>
      <c r="O456" t="s">
        <v>24</v>
      </c>
      <c r="P456">
        <v>33</v>
      </c>
      <c r="R456">
        <v>34136</v>
      </c>
    </row>
    <row r="457" spans="1:18" x14ac:dyDescent="0.3">
      <c r="A457" t="s">
        <v>31</v>
      </c>
      <c r="B457" t="s">
        <v>85</v>
      </c>
      <c r="C457">
        <v>2008</v>
      </c>
      <c r="D457" t="s">
        <v>20</v>
      </c>
      <c r="E457" t="s">
        <v>67</v>
      </c>
      <c r="F457">
        <v>2.6</v>
      </c>
      <c r="G457">
        <v>209034</v>
      </c>
      <c r="H457">
        <v>195</v>
      </c>
      <c r="J457">
        <v>5</v>
      </c>
      <c r="K457">
        <v>1</v>
      </c>
      <c r="L457" t="s">
        <v>34</v>
      </c>
      <c r="M457" t="s">
        <v>72</v>
      </c>
      <c r="N457" t="s">
        <v>23</v>
      </c>
      <c r="O457" t="s">
        <v>24</v>
      </c>
      <c r="P457">
        <v>34</v>
      </c>
      <c r="Q457" t="s">
        <v>76</v>
      </c>
      <c r="R457">
        <v>500</v>
      </c>
    </row>
    <row r="458" spans="1:18" x14ac:dyDescent="0.3">
      <c r="A458" t="s">
        <v>26</v>
      </c>
      <c r="B458" t="s">
        <v>68</v>
      </c>
      <c r="C458">
        <v>2008</v>
      </c>
      <c r="D458" t="s">
        <v>20</v>
      </c>
      <c r="E458" t="s">
        <v>67</v>
      </c>
      <c r="F458">
        <v>2.1</v>
      </c>
      <c r="G458">
        <v>100</v>
      </c>
      <c r="H458">
        <v>155</v>
      </c>
      <c r="I458">
        <v>127</v>
      </c>
      <c r="J458">
        <v>3</v>
      </c>
      <c r="K458">
        <v>0</v>
      </c>
      <c r="M458" t="s">
        <v>94</v>
      </c>
      <c r="N458" t="s">
        <v>45</v>
      </c>
      <c r="O458" t="s">
        <v>24</v>
      </c>
      <c r="P458">
        <v>35</v>
      </c>
      <c r="Q458" t="s">
        <v>48</v>
      </c>
      <c r="R458">
        <v>6508</v>
      </c>
    </row>
    <row r="459" spans="1:18" x14ac:dyDescent="0.3">
      <c r="A459" t="s">
        <v>80</v>
      </c>
      <c r="B459" t="s">
        <v>98</v>
      </c>
      <c r="C459">
        <v>2015</v>
      </c>
      <c r="D459" t="s">
        <v>63</v>
      </c>
      <c r="E459" t="s">
        <v>21</v>
      </c>
      <c r="F459">
        <v>2.7</v>
      </c>
      <c r="G459">
        <v>142131</v>
      </c>
      <c r="H459">
        <v>220</v>
      </c>
      <c r="J459">
        <v>3</v>
      </c>
      <c r="K459">
        <v>1</v>
      </c>
      <c r="L459" t="s">
        <v>43</v>
      </c>
      <c r="M459" t="s">
        <v>44</v>
      </c>
      <c r="N459" t="s">
        <v>23</v>
      </c>
      <c r="O459" t="s">
        <v>29</v>
      </c>
      <c r="P459">
        <v>26</v>
      </c>
      <c r="Q459" t="s">
        <v>64</v>
      </c>
      <c r="R459">
        <v>4249</v>
      </c>
    </row>
    <row r="460" spans="1:18" x14ac:dyDescent="0.3">
      <c r="A460" t="s">
        <v>26</v>
      </c>
      <c r="B460" t="s">
        <v>101</v>
      </c>
      <c r="C460">
        <v>2009</v>
      </c>
      <c r="D460" t="s">
        <v>63</v>
      </c>
      <c r="F460">
        <v>2.4</v>
      </c>
      <c r="G460">
        <v>175900</v>
      </c>
      <c r="H460">
        <v>165</v>
      </c>
      <c r="I460">
        <v>166</v>
      </c>
      <c r="J460">
        <v>5</v>
      </c>
      <c r="K460">
        <v>0</v>
      </c>
      <c r="L460" t="s">
        <v>43</v>
      </c>
      <c r="M460" t="s">
        <v>72</v>
      </c>
      <c r="N460" t="s">
        <v>45</v>
      </c>
      <c r="O460" t="s">
        <v>29</v>
      </c>
      <c r="P460">
        <v>34</v>
      </c>
      <c r="Q460" t="s">
        <v>91</v>
      </c>
      <c r="R460">
        <v>500</v>
      </c>
    </row>
    <row r="461" spans="1:18" x14ac:dyDescent="0.3">
      <c r="A461" t="s">
        <v>18</v>
      </c>
      <c r="B461" t="s">
        <v>19</v>
      </c>
      <c r="C461">
        <v>2009</v>
      </c>
      <c r="D461" t="s">
        <v>20</v>
      </c>
      <c r="E461" t="s">
        <v>21</v>
      </c>
      <c r="F461">
        <v>3.2</v>
      </c>
      <c r="G461">
        <v>31818</v>
      </c>
      <c r="H461">
        <v>236</v>
      </c>
      <c r="I461">
        <v>230</v>
      </c>
      <c r="J461">
        <v>3</v>
      </c>
      <c r="K461">
        <v>1</v>
      </c>
      <c r="M461" t="s">
        <v>28</v>
      </c>
      <c r="N461" t="s">
        <v>23</v>
      </c>
      <c r="O461" t="s">
        <v>24</v>
      </c>
      <c r="P461">
        <v>25</v>
      </c>
      <c r="Q461" t="s">
        <v>91</v>
      </c>
      <c r="R461">
        <v>13242</v>
      </c>
    </row>
    <row r="462" spans="1:18" x14ac:dyDescent="0.3">
      <c r="A462" t="s">
        <v>18</v>
      </c>
      <c r="B462" t="s">
        <v>51</v>
      </c>
      <c r="C462">
        <v>2015</v>
      </c>
      <c r="D462" t="s">
        <v>20</v>
      </c>
      <c r="E462" t="s">
        <v>21</v>
      </c>
      <c r="F462">
        <v>1.5</v>
      </c>
      <c r="G462">
        <v>35361</v>
      </c>
      <c r="H462">
        <v>115</v>
      </c>
      <c r="I462">
        <v>117</v>
      </c>
      <c r="J462">
        <v>3</v>
      </c>
      <c r="K462">
        <v>0</v>
      </c>
      <c r="L462" t="s">
        <v>43</v>
      </c>
      <c r="M462" t="s">
        <v>52</v>
      </c>
      <c r="N462" t="s">
        <v>45</v>
      </c>
      <c r="O462" t="s">
        <v>29</v>
      </c>
      <c r="P462">
        <v>38</v>
      </c>
      <c r="Q462" t="s">
        <v>30</v>
      </c>
      <c r="R462">
        <v>19087</v>
      </c>
    </row>
    <row r="463" spans="1:18" x14ac:dyDescent="0.3">
      <c r="A463" t="s">
        <v>55</v>
      </c>
      <c r="B463" t="s">
        <v>75</v>
      </c>
      <c r="C463">
        <v>2015</v>
      </c>
      <c r="D463" t="s">
        <v>20</v>
      </c>
      <c r="F463">
        <v>2.1</v>
      </c>
      <c r="G463">
        <v>228695</v>
      </c>
      <c r="H463">
        <v>162</v>
      </c>
      <c r="J463">
        <v>2</v>
      </c>
      <c r="K463">
        <v>1</v>
      </c>
      <c r="L463" t="s">
        <v>34</v>
      </c>
      <c r="M463" t="s">
        <v>22</v>
      </c>
      <c r="N463" t="s">
        <v>45</v>
      </c>
      <c r="O463" t="s">
        <v>24</v>
      </c>
      <c r="P463">
        <v>36</v>
      </c>
      <c r="R463">
        <v>500</v>
      </c>
    </row>
    <row r="464" spans="1:18" x14ac:dyDescent="0.3">
      <c r="A464" t="s">
        <v>31</v>
      </c>
      <c r="B464" t="s">
        <v>99</v>
      </c>
      <c r="C464">
        <v>2019</v>
      </c>
      <c r="D464" t="s">
        <v>20</v>
      </c>
      <c r="E464" t="s">
        <v>21</v>
      </c>
      <c r="F464">
        <v>2.2999999999999998</v>
      </c>
      <c r="G464">
        <v>70676</v>
      </c>
      <c r="H464">
        <v>187</v>
      </c>
      <c r="I464">
        <v>180</v>
      </c>
      <c r="J464">
        <v>1</v>
      </c>
      <c r="K464">
        <v>0</v>
      </c>
      <c r="L464" t="s">
        <v>40</v>
      </c>
      <c r="M464" t="s">
        <v>94</v>
      </c>
      <c r="N464" t="s">
        <v>23</v>
      </c>
      <c r="O464" t="s">
        <v>24</v>
      </c>
      <c r="P464">
        <v>27</v>
      </c>
      <c r="Q464" t="s">
        <v>25</v>
      </c>
      <c r="R464">
        <v>16963</v>
      </c>
    </row>
    <row r="465" spans="1:18" x14ac:dyDescent="0.3">
      <c r="A465" t="s">
        <v>80</v>
      </c>
      <c r="B465" t="s">
        <v>98</v>
      </c>
      <c r="C465">
        <v>2017</v>
      </c>
      <c r="D465" t="s">
        <v>20</v>
      </c>
      <c r="F465">
        <v>3.2</v>
      </c>
      <c r="G465">
        <v>80485</v>
      </c>
      <c r="H465">
        <v>251</v>
      </c>
      <c r="J465">
        <v>1</v>
      </c>
      <c r="K465">
        <v>1</v>
      </c>
      <c r="M465" t="s">
        <v>35</v>
      </c>
      <c r="N465" t="s">
        <v>23</v>
      </c>
      <c r="O465" t="s">
        <v>60</v>
      </c>
      <c r="P465">
        <v>26</v>
      </c>
      <c r="Q465" t="s">
        <v>64</v>
      </c>
      <c r="R465">
        <v>8740</v>
      </c>
    </row>
    <row r="466" spans="1:18" x14ac:dyDescent="0.3">
      <c r="A466" t="s">
        <v>31</v>
      </c>
      <c r="B466" t="s">
        <v>61</v>
      </c>
      <c r="C466">
        <v>2021</v>
      </c>
      <c r="D466" t="s">
        <v>20</v>
      </c>
      <c r="E466" t="s">
        <v>21</v>
      </c>
      <c r="F466">
        <v>2.1</v>
      </c>
      <c r="G466">
        <v>20848</v>
      </c>
      <c r="H466">
        <v>164</v>
      </c>
      <c r="I466">
        <v>156</v>
      </c>
      <c r="J466">
        <v>1</v>
      </c>
      <c r="K466">
        <v>0</v>
      </c>
      <c r="L466" t="s">
        <v>43</v>
      </c>
      <c r="M466" t="s">
        <v>44</v>
      </c>
      <c r="N466" t="s">
        <v>45</v>
      </c>
      <c r="O466" t="s">
        <v>24</v>
      </c>
      <c r="P466">
        <v>27</v>
      </c>
      <c r="Q466" t="s">
        <v>88</v>
      </c>
      <c r="R466">
        <v>21325</v>
      </c>
    </row>
    <row r="467" spans="1:18" x14ac:dyDescent="0.3">
      <c r="A467" t="s">
        <v>41</v>
      </c>
      <c r="B467" t="s">
        <v>103</v>
      </c>
      <c r="C467">
        <v>2012</v>
      </c>
      <c r="D467" t="s">
        <v>20</v>
      </c>
      <c r="E467" t="s">
        <v>21</v>
      </c>
      <c r="F467">
        <v>3.2</v>
      </c>
      <c r="G467">
        <v>59394</v>
      </c>
      <c r="H467">
        <v>232</v>
      </c>
      <c r="I467">
        <v>224</v>
      </c>
      <c r="J467">
        <v>3</v>
      </c>
      <c r="K467">
        <v>1</v>
      </c>
      <c r="L467" t="s">
        <v>40</v>
      </c>
      <c r="M467" t="s">
        <v>44</v>
      </c>
      <c r="N467" t="s">
        <v>23</v>
      </c>
      <c r="O467" t="s">
        <v>24</v>
      </c>
      <c r="P467">
        <v>30</v>
      </c>
      <c r="Q467" t="s">
        <v>91</v>
      </c>
      <c r="R467">
        <v>7357</v>
      </c>
    </row>
    <row r="468" spans="1:18" x14ac:dyDescent="0.3">
      <c r="A468" t="s">
        <v>26</v>
      </c>
      <c r="B468" t="s">
        <v>101</v>
      </c>
      <c r="C468">
        <v>2005</v>
      </c>
      <c r="D468" t="s">
        <v>20</v>
      </c>
      <c r="E468" t="s">
        <v>21</v>
      </c>
      <c r="F468">
        <v>2.2000000000000002</v>
      </c>
      <c r="G468">
        <v>209279</v>
      </c>
      <c r="H468">
        <v>181</v>
      </c>
      <c r="I468">
        <v>180</v>
      </c>
      <c r="J468">
        <v>5</v>
      </c>
      <c r="K468">
        <v>1</v>
      </c>
      <c r="L468" t="s">
        <v>34</v>
      </c>
      <c r="M468" t="s">
        <v>72</v>
      </c>
      <c r="N468" t="s">
        <v>45</v>
      </c>
      <c r="O468" t="s">
        <v>24</v>
      </c>
      <c r="P468">
        <v>34</v>
      </c>
      <c r="Q468" t="s">
        <v>46</v>
      </c>
      <c r="R468">
        <v>500</v>
      </c>
    </row>
    <row r="469" spans="1:18" x14ac:dyDescent="0.3">
      <c r="A469" t="s">
        <v>26</v>
      </c>
      <c r="B469" t="s">
        <v>68</v>
      </c>
      <c r="C469">
        <v>2018</v>
      </c>
      <c r="D469" t="s">
        <v>20</v>
      </c>
      <c r="E469" t="s">
        <v>21</v>
      </c>
      <c r="F469">
        <v>2.2000000000000002</v>
      </c>
      <c r="G469">
        <v>82999</v>
      </c>
      <c r="H469">
        <v>170</v>
      </c>
      <c r="I469">
        <v>164</v>
      </c>
      <c r="J469">
        <v>1</v>
      </c>
      <c r="K469">
        <v>0</v>
      </c>
      <c r="L469" t="s">
        <v>43</v>
      </c>
      <c r="M469" t="s">
        <v>22</v>
      </c>
      <c r="N469" t="s">
        <v>45</v>
      </c>
      <c r="O469" t="s">
        <v>29</v>
      </c>
      <c r="P469">
        <v>37</v>
      </c>
      <c r="Q469" t="s">
        <v>25</v>
      </c>
      <c r="R469">
        <v>11424</v>
      </c>
    </row>
    <row r="470" spans="1:18" x14ac:dyDescent="0.3">
      <c r="A470" t="s">
        <v>18</v>
      </c>
      <c r="B470" t="s">
        <v>19</v>
      </c>
      <c r="C470">
        <v>2008</v>
      </c>
      <c r="D470" t="s">
        <v>20</v>
      </c>
      <c r="E470" t="s">
        <v>21</v>
      </c>
      <c r="F470">
        <v>2.1</v>
      </c>
      <c r="G470">
        <v>170933</v>
      </c>
      <c r="H470">
        <v>185</v>
      </c>
      <c r="I470">
        <v>187</v>
      </c>
      <c r="J470">
        <v>3</v>
      </c>
      <c r="K470">
        <v>0</v>
      </c>
      <c r="L470" t="s">
        <v>34</v>
      </c>
      <c r="M470" t="s">
        <v>44</v>
      </c>
      <c r="N470" t="s">
        <v>23</v>
      </c>
      <c r="O470" t="s">
        <v>24</v>
      </c>
      <c r="P470">
        <v>31</v>
      </c>
      <c r="Q470" t="s">
        <v>57</v>
      </c>
      <c r="R470">
        <v>7039</v>
      </c>
    </row>
    <row r="471" spans="1:18" x14ac:dyDescent="0.3">
      <c r="A471" t="s">
        <v>49</v>
      </c>
      <c r="B471" t="s">
        <v>50</v>
      </c>
      <c r="C471">
        <v>2008</v>
      </c>
      <c r="D471" t="s">
        <v>20</v>
      </c>
      <c r="E471" t="s">
        <v>21</v>
      </c>
      <c r="G471">
        <v>165771</v>
      </c>
      <c r="H471">
        <v>171</v>
      </c>
      <c r="I471">
        <v>161</v>
      </c>
      <c r="J471">
        <v>4</v>
      </c>
      <c r="K471">
        <v>1</v>
      </c>
      <c r="L471" t="s">
        <v>43</v>
      </c>
      <c r="M471" t="s">
        <v>35</v>
      </c>
      <c r="N471" t="s">
        <v>45</v>
      </c>
      <c r="O471" t="s">
        <v>29</v>
      </c>
      <c r="P471">
        <v>31</v>
      </c>
      <c r="Q471" t="s">
        <v>57</v>
      </c>
      <c r="R471">
        <v>500</v>
      </c>
    </row>
    <row r="472" spans="1:18" x14ac:dyDescent="0.3">
      <c r="A472" t="s">
        <v>53</v>
      </c>
      <c r="B472" t="s">
        <v>77</v>
      </c>
      <c r="C472">
        <v>2014</v>
      </c>
      <c r="D472" t="s">
        <v>20</v>
      </c>
      <c r="E472" t="s">
        <v>21</v>
      </c>
      <c r="G472">
        <v>30314</v>
      </c>
      <c r="H472">
        <v>179</v>
      </c>
      <c r="I472">
        <v>164</v>
      </c>
      <c r="J472">
        <v>2</v>
      </c>
      <c r="K472">
        <v>1</v>
      </c>
      <c r="L472" t="s">
        <v>34</v>
      </c>
      <c r="M472" t="s">
        <v>44</v>
      </c>
      <c r="N472" t="s">
        <v>23</v>
      </c>
      <c r="O472" t="s">
        <v>24</v>
      </c>
      <c r="P472">
        <v>37</v>
      </c>
      <c r="Q472" t="s">
        <v>25</v>
      </c>
      <c r="R472">
        <v>19713</v>
      </c>
    </row>
    <row r="473" spans="1:18" x14ac:dyDescent="0.3">
      <c r="A473" t="s">
        <v>53</v>
      </c>
      <c r="B473" t="s">
        <v>77</v>
      </c>
      <c r="C473">
        <v>2015</v>
      </c>
      <c r="D473" t="s">
        <v>63</v>
      </c>
      <c r="E473" t="s">
        <v>21</v>
      </c>
      <c r="F473">
        <v>2.2000000000000002</v>
      </c>
      <c r="G473">
        <v>111446</v>
      </c>
      <c r="H473">
        <v>171</v>
      </c>
      <c r="I473">
        <v>158</v>
      </c>
      <c r="J473">
        <v>3</v>
      </c>
      <c r="K473">
        <v>0</v>
      </c>
      <c r="L473" t="s">
        <v>40</v>
      </c>
      <c r="M473" t="s">
        <v>28</v>
      </c>
      <c r="N473" t="s">
        <v>23</v>
      </c>
      <c r="O473" t="s">
        <v>24</v>
      </c>
      <c r="P473">
        <v>32</v>
      </c>
      <c r="Q473" t="s">
        <v>25</v>
      </c>
      <c r="R473">
        <v>21834</v>
      </c>
    </row>
    <row r="474" spans="1:18" x14ac:dyDescent="0.3">
      <c r="A474" t="s">
        <v>80</v>
      </c>
      <c r="B474" t="s">
        <v>102</v>
      </c>
      <c r="C474">
        <v>2015</v>
      </c>
      <c r="D474" t="s">
        <v>20</v>
      </c>
      <c r="E474" t="s">
        <v>21</v>
      </c>
      <c r="F474">
        <v>3.3</v>
      </c>
      <c r="G474">
        <v>118728</v>
      </c>
      <c r="H474">
        <v>247</v>
      </c>
      <c r="I474">
        <v>242</v>
      </c>
      <c r="J474">
        <v>2</v>
      </c>
      <c r="K474">
        <v>0</v>
      </c>
      <c r="L474" t="s">
        <v>40</v>
      </c>
      <c r="M474" t="s">
        <v>59</v>
      </c>
      <c r="N474" t="s">
        <v>23</v>
      </c>
      <c r="O474" t="s">
        <v>29</v>
      </c>
      <c r="P474">
        <v>23</v>
      </c>
      <c r="Q474" t="s">
        <v>30</v>
      </c>
      <c r="R474">
        <v>9409</v>
      </c>
    </row>
    <row r="475" spans="1:18" x14ac:dyDescent="0.3">
      <c r="A475" t="s">
        <v>73</v>
      </c>
      <c r="B475" t="s">
        <v>87</v>
      </c>
      <c r="C475">
        <v>2017</v>
      </c>
      <c r="D475" t="s">
        <v>20</v>
      </c>
      <c r="F475">
        <v>3</v>
      </c>
      <c r="G475">
        <v>39203</v>
      </c>
      <c r="H475">
        <v>235</v>
      </c>
      <c r="I475">
        <v>218</v>
      </c>
      <c r="J475">
        <v>2</v>
      </c>
      <c r="K475">
        <v>0</v>
      </c>
      <c r="L475" t="s">
        <v>43</v>
      </c>
      <c r="M475" t="s">
        <v>72</v>
      </c>
      <c r="N475" t="s">
        <v>23</v>
      </c>
      <c r="O475" t="s">
        <v>24</v>
      </c>
      <c r="P475">
        <v>32</v>
      </c>
      <c r="Q475" t="s">
        <v>37</v>
      </c>
      <c r="R475">
        <v>23552</v>
      </c>
    </row>
    <row r="476" spans="1:18" x14ac:dyDescent="0.3">
      <c r="A476" t="s">
        <v>55</v>
      </c>
      <c r="B476" t="s">
        <v>75</v>
      </c>
      <c r="C476">
        <v>2007</v>
      </c>
      <c r="D476" t="s">
        <v>20</v>
      </c>
      <c r="F476">
        <v>1.8</v>
      </c>
      <c r="G476">
        <v>211409</v>
      </c>
      <c r="H476">
        <v>153</v>
      </c>
      <c r="I476">
        <v>121</v>
      </c>
      <c r="J476">
        <v>4</v>
      </c>
      <c r="K476">
        <v>1</v>
      </c>
      <c r="L476" t="s">
        <v>34</v>
      </c>
      <c r="M476" t="s">
        <v>94</v>
      </c>
      <c r="N476" t="s">
        <v>45</v>
      </c>
      <c r="O476" t="s">
        <v>29</v>
      </c>
      <c r="P476">
        <v>35</v>
      </c>
      <c r="Q476" t="s">
        <v>37</v>
      </c>
      <c r="R476">
        <v>500</v>
      </c>
    </row>
    <row r="477" spans="1:18" x14ac:dyDescent="0.3">
      <c r="A477" t="s">
        <v>80</v>
      </c>
      <c r="B477" t="s">
        <v>102</v>
      </c>
      <c r="C477">
        <v>2012</v>
      </c>
      <c r="D477" t="s">
        <v>33</v>
      </c>
      <c r="E477" t="s">
        <v>21</v>
      </c>
      <c r="F477">
        <v>2.9</v>
      </c>
      <c r="G477">
        <v>257380</v>
      </c>
      <c r="H477">
        <v>222</v>
      </c>
      <c r="I477">
        <v>204</v>
      </c>
      <c r="J477">
        <v>2</v>
      </c>
      <c r="K477">
        <v>1</v>
      </c>
      <c r="L477" t="s">
        <v>43</v>
      </c>
      <c r="M477" t="s">
        <v>22</v>
      </c>
      <c r="N477" t="s">
        <v>23</v>
      </c>
      <c r="O477" t="s">
        <v>24</v>
      </c>
      <c r="P477">
        <v>46</v>
      </c>
      <c r="Q477" t="s">
        <v>37</v>
      </c>
      <c r="R477">
        <v>500</v>
      </c>
    </row>
    <row r="478" spans="1:18" x14ac:dyDescent="0.3">
      <c r="A478" t="s">
        <v>31</v>
      </c>
      <c r="B478" t="s">
        <v>85</v>
      </c>
      <c r="C478">
        <v>2008</v>
      </c>
      <c r="D478" t="s">
        <v>20</v>
      </c>
      <c r="E478" t="s">
        <v>21</v>
      </c>
      <c r="F478">
        <v>2.2000000000000002</v>
      </c>
      <c r="G478">
        <v>178395</v>
      </c>
      <c r="H478">
        <v>174</v>
      </c>
      <c r="I478">
        <v>164</v>
      </c>
      <c r="J478">
        <v>4</v>
      </c>
      <c r="K478">
        <v>0</v>
      </c>
      <c r="L478" t="s">
        <v>34</v>
      </c>
      <c r="N478" t="s">
        <v>23</v>
      </c>
      <c r="O478" t="s">
        <v>29</v>
      </c>
      <c r="Q478" t="s">
        <v>91</v>
      </c>
      <c r="R478">
        <v>500</v>
      </c>
    </row>
    <row r="479" spans="1:18" x14ac:dyDescent="0.3">
      <c r="A479" t="s">
        <v>31</v>
      </c>
      <c r="B479" t="s">
        <v>32</v>
      </c>
      <c r="C479">
        <v>2009</v>
      </c>
      <c r="D479" t="s">
        <v>20</v>
      </c>
      <c r="E479" t="s">
        <v>21</v>
      </c>
      <c r="F479">
        <v>2.2000000000000002</v>
      </c>
      <c r="G479">
        <v>245518</v>
      </c>
      <c r="I479">
        <v>164</v>
      </c>
      <c r="J479">
        <v>5</v>
      </c>
      <c r="K479">
        <v>1</v>
      </c>
      <c r="L479" t="s">
        <v>40</v>
      </c>
      <c r="M479" t="s">
        <v>44</v>
      </c>
      <c r="N479" t="s">
        <v>36</v>
      </c>
      <c r="O479" t="s">
        <v>24</v>
      </c>
      <c r="P479">
        <v>31</v>
      </c>
      <c r="Q479" t="s">
        <v>37</v>
      </c>
      <c r="R479">
        <v>500</v>
      </c>
    </row>
    <row r="480" spans="1:18" x14ac:dyDescent="0.3">
      <c r="A480" t="s">
        <v>73</v>
      </c>
      <c r="B480" t="s">
        <v>90</v>
      </c>
      <c r="C480">
        <v>2024</v>
      </c>
      <c r="D480" t="s">
        <v>33</v>
      </c>
      <c r="E480" t="s">
        <v>21</v>
      </c>
      <c r="F480">
        <v>1.6</v>
      </c>
      <c r="G480">
        <v>100</v>
      </c>
      <c r="H480">
        <v>131</v>
      </c>
      <c r="I480">
        <v>148</v>
      </c>
      <c r="J480">
        <v>1</v>
      </c>
      <c r="K480">
        <v>0</v>
      </c>
      <c r="M480" t="s">
        <v>52</v>
      </c>
      <c r="N480" t="s">
        <v>45</v>
      </c>
      <c r="O480" t="s">
        <v>24</v>
      </c>
      <c r="P480">
        <v>71</v>
      </c>
      <c r="Q480" t="s">
        <v>46</v>
      </c>
      <c r="R480">
        <v>39789</v>
      </c>
    </row>
    <row r="481" spans="1:18" x14ac:dyDescent="0.3">
      <c r="A481" t="s">
        <v>18</v>
      </c>
      <c r="B481" t="s">
        <v>19</v>
      </c>
      <c r="C481">
        <v>2010</v>
      </c>
      <c r="D481" t="s">
        <v>20</v>
      </c>
      <c r="E481" t="s">
        <v>21</v>
      </c>
      <c r="F481">
        <v>2.1</v>
      </c>
      <c r="G481">
        <v>188134</v>
      </c>
      <c r="H481">
        <v>176</v>
      </c>
      <c r="I481">
        <v>169</v>
      </c>
      <c r="J481">
        <v>3</v>
      </c>
      <c r="K481">
        <v>1</v>
      </c>
      <c r="L481" t="s">
        <v>34</v>
      </c>
      <c r="M481" t="s">
        <v>28</v>
      </c>
      <c r="N481" t="s">
        <v>23</v>
      </c>
      <c r="O481" t="s">
        <v>29</v>
      </c>
      <c r="P481">
        <v>36</v>
      </c>
      <c r="R481">
        <v>8119</v>
      </c>
    </row>
    <row r="482" spans="1:18" x14ac:dyDescent="0.3">
      <c r="A482" t="s">
        <v>55</v>
      </c>
      <c r="B482" t="s">
        <v>78</v>
      </c>
      <c r="C482">
        <v>2008</v>
      </c>
      <c r="D482" t="s">
        <v>20</v>
      </c>
      <c r="E482" t="s">
        <v>21</v>
      </c>
      <c r="F482">
        <v>1.7</v>
      </c>
      <c r="G482">
        <v>86045</v>
      </c>
      <c r="H482">
        <v>145</v>
      </c>
      <c r="I482">
        <v>138</v>
      </c>
      <c r="J482">
        <v>3</v>
      </c>
      <c r="K482">
        <v>1</v>
      </c>
      <c r="L482" t="s">
        <v>34</v>
      </c>
      <c r="M482" t="s">
        <v>22</v>
      </c>
      <c r="N482" t="s">
        <v>45</v>
      </c>
      <c r="O482" t="s">
        <v>29</v>
      </c>
      <c r="Q482" t="s">
        <v>91</v>
      </c>
      <c r="R482">
        <v>2044</v>
      </c>
    </row>
    <row r="483" spans="1:18" x14ac:dyDescent="0.3">
      <c r="A483" t="s">
        <v>55</v>
      </c>
      <c r="B483" t="s">
        <v>75</v>
      </c>
      <c r="C483">
        <v>2011</v>
      </c>
      <c r="D483" t="s">
        <v>20</v>
      </c>
      <c r="E483" t="s">
        <v>21</v>
      </c>
      <c r="F483">
        <v>2.2999999999999998</v>
      </c>
      <c r="G483">
        <v>290556</v>
      </c>
      <c r="H483">
        <v>187</v>
      </c>
      <c r="I483">
        <v>181</v>
      </c>
      <c r="J483">
        <v>4</v>
      </c>
      <c r="K483">
        <v>1</v>
      </c>
      <c r="L483" t="s">
        <v>43</v>
      </c>
      <c r="M483" t="s">
        <v>22</v>
      </c>
      <c r="N483" t="s">
        <v>45</v>
      </c>
      <c r="O483" t="s">
        <v>29</v>
      </c>
      <c r="P483">
        <v>33</v>
      </c>
      <c r="R483">
        <v>500</v>
      </c>
    </row>
    <row r="484" spans="1:18" x14ac:dyDescent="0.3">
      <c r="A484" t="s">
        <v>18</v>
      </c>
      <c r="B484" t="s">
        <v>19</v>
      </c>
      <c r="C484">
        <v>2020</v>
      </c>
      <c r="D484" t="s">
        <v>20</v>
      </c>
      <c r="E484" t="s">
        <v>21</v>
      </c>
      <c r="F484">
        <v>2.9</v>
      </c>
      <c r="G484">
        <v>66471</v>
      </c>
      <c r="H484">
        <v>211</v>
      </c>
      <c r="J484">
        <v>1</v>
      </c>
      <c r="M484" t="s">
        <v>35</v>
      </c>
      <c r="N484" t="s">
        <v>23</v>
      </c>
      <c r="O484" t="s">
        <v>24</v>
      </c>
      <c r="Q484" t="s">
        <v>25</v>
      </c>
      <c r="R484">
        <v>33340</v>
      </c>
    </row>
    <row r="485" spans="1:18" x14ac:dyDescent="0.3">
      <c r="A485" t="s">
        <v>18</v>
      </c>
      <c r="B485" t="s">
        <v>66</v>
      </c>
      <c r="C485">
        <v>2010</v>
      </c>
      <c r="D485" t="s">
        <v>20</v>
      </c>
      <c r="E485" t="s">
        <v>21</v>
      </c>
      <c r="F485">
        <v>2.5</v>
      </c>
      <c r="G485">
        <v>117607</v>
      </c>
      <c r="H485">
        <v>187</v>
      </c>
      <c r="I485">
        <v>184</v>
      </c>
      <c r="J485">
        <v>4</v>
      </c>
      <c r="K485">
        <v>0</v>
      </c>
      <c r="L485" t="s">
        <v>43</v>
      </c>
      <c r="M485" t="s">
        <v>59</v>
      </c>
      <c r="N485" t="s">
        <v>23</v>
      </c>
      <c r="O485" t="s">
        <v>24</v>
      </c>
      <c r="P485">
        <v>26</v>
      </c>
      <c r="Q485" t="s">
        <v>25</v>
      </c>
      <c r="R485">
        <v>8675</v>
      </c>
    </row>
    <row r="486" spans="1:18" x14ac:dyDescent="0.3">
      <c r="A486" t="s">
        <v>55</v>
      </c>
      <c r="B486" t="s">
        <v>56</v>
      </c>
      <c r="C486">
        <v>2012</v>
      </c>
      <c r="D486" t="s">
        <v>20</v>
      </c>
      <c r="F486">
        <v>2.1</v>
      </c>
      <c r="G486">
        <v>227979</v>
      </c>
      <c r="H486">
        <v>155</v>
      </c>
      <c r="I486">
        <v>147</v>
      </c>
      <c r="J486">
        <v>5</v>
      </c>
      <c r="K486">
        <v>1</v>
      </c>
      <c r="L486" t="s">
        <v>34</v>
      </c>
      <c r="M486" t="s">
        <v>72</v>
      </c>
      <c r="N486" t="s">
        <v>23</v>
      </c>
      <c r="O486" t="s">
        <v>24</v>
      </c>
      <c r="P486">
        <v>33</v>
      </c>
      <c r="Q486" t="s">
        <v>46</v>
      </c>
      <c r="R486">
        <v>1570</v>
      </c>
    </row>
    <row r="487" spans="1:18" x14ac:dyDescent="0.3">
      <c r="A487" t="s">
        <v>49</v>
      </c>
      <c r="B487" t="s">
        <v>100</v>
      </c>
      <c r="C487">
        <v>2020</v>
      </c>
      <c r="D487" t="s">
        <v>20</v>
      </c>
      <c r="E487" t="s">
        <v>21</v>
      </c>
      <c r="F487">
        <v>1.6</v>
      </c>
      <c r="G487">
        <v>74730</v>
      </c>
      <c r="H487">
        <v>145</v>
      </c>
      <c r="I487">
        <v>143</v>
      </c>
      <c r="J487">
        <v>2</v>
      </c>
      <c r="K487">
        <v>0</v>
      </c>
      <c r="L487" t="s">
        <v>34</v>
      </c>
      <c r="M487" t="s">
        <v>52</v>
      </c>
      <c r="N487" t="s">
        <v>45</v>
      </c>
      <c r="O487" t="s">
        <v>29</v>
      </c>
      <c r="P487">
        <v>30</v>
      </c>
      <c r="R487">
        <v>13106</v>
      </c>
    </row>
    <row r="488" spans="1:18" x14ac:dyDescent="0.3">
      <c r="A488" t="s">
        <v>31</v>
      </c>
      <c r="B488" t="s">
        <v>85</v>
      </c>
      <c r="C488">
        <v>2013</v>
      </c>
      <c r="D488" t="s">
        <v>20</v>
      </c>
      <c r="E488" t="s">
        <v>21</v>
      </c>
      <c r="F488">
        <v>2.7</v>
      </c>
      <c r="G488">
        <v>144148</v>
      </c>
      <c r="I488">
        <v>204</v>
      </c>
      <c r="J488">
        <v>1</v>
      </c>
      <c r="K488">
        <v>0</v>
      </c>
      <c r="L488" t="s">
        <v>43</v>
      </c>
      <c r="M488" t="s">
        <v>59</v>
      </c>
      <c r="N488" t="s">
        <v>23</v>
      </c>
      <c r="O488" t="s">
        <v>24</v>
      </c>
      <c r="P488">
        <v>32</v>
      </c>
      <c r="Q488" t="s">
        <v>46</v>
      </c>
      <c r="R488">
        <v>4267</v>
      </c>
    </row>
    <row r="489" spans="1:18" x14ac:dyDescent="0.3">
      <c r="A489" t="s">
        <v>49</v>
      </c>
      <c r="B489" t="s">
        <v>92</v>
      </c>
      <c r="C489">
        <v>2017</v>
      </c>
      <c r="D489" t="s">
        <v>20</v>
      </c>
      <c r="F489">
        <v>2.2000000000000002</v>
      </c>
      <c r="G489">
        <v>67560</v>
      </c>
      <c r="I489">
        <v>149</v>
      </c>
      <c r="J489">
        <v>3</v>
      </c>
      <c r="M489" t="s">
        <v>35</v>
      </c>
      <c r="N489" t="s">
        <v>23</v>
      </c>
      <c r="O489" t="s">
        <v>24</v>
      </c>
      <c r="P489">
        <v>32</v>
      </c>
      <c r="Q489" t="s">
        <v>64</v>
      </c>
      <c r="R489">
        <v>9505</v>
      </c>
    </row>
    <row r="490" spans="1:18" x14ac:dyDescent="0.3">
      <c r="A490" t="s">
        <v>41</v>
      </c>
      <c r="B490" t="s">
        <v>103</v>
      </c>
      <c r="C490">
        <v>2013</v>
      </c>
      <c r="D490" t="s">
        <v>20</v>
      </c>
      <c r="F490">
        <v>2.2999999999999998</v>
      </c>
      <c r="G490">
        <v>220477</v>
      </c>
      <c r="H490">
        <v>176</v>
      </c>
      <c r="I490">
        <v>169</v>
      </c>
      <c r="J490">
        <v>3</v>
      </c>
      <c r="K490">
        <v>1</v>
      </c>
      <c r="L490" t="s">
        <v>40</v>
      </c>
      <c r="M490" t="s">
        <v>28</v>
      </c>
      <c r="N490" t="s">
        <v>23</v>
      </c>
      <c r="O490" t="s">
        <v>60</v>
      </c>
      <c r="P490">
        <v>32</v>
      </c>
      <c r="R490">
        <v>2165</v>
      </c>
    </row>
    <row r="491" spans="1:18" x14ac:dyDescent="0.3">
      <c r="A491" t="s">
        <v>41</v>
      </c>
      <c r="B491" t="s">
        <v>96</v>
      </c>
      <c r="C491">
        <v>2006</v>
      </c>
      <c r="D491" t="s">
        <v>20</v>
      </c>
      <c r="E491" t="s">
        <v>67</v>
      </c>
      <c r="F491">
        <v>1.7</v>
      </c>
      <c r="G491">
        <v>225437</v>
      </c>
      <c r="J491">
        <v>3</v>
      </c>
      <c r="K491">
        <v>1</v>
      </c>
      <c r="L491" t="s">
        <v>34</v>
      </c>
      <c r="M491" t="s">
        <v>72</v>
      </c>
      <c r="N491" t="s">
        <v>45</v>
      </c>
      <c r="O491" t="s">
        <v>24</v>
      </c>
      <c r="P491">
        <v>40</v>
      </c>
      <c r="Q491" t="s">
        <v>37</v>
      </c>
      <c r="R491">
        <v>500</v>
      </c>
    </row>
    <row r="492" spans="1:18" x14ac:dyDescent="0.3">
      <c r="A492" t="s">
        <v>38</v>
      </c>
      <c r="B492" t="s">
        <v>47</v>
      </c>
      <c r="C492">
        <v>2013</v>
      </c>
      <c r="D492" t="s">
        <v>20</v>
      </c>
      <c r="E492" t="s">
        <v>21</v>
      </c>
      <c r="F492">
        <v>2.2000000000000002</v>
      </c>
      <c r="G492">
        <v>153286</v>
      </c>
      <c r="H492">
        <v>163</v>
      </c>
      <c r="I492">
        <v>162</v>
      </c>
      <c r="J492">
        <v>3</v>
      </c>
      <c r="K492">
        <v>1</v>
      </c>
      <c r="L492" t="s">
        <v>43</v>
      </c>
      <c r="M492" t="s">
        <v>22</v>
      </c>
      <c r="N492" t="s">
        <v>23</v>
      </c>
      <c r="O492" t="s">
        <v>24</v>
      </c>
      <c r="P492">
        <v>37</v>
      </c>
      <c r="Q492" t="s">
        <v>91</v>
      </c>
      <c r="R492">
        <v>2312</v>
      </c>
    </row>
    <row r="493" spans="1:18" x14ac:dyDescent="0.3">
      <c r="A493" t="s">
        <v>18</v>
      </c>
      <c r="B493" t="s">
        <v>19</v>
      </c>
      <c r="C493">
        <v>2021</v>
      </c>
      <c r="D493" t="s">
        <v>20</v>
      </c>
      <c r="E493" t="s">
        <v>21</v>
      </c>
      <c r="F493">
        <v>3.5</v>
      </c>
      <c r="G493">
        <v>54019</v>
      </c>
      <c r="H493">
        <v>257</v>
      </c>
      <c r="I493">
        <v>242</v>
      </c>
      <c r="J493">
        <v>1</v>
      </c>
      <c r="K493">
        <v>0</v>
      </c>
      <c r="L493" t="s">
        <v>34</v>
      </c>
      <c r="M493" t="s">
        <v>59</v>
      </c>
      <c r="N493" t="s">
        <v>23</v>
      </c>
      <c r="O493" t="s">
        <v>24</v>
      </c>
      <c r="P493">
        <v>26</v>
      </c>
      <c r="Q493" t="s">
        <v>88</v>
      </c>
      <c r="R493">
        <v>43760</v>
      </c>
    </row>
    <row r="494" spans="1:18" x14ac:dyDescent="0.3">
      <c r="A494" t="s">
        <v>55</v>
      </c>
      <c r="B494" t="s">
        <v>69</v>
      </c>
      <c r="C494">
        <v>2021</v>
      </c>
      <c r="D494" t="s">
        <v>65</v>
      </c>
      <c r="E494" t="s">
        <v>21</v>
      </c>
      <c r="F494">
        <v>0</v>
      </c>
      <c r="G494">
        <v>79950</v>
      </c>
      <c r="H494">
        <v>317</v>
      </c>
      <c r="I494">
        <v>348</v>
      </c>
      <c r="J494">
        <v>1</v>
      </c>
      <c r="K494">
        <v>0</v>
      </c>
      <c r="M494" t="s">
        <v>28</v>
      </c>
      <c r="N494" t="s">
        <v>23</v>
      </c>
      <c r="O494" t="s">
        <v>60</v>
      </c>
      <c r="P494">
        <v>94</v>
      </c>
      <c r="Q494" t="s">
        <v>91</v>
      </c>
      <c r="R494">
        <v>18223</v>
      </c>
    </row>
    <row r="495" spans="1:18" x14ac:dyDescent="0.3">
      <c r="A495" t="s">
        <v>53</v>
      </c>
      <c r="B495" t="s">
        <v>77</v>
      </c>
      <c r="C495">
        <v>2022</v>
      </c>
      <c r="D495" t="s">
        <v>20</v>
      </c>
      <c r="E495" t="s">
        <v>21</v>
      </c>
      <c r="G495">
        <v>19113</v>
      </c>
      <c r="H495">
        <v>200</v>
      </c>
      <c r="I495">
        <v>196</v>
      </c>
      <c r="J495">
        <v>1</v>
      </c>
      <c r="K495">
        <v>0</v>
      </c>
      <c r="L495" t="s">
        <v>40</v>
      </c>
      <c r="M495" t="s">
        <v>28</v>
      </c>
      <c r="N495" t="s">
        <v>23</v>
      </c>
      <c r="O495" t="s">
        <v>29</v>
      </c>
      <c r="P495">
        <v>31</v>
      </c>
      <c r="Q495" t="s">
        <v>25</v>
      </c>
      <c r="R495">
        <v>44314</v>
      </c>
    </row>
    <row r="496" spans="1:18" x14ac:dyDescent="0.3">
      <c r="A496" t="s">
        <v>26</v>
      </c>
      <c r="B496" t="s">
        <v>68</v>
      </c>
      <c r="C496">
        <v>2020</v>
      </c>
      <c r="D496" t="s">
        <v>20</v>
      </c>
      <c r="E496" t="s">
        <v>21</v>
      </c>
      <c r="F496">
        <v>2</v>
      </c>
      <c r="G496">
        <v>62585</v>
      </c>
      <c r="H496">
        <v>164</v>
      </c>
      <c r="I496">
        <v>145</v>
      </c>
      <c r="J496">
        <v>1</v>
      </c>
      <c r="K496">
        <v>0</v>
      </c>
      <c r="L496" t="s">
        <v>43</v>
      </c>
      <c r="N496" t="s">
        <v>45</v>
      </c>
      <c r="O496" t="s">
        <v>29</v>
      </c>
      <c r="P496">
        <v>32</v>
      </c>
      <c r="Q496" t="s">
        <v>76</v>
      </c>
      <c r="R496">
        <v>15114</v>
      </c>
    </row>
    <row r="497" spans="1:18" x14ac:dyDescent="0.3">
      <c r="A497" t="s">
        <v>41</v>
      </c>
      <c r="B497" t="s">
        <v>42</v>
      </c>
      <c r="C497">
        <v>2006</v>
      </c>
      <c r="D497" t="s">
        <v>20</v>
      </c>
      <c r="E497" t="s">
        <v>21</v>
      </c>
      <c r="F497">
        <v>1.8</v>
      </c>
      <c r="G497">
        <v>357634</v>
      </c>
      <c r="H497">
        <v>154</v>
      </c>
      <c r="I497">
        <v>157</v>
      </c>
      <c r="J497">
        <v>5</v>
      </c>
      <c r="L497" t="s">
        <v>43</v>
      </c>
      <c r="M497" t="s">
        <v>59</v>
      </c>
      <c r="N497" t="s">
        <v>45</v>
      </c>
      <c r="O497" t="s">
        <v>29</v>
      </c>
      <c r="P497">
        <v>42</v>
      </c>
      <c r="Q497" t="s">
        <v>88</v>
      </c>
      <c r="R497">
        <v>500</v>
      </c>
    </row>
    <row r="498" spans="1:18" x14ac:dyDescent="0.3">
      <c r="A498" t="s">
        <v>38</v>
      </c>
      <c r="B498" t="s">
        <v>86</v>
      </c>
      <c r="C498">
        <v>2016</v>
      </c>
      <c r="D498" t="s">
        <v>20</v>
      </c>
      <c r="E498" t="s">
        <v>21</v>
      </c>
      <c r="F498">
        <v>3.2</v>
      </c>
      <c r="G498">
        <v>138511</v>
      </c>
      <c r="H498">
        <v>241</v>
      </c>
      <c r="I498">
        <v>218</v>
      </c>
      <c r="J498">
        <v>2</v>
      </c>
      <c r="K498">
        <v>1</v>
      </c>
      <c r="L498" t="s">
        <v>43</v>
      </c>
      <c r="M498" t="s">
        <v>94</v>
      </c>
      <c r="N498" t="s">
        <v>84</v>
      </c>
      <c r="O498" t="s">
        <v>95</v>
      </c>
      <c r="P498">
        <v>28</v>
      </c>
      <c r="Q498" t="s">
        <v>88</v>
      </c>
      <c r="R498">
        <v>9519</v>
      </c>
    </row>
    <row r="499" spans="1:18" x14ac:dyDescent="0.3">
      <c r="A499" t="s">
        <v>53</v>
      </c>
      <c r="B499" t="s">
        <v>77</v>
      </c>
      <c r="C499">
        <v>2011</v>
      </c>
      <c r="D499" t="s">
        <v>20</v>
      </c>
      <c r="E499" t="s">
        <v>21</v>
      </c>
      <c r="F499">
        <v>3.3</v>
      </c>
      <c r="G499">
        <v>229650</v>
      </c>
      <c r="H499">
        <v>238</v>
      </c>
      <c r="I499">
        <v>223</v>
      </c>
      <c r="J499">
        <v>3</v>
      </c>
      <c r="K499">
        <v>1</v>
      </c>
      <c r="L499" t="s">
        <v>34</v>
      </c>
      <c r="M499" t="s">
        <v>28</v>
      </c>
      <c r="N499" t="s">
        <v>23</v>
      </c>
      <c r="O499" t="s">
        <v>24</v>
      </c>
      <c r="P499">
        <v>24</v>
      </c>
      <c r="Q499" t="s">
        <v>64</v>
      </c>
      <c r="R499">
        <v>7157</v>
      </c>
    </row>
    <row r="500" spans="1:18" x14ac:dyDescent="0.3">
      <c r="A500" t="s">
        <v>41</v>
      </c>
      <c r="B500" t="s">
        <v>96</v>
      </c>
      <c r="C500">
        <v>2016</v>
      </c>
      <c r="D500" t="s">
        <v>65</v>
      </c>
      <c r="E500" t="s">
        <v>21</v>
      </c>
      <c r="F500">
        <v>0</v>
      </c>
      <c r="G500">
        <v>86160</v>
      </c>
      <c r="H500">
        <v>332</v>
      </c>
      <c r="J500">
        <v>1</v>
      </c>
      <c r="K500">
        <v>0</v>
      </c>
      <c r="L500" t="s">
        <v>43</v>
      </c>
      <c r="N500" t="s">
        <v>45</v>
      </c>
      <c r="O500" t="s">
        <v>24</v>
      </c>
      <c r="P500">
        <v>117</v>
      </c>
      <c r="Q500" t="s">
        <v>57</v>
      </c>
      <c r="R500">
        <v>6410</v>
      </c>
    </row>
    <row r="501" spans="1:18" x14ac:dyDescent="0.3">
      <c r="A501" t="s">
        <v>49</v>
      </c>
      <c r="B501" t="s">
        <v>92</v>
      </c>
      <c r="C501">
        <v>2023</v>
      </c>
      <c r="D501" t="s">
        <v>20</v>
      </c>
      <c r="E501" t="s">
        <v>21</v>
      </c>
      <c r="F501">
        <v>3.3</v>
      </c>
      <c r="G501">
        <v>5606</v>
      </c>
      <c r="H501">
        <v>254</v>
      </c>
      <c r="I501">
        <v>219</v>
      </c>
      <c r="J501">
        <v>1</v>
      </c>
      <c r="K501">
        <v>0</v>
      </c>
      <c r="L501" t="s">
        <v>43</v>
      </c>
      <c r="M501" t="s">
        <v>35</v>
      </c>
      <c r="N501" t="s">
        <v>23</v>
      </c>
      <c r="O501" t="s">
        <v>24</v>
      </c>
      <c r="P501">
        <v>23</v>
      </c>
      <c r="Q501" t="s">
        <v>91</v>
      </c>
      <c r="R501">
        <v>24859</v>
      </c>
    </row>
    <row r="502" spans="1:18" x14ac:dyDescent="0.3">
      <c r="A502" t="s">
        <v>55</v>
      </c>
      <c r="B502" t="s">
        <v>75</v>
      </c>
      <c r="C502">
        <v>2009</v>
      </c>
      <c r="D502" t="s">
        <v>20</v>
      </c>
      <c r="E502" t="s">
        <v>21</v>
      </c>
      <c r="F502">
        <v>2.1</v>
      </c>
      <c r="G502">
        <v>195162</v>
      </c>
      <c r="H502">
        <v>163</v>
      </c>
      <c r="I502">
        <v>167</v>
      </c>
      <c r="J502">
        <v>2</v>
      </c>
      <c r="K502">
        <v>1</v>
      </c>
      <c r="L502" t="s">
        <v>43</v>
      </c>
      <c r="M502" t="s">
        <v>44</v>
      </c>
      <c r="N502" t="s">
        <v>45</v>
      </c>
      <c r="O502" t="s">
        <v>29</v>
      </c>
      <c r="P502">
        <v>36</v>
      </c>
      <c r="Q502" t="s">
        <v>76</v>
      </c>
      <c r="R502">
        <v>500</v>
      </c>
    </row>
    <row r="503" spans="1:18" x14ac:dyDescent="0.3">
      <c r="A503" t="s">
        <v>55</v>
      </c>
      <c r="B503" t="s">
        <v>75</v>
      </c>
      <c r="C503">
        <v>2009</v>
      </c>
      <c r="D503" t="s">
        <v>63</v>
      </c>
      <c r="E503" t="s">
        <v>21</v>
      </c>
      <c r="F503">
        <v>2.2999999999999998</v>
      </c>
      <c r="G503">
        <v>321256</v>
      </c>
      <c r="H503">
        <v>175</v>
      </c>
      <c r="I503">
        <v>154</v>
      </c>
      <c r="J503">
        <v>4</v>
      </c>
      <c r="K503">
        <v>1</v>
      </c>
      <c r="L503" t="s">
        <v>43</v>
      </c>
      <c r="M503" t="s">
        <v>94</v>
      </c>
      <c r="N503" t="s">
        <v>45</v>
      </c>
      <c r="O503" t="s">
        <v>29</v>
      </c>
      <c r="P503">
        <v>33</v>
      </c>
      <c r="Q503" t="s">
        <v>30</v>
      </c>
      <c r="R503">
        <v>500</v>
      </c>
    </row>
    <row r="504" spans="1:18" x14ac:dyDescent="0.3">
      <c r="A504" t="s">
        <v>31</v>
      </c>
      <c r="B504" t="s">
        <v>99</v>
      </c>
      <c r="C504">
        <v>2006</v>
      </c>
      <c r="D504" t="s">
        <v>20</v>
      </c>
      <c r="E504" t="s">
        <v>21</v>
      </c>
      <c r="F504">
        <v>2.7</v>
      </c>
      <c r="G504">
        <v>258987</v>
      </c>
      <c r="H504">
        <v>214</v>
      </c>
      <c r="I504">
        <v>210</v>
      </c>
      <c r="J504">
        <v>4</v>
      </c>
      <c r="K504">
        <v>1</v>
      </c>
      <c r="L504" t="s">
        <v>34</v>
      </c>
      <c r="M504" t="s">
        <v>22</v>
      </c>
      <c r="N504" t="s">
        <v>23</v>
      </c>
      <c r="O504" t="s">
        <v>24</v>
      </c>
      <c r="P504">
        <v>32</v>
      </c>
      <c r="Q504" t="s">
        <v>48</v>
      </c>
      <c r="R504">
        <v>500</v>
      </c>
    </row>
    <row r="505" spans="1:18" x14ac:dyDescent="0.3">
      <c r="A505" t="s">
        <v>80</v>
      </c>
      <c r="B505" t="s">
        <v>102</v>
      </c>
      <c r="C505">
        <v>2020</v>
      </c>
      <c r="D505" t="s">
        <v>20</v>
      </c>
      <c r="E505" t="s">
        <v>21</v>
      </c>
      <c r="F505">
        <v>2</v>
      </c>
      <c r="G505">
        <v>8293</v>
      </c>
      <c r="H505">
        <v>141</v>
      </c>
      <c r="I505">
        <v>130</v>
      </c>
      <c r="J505">
        <v>1</v>
      </c>
      <c r="K505">
        <v>0</v>
      </c>
      <c r="L505" t="s">
        <v>43</v>
      </c>
      <c r="M505" t="s">
        <v>59</v>
      </c>
      <c r="N505" t="s">
        <v>23</v>
      </c>
      <c r="O505" t="s">
        <v>60</v>
      </c>
      <c r="P505">
        <v>36</v>
      </c>
      <c r="R505">
        <v>24094</v>
      </c>
    </row>
    <row r="506" spans="1:18" x14ac:dyDescent="0.3">
      <c r="A506" t="s">
        <v>55</v>
      </c>
      <c r="B506" t="s">
        <v>56</v>
      </c>
      <c r="C506">
        <v>2017</v>
      </c>
      <c r="D506" t="s">
        <v>20</v>
      </c>
      <c r="G506">
        <v>17908</v>
      </c>
      <c r="H506">
        <v>221</v>
      </c>
      <c r="J506">
        <v>1</v>
      </c>
      <c r="K506">
        <v>0</v>
      </c>
      <c r="L506" t="s">
        <v>34</v>
      </c>
      <c r="M506" t="s">
        <v>52</v>
      </c>
      <c r="N506" t="s">
        <v>23</v>
      </c>
      <c r="O506" t="s">
        <v>24</v>
      </c>
      <c r="P506">
        <v>26</v>
      </c>
      <c r="R506">
        <v>19083</v>
      </c>
    </row>
    <row r="507" spans="1:18" x14ac:dyDescent="0.3">
      <c r="A507" t="s">
        <v>53</v>
      </c>
      <c r="B507" t="s">
        <v>79</v>
      </c>
      <c r="C507">
        <v>2012</v>
      </c>
      <c r="D507" t="s">
        <v>20</v>
      </c>
      <c r="E507" t="s">
        <v>21</v>
      </c>
      <c r="F507">
        <v>2.5</v>
      </c>
      <c r="G507">
        <v>138186</v>
      </c>
      <c r="H507">
        <v>206</v>
      </c>
      <c r="I507">
        <v>212</v>
      </c>
      <c r="J507">
        <v>4</v>
      </c>
      <c r="K507">
        <v>1</v>
      </c>
      <c r="L507" t="s">
        <v>40</v>
      </c>
      <c r="M507" t="s">
        <v>59</v>
      </c>
      <c r="N507" t="s">
        <v>45</v>
      </c>
      <c r="O507" t="s">
        <v>29</v>
      </c>
      <c r="Q507" t="s">
        <v>64</v>
      </c>
      <c r="R507">
        <v>9079</v>
      </c>
    </row>
    <row r="508" spans="1:18" x14ac:dyDescent="0.3">
      <c r="A508" t="s">
        <v>31</v>
      </c>
      <c r="B508" t="s">
        <v>85</v>
      </c>
      <c r="C508">
        <v>2023</v>
      </c>
      <c r="D508" t="s">
        <v>20</v>
      </c>
      <c r="E508" t="s">
        <v>21</v>
      </c>
      <c r="F508">
        <v>3.2</v>
      </c>
      <c r="G508">
        <v>20236</v>
      </c>
      <c r="H508">
        <v>243</v>
      </c>
      <c r="I508">
        <v>230</v>
      </c>
      <c r="J508">
        <v>1</v>
      </c>
      <c r="K508">
        <v>0</v>
      </c>
      <c r="L508" t="s">
        <v>40</v>
      </c>
      <c r="M508" t="s">
        <v>52</v>
      </c>
      <c r="N508" t="s">
        <v>23</v>
      </c>
      <c r="O508" t="s">
        <v>24</v>
      </c>
      <c r="Q508" t="s">
        <v>48</v>
      </c>
      <c r="R508">
        <v>22354</v>
      </c>
    </row>
    <row r="509" spans="1:18" x14ac:dyDescent="0.3">
      <c r="A509" t="s">
        <v>38</v>
      </c>
      <c r="B509" t="s">
        <v>89</v>
      </c>
      <c r="C509">
        <v>2024</v>
      </c>
      <c r="D509" t="s">
        <v>20</v>
      </c>
      <c r="E509" t="s">
        <v>21</v>
      </c>
      <c r="F509">
        <v>1.5</v>
      </c>
      <c r="G509">
        <v>4324</v>
      </c>
      <c r="H509">
        <v>125</v>
      </c>
      <c r="I509">
        <v>111</v>
      </c>
      <c r="J509">
        <v>1</v>
      </c>
      <c r="K509">
        <v>0</v>
      </c>
      <c r="L509" t="s">
        <v>34</v>
      </c>
      <c r="M509" t="s">
        <v>52</v>
      </c>
      <c r="N509" t="s">
        <v>45</v>
      </c>
      <c r="O509" t="s">
        <v>24</v>
      </c>
      <c r="P509">
        <v>34</v>
      </c>
      <c r="Q509" t="s">
        <v>30</v>
      </c>
      <c r="R509">
        <v>20216</v>
      </c>
    </row>
    <row r="510" spans="1:18" x14ac:dyDescent="0.3">
      <c r="A510" t="s">
        <v>49</v>
      </c>
      <c r="B510" t="s">
        <v>50</v>
      </c>
      <c r="C510">
        <v>2012</v>
      </c>
      <c r="D510" t="s">
        <v>20</v>
      </c>
      <c r="E510" t="s">
        <v>21</v>
      </c>
      <c r="F510">
        <v>1.5</v>
      </c>
      <c r="G510">
        <v>132779</v>
      </c>
      <c r="H510">
        <v>133</v>
      </c>
      <c r="I510">
        <v>118</v>
      </c>
      <c r="J510">
        <v>4</v>
      </c>
      <c r="K510">
        <v>0</v>
      </c>
      <c r="M510" t="s">
        <v>28</v>
      </c>
      <c r="N510" t="s">
        <v>45</v>
      </c>
      <c r="O510" t="s">
        <v>24</v>
      </c>
      <c r="P510">
        <v>35</v>
      </c>
      <c r="R510">
        <v>694</v>
      </c>
    </row>
    <row r="511" spans="1:18" x14ac:dyDescent="0.3">
      <c r="A511" t="s">
        <v>80</v>
      </c>
      <c r="B511" t="s">
        <v>98</v>
      </c>
      <c r="C511">
        <v>2017</v>
      </c>
      <c r="D511" t="s">
        <v>20</v>
      </c>
      <c r="G511">
        <v>124369</v>
      </c>
      <c r="H511">
        <v>155</v>
      </c>
      <c r="I511">
        <v>150</v>
      </c>
      <c r="J511">
        <v>1</v>
      </c>
      <c r="K511">
        <v>0</v>
      </c>
      <c r="L511" t="s">
        <v>34</v>
      </c>
      <c r="M511" t="s">
        <v>59</v>
      </c>
      <c r="N511" t="s">
        <v>23</v>
      </c>
      <c r="O511" t="s">
        <v>29</v>
      </c>
      <c r="P511">
        <v>31</v>
      </c>
      <c r="Q511" t="s">
        <v>48</v>
      </c>
      <c r="R511">
        <v>9125</v>
      </c>
    </row>
    <row r="512" spans="1:18" x14ac:dyDescent="0.3">
      <c r="A512" t="s">
        <v>41</v>
      </c>
      <c r="B512" t="s">
        <v>42</v>
      </c>
      <c r="C512">
        <v>2006</v>
      </c>
      <c r="D512" t="s">
        <v>20</v>
      </c>
      <c r="E512" t="s">
        <v>67</v>
      </c>
      <c r="F512">
        <v>1.7</v>
      </c>
      <c r="G512">
        <v>358879</v>
      </c>
      <c r="H512">
        <v>133</v>
      </c>
      <c r="I512">
        <v>90</v>
      </c>
      <c r="J512">
        <v>4</v>
      </c>
      <c r="K512">
        <v>1</v>
      </c>
      <c r="M512" t="s">
        <v>35</v>
      </c>
      <c r="N512" t="s">
        <v>45</v>
      </c>
      <c r="O512" t="s">
        <v>24</v>
      </c>
      <c r="P512">
        <v>36</v>
      </c>
      <c r="Q512" t="s">
        <v>25</v>
      </c>
      <c r="R512">
        <v>500</v>
      </c>
    </row>
    <row r="513" spans="1:18" x14ac:dyDescent="0.3">
      <c r="A513" t="s">
        <v>38</v>
      </c>
      <c r="B513" t="s">
        <v>86</v>
      </c>
      <c r="C513">
        <v>2014</v>
      </c>
      <c r="D513" t="s">
        <v>20</v>
      </c>
      <c r="E513" t="s">
        <v>21</v>
      </c>
      <c r="F513">
        <v>4.5</v>
      </c>
      <c r="G513">
        <v>115148</v>
      </c>
      <c r="H513">
        <v>326</v>
      </c>
      <c r="I513">
        <v>296</v>
      </c>
      <c r="J513">
        <v>4</v>
      </c>
      <c r="K513">
        <v>0</v>
      </c>
      <c r="L513" t="s">
        <v>40</v>
      </c>
      <c r="M513" t="s">
        <v>35</v>
      </c>
      <c r="N513" t="s">
        <v>84</v>
      </c>
      <c r="O513" t="s">
        <v>95</v>
      </c>
      <c r="P513">
        <v>14</v>
      </c>
      <c r="Q513" t="s">
        <v>57</v>
      </c>
      <c r="R513">
        <v>8492</v>
      </c>
    </row>
    <row r="514" spans="1:18" x14ac:dyDescent="0.3">
      <c r="A514" t="s">
        <v>80</v>
      </c>
      <c r="B514" t="s">
        <v>102</v>
      </c>
      <c r="C514">
        <v>2010</v>
      </c>
      <c r="D514" t="s">
        <v>20</v>
      </c>
      <c r="E514" t="s">
        <v>67</v>
      </c>
      <c r="F514">
        <v>3.2</v>
      </c>
      <c r="G514">
        <v>262577</v>
      </c>
      <c r="H514">
        <v>244</v>
      </c>
      <c r="I514">
        <v>217</v>
      </c>
      <c r="J514">
        <v>2</v>
      </c>
      <c r="L514" t="s">
        <v>43</v>
      </c>
      <c r="M514" t="s">
        <v>28</v>
      </c>
      <c r="N514" t="s">
        <v>23</v>
      </c>
      <c r="O514" t="s">
        <v>29</v>
      </c>
      <c r="P514">
        <v>25</v>
      </c>
      <c r="Q514" t="s">
        <v>88</v>
      </c>
      <c r="R514">
        <v>500</v>
      </c>
    </row>
    <row r="515" spans="1:18" x14ac:dyDescent="0.3">
      <c r="A515" t="s">
        <v>26</v>
      </c>
      <c r="B515" t="s">
        <v>68</v>
      </c>
      <c r="C515">
        <v>2005</v>
      </c>
      <c r="D515" t="s">
        <v>20</v>
      </c>
      <c r="F515">
        <v>1.5</v>
      </c>
      <c r="G515">
        <v>231379</v>
      </c>
      <c r="H515">
        <v>104</v>
      </c>
      <c r="J515">
        <v>4</v>
      </c>
      <c r="K515">
        <v>0</v>
      </c>
      <c r="L515" t="s">
        <v>43</v>
      </c>
      <c r="N515" t="s">
        <v>45</v>
      </c>
      <c r="O515" t="s">
        <v>29</v>
      </c>
      <c r="Q515" t="s">
        <v>91</v>
      </c>
      <c r="R515">
        <v>500</v>
      </c>
    </row>
    <row r="516" spans="1:18" x14ac:dyDescent="0.3">
      <c r="A516" t="s">
        <v>73</v>
      </c>
      <c r="B516" t="s">
        <v>90</v>
      </c>
      <c r="C516">
        <v>2023</v>
      </c>
      <c r="D516" t="s">
        <v>33</v>
      </c>
      <c r="E516" t="s">
        <v>21</v>
      </c>
      <c r="F516">
        <v>2.2999999999999998</v>
      </c>
      <c r="G516">
        <v>38335</v>
      </c>
      <c r="H516">
        <v>186</v>
      </c>
      <c r="I516">
        <v>174</v>
      </c>
      <c r="J516">
        <v>1</v>
      </c>
      <c r="K516">
        <v>0</v>
      </c>
      <c r="L516" t="s">
        <v>34</v>
      </c>
      <c r="M516" t="s">
        <v>22</v>
      </c>
      <c r="N516" t="s">
        <v>45</v>
      </c>
      <c r="O516" t="s">
        <v>24</v>
      </c>
      <c r="P516">
        <v>49</v>
      </c>
      <c r="Q516" t="s">
        <v>88</v>
      </c>
      <c r="R516">
        <v>34180</v>
      </c>
    </row>
    <row r="517" spans="1:18" x14ac:dyDescent="0.3">
      <c r="A517" t="s">
        <v>73</v>
      </c>
      <c r="B517" t="s">
        <v>90</v>
      </c>
      <c r="C517">
        <v>2007</v>
      </c>
      <c r="D517" t="s">
        <v>63</v>
      </c>
      <c r="E517" t="s">
        <v>67</v>
      </c>
      <c r="F517">
        <v>2.1</v>
      </c>
      <c r="G517">
        <v>158394</v>
      </c>
      <c r="H517">
        <v>154</v>
      </c>
      <c r="I517">
        <v>139</v>
      </c>
      <c r="J517">
        <v>4</v>
      </c>
      <c r="K517">
        <v>1</v>
      </c>
      <c r="L517" t="s">
        <v>34</v>
      </c>
      <c r="M517" t="s">
        <v>59</v>
      </c>
      <c r="N517" t="s">
        <v>45</v>
      </c>
      <c r="O517" t="s">
        <v>24</v>
      </c>
      <c r="Q517" t="s">
        <v>37</v>
      </c>
      <c r="R517">
        <v>1411</v>
      </c>
    </row>
    <row r="518" spans="1:18" x14ac:dyDescent="0.3">
      <c r="A518" t="s">
        <v>55</v>
      </c>
      <c r="B518" t="s">
        <v>56</v>
      </c>
      <c r="C518">
        <v>2022</v>
      </c>
      <c r="D518" t="s">
        <v>33</v>
      </c>
      <c r="E518" t="s">
        <v>21</v>
      </c>
      <c r="F518">
        <v>2.8</v>
      </c>
      <c r="G518">
        <v>22650</v>
      </c>
      <c r="H518">
        <v>226</v>
      </c>
      <c r="J518">
        <v>1</v>
      </c>
      <c r="K518">
        <v>0</v>
      </c>
      <c r="L518" t="s">
        <v>34</v>
      </c>
      <c r="N518" t="s">
        <v>23</v>
      </c>
      <c r="O518" t="s">
        <v>24</v>
      </c>
      <c r="Q518" t="s">
        <v>37</v>
      </c>
      <c r="R518">
        <v>28241</v>
      </c>
    </row>
    <row r="519" spans="1:18" x14ac:dyDescent="0.3">
      <c r="A519" t="s">
        <v>41</v>
      </c>
      <c r="B519" t="s">
        <v>62</v>
      </c>
      <c r="C519">
        <v>2024</v>
      </c>
      <c r="D519" t="s">
        <v>20</v>
      </c>
      <c r="E519" t="s">
        <v>21</v>
      </c>
      <c r="F519">
        <v>2.7</v>
      </c>
      <c r="G519">
        <v>100</v>
      </c>
      <c r="H519">
        <v>223</v>
      </c>
      <c r="I519">
        <v>212</v>
      </c>
      <c r="J519">
        <v>1</v>
      </c>
      <c r="K519">
        <v>0</v>
      </c>
      <c r="L519" t="s">
        <v>43</v>
      </c>
      <c r="M519" t="s">
        <v>44</v>
      </c>
      <c r="N519" t="s">
        <v>23</v>
      </c>
      <c r="O519" t="s">
        <v>24</v>
      </c>
      <c r="Q519" t="s">
        <v>37</v>
      </c>
      <c r="R519">
        <v>27376</v>
      </c>
    </row>
    <row r="520" spans="1:18" x14ac:dyDescent="0.3">
      <c r="A520" t="s">
        <v>53</v>
      </c>
      <c r="B520" t="s">
        <v>71</v>
      </c>
      <c r="C520">
        <v>2009</v>
      </c>
      <c r="D520" t="s">
        <v>20</v>
      </c>
      <c r="E520" t="s">
        <v>21</v>
      </c>
      <c r="F520">
        <v>2.2000000000000002</v>
      </c>
      <c r="G520">
        <v>203034</v>
      </c>
      <c r="H520">
        <v>172</v>
      </c>
      <c r="I520">
        <v>174</v>
      </c>
      <c r="J520">
        <v>4</v>
      </c>
      <c r="K520">
        <v>1</v>
      </c>
      <c r="L520" t="s">
        <v>34</v>
      </c>
      <c r="M520" t="s">
        <v>72</v>
      </c>
      <c r="N520" t="s">
        <v>45</v>
      </c>
      <c r="O520" t="s">
        <v>29</v>
      </c>
      <c r="P520">
        <v>35</v>
      </c>
      <c r="Q520" t="s">
        <v>46</v>
      </c>
      <c r="R520">
        <v>1639</v>
      </c>
    </row>
    <row r="521" spans="1:18" x14ac:dyDescent="0.3">
      <c r="A521" t="s">
        <v>41</v>
      </c>
      <c r="B521" t="s">
        <v>42</v>
      </c>
      <c r="C521">
        <v>2024</v>
      </c>
      <c r="D521" t="s">
        <v>20</v>
      </c>
      <c r="E521" t="s">
        <v>21</v>
      </c>
      <c r="G521">
        <v>1225</v>
      </c>
      <c r="H521">
        <v>146</v>
      </c>
      <c r="I521">
        <v>147</v>
      </c>
      <c r="J521">
        <v>1</v>
      </c>
      <c r="K521">
        <v>0</v>
      </c>
      <c r="L521" t="s">
        <v>40</v>
      </c>
      <c r="M521" t="s">
        <v>52</v>
      </c>
      <c r="N521" t="s">
        <v>45</v>
      </c>
      <c r="O521" t="s">
        <v>29</v>
      </c>
      <c r="P521">
        <v>38</v>
      </c>
      <c r="Q521" t="s">
        <v>64</v>
      </c>
      <c r="R521">
        <v>22534</v>
      </c>
    </row>
    <row r="522" spans="1:18" x14ac:dyDescent="0.3">
      <c r="A522" t="s">
        <v>49</v>
      </c>
      <c r="B522" t="s">
        <v>93</v>
      </c>
      <c r="C522">
        <v>2010</v>
      </c>
      <c r="D522" t="s">
        <v>20</v>
      </c>
      <c r="E522" t="s">
        <v>21</v>
      </c>
      <c r="F522">
        <v>2.5</v>
      </c>
      <c r="G522">
        <v>298417</v>
      </c>
      <c r="H522">
        <v>188</v>
      </c>
      <c r="I522">
        <v>188</v>
      </c>
      <c r="J522">
        <v>2</v>
      </c>
      <c r="K522">
        <v>1</v>
      </c>
      <c r="L522" t="s">
        <v>43</v>
      </c>
      <c r="M522" t="s">
        <v>35</v>
      </c>
      <c r="N522" t="s">
        <v>23</v>
      </c>
      <c r="O522" t="s">
        <v>24</v>
      </c>
      <c r="P522">
        <v>33</v>
      </c>
      <c r="Q522" t="s">
        <v>30</v>
      </c>
      <c r="R522">
        <v>500</v>
      </c>
    </row>
    <row r="523" spans="1:18" x14ac:dyDescent="0.3">
      <c r="A523" t="s">
        <v>55</v>
      </c>
      <c r="B523" t="s">
        <v>78</v>
      </c>
      <c r="C523">
        <v>2020</v>
      </c>
      <c r="D523" t="s">
        <v>20</v>
      </c>
      <c r="F523">
        <v>1.8</v>
      </c>
      <c r="G523">
        <v>24802</v>
      </c>
      <c r="H523">
        <v>130</v>
      </c>
      <c r="I523">
        <v>127</v>
      </c>
      <c r="J523">
        <v>2</v>
      </c>
      <c r="K523">
        <v>0</v>
      </c>
      <c r="L523" t="s">
        <v>34</v>
      </c>
      <c r="M523" t="s">
        <v>44</v>
      </c>
      <c r="N523" t="s">
        <v>45</v>
      </c>
      <c r="O523" t="s">
        <v>29</v>
      </c>
      <c r="P523">
        <v>36</v>
      </c>
      <c r="Q523" t="s">
        <v>91</v>
      </c>
      <c r="R523">
        <v>16893</v>
      </c>
    </row>
    <row r="524" spans="1:18" x14ac:dyDescent="0.3">
      <c r="A524" t="s">
        <v>18</v>
      </c>
      <c r="B524" t="s">
        <v>51</v>
      </c>
      <c r="C524">
        <v>2019</v>
      </c>
      <c r="D524" t="s">
        <v>20</v>
      </c>
      <c r="E524" t="s">
        <v>21</v>
      </c>
      <c r="F524">
        <v>2.5</v>
      </c>
      <c r="G524">
        <v>12196</v>
      </c>
      <c r="J524">
        <v>1</v>
      </c>
      <c r="K524">
        <v>0</v>
      </c>
      <c r="L524" t="s">
        <v>34</v>
      </c>
      <c r="N524" t="s">
        <v>45</v>
      </c>
      <c r="O524" t="s">
        <v>29</v>
      </c>
      <c r="P524">
        <v>26</v>
      </c>
      <c r="Q524" t="s">
        <v>76</v>
      </c>
      <c r="R524">
        <v>26036</v>
      </c>
    </row>
    <row r="525" spans="1:18" x14ac:dyDescent="0.3">
      <c r="A525" t="s">
        <v>53</v>
      </c>
      <c r="B525" t="s">
        <v>71</v>
      </c>
      <c r="C525">
        <v>2023</v>
      </c>
      <c r="D525" t="s">
        <v>63</v>
      </c>
      <c r="F525">
        <v>2.1</v>
      </c>
      <c r="G525">
        <v>5846</v>
      </c>
      <c r="H525">
        <v>166</v>
      </c>
      <c r="I525">
        <v>163</v>
      </c>
      <c r="J525">
        <v>1</v>
      </c>
      <c r="K525">
        <v>0</v>
      </c>
      <c r="L525" t="s">
        <v>34</v>
      </c>
      <c r="M525" t="s">
        <v>94</v>
      </c>
      <c r="N525" t="s">
        <v>45</v>
      </c>
      <c r="O525" t="s">
        <v>29</v>
      </c>
      <c r="P525">
        <v>37</v>
      </c>
      <c r="R525">
        <v>39354</v>
      </c>
    </row>
    <row r="526" spans="1:18" x14ac:dyDescent="0.3">
      <c r="A526" t="s">
        <v>80</v>
      </c>
      <c r="B526" t="s">
        <v>81</v>
      </c>
      <c r="C526">
        <v>2023</v>
      </c>
      <c r="D526" t="s">
        <v>20</v>
      </c>
      <c r="E526" t="s">
        <v>67</v>
      </c>
      <c r="F526">
        <v>4</v>
      </c>
      <c r="G526">
        <v>38016</v>
      </c>
      <c r="H526">
        <v>301</v>
      </c>
      <c r="I526">
        <v>277</v>
      </c>
      <c r="J526">
        <v>1</v>
      </c>
      <c r="K526">
        <v>1</v>
      </c>
      <c r="L526" t="s">
        <v>43</v>
      </c>
      <c r="N526" t="s">
        <v>82</v>
      </c>
      <c r="O526" t="s">
        <v>60</v>
      </c>
      <c r="P526">
        <v>19</v>
      </c>
      <c r="Q526" t="s">
        <v>30</v>
      </c>
      <c r="R526">
        <v>21514</v>
      </c>
    </row>
    <row r="527" spans="1:18" x14ac:dyDescent="0.3">
      <c r="A527" t="s">
        <v>41</v>
      </c>
      <c r="B527" t="s">
        <v>62</v>
      </c>
      <c r="C527">
        <v>2016</v>
      </c>
      <c r="D527" t="s">
        <v>33</v>
      </c>
      <c r="E527" t="s">
        <v>21</v>
      </c>
      <c r="F527">
        <v>3.4</v>
      </c>
      <c r="G527">
        <v>58726</v>
      </c>
      <c r="I527">
        <v>248</v>
      </c>
      <c r="J527">
        <v>3</v>
      </c>
      <c r="K527">
        <v>1</v>
      </c>
      <c r="L527" t="s">
        <v>43</v>
      </c>
      <c r="M527" t="s">
        <v>35</v>
      </c>
      <c r="N527" t="s">
        <v>23</v>
      </c>
      <c r="O527" t="s">
        <v>29</v>
      </c>
      <c r="P527">
        <v>42</v>
      </c>
      <c r="Q527" t="s">
        <v>37</v>
      </c>
      <c r="R527">
        <v>9467</v>
      </c>
    </row>
    <row r="528" spans="1:18" x14ac:dyDescent="0.3">
      <c r="A528" t="s">
        <v>26</v>
      </c>
      <c r="B528" t="s">
        <v>27</v>
      </c>
      <c r="C528">
        <v>2005</v>
      </c>
      <c r="D528" t="s">
        <v>20</v>
      </c>
      <c r="F528">
        <v>3</v>
      </c>
      <c r="G528">
        <v>370214</v>
      </c>
      <c r="H528">
        <v>226</v>
      </c>
      <c r="J528">
        <v>4</v>
      </c>
      <c r="K528">
        <v>1</v>
      </c>
      <c r="L528" t="s">
        <v>40</v>
      </c>
      <c r="M528" t="s">
        <v>35</v>
      </c>
      <c r="N528" t="s">
        <v>23</v>
      </c>
      <c r="O528" t="s">
        <v>24</v>
      </c>
      <c r="Q528" t="s">
        <v>48</v>
      </c>
      <c r="R528">
        <v>500</v>
      </c>
    </row>
    <row r="529" spans="1:18" x14ac:dyDescent="0.3">
      <c r="A529" t="s">
        <v>49</v>
      </c>
      <c r="B529" t="s">
        <v>93</v>
      </c>
      <c r="C529">
        <v>2015</v>
      </c>
      <c r="D529" t="s">
        <v>20</v>
      </c>
      <c r="E529" t="s">
        <v>21</v>
      </c>
      <c r="F529">
        <v>3.4</v>
      </c>
      <c r="G529">
        <v>155458</v>
      </c>
      <c r="H529">
        <v>254</v>
      </c>
      <c r="I529">
        <v>245</v>
      </c>
      <c r="J529">
        <v>1</v>
      </c>
      <c r="K529">
        <v>0</v>
      </c>
      <c r="L529" t="s">
        <v>43</v>
      </c>
      <c r="M529" t="s">
        <v>59</v>
      </c>
      <c r="N529" t="s">
        <v>23</v>
      </c>
      <c r="O529" t="s">
        <v>24</v>
      </c>
      <c r="Q529" t="s">
        <v>46</v>
      </c>
      <c r="R529">
        <v>9050</v>
      </c>
    </row>
    <row r="530" spans="1:18" x14ac:dyDescent="0.3">
      <c r="A530" t="s">
        <v>53</v>
      </c>
      <c r="B530" t="s">
        <v>79</v>
      </c>
      <c r="C530">
        <v>2008</v>
      </c>
      <c r="D530" t="s">
        <v>20</v>
      </c>
      <c r="E530" t="s">
        <v>67</v>
      </c>
      <c r="G530">
        <v>231474</v>
      </c>
      <c r="H530">
        <v>157</v>
      </c>
      <c r="I530">
        <v>131</v>
      </c>
      <c r="J530">
        <v>3</v>
      </c>
      <c r="K530">
        <v>0</v>
      </c>
      <c r="L530" t="s">
        <v>40</v>
      </c>
      <c r="M530" t="s">
        <v>35</v>
      </c>
      <c r="N530" t="s">
        <v>45</v>
      </c>
      <c r="O530" t="s">
        <v>29</v>
      </c>
      <c r="P530">
        <v>33</v>
      </c>
      <c r="Q530" t="s">
        <v>57</v>
      </c>
      <c r="R530">
        <v>2571</v>
      </c>
    </row>
    <row r="531" spans="1:18" x14ac:dyDescent="0.3">
      <c r="A531" t="s">
        <v>49</v>
      </c>
      <c r="B531" t="s">
        <v>50</v>
      </c>
      <c r="C531">
        <v>2017</v>
      </c>
      <c r="D531" t="s">
        <v>20</v>
      </c>
      <c r="E531" t="s">
        <v>21</v>
      </c>
      <c r="F531">
        <v>1.7</v>
      </c>
      <c r="G531">
        <v>102346</v>
      </c>
      <c r="H531">
        <v>147</v>
      </c>
      <c r="I531">
        <v>134</v>
      </c>
      <c r="J531">
        <v>2</v>
      </c>
      <c r="K531">
        <v>0</v>
      </c>
      <c r="N531" t="s">
        <v>45</v>
      </c>
      <c r="O531" t="s">
        <v>29</v>
      </c>
      <c r="P531">
        <v>37</v>
      </c>
      <c r="R531">
        <v>6119</v>
      </c>
    </row>
    <row r="532" spans="1:18" x14ac:dyDescent="0.3">
      <c r="A532" t="s">
        <v>55</v>
      </c>
      <c r="B532" t="s">
        <v>56</v>
      </c>
      <c r="C532">
        <v>2008</v>
      </c>
      <c r="D532" t="s">
        <v>63</v>
      </c>
      <c r="E532" t="s">
        <v>21</v>
      </c>
      <c r="F532">
        <v>3.2</v>
      </c>
      <c r="G532">
        <v>218892</v>
      </c>
      <c r="H532">
        <v>262</v>
      </c>
      <c r="I532">
        <v>250</v>
      </c>
      <c r="J532">
        <v>4</v>
      </c>
      <c r="L532" t="s">
        <v>43</v>
      </c>
      <c r="M532" t="s">
        <v>72</v>
      </c>
      <c r="N532" t="s">
        <v>23</v>
      </c>
      <c r="O532" t="s">
        <v>29</v>
      </c>
      <c r="P532">
        <v>26</v>
      </c>
      <c r="R532">
        <v>500</v>
      </c>
    </row>
    <row r="533" spans="1:18" x14ac:dyDescent="0.3">
      <c r="A533" t="s">
        <v>49</v>
      </c>
      <c r="B533" t="s">
        <v>93</v>
      </c>
      <c r="C533">
        <v>2018</v>
      </c>
      <c r="D533" t="s">
        <v>20</v>
      </c>
      <c r="E533" t="s">
        <v>21</v>
      </c>
      <c r="F533">
        <v>3.3</v>
      </c>
      <c r="G533">
        <v>63343</v>
      </c>
      <c r="H533">
        <v>249</v>
      </c>
      <c r="I533">
        <v>253</v>
      </c>
      <c r="J533">
        <v>1</v>
      </c>
      <c r="L533" t="s">
        <v>40</v>
      </c>
      <c r="M533" t="s">
        <v>22</v>
      </c>
      <c r="N533" t="s">
        <v>23</v>
      </c>
      <c r="O533" t="s">
        <v>24</v>
      </c>
      <c r="P533">
        <v>22</v>
      </c>
      <c r="Q533" t="s">
        <v>91</v>
      </c>
      <c r="R533">
        <v>17160</v>
      </c>
    </row>
    <row r="534" spans="1:18" x14ac:dyDescent="0.3">
      <c r="A534" t="s">
        <v>73</v>
      </c>
      <c r="B534" t="s">
        <v>87</v>
      </c>
      <c r="C534">
        <v>2014</v>
      </c>
      <c r="D534" t="s">
        <v>20</v>
      </c>
      <c r="E534" t="s">
        <v>21</v>
      </c>
      <c r="F534">
        <v>3.1</v>
      </c>
      <c r="G534">
        <v>568</v>
      </c>
      <c r="H534">
        <v>219</v>
      </c>
      <c r="I534">
        <v>205</v>
      </c>
      <c r="J534">
        <v>1</v>
      </c>
      <c r="K534">
        <v>1</v>
      </c>
      <c r="L534" t="s">
        <v>43</v>
      </c>
      <c r="M534" t="s">
        <v>72</v>
      </c>
      <c r="N534" t="s">
        <v>23</v>
      </c>
      <c r="O534" t="s">
        <v>29</v>
      </c>
      <c r="R534">
        <v>17618</v>
      </c>
    </row>
    <row r="535" spans="1:18" x14ac:dyDescent="0.3">
      <c r="A535" t="s">
        <v>41</v>
      </c>
      <c r="B535" t="s">
        <v>42</v>
      </c>
      <c r="C535">
        <v>2017</v>
      </c>
      <c r="D535" t="s">
        <v>20</v>
      </c>
      <c r="E535" t="s">
        <v>21</v>
      </c>
      <c r="F535">
        <v>2.4</v>
      </c>
      <c r="G535">
        <v>105463</v>
      </c>
      <c r="H535">
        <v>188</v>
      </c>
      <c r="J535">
        <v>3</v>
      </c>
      <c r="K535">
        <v>1</v>
      </c>
      <c r="L535" t="s">
        <v>43</v>
      </c>
      <c r="M535" t="s">
        <v>72</v>
      </c>
      <c r="N535" t="s">
        <v>45</v>
      </c>
      <c r="O535" t="s">
        <v>29</v>
      </c>
      <c r="P535">
        <v>39</v>
      </c>
      <c r="Q535" t="s">
        <v>88</v>
      </c>
      <c r="R535">
        <v>7516</v>
      </c>
    </row>
    <row r="536" spans="1:18" x14ac:dyDescent="0.3">
      <c r="A536" t="s">
        <v>31</v>
      </c>
      <c r="B536" t="s">
        <v>99</v>
      </c>
      <c r="C536">
        <v>2007</v>
      </c>
      <c r="D536" t="s">
        <v>20</v>
      </c>
      <c r="E536" t="s">
        <v>21</v>
      </c>
      <c r="F536">
        <v>3.3</v>
      </c>
      <c r="G536">
        <v>151189</v>
      </c>
      <c r="H536">
        <v>255</v>
      </c>
      <c r="I536">
        <v>257</v>
      </c>
      <c r="J536">
        <v>4</v>
      </c>
      <c r="K536">
        <v>1</v>
      </c>
      <c r="L536" t="s">
        <v>34</v>
      </c>
      <c r="M536" t="s">
        <v>94</v>
      </c>
      <c r="N536" t="s">
        <v>23</v>
      </c>
      <c r="O536" t="s">
        <v>24</v>
      </c>
      <c r="P536">
        <v>28</v>
      </c>
      <c r="Q536" t="s">
        <v>76</v>
      </c>
      <c r="R536">
        <v>536</v>
      </c>
    </row>
    <row r="537" spans="1:18" x14ac:dyDescent="0.3">
      <c r="A537" t="s">
        <v>53</v>
      </c>
      <c r="B537" t="s">
        <v>54</v>
      </c>
      <c r="C537">
        <v>2021</v>
      </c>
      <c r="D537" t="s">
        <v>33</v>
      </c>
      <c r="E537" t="s">
        <v>21</v>
      </c>
      <c r="F537">
        <v>2.8</v>
      </c>
      <c r="G537">
        <v>44916</v>
      </c>
      <c r="H537">
        <v>212</v>
      </c>
      <c r="I537">
        <v>212</v>
      </c>
      <c r="J537">
        <v>1</v>
      </c>
      <c r="K537">
        <v>1</v>
      </c>
      <c r="L537" t="s">
        <v>40</v>
      </c>
      <c r="M537" t="s">
        <v>59</v>
      </c>
      <c r="N537" t="s">
        <v>23</v>
      </c>
      <c r="O537" t="s">
        <v>24</v>
      </c>
      <c r="P537">
        <v>49</v>
      </c>
      <c r="Q537" t="s">
        <v>48</v>
      </c>
      <c r="R537">
        <v>27064</v>
      </c>
    </row>
    <row r="538" spans="1:18" x14ac:dyDescent="0.3">
      <c r="A538" t="s">
        <v>80</v>
      </c>
      <c r="B538" t="s">
        <v>102</v>
      </c>
      <c r="C538">
        <v>2021</v>
      </c>
      <c r="D538" t="s">
        <v>20</v>
      </c>
      <c r="E538" t="s">
        <v>21</v>
      </c>
      <c r="F538">
        <v>2.1</v>
      </c>
      <c r="G538">
        <v>30447</v>
      </c>
      <c r="H538">
        <v>167</v>
      </c>
      <c r="I538">
        <v>157</v>
      </c>
      <c r="J538">
        <v>1</v>
      </c>
      <c r="K538">
        <v>0</v>
      </c>
      <c r="M538" t="s">
        <v>52</v>
      </c>
      <c r="N538" t="s">
        <v>23</v>
      </c>
      <c r="O538" t="s">
        <v>24</v>
      </c>
      <c r="P538">
        <v>31</v>
      </c>
      <c r="Q538" t="s">
        <v>88</v>
      </c>
      <c r="R538">
        <v>25606</v>
      </c>
    </row>
    <row r="539" spans="1:18" x14ac:dyDescent="0.3">
      <c r="A539" t="s">
        <v>55</v>
      </c>
      <c r="B539" t="s">
        <v>78</v>
      </c>
      <c r="C539">
        <v>2005</v>
      </c>
      <c r="D539" t="s">
        <v>20</v>
      </c>
      <c r="E539" t="s">
        <v>21</v>
      </c>
      <c r="F539">
        <v>2.1</v>
      </c>
      <c r="G539">
        <v>101498</v>
      </c>
      <c r="I539">
        <v>163</v>
      </c>
      <c r="J539">
        <v>4</v>
      </c>
      <c r="K539">
        <v>1</v>
      </c>
      <c r="L539" t="s">
        <v>43</v>
      </c>
      <c r="M539" t="s">
        <v>22</v>
      </c>
      <c r="N539" t="s">
        <v>45</v>
      </c>
      <c r="O539" t="s">
        <v>29</v>
      </c>
      <c r="P539">
        <v>34</v>
      </c>
      <c r="Q539" t="s">
        <v>88</v>
      </c>
      <c r="R539">
        <v>500</v>
      </c>
    </row>
    <row r="540" spans="1:18" x14ac:dyDescent="0.3">
      <c r="A540" t="s">
        <v>73</v>
      </c>
      <c r="B540" t="s">
        <v>74</v>
      </c>
      <c r="C540">
        <v>2007</v>
      </c>
      <c r="D540" t="s">
        <v>20</v>
      </c>
      <c r="E540" t="s">
        <v>21</v>
      </c>
      <c r="F540">
        <v>2.5</v>
      </c>
      <c r="G540">
        <v>183880</v>
      </c>
      <c r="H540">
        <v>204</v>
      </c>
      <c r="I540">
        <v>170</v>
      </c>
      <c r="J540">
        <v>5</v>
      </c>
      <c r="L540" t="s">
        <v>43</v>
      </c>
      <c r="M540" t="s">
        <v>72</v>
      </c>
      <c r="N540" t="s">
        <v>23</v>
      </c>
      <c r="O540" t="s">
        <v>24</v>
      </c>
      <c r="P540">
        <v>32</v>
      </c>
      <c r="Q540" t="s">
        <v>88</v>
      </c>
      <c r="R540">
        <v>4200</v>
      </c>
    </row>
    <row r="541" spans="1:18" x14ac:dyDescent="0.3">
      <c r="A541" t="s">
        <v>73</v>
      </c>
      <c r="B541" t="s">
        <v>74</v>
      </c>
      <c r="C541">
        <v>2011</v>
      </c>
      <c r="D541" t="s">
        <v>20</v>
      </c>
      <c r="F541">
        <v>2.2999999999999998</v>
      </c>
      <c r="G541">
        <v>141968</v>
      </c>
      <c r="H541">
        <v>187</v>
      </c>
      <c r="J541">
        <v>4</v>
      </c>
      <c r="K541">
        <v>1</v>
      </c>
      <c r="L541" t="s">
        <v>43</v>
      </c>
      <c r="M541" t="s">
        <v>28</v>
      </c>
      <c r="N541" t="s">
        <v>23</v>
      </c>
      <c r="O541" t="s">
        <v>24</v>
      </c>
      <c r="P541">
        <v>27</v>
      </c>
      <c r="Q541" t="s">
        <v>25</v>
      </c>
      <c r="R541">
        <v>10689</v>
      </c>
    </row>
    <row r="542" spans="1:18" x14ac:dyDescent="0.3">
      <c r="A542" t="s">
        <v>18</v>
      </c>
      <c r="B542" t="s">
        <v>70</v>
      </c>
      <c r="C542">
        <v>2018</v>
      </c>
      <c r="D542" t="s">
        <v>63</v>
      </c>
      <c r="E542" t="s">
        <v>21</v>
      </c>
      <c r="G542">
        <v>59065</v>
      </c>
      <c r="H542">
        <v>120</v>
      </c>
      <c r="J542">
        <v>2</v>
      </c>
      <c r="K542">
        <v>0</v>
      </c>
      <c r="L542" t="s">
        <v>43</v>
      </c>
      <c r="M542" t="s">
        <v>44</v>
      </c>
      <c r="N542" t="s">
        <v>45</v>
      </c>
      <c r="O542" t="s">
        <v>24</v>
      </c>
      <c r="P542">
        <v>40</v>
      </c>
      <c r="R542">
        <v>30042</v>
      </c>
    </row>
    <row r="543" spans="1:18" x14ac:dyDescent="0.3">
      <c r="A543" t="s">
        <v>49</v>
      </c>
      <c r="B543" t="s">
        <v>92</v>
      </c>
      <c r="C543">
        <v>2018</v>
      </c>
      <c r="D543" t="s">
        <v>63</v>
      </c>
      <c r="E543" t="s">
        <v>21</v>
      </c>
      <c r="F543">
        <v>2.7</v>
      </c>
      <c r="G543">
        <v>87854</v>
      </c>
      <c r="H543">
        <v>202</v>
      </c>
      <c r="I543">
        <v>200</v>
      </c>
      <c r="J543">
        <v>2</v>
      </c>
      <c r="K543">
        <v>1</v>
      </c>
      <c r="L543" t="s">
        <v>40</v>
      </c>
      <c r="M543" t="s">
        <v>22</v>
      </c>
      <c r="N543" t="s">
        <v>23</v>
      </c>
      <c r="O543" t="s">
        <v>29</v>
      </c>
      <c r="P543">
        <v>29</v>
      </c>
      <c r="Q543" t="s">
        <v>76</v>
      </c>
      <c r="R543">
        <v>8870</v>
      </c>
    </row>
    <row r="544" spans="1:18" x14ac:dyDescent="0.3">
      <c r="A544" t="s">
        <v>31</v>
      </c>
      <c r="B544" t="s">
        <v>61</v>
      </c>
      <c r="C544">
        <v>2017</v>
      </c>
      <c r="D544" t="s">
        <v>20</v>
      </c>
      <c r="E544" t="s">
        <v>21</v>
      </c>
      <c r="F544">
        <v>2</v>
      </c>
      <c r="G544">
        <v>120321</v>
      </c>
      <c r="H544">
        <v>158</v>
      </c>
      <c r="I544">
        <v>161</v>
      </c>
      <c r="J544">
        <v>3</v>
      </c>
      <c r="K544">
        <v>0</v>
      </c>
      <c r="L544" t="s">
        <v>34</v>
      </c>
      <c r="M544" t="s">
        <v>44</v>
      </c>
      <c r="N544" t="s">
        <v>45</v>
      </c>
      <c r="O544" t="s">
        <v>29</v>
      </c>
      <c r="P544">
        <v>37</v>
      </c>
      <c r="Q544" t="s">
        <v>76</v>
      </c>
      <c r="R544">
        <v>9357</v>
      </c>
    </row>
    <row r="545" spans="1:18" x14ac:dyDescent="0.3">
      <c r="A545" t="s">
        <v>31</v>
      </c>
      <c r="B545" t="s">
        <v>85</v>
      </c>
      <c r="C545">
        <v>2013</v>
      </c>
      <c r="D545" t="s">
        <v>20</v>
      </c>
      <c r="E545" t="s">
        <v>21</v>
      </c>
      <c r="F545">
        <v>3</v>
      </c>
      <c r="G545">
        <v>193542</v>
      </c>
      <c r="H545">
        <v>228</v>
      </c>
      <c r="I545">
        <v>199</v>
      </c>
      <c r="J545">
        <v>3</v>
      </c>
      <c r="K545">
        <v>0</v>
      </c>
      <c r="M545" t="s">
        <v>35</v>
      </c>
      <c r="N545" t="s">
        <v>23</v>
      </c>
      <c r="O545" t="s">
        <v>24</v>
      </c>
      <c r="Q545" t="s">
        <v>57</v>
      </c>
      <c r="R545">
        <v>1566</v>
      </c>
    </row>
    <row r="546" spans="1:18" x14ac:dyDescent="0.3">
      <c r="A546" t="s">
        <v>55</v>
      </c>
      <c r="B546" t="s">
        <v>75</v>
      </c>
      <c r="C546">
        <v>2005</v>
      </c>
      <c r="D546" t="s">
        <v>20</v>
      </c>
      <c r="E546" t="s">
        <v>67</v>
      </c>
      <c r="F546">
        <v>2.4</v>
      </c>
      <c r="G546">
        <v>312584</v>
      </c>
      <c r="H546">
        <v>192</v>
      </c>
      <c r="I546">
        <v>188</v>
      </c>
      <c r="J546">
        <v>4</v>
      </c>
      <c r="K546">
        <v>1</v>
      </c>
      <c r="L546" t="s">
        <v>34</v>
      </c>
      <c r="M546" t="s">
        <v>44</v>
      </c>
      <c r="N546" t="s">
        <v>45</v>
      </c>
      <c r="O546" t="s">
        <v>29</v>
      </c>
      <c r="P546">
        <v>27</v>
      </c>
      <c r="Q546" t="s">
        <v>46</v>
      </c>
      <c r="R546">
        <v>500</v>
      </c>
    </row>
    <row r="547" spans="1:18" x14ac:dyDescent="0.3">
      <c r="A547" t="s">
        <v>18</v>
      </c>
      <c r="B547" t="s">
        <v>70</v>
      </c>
      <c r="C547">
        <v>2007</v>
      </c>
      <c r="D547" t="s">
        <v>20</v>
      </c>
      <c r="E547" t="s">
        <v>21</v>
      </c>
      <c r="F547">
        <v>1.7</v>
      </c>
      <c r="G547">
        <v>264779</v>
      </c>
      <c r="H547">
        <v>133</v>
      </c>
      <c r="J547">
        <v>4</v>
      </c>
      <c r="K547">
        <v>1</v>
      </c>
      <c r="L547" t="s">
        <v>34</v>
      </c>
      <c r="M547" t="s">
        <v>94</v>
      </c>
      <c r="N547" t="s">
        <v>45</v>
      </c>
      <c r="O547" t="s">
        <v>29</v>
      </c>
      <c r="P547">
        <v>36</v>
      </c>
      <c r="Q547" t="s">
        <v>30</v>
      </c>
      <c r="R547">
        <v>500</v>
      </c>
    </row>
    <row r="548" spans="1:18" x14ac:dyDescent="0.3">
      <c r="A548" t="s">
        <v>31</v>
      </c>
      <c r="B548" t="s">
        <v>85</v>
      </c>
      <c r="C548">
        <v>2013</v>
      </c>
      <c r="D548" t="s">
        <v>20</v>
      </c>
      <c r="E548" t="s">
        <v>21</v>
      </c>
      <c r="F548">
        <v>2.4</v>
      </c>
      <c r="G548">
        <v>110357</v>
      </c>
      <c r="I548">
        <v>177</v>
      </c>
      <c r="J548">
        <v>2</v>
      </c>
      <c r="K548">
        <v>0</v>
      </c>
      <c r="L548" t="s">
        <v>34</v>
      </c>
      <c r="M548" t="s">
        <v>52</v>
      </c>
      <c r="N548" t="s">
        <v>23</v>
      </c>
      <c r="O548" t="s">
        <v>24</v>
      </c>
      <c r="P548">
        <v>36</v>
      </c>
      <c r="Q548" t="s">
        <v>57</v>
      </c>
      <c r="R548">
        <v>5464</v>
      </c>
    </row>
    <row r="549" spans="1:18" x14ac:dyDescent="0.3">
      <c r="A549" t="s">
        <v>41</v>
      </c>
      <c r="B549" t="s">
        <v>42</v>
      </c>
      <c r="C549">
        <v>2024</v>
      </c>
      <c r="D549" t="s">
        <v>20</v>
      </c>
      <c r="E549" t="s">
        <v>21</v>
      </c>
      <c r="G549">
        <v>100</v>
      </c>
      <c r="H549">
        <v>139</v>
      </c>
      <c r="I549">
        <v>127</v>
      </c>
      <c r="J549">
        <v>1</v>
      </c>
      <c r="K549">
        <v>0</v>
      </c>
      <c r="L549" t="s">
        <v>34</v>
      </c>
      <c r="M549" t="s">
        <v>59</v>
      </c>
      <c r="N549" t="s">
        <v>45</v>
      </c>
      <c r="O549" t="s">
        <v>29</v>
      </c>
      <c r="P549">
        <v>35</v>
      </c>
      <c r="Q549" t="s">
        <v>88</v>
      </c>
      <c r="R549">
        <v>25729</v>
      </c>
    </row>
    <row r="550" spans="1:18" x14ac:dyDescent="0.3">
      <c r="A550" t="s">
        <v>31</v>
      </c>
      <c r="B550" t="s">
        <v>99</v>
      </c>
      <c r="C550">
        <v>2019</v>
      </c>
      <c r="D550" t="s">
        <v>20</v>
      </c>
      <c r="E550" t="s">
        <v>21</v>
      </c>
      <c r="F550">
        <v>3.5</v>
      </c>
      <c r="G550">
        <v>70718</v>
      </c>
      <c r="H550">
        <v>272</v>
      </c>
      <c r="I550">
        <v>273</v>
      </c>
      <c r="J550">
        <v>2</v>
      </c>
      <c r="K550">
        <v>1</v>
      </c>
      <c r="L550" t="s">
        <v>34</v>
      </c>
      <c r="M550" t="s">
        <v>35</v>
      </c>
      <c r="N550" t="s">
        <v>23</v>
      </c>
      <c r="O550" t="s">
        <v>24</v>
      </c>
      <c r="P550">
        <v>24</v>
      </c>
      <c r="R550">
        <v>16239</v>
      </c>
    </row>
    <row r="551" spans="1:18" x14ac:dyDescent="0.3">
      <c r="A551" t="s">
        <v>49</v>
      </c>
      <c r="B551" t="s">
        <v>100</v>
      </c>
      <c r="C551">
        <v>2010</v>
      </c>
      <c r="D551" t="s">
        <v>33</v>
      </c>
      <c r="E551" t="s">
        <v>67</v>
      </c>
      <c r="F551">
        <v>1.6</v>
      </c>
      <c r="G551">
        <v>138948</v>
      </c>
      <c r="H551">
        <v>149</v>
      </c>
      <c r="I551">
        <v>147</v>
      </c>
      <c r="J551">
        <v>5</v>
      </c>
      <c r="K551">
        <v>1</v>
      </c>
      <c r="M551" t="s">
        <v>28</v>
      </c>
      <c r="N551" t="s">
        <v>45</v>
      </c>
      <c r="O551" t="s">
        <v>24</v>
      </c>
      <c r="P551">
        <v>54</v>
      </c>
      <c r="Q551" t="s">
        <v>37</v>
      </c>
      <c r="R551">
        <v>500</v>
      </c>
    </row>
    <row r="552" spans="1:18" x14ac:dyDescent="0.3">
      <c r="A552" t="s">
        <v>41</v>
      </c>
      <c r="B552" t="s">
        <v>103</v>
      </c>
      <c r="C552">
        <v>2010</v>
      </c>
      <c r="D552" t="s">
        <v>20</v>
      </c>
      <c r="F552">
        <v>2.7</v>
      </c>
      <c r="G552">
        <v>291129</v>
      </c>
      <c r="H552">
        <v>201</v>
      </c>
      <c r="I552">
        <v>182</v>
      </c>
      <c r="J552">
        <v>3</v>
      </c>
      <c r="N552" t="s">
        <v>23</v>
      </c>
      <c r="O552" t="s">
        <v>24</v>
      </c>
      <c r="P552">
        <v>32</v>
      </c>
      <c r="Q552" t="s">
        <v>46</v>
      </c>
      <c r="R552">
        <v>500</v>
      </c>
    </row>
    <row r="553" spans="1:18" x14ac:dyDescent="0.3">
      <c r="A553" t="s">
        <v>80</v>
      </c>
      <c r="B553" t="s">
        <v>98</v>
      </c>
      <c r="C553">
        <v>2022</v>
      </c>
      <c r="D553" t="s">
        <v>20</v>
      </c>
      <c r="E553" t="s">
        <v>21</v>
      </c>
      <c r="F553">
        <v>2.8</v>
      </c>
      <c r="G553">
        <v>71436</v>
      </c>
      <c r="H553">
        <v>240</v>
      </c>
      <c r="I553">
        <v>232</v>
      </c>
      <c r="J553">
        <v>1</v>
      </c>
      <c r="K553">
        <v>0</v>
      </c>
      <c r="L553" t="s">
        <v>43</v>
      </c>
      <c r="N553" t="s">
        <v>23</v>
      </c>
      <c r="O553" t="s">
        <v>29</v>
      </c>
      <c r="P553">
        <v>32</v>
      </c>
      <c r="R553">
        <v>19447</v>
      </c>
    </row>
    <row r="554" spans="1:18" x14ac:dyDescent="0.3">
      <c r="A554" t="s">
        <v>18</v>
      </c>
      <c r="B554" t="s">
        <v>66</v>
      </c>
      <c r="C554">
        <v>2015</v>
      </c>
      <c r="D554" t="s">
        <v>20</v>
      </c>
      <c r="E554" t="s">
        <v>21</v>
      </c>
      <c r="F554">
        <v>2.2000000000000002</v>
      </c>
      <c r="G554">
        <v>73882</v>
      </c>
      <c r="H554">
        <v>149</v>
      </c>
      <c r="J554">
        <v>2</v>
      </c>
      <c r="K554">
        <v>0</v>
      </c>
      <c r="L554" t="s">
        <v>34</v>
      </c>
      <c r="N554" t="s">
        <v>23</v>
      </c>
      <c r="O554" t="s">
        <v>24</v>
      </c>
      <c r="P554">
        <v>32</v>
      </c>
      <c r="Q554" t="s">
        <v>76</v>
      </c>
      <c r="R554">
        <v>26800</v>
      </c>
    </row>
    <row r="555" spans="1:18" x14ac:dyDescent="0.3">
      <c r="A555" t="s">
        <v>18</v>
      </c>
      <c r="B555" t="s">
        <v>70</v>
      </c>
      <c r="C555">
        <v>2015</v>
      </c>
      <c r="D555" t="s">
        <v>33</v>
      </c>
      <c r="E555" t="s">
        <v>21</v>
      </c>
      <c r="F555">
        <v>1.9</v>
      </c>
      <c r="G555">
        <v>48009</v>
      </c>
      <c r="I555">
        <v>142</v>
      </c>
      <c r="J555">
        <v>3</v>
      </c>
      <c r="K555">
        <v>1</v>
      </c>
      <c r="L555" t="s">
        <v>43</v>
      </c>
      <c r="M555" t="s">
        <v>94</v>
      </c>
      <c r="N555" t="s">
        <v>45</v>
      </c>
      <c r="O555" t="s">
        <v>29</v>
      </c>
      <c r="P555">
        <v>36</v>
      </c>
      <c r="Q555" t="s">
        <v>37</v>
      </c>
      <c r="R555">
        <v>19115</v>
      </c>
    </row>
    <row r="556" spans="1:18" x14ac:dyDescent="0.3">
      <c r="A556" t="s">
        <v>18</v>
      </c>
      <c r="B556" t="s">
        <v>19</v>
      </c>
      <c r="C556">
        <v>2014</v>
      </c>
      <c r="D556" t="s">
        <v>20</v>
      </c>
      <c r="E556" t="s">
        <v>21</v>
      </c>
      <c r="F556">
        <v>2.7</v>
      </c>
      <c r="G556">
        <v>132057</v>
      </c>
      <c r="H556">
        <v>221</v>
      </c>
      <c r="J556">
        <v>2</v>
      </c>
      <c r="K556">
        <v>1</v>
      </c>
      <c r="L556" t="s">
        <v>43</v>
      </c>
      <c r="M556" t="s">
        <v>28</v>
      </c>
      <c r="N556" t="s">
        <v>23</v>
      </c>
      <c r="O556" t="s">
        <v>24</v>
      </c>
      <c r="P556">
        <v>34</v>
      </c>
      <c r="Q556" t="s">
        <v>57</v>
      </c>
      <c r="R556">
        <v>16501</v>
      </c>
    </row>
    <row r="557" spans="1:18" x14ac:dyDescent="0.3">
      <c r="A557" t="s">
        <v>53</v>
      </c>
      <c r="B557" t="s">
        <v>71</v>
      </c>
      <c r="C557">
        <v>2017</v>
      </c>
      <c r="D557" t="s">
        <v>20</v>
      </c>
      <c r="E557" t="s">
        <v>21</v>
      </c>
      <c r="F557">
        <v>2.2000000000000002</v>
      </c>
      <c r="G557">
        <v>117219</v>
      </c>
      <c r="H557">
        <v>164</v>
      </c>
      <c r="I557">
        <v>151</v>
      </c>
      <c r="J557">
        <v>3</v>
      </c>
      <c r="K557">
        <v>0</v>
      </c>
      <c r="M557" t="s">
        <v>35</v>
      </c>
      <c r="N557" t="s">
        <v>45</v>
      </c>
      <c r="O557" t="s">
        <v>29</v>
      </c>
      <c r="P557">
        <v>28</v>
      </c>
      <c r="Q557" t="s">
        <v>57</v>
      </c>
      <c r="R557">
        <v>16887</v>
      </c>
    </row>
    <row r="558" spans="1:18" x14ac:dyDescent="0.3">
      <c r="A558" t="s">
        <v>73</v>
      </c>
      <c r="B558" t="s">
        <v>90</v>
      </c>
      <c r="C558">
        <v>2024</v>
      </c>
      <c r="D558" t="s">
        <v>63</v>
      </c>
      <c r="F558">
        <v>2</v>
      </c>
      <c r="G558">
        <v>4087</v>
      </c>
      <c r="H558">
        <v>160</v>
      </c>
      <c r="I558">
        <v>134</v>
      </c>
      <c r="J558">
        <v>1</v>
      </c>
      <c r="K558">
        <v>0</v>
      </c>
      <c r="L558" t="s">
        <v>43</v>
      </c>
      <c r="M558" t="s">
        <v>94</v>
      </c>
      <c r="N558" t="s">
        <v>45</v>
      </c>
      <c r="O558" t="s">
        <v>29</v>
      </c>
      <c r="P558">
        <v>31</v>
      </c>
      <c r="R558">
        <v>43416</v>
      </c>
    </row>
    <row r="559" spans="1:18" x14ac:dyDescent="0.3">
      <c r="A559" t="s">
        <v>18</v>
      </c>
      <c r="B559" t="s">
        <v>66</v>
      </c>
      <c r="C559">
        <v>2009</v>
      </c>
      <c r="D559" t="s">
        <v>20</v>
      </c>
      <c r="E559" t="s">
        <v>67</v>
      </c>
      <c r="F559">
        <v>2.9</v>
      </c>
      <c r="G559">
        <v>115348</v>
      </c>
      <c r="H559">
        <v>215</v>
      </c>
      <c r="I559">
        <v>206</v>
      </c>
      <c r="J559">
        <v>3</v>
      </c>
      <c r="K559">
        <v>1</v>
      </c>
      <c r="L559" t="s">
        <v>43</v>
      </c>
      <c r="M559" t="s">
        <v>35</v>
      </c>
      <c r="N559" t="s">
        <v>23</v>
      </c>
      <c r="O559" t="s">
        <v>24</v>
      </c>
      <c r="P559">
        <v>33</v>
      </c>
      <c r="R559">
        <v>6307</v>
      </c>
    </row>
    <row r="560" spans="1:18" x14ac:dyDescent="0.3">
      <c r="A560" t="s">
        <v>80</v>
      </c>
      <c r="B560" t="s">
        <v>81</v>
      </c>
      <c r="C560">
        <v>2011</v>
      </c>
      <c r="D560" t="s">
        <v>20</v>
      </c>
      <c r="E560" t="s">
        <v>67</v>
      </c>
      <c r="F560">
        <v>3.9</v>
      </c>
      <c r="G560">
        <v>225952</v>
      </c>
      <c r="H560">
        <v>294</v>
      </c>
      <c r="I560">
        <v>281</v>
      </c>
      <c r="J560">
        <v>2</v>
      </c>
      <c r="K560">
        <v>1</v>
      </c>
      <c r="M560" t="s">
        <v>94</v>
      </c>
      <c r="N560" t="s">
        <v>82</v>
      </c>
      <c r="O560" t="s">
        <v>24</v>
      </c>
      <c r="P560">
        <v>20</v>
      </c>
      <c r="Q560" t="s">
        <v>25</v>
      </c>
      <c r="R560">
        <v>500</v>
      </c>
    </row>
    <row r="561" spans="1:18" x14ac:dyDescent="0.3">
      <c r="A561" t="s">
        <v>73</v>
      </c>
      <c r="B561" t="s">
        <v>90</v>
      </c>
      <c r="C561">
        <v>2012</v>
      </c>
      <c r="D561" t="s">
        <v>20</v>
      </c>
      <c r="E561" t="s">
        <v>21</v>
      </c>
      <c r="F561">
        <v>1.5</v>
      </c>
      <c r="G561">
        <v>139323</v>
      </c>
      <c r="H561">
        <v>111</v>
      </c>
      <c r="I561">
        <v>100</v>
      </c>
      <c r="J561">
        <v>3</v>
      </c>
      <c r="K561">
        <v>1</v>
      </c>
      <c r="L561" t="s">
        <v>43</v>
      </c>
      <c r="M561" t="s">
        <v>28</v>
      </c>
      <c r="N561" t="s">
        <v>45</v>
      </c>
      <c r="O561" t="s">
        <v>29</v>
      </c>
      <c r="Q561" t="s">
        <v>30</v>
      </c>
      <c r="R561">
        <v>6712</v>
      </c>
    </row>
    <row r="562" spans="1:18" x14ac:dyDescent="0.3">
      <c r="A562" t="s">
        <v>49</v>
      </c>
      <c r="B562" t="s">
        <v>50</v>
      </c>
      <c r="C562">
        <v>2017</v>
      </c>
      <c r="D562" t="s">
        <v>20</v>
      </c>
      <c r="E562" t="s">
        <v>21</v>
      </c>
      <c r="F562">
        <v>2.2999999999999998</v>
      </c>
      <c r="G562">
        <v>103863</v>
      </c>
      <c r="H562">
        <v>179</v>
      </c>
      <c r="I562">
        <v>163</v>
      </c>
      <c r="J562">
        <v>3</v>
      </c>
      <c r="K562">
        <v>1</v>
      </c>
      <c r="L562" t="s">
        <v>43</v>
      </c>
      <c r="M562" t="s">
        <v>94</v>
      </c>
      <c r="N562" t="s">
        <v>45</v>
      </c>
      <c r="O562" t="s">
        <v>29</v>
      </c>
      <c r="P562">
        <v>28</v>
      </c>
      <c r="Q562" t="s">
        <v>25</v>
      </c>
      <c r="R562">
        <v>5099</v>
      </c>
    </row>
    <row r="563" spans="1:18" x14ac:dyDescent="0.3">
      <c r="A563" t="s">
        <v>38</v>
      </c>
      <c r="B563" t="s">
        <v>86</v>
      </c>
      <c r="C563">
        <v>2010</v>
      </c>
      <c r="D563" t="s">
        <v>20</v>
      </c>
      <c r="E563" t="s">
        <v>21</v>
      </c>
      <c r="F563">
        <v>3</v>
      </c>
      <c r="G563">
        <v>21061</v>
      </c>
      <c r="H563">
        <v>226</v>
      </c>
      <c r="I563">
        <v>221</v>
      </c>
      <c r="J563">
        <v>3</v>
      </c>
      <c r="K563">
        <v>1</v>
      </c>
      <c r="L563" t="s">
        <v>34</v>
      </c>
      <c r="M563" t="s">
        <v>22</v>
      </c>
      <c r="N563" t="s">
        <v>84</v>
      </c>
      <c r="O563" t="s">
        <v>95</v>
      </c>
      <c r="P563">
        <v>27</v>
      </c>
      <c r="Q563" t="s">
        <v>48</v>
      </c>
      <c r="R563">
        <v>8506</v>
      </c>
    </row>
    <row r="564" spans="1:18" x14ac:dyDescent="0.3">
      <c r="A564" t="s">
        <v>41</v>
      </c>
      <c r="B564" t="s">
        <v>62</v>
      </c>
      <c r="C564">
        <v>2011</v>
      </c>
      <c r="D564" t="s">
        <v>20</v>
      </c>
      <c r="E564" t="s">
        <v>67</v>
      </c>
      <c r="F564">
        <v>2.7</v>
      </c>
      <c r="G564">
        <v>34573</v>
      </c>
      <c r="H564">
        <v>211</v>
      </c>
      <c r="J564">
        <v>4</v>
      </c>
      <c r="K564">
        <v>0</v>
      </c>
      <c r="M564" t="s">
        <v>52</v>
      </c>
      <c r="N564" t="s">
        <v>23</v>
      </c>
      <c r="O564" t="s">
        <v>24</v>
      </c>
      <c r="P564">
        <v>28</v>
      </c>
      <c r="Q564" t="s">
        <v>30</v>
      </c>
      <c r="R564">
        <v>7318</v>
      </c>
    </row>
    <row r="565" spans="1:18" x14ac:dyDescent="0.3">
      <c r="A565" t="s">
        <v>41</v>
      </c>
      <c r="B565" t="s">
        <v>62</v>
      </c>
      <c r="C565">
        <v>2019</v>
      </c>
      <c r="D565" t="s">
        <v>20</v>
      </c>
      <c r="F565">
        <v>3.2</v>
      </c>
      <c r="G565">
        <v>117635</v>
      </c>
      <c r="H565">
        <v>245</v>
      </c>
      <c r="I565">
        <v>224</v>
      </c>
      <c r="J565">
        <v>2</v>
      </c>
      <c r="M565" t="s">
        <v>94</v>
      </c>
      <c r="N565" t="s">
        <v>23</v>
      </c>
      <c r="O565" t="s">
        <v>29</v>
      </c>
      <c r="P565">
        <v>25</v>
      </c>
      <c r="R565">
        <v>13006</v>
      </c>
    </row>
    <row r="566" spans="1:18" x14ac:dyDescent="0.3">
      <c r="A566" t="s">
        <v>18</v>
      </c>
      <c r="B566" t="s">
        <v>19</v>
      </c>
      <c r="C566">
        <v>2005</v>
      </c>
      <c r="D566" t="s">
        <v>20</v>
      </c>
      <c r="E566" t="s">
        <v>67</v>
      </c>
      <c r="G566">
        <v>293408</v>
      </c>
      <c r="H566">
        <v>263</v>
      </c>
      <c r="I566">
        <v>242</v>
      </c>
      <c r="J566">
        <v>5</v>
      </c>
      <c r="K566">
        <v>1</v>
      </c>
      <c r="L566" t="s">
        <v>34</v>
      </c>
      <c r="M566" t="s">
        <v>59</v>
      </c>
      <c r="N566" t="s">
        <v>23</v>
      </c>
      <c r="O566" t="s">
        <v>24</v>
      </c>
      <c r="P566">
        <v>27</v>
      </c>
      <c r="Q566" t="s">
        <v>48</v>
      </c>
      <c r="R566">
        <v>500</v>
      </c>
    </row>
    <row r="567" spans="1:18" x14ac:dyDescent="0.3">
      <c r="A567" t="s">
        <v>55</v>
      </c>
      <c r="B567" t="s">
        <v>78</v>
      </c>
      <c r="C567">
        <v>2014</v>
      </c>
      <c r="D567" t="s">
        <v>63</v>
      </c>
      <c r="E567" t="s">
        <v>21</v>
      </c>
      <c r="F567">
        <v>1.6</v>
      </c>
      <c r="G567">
        <v>91986</v>
      </c>
      <c r="H567">
        <v>133</v>
      </c>
      <c r="I567">
        <v>127</v>
      </c>
      <c r="J567">
        <v>2</v>
      </c>
      <c r="K567">
        <v>0</v>
      </c>
      <c r="L567" t="s">
        <v>34</v>
      </c>
      <c r="M567" t="s">
        <v>28</v>
      </c>
      <c r="N567" t="s">
        <v>45</v>
      </c>
      <c r="O567" t="s">
        <v>29</v>
      </c>
      <c r="Q567" t="s">
        <v>64</v>
      </c>
      <c r="R567">
        <v>6635</v>
      </c>
    </row>
    <row r="568" spans="1:18" x14ac:dyDescent="0.3">
      <c r="A568" t="s">
        <v>73</v>
      </c>
      <c r="B568" t="s">
        <v>87</v>
      </c>
      <c r="C568">
        <v>2022</v>
      </c>
      <c r="D568" t="s">
        <v>20</v>
      </c>
      <c r="E568" t="s">
        <v>21</v>
      </c>
      <c r="G568">
        <v>100</v>
      </c>
      <c r="H568">
        <v>232</v>
      </c>
      <c r="I568">
        <v>217</v>
      </c>
      <c r="J568">
        <v>1</v>
      </c>
      <c r="K568">
        <v>0</v>
      </c>
      <c r="L568" t="s">
        <v>40</v>
      </c>
      <c r="M568" t="s">
        <v>44</v>
      </c>
      <c r="N568" t="s">
        <v>23</v>
      </c>
      <c r="O568" t="s">
        <v>24</v>
      </c>
      <c r="P568">
        <v>29</v>
      </c>
      <c r="Q568" t="s">
        <v>57</v>
      </c>
      <c r="R568">
        <v>33603</v>
      </c>
    </row>
    <row r="569" spans="1:18" x14ac:dyDescent="0.3">
      <c r="A569" t="s">
        <v>73</v>
      </c>
      <c r="B569" t="s">
        <v>74</v>
      </c>
      <c r="C569">
        <v>2014</v>
      </c>
      <c r="D569" t="s">
        <v>20</v>
      </c>
      <c r="E569" t="s">
        <v>21</v>
      </c>
      <c r="F569">
        <v>3.4</v>
      </c>
      <c r="G569">
        <v>82415</v>
      </c>
      <c r="H569">
        <v>258</v>
      </c>
      <c r="J569">
        <v>3</v>
      </c>
      <c r="K569">
        <v>0</v>
      </c>
      <c r="L569" t="s">
        <v>40</v>
      </c>
      <c r="M569" t="s">
        <v>72</v>
      </c>
      <c r="N569" t="s">
        <v>23</v>
      </c>
      <c r="O569" t="s">
        <v>24</v>
      </c>
      <c r="P569">
        <v>22</v>
      </c>
      <c r="Q569" t="s">
        <v>76</v>
      </c>
      <c r="R569">
        <v>16548</v>
      </c>
    </row>
    <row r="570" spans="1:18" x14ac:dyDescent="0.3">
      <c r="A570" t="s">
        <v>55</v>
      </c>
      <c r="B570" t="s">
        <v>75</v>
      </c>
      <c r="C570">
        <v>2008</v>
      </c>
      <c r="D570" t="s">
        <v>20</v>
      </c>
      <c r="E570" t="s">
        <v>21</v>
      </c>
      <c r="G570">
        <v>171389</v>
      </c>
      <c r="H570">
        <v>121</v>
      </c>
      <c r="I570">
        <v>126</v>
      </c>
      <c r="J570">
        <v>5</v>
      </c>
      <c r="K570">
        <v>1</v>
      </c>
      <c r="L570" t="s">
        <v>40</v>
      </c>
      <c r="M570" t="s">
        <v>94</v>
      </c>
      <c r="N570" t="s">
        <v>45</v>
      </c>
      <c r="O570" t="s">
        <v>29</v>
      </c>
      <c r="P570">
        <v>39</v>
      </c>
      <c r="Q570" t="s">
        <v>37</v>
      </c>
      <c r="R570">
        <v>500</v>
      </c>
    </row>
    <row r="571" spans="1:18" x14ac:dyDescent="0.3">
      <c r="A571" t="s">
        <v>26</v>
      </c>
      <c r="B571" t="s">
        <v>58</v>
      </c>
      <c r="C571">
        <v>2014</v>
      </c>
      <c r="D571" t="s">
        <v>20</v>
      </c>
      <c r="G571">
        <v>42706</v>
      </c>
      <c r="H571">
        <v>180</v>
      </c>
      <c r="I571">
        <v>171</v>
      </c>
      <c r="J571">
        <v>4</v>
      </c>
      <c r="K571">
        <v>1</v>
      </c>
      <c r="L571" t="s">
        <v>43</v>
      </c>
      <c r="M571" t="s">
        <v>35</v>
      </c>
      <c r="N571" t="s">
        <v>23</v>
      </c>
      <c r="O571" t="s">
        <v>29</v>
      </c>
      <c r="P571">
        <v>28</v>
      </c>
      <c r="Q571" t="s">
        <v>37</v>
      </c>
      <c r="R571">
        <v>9868</v>
      </c>
    </row>
    <row r="572" spans="1:18" x14ac:dyDescent="0.3">
      <c r="A572" t="s">
        <v>31</v>
      </c>
      <c r="B572" t="s">
        <v>61</v>
      </c>
      <c r="C572">
        <v>2018</v>
      </c>
      <c r="D572" t="s">
        <v>65</v>
      </c>
      <c r="E572" t="s">
        <v>21</v>
      </c>
      <c r="F572">
        <v>0</v>
      </c>
      <c r="G572">
        <v>48905</v>
      </c>
      <c r="H572">
        <v>262</v>
      </c>
      <c r="J572">
        <v>1</v>
      </c>
      <c r="K572">
        <v>0</v>
      </c>
      <c r="L572" t="s">
        <v>40</v>
      </c>
      <c r="M572" t="s">
        <v>72</v>
      </c>
      <c r="N572" t="s">
        <v>45</v>
      </c>
      <c r="O572" t="s">
        <v>29</v>
      </c>
      <c r="P572">
        <v>123</v>
      </c>
      <c r="Q572" t="s">
        <v>64</v>
      </c>
      <c r="R572">
        <v>11736</v>
      </c>
    </row>
    <row r="573" spans="1:18" x14ac:dyDescent="0.3">
      <c r="A573" t="s">
        <v>73</v>
      </c>
      <c r="B573" t="s">
        <v>87</v>
      </c>
      <c r="C573">
        <v>2010</v>
      </c>
      <c r="D573" t="s">
        <v>20</v>
      </c>
      <c r="E573" t="s">
        <v>21</v>
      </c>
      <c r="F573">
        <v>2.6</v>
      </c>
      <c r="G573">
        <v>177894</v>
      </c>
      <c r="I573">
        <v>170</v>
      </c>
      <c r="J573">
        <v>3</v>
      </c>
      <c r="K573">
        <v>0</v>
      </c>
      <c r="L573" t="s">
        <v>43</v>
      </c>
      <c r="M573" t="s">
        <v>44</v>
      </c>
      <c r="N573" t="s">
        <v>23</v>
      </c>
      <c r="O573" t="s">
        <v>24</v>
      </c>
      <c r="P573">
        <v>27</v>
      </c>
      <c r="Q573" t="s">
        <v>37</v>
      </c>
      <c r="R573">
        <v>4814</v>
      </c>
    </row>
    <row r="574" spans="1:18" x14ac:dyDescent="0.3">
      <c r="A574" t="s">
        <v>49</v>
      </c>
      <c r="B574" t="s">
        <v>100</v>
      </c>
      <c r="C574">
        <v>2009</v>
      </c>
      <c r="D574" t="s">
        <v>20</v>
      </c>
      <c r="E574" t="s">
        <v>21</v>
      </c>
      <c r="G574">
        <v>283126</v>
      </c>
      <c r="H574">
        <v>186</v>
      </c>
      <c r="I574">
        <v>168</v>
      </c>
      <c r="J574">
        <v>4</v>
      </c>
      <c r="K574">
        <v>1</v>
      </c>
      <c r="L574" t="s">
        <v>40</v>
      </c>
      <c r="M574" t="s">
        <v>44</v>
      </c>
      <c r="N574" t="s">
        <v>45</v>
      </c>
      <c r="O574" t="s">
        <v>29</v>
      </c>
      <c r="P574">
        <v>35</v>
      </c>
      <c r="Q574" t="s">
        <v>76</v>
      </c>
      <c r="R574">
        <v>500</v>
      </c>
    </row>
    <row r="575" spans="1:18" x14ac:dyDescent="0.3">
      <c r="A575" t="s">
        <v>73</v>
      </c>
      <c r="B575" t="s">
        <v>87</v>
      </c>
      <c r="C575">
        <v>2007</v>
      </c>
      <c r="D575" t="s">
        <v>20</v>
      </c>
      <c r="E575" t="s">
        <v>21</v>
      </c>
      <c r="F575">
        <v>2</v>
      </c>
      <c r="G575">
        <v>115740</v>
      </c>
      <c r="H575">
        <v>148</v>
      </c>
      <c r="I575">
        <v>130</v>
      </c>
      <c r="J575">
        <v>4</v>
      </c>
      <c r="K575">
        <v>0</v>
      </c>
      <c r="L575" t="s">
        <v>40</v>
      </c>
      <c r="M575" t="s">
        <v>59</v>
      </c>
      <c r="N575" t="s">
        <v>23</v>
      </c>
      <c r="O575" t="s">
        <v>29</v>
      </c>
      <c r="P575">
        <v>32</v>
      </c>
      <c r="Q575" t="s">
        <v>91</v>
      </c>
      <c r="R575">
        <v>4079</v>
      </c>
    </row>
    <row r="576" spans="1:18" x14ac:dyDescent="0.3">
      <c r="A576" t="s">
        <v>55</v>
      </c>
      <c r="B576" t="s">
        <v>56</v>
      </c>
      <c r="C576">
        <v>2015</v>
      </c>
      <c r="D576" t="s">
        <v>65</v>
      </c>
      <c r="E576" t="s">
        <v>21</v>
      </c>
      <c r="F576">
        <v>0</v>
      </c>
      <c r="G576">
        <v>34229</v>
      </c>
      <c r="J576">
        <v>1</v>
      </c>
      <c r="L576" t="s">
        <v>43</v>
      </c>
      <c r="M576" t="s">
        <v>52</v>
      </c>
      <c r="N576" t="s">
        <v>23</v>
      </c>
      <c r="O576" t="s">
        <v>24</v>
      </c>
      <c r="P576">
        <v>104</v>
      </c>
      <c r="Q576" t="s">
        <v>88</v>
      </c>
      <c r="R576">
        <v>16121</v>
      </c>
    </row>
    <row r="577" spans="1:18" x14ac:dyDescent="0.3">
      <c r="A577" t="s">
        <v>73</v>
      </c>
      <c r="B577" t="s">
        <v>74</v>
      </c>
      <c r="C577">
        <v>2013</v>
      </c>
      <c r="D577" t="s">
        <v>20</v>
      </c>
      <c r="E577" t="s">
        <v>21</v>
      </c>
      <c r="F577">
        <v>2.5</v>
      </c>
      <c r="G577">
        <v>81726</v>
      </c>
      <c r="H577">
        <v>189</v>
      </c>
      <c r="I577">
        <v>156</v>
      </c>
      <c r="J577">
        <v>3</v>
      </c>
      <c r="K577">
        <v>0</v>
      </c>
      <c r="L577" t="s">
        <v>43</v>
      </c>
      <c r="M577" t="s">
        <v>22</v>
      </c>
      <c r="N577" t="s">
        <v>23</v>
      </c>
      <c r="O577" t="s">
        <v>24</v>
      </c>
      <c r="P577">
        <v>28</v>
      </c>
      <c r="Q577" t="s">
        <v>46</v>
      </c>
      <c r="R577">
        <v>18467</v>
      </c>
    </row>
    <row r="578" spans="1:18" x14ac:dyDescent="0.3">
      <c r="A578" t="s">
        <v>26</v>
      </c>
      <c r="B578" t="s">
        <v>58</v>
      </c>
      <c r="C578">
        <v>2014</v>
      </c>
      <c r="D578" t="s">
        <v>63</v>
      </c>
      <c r="E578" t="s">
        <v>21</v>
      </c>
      <c r="F578">
        <v>2.8</v>
      </c>
      <c r="G578">
        <v>155665</v>
      </c>
      <c r="H578">
        <v>212</v>
      </c>
      <c r="I578">
        <v>185</v>
      </c>
      <c r="J578">
        <v>2</v>
      </c>
      <c r="K578">
        <v>0</v>
      </c>
      <c r="L578" t="s">
        <v>40</v>
      </c>
      <c r="M578" t="s">
        <v>44</v>
      </c>
      <c r="N578" t="s">
        <v>23</v>
      </c>
      <c r="O578" t="s">
        <v>29</v>
      </c>
      <c r="P578">
        <v>32</v>
      </c>
      <c r="R578">
        <v>5104</v>
      </c>
    </row>
    <row r="579" spans="1:18" x14ac:dyDescent="0.3">
      <c r="A579" t="s">
        <v>49</v>
      </c>
      <c r="B579" t="s">
        <v>92</v>
      </c>
      <c r="C579">
        <v>2011</v>
      </c>
      <c r="D579" t="s">
        <v>20</v>
      </c>
      <c r="E579" t="s">
        <v>67</v>
      </c>
      <c r="F579">
        <v>2.1</v>
      </c>
      <c r="G579">
        <v>90105</v>
      </c>
      <c r="H579">
        <v>169</v>
      </c>
      <c r="I579">
        <v>158</v>
      </c>
      <c r="J579">
        <v>2</v>
      </c>
      <c r="K579">
        <v>1</v>
      </c>
      <c r="L579" t="s">
        <v>34</v>
      </c>
      <c r="N579" t="s">
        <v>23</v>
      </c>
      <c r="O579" t="s">
        <v>29</v>
      </c>
      <c r="P579">
        <v>36</v>
      </c>
      <c r="R579">
        <v>4451</v>
      </c>
    </row>
    <row r="580" spans="1:18" x14ac:dyDescent="0.3">
      <c r="A580" t="s">
        <v>31</v>
      </c>
      <c r="B580" t="s">
        <v>32</v>
      </c>
      <c r="C580">
        <v>2011</v>
      </c>
      <c r="D580" t="s">
        <v>63</v>
      </c>
      <c r="E580" t="s">
        <v>21</v>
      </c>
      <c r="F580">
        <v>2</v>
      </c>
      <c r="G580">
        <v>116004</v>
      </c>
      <c r="H580">
        <v>175</v>
      </c>
      <c r="I580">
        <v>179</v>
      </c>
      <c r="J580">
        <v>2</v>
      </c>
      <c r="K580">
        <v>0</v>
      </c>
      <c r="L580" t="s">
        <v>43</v>
      </c>
      <c r="M580" t="s">
        <v>28</v>
      </c>
      <c r="N580" t="s">
        <v>36</v>
      </c>
      <c r="O580" t="s">
        <v>29</v>
      </c>
      <c r="P580">
        <v>30</v>
      </c>
      <c r="Q580" t="s">
        <v>88</v>
      </c>
      <c r="R580">
        <v>2085</v>
      </c>
    </row>
    <row r="581" spans="1:18" x14ac:dyDescent="0.3">
      <c r="A581" t="s">
        <v>31</v>
      </c>
      <c r="B581" t="s">
        <v>61</v>
      </c>
      <c r="C581">
        <v>2019</v>
      </c>
      <c r="D581" t="s">
        <v>33</v>
      </c>
      <c r="E581" t="s">
        <v>21</v>
      </c>
      <c r="F581">
        <v>1.8</v>
      </c>
      <c r="G581">
        <v>69176</v>
      </c>
      <c r="H581">
        <v>124</v>
      </c>
      <c r="I581">
        <v>114</v>
      </c>
      <c r="J581">
        <v>1</v>
      </c>
      <c r="K581">
        <v>1</v>
      </c>
      <c r="M581" t="s">
        <v>94</v>
      </c>
      <c r="N581" t="s">
        <v>45</v>
      </c>
      <c r="O581" t="s">
        <v>29</v>
      </c>
      <c r="P581">
        <v>52</v>
      </c>
      <c r="Q581" t="s">
        <v>25</v>
      </c>
      <c r="R581">
        <v>12387</v>
      </c>
    </row>
    <row r="582" spans="1:18" x14ac:dyDescent="0.3">
      <c r="A582" t="s">
        <v>18</v>
      </c>
      <c r="B582" t="s">
        <v>19</v>
      </c>
      <c r="C582">
        <v>2007</v>
      </c>
      <c r="D582" t="s">
        <v>20</v>
      </c>
      <c r="E582" t="s">
        <v>21</v>
      </c>
      <c r="G582">
        <v>482337</v>
      </c>
      <c r="H582">
        <v>166</v>
      </c>
      <c r="J582">
        <v>3</v>
      </c>
      <c r="K582">
        <v>1</v>
      </c>
      <c r="L582" t="s">
        <v>34</v>
      </c>
      <c r="M582" t="s">
        <v>72</v>
      </c>
      <c r="N582" t="s">
        <v>23</v>
      </c>
      <c r="O582" t="s">
        <v>60</v>
      </c>
      <c r="P582">
        <v>32</v>
      </c>
      <c r="Q582" t="s">
        <v>30</v>
      </c>
      <c r="R582">
        <v>500</v>
      </c>
    </row>
    <row r="583" spans="1:18" x14ac:dyDescent="0.3">
      <c r="A583" t="s">
        <v>73</v>
      </c>
      <c r="B583" t="s">
        <v>97</v>
      </c>
      <c r="C583">
        <v>2010</v>
      </c>
      <c r="D583" t="s">
        <v>20</v>
      </c>
      <c r="E583" t="s">
        <v>67</v>
      </c>
      <c r="F583">
        <v>1.8</v>
      </c>
      <c r="G583">
        <v>95348</v>
      </c>
      <c r="H583">
        <v>123</v>
      </c>
      <c r="I583">
        <v>122</v>
      </c>
      <c r="J583">
        <v>2</v>
      </c>
      <c r="K583">
        <v>1</v>
      </c>
      <c r="L583" t="s">
        <v>43</v>
      </c>
      <c r="M583" t="s">
        <v>22</v>
      </c>
      <c r="N583" t="s">
        <v>45</v>
      </c>
      <c r="O583" t="s">
        <v>29</v>
      </c>
      <c r="P583">
        <v>41</v>
      </c>
      <c r="Q583" t="s">
        <v>76</v>
      </c>
      <c r="R583">
        <v>10515</v>
      </c>
    </row>
    <row r="584" spans="1:18" x14ac:dyDescent="0.3">
      <c r="A584" t="s">
        <v>55</v>
      </c>
      <c r="B584" t="s">
        <v>78</v>
      </c>
      <c r="C584">
        <v>2013</v>
      </c>
      <c r="D584" t="s">
        <v>20</v>
      </c>
      <c r="E584" t="s">
        <v>21</v>
      </c>
      <c r="F584">
        <v>2.4</v>
      </c>
      <c r="G584">
        <v>141423</v>
      </c>
      <c r="H584">
        <v>184</v>
      </c>
      <c r="I584">
        <v>171</v>
      </c>
      <c r="J584">
        <v>3</v>
      </c>
      <c r="K584">
        <v>1</v>
      </c>
      <c r="M584" t="s">
        <v>22</v>
      </c>
      <c r="N584" t="s">
        <v>45</v>
      </c>
      <c r="O584" t="s">
        <v>29</v>
      </c>
      <c r="Q584" t="s">
        <v>76</v>
      </c>
      <c r="R584">
        <v>2935</v>
      </c>
    </row>
    <row r="585" spans="1:18" x14ac:dyDescent="0.3">
      <c r="A585" t="s">
        <v>38</v>
      </c>
      <c r="B585" t="s">
        <v>89</v>
      </c>
      <c r="C585">
        <v>2017</v>
      </c>
      <c r="D585" t="s">
        <v>20</v>
      </c>
      <c r="E585" t="s">
        <v>21</v>
      </c>
      <c r="F585">
        <v>1.6</v>
      </c>
      <c r="G585">
        <v>74761</v>
      </c>
      <c r="I585">
        <v>125</v>
      </c>
      <c r="J585">
        <v>3</v>
      </c>
      <c r="K585">
        <v>0</v>
      </c>
      <c r="L585" t="s">
        <v>43</v>
      </c>
      <c r="M585" t="s">
        <v>35</v>
      </c>
      <c r="N585" t="s">
        <v>45</v>
      </c>
      <c r="O585" t="s">
        <v>24</v>
      </c>
      <c r="P585">
        <v>42</v>
      </c>
      <c r="Q585" t="s">
        <v>91</v>
      </c>
      <c r="R585">
        <v>9403</v>
      </c>
    </row>
    <row r="586" spans="1:18" x14ac:dyDescent="0.3">
      <c r="A586" t="s">
        <v>26</v>
      </c>
      <c r="B586" t="s">
        <v>101</v>
      </c>
      <c r="C586">
        <v>2019</v>
      </c>
      <c r="D586" t="s">
        <v>20</v>
      </c>
      <c r="E586" t="s">
        <v>21</v>
      </c>
      <c r="F586">
        <v>1.8</v>
      </c>
      <c r="G586">
        <v>59502</v>
      </c>
      <c r="H586">
        <v>152</v>
      </c>
      <c r="I586">
        <v>157</v>
      </c>
      <c r="J586">
        <v>1</v>
      </c>
      <c r="M586" t="s">
        <v>72</v>
      </c>
      <c r="N586" t="s">
        <v>45</v>
      </c>
      <c r="O586" t="s">
        <v>29</v>
      </c>
      <c r="Q586" t="s">
        <v>37</v>
      </c>
      <c r="R586">
        <v>9475</v>
      </c>
    </row>
    <row r="587" spans="1:18" x14ac:dyDescent="0.3">
      <c r="A587" t="s">
        <v>18</v>
      </c>
      <c r="B587" t="s">
        <v>19</v>
      </c>
      <c r="C587">
        <v>2008</v>
      </c>
      <c r="D587" t="s">
        <v>20</v>
      </c>
      <c r="E587" t="s">
        <v>21</v>
      </c>
      <c r="F587">
        <v>3</v>
      </c>
      <c r="G587">
        <v>146086</v>
      </c>
      <c r="H587">
        <v>237</v>
      </c>
      <c r="I587">
        <v>213</v>
      </c>
      <c r="J587">
        <v>5</v>
      </c>
      <c r="K587">
        <v>1</v>
      </c>
      <c r="L587" t="s">
        <v>34</v>
      </c>
      <c r="M587" t="s">
        <v>94</v>
      </c>
      <c r="N587" t="s">
        <v>23</v>
      </c>
      <c r="O587" t="s">
        <v>24</v>
      </c>
      <c r="P587">
        <v>25</v>
      </c>
      <c r="Q587" t="s">
        <v>46</v>
      </c>
      <c r="R587">
        <v>6765</v>
      </c>
    </row>
    <row r="588" spans="1:18" x14ac:dyDescent="0.3">
      <c r="A588" t="s">
        <v>49</v>
      </c>
      <c r="B588" t="s">
        <v>100</v>
      </c>
      <c r="C588">
        <v>2024</v>
      </c>
      <c r="D588" t="s">
        <v>20</v>
      </c>
      <c r="E588" t="s">
        <v>21</v>
      </c>
      <c r="F588">
        <v>1.7</v>
      </c>
      <c r="G588">
        <v>2246</v>
      </c>
      <c r="H588">
        <v>124</v>
      </c>
      <c r="I588">
        <v>118</v>
      </c>
      <c r="J588">
        <v>1</v>
      </c>
      <c r="K588">
        <v>0</v>
      </c>
      <c r="M588" t="s">
        <v>72</v>
      </c>
      <c r="N588" t="s">
        <v>45</v>
      </c>
      <c r="O588" t="s">
        <v>29</v>
      </c>
      <c r="P588">
        <v>39</v>
      </c>
      <c r="Q588" t="s">
        <v>64</v>
      </c>
      <c r="R588">
        <v>22873</v>
      </c>
    </row>
    <row r="589" spans="1:18" x14ac:dyDescent="0.3">
      <c r="A589" t="s">
        <v>38</v>
      </c>
      <c r="B589" t="s">
        <v>47</v>
      </c>
      <c r="C589">
        <v>2011</v>
      </c>
      <c r="D589" t="s">
        <v>20</v>
      </c>
      <c r="G589">
        <v>110017</v>
      </c>
      <c r="H589">
        <v>170</v>
      </c>
      <c r="I589">
        <v>143</v>
      </c>
      <c r="J589">
        <v>3</v>
      </c>
      <c r="L589" t="s">
        <v>43</v>
      </c>
      <c r="M589" t="s">
        <v>22</v>
      </c>
      <c r="N589" t="s">
        <v>23</v>
      </c>
      <c r="O589" t="s">
        <v>29</v>
      </c>
      <c r="Q589" t="s">
        <v>37</v>
      </c>
      <c r="R589">
        <v>3187</v>
      </c>
    </row>
    <row r="590" spans="1:18" x14ac:dyDescent="0.3">
      <c r="A590" t="s">
        <v>55</v>
      </c>
      <c r="B590" t="s">
        <v>78</v>
      </c>
      <c r="C590">
        <v>2013</v>
      </c>
      <c r="D590" t="s">
        <v>20</v>
      </c>
      <c r="E590" t="s">
        <v>21</v>
      </c>
      <c r="F590">
        <v>2</v>
      </c>
      <c r="G590">
        <v>192109</v>
      </c>
      <c r="H590">
        <v>164</v>
      </c>
      <c r="I590">
        <v>159</v>
      </c>
      <c r="J590">
        <v>4</v>
      </c>
      <c r="K590">
        <v>1</v>
      </c>
      <c r="L590" t="s">
        <v>40</v>
      </c>
      <c r="M590" t="s">
        <v>44</v>
      </c>
      <c r="N590" t="s">
        <v>45</v>
      </c>
      <c r="O590" t="s">
        <v>29</v>
      </c>
      <c r="P590">
        <v>34</v>
      </c>
      <c r="R590">
        <v>571</v>
      </c>
    </row>
    <row r="591" spans="1:18" x14ac:dyDescent="0.3">
      <c r="A591" t="s">
        <v>80</v>
      </c>
      <c r="B591" t="s">
        <v>98</v>
      </c>
      <c r="C591">
        <v>2009</v>
      </c>
      <c r="D591" t="s">
        <v>20</v>
      </c>
      <c r="F591">
        <v>3.1</v>
      </c>
      <c r="G591">
        <v>248357</v>
      </c>
      <c r="H591">
        <v>234</v>
      </c>
      <c r="I591">
        <v>214</v>
      </c>
      <c r="J591">
        <v>4</v>
      </c>
      <c r="K591">
        <v>0</v>
      </c>
      <c r="M591" t="s">
        <v>44</v>
      </c>
      <c r="N591" t="s">
        <v>23</v>
      </c>
      <c r="O591" t="s">
        <v>24</v>
      </c>
      <c r="R591">
        <v>500</v>
      </c>
    </row>
    <row r="592" spans="1:18" x14ac:dyDescent="0.3">
      <c r="A592" t="s">
        <v>55</v>
      </c>
      <c r="B592" t="s">
        <v>75</v>
      </c>
      <c r="C592">
        <v>2018</v>
      </c>
      <c r="D592" t="s">
        <v>63</v>
      </c>
      <c r="E592" t="s">
        <v>21</v>
      </c>
      <c r="F592">
        <v>2</v>
      </c>
      <c r="G592">
        <v>42714</v>
      </c>
      <c r="H592">
        <v>145</v>
      </c>
      <c r="I592">
        <v>136</v>
      </c>
      <c r="J592">
        <v>2</v>
      </c>
      <c r="K592">
        <v>1</v>
      </c>
      <c r="L592" t="s">
        <v>43</v>
      </c>
      <c r="N592" t="s">
        <v>45</v>
      </c>
      <c r="O592" t="s">
        <v>29</v>
      </c>
      <c r="P592">
        <v>39</v>
      </c>
      <c r="Q592" t="s">
        <v>48</v>
      </c>
      <c r="R592">
        <v>8786</v>
      </c>
    </row>
    <row r="593" spans="1:18" x14ac:dyDescent="0.3">
      <c r="A593" t="s">
        <v>55</v>
      </c>
      <c r="B593" t="s">
        <v>69</v>
      </c>
      <c r="C593">
        <v>2021</v>
      </c>
      <c r="D593" t="s">
        <v>20</v>
      </c>
      <c r="F593">
        <v>2.1</v>
      </c>
      <c r="G593">
        <v>68952</v>
      </c>
      <c r="I593">
        <v>169</v>
      </c>
      <c r="J593">
        <v>1</v>
      </c>
      <c r="K593">
        <v>0</v>
      </c>
      <c r="L593" t="s">
        <v>34</v>
      </c>
      <c r="M593" t="s">
        <v>94</v>
      </c>
      <c r="N593" t="s">
        <v>23</v>
      </c>
      <c r="O593" t="s">
        <v>24</v>
      </c>
      <c r="P593">
        <v>40</v>
      </c>
      <c r="Q593" t="s">
        <v>48</v>
      </c>
      <c r="R593">
        <v>24983</v>
      </c>
    </row>
    <row r="594" spans="1:18" x14ac:dyDescent="0.3">
      <c r="A594" t="s">
        <v>41</v>
      </c>
      <c r="B594" t="s">
        <v>42</v>
      </c>
      <c r="C594">
        <v>2016</v>
      </c>
      <c r="D594" t="s">
        <v>65</v>
      </c>
      <c r="E594" t="s">
        <v>21</v>
      </c>
      <c r="F594">
        <v>0</v>
      </c>
      <c r="G594">
        <v>73357</v>
      </c>
      <c r="H594">
        <v>229</v>
      </c>
      <c r="I594">
        <v>251</v>
      </c>
      <c r="J594">
        <v>3</v>
      </c>
      <c r="K594">
        <v>1</v>
      </c>
      <c r="M594" t="s">
        <v>44</v>
      </c>
      <c r="N594" t="s">
        <v>45</v>
      </c>
      <c r="O594" t="s">
        <v>29</v>
      </c>
      <c r="P594">
        <v>111</v>
      </c>
      <c r="Q594" t="s">
        <v>76</v>
      </c>
      <c r="R594">
        <v>7531</v>
      </c>
    </row>
    <row r="595" spans="1:18" x14ac:dyDescent="0.3">
      <c r="A595" t="s">
        <v>31</v>
      </c>
      <c r="B595" t="s">
        <v>32</v>
      </c>
      <c r="C595">
        <v>2009</v>
      </c>
      <c r="D595" t="s">
        <v>20</v>
      </c>
      <c r="E595" t="s">
        <v>21</v>
      </c>
      <c r="F595">
        <v>1.8</v>
      </c>
      <c r="G595">
        <v>161874</v>
      </c>
      <c r="H595">
        <v>153</v>
      </c>
      <c r="I595">
        <v>150</v>
      </c>
      <c r="J595">
        <v>3</v>
      </c>
      <c r="K595">
        <v>0</v>
      </c>
      <c r="L595" t="s">
        <v>34</v>
      </c>
      <c r="M595" t="s">
        <v>28</v>
      </c>
      <c r="N595" t="s">
        <v>36</v>
      </c>
      <c r="O595" t="s">
        <v>29</v>
      </c>
      <c r="Q595" t="s">
        <v>46</v>
      </c>
      <c r="R595">
        <v>500</v>
      </c>
    </row>
    <row r="596" spans="1:18" x14ac:dyDescent="0.3">
      <c r="A596" t="s">
        <v>55</v>
      </c>
      <c r="B596" t="s">
        <v>69</v>
      </c>
      <c r="C596">
        <v>2024</v>
      </c>
      <c r="D596" t="s">
        <v>63</v>
      </c>
      <c r="F596">
        <v>3</v>
      </c>
      <c r="G596">
        <v>3201</v>
      </c>
      <c r="H596">
        <v>234</v>
      </c>
      <c r="J596">
        <v>1</v>
      </c>
      <c r="K596">
        <v>0</v>
      </c>
      <c r="L596" t="s">
        <v>43</v>
      </c>
      <c r="N596" t="s">
        <v>23</v>
      </c>
      <c r="O596" t="s">
        <v>60</v>
      </c>
      <c r="P596">
        <v>25</v>
      </c>
      <c r="Q596" t="s">
        <v>37</v>
      </c>
      <c r="R596">
        <v>28541</v>
      </c>
    </row>
    <row r="597" spans="1:18" x14ac:dyDescent="0.3">
      <c r="A597" t="s">
        <v>53</v>
      </c>
      <c r="B597" t="s">
        <v>71</v>
      </c>
      <c r="C597">
        <v>2008</v>
      </c>
      <c r="D597" t="s">
        <v>20</v>
      </c>
      <c r="E597" t="s">
        <v>21</v>
      </c>
      <c r="G597">
        <v>320644</v>
      </c>
      <c r="H597">
        <v>127</v>
      </c>
      <c r="I597">
        <v>102</v>
      </c>
      <c r="J597">
        <v>4</v>
      </c>
      <c r="K597">
        <v>1</v>
      </c>
      <c r="L597" t="s">
        <v>34</v>
      </c>
      <c r="M597" t="s">
        <v>59</v>
      </c>
      <c r="N597" t="s">
        <v>45</v>
      </c>
      <c r="O597" t="s">
        <v>24</v>
      </c>
      <c r="Q597" t="s">
        <v>30</v>
      </c>
      <c r="R597">
        <v>500</v>
      </c>
    </row>
    <row r="598" spans="1:18" x14ac:dyDescent="0.3">
      <c r="A598" t="s">
        <v>26</v>
      </c>
      <c r="B598" t="s">
        <v>101</v>
      </c>
      <c r="C598">
        <v>2005</v>
      </c>
      <c r="D598" t="s">
        <v>33</v>
      </c>
      <c r="E598" t="s">
        <v>67</v>
      </c>
      <c r="F598">
        <v>2.2000000000000002</v>
      </c>
      <c r="G598">
        <v>128553</v>
      </c>
      <c r="H598">
        <v>184</v>
      </c>
      <c r="J598">
        <v>3</v>
      </c>
      <c r="K598">
        <v>1</v>
      </c>
      <c r="L598" t="s">
        <v>40</v>
      </c>
      <c r="M598" t="s">
        <v>72</v>
      </c>
      <c r="N598" t="s">
        <v>45</v>
      </c>
      <c r="O598" t="s">
        <v>29</v>
      </c>
      <c r="P598">
        <v>47</v>
      </c>
      <c r="Q598" t="s">
        <v>30</v>
      </c>
      <c r="R598">
        <v>500</v>
      </c>
    </row>
    <row r="599" spans="1:18" x14ac:dyDescent="0.3">
      <c r="A599" t="s">
        <v>80</v>
      </c>
      <c r="B599" t="s">
        <v>98</v>
      </c>
      <c r="C599">
        <v>2022</v>
      </c>
      <c r="D599" t="s">
        <v>33</v>
      </c>
      <c r="E599" t="s">
        <v>21</v>
      </c>
      <c r="F599">
        <v>2.2999999999999998</v>
      </c>
      <c r="G599">
        <v>13430</v>
      </c>
      <c r="H599">
        <v>188</v>
      </c>
      <c r="I599">
        <v>192</v>
      </c>
      <c r="J599">
        <v>1</v>
      </c>
      <c r="K599">
        <v>0</v>
      </c>
      <c r="L599" t="s">
        <v>43</v>
      </c>
      <c r="M599" t="s">
        <v>28</v>
      </c>
      <c r="N599" t="s">
        <v>23</v>
      </c>
      <c r="O599" t="s">
        <v>24</v>
      </c>
      <c r="P599">
        <v>42</v>
      </c>
      <c r="R599">
        <v>22776</v>
      </c>
    </row>
    <row r="600" spans="1:18" x14ac:dyDescent="0.3">
      <c r="A600" t="s">
        <v>41</v>
      </c>
      <c r="B600" t="s">
        <v>42</v>
      </c>
      <c r="C600">
        <v>2008</v>
      </c>
      <c r="D600" t="s">
        <v>20</v>
      </c>
      <c r="E600" t="s">
        <v>21</v>
      </c>
      <c r="F600">
        <v>1.9</v>
      </c>
      <c r="G600">
        <v>208073</v>
      </c>
      <c r="H600">
        <v>143</v>
      </c>
      <c r="I600">
        <v>139</v>
      </c>
      <c r="J600">
        <v>4</v>
      </c>
      <c r="K600">
        <v>0</v>
      </c>
      <c r="N600" t="s">
        <v>45</v>
      </c>
      <c r="O600" t="s">
        <v>29</v>
      </c>
      <c r="P600">
        <v>35</v>
      </c>
      <c r="Q600" t="s">
        <v>64</v>
      </c>
      <c r="R600">
        <v>500</v>
      </c>
    </row>
    <row r="601" spans="1:18" x14ac:dyDescent="0.3">
      <c r="A601" t="s">
        <v>49</v>
      </c>
      <c r="B601" t="s">
        <v>50</v>
      </c>
      <c r="C601">
        <v>2016</v>
      </c>
      <c r="D601" t="s">
        <v>20</v>
      </c>
      <c r="E601" t="s">
        <v>21</v>
      </c>
      <c r="F601">
        <v>2.2999999999999998</v>
      </c>
      <c r="G601">
        <v>60507</v>
      </c>
      <c r="H601">
        <v>182</v>
      </c>
      <c r="I601">
        <v>179</v>
      </c>
      <c r="J601">
        <v>1</v>
      </c>
      <c r="K601">
        <v>0</v>
      </c>
      <c r="L601" t="s">
        <v>43</v>
      </c>
      <c r="M601" t="s">
        <v>52</v>
      </c>
      <c r="N601" t="s">
        <v>45</v>
      </c>
      <c r="O601" t="s">
        <v>24</v>
      </c>
      <c r="P601">
        <v>33</v>
      </c>
      <c r="Q601" t="s">
        <v>64</v>
      </c>
      <c r="R601">
        <v>7963</v>
      </c>
    </row>
    <row r="602" spans="1:18" x14ac:dyDescent="0.3">
      <c r="A602" t="s">
        <v>80</v>
      </c>
      <c r="B602" t="s">
        <v>83</v>
      </c>
      <c r="C602">
        <v>2013</v>
      </c>
      <c r="D602" t="s">
        <v>20</v>
      </c>
      <c r="E602" t="s">
        <v>21</v>
      </c>
      <c r="F602">
        <v>4.4000000000000004</v>
      </c>
      <c r="G602">
        <v>115935</v>
      </c>
      <c r="J602">
        <v>2</v>
      </c>
      <c r="K602">
        <v>1</v>
      </c>
      <c r="L602" t="s">
        <v>40</v>
      </c>
      <c r="M602" t="s">
        <v>94</v>
      </c>
      <c r="N602" t="s">
        <v>84</v>
      </c>
      <c r="O602" t="s">
        <v>60</v>
      </c>
      <c r="P602">
        <v>18</v>
      </c>
      <c r="Q602" t="s">
        <v>30</v>
      </c>
      <c r="R602">
        <v>2600</v>
      </c>
    </row>
    <row r="603" spans="1:18" x14ac:dyDescent="0.3">
      <c r="A603" t="s">
        <v>55</v>
      </c>
      <c r="B603" t="s">
        <v>56</v>
      </c>
      <c r="C603">
        <v>2016</v>
      </c>
      <c r="D603" t="s">
        <v>20</v>
      </c>
      <c r="E603" t="s">
        <v>21</v>
      </c>
      <c r="F603">
        <v>2.2999999999999998</v>
      </c>
      <c r="G603">
        <v>132613</v>
      </c>
      <c r="J603">
        <v>4</v>
      </c>
      <c r="K603">
        <v>1</v>
      </c>
      <c r="L603" t="s">
        <v>43</v>
      </c>
      <c r="M603" t="s">
        <v>22</v>
      </c>
      <c r="N603" t="s">
        <v>23</v>
      </c>
      <c r="O603" t="s">
        <v>24</v>
      </c>
      <c r="P603">
        <v>32</v>
      </c>
      <c r="Q603" t="s">
        <v>76</v>
      </c>
      <c r="R603">
        <v>9630</v>
      </c>
    </row>
    <row r="604" spans="1:18" x14ac:dyDescent="0.3">
      <c r="A604" t="s">
        <v>41</v>
      </c>
      <c r="B604" t="s">
        <v>42</v>
      </c>
      <c r="C604">
        <v>2015</v>
      </c>
      <c r="D604" t="s">
        <v>63</v>
      </c>
      <c r="E604" t="s">
        <v>21</v>
      </c>
      <c r="F604">
        <v>1.9</v>
      </c>
      <c r="G604">
        <v>80642</v>
      </c>
      <c r="H604">
        <v>158</v>
      </c>
      <c r="I604">
        <v>152</v>
      </c>
      <c r="J604">
        <v>2</v>
      </c>
      <c r="K604">
        <v>0</v>
      </c>
      <c r="L604" t="s">
        <v>43</v>
      </c>
      <c r="M604" t="s">
        <v>59</v>
      </c>
      <c r="N604" t="s">
        <v>45</v>
      </c>
      <c r="O604" t="s">
        <v>29</v>
      </c>
      <c r="P604">
        <v>36</v>
      </c>
      <c r="Q604" t="s">
        <v>46</v>
      </c>
      <c r="R604">
        <v>7890</v>
      </c>
    </row>
    <row r="605" spans="1:18" x14ac:dyDescent="0.3">
      <c r="A605" t="s">
        <v>55</v>
      </c>
      <c r="B605" t="s">
        <v>75</v>
      </c>
      <c r="C605">
        <v>2015</v>
      </c>
      <c r="D605" t="s">
        <v>20</v>
      </c>
      <c r="E605" t="s">
        <v>21</v>
      </c>
      <c r="F605">
        <v>1.7</v>
      </c>
      <c r="G605">
        <v>85052</v>
      </c>
      <c r="I605">
        <v>126</v>
      </c>
      <c r="J605">
        <v>2</v>
      </c>
      <c r="K605">
        <v>1</v>
      </c>
      <c r="L605" t="s">
        <v>40</v>
      </c>
      <c r="N605" t="s">
        <v>45</v>
      </c>
      <c r="O605" t="s">
        <v>29</v>
      </c>
      <c r="P605">
        <v>35</v>
      </c>
      <c r="R605">
        <v>4276</v>
      </c>
    </row>
    <row r="606" spans="1:18" x14ac:dyDescent="0.3">
      <c r="A606" t="s">
        <v>49</v>
      </c>
      <c r="B606" t="s">
        <v>50</v>
      </c>
      <c r="C606">
        <v>2014</v>
      </c>
      <c r="D606" t="s">
        <v>20</v>
      </c>
      <c r="E606" t="s">
        <v>21</v>
      </c>
      <c r="F606">
        <v>1.8</v>
      </c>
      <c r="G606">
        <v>57553</v>
      </c>
      <c r="H606">
        <v>119</v>
      </c>
      <c r="I606">
        <v>111</v>
      </c>
      <c r="J606">
        <v>2</v>
      </c>
      <c r="L606" t="s">
        <v>34</v>
      </c>
      <c r="N606" t="s">
        <v>45</v>
      </c>
      <c r="O606" t="s">
        <v>29</v>
      </c>
      <c r="R606">
        <v>4818</v>
      </c>
    </row>
    <row r="607" spans="1:18" x14ac:dyDescent="0.3">
      <c r="A607" t="s">
        <v>73</v>
      </c>
      <c r="B607" t="s">
        <v>74</v>
      </c>
      <c r="C607">
        <v>2018</v>
      </c>
      <c r="D607" t="s">
        <v>20</v>
      </c>
      <c r="E607" t="s">
        <v>21</v>
      </c>
      <c r="G607">
        <v>43270</v>
      </c>
      <c r="H607">
        <v>262</v>
      </c>
      <c r="I607">
        <v>252</v>
      </c>
      <c r="J607">
        <v>1</v>
      </c>
      <c r="K607">
        <v>0</v>
      </c>
      <c r="M607" t="s">
        <v>28</v>
      </c>
      <c r="N607" t="s">
        <v>23</v>
      </c>
      <c r="O607" t="s">
        <v>24</v>
      </c>
      <c r="Q607" t="s">
        <v>76</v>
      </c>
      <c r="R607">
        <v>29958</v>
      </c>
    </row>
    <row r="608" spans="1:18" x14ac:dyDescent="0.3">
      <c r="A608" t="s">
        <v>80</v>
      </c>
      <c r="B608" t="s">
        <v>81</v>
      </c>
      <c r="C608">
        <v>2005</v>
      </c>
      <c r="D608" t="s">
        <v>20</v>
      </c>
      <c r="E608" t="s">
        <v>67</v>
      </c>
      <c r="F608">
        <v>4.7</v>
      </c>
      <c r="G608">
        <v>103609</v>
      </c>
      <c r="H608">
        <v>351</v>
      </c>
      <c r="I608">
        <v>335</v>
      </c>
      <c r="J608">
        <v>4</v>
      </c>
      <c r="K608">
        <v>1</v>
      </c>
      <c r="L608" t="s">
        <v>34</v>
      </c>
      <c r="M608" t="s">
        <v>28</v>
      </c>
      <c r="N608" t="s">
        <v>82</v>
      </c>
      <c r="O608" t="s">
        <v>60</v>
      </c>
      <c r="P608">
        <v>15</v>
      </c>
      <c r="Q608" t="s">
        <v>91</v>
      </c>
      <c r="R608">
        <v>500</v>
      </c>
    </row>
    <row r="609" spans="1:18" x14ac:dyDescent="0.3">
      <c r="A609" t="s">
        <v>18</v>
      </c>
      <c r="B609" t="s">
        <v>51</v>
      </c>
      <c r="C609">
        <v>2023</v>
      </c>
      <c r="D609" t="s">
        <v>33</v>
      </c>
      <c r="F609">
        <v>2.2999999999999998</v>
      </c>
      <c r="G609">
        <v>100</v>
      </c>
      <c r="J609">
        <v>1</v>
      </c>
      <c r="K609">
        <v>0</v>
      </c>
      <c r="L609" t="s">
        <v>40</v>
      </c>
      <c r="M609" t="s">
        <v>44</v>
      </c>
      <c r="N609" t="s">
        <v>45</v>
      </c>
      <c r="O609" t="s">
        <v>24</v>
      </c>
      <c r="Q609" t="s">
        <v>76</v>
      </c>
      <c r="R609">
        <v>36384</v>
      </c>
    </row>
    <row r="610" spans="1:18" x14ac:dyDescent="0.3">
      <c r="A610" t="s">
        <v>49</v>
      </c>
      <c r="B610" t="s">
        <v>100</v>
      </c>
      <c r="C610">
        <v>2022</v>
      </c>
      <c r="D610" t="s">
        <v>20</v>
      </c>
      <c r="E610" t="s">
        <v>21</v>
      </c>
      <c r="F610">
        <v>2.2000000000000002</v>
      </c>
      <c r="G610">
        <v>23091</v>
      </c>
      <c r="H610">
        <v>158</v>
      </c>
      <c r="J610">
        <v>1</v>
      </c>
      <c r="K610">
        <v>0</v>
      </c>
      <c r="L610" t="s">
        <v>43</v>
      </c>
      <c r="M610" t="s">
        <v>22</v>
      </c>
      <c r="N610" t="s">
        <v>45</v>
      </c>
      <c r="O610" t="s">
        <v>24</v>
      </c>
      <c r="P610">
        <v>34</v>
      </c>
      <c r="Q610" t="s">
        <v>25</v>
      </c>
      <c r="R610">
        <v>19495</v>
      </c>
    </row>
    <row r="611" spans="1:18" x14ac:dyDescent="0.3">
      <c r="A611" t="s">
        <v>41</v>
      </c>
      <c r="B611" t="s">
        <v>42</v>
      </c>
      <c r="C611">
        <v>2015</v>
      </c>
      <c r="D611" t="s">
        <v>20</v>
      </c>
      <c r="E611" t="s">
        <v>21</v>
      </c>
      <c r="G611">
        <v>185802</v>
      </c>
      <c r="H611">
        <v>137</v>
      </c>
      <c r="I611">
        <v>111</v>
      </c>
      <c r="J611">
        <v>3</v>
      </c>
      <c r="K611">
        <v>0</v>
      </c>
      <c r="M611" t="s">
        <v>22</v>
      </c>
      <c r="N611" t="s">
        <v>45</v>
      </c>
      <c r="O611" t="s">
        <v>29</v>
      </c>
      <c r="P611">
        <v>41</v>
      </c>
      <c r="Q611" t="s">
        <v>64</v>
      </c>
      <c r="R611">
        <v>2413</v>
      </c>
    </row>
    <row r="612" spans="1:18" x14ac:dyDescent="0.3">
      <c r="A612" t="s">
        <v>49</v>
      </c>
      <c r="B612" t="s">
        <v>100</v>
      </c>
      <c r="C612">
        <v>2010</v>
      </c>
      <c r="D612" t="s">
        <v>20</v>
      </c>
      <c r="F612">
        <v>1.9</v>
      </c>
      <c r="G612">
        <v>75902</v>
      </c>
      <c r="H612">
        <v>168</v>
      </c>
      <c r="I612">
        <v>165</v>
      </c>
      <c r="J612">
        <v>2</v>
      </c>
      <c r="K612">
        <v>0</v>
      </c>
      <c r="L612" t="s">
        <v>40</v>
      </c>
      <c r="M612" t="s">
        <v>59</v>
      </c>
      <c r="N612" t="s">
        <v>45</v>
      </c>
      <c r="O612" t="s">
        <v>29</v>
      </c>
      <c r="R612">
        <v>3228</v>
      </c>
    </row>
    <row r="613" spans="1:18" x14ac:dyDescent="0.3">
      <c r="A613" t="s">
        <v>38</v>
      </c>
      <c r="B613" t="s">
        <v>39</v>
      </c>
      <c r="C613">
        <v>2006</v>
      </c>
      <c r="D613" t="s">
        <v>20</v>
      </c>
      <c r="F613">
        <v>2</v>
      </c>
      <c r="G613">
        <v>198271</v>
      </c>
      <c r="H613">
        <v>151</v>
      </c>
      <c r="I613">
        <v>141</v>
      </c>
      <c r="J613">
        <v>3</v>
      </c>
      <c r="K613">
        <v>1</v>
      </c>
      <c r="L613" t="s">
        <v>40</v>
      </c>
      <c r="M613" t="s">
        <v>44</v>
      </c>
      <c r="N613" t="s">
        <v>23</v>
      </c>
      <c r="O613" t="s">
        <v>60</v>
      </c>
      <c r="P613">
        <v>35</v>
      </c>
      <c r="Q613" t="s">
        <v>57</v>
      </c>
      <c r="R613">
        <v>922</v>
      </c>
    </row>
    <row r="614" spans="1:18" x14ac:dyDescent="0.3">
      <c r="A614" t="s">
        <v>49</v>
      </c>
      <c r="B614" t="s">
        <v>100</v>
      </c>
      <c r="C614">
        <v>2019</v>
      </c>
      <c r="D614" t="s">
        <v>20</v>
      </c>
      <c r="E614" t="s">
        <v>21</v>
      </c>
      <c r="F614">
        <v>2</v>
      </c>
      <c r="G614">
        <v>33205</v>
      </c>
      <c r="H614">
        <v>171</v>
      </c>
      <c r="I614">
        <v>141</v>
      </c>
      <c r="J614">
        <v>1</v>
      </c>
      <c r="K614">
        <v>0</v>
      </c>
      <c r="L614" t="s">
        <v>34</v>
      </c>
      <c r="M614" t="s">
        <v>72</v>
      </c>
      <c r="N614" t="s">
        <v>45</v>
      </c>
      <c r="O614" t="s">
        <v>24</v>
      </c>
      <c r="P614">
        <v>34</v>
      </c>
      <c r="Q614" t="s">
        <v>76</v>
      </c>
      <c r="R614">
        <v>14202</v>
      </c>
    </row>
    <row r="615" spans="1:18" x14ac:dyDescent="0.3">
      <c r="A615" t="s">
        <v>26</v>
      </c>
      <c r="B615" t="s">
        <v>101</v>
      </c>
      <c r="C615">
        <v>2019</v>
      </c>
      <c r="D615" t="s">
        <v>20</v>
      </c>
      <c r="E615" t="s">
        <v>21</v>
      </c>
      <c r="G615">
        <v>25545</v>
      </c>
      <c r="H615">
        <v>179</v>
      </c>
      <c r="I615">
        <v>158</v>
      </c>
      <c r="J615">
        <v>3</v>
      </c>
      <c r="L615" t="s">
        <v>34</v>
      </c>
      <c r="N615" t="s">
        <v>45</v>
      </c>
      <c r="O615" t="s">
        <v>29</v>
      </c>
      <c r="P615">
        <v>32</v>
      </c>
      <c r="Q615" t="s">
        <v>91</v>
      </c>
      <c r="R615">
        <v>11599</v>
      </c>
    </row>
    <row r="616" spans="1:18" x14ac:dyDescent="0.3">
      <c r="A616" t="s">
        <v>38</v>
      </c>
      <c r="B616" t="s">
        <v>47</v>
      </c>
      <c r="C616">
        <v>2020</v>
      </c>
      <c r="D616" t="s">
        <v>20</v>
      </c>
      <c r="F616">
        <v>2.6</v>
      </c>
      <c r="G616">
        <v>62381</v>
      </c>
      <c r="I616">
        <v>211</v>
      </c>
      <c r="J616">
        <v>1</v>
      </c>
      <c r="K616">
        <v>0</v>
      </c>
      <c r="L616" t="s">
        <v>43</v>
      </c>
      <c r="M616" t="s">
        <v>52</v>
      </c>
      <c r="N616" t="s">
        <v>23</v>
      </c>
      <c r="O616" t="s">
        <v>29</v>
      </c>
      <c r="P616">
        <v>26</v>
      </c>
      <c r="Q616" t="s">
        <v>64</v>
      </c>
      <c r="R616">
        <v>16273</v>
      </c>
    </row>
    <row r="617" spans="1:18" x14ac:dyDescent="0.3">
      <c r="A617" t="s">
        <v>41</v>
      </c>
      <c r="B617" t="s">
        <v>62</v>
      </c>
      <c r="C617">
        <v>2013</v>
      </c>
      <c r="D617" t="s">
        <v>20</v>
      </c>
      <c r="E617" t="s">
        <v>21</v>
      </c>
      <c r="F617">
        <v>2.5</v>
      </c>
      <c r="G617">
        <v>266771</v>
      </c>
      <c r="H617">
        <v>200</v>
      </c>
      <c r="I617">
        <v>177</v>
      </c>
      <c r="J617">
        <v>3</v>
      </c>
      <c r="K617">
        <v>0</v>
      </c>
      <c r="L617" t="s">
        <v>34</v>
      </c>
      <c r="M617" t="s">
        <v>44</v>
      </c>
      <c r="N617" t="s">
        <v>23</v>
      </c>
      <c r="O617" t="s">
        <v>60</v>
      </c>
      <c r="P617">
        <v>31</v>
      </c>
      <c r="Q617" t="s">
        <v>88</v>
      </c>
      <c r="R617">
        <v>500</v>
      </c>
    </row>
    <row r="618" spans="1:18" x14ac:dyDescent="0.3">
      <c r="A618" t="s">
        <v>80</v>
      </c>
      <c r="B618" t="s">
        <v>102</v>
      </c>
      <c r="C618">
        <v>2008</v>
      </c>
      <c r="D618" t="s">
        <v>20</v>
      </c>
      <c r="E618" t="s">
        <v>21</v>
      </c>
      <c r="F618">
        <v>2.6</v>
      </c>
      <c r="G618">
        <v>213943</v>
      </c>
      <c r="H618">
        <v>206</v>
      </c>
      <c r="I618">
        <v>186</v>
      </c>
      <c r="J618">
        <v>4</v>
      </c>
      <c r="L618" t="s">
        <v>43</v>
      </c>
      <c r="M618" t="s">
        <v>35</v>
      </c>
      <c r="N618" t="s">
        <v>23</v>
      </c>
      <c r="O618" t="s">
        <v>60</v>
      </c>
      <c r="Q618" t="s">
        <v>46</v>
      </c>
      <c r="R618">
        <v>500</v>
      </c>
    </row>
    <row r="619" spans="1:18" x14ac:dyDescent="0.3">
      <c r="A619" t="s">
        <v>53</v>
      </c>
      <c r="B619" t="s">
        <v>54</v>
      </c>
      <c r="C619">
        <v>2018</v>
      </c>
      <c r="D619" t="s">
        <v>33</v>
      </c>
      <c r="E619" t="s">
        <v>21</v>
      </c>
      <c r="F619">
        <v>3.4</v>
      </c>
      <c r="G619">
        <v>37290</v>
      </c>
      <c r="H619">
        <v>251</v>
      </c>
      <c r="I619">
        <v>246</v>
      </c>
      <c r="J619">
        <v>1</v>
      </c>
      <c r="K619">
        <v>0</v>
      </c>
      <c r="L619" t="s">
        <v>34</v>
      </c>
      <c r="M619" t="s">
        <v>94</v>
      </c>
      <c r="N619" t="s">
        <v>23</v>
      </c>
      <c r="O619" t="s">
        <v>24</v>
      </c>
      <c r="P619">
        <v>37</v>
      </c>
      <c r="Q619" t="s">
        <v>88</v>
      </c>
      <c r="R619">
        <v>23467</v>
      </c>
    </row>
    <row r="620" spans="1:18" x14ac:dyDescent="0.3">
      <c r="A620" t="s">
        <v>80</v>
      </c>
      <c r="B620" t="s">
        <v>83</v>
      </c>
      <c r="C620">
        <v>2014</v>
      </c>
      <c r="D620" t="s">
        <v>20</v>
      </c>
      <c r="E620" t="s">
        <v>21</v>
      </c>
      <c r="F620">
        <v>4.2</v>
      </c>
      <c r="G620">
        <v>130540</v>
      </c>
      <c r="H620">
        <v>308</v>
      </c>
      <c r="I620">
        <v>299</v>
      </c>
      <c r="J620">
        <v>3</v>
      </c>
      <c r="L620" t="s">
        <v>40</v>
      </c>
      <c r="M620" t="s">
        <v>52</v>
      </c>
      <c r="N620" t="s">
        <v>84</v>
      </c>
      <c r="O620" t="s">
        <v>95</v>
      </c>
      <c r="P620">
        <v>12</v>
      </c>
      <c r="Q620" t="s">
        <v>25</v>
      </c>
      <c r="R620">
        <v>5937</v>
      </c>
    </row>
    <row r="621" spans="1:18" x14ac:dyDescent="0.3">
      <c r="A621" t="s">
        <v>49</v>
      </c>
      <c r="B621" t="s">
        <v>50</v>
      </c>
      <c r="C621">
        <v>2013</v>
      </c>
      <c r="D621" t="s">
        <v>20</v>
      </c>
      <c r="E621" t="s">
        <v>21</v>
      </c>
      <c r="F621">
        <v>1.4</v>
      </c>
      <c r="G621">
        <v>101261</v>
      </c>
      <c r="H621">
        <v>111</v>
      </c>
      <c r="I621">
        <v>121</v>
      </c>
      <c r="J621">
        <v>4</v>
      </c>
      <c r="K621">
        <v>1</v>
      </c>
      <c r="L621" t="s">
        <v>43</v>
      </c>
      <c r="N621" t="s">
        <v>45</v>
      </c>
      <c r="O621" t="s">
        <v>24</v>
      </c>
      <c r="P621">
        <v>39</v>
      </c>
      <c r="R621">
        <v>2424</v>
      </c>
    </row>
    <row r="622" spans="1:18" x14ac:dyDescent="0.3">
      <c r="A622" t="s">
        <v>73</v>
      </c>
      <c r="B622" t="s">
        <v>87</v>
      </c>
      <c r="C622">
        <v>2007</v>
      </c>
      <c r="D622" t="s">
        <v>20</v>
      </c>
      <c r="E622" t="s">
        <v>21</v>
      </c>
      <c r="F622">
        <v>3.3</v>
      </c>
      <c r="G622">
        <v>85109</v>
      </c>
      <c r="H622">
        <v>250</v>
      </c>
      <c r="J622">
        <v>4</v>
      </c>
      <c r="K622">
        <v>0</v>
      </c>
      <c r="L622" t="s">
        <v>43</v>
      </c>
      <c r="M622" t="s">
        <v>59</v>
      </c>
      <c r="N622" t="s">
        <v>23</v>
      </c>
      <c r="O622" t="s">
        <v>24</v>
      </c>
      <c r="P622">
        <v>25</v>
      </c>
      <c r="Q622" t="s">
        <v>91</v>
      </c>
      <c r="R622">
        <v>6494</v>
      </c>
    </row>
    <row r="623" spans="1:18" x14ac:dyDescent="0.3">
      <c r="A623" t="s">
        <v>38</v>
      </c>
      <c r="B623" t="s">
        <v>39</v>
      </c>
      <c r="C623">
        <v>2021</v>
      </c>
      <c r="D623" t="s">
        <v>20</v>
      </c>
      <c r="E623" t="s">
        <v>21</v>
      </c>
      <c r="F623">
        <v>3.4</v>
      </c>
      <c r="G623">
        <v>72064</v>
      </c>
      <c r="H623">
        <v>255</v>
      </c>
      <c r="J623">
        <v>1</v>
      </c>
      <c r="K623">
        <v>1</v>
      </c>
      <c r="L623" t="s">
        <v>43</v>
      </c>
      <c r="M623" t="s">
        <v>59</v>
      </c>
      <c r="N623" t="s">
        <v>23</v>
      </c>
      <c r="O623" t="s">
        <v>24</v>
      </c>
      <c r="P623">
        <v>20</v>
      </c>
      <c r="Q623" t="s">
        <v>46</v>
      </c>
      <c r="R623">
        <v>32439</v>
      </c>
    </row>
    <row r="624" spans="1:18" x14ac:dyDescent="0.3">
      <c r="A624" t="s">
        <v>41</v>
      </c>
      <c r="B624" t="s">
        <v>103</v>
      </c>
      <c r="C624">
        <v>2020</v>
      </c>
      <c r="D624" t="s">
        <v>20</v>
      </c>
      <c r="E624" t="s">
        <v>21</v>
      </c>
      <c r="F624">
        <v>2.6</v>
      </c>
      <c r="G624">
        <v>64100</v>
      </c>
      <c r="H624">
        <v>193</v>
      </c>
      <c r="I624">
        <v>174</v>
      </c>
      <c r="J624">
        <v>1</v>
      </c>
      <c r="K624">
        <v>0</v>
      </c>
      <c r="L624" t="s">
        <v>43</v>
      </c>
      <c r="M624" t="s">
        <v>44</v>
      </c>
      <c r="N624" t="s">
        <v>23</v>
      </c>
      <c r="O624" t="s">
        <v>24</v>
      </c>
      <c r="P624">
        <v>31</v>
      </c>
      <c r="R624">
        <v>24733</v>
      </c>
    </row>
    <row r="625" spans="1:18" x14ac:dyDescent="0.3">
      <c r="A625" t="s">
        <v>80</v>
      </c>
      <c r="B625" t="s">
        <v>83</v>
      </c>
      <c r="C625">
        <v>2005</v>
      </c>
      <c r="D625" t="s">
        <v>20</v>
      </c>
      <c r="E625" t="s">
        <v>67</v>
      </c>
      <c r="F625">
        <v>5</v>
      </c>
      <c r="G625">
        <v>336443</v>
      </c>
      <c r="H625">
        <v>368</v>
      </c>
      <c r="I625">
        <v>363</v>
      </c>
      <c r="J625">
        <v>4</v>
      </c>
      <c r="K625">
        <v>0</v>
      </c>
      <c r="L625" t="s">
        <v>34</v>
      </c>
      <c r="M625" t="s">
        <v>28</v>
      </c>
      <c r="N625" t="s">
        <v>84</v>
      </c>
      <c r="O625" t="s">
        <v>95</v>
      </c>
      <c r="P625">
        <v>15</v>
      </c>
      <c r="Q625" t="s">
        <v>30</v>
      </c>
      <c r="R625">
        <v>500</v>
      </c>
    </row>
    <row r="626" spans="1:18" x14ac:dyDescent="0.3">
      <c r="A626" t="s">
        <v>80</v>
      </c>
      <c r="B626" t="s">
        <v>102</v>
      </c>
      <c r="C626">
        <v>2018</v>
      </c>
      <c r="D626" t="s">
        <v>20</v>
      </c>
      <c r="F626">
        <v>2.6</v>
      </c>
      <c r="G626">
        <v>77301</v>
      </c>
      <c r="H626">
        <v>189</v>
      </c>
      <c r="J626">
        <v>3</v>
      </c>
      <c r="L626" t="s">
        <v>40</v>
      </c>
      <c r="M626" t="s">
        <v>72</v>
      </c>
      <c r="N626" t="s">
        <v>23</v>
      </c>
      <c r="O626" t="s">
        <v>24</v>
      </c>
      <c r="P626">
        <v>29</v>
      </c>
      <c r="Q626" t="s">
        <v>48</v>
      </c>
      <c r="R626">
        <v>14829</v>
      </c>
    </row>
    <row r="627" spans="1:18" x14ac:dyDescent="0.3">
      <c r="A627" t="s">
        <v>53</v>
      </c>
      <c r="B627" t="s">
        <v>54</v>
      </c>
      <c r="C627">
        <v>2023</v>
      </c>
      <c r="D627" t="s">
        <v>65</v>
      </c>
      <c r="F627">
        <v>0</v>
      </c>
      <c r="G627">
        <v>17051</v>
      </c>
      <c r="H627">
        <v>270</v>
      </c>
      <c r="I627">
        <v>297</v>
      </c>
      <c r="J627">
        <v>1</v>
      </c>
      <c r="K627">
        <v>0</v>
      </c>
      <c r="L627" t="s">
        <v>34</v>
      </c>
      <c r="M627" t="s">
        <v>28</v>
      </c>
      <c r="N627" t="s">
        <v>23</v>
      </c>
      <c r="O627" t="s">
        <v>29</v>
      </c>
      <c r="R627">
        <v>38553</v>
      </c>
    </row>
    <row r="628" spans="1:18" x14ac:dyDescent="0.3">
      <c r="A628" t="s">
        <v>53</v>
      </c>
      <c r="B628" t="s">
        <v>54</v>
      </c>
      <c r="C628">
        <v>2017</v>
      </c>
      <c r="D628" t="s">
        <v>33</v>
      </c>
      <c r="E628" t="s">
        <v>21</v>
      </c>
      <c r="F628">
        <v>3.1</v>
      </c>
      <c r="G628">
        <v>116767</v>
      </c>
      <c r="H628">
        <v>242</v>
      </c>
      <c r="I628">
        <v>217</v>
      </c>
      <c r="J628">
        <v>2</v>
      </c>
      <c r="K628">
        <v>0</v>
      </c>
      <c r="L628" t="s">
        <v>34</v>
      </c>
      <c r="M628" t="s">
        <v>52</v>
      </c>
      <c r="N628" t="s">
        <v>23</v>
      </c>
      <c r="O628" t="s">
        <v>24</v>
      </c>
      <c r="P628">
        <v>40</v>
      </c>
      <c r="Q628" t="s">
        <v>57</v>
      </c>
      <c r="R628">
        <v>19849</v>
      </c>
    </row>
    <row r="629" spans="1:18" x14ac:dyDescent="0.3">
      <c r="A629" t="s">
        <v>26</v>
      </c>
      <c r="B629" t="s">
        <v>27</v>
      </c>
      <c r="C629">
        <v>2008</v>
      </c>
      <c r="D629" t="s">
        <v>63</v>
      </c>
      <c r="G629">
        <v>302867</v>
      </c>
      <c r="H629">
        <v>156</v>
      </c>
      <c r="I629">
        <v>140</v>
      </c>
      <c r="J629">
        <v>5</v>
      </c>
      <c r="K629">
        <v>0</v>
      </c>
      <c r="L629" t="s">
        <v>43</v>
      </c>
      <c r="M629" t="s">
        <v>52</v>
      </c>
      <c r="N629" t="s">
        <v>23</v>
      </c>
      <c r="O629" t="s">
        <v>24</v>
      </c>
      <c r="P629">
        <v>37</v>
      </c>
      <c r="Q629" t="s">
        <v>91</v>
      </c>
      <c r="R629">
        <v>500</v>
      </c>
    </row>
    <row r="630" spans="1:18" x14ac:dyDescent="0.3">
      <c r="A630" t="s">
        <v>55</v>
      </c>
      <c r="B630" t="s">
        <v>75</v>
      </c>
      <c r="C630">
        <v>2017</v>
      </c>
      <c r="D630" t="s">
        <v>20</v>
      </c>
      <c r="E630" t="s">
        <v>21</v>
      </c>
      <c r="F630">
        <v>1.7</v>
      </c>
      <c r="G630">
        <v>78158</v>
      </c>
      <c r="H630">
        <v>151</v>
      </c>
      <c r="I630">
        <v>153</v>
      </c>
      <c r="J630">
        <v>2</v>
      </c>
      <c r="L630" t="s">
        <v>40</v>
      </c>
      <c r="N630" t="s">
        <v>45</v>
      </c>
      <c r="O630" t="s">
        <v>29</v>
      </c>
      <c r="P630">
        <v>38</v>
      </c>
      <c r="Q630" t="s">
        <v>30</v>
      </c>
      <c r="R630">
        <v>6235</v>
      </c>
    </row>
    <row r="631" spans="1:18" x14ac:dyDescent="0.3">
      <c r="A631" t="s">
        <v>38</v>
      </c>
      <c r="B631" t="s">
        <v>47</v>
      </c>
      <c r="C631">
        <v>2013</v>
      </c>
      <c r="D631" t="s">
        <v>20</v>
      </c>
      <c r="G631">
        <v>136066</v>
      </c>
      <c r="H631">
        <v>255</v>
      </c>
      <c r="I631">
        <v>247</v>
      </c>
      <c r="J631">
        <v>2</v>
      </c>
      <c r="K631">
        <v>1</v>
      </c>
      <c r="L631" t="s">
        <v>43</v>
      </c>
      <c r="M631" t="s">
        <v>22</v>
      </c>
      <c r="N631" t="s">
        <v>23</v>
      </c>
      <c r="O631" t="s">
        <v>24</v>
      </c>
      <c r="P631">
        <v>30</v>
      </c>
      <c r="R631">
        <v>3164</v>
      </c>
    </row>
    <row r="632" spans="1:18" x14ac:dyDescent="0.3">
      <c r="A632" t="s">
        <v>73</v>
      </c>
      <c r="B632" t="s">
        <v>87</v>
      </c>
      <c r="C632">
        <v>2008</v>
      </c>
      <c r="D632" t="s">
        <v>20</v>
      </c>
      <c r="E632" t="s">
        <v>21</v>
      </c>
      <c r="F632">
        <v>2.6</v>
      </c>
      <c r="G632">
        <v>152283</v>
      </c>
      <c r="H632">
        <v>204</v>
      </c>
      <c r="I632">
        <v>200</v>
      </c>
      <c r="J632">
        <v>3</v>
      </c>
      <c r="K632">
        <v>1</v>
      </c>
      <c r="L632" t="s">
        <v>34</v>
      </c>
      <c r="M632" t="s">
        <v>35</v>
      </c>
      <c r="N632" t="s">
        <v>23</v>
      </c>
      <c r="O632" t="s">
        <v>24</v>
      </c>
      <c r="Q632" t="s">
        <v>76</v>
      </c>
      <c r="R632">
        <v>3220</v>
      </c>
    </row>
    <row r="633" spans="1:18" x14ac:dyDescent="0.3">
      <c r="A633" t="s">
        <v>18</v>
      </c>
      <c r="B633" t="s">
        <v>51</v>
      </c>
      <c r="C633">
        <v>2009</v>
      </c>
      <c r="D633" t="s">
        <v>20</v>
      </c>
      <c r="E633" t="s">
        <v>67</v>
      </c>
      <c r="F633">
        <v>1.4</v>
      </c>
      <c r="G633">
        <v>162910</v>
      </c>
      <c r="J633">
        <v>2</v>
      </c>
      <c r="K633">
        <v>0</v>
      </c>
      <c r="L633" t="s">
        <v>40</v>
      </c>
      <c r="M633" t="s">
        <v>28</v>
      </c>
      <c r="N633" t="s">
        <v>45</v>
      </c>
      <c r="O633" t="s">
        <v>29</v>
      </c>
      <c r="P633">
        <v>40</v>
      </c>
      <c r="Q633" t="s">
        <v>46</v>
      </c>
      <c r="R633">
        <v>3888</v>
      </c>
    </row>
    <row r="634" spans="1:18" x14ac:dyDescent="0.3">
      <c r="A634" t="s">
        <v>53</v>
      </c>
      <c r="B634" t="s">
        <v>77</v>
      </c>
      <c r="C634">
        <v>2019</v>
      </c>
      <c r="D634" t="s">
        <v>20</v>
      </c>
      <c r="E634" t="s">
        <v>21</v>
      </c>
      <c r="F634">
        <v>3.2</v>
      </c>
      <c r="G634">
        <v>45949</v>
      </c>
      <c r="I634">
        <v>231</v>
      </c>
      <c r="J634">
        <v>2</v>
      </c>
      <c r="K634">
        <v>1</v>
      </c>
      <c r="L634" t="s">
        <v>34</v>
      </c>
      <c r="M634" t="s">
        <v>28</v>
      </c>
      <c r="N634" t="s">
        <v>23</v>
      </c>
      <c r="O634" t="s">
        <v>24</v>
      </c>
      <c r="P634">
        <v>26</v>
      </c>
      <c r="Q634" t="s">
        <v>48</v>
      </c>
      <c r="R634">
        <v>30994</v>
      </c>
    </row>
    <row r="635" spans="1:18" x14ac:dyDescent="0.3">
      <c r="A635" t="s">
        <v>26</v>
      </c>
      <c r="B635" t="s">
        <v>101</v>
      </c>
      <c r="C635">
        <v>2008</v>
      </c>
      <c r="D635" t="s">
        <v>20</v>
      </c>
      <c r="E635" t="s">
        <v>21</v>
      </c>
      <c r="F635">
        <v>2</v>
      </c>
      <c r="G635">
        <v>20347</v>
      </c>
      <c r="H635">
        <v>167</v>
      </c>
      <c r="I635">
        <v>151</v>
      </c>
      <c r="J635">
        <v>5</v>
      </c>
      <c r="K635">
        <v>1</v>
      </c>
      <c r="L635" t="s">
        <v>34</v>
      </c>
      <c r="M635" t="s">
        <v>94</v>
      </c>
      <c r="N635" t="s">
        <v>45</v>
      </c>
      <c r="O635" t="s">
        <v>29</v>
      </c>
      <c r="P635">
        <v>35</v>
      </c>
      <c r="Q635" t="s">
        <v>30</v>
      </c>
      <c r="R635">
        <v>3428</v>
      </c>
    </row>
    <row r="636" spans="1:18" x14ac:dyDescent="0.3">
      <c r="A636" t="s">
        <v>26</v>
      </c>
      <c r="B636" t="s">
        <v>58</v>
      </c>
      <c r="C636">
        <v>2016</v>
      </c>
      <c r="D636" t="s">
        <v>20</v>
      </c>
      <c r="E636" t="s">
        <v>21</v>
      </c>
      <c r="F636">
        <v>3.3</v>
      </c>
      <c r="G636">
        <v>55516</v>
      </c>
      <c r="H636">
        <v>252</v>
      </c>
      <c r="I636">
        <v>227</v>
      </c>
      <c r="J636">
        <v>2</v>
      </c>
      <c r="K636">
        <v>1</v>
      </c>
      <c r="L636" t="s">
        <v>34</v>
      </c>
      <c r="M636" t="s">
        <v>22</v>
      </c>
      <c r="N636" t="s">
        <v>23</v>
      </c>
      <c r="O636" t="s">
        <v>24</v>
      </c>
      <c r="P636">
        <v>23</v>
      </c>
      <c r="Q636" t="s">
        <v>64</v>
      </c>
      <c r="R636">
        <v>11054</v>
      </c>
    </row>
    <row r="637" spans="1:18" x14ac:dyDescent="0.3">
      <c r="A637" t="s">
        <v>41</v>
      </c>
      <c r="B637" t="s">
        <v>62</v>
      </c>
      <c r="C637">
        <v>2012</v>
      </c>
      <c r="D637" t="s">
        <v>20</v>
      </c>
      <c r="E637" t="s">
        <v>21</v>
      </c>
      <c r="F637">
        <v>3</v>
      </c>
      <c r="G637">
        <v>73773</v>
      </c>
      <c r="H637">
        <v>218</v>
      </c>
      <c r="I637">
        <v>213</v>
      </c>
      <c r="J637">
        <v>3</v>
      </c>
      <c r="K637">
        <v>1</v>
      </c>
      <c r="M637" t="s">
        <v>72</v>
      </c>
      <c r="N637" t="s">
        <v>23</v>
      </c>
      <c r="O637" t="s">
        <v>24</v>
      </c>
      <c r="Q637" t="s">
        <v>76</v>
      </c>
      <c r="R637">
        <v>5677</v>
      </c>
    </row>
    <row r="638" spans="1:18" x14ac:dyDescent="0.3">
      <c r="A638" t="s">
        <v>80</v>
      </c>
      <c r="B638" t="s">
        <v>81</v>
      </c>
      <c r="C638">
        <v>2008</v>
      </c>
      <c r="D638" t="s">
        <v>33</v>
      </c>
      <c r="E638" t="s">
        <v>21</v>
      </c>
      <c r="F638">
        <v>2.6</v>
      </c>
      <c r="G638">
        <v>156726</v>
      </c>
      <c r="H638">
        <v>200</v>
      </c>
      <c r="I638">
        <v>168</v>
      </c>
      <c r="J638">
        <v>3</v>
      </c>
      <c r="K638">
        <v>0</v>
      </c>
      <c r="L638" t="s">
        <v>43</v>
      </c>
      <c r="M638" t="s">
        <v>44</v>
      </c>
      <c r="N638" t="s">
        <v>82</v>
      </c>
      <c r="O638" t="s">
        <v>24</v>
      </c>
      <c r="R638">
        <v>500</v>
      </c>
    </row>
    <row r="639" spans="1:18" x14ac:dyDescent="0.3">
      <c r="A639" t="s">
        <v>31</v>
      </c>
      <c r="B639" t="s">
        <v>32</v>
      </c>
      <c r="C639">
        <v>2007</v>
      </c>
      <c r="D639" t="s">
        <v>20</v>
      </c>
      <c r="E639" t="s">
        <v>67</v>
      </c>
      <c r="G639">
        <v>180144</v>
      </c>
      <c r="H639">
        <v>183</v>
      </c>
      <c r="I639">
        <v>163</v>
      </c>
      <c r="J639">
        <v>4</v>
      </c>
      <c r="K639">
        <v>1</v>
      </c>
      <c r="L639" t="s">
        <v>43</v>
      </c>
      <c r="M639" t="s">
        <v>52</v>
      </c>
      <c r="N639" t="s">
        <v>36</v>
      </c>
      <c r="O639" t="s">
        <v>29</v>
      </c>
      <c r="P639">
        <v>28</v>
      </c>
      <c r="Q639" t="s">
        <v>46</v>
      </c>
      <c r="R639">
        <v>500</v>
      </c>
    </row>
    <row r="640" spans="1:18" x14ac:dyDescent="0.3">
      <c r="A640" t="s">
        <v>49</v>
      </c>
      <c r="B640" t="s">
        <v>50</v>
      </c>
      <c r="C640">
        <v>2023</v>
      </c>
      <c r="D640" t="s">
        <v>63</v>
      </c>
      <c r="E640" t="s">
        <v>21</v>
      </c>
      <c r="F640">
        <v>2.2000000000000002</v>
      </c>
      <c r="G640">
        <v>15805</v>
      </c>
      <c r="H640">
        <v>180</v>
      </c>
      <c r="I640">
        <v>179</v>
      </c>
      <c r="J640">
        <v>1</v>
      </c>
      <c r="K640">
        <v>0</v>
      </c>
      <c r="L640" t="s">
        <v>40</v>
      </c>
      <c r="M640" t="s">
        <v>35</v>
      </c>
      <c r="N640" t="s">
        <v>45</v>
      </c>
      <c r="O640" t="s">
        <v>29</v>
      </c>
      <c r="P640">
        <v>33</v>
      </c>
      <c r="Q640" t="s">
        <v>76</v>
      </c>
      <c r="R640">
        <v>16213</v>
      </c>
    </row>
    <row r="641" spans="1:18" x14ac:dyDescent="0.3">
      <c r="A641" t="s">
        <v>53</v>
      </c>
      <c r="B641" t="s">
        <v>54</v>
      </c>
      <c r="C641">
        <v>2022</v>
      </c>
      <c r="D641" t="s">
        <v>20</v>
      </c>
      <c r="E641" t="s">
        <v>21</v>
      </c>
      <c r="F641">
        <v>3.2</v>
      </c>
      <c r="G641">
        <v>26947</v>
      </c>
      <c r="H641">
        <v>234</v>
      </c>
      <c r="I641">
        <v>225</v>
      </c>
      <c r="J641">
        <v>1</v>
      </c>
      <c r="K641">
        <v>0</v>
      </c>
      <c r="L641" t="s">
        <v>34</v>
      </c>
      <c r="N641" t="s">
        <v>23</v>
      </c>
      <c r="O641" t="s">
        <v>29</v>
      </c>
      <c r="Q641" t="s">
        <v>64</v>
      </c>
      <c r="R641">
        <v>38287</v>
      </c>
    </row>
    <row r="642" spans="1:18" x14ac:dyDescent="0.3">
      <c r="A642" t="s">
        <v>31</v>
      </c>
      <c r="B642" t="s">
        <v>32</v>
      </c>
      <c r="C642">
        <v>2023</v>
      </c>
      <c r="D642" t="s">
        <v>20</v>
      </c>
      <c r="E642" t="s">
        <v>21</v>
      </c>
      <c r="F642">
        <v>2.4</v>
      </c>
      <c r="G642">
        <v>24208</v>
      </c>
      <c r="H642">
        <v>179</v>
      </c>
      <c r="I642">
        <v>182</v>
      </c>
      <c r="J642">
        <v>1</v>
      </c>
      <c r="K642">
        <v>0</v>
      </c>
      <c r="L642" t="s">
        <v>40</v>
      </c>
      <c r="N642" t="s">
        <v>36</v>
      </c>
      <c r="O642" t="s">
        <v>24</v>
      </c>
      <c r="P642">
        <v>32</v>
      </c>
      <c r="R642">
        <v>17240</v>
      </c>
    </row>
    <row r="643" spans="1:18" x14ac:dyDescent="0.3">
      <c r="A643" t="s">
        <v>53</v>
      </c>
      <c r="B643" t="s">
        <v>71</v>
      </c>
      <c r="C643">
        <v>2011</v>
      </c>
      <c r="D643" t="s">
        <v>20</v>
      </c>
      <c r="E643" t="s">
        <v>21</v>
      </c>
      <c r="F643">
        <v>2.2999999999999998</v>
      </c>
      <c r="G643">
        <v>109537</v>
      </c>
      <c r="H643">
        <v>189</v>
      </c>
      <c r="I643">
        <v>152</v>
      </c>
      <c r="J643">
        <v>2</v>
      </c>
      <c r="K643">
        <v>1</v>
      </c>
      <c r="L643" t="s">
        <v>34</v>
      </c>
      <c r="M643" t="s">
        <v>94</v>
      </c>
      <c r="N643" t="s">
        <v>45</v>
      </c>
      <c r="O643" t="s">
        <v>29</v>
      </c>
      <c r="P643">
        <v>28</v>
      </c>
      <c r="R643">
        <v>7202</v>
      </c>
    </row>
    <row r="644" spans="1:18" x14ac:dyDescent="0.3">
      <c r="A644" t="s">
        <v>18</v>
      </c>
      <c r="B644" t="s">
        <v>66</v>
      </c>
      <c r="C644">
        <v>2008</v>
      </c>
      <c r="D644" t="s">
        <v>20</v>
      </c>
      <c r="E644" t="s">
        <v>21</v>
      </c>
      <c r="F644">
        <v>2.5</v>
      </c>
      <c r="G644">
        <v>262918</v>
      </c>
      <c r="H644">
        <v>194</v>
      </c>
      <c r="I644">
        <v>187</v>
      </c>
      <c r="J644">
        <v>4</v>
      </c>
      <c r="K644">
        <v>0</v>
      </c>
      <c r="M644" t="s">
        <v>35</v>
      </c>
      <c r="N644" t="s">
        <v>23</v>
      </c>
      <c r="O644" t="s">
        <v>29</v>
      </c>
      <c r="Q644" t="s">
        <v>91</v>
      </c>
      <c r="R644">
        <v>500</v>
      </c>
    </row>
    <row r="645" spans="1:18" x14ac:dyDescent="0.3">
      <c r="A645" t="s">
        <v>18</v>
      </c>
      <c r="B645" t="s">
        <v>19</v>
      </c>
      <c r="C645">
        <v>2019</v>
      </c>
      <c r="D645" t="s">
        <v>20</v>
      </c>
      <c r="F645">
        <v>3.3</v>
      </c>
      <c r="G645">
        <v>30348</v>
      </c>
      <c r="H645">
        <v>257</v>
      </c>
      <c r="I645">
        <v>247</v>
      </c>
      <c r="J645">
        <v>1</v>
      </c>
      <c r="K645">
        <v>1</v>
      </c>
      <c r="L645" t="s">
        <v>34</v>
      </c>
      <c r="M645" t="s">
        <v>72</v>
      </c>
      <c r="N645" t="s">
        <v>23</v>
      </c>
      <c r="O645" t="s">
        <v>60</v>
      </c>
      <c r="P645">
        <v>25</v>
      </c>
      <c r="Q645" t="s">
        <v>46</v>
      </c>
      <c r="R645">
        <v>35794</v>
      </c>
    </row>
    <row r="646" spans="1:18" x14ac:dyDescent="0.3">
      <c r="A646" t="s">
        <v>80</v>
      </c>
      <c r="B646" t="s">
        <v>83</v>
      </c>
      <c r="C646">
        <v>2016</v>
      </c>
      <c r="D646" t="s">
        <v>63</v>
      </c>
      <c r="E646" t="s">
        <v>21</v>
      </c>
      <c r="F646">
        <v>3.3</v>
      </c>
      <c r="G646">
        <v>101205</v>
      </c>
      <c r="H646">
        <v>238</v>
      </c>
      <c r="I646">
        <v>227</v>
      </c>
      <c r="J646">
        <v>2</v>
      </c>
      <c r="K646">
        <v>1</v>
      </c>
      <c r="L646" t="s">
        <v>43</v>
      </c>
      <c r="M646" t="s">
        <v>44</v>
      </c>
      <c r="N646" t="s">
        <v>84</v>
      </c>
      <c r="O646" t="s">
        <v>95</v>
      </c>
      <c r="P646">
        <v>25</v>
      </c>
      <c r="Q646" t="s">
        <v>48</v>
      </c>
      <c r="R646">
        <v>10267</v>
      </c>
    </row>
    <row r="647" spans="1:18" x14ac:dyDescent="0.3">
      <c r="A647" t="s">
        <v>55</v>
      </c>
      <c r="B647" t="s">
        <v>56</v>
      </c>
      <c r="C647">
        <v>2018</v>
      </c>
      <c r="D647" t="s">
        <v>65</v>
      </c>
      <c r="E647" t="s">
        <v>21</v>
      </c>
      <c r="F647">
        <v>0</v>
      </c>
      <c r="G647">
        <v>90641</v>
      </c>
      <c r="I647">
        <v>239</v>
      </c>
      <c r="J647">
        <v>3</v>
      </c>
      <c r="K647">
        <v>1</v>
      </c>
      <c r="L647" t="s">
        <v>43</v>
      </c>
      <c r="M647" t="s">
        <v>28</v>
      </c>
      <c r="N647" t="s">
        <v>23</v>
      </c>
      <c r="O647" t="s">
        <v>24</v>
      </c>
      <c r="Q647" t="s">
        <v>48</v>
      </c>
      <c r="R647">
        <v>14784</v>
      </c>
    </row>
    <row r="648" spans="1:18" x14ac:dyDescent="0.3">
      <c r="A648" t="s">
        <v>80</v>
      </c>
      <c r="B648" t="s">
        <v>102</v>
      </c>
      <c r="C648">
        <v>2024</v>
      </c>
      <c r="D648" t="s">
        <v>33</v>
      </c>
      <c r="F648">
        <v>2.1</v>
      </c>
      <c r="G648">
        <v>100</v>
      </c>
      <c r="H648">
        <v>168</v>
      </c>
      <c r="J648">
        <v>1</v>
      </c>
      <c r="K648">
        <v>0</v>
      </c>
      <c r="L648" t="s">
        <v>40</v>
      </c>
      <c r="N648" t="s">
        <v>23</v>
      </c>
      <c r="O648" t="s">
        <v>29</v>
      </c>
      <c r="P648">
        <v>43</v>
      </c>
      <c r="R648">
        <v>30005</v>
      </c>
    </row>
    <row r="649" spans="1:18" x14ac:dyDescent="0.3">
      <c r="A649" t="s">
        <v>80</v>
      </c>
      <c r="B649" t="s">
        <v>81</v>
      </c>
      <c r="C649">
        <v>2011</v>
      </c>
      <c r="D649" t="s">
        <v>20</v>
      </c>
      <c r="E649" t="s">
        <v>67</v>
      </c>
      <c r="F649">
        <v>3.9</v>
      </c>
      <c r="G649">
        <v>70717</v>
      </c>
      <c r="H649">
        <v>300</v>
      </c>
      <c r="J649">
        <v>3</v>
      </c>
      <c r="K649">
        <v>0</v>
      </c>
      <c r="L649" t="s">
        <v>43</v>
      </c>
      <c r="M649" t="s">
        <v>72</v>
      </c>
      <c r="N649" t="s">
        <v>82</v>
      </c>
      <c r="O649" t="s">
        <v>60</v>
      </c>
      <c r="P649">
        <v>18</v>
      </c>
      <c r="Q649" t="s">
        <v>48</v>
      </c>
      <c r="R649">
        <v>6094</v>
      </c>
    </row>
    <row r="650" spans="1:18" x14ac:dyDescent="0.3">
      <c r="A650" t="s">
        <v>80</v>
      </c>
      <c r="B650" t="s">
        <v>81</v>
      </c>
      <c r="C650">
        <v>2012</v>
      </c>
      <c r="D650" t="s">
        <v>20</v>
      </c>
      <c r="E650" t="s">
        <v>21</v>
      </c>
      <c r="G650">
        <v>71341</v>
      </c>
      <c r="H650">
        <v>305</v>
      </c>
      <c r="I650">
        <v>306</v>
      </c>
      <c r="J650">
        <v>3</v>
      </c>
      <c r="K650">
        <v>1</v>
      </c>
      <c r="L650" t="s">
        <v>34</v>
      </c>
      <c r="M650" t="s">
        <v>59</v>
      </c>
      <c r="N650" t="s">
        <v>82</v>
      </c>
      <c r="O650" t="s">
        <v>60</v>
      </c>
      <c r="P650">
        <v>19</v>
      </c>
      <c r="Q650" t="s">
        <v>64</v>
      </c>
      <c r="R650">
        <v>5728</v>
      </c>
    </row>
    <row r="651" spans="1:18" x14ac:dyDescent="0.3">
      <c r="A651" t="s">
        <v>38</v>
      </c>
      <c r="B651" t="s">
        <v>89</v>
      </c>
      <c r="C651">
        <v>2014</v>
      </c>
      <c r="D651" t="s">
        <v>63</v>
      </c>
      <c r="E651" t="s">
        <v>21</v>
      </c>
      <c r="F651">
        <v>2</v>
      </c>
      <c r="G651">
        <v>97204</v>
      </c>
      <c r="H651">
        <v>153</v>
      </c>
      <c r="I651">
        <v>139</v>
      </c>
      <c r="J651">
        <v>3</v>
      </c>
      <c r="K651">
        <v>1</v>
      </c>
      <c r="L651" t="s">
        <v>40</v>
      </c>
      <c r="M651" t="s">
        <v>94</v>
      </c>
      <c r="N651" t="s">
        <v>45</v>
      </c>
      <c r="O651" t="s">
        <v>24</v>
      </c>
      <c r="P651">
        <v>32</v>
      </c>
      <c r="R651">
        <v>3616</v>
      </c>
    </row>
    <row r="652" spans="1:18" x14ac:dyDescent="0.3">
      <c r="A652" t="s">
        <v>38</v>
      </c>
      <c r="B652" t="s">
        <v>47</v>
      </c>
      <c r="C652">
        <v>2013</v>
      </c>
      <c r="D652" t="s">
        <v>20</v>
      </c>
      <c r="E652" t="s">
        <v>21</v>
      </c>
      <c r="G652">
        <v>165099</v>
      </c>
      <c r="I652">
        <v>163</v>
      </c>
      <c r="J652">
        <v>3</v>
      </c>
      <c r="K652">
        <v>0</v>
      </c>
      <c r="L652" t="s">
        <v>34</v>
      </c>
      <c r="N652" t="s">
        <v>23</v>
      </c>
      <c r="O652" t="s">
        <v>24</v>
      </c>
      <c r="P652">
        <v>26</v>
      </c>
      <c r="Q652" t="s">
        <v>25</v>
      </c>
      <c r="R652">
        <v>2154</v>
      </c>
    </row>
    <row r="653" spans="1:18" x14ac:dyDescent="0.3">
      <c r="A653" t="s">
        <v>55</v>
      </c>
      <c r="B653" t="s">
        <v>78</v>
      </c>
      <c r="C653">
        <v>2007</v>
      </c>
      <c r="D653" t="s">
        <v>20</v>
      </c>
      <c r="E653" t="s">
        <v>21</v>
      </c>
      <c r="F653">
        <v>2.4</v>
      </c>
      <c r="G653">
        <v>261014</v>
      </c>
      <c r="H653">
        <v>196</v>
      </c>
      <c r="I653">
        <v>171</v>
      </c>
      <c r="J653">
        <v>3</v>
      </c>
      <c r="K653">
        <v>1</v>
      </c>
      <c r="L653" t="s">
        <v>43</v>
      </c>
      <c r="M653" t="s">
        <v>35</v>
      </c>
      <c r="N653" t="s">
        <v>45</v>
      </c>
      <c r="O653" t="s">
        <v>29</v>
      </c>
      <c r="P653">
        <v>30</v>
      </c>
      <c r="Q653" t="s">
        <v>37</v>
      </c>
      <c r="R653">
        <v>500</v>
      </c>
    </row>
    <row r="654" spans="1:18" x14ac:dyDescent="0.3">
      <c r="A654" t="s">
        <v>80</v>
      </c>
      <c r="B654" t="s">
        <v>83</v>
      </c>
      <c r="C654">
        <v>2022</v>
      </c>
      <c r="D654" t="s">
        <v>20</v>
      </c>
      <c r="E654" t="s">
        <v>21</v>
      </c>
      <c r="F654">
        <v>4.0999999999999996</v>
      </c>
      <c r="G654">
        <v>45235</v>
      </c>
      <c r="H654">
        <v>314</v>
      </c>
      <c r="J654">
        <v>1</v>
      </c>
      <c r="K654">
        <v>0</v>
      </c>
      <c r="L654" t="s">
        <v>34</v>
      </c>
      <c r="N654" t="s">
        <v>84</v>
      </c>
      <c r="O654" t="s">
        <v>95</v>
      </c>
      <c r="P654">
        <v>19</v>
      </c>
      <c r="Q654" t="s">
        <v>48</v>
      </c>
      <c r="R654">
        <v>22576</v>
      </c>
    </row>
    <row r="655" spans="1:18" x14ac:dyDescent="0.3">
      <c r="A655" t="s">
        <v>31</v>
      </c>
      <c r="B655" t="s">
        <v>99</v>
      </c>
      <c r="C655">
        <v>2024</v>
      </c>
      <c r="D655" t="s">
        <v>20</v>
      </c>
      <c r="E655" t="s">
        <v>21</v>
      </c>
      <c r="F655">
        <v>3.3</v>
      </c>
      <c r="G655">
        <v>9402</v>
      </c>
      <c r="H655">
        <v>258</v>
      </c>
      <c r="J655">
        <v>1</v>
      </c>
      <c r="K655">
        <v>0</v>
      </c>
      <c r="L655" t="s">
        <v>40</v>
      </c>
      <c r="M655" t="s">
        <v>22</v>
      </c>
      <c r="N655" t="s">
        <v>23</v>
      </c>
      <c r="O655" t="s">
        <v>24</v>
      </c>
      <c r="P655">
        <v>27</v>
      </c>
      <c r="Q655" t="s">
        <v>37</v>
      </c>
      <c r="R655">
        <v>27851</v>
      </c>
    </row>
    <row r="656" spans="1:18" x14ac:dyDescent="0.3">
      <c r="A656" t="s">
        <v>18</v>
      </c>
      <c r="B656" t="s">
        <v>19</v>
      </c>
      <c r="C656">
        <v>2020</v>
      </c>
      <c r="D656" t="s">
        <v>65</v>
      </c>
      <c r="F656">
        <v>0</v>
      </c>
      <c r="G656">
        <v>29080</v>
      </c>
      <c r="H656">
        <v>270</v>
      </c>
      <c r="I656">
        <v>297</v>
      </c>
      <c r="J656">
        <v>1</v>
      </c>
      <c r="K656">
        <v>1</v>
      </c>
      <c r="L656" t="s">
        <v>43</v>
      </c>
      <c r="M656" t="s">
        <v>35</v>
      </c>
      <c r="N656" t="s">
        <v>23</v>
      </c>
      <c r="O656" t="s">
        <v>24</v>
      </c>
      <c r="P656">
        <v>105</v>
      </c>
      <c r="Q656" t="s">
        <v>76</v>
      </c>
      <c r="R656">
        <v>37207</v>
      </c>
    </row>
    <row r="657" spans="1:18" x14ac:dyDescent="0.3">
      <c r="A657" t="s">
        <v>41</v>
      </c>
      <c r="B657" t="s">
        <v>96</v>
      </c>
      <c r="C657">
        <v>2010</v>
      </c>
      <c r="D657" t="s">
        <v>20</v>
      </c>
      <c r="E657" t="s">
        <v>21</v>
      </c>
      <c r="F657">
        <v>2.4</v>
      </c>
      <c r="G657">
        <v>250291</v>
      </c>
      <c r="H657">
        <v>204</v>
      </c>
      <c r="I657">
        <v>198</v>
      </c>
      <c r="J657">
        <v>3</v>
      </c>
      <c r="K657">
        <v>1</v>
      </c>
      <c r="L657" t="s">
        <v>34</v>
      </c>
      <c r="M657" t="s">
        <v>94</v>
      </c>
      <c r="N657" t="s">
        <v>45</v>
      </c>
      <c r="O657" t="s">
        <v>29</v>
      </c>
      <c r="P657">
        <v>28</v>
      </c>
      <c r="Q657" t="s">
        <v>48</v>
      </c>
      <c r="R657">
        <v>500</v>
      </c>
    </row>
    <row r="658" spans="1:18" x14ac:dyDescent="0.3">
      <c r="A658" t="s">
        <v>49</v>
      </c>
      <c r="B658" t="s">
        <v>92</v>
      </c>
      <c r="C658">
        <v>2018</v>
      </c>
      <c r="D658" t="s">
        <v>33</v>
      </c>
      <c r="E658" t="s">
        <v>21</v>
      </c>
      <c r="F658">
        <v>2.9</v>
      </c>
      <c r="G658">
        <v>93189</v>
      </c>
      <c r="J658">
        <v>2</v>
      </c>
      <c r="K658">
        <v>1</v>
      </c>
      <c r="L658" t="s">
        <v>40</v>
      </c>
      <c r="M658" t="s">
        <v>22</v>
      </c>
      <c r="N658" t="s">
        <v>23</v>
      </c>
      <c r="O658" t="s">
        <v>29</v>
      </c>
      <c r="P658">
        <v>44</v>
      </c>
      <c r="Q658" t="s">
        <v>30</v>
      </c>
      <c r="R658">
        <v>8806</v>
      </c>
    </row>
    <row r="659" spans="1:18" x14ac:dyDescent="0.3">
      <c r="A659" t="s">
        <v>49</v>
      </c>
      <c r="B659" t="s">
        <v>100</v>
      </c>
      <c r="C659">
        <v>2018</v>
      </c>
      <c r="D659" t="s">
        <v>20</v>
      </c>
      <c r="E659" t="s">
        <v>21</v>
      </c>
      <c r="F659">
        <v>1.8</v>
      </c>
      <c r="G659">
        <v>22585</v>
      </c>
      <c r="H659">
        <v>143</v>
      </c>
      <c r="I659">
        <v>122</v>
      </c>
      <c r="J659">
        <v>1</v>
      </c>
      <c r="L659" t="s">
        <v>43</v>
      </c>
      <c r="M659" t="s">
        <v>52</v>
      </c>
      <c r="N659" t="s">
        <v>45</v>
      </c>
      <c r="O659" t="s">
        <v>29</v>
      </c>
      <c r="P659">
        <v>39</v>
      </c>
      <c r="Q659" t="s">
        <v>91</v>
      </c>
      <c r="R659">
        <v>11788</v>
      </c>
    </row>
    <row r="660" spans="1:18" x14ac:dyDescent="0.3">
      <c r="A660" t="s">
        <v>38</v>
      </c>
      <c r="B660" t="s">
        <v>89</v>
      </c>
      <c r="C660">
        <v>2013</v>
      </c>
      <c r="D660" t="s">
        <v>20</v>
      </c>
      <c r="E660" t="s">
        <v>21</v>
      </c>
      <c r="F660">
        <v>1.8</v>
      </c>
      <c r="G660">
        <v>182410</v>
      </c>
      <c r="H660">
        <v>157</v>
      </c>
      <c r="I660">
        <v>143</v>
      </c>
      <c r="J660">
        <v>3</v>
      </c>
      <c r="K660">
        <v>1</v>
      </c>
      <c r="L660" t="s">
        <v>34</v>
      </c>
      <c r="N660" t="s">
        <v>45</v>
      </c>
      <c r="O660" t="s">
        <v>29</v>
      </c>
      <c r="P660">
        <v>28</v>
      </c>
      <c r="Q660" t="s">
        <v>46</v>
      </c>
      <c r="R660">
        <v>500</v>
      </c>
    </row>
    <row r="661" spans="1:18" x14ac:dyDescent="0.3">
      <c r="A661" t="s">
        <v>73</v>
      </c>
      <c r="B661" t="s">
        <v>74</v>
      </c>
      <c r="C661">
        <v>2016</v>
      </c>
      <c r="D661" t="s">
        <v>33</v>
      </c>
      <c r="E661" t="s">
        <v>21</v>
      </c>
      <c r="F661">
        <v>3.4</v>
      </c>
      <c r="G661">
        <v>69170</v>
      </c>
      <c r="H661">
        <v>251</v>
      </c>
      <c r="J661">
        <v>3</v>
      </c>
      <c r="L661" t="s">
        <v>43</v>
      </c>
      <c r="M661" t="s">
        <v>22</v>
      </c>
      <c r="N661" t="s">
        <v>23</v>
      </c>
      <c r="O661" t="s">
        <v>24</v>
      </c>
      <c r="P661">
        <v>43</v>
      </c>
      <c r="Q661" t="s">
        <v>37</v>
      </c>
      <c r="R661">
        <v>27985</v>
      </c>
    </row>
    <row r="662" spans="1:18" x14ac:dyDescent="0.3">
      <c r="A662" t="s">
        <v>55</v>
      </c>
      <c r="B662" t="s">
        <v>75</v>
      </c>
      <c r="C662">
        <v>2005</v>
      </c>
      <c r="D662" t="s">
        <v>20</v>
      </c>
      <c r="F662">
        <v>1.5</v>
      </c>
      <c r="G662">
        <v>385237</v>
      </c>
      <c r="H662">
        <v>105</v>
      </c>
      <c r="I662">
        <v>95</v>
      </c>
      <c r="J662">
        <v>5</v>
      </c>
      <c r="K662">
        <v>0</v>
      </c>
      <c r="L662" t="s">
        <v>43</v>
      </c>
      <c r="M662" t="s">
        <v>35</v>
      </c>
      <c r="N662" t="s">
        <v>45</v>
      </c>
      <c r="O662" t="s">
        <v>29</v>
      </c>
      <c r="P662">
        <v>40</v>
      </c>
      <c r="Q662" t="s">
        <v>88</v>
      </c>
      <c r="R662">
        <v>500</v>
      </c>
    </row>
    <row r="663" spans="1:18" x14ac:dyDescent="0.3">
      <c r="A663" t="s">
        <v>73</v>
      </c>
      <c r="B663" t="s">
        <v>87</v>
      </c>
      <c r="C663">
        <v>2016</v>
      </c>
      <c r="D663" t="s">
        <v>20</v>
      </c>
      <c r="E663" t="s">
        <v>21</v>
      </c>
      <c r="F663">
        <v>3</v>
      </c>
      <c r="G663">
        <v>200725</v>
      </c>
      <c r="H663">
        <v>224</v>
      </c>
      <c r="I663">
        <v>190</v>
      </c>
      <c r="J663">
        <v>3</v>
      </c>
      <c r="M663" t="s">
        <v>94</v>
      </c>
      <c r="N663" t="s">
        <v>23</v>
      </c>
      <c r="O663" t="s">
        <v>24</v>
      </c>
      <c r="Q663" t="s">
        <v>57</v>
      </c>
      <c r="R663">
        <v>10898</v>
      </c>
    </row>
    <row r="664" spans="1:18" x14ac:dyDescent="0.3">
      <c r="A664" t="s">
        <v>80</v>
      </c>
      <c r="B664" t="s">
        <v>102</v>
      </c>
      <c r="C664">
        <v>2007</v>
      </c>
      <c r="D664" t="s">
        <v>20</v>
      </c>
      <c r="E664" t="s">
        <v>67</v>
      </c>
      <c r="F664">
        <v>3.2</v>
      </c>
      <c r="G664">
        <v>281154</v>
      </c>
      <c r="H664">
        <v>255</v>
      </c>
      <c r="I664">
        <v>227</v>
      </c>
      <c r="J664">
        <v>4</v>
      </c>
      <c r="L664" t="s">
        <v>40</v>
      </c>
      <c r="N664" t="s">
        <v>23</v>
      </c>
      <c r="O664" t="s">
        <v>24</v>
      </c>
      <c r="P664">
        <v>24</v>
      </c>
      <c r="Q664" t="s">
        <v>30</v>
      </c>
      <c r="R664">
        <v>500</v>
      </c>
    </row>
    <row r="665" spans="1:18" x14ac:dyDescent="0.3">
      <c r="A665" t="s">
        <v>53</v>
      </c>
      <c r="B665" t="s">
        <v>77</v>
      </c>
      <c r="C665">
        <v>2013</v>
      </c>
      <c r="D665" t="s">
        <v>20</v>
      </c>
      <c r="E665" t="s">
        <v>21</v>
      </c>
      <c r="G665">
        <v>153445</v>
      </c>
      <c r="H665">
        <v>205</v>
      </c>
      <c r="I665">
        <v>198</v>
      </c>
      <c r="J665">
        <v>4</v>
      </c>
      <c r="K665">
        <v>0</v>
      </c>
      <c r="L665" t="s">
        <v>43</v>
      </c>
      <c r="M665" t="s">
        <v>72</v>
      </c>
      <c r="N665" t="s">
        <v>23</v>
      </c>
      <c r="O665" t="s">
        <v>24</v>
      </c>
      <c r="P665">
        <v>30</v>
      </c>
      <c r="Q665" t="s">
        <v>57</v>
      </c>
      <c r="R665">
        <v>15901</v>
      </c>
    </row>
    <row r="666" spans="1:18" x14ac:dyDescent="0.3">
      <c r="A666" t="s">
        <v>41</v>
      </c>
      <c r="B666" t="s">
        <v>62</v>
      </c>
      <c r="C666">
        <v>2020</v>
      </c>
      <c r="D666" t="s">
        <v>20</v>
      </c>
      <c r="E666" t="s">
        <v>21</v>
      </c>
      <c r="F666">
        <v>2.6</v>
      </c>
      <c r="G666">
        <v>30455</v>
      </c>
      <c r="H666">
        <v>190</v>
      </c>
      <c r="I666">
        <v>168</v>
      </c>
      <c r="J666">
        <v>1</v>
      </c>
      <c r="K666">
        <v>1</v>
      </c>
      <c r="L666" t="s">
        <v>34</v>
      </c>
      <c r="M666" t="s">
        <v>72</v>
      </c>
      <c r="N666" t="s">
        <v>23</v>
      </c>
      <c r="O666" t="s">
        <v>29</v>
      </c>
      <c r="Q666" t="s">
        <v>64</v>
      </c>
      <c r="R666">
        <v>15713</v>
      </c>
    </row>
    <row r="667" spans="1:18" x14ac:dyDescent="0.3">
      <c r="A667" t="s">
        <v>55</v>
      </c>
      <c r="B667" t="s">
        <v>69</v>
      </c>
      <c r="C667">
        <v>2023</v>
      </c>
      <c r="D667" t="s">
        <v>20</v>
      </c>
      <c r="E667" t="s">
        <v>21</v>
      </c>
      <c r="F667">
        <v>2.7</v>
      </c>
      <c r="G667">
        <v>13121</v>
      </c>
      <c r="H667">
        <v>209</v>
      </c>
      <c r="J667">
        <v>1</v>
      </c>
      <c r="K667">
        <v>0</v>
      </c>
      <c r="L667" t="s">
        <v>34</v>
      </c>
      <c r="M667" t="s">
        <v>52</v>
      </c>
      <c r="N667" t="s">
        <v>23</v>
      </c>
      <c r="O667" t="s">
        <v>24</v>
      </c>
      <c r="R667">
        <v>23368</v>
      </c>
    </row>
    <row r="668" spans="1:18" x14ac:dyDescent="0.3">
      <c r="A668" t="s">
        <v>41</v>
      </c>
      <c r="B668" t="s">
        <v>62</v>
      </c>
      <c r="C668">
        <v>2015</v>
      </c>
      <c r="D668" t="s">
        <v>20</v>
      </c>
      <c r="E668" t="s">
        <v>21</v>
      </c>
      <c r="F668">
        <v>2.1</v>
      </c>
      <c r="G668">
        <v>146472</v>
      </c>
      <c r="H668">
        <v>158</v>
      </c>
      <c r="I668">
        <v>162</v>
      </c>
      <c r="J668">
        <v>3</v>
      </c>
      <c r="K668">
        <v>0</v>
      </c>
      <c r="L668" t="s">
        <v>34</v>
      </c>
      <c r="N668" t="s">
        <v>23</v>
      </c>
      <c r="O668" t="s">
        <v>24</v>
      </c>
      <c r="Q668" t="s">
        <v>46</v>
      </c>
      <c r="R668">
        <v>5281</v>
      </c>
    </row>
    <row r="669" spans="1:18" x14ac:dyDescent="0.3">
      <c r="A669" t="s">
        <v>41</v>
      </c>
      <c r="B669" t="s">
        <v>96</v>
      </c>
      <c r="C669">
        <v>2021</v>
      </c>
      <c r="D669" t="s">
        <v>20</v>
      </c>
      <c r="E669" t="s">
        <v>21</v>
      </c>
      <c r="F669">
        <v>2</v>
      </c>
      <c r="G669">
        <v>68256</v>
      </c>
      <c r="H669">
        <v>142</v>
      </c>
      <c r="I669">
        <v>122</v>
      </c>
      <c r="J669">
        <v>1</v>
      </c>
      <c r="K669">
        <v>1</v>
      </c>
      <c r="L669" t="s">
        <v>43</v>
      </c>
      <c r="M669" t="s">
        <v>94</v>
      </c>
      <c r="N669" t="s">
        <v>45</v>
      </c>
      <c r="O669" t="s">
        <v>29</v>
      </c>
      <c r="P669">
        <v>35</v>
      </c>
      <c r="Q669" t="s">
        <v>76</v>
      </c>
      <c r="R669">
        <v>10689</v>
      </c>
    </row>
    <row r="670" spans="1:18" x14ac:dyDescent="0.3">
      <c r="A670" t="s">
        <v>80</v>
      </c>
      <c r="B670" t="s">
        <v>83</v>
      </c>
      <c r="C670">
        <v>2010</v>
      </c>
      <c r="D670" t="s">
        <v>20</v>
      </c>
      <c r="E670" t="s">
        <v>21</v>
      </c>
      <c r="F670">
        <v>5.0999999999999996</v>
      </c>
      <c r="G670">
        <v>212725</v>
      </c>
      <c r="H670">
        <v>368</v>
      </c>
      <c r="I670">
        <v>339</v>
      </c>
      <c r="J670">
        <v>3</v>
      </c>
      <c r="K670">
        <v>1</v>
      </c>
      <c r="L670" t="s">
        <v>34</v>
      </c>
      <c r="M670" t="s">
        <v>22</v>
      </c>
      <c r="N670" t="s">
        <v>84</v>
      </c>
      <c r="O670" t="s">
        <v>95</v>
      </c>
      <c r="Q670" t="s">
        <v>88</v>
      </c>
      <c r="R670">
        <v>500</v>
      </c>
    </row>
    <row r="671" spans="1:18" x14ac:dyDescent="0.3">
      <c r="A671" t="s">
        <v>31</v>
      </c>
      <c r="B671" t="s">
        <v>32</v>
      </c>
      <c r="C671">
        <v>2009</v>
      </c>
      <c r="D671" t="s">
        <v>20</v>
      </c>
      <c r="F671">
        <v>1.9</v>
      </c>
      <c r="G671">
        <v>100</v>
      </c>
      <c r="H671">
        <v>159</v>
      </c>
      <c r="I671">
        <v>152</v>
      </c>
      <c r="J671">
        <v>5</v>
      </c>
      <c r="L671" t="s">
        <v>34</v>
      </c>
      <c r="M671" t="s">
        <v>28</v>
      </c>
      <c r="N671" t="s">
        <v>36</v>
      </c>
      <c r="O671" t="s">
        <v>29</v>
      </c>
      <c r="P671">
        <v>32</v>
      </c>
      <c r="Q671" t="s">
        <v>46</v>
      </c>
      <c r="R671">
        <v>5228</v>
      </c>
    </row>
    <row r="672" spans="1:18" x14ac:dyDescent="0.3">
      <c r="A672" t="s">
        <v>41</v>
      </c>
      <c r="B672" t="s">
        <v>103</v>
      </c>
      <c r="C672">
        <v>2022</v>
      </c>
      <c r="D672" t="s">
        <v>33</v>
      </c>
      <c r="E672" t="s">
        <v>21</v>
      </c>
      <c r="F672">
        <v>2.5</v>
      </c>
      <c r="G672">
        <v>100</v>
      </c>
      <c r="I672">
        <v>166</v>
      </c>
      <c r="J672">
        <v>1</v>
      </c>
      <c r="K672">
        <v>0</v>
      </c>
      <c r="L672" t="s">
        <v>34</v>
      </c>
      <c r="M672" t="s">
        <v>28</v>
      </c>
      <c r="N672" t="s">
        <v>23</v>
      </c>
      <c r="O672" t="s">
        <v>24</v>
      </c>
      <c r="P672">
        <v>38</v>
      </c>
      <c r="Q672" t="s">
        <v>64</v>
      </c>
      <c r="R672">
        <v>27806</v>
      </c>
    </row>
    <row r="673" spans="1:18" x14ac:dyDescent="0.3">
      <c r="A673" t="s">
        <v>41</v>
      </c>
      <c r="B673" t="s">
        <v>62</v>
      </c>
      <c r="C673">
        <v>2015</v>
      </c>
      <c r="D673" t="s">
        <v>20</v>
      </c>
      <c r="E673" t="s">
        <v>21</v>
      </c>
      <c r="F673">
        <v>3</v>
      </c>
      <c r="G673">
        <v>67841</v>
      </c>
      <c r="H673">
        <v>221</v>
      </c>
      <c r="I673">
        <v>211</v>
      </c>
      <c r="J673">
        <v>3</v>
      </c>
      <c r="K673">
        <v>0</v>
      </c>
      <c r="L673" t="s">
        <v>34</v>
      </c>
      <c r="M673" t="s">
        <v>94</v>
      </c>
      <c r="N673" t="s">
        <v>23</v>
      </c>
      <c r="O673" t="s">
        <v>24</v>
      </c>
      <c r="P673">
        <v>23</v>
      </c>
      <c r="Q673" t="s">
        <v>64</v>
      </c>
      <c r="R673">
        <v>10490</v>
      </c>
    </row>
    <row r="674" spans="1:18" x14ac:dyDescent="0.3">
      <c r="A674" t="s">
        <v>26</v>
      </c>
      <c r="B674" t="s">
        <v>27</v>
      </c>
      <c r="C674">
        <v>2015</v>
      </c>
      <c r="D674" t="s">
        <v>20</v>
      </c>
      <c r="E674" t="s">
        <v>21</v>
      </c>
      <c r="F674">
        <v>2.2000000000000002</v>
      </c>
      <c r="G674">
        <v>110778</v>
      </c>
      <c r="I674">
        <v>193</v>
      </c>
      <c r="J674">
        <v>2</v>
      </c>
      <c r="K674">
        <v>0</v>
      </c>
      <c r="L674" t="s">
        <v>40</v>
      </c>
      <c r="N674" t="s">
        <v>23</v>
      </c>
      <c r="O674" t="s">
        <v>24</v>
      </c>
      <c r="P674">
        <v>29</v>
      </c>
      <c r="Q674" t="s">
        <v>48</v>
      </c>
      <c r="R674">
        <v>6443</v>
      </c>
    </row>
    <row r="675" spans="1:18" x14ac:dyDescent="0.3">
      <c r="A675" t="s">
        <v>49</v>
      </c>
      <c r="B675" t="s">
        <v>100</v>
      </c>
      <c r="C675">
        <v>2017</v>
      </c>
      <c r="D675" t="s">
        <v>20</v>
      </c>
      <c r="E675" t="s">
        <v>21</v>
      </c>
      <c r="F675">
        <v>2.4</v>
      </c>
      <c r="G675">
        <v>31192</v>
      </c>
      <c r="I675">
        <v>176</v>
      </c>
      <c r="J675">
        <v>2</v>
      </c>
      <c r="K675">
        <v>1</v>
      </c>
      <c r="L675" t="s">
        <v>40</v>
      </c>
      <c r="M675" t="s">
        <v>72</v>
      </c>
      <c r="N675" t="s">
        <v>45</v>
      </c>
      <c r="O675" t="s">
        <v>24</v>
      </c>
      <c r="P675">
        <v>29</v>
      </c>
      <c r="R675">
        <v>8832</v>
      </c>
    </row>
    <row r="676" spans="1:18" x14ac:dyDescent="0.3">
      <c r="A676" t="s">
        <v>53</v>
      </c>
      <c r="B676" t="s">
        <v>77</v>
      </c>
      <c r="C676">
        <v>2021</v>
      </c>
      <c r="D676" t="s">
        <v>20</v>
      </c>
      <c r="E676" t="s">
        <v>21</v>
      </c>
      <c r="F676">
        <v>2.4</v>
      </c>
      <c r="G676">
        <v>24074</v>
      </c>
      <c r="I676">
        <v>194</v>
      </c>
      <c r="J676">
        <v>1</v>
      </c>
      <c r="N676" t="s">
        <v>23</v>
      </c>
      <c r="O676" t="s">
        <v>24</v>
      </c>
      <c r="P676">
        <v>29</v>
      </c>
      <c r="Q676" t="s">
        <v>30</v>
      </c>
      <c r="R676">
        <v>46795</v>
      </c>
    </row>
    <row r="677" spans="1:18" x14ac:dyDescent="0.3">
      <c r="A677" t="s">
        <v>31</v>
      </c>
      <c r="B677" t="s">
        <v>32</v>
      </c>
      <c r="C677">
        <v>2018</v>
      </c>
      <c r="D677" t="s">
        <v>20</v>
      </c>
      <c r="E677" t="s">
        <v>21</v>
      </c>
      <c r="G677">
        <v>47439</v>
      </c>
      <c r="H677">
        <v>143</v>
      </c>
      <c r="I677">
        <v>144</v>
      </c>
      <c r="J677">
        <v>1</v>
      </c>
      <c r="M677" t="s">
        <v>28</v>
      </c>
      <c r="N677" t="s">
        <v>36</v>
      </c>
      <c r="O677" t="s">
        <v>29</v>
      </c>
      <c r="P677">
        <v>37</v>
      </c>
      <c r="Q677" t="s">
        <v>48</v>
      </c>
      <c r="R677">
        <v>12562</v>
      </c>
    </row>
    <row r="678" spans="1:18" x14ac:dyDescent="0.3">
      <c r="A678" t="s">
        <v>38</v>
      </c>
      <c r="B678" t="s">
        <v>47</v>
      </c>
      <c r="C678">
        <v>2013</v>
      </c>
      <c r="D678" t="s">
        <v>20</v>
      </c>
      <c r="E678" t="s">
        <v>21</v>
      </c>
      <c r="F678">
        <v>3</v>
      </c>
      <c r="G678">
        <v>38214</v>
      </c>
      <c r="H678">
        <v>239</v>
      </c>
      <c r="I678">
        <v>223</v>
      </c>
      <c r="J678">
        <v>2</v>
      </c>
      <c r="L678" t="s">
        <v>43</v>
      </c>
      <c r="M678" t="s">
        <v>44</v>
      </c>
      <c r="N678" t="s">
        <v>23</v>
      </c>
      <c r="O678" t="s">
        <v>24</v>
      </c>
      <c r="P678">
        <v>23</v>
      </c>
      <c r="Q678" t="s">
        <v>76</v>
      </c>
      <c r="R678">
        <v>7662</v>
      </c>
    </row>
    <row r="679" spans="1:18" x14ac:dyDescent="0.3">
      <c r="A679" t="s">
        <v>55</v>
      </c>
      <c r="B679" t="s">
        <v>75</v>
      </c>
      <c r="C679">
        <v>2020</v>
      </c>
      <c r="D679" t="s">
        <v>20</v>
      </c>
      <c r="E679" t="s">
        <v>21</v>
      </c>
      <c r="F679">
        <v>2.1</v>
      </c>
      <c r="G679">
        <v>36504</v>
      </c>
      <c r="H679">
        <v>148</v>
      </c>
      <c r="I679">
        <v>149</v>
      </c>
      <c r="J679">
        <v>1</v>
      </c>
      <c r="K679">
        <v>0</v>
      </c>
      <c r="L679" t="s">
        <v>43</v>
      </c>
      <c r="N679" t="s">
        <v>45</v>
      </c>
      <c r="O679" t="s">
        <v>29</v>
      </c>
      <c r="Q679" t="s">
        <v>88</v>
      </c>
      <c r="R679">
        <v>13908</v>
      </c>
    </row>
    <row r="680" spans="1:18" x14ac:dyDescent="0.3">
      <c r="A680" t="s">
        <v>41</v>
      </c>
      <c r="B680" t="s">
        <v>103</v>
      </c>
      <c r="C680">
        <v>2021</v>
      </c>
      <c r="D680" t="s">
        <v>20</v>
      </c>
      <c r="F680">
        <v>3.2</v>
      </c>
      <c r="G680">
        <v>12692</v>
      </c>
      <c r="H680">
        <v>252</v>
      </c>
      <c r="I680">
        <v>254</v>
      </c>
      <c r="J680">
        <v>1</v>
      </c>
      <c r="L680" t="s">
        <v>43</v>
      </c>
      <c r="M680" t="s">
        <v>59</v>
      </c>
      <c r="N680" t="s">
        <v>23</v>
      </c>
      <c r="O680" t="s">
        <v>24</v>
      </c>
      <c r="P680">
        <v>28</v>
      </c>
      <c r="Q680" t="s">
        <v>91</v>
      </c>
      <c r="R680">
        <v>29478</v>
      </c>
    </row>
    <row r="681" spans="1:18" x14ac:dyDescent="0.3">
      <c r="A681" t="s">
        <v>55</v>
      </c>
      <c r="B681" t="s">
        <v>69</v>
      </c>
      <c r="C681">
        <v>2020</v>
      </c>
      <c r="D681" t="s">
        <v>33</v>
      </c>
      <c r="E681" t="s">
        <v>21</v>
      </c>
      <c r="F681">
        <v>2.4</v>
      </c>
      <c r="G681">
        <v>65387</v>
      </c>
      <c r="H681">
        <v>189</v>
      </c>
      <c r="I681">
        <v>175</v>
      </c>
      <c r="J681">
        <v>2</v>
      </c>
      <c r="K681">
        <v>0</v>
      </c>
      <c r="M681" t="s">
        <v>72</v>
      </c>
      <c r="N681" t="s">
        <v>23</v>
      </c>
      <c r="O681" t="s">
        <v>24</v>
      </c>
      <c r="P681">
        <v>45</v>
      </c>
      <c r="Q681" t="s">
        <v>48</v>
      </c>
      <c r="R681">
        <v>14549</v>
      </c>
    </row>
    <row r="682" spans="1:18" x14ac:dyDescent="0.3">
      <c r="A682" t="s">
        <v>38</v>
      </c>
      <c r="B682" t="s">
        <v>86</v>
      </c>
      <c r="C682">
        <v>2020</v>
      </c>
      <c r="D682" t="s">
        <v>20</v>
      </c>
      <c r="E682" t="s">
        <v>21</v>
      </c>
      <c r="F682">
        <v>3.1</v>
      </c>
      <c r="G682">
        <v>83599</v>
      </c>
      <c r="H682">
        <v>246</v>
      </c>
      <c r="I682">
        <v>244</v>
      </c>
      <c r="J682">
        <v>1</v>
      </c>
      <c r="K682">
        <v>1</v>
      </c>
      <c r="L682" t="s">
        <v>43</v>
      </c>
      <c r="N682" t="s">
        <v>84</v>
      </c>
      <c r="O682" t="s">
        <v>60</v>
      </c>
      <c r="P682">
        <v>28</v>
      </c>
      <c r="Q682" t="s">
        <v>46</v>
      </c>
      <c r="R682">
        <v>19846</v>
      </c>
    </row>
    <row r="683" spans="1:18" x14ac:dyDescent="0.3">
      <c r="A683" t="s">
        <v>41</v>
      </c>
      <c r="B683" t="s">
        <v>62</v>
      </c>
      <c r="C683">
        <v>2020</v>
      </c>
      <c r="D683" t="s">
        <v>20</v>
      </c>
      <c r="E683" t="s">
        <v>21</v>
      </c>
      <c r="F683">
        <v>3.4</v>
      </c>
      <c r="G683">
        <v>33951</v>
      </c>
      <c r="H683">
        <v>268</v>
      </c>
      <c r="I683">
        <v>271</v>
      </c>
      <c r="J683">
        <v>1</v>
      </c>
      <c r="M683" t="s">
        <v>28</v>
      </c>
      <c r="N683" t="s">
        <v>23</v>
      </c>
      <c r="O683" t="s">
        <v>24</v>
      </c>
      <c r="P683">
        <v>21</v>
      </c>
      <c r="Q683" t="s">
        <v>64</v>
      </c>
      <c r="R683">
        <v>20375</v>
      </c>
    </row>
    <row r="684" spans="1:18" x14ac:dyDescent="0.3">
      <c r="A684" t="s">
        <v>55</v>
      </c>
      <c r="B684" t="s">
        <v>56</v>
      </c>
      <c r="C684">
        <v>2011</v>
      </c>
      <c r="D684" t="s">
        <v>20</v>
      </c>
      <c r="E684" t="s">
        <v>21</v>
      </c>
      <c r="F684">
        <v>3.3</v>
      </c>
      <c r="G684">
        <v>202693</v>
      </c>
      <c r="I684">
        <v>231</v>
      </c>
      <c r="J684">
        <v>5</v>
      </c>
      <c r="K684">
        <v>0</v>
      </c>
      <c r="L684" t="s">
        <v>40</v>
      </c>
      <c r="M684" t="s">
        <v>52</v>
      </c>
      <c r="N684" t="s">
        <v>23</v>
      </c>
      <c r="O684" t="s">
        <v>24</v>
      </c>
      <c r="P684">
        <v>19</v>
      </c>
      <c r="Q684" t="s">
        <v>76</v>
      </c>
      <c r="R684">
        <v>1621</v>
      </c>
    </row>
    <row r="685" spans="1:18" x14ac:dyDescent="0.3">
      <c r="A685" t="s">
        <v>41</v>
      </c>
      <c r="B685" t="s">
        <v>62</v>
      </c>
      <c r="C685">
        <v>2012</v>
      </c>
      <c r="D685" t="s">
        <v>20</v>
      </c>
      <c r="E685" t="s">
        <v>21</v>
      </c>
      <c r="F685">
        <v>2.2999999999999998</v>
      </c>
      <c r="G685">
        <v>89810</v>
      </c>
      <c r="H685">
        <v>152</v>
      </c>
      <c r="J685">
        <v>2</v>
      </c>
      <c r="K685">
        <v>0</v>
      </c>
      <c r="L685" t="s">
        <v>34</v>
      </c>
      <c r="M685" t="s">
        <v>28</v>
      </c>
      <c r="N685" t="s">
        <v>23</v>
      </c>
      <c r="O685" t="s">
        <v>24</v>
      </c>
      <c r="P685">
        <v>35</v>
      </c>
      <c r="Q685" t="s">
        <v>64</v>
      </c>
      <c r="R685">
        <v>5785</v>
      </c>
    </row>
    <row r="686" spans="1:18" x14ac:dyDescent="0.3">
      <c r="A686" t="s">
        <v>41</v>
      </c>
      <c r="B686" t="s">
        <v>103</v>
      </c>
      <c r="C686">
        <v>2017</v>
      </c>
      <c r="D686" t="s">
        <v>65</v>
      </c>
      <c r="E686" t="s">
        <v>21</v>
      </c>
      <c r="F686">
        <v>0</v>
      </c>
      <c r="G686">
        <v>42018</v>
      </c>
      <c r="I686">
        <v>359</v>
      </c>
      <c r="J686">
        <v>2</v>
      </c>
      <c r="K686">
        <v>1</v>
      </c>
      <c r="L686" t="s">
        <v>43</v>
      </c>
      <c r="M686" t="s">
        <v>28</v>
      </c>
      <c r="N686" t="s">
        <v>23</v>
      </c>
      <c r="O686" t="s">
        <v>24</v>
      </c>
      <c r="Q686" t="s">
        <v>46</v>
      </c>
      <c r="R686">
        <v>14682</v>
      </c>
    </row>
    <row r="687" spans="1:18" x14ac:dyDescent="0.3">
      <c r="A687" t="s">
        <v>26</v>
      </c>
      <c r="B687" t="s">
        <v>27</v>
      </c>
      <c r="C687">
        <v>2010</v>
      </c>
      <c r="D687" t="s">
        <v>20</v>
      </c>
      <c r="G687">
        <v>187672</v>
      </c>
      <c r="H687">
        <v>223</v>
      </c>
      <c r="I687">
        <v>214</v>
      </c>
      <c r="J687">
        <v>4</v>
      </c>
      <c r="K687">
        <v>1</v>
      </c>
      <c r="L687" t="s">
        <v>40</v>
      </c>
      <c r="M687" t="s">
        <v>59</v>
      </c>
      <c r="N687" t="s">
        <v>23</v>
      </c>
      <c r="O687" t="s">
        <v>29</v>
      </c>
      <c r="P687">
        <v>22</v>
      </c>
      <c r="Q687" t="s">
        <v>48</v>
      </c>
      <c r="R687">
        <v>500</v>
      </c>
    </row>
    <row r="688" spans="1:18" x14ac:dyDescent="0.3">
      <c r="A688" t="s">
        <v>31</v>
      </c>
      <c r="B688" t="s">
        <v>61</v>
      </c>
      <c r="C688">
        <v>2012</v>
      </c>
      <c r="D688" t="s">
        <v>20</v>
      </c>
      <c r="E688" t="s">
        <v>21</v>
      </c>
      <c r="F688">
        <v>1.4</v>
      </c>
      <c r="G688">
        <v>4506</v>
      </c>
      <c r="H688">
        <v>105</v>
      </c>
      <c r="I688">
        <v>104</v>
      </c>
      <c r="J688">
        <v>2</v>
      </c>
      <c r="L688" t="s">
        <v>43</v>
      </c>
      <c r="M688" t="s">
        <v>35</v>
      </c>
      <c r="N688" t="s">
        <v>45</v>
      </c>
      <c r="O688" t="s">
        <v>29</v>
      </c>
      <c r="P688">
        <v>38</v>
      </c>
      <c r="Q688" t="s">
        <v>76</v>
      </c>
      <c r="R688">
        <v>9770</v>
      </c>
    </row>
    <row r="689" spans="1:18" x14ac:dyDescent="0.3">
      <c r="A689" t="s">
        <v>26</v>
      </c>
      <c r="B689" t="s">
        <v>27</v>
      </c>
      <c r="C689">
        <v>2020</v>
      </c>
      <c r="D689" t="s">
        <v>20</v>
      </c>
      <c r="E689" t="s">
        <v>21</v>
      </c>
      <c r="F689">
        <v>2.9</v>
      </c>
      <c r="G689">
        <v>63768</v>
      </c>
      <c r="H689">
        <v>229</v>
      </c>
      <c r="I689">
        <v>226</v>
      </c>
      <c r="J689">
        <v>2</v>
      </c>
      <c r="K689">
        <v>0</v>
      </c>
      <c r="L689" t="s">
        <v>34</v>
      </c>
      <c r="M689" t="s">
        <v>94</v>
      </c>
      <c r="N689" t="s">
        <v>23</v>
      </c>
      <c r="O689" t="s">
        <v>24</v>
      </c>
      <c r="P689">
        <v>28</v>
      </c>
      <c r="Q689" t="s">
        <v>48</v>
      </c>
      <c r="R689">
        <v>14630</v>
      </c>
    </row>
    <row r="690" spans="1:18" x14ac:dyDescent="0.3">
      <c r="A690" t="s">
        <v>55</v>
      </c>
      <c r="B690" t="s">
        <v>56</v>
      </c>
      <c r="C690">
        <v>2014</v>
      </c>
      <c r="D690" t="s">
        <v>20</v>
      </c>
      <c r="E690" t="s">
        <v>21</v>
      </c>
      <c r="G690">
        <v>159969</v>
      </c>
      <c r="H690">
        <v>219</v>
      </c>
      <c r="I690">
        <v>205</v>
      </c>
      <c r="J690">
        <v>1</v>
      </c>
      <c r="L690" t="s">
        <v>40</v>
      </c>
      <c r="M690" t="s">
        <v>52</v>
      </c>
      <c r="N690" t="s">
        <v>23</v>
      </c>
      <c r="O690" t="s">
        <v>24</v>
      </c>
      <c r="P690">
        <v>28</v>
      </c>
      <c r="Q690" t="s">
        <v>64</v>
      </c>
      <c r="R690">
        <v>5516</v>
      </c>
    </row>
    <row r="691" spans="1:18" x14ac:dyDescent="0.3">
      <c r="A691" t="s">
        <v>55</v>
      </c>
      <c r="B691" t="s">
        <v>78</v>
      </c>
      <c r="C691">
        <v>2021</v>
      </c>
      <c r="D691" t="s">
        <v>33</v>
      </c>
      <c r="F691">
        <v>1.6</v>
      </c>
      <c r="G691">
        <v>20281</v>
      </c>
      <c r="H691">
        <v>143</v>
      </c>
      <c r="I691">
        <v>122</v>
      </c>
      <c r="J691">
        <v>1</v>
      </c>
      <c r="K691">
        <v>0</v>
      </c>
      <c r="M691" t="s">
        <v>35</v>
      </c>
      <c r="N691" t="s">
        <v>45</v>
      </c>
      <c r="O691" t="s">
        <v>29</v>
      </c>
      <c r="P691">
        <v>58</v>
      </c>
      <c r="Q691" t="s">
        <v>48</v>
      </c>
      <c r="R691">
        <v>19639</v>
      </c>
    </row>
    <row r="692" spans="1:18" x14ac:dyDescent="0.3">
      <c r="A692" t="s">
        <v>38</v>
      </c>
      <c r="B692" t="s">
        <v>86</v>
      </c>
      <c r="C692">
        <v>2005</v>
      </c>
      <c r="D692" t="s">
        <v>20</v>
      </c>
      <c r="E692" t="s">
        <v>21</v>
      </c>
      <c r="F692">
        <v>3</v>
      </c>
      <c r="G692">
        <v>257698</v>
      </c>
      <c r="H692">
        <v>232</v>
      </c>
      <c r="I692">
        <v>228</v>
      </c>
      <c r="J692">
        <v>3</v>
      </c>
      <c r="K692">
        <v>1</v>
      </c>
      <c r="L692" t="s">
        <v>34</v>
      </c>
      <c r="M692" t="s">
        <v>72</v>
      </c>
      <c r="N692" t="s">
        <v>84</v>
      </c>
      <c r="O692" t="s">
        <v>95</v>
      </c>
      <c r="P692">
        <v>27</v>
      </c>
      <c r="Q692" t="s">
        <v>46</v>
      </c>
      <c r="R692">
        <v>500</v>
      </c>
    </row>
    <row r="693" spans="1:18" x14ac:dyDescent="0.3">
      <c r="A693" t="s">
        <v>41</v>
      </c>
      <c r="B693" t="s">
        <v>62</v>
      </c>
      <c r="C693">
        <v>2024</v>
      </c>
      <c r="D693" t="s">
        <v>20</v>
      </c>
      <c r="E693" t="s">
        <v>21</v>
      </c>
      <c r="G693">
        <v>8556</v>
      </c>
      <c r="H693">
        <v>153</v>
      </c>
      <c r="I693">
        <v>159</v>
      </c>
      <c r="J693">
        <v>1</v>
      </c>
      <c r="K693">
        <v>0</v>
      </c>
      <c r="L693" t="s">
        <v>34</v>
      </c>
      <c r="M693" t="s">
        <v>72</v>
      </c>
      <c r="N693" t="s">
        <v>23</v>
      </c>
      <c r="O693" t="s">
        <v>24</v>
      </c>
      <c r="Q693" t="s">
        <v>64</v>
      </c>
      <c r="R693">
        <v>28475</v>
      </c>
    </row>
    <row r="694" spans="1:18" x14ac:dyDescent="0.3">
      <c r="A694" t="s">
        <v>73</v>
      </c>
      <c r="B694" t="s">
        <v>74</v>
      </c>
      <c r="C694">
        <v>2009</v>
      </c>
      <c r="D694" t="s">
        <v>20</v>
      </c>
      <c r="F694">
        <v>3</v>
      </c>
      <c r="G694">
        <v>5505</v>
      </c>
      <c r="J694">
        <v>3</v>
      </c>
      <c r="K694">
        <v>1</v>
      </c>
      <c r="L694" t="s">
        <v>43</v>
      </c>
      <c r="M694" t="s">
        <v>72</v>
      </c>
      <c r="N694" t="s">
        <v>23</v>
      </c>
      <c r="O694" t="s">
        <v>24</v>
      </c>
      <c r="P694">
        <v>29</v>
      </c>
      <c r="Q694" t="s">
        <v>57</v>
      </c>
      <c r="R694">
        <v>14191</v>
      </c>
    </row>
    <row r="695" spans="1:18" x14ac:dyDescent="0.3">
      <c r="A695" t="s">
        <v>73</v>
      </c>
      <c r="B695" t="s">
        <v>90</v>
      </c>
      <c r="C695">
        <v>2010</v>
      </c>
      <c r="D695" t="s">
        <v>20</v>
      </c>
      <c r="E695" t="s">
        <v>21</v>
      </c>
      <c r="F695">
        <v>1.5</v>
      </c>
      <c r="G695">
        <v>205503</v>
      </c>
      <c r="H695">
        <v>105</v>
      </c>
      <c r="I695">
        <v>101</v>
      </c>
      <c r="J695">
        <v>3</v>
      </c>
      <c r="L695" t="s">
        <v>34</v>
      </c>
      <c r="M695" t="s">
        <v>52</v>
      </c>
      <c r="N695" t="s">
        <v>45</v>
      </c>
      <c r="O695" t="s">
        <v>29</v>
      </c>
      <c r="P695">
        <v>37</v>
      </c>
      <c r="Q695" t="s">
        <v>30</v>
      </c>
      <c r="R695">
        <v>2174</v>
      </c>
    </row>
    <row r="696" spans="1:18" x14ac:dyDescent="0.3">
      <c r="A696" t="s">
        <v>18</v>
      </c>
      <c r="B696" t="s">
        <v>19</v>
      </c>
      <c r="C696">
        <v>2024</v>
      </c>
      <c r="D696" t="s">
        <v>20</v>
      </c>
      <c r="E696" t="s">
        <v>21</v>
      </c>
      <c r="F696">
        <v>2.7</v>
      </c>
      <c r="G696">
        <v>4113</v>
      </c>
      <c r="H696">
        <v>212</v>
      </c>
      <c r="I696">
        <v>215</v>
      </c>
      <c r="J696">
        <v>1</v>
      </c>
      <c r="K696">
        <v>0</v>
      </c>
      <c r="M696" t="s">
        <v>59</v>
      </c>
      <c r="N696" t="s">
        <v>23</v>
      </c>
      <c r="O696" t="s">
        <v>24</v>
      </c>
      <c r="P696">
        <v>30</v>
      </c>
      <c r="Q696" t="s">
        <v>91</v>
      </c>
      <c r="R696">
        <v>63669</v>
      </c>
    </row>
    <row r="697" spans="1:18" x14ac:dyDescent="0.3">
      <c r="A697" t="s">
        <v>41</v>
      </c>
      <c r="B697" t="s">
        <v>96</v>
      </c>
      <c r="C697">
        <v>2020</v>
      </c>
      <c r="D697" t="s">
        <v>20</v>
      </c>
      <c r="E697" t="s">
        <v>21</v>
      </c>
      <c r="F697">
        <v>1.8</v>
      </c>
      <c r="G697">
        <v>73764</v>
      </c>
      <c r="H697">
        <v>156</v>
      </c>
      <c r="I697">
        <v>137</v>
      </c>
      <c r="J697">
        <v>1</v>
      </c>
      <c r="K697">
        <v>1</v>
      </c>
      <c r="L697" t="s">
        <v>43</v>
      </c>
      <c r="M697" t="s">
        <v>59</v>
      </c>
      <c r="N697" t="s">
        <v>45</v>
      </c>
      <c r="O697" t="s">
        <v>24</v>
      </c>
      <c r="R697">
        <v>10427</v>
      </c>
    </row>
    <row r="698" spans="1:18" x14ac:dyDescent="0.3">
      <c r="A698" t="s">
        <v>18</v>
      </c>
      <c r="B698" t="s">
        <v>19</v>
      </c>
      <c r="C698">
        <v>2018</v>
      </c>
      <c r="D698" t="s">
        <v>63</v>
      </c>
      <c r="F698">
        <v>2.4</v>
      </c>
      <c r="G698">
        <v>58808</v>
      </c>
      <c r="H698">
        <v>176</v>
      </c>
      <c r="I698">
        <v>172</v>
      </c>
      <c r="J698">
        <v>4</v>
      </c>
      <c r="K698">
        <v>0</v>
      </c>
      <c r="L698" t="s">
        <v>40</v>
      </c>
      <c r="M698" t="s">
        <v>94</v>
      </c>
      <c r="N698" t="s">
        <v>23</v>
      </c>
      <c r="O698" t="s">
        <v>29</v>
      </c>
      <c r="P698">
        <v>28</v>
      </c>
      <c r="R698">
        <v>26477</v>
      </c>
    </row>
    <row r="699" spans="1:18" x14ac:dyDescent="0.3">
      <c r="A699" t="s">
        <v>55</v>
      </c>
      <c r="B699" t="s">
        <v>69</v>
      </c>
      <c r="C699">
        <v>2005</v>
      </c>
      <c r="D699" t="s">
        <v>20</v>
      </c>
      <c r="E699" t="s">
        <v>21</v>
      </c>
      <c r="F699">
        <v>3</v>
      </c>
      <c r="G699">
        <v>92285</v>
      </c>
      <c r="H699">
        <v>233</v>
      </c>
      <c r="I699">
        <v>218</v>
      </c>
      <c r="J699">
        <v>4</v>
      </c>
      <c r="K699">
        <v>1</v>
      </c>
      <c r="L699" t="s">
        <v>34</v>
      </c>
      <c r="M699" t="s">
        <v>22</v>
      </c>
      <c r="N699" t="s">
        <v>23</v>
      </c>
      <c r="O699" t="s">
        <v>24</v>
      </c>
      <c r="P699">
        <v>28</v>
      </c>
      <c r="Q699" t="s">
        <v>46</v>
      </c>
      <c r="R699">
        <v>864</v>
      </c>
    </row>
    <row r="700" spans="1:18" x14ac:dyDescent="0.3">
      <c r="A700" t="s">
        <v>55</v>
      </c>
      <c r="B700" t="s">
        <v>75</v>
      </c>
      <c r="C700">
        <v>2023</v>
      </c>
      <c r="D700" t="s">
        <v>20</v>
      </c>
      <c r="E700" t="s">
        <v>21</v>
      </c>
      <c r="F700">
        <v>1.4</v>
      </c>
      <c r="G700">
        <v>917</v>
      </c>
      <c r="H700">
        <v>107</v>
      </c>
      <c r="I700">
        <v>88</v>
      </c>
      <c r="J700">
        <v>1</v>
      </c>
      <c r="L700" t="s">
        <v>34</v>
      </c>
      <c r="N700" t="s">
        <v>45</v>
      </c>
      <c r="O700" t="s">
        <v>29</v>
      </c>
      <c r="P700">
        <v>36</v>
      </c>
      <c r="Q700" t="s">
        <v>30</v>
      </c>
      <c r="R700">
        <v>19741</v>
      </c>
    </row>
    <row r="701" spans="1:18" x14ac:dyDescent="0.3">
      <c r="A701" t="s">
        <v>80</v>
      </c>
      <c r="B701" t="s">
        <v>102</v>
      </c>
      <c r="C701">
        <v>2005</v>
      </c>
      <c r="D701" t="s">
        <v>20</v>
      </c>
      <c r="E701" t="s">
        <v>67</v>
      </c>
      <c r="F701">
        <v>2.6</v>
      </c>
      <c r="G701">
        <v>327592</v>
      </c>
      <c r="H701">
        <v>214</v>
      </c>
      <c r="I701">
        <v>192</v>
      </c>
      <c r="J701">
        <v>3</v>
      </c>
      <c r="K701">
        <v>1</v>
      </c>
      <c r="L701" t="s">
        <v>43</v>
      </c>
      <c r="M701" t="s">
        <v>59</v>
      </c>
      <c r="N701" t="s">
        <v>23</v>
      </c>
      <c r="O701" t="s">
        <v>24</v>
      </c>
      <c r="P701">
        <v>27</v>
      </c>
      <c r="Q701" t="s">
        <v>48</v>
      </c>
      <c r="R701">
        <v>500</v>
      </c>
    </row>
    <row r="702" spans="1:18" x14ac:dyDescent="0.3">
      <c r="A702" t="s">
        <v>53</v>
      </c>
      <c r="B702" t="s">
        <v>77</v>
      </c>
      <c r="C702">
        <v>2021</v>
      </c>
      <c r="D702" t="s">
        <v>20</v>
      </c>
      <c r="E702" t="s">
        <v>21</v>
      </c>
      <c r="F702">
        <v>2.9</v>
      </c>
      <c r="G702">
        <v>33709</v>
      </c>
      <c r="H702">
        <v>235</v>
      </c>
      <c r="I702">
        <v>222</v>
      </c>
      <c r="J702">
        <v>1</v>
      </c>
      <c r="K702">
        <v>0</v>
      </c>
      <c r="L702" t="s">
        <v>40</v>
      </c>
      <c r="M702" t="s">
        <v>35</v>
      </c>
      <c r="N702" t="s">
        <v>23</v>
      </c>
      <c r="O702" t="s">
        <v>29</v>
      </c>
      <c r="P702">
        <v>27</v>
      </c>
      <c r="Q702" t="s">
        <v>64</v>
      </c>
      <c r="R702">
        <v>40542</v>
      </c>
    </row>
    <row r="703" spans="1:18" x14ac:dyDescent="0.3">
      <c r="A703" t="s">
        <v>38</v>
      </c>
      <c r="B703" t="s">
        <v>89</v>
      </c>
      <c r="C703">
        <v>2006</v>
      </c>
      <c r="D703" t="s">
        <v>20</v>
      </c>
      <c r="E703" t="s">
        <v>21</v>
      </c>
      <c r="F703">
        <v>2.2999999999999998</v>
      </c>
      <c r="G703">
        <v>361590</v>
      </c>
      <c r="H703">
        <v>167</v>
      </c>
      <c r="I703">
        <v>147</v>
      </c>
      <c r="J703">
        <v>5</v>
      </c>
      <c r="K703">
        <v>1</v>
      </c>
      <c r="L703" t="s">
        <v>34</v>
      </c>
      <c r="N703" t="s">
        <v>45</v>
      </c>
      <c r="O703" t="s">
        <v>29</v>
      </c>
      <c r="P703">
        <v>31</v>
      </c>
      <c r="Q703" t="s">
        <v>46</v>
      </c>
      <c r="R703">
        <v>500</v>
      </c>
    </row>
    <row r="704" spans="1:18" x14ac:dyDescent="0.3">
      <c r="A704" t="s">
        <v>18</v>
      </c>
      <c r="B704" t="s">
        <v>51</v>
      </c>
      <c r="C704">
        <v>2019</v>
      </c>
      <c r="D704" t="s">
        <v>63</v>
      </c>
      <c r="F704">
        <v>2</v>
      </c>
      <c r="G704">
        <v>90333</v>
      </c>
      <c r="H704">
        <v>153</v>
      </c>
      <c r="J704">
        <v>1</v>
      </c>
      <c r="K704">
        <v>0</v>
      </c>
      <c r="M704" t="s">
        <v>72</v>
      </c>
      <c r="N704" t="s">
        <v>45</v>
      </c>
      <c r="O704" t="s">
        <v>29</v>
      </c>
      <c r="P704">
        <v>33</v>
      </c>
      <c r="Q704" t="s">
        <v>48</v>
      </c>
      <c r="R704">
        <v>24227</v>
      </c>
    </row>
    <row r="705" spans="1:18" x14ac:dyDescent="0.3">
      <c r="A705" t="s">
        <v>55</v>
      </c>
      <c r="B705" t="s">
        <v>56</v>
      </c>
      <c r="C705">
        <v>2013</v>
      </c>
      <c r="D705" t="s">
        <v>20</v>
      </c>
      <c r="E705" t="s">
        <v>21</v>
      </c>
      <c r="F705">
        <v>2</v>
      </c>
      <c r="G705">
        <v>65750</v>
      </c>
      <c r="H705">
        <v>164</v>
      </c>
      <c r="I705">
        <v>168</v>
      </c>
      <c r="J705">
        <v>3</v>
      </c>
      <c r="L705" t="s">
        <v>40</v>
      </c>
      <c r="M705" t="s">
        <v>94</v>
      </c>
      <c r="N705" t="s">
        <v>23</v>
      </c>
      <c r="O705" t="s">
        <v>24</v>
      </c>
      <c r="P705">
        <v>34</v>
      </c>
      <c r="Q705" t="s">
        <v>48</v>
      </c>
      <c r="R705">
        <v>9422</v>
      </c>
    </row>
    <row r="706" spans="1:18" x14ac:dyDescent="0.3">
      <c r="A706" t="s">
        <v>53</v>
      </c>
      <c r="B706" t="s">
        <v>79</v>
      </c>
      <c r="C706">
        <v>2009</v>
      </c>
      <c r="D706" t="s">
        <v>33</v>
      </c>
      <c r="E706" t="s">
        <v>21</v>
      </c>
      <c r="F706">
        <v>1.7</v>
      </c>
      <c r="G706">
        <v>88976</v>
      </c>
      <c r="H706">
        <v>139</v>
      </c>
      <c r="I706">
        <v>140</v>
      </c>
      <c r="J706">
        <v>2</v>
      </c>
      <c r="K706">
        <v>1</v>
      </c>
      <c r="L706" t="s">
        <v>43</v>
      </c>
      <c r="M706" t="s">
        <v>94</v>
      </c>
      <c r="N706" t="s">
        <v>45</v>
      </c>
      <c r="O706" t="s">
        <v>29</v>
      </c>
      <c r="P706">
        <v>39</v>
      </c>
      <c r="Q706" t="s">
        <v>30</v>
      </c>
      <c r="R706">
        <v>10144</v>
      </c>
    </row>
    <row r="707" spans="1:18" x14ac:dyDescent="0.3">
      <c r="A707" t="s">
        <v>31</v>
      </c>
      <c r="B707" t="s">
        <v>99</v>
      </c>
      <c r="C707">
        <v>2007</v>
      </c>
      <c r="D707" t="s">
        <v>20</v>
      </c>
      <c r="E707" t="s">
        <v>21</v>
      </c>
      <c r="F707">
        <v>2.5</v>
      </c>
      <c r="G707">
        <v>143960</v>
      </c>
      <c r="I707">
        <v>165</v>
      </c>
      <c r="J707">
        <v>4</v>
      </c>
      <c r="K707">
        <v>0</v>
      </c>
      <c r="L707" t="s">
        <v>34</v>
      </c>
      <c r="M707" t="s">
        <v>35</v>
      </c>
      <c r="N707" t="s">
        <v>23</v>
      </c>
      <c r="O707" t="s">
        <v>24</v>
      </c>
      <c r="Q707" t="s">
        <v>48</v>
      </c>
      <c r="R707">
        <v>971</v>
      </c>
    </row>
    <row r="708" spans="1:18" x14ac:dyDescent="0.3">
      <c r="A708" t="s">
        <v>26</v>
      </c>
      <c r="B708" t="s">
        <v>68</v>
      </c>
      <c r="C708">
        <v>2012</v>
      </c>
      <c r="D708" t="s">
        <v>33</v>
      </c>
      <c r="E708" t="s">
        <v>21</v>
      </c>
      <c r="F708">
        <v>1.7</v>
      </c>
      <c r="G708">
        <v>135340</v>
      </c>
      <c r="H708">
        <v>134</v>
      </c>
      <c r="I708">
        <v>118</v>
      </c>
      <c r="J708">
        <v>3</v>
      </c>
      <c r="L708" t="s">
        <v>40</v>
      </c>
      <c r="M708" t="s">
        <v>72</v>
      </c>
      <c r="N708" t="s">
        <v>45</v>
      </c>
      <c r="O708" t="s">
        <v>29</v>
      </c>
      <c r="P708">
        <v>45</v>
      </c>
      <c r="Q708" t="s">
        <v>46</v>
      </c>
      <c r="R708">
        <v>1301</v>
      </c>
    </row>
    <row r="709" spans="1:18" x14ac:dyDescent="0.3">
      <c r="A709" t="s">
        <v>31</v>
      </c>
      <c r="B709" t="s">
        <v>85</v>
      </c>
      <c r="C709">
        <v>2019</v>
      </c>
      <c r="D709" t="s">
        <v>20</v>
      </c>
      <c r="E709" t="s">
        <v>21</v>
      </c>
      <c r="F709">
        <v>2.6</v>
      </c>
      <c r="G709">
        <v>87337</v>
      </c>
      <c r="H709">
        <v>198</v>
      </c>
      <c r="I709">
        <v>188</v>
      </c>
      <c r="J709">
        <v>2</v>
      </c>
      <c r="K709">
        <v>0</v>
      </c>
      <c r="L709" t="s">
        <v>34</v>
      </c>
      <c r="M709" t="s">
        <v>52</v>
      </c>
      <c r="N709" t="s">
        <v>23</v>
      </c>
      <c r="O709" t="s">
        <v>60</v>
      </c>
      <c r="P709">
        <v>31</v>
      </c>
      <c r="Q709" t="s">
        <v>37</v>
      </c>
      <c r="R709">
        <v>13787</v>
      </c>
    </row>
    <row r="710" spans="1:18" x14ac:dyDescent="0.3">
      <c r="A710" t="s">
        <v>53</v>
      </c>
      <c r="B710" t="s">
        <v>77</v>
      </c>
      <c r="C710">
        <v>2015</v>
      </c>
      <c r="D710" t="s">
        <v>20</v>
      </c>
      <c r="E710" t="s">
        <v>21</v>
      </c>
      <c r="F710">
        <v>2.1</v>
      </c>
      <c r="G710">
        <v>105494</v>
      </c>
      <c r="H710">
        <v>164</v>
      </c>
      <c r="I710">
        <v>157</v>
      </c>
      <c r="J710">
        <v>1</v>
      </c>
      <c r="K710">
        <v>0</v>
      </c>
      <c r="L710" t="s">
        <v>34</v>
      </c>
      <c r="M710" t="s">
        <v>44</v>
      </c>
      <c r="N710" t="s">
        <v>23</v>
      </c>
      <c r="O710" t="s">
        <v>29</v>
      </c>
      <c r="P710">
        <v>35</v>
      </c>
      <c r="R710">
        <v>24244</v>
      </c>
    </row>
    <row r="711" spans="1:18" x14ac:dyDescent="0.3">
      <c r="A711" t="s">
        <v>31</v>
      </c>
      <c r="B711" t="s">
        <v>99</v>
      </c>
      <c r="C711">
        <v>2020</v>
      </c>
      <c r="D711" t="s">
        <v>20</v>
      </c>
      <c r="E711" t="s">
        <v>21</v>
      </c>
      <c r="F711">
        <v>2.5</v>
      </c>
      <c r="G711">
        <v>33114</v>
      </c>
      <c r="H711">
        <v>199</v>
      </c>
      <c r="I711">
        <v>206</v>
      </c>
      <c r="J711">
        <v>1</v>
      </c>
      <c r="K711">
        <v>0</v>
      </c>
      <c r="L711" t="s">
        <v>43</v>
      </c>
      <c r="M711" t="s">
        <v>52</v>
      </c>
      <c r="N711" t="s">
        <v>23</v>
      </c>
      <c r="O711" t="s">
        <v>24</v>
      </c>
      <c r="P711">
        <v>29</v>
      </c>
      <c r="R711">
        <v>24825</v>
      </c>
    </row>
    <row r="712" spans="1:18" x14ac:dyDescent="0.3">
      <c r="A712" t="s">
        <v>31</v>
      </c>
      <c r="B712" t="s">
        <v>99</v>
      </c>
      <c r="C712">
        <v>2005</v>
      </c>
      <c r="D712" t="s">
        <v>20</v>
      </c>
      <c r="E712" t="s">
        <v>21</v>
      </c>
      <c r="F712">
        <v>3.3</v>
      </c>
      <c r="G712">
        <v>255756</v>
      </c>
      <c r="H712">
        <v>263</v>
      </c>
      <c r="I712">
        <v>256</v>
      </c>
      <c r="J712">
        <v>5</v>
      </c>
      <c r="K712">
        <v>0</v>
      </c>
      <c r="L712" t="s">
        <v>43</v>
      </c>
      <c r="M712" t="s">
        <v>22</v>
      </c>
      <c r="N712" t="s">
        <v>23</v>
      </c>
      <c r="O712" t="s">
        <v>29</v>
      </c>
      <c r="P712">
        <v>27</v>
      </c>
      <c r="Q712" t="s">
        <v>64</v>
      </c>
      <c r="R712">
        <v>500</v>
      </c>
    </row>
    <row r="713" spans="1:18" x14ac:dyDescent="0.3">
      <c r="A713" t="s">
        <v>80</v>
      </c>
      <c r="B713" t="s">
        <v>83</v>
      </c>
      <c r="C713">
        <v>2020</v>
      </c>
      <c r="D713" t="s">
        <v>20</v>
      </c>
      <c r="F713">
        <v>4.0999999999999996</v>
      </c>
      <c r="G713">
        <v>100</v>
      </c>
      <c r="H713">
        <v>308</v>
      </c>
      <c r="I713">
        <v>283</v>
      </c>
      <c r="J713">
        <v>2</v>
      </c>
      <c r="K713">
        <v>0</v>
      </c>
      <c r="L713" t="s">
        <v>40</v>
      </c>
      <c r="M713" t="s">
        <v>22</v>
      </c>
      <c r="N713" t="s">
        <v>84</v>
      </c>
      <c r="O713" t="s">
        <v>95</v>
      </c>
      <c r="P713">
        <v>19</v>
      </c>
      <c r="Q713" t="s">
        <v>64</v>
      </c>
      <c r="R713">
        <v>18214</v>
      </c>
    </row>
    <row r="714" spans="1:18" x14ac:dyDescent="0.3">
      <c r="A714" t="s">
        <v>41</v>
      </c>
      <c r="B714" t="s">
        <v>96</v>
      </c>
      <c r="C714">
        <v>2016</v>
      </c>
      <c r="D714" t="s">
        <v>20</v>
      </c>
      <c r="E714" t="s">
        <v>21</v>
      </c>
      <c r="F714">
        <v>1.6</v>
      </c>
      <c r="G714">
        <v>159680</v>
      </c>
      <c r="H714">
        <v>145</v>
      </c>
      <c r="I714">
        <v>135</v>
      </c>
      <c r="J714">
        <v>3</v>
      </c>
      <c r="K714">
        <v>0</v>
      </c>
      <c r="L714" t="s">
        <v>43</v>
      </c>
      <c r="M714" t="s">
        <v>35</v>
      </c>
      <c r="N714" t="s">
        <v>45</v>
      </c>
      <c r="O714" t="s">
        <v>24</v>
      </c>
      <c r="P714">
        <v>41</v>
      </c>
      <c r="Q714" t="s">
        <v>64</v>
      </c>
      <c r="R714">
        <v>2295</v>
      </c>
    </row>
    <row r="715" spans="1:18" x14ac:dyDescent="0.3">
      <c r="A715" t="s">
        <v>53</v>
      </c>
      <c r="B715" t="s">
        <v>54</v>
      </c>
      <c r="C715">
        <v>2015</v>
      </c>
      <c r="D715" t="s">
        <v>20</v>
      </c>
      <c r="E715" t="s">
        <v>21</v>
      </c>
      <c r="G715">
        <v>113488</v>
      </c>
      <c r="H715">
        <v>249</v>
      </c>
      <c r="I715">
        <v>227</v>
      </c>
      <c r="J715">
        <v>3</v>
      </c>
      <c r="K715">
        <v>0</v>
      </c>
      <c r="L715" t="s">
        <v>34</v>
      </c>
      <c r="N715" t="s">
        <v>23</v>
      </c>
      <c r="O715" t="s">
        <v>29</v>
      </c>
      <c r="P715">
        <v>28</v>
      </c>
      <c r="Q715" t="s">
        <v>46</v>
      </c>
      <c r="R715">
        <v>15140</v>
      </c>
    </row>
    <row r="716" spans="1:18" x14ac:dyDescent="0.3">
      <c r="A716" t="s">
        <v>49</v>
      </c>
      <c r="B716" t="s">
        <v>100</v>
      </c>
      <c r="C716">
        <v>2018</v>
      </c>
      <c r="D716" t="s">
        <v>20</v>
      </c>
      <c r="E716" t="s">
        <v>21</v>
      </c>
      <c r="F716">
        <v>1.9</v>
      </c>
      <c r="G716">
        <v>110384</v>
      </c>
      <c r="H716">
        <v>158</v>
      </c>
      <c r="I716">
        <v>145</v>
      </c>
      <c r="J716">
        <v>3</v>
      </c>
      <c r="K716">
        <v>0</v>
      </c>
      <c r="L716" t="s">
        <v>34</v>
      </c>
      <c r="M716" t="s">
        <v>94</v>
      </c>
      <c r="N716" t="s">
        <v>45</v>
      </c>
      <c r="O716" t="s">
        <v>29</v>
      </c>
      <c r="P716">
        <v>32</v>
      </c>
      <c r="R716">
        <v>8916</v>
      </c>
    </row>
    <row r="717" spans="1:18" x14ac:dyDescent="0.3">
      <c r="A717" t="s">
        <v>38</v>
      </c>
      <c r="B717" t="s">
        <v>86</v>
      </c>
      <c r="C717">
        <v>2012</v>
      </c>
      <c r="D717" t="s">
        <v>20</v>
      </c>
      <c r="E717" t="s">
        <v>21</v>
      </c>
      <c r="G717">
        <v>187001</v>
      </c>
      <c r="H717">
        <v>366</v>
      </c>
      <c r="I717">
        <v>354</v>
      </c>
      <c r="J717">
        <v>3</v>
      </c>
      <c r="K717">
        <v>1</v>
      </c>
      <c r="L717" t="s">
        <v>34</v>
      </c>
      <c r="N717" t="s">
        <v>84</v>
      </c>
      <c r="O717" t="s">
        <v>95</v>
      </c>
      <c r="P717">
        <v>15</v>
      </c>
      <c r="Q717" t="s">
        <v>25</v>
      </c>
      <c r="R717">
        <v>2571</v>
      </c>
    </row>
    <row r="718" spans="1:18" x14ac:dyDescent="0.3">
      <c r="A718" t="s">
        <v>18</v>
      </c>
      <c r="B718" t="s">
        <v>19</v>
      </c>
      <c r="C718">
        <v>2014</v>
      </c>
      <c r="D718" t="s">
        <v>20</v>
      </c>
      <c r="E718" t="s">
        <v>21</v>
      </c>
      <c r="F718">
        <v>2.7</v>
      </c>
      <c r="G718">
        <v>122894</v>
      </c>
      <c r="I718">
        <v>208</v>
      </c>
      <c r="J718">
        <v>4</v>
      </c>
      <c r="K718">
        <v>1</v>
      </c>
      <c r="L718" t="s">
        <v>40</v>
      </c>
      <c r="M718" t="s">
        <v>44</v>
      </c>
      <c r="N718" t="s">
        <v>23</v>
      </c>
      <c r="O718" t="s">
        <v>29</v>
      </c>
      <c r="P718">
        <v>34</v>
      </c>
      <c r="Q718" t="s">
        <v>30</v>
      </c>
      <c r="R718">
        <v>15103</v>
      </c>
    </row>
    <row r="719" spans="1:18" x14ac:dyDescent="0.3">
      <c r="A719" t="s">
        <v>38</v>
      </c>
      <c r="B719" t="s">
        <v>39</v>
      </c>
      <c r="C719">
        <v>2019</v>
      </c>
      <c r="D719" t="s">
        <v>20</v>
      </c>
      <c r="E719" t="s">
        <v>21</v>
      </c>
      <c r="F719">
        <v>2.7</v>
      </c>
      <c r="G719">
        <v>96695</v>
      </c>
      <c r="H719">
        <v>219</v>
      </c>
      <c r="I719">
        <v>204</v>
      </c>
      <c r="J719">
        <v>1</v>
      </c>
      <c r="K719">
        <v>0</v>
      </c>
      <c r="M719" t="s">
        <v>35</v>
      </c>
      <c r="N719" t="s">
        <v>23</v>
      </c>
      <c r="O719" t="s">
        <v>24</v>
      </c>
      <c r="P719">
        <v>34</v>
      </c>
      <c r="Q719" t="s">
        <v>30</v>
      </c>
      <c r="R719">
        <v>27779</v>
      </c>
    </row>
    <row r="720" spans="1:18" x14ac:dyDescent="0.3">
      <c r="A720" t="s">
        <v>41</v>
      </c>
      <c r="B720" t="s">
        <v>42</v>
      </c>
      <c r="C720">
        <v>2011</v>
      </c>
      <c r="D720" t="s">
        <v>20</v>
      </c>
      <c r="E720" t="s">
        <v>21</v>
      </c>
      <c r="G720">
        <v>157693</v>
      </c>
      <c r="H720">
        <v>163</v>
      </c>
      <c r="I720">
        <v>158</v>
      </c>
      <c r="J720">
        <v>3</v>
      </c>
      <c r="M720" t="s">
        <v>22</v>
      </c>
      <c r="N720" t="s">
        <v>45</v>
      </c>
      <c r="O720" t="s">
        <v>29</v>
      </c>
      <c r="P720">
        <v>34</v>
      </c>
      <c r="Q720" t="s">
        <v>30</v>
      </c>
      <c r="R720">
        <v>500</v>
      </c>
    </row>
    <row r="721" spans="1:18" x14ac:dyDescent="0.3">
      <c r="A721" t="s">
        <v>18</v>
      </c>
      <c r="B721" t="s">
        <v>66</v>
      </c>
      <c r="C721">
        <v>2020</v>
      </c>
      <c r="D721" t="s">
        <v>20</v>
      </c>
      <c r="E721" t="s">
        <v>21</v>
      </c>
      <c r="G721">
        <v>48872</v>
      </c>
      <c r="H721">
        <v>197</v>
      </c>
      <c r="I721">
        <v>188</v>
      </c>
      <c r="J721">
        <v>2</v>
      </c>
      <c r="K721">
        <v>0</v>
      </c>
      <c r="L721" t="s">
        <v>34</v>
      </c>
      <c r="M721" t="s">
        <v>22</v>
      </c>
      <c r="N721" t="s">
        <v>23</v>
      </c>
      <c r="O721" t="s">
        <v>24</v>
      </c>
      <c r="P721">
        <v>35</v>
      </c>
      <c r="Q721" t="s">
        <v>30</v>
      </c>
      <c r="R721">
        <v>32389</v>
      </c>
    </row>
    <row r="722" spans="1:18" x14ac:dyDescent="0.3">
      <c r="A722" t="s">
        <v>31</v>
      </c>
      <c r="B722" t="s">
        <v>99</v>
      </c>
      <c r="C722">
        <v>2009</v>
      </c>
      <c r="D722" t="s">
        <v>20</v>
      </c>
      <c r="E722" t="s">
        <v>21</v>
      </c>
      <c r="F722">
        <v>2.7</v>
      </c>
      <c r="G722">
        <v>219265</v>
      </c>
      <c r="H722">
        <v>213</v>
      </c>
      <c r="I722">
        <v>195</v>
      </c>
      <c r="J722">
        <v>4</v>
      </c>
      <c r="M722" t="s">
        <v>28</v>
      </c>
      <c r="N722" t="s">
        <v>23</v>
      </c>
      <c r="O722" t="s">
        <v>24</v>
      </c>
      <c r="P722">
        <v>31</v>
      </c>
      <c r="Q722" t="s">
        <v>64</v>
      </c>
      <c r="R722">
        <v>500</v>
      </c>
    </row>
    <row r="723" spans="1:18" x14ac:dyDescent="0.3">
      <c r="A723" t="s">
        <v>80</v>
      </c>
      <c r="B723" t="s">
        <v>102</v>
      </c>
      <c r="C723">
        <v>2008</v>
      </c>
      <c r="D723" t="s">
        <v>20</v>
      </c>
      <c r="E723" t="s">
        <v>21</v>
      </c>
      <c r="F723">
        <v>2.5</v>
      </c>
      <c r="G723">
        <v>28882</v>
      </c>
      <c r="H723">
        <v>185</v>
      </c>
      <c r="I723">
        <v>166</v>
      </c>
      <c r="J723">
        <v>4</v>
      </c>
      <c r="K723">
        <v>0</v>
      </c>
      <c r="L723" t="s">
        <v>43</v>
      </c>
      <c r="M723" t="s">
        <v>72</v>
      </c>
      <c r="N723" t="s">
        <v>23</v>
      </c>
      <c r="O723" t="s">
        <v>24</v>
      </c>
      <c r="P723">
        <v>31</v>
      </c>
      <c r="Q723" t="s">
        <v>30</v>
      </c>
      <c r="R723">
        <v>7259</v>
      </c>
    </row>
    <row r="724" spans="1:18" x14ac:dyDescent="0.3">
      <c r="A724" t="s">
        <v>55</v>
      </c>
      <c r="B724" t="s">
        <v>75</v>
      </c>
      <c r="C724">
        <v>2008</v>
      </c>
      <c r="D724" t="s">
        <v>20</v>
      </c>
      <c r="F724">
        <v>2</v>
      </c>
      <c r="G724">
        <v>210293</v>
      </c>
      <c r="I724">
        <v>161</v>
      </c>
      <c r="J724">
        <v>3</v>
      </c>
      <c r="K724">
        <v>1</v>
      </c>
      <c r="L724" t="s">
        <v>34</v>
      </c>
      <c r="M724" t="s">
        <v>52</v>
      </c>
      <c r="N724" t="s">
        <v>45</v>
      </c>
      <c r="O724" t="s">
        <v>29</v>
      </c>
      <c r="P724">
        <v>30</v>
      </c>
      <c r="R724">
        <v>500</v>
      </c>
    </row>
    <row r="725" spans="1:18" x14ac:dyDescent="0.3">
      <c r="A725" t="s">
        <v>31</v>
      </c>
      <c r="B725" t="s">
        <v>61</v>
      </c>
      <c r="C725">
        <v>2024</v>
      </c>
      <c r="D725" t="s">
        <v>63</v>
      </c>
      <c r="F725">
        <v>2.5</v>
      </c>
      <c r="G725">
        <v>4149</v>
      </c>
      <c r="H725">
        <v>205</v>
      </c>
      <c r="I725">
        <v>201</v>
      </c>
      <c r="J725">
        <v>1</v>
      </c>
      <c r="K725">
        <v>0</v>
      </c>
      <c r="L725" t="s">
        <v>43</v>
      </c>
      <c r="M725" t="s">
        <v>72</v>
      </c>
      <c r="N725" t="s">
        <v>45</v>
      </c>
      <c r="O725" t="s">
        <v>29</v>
      </c>
      <c r="P725">
        <v>29</v>
      </c>
      <c r="Q725" t="s">
        <v>48</v>
      </c>
      <c r="R725">
        <v>29451</v>
      </c>
    </row>
    <row r="726" spans="1:18" x14ac:dyDescent="0.3">
      <c r="A726" t="s">
        <v>41</v>
      </c>
      <c r="B726" t="s">
        <v>62</v>
      </c>
      <c r="C726">
        <v>2007</v>
      </c>
      <c r="D726" t="s">
        <v>20</v>
      </c>
      <c r="E726" t="s">
        <v>21</v>
      </c>
      <c r="F726">
        <v>2.6</v>
      </c>
      <c r="G726">
        <v>233687</v>
      </c>
      <c r="H726">
        <v>204</v>
      </c>
      <c r="I726">
        <v>192</v>
      </c>
      <c r="J726">
        <v>5</v>
      </c>
      <c r="K726">
        <v>1</v>
      </c>
      <c r="L726" t="s">
        <v>34</v>
      </c>
      <c r="M726" t="s">
        <v>59</v>
      </c>
      <c r="N726" t="s">
        <v>23</v>
      </c>
      <c r="O726" t="s">
        <v>24</v>
      </c>
      <c r="Q726" t="s">
        <v>48</v>
      </c>
      <c r="R726">
        <v>500</v>
      </c>
    </row>
    <row r="727" spans="1:18" x14ac:dyDescent="0.3">
      <c r="A727" t="s">
        <v>53</v>
      </c>
      <c r="B727" t="s">
        <v>79</v>
      </c>
      <c r="C727">
        <v>2020</v>
      </c>
      <c r="D727" t="s">
        <v>20</v>
      </c>
      <c r="E727" t="s">
        <v>21</v>
      </c>
      <c r="F727">
        <v>2.4</v>
      </c>
      <c r="G727">
        <v>17080</v>
      </c>
      <c r="H727">
        <v>184</v>
      </c>
      <c r="I727">
        <v>188</v>
      </c>
      <c r="J727">
        <v>1</v>
      </c>
      <c r="K727">
        <v>0</v>
      </c>
      <c r="L727" t="s">
        <v>34</v>
      </c>
      <c r="M727" t="s">
        <v>28</v>
      </c>
      <c r="N727" t="s">
        <v>45</v>
      </c>
      <c r="O727" t="s">
        <v>24</v>
      </c>
      <c r="P727">
        <v>33</v>
      </c>
      <c r="Q727" t="s">
        <v>25</v>
      </c>
      <c r="R727">
        <v>41866</v>
      </c>
    </row>
    <row r="728" spans="1:18" x14ac:dyDescent="0.3">
      <c r="A728" t="s">
        <v>31</v>
      </c>
      <c r="B728" t="s">
        <v>99</v>
      </c>
      <c r="C728">
        <v>2015</v>
      </c>
      <c r="D728" t="s">
        <v>20</v>
      </c>
      <c r="E728" t="s">
        <v>21</v>
      </c>
      <c r="G728">
        <v>133402</v>
      </c>
      <c r="H728">
        <v>245</v>
      </c>
      <c r="J728">
        <v>3</v>
      </c>
      <c r="L728" t="s">
        <v>40</v>
      </c>
      <c r="M728" t="s">
        <v>22</v>
      </c>
      <c r="N728" t="s">
        <v>23</v>
      </c>
      <c r="O728" t="s">
        <v>29</v>
      </c>
      <c r="Q728" t="s">
        <v>37</v>
      </c>
      <c r="R728">
        <v>7025</v>
      </c>
    </row>
    <row r="729" spans="1:18" x14ac:dyDescent="0.3">
      <c r="A729" t="s">
        <v>55</v>
      </c>
      <c r="B729" t="s">
        <v>75</v>
      </c>
      <c r="C729">
        <v>2010</v>
      </c>
      <c r="D729" t="s">
        <v>20</v>
      </c>
      <c r="E729" t="s">
        <v>21</v>
      </c>
      <c r="F729">
        <v>1.8</v>
      </c>
      <c r="G729">
        <v>143992</v>
      </c>
      <c r="H729">
        <v>121</v>
      </c>
      <c r="I729">
        <v>116</v>
      </c>
      <c r="J729">
        <v>3</v>
      </c>
      <c r="L729" t="s">
        <v>34</v>
      </c>
      <c r="M729" t="s">
        <v>35</v>
      </c>
      <c r="N729" t="s">
        <v>45</v>
      </c>
      <c r="O729" t="s">
        <v>29</v>
      </c>
      <c r="P729">
        <v>36</v>
      </c>
      <c r="Q729" t="s">
        <v>48</v>
      </c>
      <c r="R729">
        <v>500</v>
      </c>
    </row>
    <row r="730" spans="1:18" x14ac:dyDescent="0.3">
      <c r="A730" t="s">
        <v>26</v>
      </c>
      <c r="B730" t="s">
        <v>68</v>
      </c>
      <c r="C730">
        <v>2013</v>
      </c>
      <c r="D730" t="s">
        <v>20</v>
      </c>
      <c r="E730" t="s">
        <v>21</v>
      </c>
      <c r="F730">
        <v>2.2999999999999998</v>
      </c>
      <c r="G730">
        <v>147971</v>
      </c>
      <c r="H730">
        <v>184</v>
      </c>
      <c r="I730">
        <v>177</v>
      </c>
      <c r="J730">
        <v>2</v>
      </c>
      <c r="K730">
        <v>1</v>
      </c>
      <c r="L730" t="s">
        <v>34</v>
      </c>
      <c r="M730" t="s">
        <v>35</v>
      </c>
      <c r="N730" t="s">
        <v>45</v>
      </c>
      <c r="O730" t="s">
        <v>29</v>
      </c>
      <c r="Q730" t="s">
        <v>46</v>
      </c>
      <c r="R730">
        <v>1778</v>
      </c>
    </row>
    <row r="731" spans="1:18" x14ac:dyDescent="0.3">
      <c r="A731" t="s">
        <v>38</v>
      </c>
      <c r="B731" t="s">
        <v>86</v>
      </c>
      <c r="C731">
        <v>2021</v>
      </c>
      <c r="D731" t="s">
        <v>65</v>
      </c>
      <c r="E731" t="s">
        <v>21</v>
      </c>
      <c r="F731">
        <v>0</v>
      </c>
      <c r="G731">
        <v>70012</v>
      </c>
      <c r="H731">
        <v>305</v>
      </c>
      <c r="I731">
        <v>335</v>
      </c>
      <c r="J731">
        <v>1</v>
      </c>
      <c r="K731">
        <v>0</v>
      </c>
      <c r="L731" t="s">
        <v>34</v>
      </c>
      <c r="M731" t="s">
        <v>59</v>
      </c>
      <c r="N731" t="s">
        <v>84</v>
      </c>
      <c r="O731" t="s">
        <v>95</v>
      </c>
      <c r="P731">
        <v>123</v>
      </c>
      <c r="Q731" t="s">
        <v>25</v>
      </c>
      <c r="R731">
        <v>23597</v>
      </c>
    </row>
    <row r="732" spans="1:18" x14ac:dyDescent="0.3">
      <c r="A732" t="s">
        <v>53</v>
      </c>
      <c r="B732" t="s">
        <v>79</v>
      </c>
      <c r="C732">
        <v>2024</v>
      </c>
      <c r="D732" t="s">
        <v>20</v>
      </c>
      <c r="E732" t="s">
        <v>21</v>
      </c>
      <c r="F732">
        <v>2.4</v>
      </c>
      <c r="G732">
        <v>140</v>
      </c>
      <c r="I732">
        <v>186</v>
      </c>
      <c r="J732">
        <v>1</v>
      </c>
      <c r="K732">
        <v>0</v>
      </c>
      <c r="L732" t="s">
        <v>40</v>
      </c>
      <c r="M732" t="s">
        <v>72</v>
      </c>
      <c r="N732" t="s">
        <v>45</v>
      </c>
      <c r="O732" t="s">
        <v>29</v>
      </c>
      <c r="P732">
        <v>28</v>
      </c>
      <c r="Q732" t="s">
        <v>48</v>
      </c>
      <c r="R732">
        <v>46077</v>
      </c>
    </row>
    <row r="733" spans="1:18" x14ac:dyDescent="0.3">
      <c r="A733" t="s">
        <v>41</v>
      </c>
      <c r="B733" t="s">
        <v>62</v>
      </c>
      <c r="C733">
        <v>2009</v>
      </c>
      <c r="D733" t="s">
        <v>20</v>
      </c>
      <c r="E733" t="s">
        <v>21</v>
      </c>
      <c r="F733">
        <v>2.7</v>
      </c>
      <c r="G733">
        <v>190983</v>
      </c>
      <c r="H733">
        <v>204</v>
      </c>
      <c r="I733">
        <v>190</v>
      </c>
      <c r="J733">
        <v>4</v>
      </c>
      <c r="K733">
        <v>0</v>
      </c>
      <c r="L733" t="s">
        <v>43</v>
      </c>
      <c r="M733" t="s">
        <v>22</v>
      </c>
      <c r="N733" t="s">
        <v>23</v>
      </c>
      <c r="O733" t="s">
        <v>24</v>
      </c>
      <c r="P733">
        <v>33</v>
      </c>
      <c r="R733">
        <v>500</v>
      </c>
    </row>
    <row r="734" spans="1:18" x14ac:dyDescent="0.3">
      <c r="A734" t="s">
        <v>73</v>
      </c>
      <c r="B734" t="s">
        <v>90</v>
      </c>
      <c r="C734">
        <v>2012</v>
      </c>
      <c r="D734" t="s">
        <v>63</v>
      </c>
      <c r="E734" t="s">
        <v>21</v>
      </c>
      <c r="F734">
        <v>2</v>
      </c>
      <c r="G734">
        <v>114231</v>
      </c>
      <c r="H734">
        <v>144</v>
      </c>
      <c r="I734">
        <v>133</v>
      </c>
      <c r="J734">
        <v>2</v>
      </c>
      <c r="K734">
        <v>1</v>
      </c>
      <c r="L734" t="s">
        <v>43</v>
      </c>
      <c r="M734" t="s">
        <v>59</v>
      </c>
      <c r="N734" t="s">
        <v>45</v>
      </c>
      <c r="O734" t="s">
        <v>29</v>
      </c>
      <c r="R734">
        <v>7722</v>
      </c>
    </row>
    <row r="735" spans="1:18" x14ac:dyDescent="0.3">
      <c r="A735" t="s">
        <v>73</v>
      </c>
      <c r="B735" t="s">
        <v>74</v>
      </c>
      <c r="C735">
        <v>2019</v>
      </c>
      <c r="D735" t="s">
        <v>20</v>
      </c>
      <c r="E735" t="s">
        <v>21</v>
      </c>
      <c r="F735">
        <v>2.9</v>
      </c>
      <c r="G735">
        <v>47152</v>
      </c>
      <c r="H735">
        <v>215</v>
      </c>
      <c r="I735">
        <v>198</v>
      </c>
      <c r="J735">
        <v>1</v>
      </c>
      <c r="L735" t="s">
        <v>34</v>
      </c>
      <c r="N735" t="s">
        <v>23</v>
      </c>
      <c r="O735" t="s">
        <v>24</v>
      </c>
      <c r="P735">
        <v>33</v>
      </c>
      <c r="Q735" t="s">
        <v>91</v>
      </c>
      <c r="R735">
        <v>34729</v>
      </c>
    </row>
    <row r="736" spans="1:18" x14ac:dyDescent="0.3">
      <c r="A736" t="s">
        <v>73</v>
      </c>
      <c r="B736" t="s">
        <v>97</v>
      </c>
      <c r="C736">
        <v>2008</v>
      </c>
      <c r="D736" t="s">
        <v>20</v>
      </c>
      <c r="E736" t="s">
        <v>21</v>
      </c>
      <c r="G736">
        <v>272214</v>
      </c>
      <c r="H736">
        <v>153</v>
      </c>
      <c r="I736">
        <v>135</v>
      </c>
      <c r="J736">
        <v>3</v>
      </c>
      <c r="K736">
        <v>1</v>
      </c>
      <c r="L736" t="s">
        <v>40</v>
      </c>
      <c r="M736" t="s">
        <v>35</v>
      </c>
      <c r="N736" t="s">
        <v>45</v>
      </c>
      <c r="O736" t="s">
        <v>29</v>
      </c>
      <c r="P736">
        <v>40</v>
      </c>
      <c r="Q736" t="s">
        <v>88</v>
      </c>
      <c r="R736">
        <v>596</v>
      </c>
    </row>
    <row r="737" spans="1:18" x14ac:dyDescent="0.3">
      <c r="A737" t="s">
        <v>26</v>
      </c>
      <c r="B737" t="s">
        <v>101</v>
      </c>
      <c r="C737">
        <v>2023</v>
      </c>
      <c r="D737" t="s">
        <v>63</v>
      </c>
      <c r="E737" t="s">
        <v>21</v>
      </c>
      <c r="F737">
        <v>1.4</v>
      </c>
      <c r="G737">
        <v>10466</v>
      </c>
      <c r="I737">
        <v>113</v>
      </c>
      <c r="J737">
        <v>1</v>
      </c>
      <c r="K737">
        <v>0</v>
      </c>
      <c r="L737" t="s">
        <v>34</v>
      </c>
      <c r="M737" t="s">
        <v>52</v>
      </c>
      <c r="N737" t="s">
        <v>45</v>
      </c>
      <c r="O737" t="s">
        <v>29</v>
      </c>
      <c r="P737">
        <v>41</v>
      </c>
      <c r="Q737" t="s">
        <v>48</v>
      </c>
      <c r="R737">
        <v>19668</v>
      </c>
    </row>
    <row r="738" spans="1:18" x14ac:dyDescent="0.3">
      <c r="A738" t="s">
        <v>38</v>
      </c>
      <c r="B738" t="s">
        <v>89</v>
      </c>
      <c r="C738">
        <v>2011</v>
      </c>
      <c r="D738" t="s">
        <v>20</v>
      </c>
      <c r="E738" t="s">
        <v>21</v>
      </c>
      <c r="F738">
        <v>2</v>
      </c>
      <c r="G738">
        <v>166653</v>
      </c>
      <c r="H738">
        <v>173</v>
      </c>
      <c r="I738">
        <v>162</v>
      </c>
      <c r="J738">
        <v>2</v>
      </c>
      <c r="K738">
        <v>0</v>
      </c>
      <c r="L738" t="s">
        <v>40</v>
      </c>
      <c r="M738" t="s">
        <v>59</v>
      </c>
      <c r="N738" t="s">
        <v>45</v>
      </c>
      <c r="O738" t="s">
        <v>29</v>
      </c>
      <c r="P738">
        <v>32</v>
      </c>
      <c r="Q738" t="s">
        <v>91</v>
      </c>
      <c r="R738">
        <v>500</v>
      </c>
    </row>
    <row r="739" spans="1:18" x14ac:dyDescent="0.3">
      <c r="A739" t="s">
        <v>31</v>
      </c>
      <c r="B739" t="s">
        <v>99</v>
      </c>
      <c r="C739">
        <v>2016</v>
      </c>
      <c r="D739" t="s">
        <v>20</v>
      </c>
      <c r="E739" t="s">
        <v>21</v>
      </c>
      <c r="F739">
        <v>2.1</v>
      </c>
      <c r="G739">
        <v>128540</v>
      </c>
      <c r="H739">
        <v>163</v>
      </c>
      <c r="I739">
        <v>158</v>
      </c>
      <c r="J739">
        <v>1</v>
      </c>
      <c r="K739">
        <v>1</v>
      </c>
      <c r="L739" t="s">
        <v>34</v>
      </c>
      <c r="M739" t="s">
        <v>22</v>
      </c>
      <c r="N739" t="s">
        <v>23</v>
      </c>
      <c r="O739" t="s">
        <v>24</v>
      </c>
      <c r="P739">
        <v>33</v>
      </c>
      <c r="Q739" t="s">
        <v>30</v>
      </c>
      <c r="R739">
        <v>8937</v>
      </c>
    </row>
    <row r="740" spans="1:18" x14ac:dyDescent="0.3">
      <c r="A740" t="s">
        <v>41</v>
      </c>
      <c r="B740" t="s">
        <v>96</v>
      </c>
      <c r="C740">
        <v>2009</v>
      </c>
      <c r="D740" t="s">
        <v>20</v>
      </c>
      <c r="E740" t="s">
        <v>21</v>
      </c>
      <c r="F740">
        <v>2.4</v>
      </c>
      <c r="G740">
        <v>134010</v>
      </c>
      <c r="H740">
        <v>190</v>
      </c>
      <c r="I740">
        <v>179</v>
      </c>
      <c r="J740">
        <v>4</v>
      </c>
      <c r="K740">
        <v>1</v>
      </c>
      <c r="L740" t="s">
        <v>34</v>
      </c>
      <c r="M740" t="s">
        <v>44</v>
      </c>
      <c r="N740" t="s">
        <v>45</v>
      </c>
      <c r="O740" t="s">
        <v>29</v>
      </c>
      <c r="P740">
        <v>26</v>
      </c>
      <c r="Q740" t="s">
        <v>30</v>
      </c>
      <c r="R740">
        <v>500</v>
      </c>
    </row>
    <row r="741" spans="1:18" x14ac:dyDescent="0.3">
      <c r="A741" t="s">
        <v>26</v>
      </c>
      <c r="B741" t="s">
        <v>68</v>
      </c>
      <c r="C741">
        <v>2006</v>
      </c>
      <c r="D741" t="s">
        <v>63</v>
      </c>
      <c r="E741" t="s">
        <v>21</v>
      </c>
      <c r="F741">
        <v>1.8</v>
      </c>
      <c r="G741">
        <v>139747</v>
      </c>
      <c r="H741">
        <v>135</v>
      </c>
      <c r="I741">
        <v>136</v>
      </c>
      <c r="J741">
        <v>4</v>
      </c>
      <c r="K741">
        <v>1</v>
      </c>
      <c r="L741" t="s">
        <v>34</v>
      </c>
      <c r="M741" t="s">
        <v>28</v>
      </c>
      <c r="N741" t="s">
        <v>45</v>
      </c>
      <c r="O741" t="s">
        <v>24</v>
      </c>
      <c r="P741">
        <v>33</v>
      </c>
      <c r="Q741" t="s">
        <v>30</v>
      </c>
      <c r="R741">
        <v>500</v>
      </c>
    </row>
    <row r="742" spans="1:18" x14ac:dyDescent="0.3">
      <c r="A742" t="s">
        <v>73</v>
      </c>
      <c r="B742" t="s">
        <v>97</v>
      </c>
      <c r="C742">
        <v>2010</v>
      </c>
      <c r="D742" t="s">
        <v>20</v>
      </c>
      <c r="E742" t="s">
        <v>67</v>
      </c>
      <c r="F742">
        <v>1.8</v>
      </c>
      <c r="G742">
        <v>182205</v>
      </c>
      <c r="H742">
        <v>143</v>
      </c>
      <c r="I742">
        <v>140</v>
      </c>
      <c r="J742">
        <v>3</v>
      </c>
      <c r="K742">
        <v>1</v>
      </c>
      <c r="L742" t="s">
        <v>34</v>
      </c>
      <c r="M742" t="s">
        <v>59</v>
      </c>
      <c r="N742" t="s">
        <v>45</v>
      </c>
      <c r="O742" t="s">
        <v>29</v>
      </c>
      <c r="P742">
        <v>34</v>
      </c>
      <c r="Q742" t="s">
        <v>48</v>
      </c>
      <c r="R742">
        <v>7006</v>
      </c>
    </row>
    <row r="743" spans="1:18" x14ac:dyDescent="0.3">
      <c r="A743" t="s">
        <v>49</v>
      </c>
      <c r="B743" t="s">
        <v>92</v>
      </c>
      <c r="C743">
        <v>2014</v>
      </c>
      <c r="D743" t="s">
        <v>20</v>
      </c>
      <c r="E743" t="s">
        <v>21</v>
      </c>
      <c r="G743">
        <v>109957</v>
      </c>
      <c r="H743">
        <v>252</v>
      </c>
      <c r="I743">
        <v>218</v>
      </c>
      <c r="J743">
        <v>1</v>
      </c>
      <c r="K743">
        <v>0</v>
      </c>
      <c r="L743" t="s">
        <v>34</v>
      </c>
      <c r="M743" t="s">
        <v>35</v>
      </c>
      <c r="N743" t="s">
        <v>23</v>
      </c>
      <c r="O743" t="s">
        <v>29</v>
      </c>
      <c r="P743">
        <v>28</v>
      </c>
      <c r="R743">
        <v>9168</v>
      </c>
    </row>
    <row r="744" spans="1:18" x14ac:dyDescent="0.3">
      <c r="A744" t="s">
        <v>80</v>
      </c>
      <c r="B744" t="s">
        <v>98</v>
      </c>
      <c r="C744">
        <v>2019</v>
      </c>
      <c r="D744" t="s">
        <v>20</v>
      </c>
      <c r="E744" t="s">
        <v>21</v>
      </c>
      <c r="F744">
        <v>3.3</v>
      </c>
      <c r="G744">
        <v>65427</v>
      </c>
      <c r="H744">
        <v>255</v>
      </c>
      <c r="I744">
        <v>250</v>
      </c>
      <c r="J744">
        <v>2</v>
      </c>
      <c r="K744">
        <v>1</v>
      </c>
      <c r="L744" t="s">
        <v>40</v>
      </c>
      <c r="M744" t="s">
        <v>59</v>
      </c>
      <c r="N744" t="s">
        <v>23</v>
      </c>
      <c r="O744" t="s">
        <v>24</v>
      </c>
      <c r="P744">
        <v>24</v>
      </c>
      <c r="Q744" t="s">
        <v>37</v>
      </c>
      <c r="R744">
        <v>9733</v>
      </c>
    </row>
    <row r="745" spans="1:18" x14ac:dyDescent="0.3">
      <c r="A745" t="s">
        <v>18</v>
      </c>
      <c r="B745" t="s">
        <v>19</v>
      </c>
      <c r="C745">
        <v>2016</v>
      </c>
      <c r="D745" t="s">
        <v>65</v>
      </c>
      <c r="E745" t="s">
        <v>21</v>
      </c>
      <c r="F745">
        <v>0</v>
      </c>
      <c r="G745">
        <v>118045</v>
      </c>
      <c r="H745">
        <v>256</v>
      </c>
      <c r="I745">
        <v>281</v>
      </c>
      <c r="J745">
        <v>2</v>
      </c>
      <c r="K745">
        <v>0</v>
      </c>
      <c r="L745" t="s">
        <v>43</v>
      </c>
      <c r="N745" t="s">
        <v>23</v>
      </c>
      <c r="O745" t="s">
        <v>24</v>
      </c>
      <c r="P745">
        <v>118</v>
      </c>
      <c r="Q745" t="s">
        <v>76</v>
      </c>
      <c r="R745">
        <v>26258</v>
      </c>
    </row>
    <row r="746" spans="1:18" x14ac:dyDescent="0.3">
      <c r="A746" t="s">
        <v>49</v>
      </c>
      <c r="B746" t="s">
        <v>93</v>
      </c>
      <c r="C746">
        <v>2019</v>
      </c>
      <c r="D746" t="s">
        <v>20</v>
      </c>
      <c r="E746" t="s">
        <v>21</v>
      </c>
      <c r="F746">
        <v>3.3</v>
      </c>
      <c r="G746">
        <v>58172</v>
      </c>
      <c r="H746">
        <v>255</v>
      </c>
      <c r="I746">
        <v>238</v>
      </c>
      <c r="J746">
        <v>3</v>
      </c>
      <c r="K746">
        <v>0</v>
      </c>
      <c r="L746" t="s">
        <v>43</v>
      </c>
      <c r="M746" t="s">
        <v>22</v>
      </c>
      <c r="N746" t="s">
        <v>23</v>
      </c>
      <c r="O746" t="s">
        <v>24</v>
      </c>
      <c r="P746">
        <v>22</v>
      </c>
      <c r="Q746" t="s">
        <v>88</v>
      </c>
      <c r="R746">
        <v>19332</v>
      </c>
    </row>
    <row r="747" spans="1:18" x14ac:dyDescent="0.3">
      <c r="A747" t="s">
        <v>31</v>
      </c>
      <c r="B747" t="s">
        <v>85</v>
      </c>
      <c r="C747">
        <v>2015</v>
      </c>
      <c r="D747" t="s">
        <v>20</v>
      </c>
      <c r="E747" t="s">
        <v>21</v>
      </c>
      <c r="G747">
        <v>52934</v>
      </c>
      <c r="H747">
        <v>235</v>
      </c>
      <c r="J747">
        <v>2</v>
      </c>
      <c r="K747">
        <v>1</v>
      </c>
      <c r="L747" t="s">
        <v>40</v>
      </c>
      <c r="M747" t="s">
        <v>94</v>
      </c>
      <c r="N747" t="s">
        <v>23</v>
      </c>
      <c r="O747" t="s">
        <v>24</v>
      </c>
      <c r="P747">
        <v>26</v>
      </c>
      <c r="Q747" t="s">
        <v>46</v>
      </c>
      <c r="R747">
        <v>7574</v>
      </c>
    </row>
    <row r="748" spans="1:18" x14ac:dyDescent="0.3">
      <c r="A748" t="s">
        <v>53</v>
      </c>
      <c r="B748" t="s">
        <v>79</v>
      </c>
      <c r="C748">
        <v>2015</v>
      </c>
      <c r="D748" t="s">
        <v>20</v>
      </c>
      <c r="E748" t="s">
        <v>21</v>
      </c>
      <c r="F748">
        <v>1.8</v>
      </c>
      <c r="G748">
        <v>96649</v>
      </c>
      <c r="H748">
        <v>154</v>
      </c>
      <c r="I748">
        <v>144</v>
      </c>
      <c r="J748">
        <v>2</v>
      </c>
      <c r="K748">
        <v>0</v>
      </c>
      <c r="L748" t="s">
        <v>40</v>
      </c>
      <c r="M748" t="s">
        <v>52</v>
      </c>
      <c r="N748" t="s">
        <v>45</v>
      </c>
      <c r="O748" t="s">
        <v>24</v>
      </c>
      <c r="Q748" t="s">
        <v>37</v>
      </c>
      <c r="R748">
        <v>18326</v>
      </c>
    </row>
    <row r="749" spans="1:18" x14ac:dyDescent="0.3">
      <c r="A749" t="s">
        <v>49</v>
      </c>
      <c r="B749" t="s">
        <v>93</v>
      </c>
      <c r="C749">
        <v>2008</v>
      </c>
      <c r="D749" t="s">
        <v>20</v>
      </c>
      <c r="E749" t="s">
        <v>21</v>
      </c>
      <c r="F749">
        <v>2.8</v>
      </c>
      <c r="G749">
        <v>103744</v>
      </c>
      <c r="H749">
        <v>223</v>
      </c>
      <c r="I749">
        <v>191</v>
      </c>
      <c r="J749">
        <v>3</v>
      </c>
      <c r="K749">
        <v>1</v>
      </c>
      <c r="L749" t="s">
        <v>34</v>
      </c>
      <c r="M749" t="s">
        <v>44</v>
      </c>
      <c r="N749" t="s">
        <v>23</v>
      </c>
      <c r="O749" t="s">
        <v>24</v>
      </c>
      <c r="P749">
        <v>29</v>
      </c>
      <c r="Q749" t="s">
        <v>25</v>
      </c>
      <c r="R749">
        <v>2927</v>
      </c>
    </row>
    <row r="750" spans="1:18" x14ac:dyDescent="0.3">
      <c r="A750" t="s">
        <v>18</v>
      </c>
      <c r="B750" t="s">
        <v>66</v>
      </c>
      <c r="C750">
        <v>2022</v>
      </c>
      <c r="D750" t="s">
        <v>20</v>
      </c>
      <c r="E750" t="s">
        <v>21</v>
      </c>
      <c r="F750">
        <v>2.5</v>
      </c>
      <c r="G750">
        <v>15500</v>
      </c>
      <c r="H750">
        <v>203</v>
      </c>
      <c r="I750">
        <v>193</v>
      </c>
      <c r="J750">
        <v>1</v>
      </c>
      <c r="K750">
        <v>1</v>
      </c>
      <c r="L750" t="s">
        <v>34</v>
      </c>
      <c r="M750" t="s">
        <v>52</v>
      </c>
      <c r="N750" t="s">
        <v>23</v>
      </c>
      <c r="O750" t="s">
        <v>60</v>
      </c>
      <c r="P750">
        <v>23</v>
      </c>
      <c r="Q750" t="s">
        <v>64</v>
      </c>
      <c r="R750">
        <v>31074</v>
      </c>
    </row>
    <row r="751" spans="1:18" x14ac:dyDescent="0.3">
      <c r="A751" t="s">
        <v>55</v>
      </c>
      <c r="B751" t="s">
        <v>56</v>
      </c>
      <c r="C751">
        <v>2014</v>
      </c>
      <c r="D751" t="s">
        <v>20</v>
      </c>
      <c r="E751" t="s">
        <v>21</v>
      </c>
      <c r="F751">
        <v>3.4</v>
      </c>
      <c r="G751">
        <v>106910</v>
      </c>
      <c r="H751">
        <v>263</v>
      </c>
      <c r="I751">
        <v>249</v>
      </c>
      <c r="J751">
        <v>2</v>
      </c>
      <c r="K751">
        <v>0</v>
      </c>
      <c r="M751" t="s">
        <v>28</v>
      </c>
      <c r="N751" t="s">
        <v>23</v>
      </c>
      <c r="O751" t="s">
        <v>24</v>
      </c>
      <c r="P751">
        <v>21</v>
      </c>
      <c r="Q751" t="s">
        <v>57</v>
      </c>
      <c r="R751">
        <v>10918</v>
      </c>
    </row>
    <row r="752" spans="1:18" x14ac:dyDescent="0.3">
      <c r="A752" t="s">
        <v>53</v>
      </c>
      <c r="B752" t="s">
        <v>54</v>
      </c>
      <c r="C752">
        <v>2021</v>
      </c>
      <c r="D752" t="s">
        <v>20</v>
      </c>
      <c r="E752" t="s">
        <v>21</v>
      </c>
      <c r="F752">
        <v>2</v>
      </c>
      <c r="G752">
        <v>52041</v>
      </c>
      <c r="H752">
        <v>152</v>
      </c>
      <c r="I752">
        <v>137</v>
      </c>
      <c r="J752">
        <v>1</v>
      </c>
      <c r="L752" t="s">
        <v>40</v>
      </c>
      <c r="M752" t="s">
        <v>28</v>
      </c>
      <c r="N752" t="s">
        <v>23</v>
      </c>
      <c r="O752" t="s">
        <v>29</v>
      </c>
      <c r="Q752" t="s">
        <v>48</v>
      </c>
      <c r="R752">
        <v>27368</v>
      </c>
    </row>
    <row r="753" spans="1:18" x14ac:dyDescent="0.3">
      <c r="A753" t="s">
        <v>41</v>
      </c>
      <c r="B753" t="s">
        <v>42</v>
      </c>
      <c r="C753">
        <v>2012</v>
      </c>
      <c r="D753" t="s">
        <v>63</v>
      </c>
      <c r="E753" t="s">
        <v>21</v>
      </c>
      <c r="F753">
        <v>2.2000000000000002</v>
      </c>
      <c r="G753">
        <v>78347</v>
      </c>
      <c r="I753">
        <v>143</v>
      </c>
      <c r="J753">
        <v>3</v>
      </c>
      <c r="K753">
        <v>0</v>
      </c>
      <c r="L753" t="s">
        <v>40</v>
      </c>
      <c r="M753" t="s">
        <v>35</v>
      </c>
      <c r="N753" t="s">
        <v>45</v>
      </c>
      <c r="O753" t="s">
        <v>24</v>
      </c>
      <c r="P753">
        <v>34</v>
      </c>
      <c r="Q753" t="s">
        <v>46</v>
      </c>
      <c r="R753">
        <v>4767</v>
      </c>
    </row>
    <row r="754" spans="1:18" x14ac:dyDescent="0.3">
      <c r="A754" t="s">
        <v>49</v>
      </c>
      <c r="B754" t="s">
        <v>50</v>
      </c>
      <c r="C754">
        <v>2008</v>
      </c>
      <c r="D754" t="s">
        <v>20</v>
      </c>
      <c r="E754" t="s">
        <v>21</v>
      </c>
      <c r="F754">
        <v>2</v>
      </c>
      <c r="G754">
        <v>175290</v>
      </c>
      <c r="H754">
        <v>158</v>
      </c>
      <c r="I754">
        <v>173</v>
      </c>
      <c r="J754">
        <v>5</v>
      </c>
      <c r="K754">
        <v>1</v>
      </c>
      <c r="L754" t="s">
        <v>43</v>
      </c>
      <c r="M754" t="s">
        <v>59</v>
      </c>
      <c r="N754" t="s">
        <v>45</v>
      </c>
      <c r="O754" t="s">
        <v>29</v>
      </c>
      <c r="P754">
        <v>29</v>
      </c>
      <c r="Q754" t="s">
        <v>76</v>
      </c>
      <c r="R754">
        <v>500</v>
      </c>
    </row>
    <row r="755" spans="1:18" x14ac:dyDescent="0.3">
      <c r="A755" t="s">
        <v>80</v>
      </c>
      <c r="B755" t="s">
        <v>98</v>
      </c>
      <c r="C755">
        <v>2012</v>
      </c>
      <c r="D755" t="s">
        <v>33</v>
      </c>
      <c r="F755">
        <v>3.4</v>
      </c>
      <c r="G755">
        <v>138332</v>
      </c>
      <c r="H755">
        <v>259</v>
      </c>
      <c r="I755">
        <v>240</v>
      </c>
      <c r="J755">
        <v>3</v>
      </c>
      <c r="L755" t="s">
        <v>40</v>
      </c>
      <c r="M755" t="s">
        <v>59</v>
      </c>
      <c r="N755" t="s">
        <v>23</v>
      </c>
      <c r="O755" t="s">
        <v>29</v>
      </c>
      <c r="P755">
        <v>34</v>
      </c>
      <c r="R755">
        <v>2071</v>
      </c>
    </row>
    <row r="756" spans="1:18" x14ac:dyDescent="0.3">
      <c r="A756" t="s">
        <v>26</v>
      </c>
      <c r="B756" t="s">
        <v>101</v>
      </c>
      <c r="C756">
        <v>2024</v>
      </c>
      <c r="D756" t="s">
        <v>20</v>
      </c>
      <c r="E756" t="s">
        <v>21</v>
      </c>
      <c r="F756">
        <v>1.8</v>
      </c>
      <c r="G756">
        <v>4448</v>
      </c>
      <c r="H756">
        <v>166</v>
      </c>
      <c r="I756">
        <v>161</v>
      </c>
      <c r="J756">
        <v>1</v>
      </c>
      <c r="K756">
        <v>0</v>
      </c>
      <c r="L756" t="s">
        <v>34</v>
      </c>
      <c r="M756" t="s">
        <v>52</v>
      </c>
      <c r="N756" t="s">
        <v>45</v>
      </c>
      <c r="O756" t="s">
        <v>29</v>
      </c>
      <c r="P756">
        <v>37</v>
      </c>
      <c r="Q756" t="s">
        <v>76</v>
      </c>
      <c r="R756">
        <v>19014</v>
      </c>
    </row>
    <row r="757" spans="1:18" x14ac:dyDescent="0.3">
      <c r="A757" t="s">
        <v>53</v>
      </c>
      <c r="B757" t="s">
        <v>71</v>
      </c>
      <c r="C757">
        <v>2019</v>
      </c>
      <c r="D757" t="s">
        <v>20</v>
      </c>
      <c r="F757">
        <v>1.9</v>
      </c>
      <c r="G757">
        <v>43326</v>
      </c>
      <c r="H757">
        <v>170</v>
      </c>
      <c r="I757">
        <v>148</v>
      </c>
      <c r="J757">
        <v>2</v>
      </c>
      <c r="K757">
        <v>1</v>
      </c>
      <c r="L757" t="s">
        <v>34</v>
      </c>
      <c r="M757" t="s">
        <v>28</v>
      </c>
      <c r="N757" t="s">
        <v>45</v>
      </c>
      <c r="O757" t="s">
        <v>29</v>
      </c>
      <c r="P757">
        <v>37</v>
      </c>
      <c r="R757">
        <v>21057</v>
      </c>
    </row>
    <row r="758" spans="1:18" x14ac:dyDescent="0.3">
      <c r="A758" t="s">
        <v>26</v>
      </c>
      <c r="B758" t="s">
        <v>58</v>
      </c>
      <c r="C758">
        <v>2021</v>
      </c>
      <c r="D758" t="s">
        <v>63</v>
      </c>
      <c r="E758" t="s">
        <v>21</v>
      </c>
      <c r="F758">
        <v>2.5</v>
      </c>
      <c r="G758">
        <v>4230</v>
      </c>
      <c r="I758">
        <v>188</v>
      </c>
      <c r="J758">
        <v>1</v>
      </c>
      <c r="K758">
        <v>0</v>
      </c>
      <c r="M758" t="s">
        <v>72</v>
      </c>
      <c r="N758" t="s">
        <v>23</v>
      </c>
      <c r="O758" t="s">
        <v>24</v>
      </c>
      <c r="P758">
        <v>31</v>
      </c>
      <c r="Q758" t="s">
        <v>46</v>
      </c>
      <c r="R758">
        <v>21853</v>
      </c>
    </row>
    <row r="759" spans="1:18" x14ac:dyDescent="0.3">
      <c r="A759" t="s">
        <v>49</v>
      </c>
      <c r="B759" t="s">
        <v>92</v>
      </c>
      <c r="C759">
        <v>2016</v>
      </c>
      <c r="D759" t="s">
        <v>20</v>
      </c>
      <c r="E759" t="s">
        <v>21</v>
      </c>
      <c r="G759">
        <v>88890</v>
      </c>
      <c r="I759">
        <v>206</v>
      </c>
      <c r="J759">
        <v>1</v>
      </c>
      <c r="K759">
        <v>0</v>
      </c>
      <c r="L759" t="s">
        <v>34</v>
      </c>
      <c r="M759" t="s">
        <v>52</v>
      </c>
      <c r="N759" t="s">
        <v>23</v>
      </c>
      <c r="O759" t="s">
        <v>24</v>
      </c>
      <c r="P759">
        <v>29</v>
      </c>
      <c r="Q759" t="s">
        <v>37</v>
      </c>
      <c r="R759">
        <v>9577</v>
      </c>
    </row>
    <row r="760" spans="1:18" x14ac:dyDescent="0.3">
      <c r="A760" t="s">
        <v>80</v>
      </c>
      <c r="B760" t="s">
        <v>98</v>
      </c>
      <c r="C760">
        <v>2020</v>
      </c>
      <c r="D760" t="s">
        <v>20</v>
      </c>
      <c r="E760" t="s">
        <v>21</v>
      </c>
      <c r="G760">
        <v>24674</v>
      </c>
      <c r="H760">
        <v>193</v>
      </c>
      <c r="J760">
        <v>1</v>
      </c>
      <c r="K760">
        <v>0</v>
      </c>
      <c r="L760" t="s">
        <v>34</v>
      </c>
      <c r="M760" t="s">
        <v>28</v>
      </c>
      <c r="N760" t="s">
        <v>23</v>
      </c>
      <c r="O760" t="s">
        <v>24</v>
      </c>
      <c r="P760">
        <v>31</v>
      </c>
      <c r="Q760" t="s">
        <v>64</v>
      </c>
      <c r="R760">
        <v>16769</v>
      </c>
    </row>
    <row r="761" spans="1:18" x14ac:dyDescent="0.3">
      <c r="A761" t="s">
        <v>80</v>
      </c>
      <c r="B761" t="s">
        <v>102</v>
      </c>
      <c r="C761">
        <v>2023</v>
      </c>
      <c r="D761" t="s">
        <v>33</v>
      </c>
      <c r="E761" t="s">
        <v>21</v>
      </c>
      <c r="F761">
        <v>2.7</v>
      </c>
      <c r="G761">
        <v>11417</v>
      </c>
      <c r="H761">
        <v>211</v>
      </c>
      <c r="I761">
        <v>188</v>
      </c>
      <c r="J761">
        <v>1</v>
      </c>
      <c r="K761">
        <v>0</v>
      </c>
      <c r="M761" t="s">
        <v>94</v>
      </c>
      <c r="N761" t="s">
        <v>23</v>
      </c>
      <c r="O761" t="s">
        <v>24</v>
      </c>
      <c r="P761">
        <v>45</v>
      </c>
      <c r="Q761" t="s">
        <v>25</v>
      </c>
      <c r="R761">
        <v>31050</v>
      </c>
    </row>
    <row r="762" spans="1:18" x14ac:dyDescent="0.3">
      <c r="A762" t="s">
        <v>80</v>
      </c>
      <c r="B762" t="s">
        <v>102</v>
      </c>
      <c r="C762">
        <v>2022</v>
      </c>
      <c r="D762" t="s">
        <v>20</v>
      </c>
      <c r="E762" t="s">
        <v>21</v>
      </c>
      <c r="F762">
        <v>3.4</v>
      </c>
      <c r="G762">
        <v>26287</v>
      </c>
      <c r="H762">
        <v>250</v>
      </c>
      <c r="I762">
        <v>237</v>
      </c>
      <c r="J762">
        <v>1</v>
      </c>
      <c r="K762">
        <v>0</v>
      </c>
      <c r="L762" t="s">
        <v>34</v>
      </c>
      <c r="M762" t="s">
        <v>28</v>
      </c>
      <c r="N762" t="s">
        <v>23</v>
      </c>
      <c r="O762" t="s">
        <v>24</v>
      </c>
      <c r="P762">
        <v>21</v>
      </c>
      <c r="Q762" t="s">
        <v>88</v>
      </c>
      <c r="R762">
        <v>26709</v>
      </c>
    </row>
    <row r="763" spans="1:18" x14ac:dyDescent="0.3">
      <c r="A763" t="s">
        <v>31</v>
      </c>
      <c r="B763" t="s">
        <v>32</v>
      </c>
      <c r="C763">
        <v>2021</v>
      </c>
      <c r="D763" t="s">
        <v>20</v>
      </c>
      <c r="E763" t="s">
        <v>21</v>
      </c>
      <c r="F763">
        <v>2.2999999999999998</v>
      </c>
      <c r="G763">
        <v>44809</v>
      </c>
      <c r="H763">
        <v>180</v>
      </c>
      <c r="I763">
        <v>175</v>
      </c>
      <c r="J763">
        <v>1</v>
      </c>
      <c r="K763">
        <v>0</v>
      </c>
      <c r="L763" t="s">
        <v>40</v>
      </c>
      <c r="M763" t="s">
        <v>35</v>
      </c>
      <c r="N763" t="s">
        <v>36</v>
      </c>
      <c r="O763" t="s">
        <v>29</v>
      </c>
      <c r="P763">
        <v>37</v>
      </c>
      <c r="Q763" t="s">
        <v>46</v>
      </c>
      <c r="R763">
        <v>14565</v>
      </c>
    </row>
    <row r="764" spans="1:18" x14ac:dyDescent="0.3">
      <c r="A764" t="s">
        <v>38</v>
      </c>
      <c r="B764" t="s">
        <v>89</v>
      </c>
      <c r="C764">
        <v>2016</v>
      </c>
      <c r="D764" t="s">
        <v>20</v>
      </c>
      <c r="E764" t="s">
        <v>21</v>
      </c>
      <c r="F764">
        <v>1.4</v>
      </c>
      <c r="G764">
        <v>60622</v>
      </c>
      <c r="H764">
        <v>118</v>
      </c>
      <c r="I764">
        <v>131</v>
      </c>
      <c r="J764">
        <v>2</v>
      </c>
      <c r="K764">
        <v>0</v>
      </c>
      <c r="M764" t="s">
        <v>72</v>
      </c>
      <c r="N764" t="s">
        <v>45</v>
      </c>
      <c r="O764" t="s">
        <v>29</v>
      </c>
      <c r="P764">
        <v>38</v>
      </c>
      <c r="Q764" t="s">
        <v>30</v>
      </c>
      <c r="R764">
        <v>7629</v>
      </c>
    </row>
    <row r="765" spans="1:18" x14ac:dyDescent="0.3">
      <c r="A765" t="s">
        <v>53</v>
      </c>
      <c r="B765" t="s">
        <v>71</v>
      </c>
      <c r="C765">
        <v>2014</v>
      </c>
      <c r="D765" t="s">
        <v>20</v>
      </c>
      <c r="E765" t="s">
        <v>21</v>
      </c>
      <c r="F765">
        <v>1.5</v>
      </c>
      <c r="G765">
        <v>183323</v>
      </c>
      <c r="H765">
        <v>128</v>
      </c>
      <c r="I765">
        <v>115</v>
      </c>
      <c r="J765">
        <v>2</v>
      </c>
      <c r="K765">
        <v>1</v>
      </c>
      <c r="L765" t="s">
        <v>40</v>
      </c>
      <c r="M765" t="s">
        <v>72</v>
      </c>
      <c r="N765" t="s">
        <v>45</v>
      </c>
      <c r="O765" t="s">
        <v>29</v>
      </c>
      <c r="P765">
        <v>40</v>
      </c>
      <c r="Q765" t="s">
        <v>57</v>
      </c>
      <c r="R765">
        <v>6788</v>
      </c>
    </row>
    <row r="766" spans="1:18" x14ac:dyDescent="0.3">
      <c r="A766" t="s">
        <v>73</v>
      </c>
      <c r="B766" t="s">
        <v>87</v>
      </c>
      <c r="C766">
        <v>2005</v>
      </c>
      <c r="D766" t="s">
        <v>20</v>
      </c>
      <c r="E766" t="s">
        <v>21</v>
      </c>
      <c r="F766">
        <v>2.5</v>
      </c>
      <c r="G766">
        <v>178069</v>
      </c>
      <c r="I766">
        <v>170</v>
      </c>
      <c r="J766">
        <v>4</v>
      </c>
      <c r="K766">
        <v>1</v>
      </c>
      <c r="L766" t="s">
        <v>40</v>
      </c>
      <c r="M766" t="s">
        <v>72</v>
      </c>
      <c r="N766" t="s">
        <v>23</v>
      </c>
      <c r="O766" t="s">
        <v>24</v>
      </c>
      <c r="P766">
        <v>30</v>
      </c>
      <c r="Q766" t="s">
        <v>48</v>
      </c>
      <c r="R766">
        <v>500</v>
      </c>
    </row>
    <row r="767" spans="1:18" x14ac:dyDescent="0.3">
      <c r="A767" t="s">
        <v>73</v>
      </c>
      <c r="B767" t="s">
        <v>90</v>
      </c>
      <c r="C767">
        <v>2018</v>
      </c>
      <c r="D767" t="s">
        <v>20</v>
      </c>
      <c r="E767" t="s">
        <v>21</v>
      </c>
      <c r="F767">
        <v>2</v>
      </c>
      <c r="G767">
        <v>8966</v>
      </c>
      <c r="I767">
        <v>144</v>
      </c>
      <c r="J767">
        <v>1</v>
      </c>
      <c r="L767" t="s">
        <v>34</v>
      </c>
      <c r="M767" t="s">
        <v>59</v>
      </c>
      <c r="N767" t="s">
        <v>45</v>
      </c>
      <c r="O767" t="s">
        <v>29</v>
      </c>
      <c r="P767">
        <v>35</v>
      </c>
      <c r="Q767" t="s">
        <v>37</v>
      </c>
      <c r="R767">
        <v>19072</v>
      </c>
    </row>
    <row r="768" spans="1:18" x14ac:dyDescent="0.3">
      <c r="A768" t="s">
        <v>26</v>
      </c>
      <c r="B768" t="s">
        <v>58</v>
      </c>
      <c r="C768">
        <v>2007</v>
      </c>
      <c r="D768" t="s">
        <v>20</v>
      </c>
      <c r="E768" t="s">
        <v>21</v>
      </c>
      <c r="G768">
        <v>320159</v>
      </c>
      <c r="H768">
        <v>159</v>
      </c>
      <c r="I768">
        <v>149</v>
      </c>
      <c r="J768">
        <v>2</v>
      </c>
      <c r="K768">
        <v>0</v>
      </c>
      <c r="L768" t="s">
        <v>43</v>
      </c>
      <c r="M768" t="s">
        <v>22</v>
      </c>
      <c r="N768" t="s">
        <v>23</v>
      </c>
      <c r="O768" t="s">
        <v>60</v>
      </c>
      <c r="P768">
        <v>35</v>
      </c>
      <c r="Q768" t="s">
        <v>46</v>
      </c>
      <c r="R768">
        <v>500</v>
      </c>
    </row>
    <row r="769" spans="1:18" x14ac:dyDescent="0.3">
      <c r="A769" t="s">
        <v>80</v>
      </c>
      <c r="B769" t="s">
        <v>81</v>
      </c>
      <c r="C769">
        <v>2011</v>
      </c>
      <c r="D769" t="s">
        <v>20</v>
      </c>
      <c r="E769" t="s">
        <v>21</v>
      </c>
      <c r="F769">
        <v>4.5999999999999996</v>
      </c>
      <c r="G769">
        <v>272698</v>
      </c>
      <c r="H769">
        <v>356</v>
      </c>
      <c r="I769">
        <v>341</v>
      </c>
      <c r="J769">
        <v>4</v>
      </c>
      <c r="K769">
        <v>1</v>
      </c>
      <c r="L769" t="s">
        <v>43</v>
      </c>
      <c r="M769" t="s">
        <v>44</v>
      </c>
      <c r="N769" t="s">
        <v>82</v>
      </c>
      <c r="O769" t="s">
        <v>60</v>
      </c>
      <c r="P769">
        <v>12</v>
      </c>
      <c r="Q769" t="s">
        <v>64</v>
      </c>
      <c r="R769">
        <v>500</v>
      </c>
    </row>
    <row r="770" spans="1:18" x14ac:dyDescent="0.3">
      <c r="A770" t="s">
        <v>49</v>
      </c>
      <c r="B770" t="s">
        <v>100</v>
      </c>
      <c r="C770">
        <v>2009</v>
      </c>
      <c r="D770" t="s">
        <v>20</v>
      </c>
      <c r="E770" t="s">
        <v>21</v>
      </c>
      <c r="G770">
        <v>230429</v>
      </c>
      <c r="H770">
        <v>145</v>
      </c>
      <c r="I770">
        <v>138</v>
      </c>
      <c r="J770">
        <v>3</v>
      </c>
      <c r="K770">
        <v>0</v>
      </c>
      <c r="M770" t="s">
        <v>35</v>
      </c>
      <c r="N770" t="s">
        <v>45</v>
      </c>
      <c r="O770" t="s">
        <v>29</v>
      </c>
      <c r="P770">
        <v>37</v>
      </c>
      <c r="Q770" t="s">
        <v>88</v>
      </c>
      <c r="R770">
        <v>500</v>
      </c>
    </row>
    <row r="771" spans="1:18" x14ac:dyDescent="0.3">
      <c r="A771" t="s">
        <v>31</v>
      </c>
      <c r="B771" t="s">
        <v>32</v>
      </c>
      <c r="C771">
        <v>2012</v>
      </c>
      <c r="D771" t="s">
        <v>20</v>
      </c>
      <c r="E771" t="s">
        <v>21</v>
      </c>
      <c r="F771">
        <v>2.1</v>
      </c>
      <c r="G771">
        <v>132358</v>
      </c>
      <c r="I771">
        <v>163</v>
      </c>
      <c r="J771">
        <v>3</v>
      </c>
      <c r="K771">
        <v>1</v>
      </c>
      <c r="L771" t="s">
        <v>34</v>
      </c>
      <c r="M771" t="s">
        <v>72</v>
      </c>
      <c r="N771" t="s">
        <v>36</v>
      </c>
      <c r="O771" t="s">
        <v>29</v>
      </c>
      <c r="Q771" t="s">
        <v>48</v>
      </c>
      <c r="R771">
        <v>1628</v>
      </c>
    </row>
    <row r="772" spans="1:18" x14ac:dyDescent="0.3">
      <c r="A772" t="s">
        <v>38</v>
      </c>
      <c r="B772" t="s">
        <v>89</v>
      </c>
      <c r="C772">
        <v>2018</v>
      </c>
      <c r="D772" t="s">
        <v>20</v>
      </c>
      <c r="E772" t="s">
        <v>21</v>
      </c>
      <c r="G772">
        <v>24108</v>
      </c>
      <c r="I772">
        <v>157</v>
      </c>
      <c r="J772">
        <v>1</v>
      </c>
      <c r="K772">
        <v>0</v>
      </c>
      <c r="L772" t="s">
        <v>34</v>
      </c>
      <c r="N772" t="s">
        <v>45</v>
      </c>
      <c r="O772" t="s">
        <v>24</v>
      </c>
      <c r="P772">
        <v>32</v>
      </c>
      <c r="R772">
        <v>13196</v>
      </c>
    </row>
    <row r="773" spans="1:18" x14ac:dyDescent="0.3">
      <c r="A773" t="s">
        <v>26</v>
      </c>
      <c r="B773" t="s">
        <v>27</v>
      </c>
      <c r="C773">
        <v>2008</v>
      </c>
      <c r="D773" t="s">
        <v>20</v>
      </c>
      <c r="F773">
        <v>3</v>
      </c>
      <c r="G773">
        <v>254107</v>
      </c>
      <c r="H773">
        <v>224</v>
      </c>
      <c r="I773">
        <v>216</v>
      </c>
      <c r="J773">
        <v>4</v>
      </c>
      <c r="K773">
        <v>0</v>
      </c>
      <c r="L773" t="s">
        <v>43</v>
      </c>
      <c r="M773" t="s">
        <v>59</v>
      </c>
      <c r="N773" t="s">
        <v>23</v>
      </c>
      <c r="O773" t="s">
        <v>24</v>
      </c>
      <c r="P773">
        <v>27</v>
      </c>
      <c r="Q773" t="s">
        <v>88</v>
      </c>
      <c r="R773">
        <v>500</v>
      </c>
    </row>
    <row r="774" spans="1:18" x14ac:dyDescent="0.3">
      <c r="A774" t="s">
        <v>18</v>
      </c>
      <c r="B774" t="s">
        <v>19</v>
      </c>
      <c r="C774">
        <v>2005</v>
      </c>
      <c r="D774" t="s">
        <v>63</v>
      </c>
      <c r="E774" t="s">
        <v>21</v>
      </c>
      <c r="F774">
        <v>2.9</v>
      </c>
      <c r="G774">
        <v>333418</v>
      </c>
      <c r="H774">
        <v>252</v>
      </c>
      <c r="J774">
        <v>5</v>
      </c>
      <c r="K774">
        <v>0</v>
      </c>
      <c r="L774" t="s">
        <v>34</v>
      </c>
      <c r="N774" t="s">
        <v>23</v>
      </c>
      <c r="O774" t="s">
        <v>24</v>
      </c>
      <c r="Q774" t="s">
        <v>64</v>
      </c>
      <c r="R774">
        <v>500</v>
      </c>
    </row>
    <row r="775" spans="1:18" x14ac:dyDescent="0.3">
      <c r="A775" t="s">
        <v>80</v>
      </c>
      <c r="B775" t="s">
        <v>102</v>
      </c>
      <c r="C775">
        <v>2015</v>
      </c>
      <c r="D775" t="s">
        <v>20</v>
      </c>
      <c r="F775">
        <v>2</v>
      </c>
      <c r="G775">
        <v>57884</v>
      </c>
      <c r="I775">
        <v>148</v>
      </c>
      <c r="J775">
        <v>2</v>
      </c>
      <c r="K775">
        <v>1</v>
      </c>
      <c r="L775" t="s">
        <v>34</v>
      </c>
      <c r="M775" t="s">
        <v>44</v>
      </c>
      <c r="N775" t="s">
        <v>23</v>
      </c>
      <c r="O775" t="s">
        <v>24</v>
      </c>
      <c r="P775">
        <v>38</v>
      </c>
      <c r="Q775" t="s">
        <v>76</v>
      </c>
      <c r="R775">
        <v>10277</v>
      </c>
    </row>
    <row r="776" spans="1:18" x14ac:dyDescent="0.3">
      <c r="A776" t="s">
        <v>38</v>
      </c>
      <c r="B776" t="s">
        <v>39</v>
      </c>
      <c r="C776">
        <v>2017</v>
      </c>
      <c r="D776" t="s">
        <v>33</v>
      </c>
      <c r="E776" t="s">
        <v>21</v>
      </c>
      <c r="F776">
        <v>2.4</v>
      </c>
      <c r="G776">
        <v>11404</v>
      </c>
      <c r="H776">
        <v>172</v>
      </c>
      <c r="I776">
        <v>155</v>
      </c>
      <c r="J776">
        <v>2</v>
      </c>
      <c r="K776">
        <v>1</v>
      </c>
      <c r="L776" t="s">
        <v>34</v>
      </c>
      <c r="M776" t="s">
        <v>22</v>
      </c>
      <c r="N776" t="s">
        <v>23</v>
      </c>
      <c r="O776" t="s">
        <v>29</v>
      </c>
      <c r="P776">
        <v>52</v>
      </c>
      <c r="R776">
        <v>22826</v>
      </c>
    </row>
    <row r="777" spans="1:18" x14ac:dyDescent="0.3">
      <c r="A777" t="s">
        <v>41</v>
      </c>
      <c r="B777" t="s">
        <v>62</v>
      </c>
      <c r="C777">
        <v>2013</v>
      </c>
      <c r="D777" t="s">
        <v>20</v>
      </c>
      <c r="E777" t="s">
        <v>21</v>
      </c>
      <c r="F777">
        <v>3.3</v>
      </c>
      <c r="G777">
        <v>25005</v>
      </c>
      <c r="I777">
        <v>253</v>
      </c>
      <c r="J777">
        <v>3</v>
      </c>
      <c r="K777">
        <v>1</v>
      </c>
      <c r="L777" t="s">
        <v>34</v>
      </c>
      <c r="M777" t="s">
        <v>52</v>
      </c>
      <c r="N777" t="s">
        <v>23</v>
      </c>
      <c r="O777" t="s">
        <v>24</v>
      </c>
      <c r="P777">
        <v>24</v>
      </c>
      <c r="Q777" t="s">
        <v>76</v>
      </c>
      <c r="R777">
        <v>8164</v>
      </c>
    </row>
    <row r="778" spans="1:18" x14ac:dyDescent="0.3">
      <c r="A778" t="s">
        <v>55</v>
      </c>
      <c r="B778" t="s">
        <v>56</v>
      </c>
      <c r="C778">
        <v>2009</v>
      </c>
      <c r="D778" t="s">
        <v>20</v>
      </c>
      <c r="E778" t="s">
        <v>21</v>
      </c>
      <c r="F778">
        <v>3.1</v>
      </c>
      <c r="G778">
        <v>230850</v>
      </c>
      <c r="H778">
        <v>238</v>
      </c>
      <c r="I778">
        <v>224</v>
      </c>
      <c r="J778">
        <v>4</v>
      </c>
      <c r="K778">
        <v>0</v>
      </c>
      <c r="L778" t="s">
        <v>40</v>
      </c>
      <c r="M778" t="s">
        <v>35</v>
      </c>
      <c r="N778" t="s">
        <v>23</v>
      </c>
      <c r="O778" t="s">
        <v>29</v>
      </c>
      <c r="P778">
        <v>28</v>
      </c>
      <c r="Q778" t="s">
        <v>76</v>
      </c>
      <c r="R778">
        <v>500</v>
      </c>
    </row>
    <row r="779" spans="1:18" x14ac:dyDescent="0.3">
      <c r="A779" t="s">
        <v>73</v>
      </c>
      <c r="B779" t="s">
        <v>97</v>
      </c>
      <c r="C779">
        <v>2019</v>
      </c>
      <c r="D779" t="s">
        <v>20</v>
      </c>
      <c r="E779" t="s">
        <v>21</v>
      </c>
      <c r="G779">
        <v>97471</v>
      </c>
      <c r="H779">
        <v>128</v>
      </c>
      <c r="I779">
        <v>140</v>
      </c>
      <c r="J779">
        <v>1</v>
      </c>
      <c r="K779">
        <v>1</v>
      </c>
      <c r="L779" t="s">
        <v>40</v>
      </c>
      <c r="M779" t="s">
        <v>59</v>
      </c>
      <c r="N779" t="s">
        <v>45</v>
      </c>
      <c r="O779" t="s">
        <v>29</v>
      </c>
      <c r="P779">
        <v>39</v>
      </c>
      <c r="Q779" t="s">
        <v>25</v>
      </c>
      <c r="R779">
        <v>24429</v>
      </c>
    </row>
    <row r="780" spans="1:18" x14ac:dyDescent="0.3">
      <c r="A780" t="s">
        <v>73</v>
      </c>
      <c r="B780" t="s">
        <v>87</v>
      </c>
      <c r="C780">
        <v>2011</v>
      </c>
      <c r="D780" t="s">
        <v>20</v>
      </c>
      <c r="E780" t="s">
        <v>21</v>
      </c>
      <c r="G780">
        <v>59083</v>
      </c>
      <c r="H780">
        <v>229</v>
      </c>
      <c r="J780">
        <v>2</v>
      </c>
      <c r="K780">
        <v>0</v>
      </c>
      <c r="L780" t="s">
        <v>40</v>
      </c>
      <c r="M780" t="s">
        <v>59</v>
      </c>
      <c r="N780" t="s">
        <v>23</v>
      </c>
      <c r="O780" t="s">
        <v>29</v>
      </c>
      <c r="P780">
        <v>25</v>
      </c>
      <c r="R780">
        <v>11418</v>
      </c>
    </row>
    <row r="781" spans="1:18" x14ac:dyDescent="0.3">
      <c r="A781" t="s">
        <v>38</v>
      </c>
      <c r="B781" t="s">
        <v>39</v>
      </c>
      <c r="C781">
        <v>2015</v>
      </c>
      <c r="D781" t="s">
        <v>20</v>
      </c>
      <c r="E781" t="s">
        <v>21</v>
      </c>
      <c r="F781">
        <v>3.1</v>
      </c>
      <c r="G781">
        <v>112229</v>
      </c>
      <c r="H781">
        <v>221</v>
      </c>
      <c r="I781">
        <v>211</v>
      </c>
      <c r="J781">
        <v>2</v>
      </c>
      <c r="K781">
        <v>0</v>
      </c>
      <c r="L781" t="s">
        <v>43</v>
      </c>
      <c r="M781" t="s">
        <v>94</v>
      </c>
      <c r="N781" t="s">
        <v>23</v>
      </c>
      <c r="O781" t="s">
        <v>29</v>
      </c>
      <c r="P781">
        <v>27</v>
      </c>
      <c r="R781">
        <v>18809</v>
      </c>
    </row>
    <row r="782" spans="1:18" x14ac:dyDescent="0.3">
      <c r="A782" t="s">
        <v>31</v>
      </c>
      <c r="B782" t="s">
        <v>61</v>
      </c>
      <c r="C782">
        <v>2005</v>
      </c>
      <c r="D782" t="s">
        <v>20</v>
      </c>
      <c r="E782" t="s">
        <v>67</v>
      </c>
      <c r="F782">
        <v>2</v>
      </c>
      <c r="G782">
        <v>348315</v>
      </c>
      <c r="J782">
        <v>4</v>
      </c>
      <c r="K782">
        <v>0</v>
      </c>
      <c r="L782" t="s">
        <v>43</v>
      </c>
      <c r="M782" t="s">
        <v>44</v>
      </c>
      <c r="N782" t="s">
        <v>45</v>
      </c>
      <c r="O782" t="s">
        <v>29</v>
      </c>
      <c r="P782">
        <v>40</v>
      </c>
      <c r="Q782" t="s">
        <v>30</v>
      </c>
      <c r="R782">
        <v>500</v>
      </c>
    </row>
    <row r="783" spans="1:18" x14ac:dyDescent="0.3">
      <c r="A783" t="s">
        <v>49</v>
      </c>
      <c r="B783" t="s">
        <v>50</v>
      </c>
      <c r="C783">
        <v>2005</v>
      </c>
      <c r="D783" t="s">
        <v>63</v>
      </c>
      <c r="E783" t="s">
        <v>67</v>
      </c>
      <c r="F783">
        <v>1.9</v>
      </c>
      <c r="G783">
        <v>127527</v>
      </c>
      <c r="H783">
        <v>156</v>
      </c>
      <c r="I783">
        <v>144</v>
      </c>
      <c r="J783">
        <v>4</v>
      </c>
      <c r="K783">
        <v>0</v>
      </c>
      <c r="L783" t="s">
        <v>43</v>
      </c>
      <c r="M783" t="s">
        <v>35</v>
      </c>
      <c r="N783" t="s">
        <v>45</v>
      </c>
      <c r="O783" t="s">
        <v>29</v>
      </c>
      <c r="P783">
        <v>35</v>
      </c>
      <c r="R783">
        <v>500</v>
      </c>
    </row>
    <row r="784" spans="1:18" x14ac:dyDescent="0.3">
      <c r="A784" t="s">
        <v>26</v>
      </c>
      <c r="B784" t="s">
        <v>58</v>
      </c>
      <c r="C784">
        <v>2012</v>
      </c>
      <c r="D784" t="s">
        <v>20</v>
      </c>
      <c r="E784" t="s">
        <v>21</v>
      </c>
      <c r="F784">
        <v>2.4</v>
      </c>
      <c r="G784">
        <v>126699</v>
      </c>
      <c r="H784">
        <v>186</v>
      </c>
      <c r="I784">
        <v>177</v>
      </c>
      <c r="J784">
        <v>3</v>
      </c>
      <c r="K784">
        <v>1</v>
      </c>
      <c r="L784" t="s">
        <v>34</v>
      </c>
      <c r="M784" t="s">
        <v>44</v>
      </c>
      <c r="N784" t="s">
        <v>23</v>
      </c>
      <c r="O784" t="s">
        <v>24</v>
      </c>
      <c r="P784">
        <v>33</v>
      </c>
      <c r="Q784" t="s">
        <v>91</v>
      </c>
      <c r="R784">
        <v>4167</v>
      </c>
    </row>
    <row r="785" spans="1:18" x14ac:dyDescent="0.3">
      <c r="A785" t="s">
        <v>18</v>
      </c>
      <c r="B785" t="s">
        <v>19</v>
      </c>
      <c r="C785">
        <v>2007</v>
      </c>
      <c r="D785" t="s">
        <v>20</v>
      </c>
      <c r="E785" t="s">
        <v>21</v>
      </c>
      <c r="F785">
        <v>2</v>
      </c>
      <c r="G785">
        <v>169766</v>
      </c>
      <c r="I785">
        <v>161</v>
      </c>
      <c r="J785">
        <v>3</v>
      </c>
      <c r="K785">
        <v>1</v>
      </c>
      <c r="L785" t="s">
        <v>34</v>
      </c>
      <c r="N785" t="s">
        <v>23</v>
      </c>
      <c r="O785" t="s">
        <v>24</v>
      </c>
      <c r="P785">
        <v>35</v>
      </c>
      <c r="Q785" t="s">
        <v>37</v>
      </c>
      <c r="R785">
        <v>5449</v>
      </c>
    </row>
    <row r="786" spans="1:18" x14ac:dyDescent="0.3">
      <c r="A786" t="s">
        <v>31</v>
      </c>
      <c r="B786" t="s">
        <v>61</v>
      </c>
      <c r="C786">
        <v>2008</v>
      </c>
      <c r="D786" t="s">
        <v>20</v>
      </c>
      <c r="E786" t="s">
        <v>21</v>
      </c>
      <c r="F786">
        <v>1.5</v>
      </c>
      <c r="G786">
        <v>261112</v>
      </c>
      <c r="H786">
        <v>121</v>
      </c>
      <c r="I786">
        <v>112</v>
      </c>
      <c r="J786">
        <v>4</v>
      </c>
      <c r="K786">
        <v>1</v>
      </c>
      <c r="L786" t="s">
        <v>34</v>
      </c>
      <c r="M786" t="s">
        <v>59</v>
      </c>
      <c r="N786" t="s">
        <v>45</v>
      </c>
      <c r="O786" t="s">
        <v>29</v>
      </c>
      <c r="R786">
        <v>500</v>
      </c>
    </row>
    <row r="787" spans="1:18" x14ac:dyDescent="0.3">
      <c r="A787" t="s">
        <v>55</v>
      </c>
      <c r="B787" t="s">
        <v>75</v>
      </c>
      <c r="C787">
        <v>2023</v>
      </c>
      <c r="D787" t="s">
        <v>33</v>
      </c>
      <c r="F787">
        <v>1.9</v>
      </c>
      <c r="G787">
        <v>11271</v>
      </c>
      <c r="I787">
        <v>189</v>
      </c>
      <c r="J787">
        <v>1</v>
      </c>
      <c r="K787">
        <v>0</v>
      </c>
      <c r="M787" t="s">
        <v>52</v>
      </c>
      <c r="N787" t="s">
        <v>45</v>
      </c>
      <c r="O787" t="s">
        <v>29</v>
      </c>
      <c r="P787">
        <v>46</v>
      </c>
      <c r="Q787" t="s">
        <v>46</v>
      </c>
      <c r="R787">
        <v>18744</v>
      </c>
    </row>
    <row r="788" spans="1:18" x14ac:dyDescent="0.3">
      <c r="A788" t="s">
        <v>80</v>
      </c>
      <c r="B788" t="s">
        <v>98</v>
      </c>
      <c r="C788">
        <v>2017</v>
      </c>
      <c r="D788" t="s">
        <v>20</v>
      </c>
      <c r="E788" t="s">
        <v>21</v>
      </c>
      <c r="G788">
        <v>55025</v>
      </c>
      <c r="H788">
        <v>246</v>
      </c>
      <c r="J788">
        <v>1</v>
      </c>
      <c r="K788">
        <v>0</v>
      </c>
      <c r="L788" t="s">
        <v>34</v>
      </c>
      <c r="M788" t="s">
        <v>52</v>
      </c>
      <c r="N788" t="s">
        <v>23</v>
      </c>
      <c r="O788" t="s">
        <v>29</v>
      </c>
      <c r="P788">
        <v>23</v>
      </c>
      <c r="Q788" t="s">
        <v>91</v>
      </c>
      <c r="R788">
        <v>10330</v>
      </c>
    </row>
    <row r="789" spans="1:18" x14ac:dyDescent="0.3">
      <c r="A789" t="s">
        <v>53</v>
      </c>
      <c r="B789" t="s">
        <v>54</v>
      </c>
      <c r="C789">
        <v>2010</v>
      </c>
      <c r="D789" t="s">
        <v>20</v>
      </c>
      <c r="E789" t="s">
        <v>21</v>
      </c>
      <c r="F789">
        <v>2.2999999999999998</v>
      </c>
      <c r="G789">
        <v>76433</v>
      </c>
      <c r="H789">
        <v>168</v>
      </c>
      <c r="I789">
        <v>168</v>
      </c>
      <c r="J789">
        <v>2</v>
      </c>
      <c r="K789">
        <v>1</v>
      </c>
      <c r="L789" t="s">
        <v>40</v>
      </c>
      <c r="M789" t="s">
        <v>94</v>
      </c>
      <c r="N789" t="s">
        <v>23</v>
      </c>
      <c r="O789" t="s">
        <v>29</v>
      </c>
      <c r="P789">
        <v>37</v>
      </c>
      <c r="Q789" t="s">
        <v>91</v>
      </c>
      <c r="R789">
        <v>7855</v>
      </c>
    </row>
    <row r="790" spans="1:18" x14ac:dyDescent="0.3">
      <c r="A790" t="s">
        <v>80</v>
      </c>
      <c r="B790" t="s">
        <v>83</v>
      </c>
      <c r="C790">
        <v>2009</v>
      </c>
      <c r="D790" t="s">
        <v>20</v>
      </c>
      <c r="F790">
        <v>3.5</v>
      </c>
      <c r="G790">
        <v>193949</v>
      </c>
      <c r="H790">
        <v>272</v>
      </c>
      <c r="I790">
        <v>266</v>
      </c>
      <c r="J790">
        <v>2</v>
      </c>
      <c r="K790">
        <v>1</v>
      </c>
      <c r="L790" t="s">
        <v>43</v>
      </c>
      <c r="M790" t="s">
        <v>59</v>
      </c>
      <c r="N790" t="s">
        <v>84</v>
      </c>
      <c r="O790" t="s">
        <v>95</v>
      </c>
      <c r="P790">
        <v>22</v>
      </c>
      <c r="Q790" t="s">
        <v>25</v>
      </c>
      <c r="R790">
        <v>500</v>
      </c>
    </row>
    <row r="791" spans="1:18" x14ac:dyDescent="0.3">
      <c r="A791" t="s">
        <v>18</v>
      </c>
      <c r="B791" t="s">
        <v>66</v>
      </c>
      <c r="C791">
        <v>2023</v>
      </c>
      <c r="D791" t="s">
        <v>20</v>
      </c>
      <c r="E791" t="s">
        <v>21</v>
      </c>
      <c r="F791">
        <v>2</v>
      </c>
      <c r="G791">
        <v>100</v>
      </c>
      <c r="H791">
        <v>170</v>
      </c>
      <c r="I791">
        <v>158</v>
      </c>
      <c r="J791">
        <v>1</v>
      </c>
      <c r="K791">
        <v>0</v>
      </c>
      <c r="L791" t="s">
        <v>43</v>
      </c>
      <c r="M791" t="s">
        <v>52</v>
      </c>
      <c r="N791" t="s">
        <v>23</v>
      </c>
      <c r="O791" t="s">
        <v>60</v>
      </c>
      <c r="P791">
        <v>32</v>
      </c>
      <c r="R791">
        <v>46569</v>
      </c>
    </row>
    <row r="792" spans="1:18" x14ac:dyDescent="0.3">
      <c r="A792" t="s">
        <v>80</v>
      </c>
      <c r="B792" t="s">
        <v>98</v>
      </c>
      <c r="C792">
        <v>2009</v>
      </c>
      <c r="D792" t="s">
        <v>63</v>
      </c>
      <c r="G792">
        <v>241608</v>
      </c>
      <c r="H792">
        <v>269</v>
      </c>
      <c r="I792">
        <v>253</v>
      </c>
      <c r="J792">
        <v>3</v>
      </c>
      <c r="K792">
        <v>0</v>
      </c>
      <c r="L792" t="s">
        <v>40</v>
      </c>
      <c r="M792" t="s">
        <v>59</v>
      </c>
      <c r="N792" t="s">
        <v>23</v>
      </c>
      <c r="O792" t="s">
        <v>29</v>
      </c>
      <c r="P792">
        <v>25</v>
      </c>
      <c r="Q792" t="s">
        <v>37</v>
      </c>
      <c r="R792">
        <v>500</v>
      </c>
    </row>
    <row r="793" spans="1:18" x14ac:dyDescent="0.3">
      <c r="A793" t="s">
        <v>18</v>
      </c>
      <c r="B793" t="s">
        <v>70</v>
      </c>
      <c r="C793">
        <v>2019</v>
      </c>
      <c r="D793" t="s">
        <v>20</v>
      </c>
      <c r="E793" t="s">
        <v>21</v>
      </c>
      <c r="F793">
        <v>1.6</v>
      </c>
      <c r="G793">
        <v>19956</v>
      </c>
      <c r="H793">
        <v>125</v>
      </c>
      <c r="I793">
        <v>112</v>
      </c>
      <c r="J793">
        <v>2</v>
      </c>
      <c r="L793" t="s">
        <v>34</v>
      </c>
      <c r="M793" t="s">
        <v>72</v>
      </c>
      <c r="N793" t="s">
        <v>45</v>
      </c>
      <c r="O793" t="s">
        <v>29</v>
      </c>
      <c r="P793">
        <v>38</v>
      </c>
      <c r="Q793" t="s">
        <v>37</v>
      </c>
      <c r="R793">
        <v>29644</v>
      </c>
    </row>
    <row r="794" spans="1:18" x14ac:dyDescent="0.3">
      <c r="A794" t="s">
        <v>26</v>
      </c>
      <c r="B794" t="s">
        <v>58</v>
      </c>
      <c r="C794">
        <v>2021</v>
      </c>
      <c r="D794" t="s">
        <v>20</v>
      </c>
      <c r="F794">
        <v>3.2</v>
      </c>
      <c r="G794">
        <v>28021</v>
      </c>
      <c r="H794">
        <v>229</v>
      </c>
      <c r="I794">
        <v>208</v>
      </c>
      <c r="J794">
        <v>1</v>
      </c>
      <c r="K794">
        <v>0</v>
      </c>
      <c r="L794" t="s">
        <v>40</v>
      </c>
      <c r="N794" t="s">
        <v>23</v>
      </c>
      <c r="O794" t="s">
        <v>24</v>
      </c>
      <c r="R794">
        <v>20045</v>
      </c>
    </row>
    <row r="795" spans="1:18" x14ac:dyDescent="0.3">
      <c r="A795" t="s">
        <v>73</v>
      </c>
      <c r="B795" t="s">
        <v>97</v>
      </c>
      <c r="C795">
        <v>2006</v>
      </c>
      <c r="D795" t="s">
        <v>20</v>
      </c>
      <c r="E795" t="s">
        <v>21</v>
      </c>
      <c r="F795">
        <v>1.9</v>
      </c>
      <c r="G795">
        <v>12150</v>
      </c>
      <c r="H795">
        <v>150</v>
      </c>
      <c r="J795">
        <v>4</v>
      </c>
      <c r="L795" t="s">
        <v>34</v>
      </c>
      <c r="M795" t="s">
        <v>22</v>
      </c>
      <c r="N795" t="s">
        <v>45</v>
      </c>
      <c r="O795" t="s">
        <v>29</v>
      </c>
      <c r="P795">
        <v>33</v>
      </c>
      <c r="Q795" t="s">
        <v>46</v>
      </c>
      <c r="R795">
        <v>11406</v>
      </c>
    </row>
    <row r="796" spans="1:18" x14ac:dyDescent="0.3">
      <c r="A796" t="s">
        <v>73</v>
      </c>
      <c r="B796" t="s">
        <v>97</v>
      </c>
      <c r="C796">
        <v>2005</v>
      </c>
      <c r="D796" t="s">
        <v>20</v>
      </c>
      <c r="E796" t="s">
        <v>21</v>
      </c>
      <c r="F796">
        <v>1.4</v>
      </c>
      <c r="G796">
        <v>290704</v>
      </c>
      <c r="H796">
        <v>106</v>
      </c>
      <c r="J796">
        <v>4</v>
      </c>
      <c r="K796">
        <v>1</v>
      </c>
      <c r="L796" t="s">
        <v>43</v>
      </c>
      <c r="N796" t="s">
        <v>45</v>
      </c>
      <c r="O796" t="s">
        <v>24</v>
      </c>
      <c r="Q796" t="s">
        <v>48</v>
      </c>
      <c r="R796">
        <v>500</v>
      </c>
    </row>
    <row r="797" spans="1:18" x14ac:dyDescent="0.3">
      <c r="A797" t="s">
        <v>55</v>
      </c>
      <c r="B797" t="s">
        <v>56</v>
      </c>
      <c r="C797">
        <v>2023</v>
      </c>
      <c r="D797" t="s">
        <v>20</v>
      </c>
      <c r="F797">
        <v>2.4</v>
      </c>
      <c r="G797">
        <v>25848</v>
      </c>
      <c r="H797">
        <v>191</v>
      </c>
      <c r="I797">
        <v>184</v>
      </c>
      <c r="J797">
        <v>1</v>
      </c>
      <c r="K797">
        <v>0</v>
      </c>
      <c r="L797" t="s">
        <v>43</v>
      </c>
      <c r="N797" t="s">
        <v>23</v>
      </c>
      <c r="O797" t="s">
        <v>24</v>
      </c>
      <c r="P797">
        <v>30</v>
      </c>
      <c r="R797">
        <v>33448</v>
      </c>
    </row>
    <row r="798" spans="1:18" x14ac:dyDescent="0.3">
      <c r="A798" t="s">
        <v>73</v>
      </c>
      <c r="B798" t="s">
        <v>97</v>
      </c>
      <c r="C798">
        <v>2009</v>
      </c>
      <c r="D798" t="s">
        <v>20</v>
      </c>
      <c r="E798" t="s">
        <v>21</v>
      </c>
      <c r="F798">
        <v>2</v>
      </c>
      <c r="G798">
        <v>188783</v>
      </c>
      <c r="I798">
        <v>159</v>
      </c>
      <c r="J798">
        <v>4</v>
      </c>
      <c r="K798">
        <v>1</v>
      </c>
      <c r="M798" t="s">
        <v>52</v>
      </c>
      <c r="N798" t="s">
        <v>45</v>
      </c>
      <c r="O798" t="s">
        <v>29</v>
      </c>
      <c r="P798">
        <v>39</v>
      </c>
      <c r="Q798" t="s">
        <v>91</v>
      </c>
      <c r="R798">
        <v>4487</v>
      </c>
    </row>
    <row r="799" spans="1:18" x14ac:dyDescent="0.3">
      <c r="A799" t="s">
        <v>80</v>
      </c>
      <c r="B799" t="s">
        <v>98</v>
      </c>
      <c r="C799">
        <v>2016</v>
      </c>
      <c r="D799" t="s">
        <v>20</v>
      </c>
      <c r="E799" t="s">
        <v>21</v>
      </c>
      <c r="F799">
        <v>3</v>
      </c>
      <c r="G799">
        <v>152214</v>
      </c>
      <c r="H799">
        <v>234</v>
      </c>
      <c r="I799">
        <v>215</v>
      </c>
      <c r="J799">
        <v>2</v>
      </c>
      <c r="L799" t="s">
        <v>43</v>
      </c>
      <c r="M799" t="s">
        <v>59</v>
      </c>
      <c r="N799" t="s">
        <v>23</v>
      </c>
      <c r="O799" t="s">
        <v>29</v>
      </c>
      <c r="P799">
        <v>32</v>
      </c>
      <c r="Q799" t="s">
        <v>46</v>
      </c>
      <c r="R799">
        <v>5477</v>
      </c>
    </row>
    <row r="800" spans="1:18" x14ac:dyDescent="0.3">
      <c r="A800" t="s">
        <v>55</v>
      </c>
      <c r="B800" t="s">
        <v>56</v>
      </c>
      <c r="C800">
        <v>2016</v>
      </c>
      <c r="D800" t="s">
        <v>65</v>
      </c>
      <c r="E800" t="s">
        <v>21</v>
      </c>
      <c r="F800">
        <v>0</v>
      </c>
      <c r="G800">
        <v>40383</v>
      </c>
      <c r="H800">
        <v>253</v>
      </c>
      <c r="I800">
        <v>278</v>
      </c>
      <c r="J800">
        <v>2</v>
      </c>
      <c r="K800">
        <v>0</v>
      </c>
      <c r="L800" t="s">
        <v>40</v>
      </c>
      <c r="M800" t="s">
        <v>94</v>
      </c>
      <c r="N800" t="s">
        <v>23</v>
      </c>
      <c r="O800" t="s">
        <v>60</v>
      </c>
      <c r="P800">
        <v>92</v>
      </c>
      <c r="Q800" t="s">
        <v>37</v>
      </c>
      <c r="R800">
        <v>15588</v>
      </c>
    </row>
    <row r="801" spans="1:18" x14ac:dyDescent="0.3">
      <c r="A801" t="s">
        <v>31</v>
      </c>
      <c r="B801" t="s">
        <v>32</v>
      </c>
      <c r="C801">
        <v>2024</v>
      </c>
      <c r="D801" t="s">
        <v>20</v>
      </c>
      <c r="E801" t="s">
        <v>21</v>
      </c>
      <c r="G801">
        <v>5319</v>
      </c>
      <c r="H801">
        <v>141</v>
      </c>
      <c r="I801">
        <v>140</v>
      </c>
      <c r="J801">
        <v>1</v>
      </c>
      <c r="K801">
        <v>0</v>
      </c>
      <c r="L801" t="s">
        <v>43</v>
      </c>
      <c r="M801" t="s">
        <v>59</v>
      </c>
      <c r="N801" t="s">
        <v>36</v>
      </c>
      <c r="O801" t="s">
        <v>24</v>
      </c>
      <c r="P801">
        <v>30</v>
      </c>
      <c r="Q801" t="s">
        <v>88</v>
      </c>
      <c r="R801">
        <v>21872</v>
      </c>
    </row>
    <row r="802" spans="1:18" x14ac:dyDescent="0.3">
      <c r="A802" t="s">
        <v>18</v>
      </c>
      <c r="B802" t="s">
        <v>66</v>
      </c>
      <c r="C802">
        <v>2023</v>
      </c>
      <c r="D802" t="s">
        <v>20</v>
      </c>
      <c r="F802">
        <v>3.5</v>
      </c>
      <c r="G802">
        <v>20293</v>
      </c>
      <c r="H802">
        <v>273</v>
      </c>
      <c r="I802">
        <v>262</v>
      </c>
      <c r="J802">
        <v>1</v>
      </c>
      <c r="L802" t="s">
        <v>34</v>
      </c>
      <c r="M802" t="s">
        <v>28</v>
      </c>
      <c r="N802" t="s">
        <v>23</v>
      </c>
      <c r="O802" t="s">
        <v>24</v>
      </c>
      <c r="P802">
        <v>20</v>
      </c>
      <c r="Q802" t="s">
        <v>30</v>
      </c>
      <c r="R802">
        <v>37532</v>
      </c>
    </row>
    <row r="803" spans="1:18" x14ac:dyDescent="0.3">
      <c r="A803" t="s">
        <v>38</v>
      </c>
      <c r="B803" t="s">
        <v>47</v>
      </c>
      <c r="C803">
        <v>2024</v>
      </c>
      <c r="D803" t="s">
        <v>33</v>
      </c>
      <c r="E803" t="s">
        <v>21</v>
      </c>
      <c r="G803">
        <v>1077</v>
      </c>
      <c r="H803">
        <v>138</v>
      </c>
      <c r="I803">
        <v>115</v>
      </c>
      <c r="J803">
        <v>1</v>
      </c>
      <c r="K803">
        <v>0</v>
      </c>
      <c r="L803" t="s">
        <v>43</v>
      </c>
      <c r="M803" t="s">
        <v>52</v>
      </c>
      <c r="N803" t="s">
        <v>23</v>
      </c>
      <c r="O803" t="s">
        <v>24</v>
      </c>
      <c r="P803">
        <v>55</v>
      </c>
      <c r="Q803" t="s">
        <v>46</v>
      </c>
      <c r="R803">
        <v>26005</v>
      </c>
    </row>
    <row r="804" spans="1:18" x14ac:dyDescent="0.3">
      <c r="A804" t="s">
        <v>18</v>
      </c>
      <c r="B804" t="s">
        <v>19</v>
      </c>
      <c r="C804">
        <v>2012</v>
      </c>
      <c r="D804" t="s">
        <v>20</v>
      </c>
      <c r="E804" t="s">
        <v>21</v>
      </c>
      <c r="F804">
        <v>2.6</v>
      </c>
      <c r="G804">
        <v>140229</v>
      </c>
      <c r="H804">
        <v>197</v>
      </c>
      <c r="I804">
        <v>172</v>
      </c>
      <c r="J804">
        <v>2</v>
      </c>
      <c r="K804">
        <v>1</v>
      </c>
      <c r="L804" t="s">
        <v>34</v>
      </c>
      <c r="M804" t="s">
        <v>94</v>
      </c>
      <c r="N804" t="s">
        <v>23</v>
      </c>
      <c r="O804" t="s">
        <v>24</v>
      </c>
      <c r="P804">
        <v>32</v>
      </c>
      <c r="R804">
        <v>11106</v>
      </c>
    </row>
    <row r="805" spans="1:18" x14ac:dyDescent="0.3">
      <c r="A805" t="s">
        <v>38</v>
      </c>
      <c r="B805" t="s">
        <v>89</v>
      </c>
      <c r="C805">
        <v>2006</v>
      </c>
      <c r="D805" t="s">
        <v>20</v>
      </c>
      <c r="E805" t="s">
        <v>21</v>
      </c>
      <c r="G805">
        <v>179295</v>
      </c>
      <c r="H805">
        <v>194</v>
      </c>
      <c r="I805">
        <v>183</v>
      </c>
      <c r="J805">
        <v>3</v>
      </c>
      <c r="L805" t="s">
        <v>34</v>
      </c>
      <c r="N805" t="s">
        <v>45</v>
      </c>
      <c r="O805" t="s">
        <v>29</v>
      </c>
      <c r="Q805" t="s">
        <v>25</v>
      </c>
      <c r="R805">
        <v>500</v>
      </c>
    </row>
    <row r="806" spans="1:18" x14ac:dyDescent="0.3">
      <c r="A806" t="s">
        <v>49</v>
      </c>
      <c r="B806" t="s">
        <v>92</v>
      </c>
      <c r="C806">
        <v>2022</v>
      </c>
      <c r="D806" t="s">
        <v>20</v>
      </c>
      <c r="E806" t="s">
        <v>21</v>
      </c>
      <c r="F806">
        <v>3.4</v>
      </c>
      <c r="G806">
        <v>6613</v>
      </c>
      <c r="H806">
        <v>257</v>
      </c>
      <c r="I806">
        <v>230</v>
      </c>
      <c r="J806">
        <v>1</v>
      </c>
      <c r="K806">
        <v>0</v>
      </c>
      <c r="L806" t="s">
        <v>43</v>
      </c>
      <c r="M806" t="s">
        <v>72</v>
      </c>
      <c r="N806" t="s">
        <v>23</v>
      </c>
      <c r="O806" t="s">
        <v>24</v>
      </c>
      <c r="P806">
        <v>21</v>
      </c>
      <c r="Q806" t="s">
        <v>88</v>
      </c>
      <c r="R806">
        <v>25057</v>
      </c>
    </row>
    <row r="807" spans="1:18" x14ac:dyDescent="0.3">
      <c r="A807" t="s">
        <v>41</v>
      </c>
      <c r="B807" t="s">
        <v>62</v>
      </c>
      <c r="C807">
        <v>2012</v>
      </c>
      <c r="D807" t="s">
        <v>20</v>
      </c>
      <c r="E807" t="s">
        <v>21</v>
      </c>
      <c r="F807">
        <v>3.2</v>
      </c>
      <c r="G807">
        <v>178056</v>
      </c>
      <c r="H807">
        <v>231</v>
      </c>
      <c r="I807">
        <v>212</v>
      </c>
      <c r="J807">
        <v>2</v>
      </c>
      <c r="K807">
        <v>1</v>
      </c>
      <c r="L807" t="s">
        <v>43</v>
      </c>
      <c r="M807" t="s">
        <v>52</v>
      </c>
      <c r="N807" t="s">
        <v>23</v>
      </c>
      <c r="O807" t="s">
        <v>24</v>
      </c>
      <c r="P807">
        <v>28</v>
      </c>
      <c r="Q807" t="s">
        <v>48</v>
      </c>
      <c r="R807">
        <v>1239</v>
      </c>
    </row>
    <row r="808" spans="1:18" x14ac:dyDescent="0.3">
      <c r="A808" t="s">
        <v>38</v>
      </c>
      <c r="B808" t="s">
        <v>47</v>
      </c>
      <c r="C808">
        <v>2011</v>
      </c>
      <c r="D808" t="s">
        <v>20</v>
      </c>
      <c r="E808" t="s">
        <v>21</v>
      </c>
      <c r="F808">
        <v>3.3</v>
      </c>
      <c r="G808">
        <v>226164</v>
      </c>
      <c r="H808">
        <v>241</v>
      </c>
      <c r="I808">
        <v>217</v>
      </c>
      <c r="J808">
        <v>3</v>
      </c>
      <c r="K808">
        <v>1</v>
      </c>
      <c r="L808" t="s">
        <v>34</v>
      </c>
      <c r="M808" t="s">
        <v>44</v>
      </c>
      <c r="N808" t="s">
        <v>23</v>
      </c>
      <c r="O808" t="s">
        <v>29</v>
      </c>
      <c r="P808">
        <v>31</v>
      </c>
      <c r="Q808" t="s">
        <v>46</v>
      </c>
      <c r="R808">
        <v>500</v>
      </c>
    </row>
    <row r="809" spans="1:18" x14ac:dyDescent="0.3">
      <c r="A809" t="s">
        <v>38</v>
      </c>
      <c r="B809" t="s">
        <v>86</v>
      </c>
      <c r="C809">
        <v>2013</v>
      </c>
      <c r="D809" t="s">
        <v>20</v>
      </c>
      <c r="E809" t="s">
        <v>21</v>
      </c>
      <c r="F809">
        <v>4.9000000000000004</v>
      </c>
      <c r="G809">
        <v>244996</v>
      </c>
      <c r="H809">
        <v>376</v>
      </c>
      <c r="J809">
        <v>2</v>
      </c>
      <c r="K809">
        <v>0</v>
      </c>
      <c r="L809" t="s">
        <v>43</v>
      </c>
      <c r="N809" t="s">
        <v>84</v>
      </c>
      <c r="O809" t="s">
        <v>95</v>
      </c>
      <c r="P809">
        <v>10</v>
      </c>
      <c r="R809">
        <v>1479</v>
      </c>
    </row>
    <row r="810" spans="1:18" x14ac:dyDescent="0.3">
      <c r="A810" t="s">
        <v>31</v>
      </c>
      <c r="B810" t="s">
        <v>85</v>
      </c>
      <c r="C810">
        <v>2023</v>
      </c>
      <c r="D810" t="s">
        <v>20</v>
      </c>
      <c r="E810" t="s">
        <v>21</v>
      </c>
      <c r="F810">
        <v>2.5</v>
      </c>
      <c r="G810">
        <v>10602</v>
      </c>
      <c r="H810">
        <v>185</v>
      </c>
      <c r="I810">
        <v>165</v>
      </c>
      <c r="J810">
        <v>1</v>
      </c>
      <c r="M810" t="s">
        <v>44</v>
      </c>
      <c r="N810" t="s">
        <v>23</v>
      </c>
      <c r="O810" t="s">
        <v>24</v>
      </c>
      <c r="P810">
        <v>28</v>
      </c>
      <c r="Q810" t="s">
        <v>25</v>
      </c>
      <c r="R810">
        <v>25936</v>
      </c>
    </row>
    <row r="811" spans="1:18" x14ac:dyDescent="0.3">
      <c r="A811" t="s">
        <v>18</v>
      </c>
      <c r="B811" t="s">
        <v>66</v>
      </c>
      <c r="C811">
        <v>2020</v>
      </c>
      <c r="D811" t="s">
        <v>20</v>
      </c>
      <c r="E811" t="s">
        <v>21</v>
      </c>
      <c r="F811">
        <v>2.9</v>
      </c>
      <c r="G811">
        <v>49760</v>
      </c>
      <c r="H811">
        <v>242</v>
      </c>
      <c r="I811">
        <v>226</v>
      </c>
      <c r="J811">
        <v>1</v>
      </c>
      <c r="K811">
        <v>0</v>
      </c>
      <c r="L811" t="s">
        <v>40</v>
      </c>
      <c r="M811" t="s">
        <v>22</v>
      </c>
      <c r="N811" t="s">
        <v>23</v>
      </c>
      <c r="O811" t="s">
        <v>24</v>
      </c>
      <c r="Q811" t="s">
        <v>88</v>
      </c>
      <c r="R811">
        <v>28667</v>
      </c>
    </row>
    <row r="812" spans="1:18" x14ac:dyDescent="0.3">
      <c r="A812" t="s">
        <v>53</v>
      </c>
      <c r="B812" t="s">
        <v>77</v>
      </c>
      <c r="C812">
        <v>2020</v>
      </c>
      <c r="D812" t="s">
        <v>63</v>
      </c>
      <c r="E812" t="s">
        <v>21</v>
      </c>
      <c r="G812">
        <v>65501</v>
      </c>
      <c r="I812">
        <v>189</v>
      </c>
      <c r="J812">
        <v>2</v>
      </c>
      <c r="K812">
        <v>0</v>
      </c>
      <c r="L812" t="s">
        <v>34</v>
      </c>
      <c r="M812" t="s">
        <v>35</v>
      </c>
      <c r="N812" t="s">
        <v>23</v>
      </c>
      <c r="O812" t="s">
        <v>24</v>
      </c>
      <c r="R812">
        <v>38213</v>
      </c>
    </row>
    <row r="813" spans="1:18" x14ac:dyDescent="0.3">
      <c r="A813" t="s">
        <v>26</v>
      </c>
      <c r="B813" t="s">
        <v>27</v>
      </c>
      <c r="C813">
        <v>2022</v>
      </c>
      <c r="D813" t="s">
        <v>63</v>
      </c>
      <c r="E813" t="s">
        <v>21</v>
      </c>
      <c r="F813">
        <v>2.9</v>
      </c>
      <c r="G813">
        <v>43655</v>
      </c>
      <c r="H813">
        <v>224</v>
      </c>
      <c r="I813">
        <v>197</v>
      </c>
      <c r="J813">
        <v>1</v>
      </c>
      <c r="K813">
        <v>0</v>
      </c>
      <c r="L813" t="s">
        <v>43</v>
      </c>
      <c r="M813" t="s">
        <v>72</v>
      </c>
      <c r="N813" t="s">
        <v>23</v>
      </c>
      <c r="O813" t="s">
        <v>24</v>
      </c>
      <c r="P813">
        <v>30</v>
      </c>
      <c r="Q813" t="s">
        <v>91</v>
      </c>
      <c r="R813">
        <v>22457</v>
      </c>
    </row>
    <row r="814" spans="1:18" x14ac:dyDescent="0.3">
      <c r="A814" t="s">
        <v>55</v>
      </c>
      <c r="B814" t="s">
        <v>69</v>
      </c>
      <c r="C814">
        <v>2012</v>
      </c>
      <c r="D814" t="s">
        <v>20</v>
      </c>
      <c r="E814" t="s">
        <v>21</v>
      </c>
      <c r="F814">
        <v>2.1</v>
      </c>
      <c r="G814">
        <v>112093</v>
      </c>
      <c r="H814">
        <v>159</v>
      </c>
      <c r="I814">
        <v>140</v>
      </c>
      <c r="J814">
        <v>3</v>
      </c>
      <c r="K814">
        <v>1</v>
      </c>
      <c r="L814" t="s">
        <v>43</v>
      </c>
      <c r="M814" t="s">
        <v>52</v>
      </c>
      <c r="N814" t="s">
        <v>23</v>
      </c>
      <c r="O814" t="s">
        <v>24</v>
      </c>
      <c r="P814">
        <v>39</v>
      </c>
      <c r="Q814" t="s">
        <v>64</v>
      </c>
      <c r="R814">
        <v>4243</v>
      </c>
    </row>
    <row r="815" spans="1:18" x14ac:dyDescent="0.3">
      <c r="A815" t="s">
        <v>55</v>
      </c>
      <c r="B815" t="s">
        <v>69</v>
      </c>
      <c r="C815">
        <v>2006</v>
      </c>
      <c r="D815" t="s">
        <v>20</v>
      </c>
      <c r="E815" t="s">
        <v>21</v>
      </c>
      <c r="F815">
        <v>2.4</v>
      </c>
      <c r="G815">
        <v>198529</v>
      </c>
      <c r="H815">
        <v>196</v>
      </c>
      <c r="J815">
        <v>4</v>
      </c>
      <c r="K815">
        <v>1</v>
      </c>
      <c r="L815" t="s">
        <v>43</v>
      </c>
      <c r="M815" t="s">
        <v>22</v>
      </c>
      <c r="N815" t="s">
        <v>23</v>
      </c>
      <c r="O815" t="s">
        <v>60</v>
      </c>
      <c r="P815">
        <v>37</v>
      </c>
      <c r="Q815" t="s">
        <v>64</v>
      </c>
      <c r="R815">
        <v>500</v>
      </c>
    </row>
    <row r="816" spans="1:18" x14ac:dyDescent="0.3">
      <c r="A816" t="s">
        <v>41</v>
      </c>
      <c r="B816" t="s">
        <v>62</v>
      </c>
      <c r="C816">
        <v>2006</v>
      </c>
      <c r="D816" t="s">
        <v>20</v>
      </c>
      <c r="E816" t="s">
        <v>21</v>
      </c>
      <c r="F816">
        <v>2.9</v>
      </c>
      <c r="G816">
        <v>374725</v>
      </c>
      <c r="H816">
        <v>226</v>
      </c>
      <c r="I816">
        <v>237</v>
      </c>
      <c r="J816">
        <v>5</v>
      </c>
      <c r="K816">
        <v>0</v>
      </c>
      <c r="L816" t="s">
        <v>34</v>
      </c>
      <c r="M816" t="s">
        <v>35</v>
      </c>
      <c r="N816" t="s">
        <v>23</v>
      </c>
      <c r="O816" t="s">
        <v>24</v>
      </c>
      <c r="P816">
        <v>28</v>
      </c>
      <c r="Q816" t="s">
        <v>57</v>
      </c>
      <c r="R816">
        <v>500</v>
      </c>
    </row>
    <row r="817" spans="1:18" x14ac:dyDescent="0.3">
      <c r="A817" t="s">
        <v>49</v>
      </c>
      <c r="B817" t="s">
        <v>92</v>
      </c>
      <c r="C817">
        <v>2018</v>
      </c>
      <c r="D817" t="s">
        <v>20</v>
      </c>
      <c r="E817" t="s">
        <v>21</v>
      </c>
      <c r="F817">
        <v>3.1</v>
      </c>
      <c r="G817">
        <v>86152</v>
      </c>
      <c r="H817">
        <v>246</v>
      </c>
      <c r="I817">
        <v>238</v>
      </c>
      <c r="J817">
        <v>2</v>
      </c>
      <c r="K817">
        <v>1</v>
      </c>
      <c r="M817" t="s">
        <v>22</v>
      </c>
      <c r="N817" t="s">
        <v>23</v>
      </c>
      <c r="O817" t="s">
        <v>24</v>
      </c>
      <c r="P817">
        <v>25</v>
      </c>
      <c r="Q817" t="s">
        <v>88</v>
      </c>
      <c r="R817">
        <v>10356</v>
      </c>
    </row>
    <row r="818" spans="1:18" x14ac:dyDescent="0.3">
      <c r="A818" t="s">
        <v>49</v>
      </c>
      <c r="B818" t="s">
        <v>93</v>
      </c>
      <c r="C818">
        <v>2024</v>
      </c>
      <c r="D818" t="s">
        <v>63</v>
      </c>
      <c r="E818" t="s">
        <v>21</v>
      </c>
      <c r="F818">
        <v>2.7</v>
      </c>
      <c r="G818">
        <v>100</v>
      </c>
      <c r="H818">
        <v>193</v>
      </c>
      <c r="I818">
        <v>186</v>
      </c>
      <c r="J818">
        <v>1</v>
      </c>
      <c r="K818">
        <v>0</v>
      </c>
      <c r="L818" t="s">
        <v>43</v>
      </c>
      <c r="N818" t="s">
        <v>23</v>
      </c>
      <c r="O818" t="s">
        <v>24</v>
      </c>
      <c r="P818">
        <v>25</v>
      </c>
      <c r="Q818" t="s">
        <v>46</v>
      </c>
      <c r="R818">
        <v>33360</v>
      </c>
    </row>
    <row r="819" spans="1:18" x14ac:dyDescent="0.3">
      <c r="A819" t="s">
        <v>73</v>
      </c>
      <c r="B819" t="s">
        <v>90</v>
      </c>
      <c r="C819">
        <v>2020</v>
      </c>
      <c r="D819" t="s">
        <v>20</v>
      </c>
      <c r="E819" t="s">
        <v>21</v>
      </c>
      <c r="F819">
        <v>1.4</v>
      </c>
      <c r="G819">
        <v>10845</v>
      </c>
      <c r="H819">
        <v>116</v>
      </c>
      <c r="I819">
        <v>123</v>
      </c>
      <c r="J819">
        <v>2</v>
      </c>
      <c r="K819">
        <v>1</v>
      </c>
      <c r="L819" t="s">
        <v>43</v>
      </c>
      <c r="M819" t="s">
        <v>22</v>
      </c>
      <c r="N819" t="s">
        <v>45</v>
      </c>
      <c r="O819" t="s">
        <v>29</v>
      </c>
      <c r="P819">
        <v>42</v>
      </c>
      <c r="Q819" t="s">
        <v>46</v>
      </c>
      <c r="R819">
        <v>24146</v>
      </c>
    </row>
    <row r="820" spans="1:18" x14ac:dyDescent="0.3">
      <c r="A820" t="s">
        <v>80</v>
      </c>
      <c r="B820" t="s">
        <v>83</v>
      </c>
      <c r="C820">
        <v>2008</v>
      </c>
      <c r="D820" t="s">
        <v>20</v>
      </c>
      <c r="E820" t="s">
        <v>21</v>
      </c>
      <c r="F820">
        <v>3.2</v>
      </c>
      <c r="G820">
        <v>114106</v>
      </c>
      <c r="H820">
        <v>244</v>
      </c>
      <c r="I820">
        <v>227</v>
      </c>
      <c r="J820">
        <v>3</v>
      </c>
      <c r="K820">
        <v>1</v>
      </c>
      <c r="L820" t="s">
        <v>40</v>
      </c>
      <c r="M820" t="s">
        <v>44</v>
      </c>
      <c r="N820" t="s">
        <v>84</v>
      </c>
      <c r="O820" t="s">
        <v>95</v>
      </c>
      <c r="P820">
        <v>25</v>
      </c>
      <c r="Q820" t="s">
        <v>48</v>
      </c>
      <c r="R820">
        <v>2084</v>
      </c>
    </row>
    <row r="821" spans="1:18" x14ac:dyDescent="0.3">
      <c r="A821" t="s">
        <v>18</v>
      </c>
      <c r="B821" t="s">
        <v>19</v>
      </c>
      <c r="C821">
        <v>2022</v>
      </c>
      <c r="D821" t="s">
        <v>20</v>
      </c>
      <c r="E821" t="s">
        <v>21</v>
      </c>
      <c r="F821">
        <v>3.2</v>
      </c>
      <c r="G821">
        <v>25213</v>
      </c>
      <c r="H821">
        <v>246</v>
      </c>
      <c r="I821">
        <v>265</v>
      </c>
      <c r="J821">
        <v>1</v>
      </c>
      <c r="K821">
        <v>0</v>
      </c>
      <c r="M821" t="s">
        <v>72</v>
      </c>
      <c r="N821" t="s">
        <v>23</v>
      </c>
      <c r="O821" t="s">
        <v>24</v>
      </c>
      <c r="P821">
        <v>24</v>
      </c>
      <c r="Q821" t="s">
        <v>46</v>
      </c>
      <c r="R821">
        <v>49950</v>
      </c>
    </row>
    <row r="822" spans="1:18" x14ac:dyDescent="0.3">
      <c r="A822" t="s">
        <v>38</v>
      </c>
      <c r="B822" t="s">
        <v>47</v>
      </c>
      <c r="C822">
        <v>2008</v>
      </c>
      <c r="D822" t="s">
        <v>33</v>
      </c>
      <c r="E822" t="s">
        <v>21</v>
      </c>
      <c r="F822">
        <v>2.6</v>
      </c>
      <c r="G822">
        <v>202605</v>
      </c>
      <c r="H822">
        <v>200</v>
      </c>
      <c r="I822">
        <v>194</v>
      </c>
      <c r="J822">
        <v>3</v>
      </c>
      <c r="L822" t="s">
        <v>43</v>
      </c>
      <c r="M822" t="s">
        <v>59</v>
      </c>
      <c r="N822" t="s">
        <v>23</v>
      </c>
      <c r="O822" t="s">
        <v>24</v>
      </c>
      <c r="P822">
        <v>37</v>
      </c>
      <c r="R822">
        <v>500</v>
      </c>
    </row>
    <row r="823" spans="1:18" x14ac:dyDescent="0.3">
      <c r="A823" t="s">
        <v>18</v>
      </c>
      <c r="B823" t="s">
        <v>19</v>
      </c>
      <c r="C823">
        <v>2018</v>
      </c>
      <c r="D823" t="s">
        <v>20</v>
      </c>
      <c r="E823" t="s">
        <v>21</v>
      </c>
      <c r="F823">
        <v>2.9</v>
      </c>
      <c r="G823">
        <v>54007</v>
      </c>
      <c r="H823">
        <v>232</v>
      </c>
      <c r="I823">
        <v>229</v>
      </c>
      <c r="J823">
        <v>1</v>
      </c>
      <c r="K823">
        <v>0</v>
      </c>
      <c r="L823" t="s">
        <v>34</v>
      </c>
      <c r="M823" t="s">
        <v>28</v>
      </c>
      <c r="N823" t="s">
        <v>23</v>
      </c>
      <c r="O823" t="s">
        <v>24</v>
      </c>
      <c r="P823">
        <v>26</v>
      </c>
      <c r="Q823" t="s">
        <v>46</v>
      </c>
      <c r="R823">
        <v>35939</v>
      </c>
    </row>
    <row r="824" spans="1:18" x14ac:dyDescent="0.3">
      <c r="A824" t="s">
        <v>41</v>
      </c>
      <c r="B824" t="s">
        <v>96</v>
      </c>
      <c r="C824">
        <v>2008</v>
      </c>
      <c r="D824" t="s">
        <v>20</v>
      </c>
      <c r="F824">
        <v>2.2000000000000002</v>
      </c>
      <c r="G824">
        <v>407187</v>
      </c>
      <c r="H824">
        <v>170</v>
      </c>
      <c r="J824">
        <v>4</v>
      </c>
      <c r="K824">
        <v>1</v>
      </c>
      <c r="L824" t="s">
        <v>43</v>
      </c>
      <c r="M824" t="s">
        <v>35</v>
      </c>
      <c r="N824" t="s">
        <v>45</v>
      </c>
      <c r="O824" t="s">
        <v>29</v>
      </c>
      <c r="P824">
        <v>37</v>
      </c>
      <c r="Q824" t="s">
        <v>46</v>
      </c>
      <c r="R824">
        <v>500</v>
      </c>
    </row>
    <row r="825" spans="1:18" x14ac:dyDescent="0.3">
      <c r="A825" t="s">
        <v>41</v>
      </c>
      <c r="B825" t="s">
        <v>62</v>
      </c>
      <c r="C825">
        <v>2005</v>
      </c>
      <c r="D825" t="s">
        <v>63</v>
      </c>
      <c r="E825" t="s">
        <v>67</v>
      </c>
      <c r="F825">
        <v>3.3</v>
      </c>
      <c r="G825">
        <v>273329</v>
      </c>
      <c r="H825">
        <v>235</v>
      </c>
      <c r="J825">
        <v>5</v>
      </c>
      <c r="K825">
        <v>1</v>
      </c>
      <c r="L825" t="s">
        <v>34</v>
      </c>
      <c r="M825" t="s">
        <v>22</v>
      </c>
      <c r="N825" t="s">
        <v>23</v>
      </c>
      <c r="O825" t="s">
        <v>24</v>
      </c>
      <c r="P825">
        <v>24</v>
      </c>
      <c r="Q825" t="s">
        <v>91</v>
      </c>
      <c r="R825">
        <v>500</v>
      </c>
    </row>
    <row r="826" spans="1:18" x14ac:dyDescent="0.3">
      <c r="A826" t="s">
        <v>26</v>
      </c>
      <c r="B826" t="s">
        <v>101</v>
      </c>
      <c r="C826">
        <v>2015</v>
      </c>
      <c r="D826" t="s">
        <v>20</v>
      </c>
      <c r="E826" t="s">
        <v>21</v>
      </c>
      <c r="F826">
        <v>1.5</v>
      </c>
      <c r="G826">
        <v>2166</v>
      </c>
      <c r="H826">
        <v>120</v>
      </c>
      <c r="I826">
        <v>118</v>
      </c>
      <c r="J826">
        <v>2</v>
      </c>
      <c r="K826">
        <v>0</v>
      </c>
      <c r="L826" t="s">
        <v>43</v>
      </c>
      <c r="M826" t="s">
        <v>44</v>
      </c>
      <c r="N826" t="s">
        <v>45</v>
      </c>
      <c r="O826" t="s">
        <v>29</v>
      </c>
      <c r="P826">
        <v>42</v>
      </c>
      <c r="Q826" t="s">
        <v>76</v>
      </c>
      <c r="R826">
        <v>9337</v>
      </c>
    </row>
    <row r="827" spans="1:18" x14ac:dyDescent="0.3">
      <c r="A827" t="s">
        <v>73</v>
      </c>
      <c r="B827" t="s">
        <v>90</v>
      </c>
      <c r="C827">
        <v>2011</v>
      </c>
      <c r="D827" t="s">
        <v>33</v>
      </c>
      <c r="E827" t="s">
        <v>21</v>
      </c>
      <c r="F827">
        <v>2.1</v>
      </c>
      <c r="G827">
        <v>198963</v>
      </c>
      <c r="H827">
        <v>178</v>
      </c>
      <c r="I827">
        <v>155</v>
      </c>
      <c r="J827">
        <v>4</v>
      </c>
      <c r="K827">
        <v>0</v>
      </c>
      <c r="L827" t="s">
        <v>40</v>
      </c>
      <c r="N827" t="s">
        <v>45</v>
      </c>
      <c r="O827" t="s">
        <v>29</v>
      </c>
      <c r="P827">
        <v>56</v>
      </c>
      <c r="Q827" t="s">
        <v>91</v>
      </c>
      <c r="R827">
        <v>3305</v>
      </c>
    </row>
    <row r="828" spans="1:18" x14ac:dyDescent="0.3">
      <c r="A828" t="s">
        <v>49</v>
      </c>
      <c r="B828" t="s">
        <v>100</v>
      </c>
      <c r="C828">
        <v>2024</v>
      </c>
      <c r="D828" t="s">
        <v>65</v>
      </c>
      <c r="E828" t="s">
        <v>21</v>
      </c>
      <c r="F828">
        <v>0</v>
      </c>
      <c r="G828">
        <v>100</v>
      </c>
      <c r="H828">
        <v>243</v>
      </c>
      <c r="I828">
        <v>267</v>
      </c>
      <c r="J828">
        <v>1</v>
      </c>
      <c r="K828">
        <v>0</v>
      </c>
      <c r="M828" t="s">
        <v>59</v>
      </c>
      <c r="N828" t="s">
        <v>45</v>
      </c>
      <c r="O828" t="s">
        <v>29</v>
      </c>
      <c r="P828">
        <v>108</v>
      </c>
      <c r="Q828" t="s">
        <v>25</v>
      </c>
      <c r="R828">
        <v>24613</v>
      </c>
    </row>
    <row r="829" spans="1:18" x14ac:dyDescent="0.3">
      <c r="A829" t="s">
        <v>31</v>
      </c>
      <c r="B829" t="s">
        <v>61</v>
      </c>
      <c r="C829">
        <v>2023</v>
      </c>
      <c r="D829" t="s">
        <v>20</v>
      </c>
      <c r="E829" t="s">
        <v>21</v>
      </c>
      <c r="F829">
        <v>2.4</v>
      </c>
      <c r="G829">
        <v>8240</v>
      </c>
      <c r="I829">
        <v>171</v>
      </c>
      <c r="J829">
        <v>1</v>
      </c>
      <c r="K829">
        <v>0</v>
      </c>
      <c r="L829" t="s">
        <v>40</v>
      </c>
      <c r="N829" t="s">
        <v>45</v>
      </c>
      <c r="O829" t="s">
        <v>29</v>
      </c>
      <c r="P829">
        <v>29</v>
      </c>
      <c r="Q829" t="s">
        <v>30</v>
      </c>
      <c r="R829">
        <v>21280</v>
      </c>
    </row>
    <row r="830" spans="1:18" x14ac:dyDescent="0.3">
      <c r="A830" t="s">
        <v>53</v>
      </c>
      <c r="B830" t="s">
        <v>77</v>
      </c>
      <c r="C830">
        <v>2022</v>
      </c>
      <c r="D830" t="s">
        <v>20</v>
      </c>
      <c r="E830" t="s">
        <v>21</v>
      </c>
      <c r="F830">
        <v>2.2999999999999998</v>
      </c>
      <c r="G830">
        <v>35083</v>
      </c>
      <c r="J830">
        <v>1</v>
      </c>
      <c r="K830">
        <v>0</v>
      </c>
      <c r="M830" t="s">
        <v>59</v>
      </c>
      <c r="N830" t="s">
        <v>23</v>
      </c>
      <c r="O830" t="s">
        <v>24</v>
      </c>
      <c r="Q830" t="s">
        <v>64</v>
      </c>
      <c r="R830">
        <v>49743</v>
      </c>
    </row>
    <row r="831" spans="1:18" x14ac:dyDescent="0.3">
      <c r="A831" t="s">
        <v>31</v>
      </c>
      <c r="B831" t="s">
        <v>61</v>
      </c>
      <c r="C831">
        <v>2012</v>
      </c>
      <c r="D831" t="s">
        <v>20</v>
      </c>
      <c r="F831">
        <v>2.1</v>
      </c>
      <c r="G831">
        <v>126696</v>
      </c>
      <c r="H831">
        <v>149</v>
      </c>
      <c r="I831">
        <v>168</v>
      </c>
      <c r="J831">
        <v>3</v>
      </c>
      <c r="K831">
        <v>0</v>
      </c>
      <c r="M831" t="s">
        <v>72</v>
      </c>
      <c r="N831" t="s">
        <v>45</v>
      </c>
      <c r="O831" t="s">
        <v>29</v>
      </c>
      <c r="P831">
        <v>36</v>
      </c>
      <c r="R831">
        <v>3525</v>
      </c>
    </row>
    <row r="832" spans="1:18" x14ac:dyDescent="0.3">
      <c r="A832" t="s">
        <v>18</v>
      </c>
      <c r="B832" t="s">
        <v>70</v>
      </c>
      <c r="C832">
        <v>2024</v>
      </c>
      <c r="D832" t="s">
        <v>65</v>
      </c>
      <c r="E832" t="s">
        <v>21</v>
      </c>
      <c r="F832">
        <v>0</v>
      </c>
      <c r="G832">
        <v>100</v>
      </c>
      <c r="H832">
        <v>290</v>
      </c>
      <c r="I832">
        <v>319</v>
      </c>
      <c r="J832">
        <v>1</v>
      </c>
      <c r="M832" t="s">
        <v>22</v>
      </c>
      <c r="N832" t="s">
        <v>45</v>
      </c>
      <c r="O832" t="s">
        <v>29</v>
      </c>
      <c r="P832">
        <v>100</v>
      </c>
      <c r="Q832" t="s">
        <v>46</v>
      </c>
      <c r="R832">
        <v>55117</v>
      </c>
    </row>
    <row r="833" spans="1:18" x14ac:dyDescent="0.3">
      <c r="A833" t="s">
        <v>18</v>
      </c>
      <c r="B833" t="s">
        <v>51</v>
      </c>
      <c r="C833">
        <v>2011</v>
      </c>
      <c r="D833" t="s">
        <v>20</v>
      </c>
      <c r="E833" t="s">
        <v>21</v>
      </c>
      <c r="F833">
        <v>2.2000000000000002</v>
      </c>
      <c r="G833">
        <v>213845</v>
      </c>
      <c r="H833">
        <v>175</v>
      </c>
      <c r="I833">
        <v>166</v>
      </c>
      <c r="J833">
        <v>3</v>
      </c>
      <c r="K833">
        <v>1</v>
      </c>
      <c r="L833" t="s">
        <v>43</v>
      </c>
      <c r="M833" t="s">
        <v>22</v>
      </c>
      <c r="N833" t="s">
        <v>45</v>
      </c>
      <c r="O833" t="s">
        <v>29</v>
      </c>
      <c r="P833">
        <v>25</v>
      </c>
      <c r="Q833" t="s">
        <v>30</v>
      </c>
      <c r="R833">
        <v>3372</v>
      </c>
    </row>
    <row r="834" spans="1:18" x14ac:dyDescent="0.3">
      <c r="A834" t="s">
        <v>55</v>
      </c>
      <c r="B834" t="s">
        <v>69</v>
      </c>
      <c r="C834">
        <v>2017</v>
      </c>
      <c r="D834" t="s">
        <v>33</v>
      </c>
      <c r="E834" t="s">
        <v>21</v>
      </c>
      <c r="F834">
        <v>2.4</v>
      </c>
      <c r="G834">
        <v>73029</v>
      </c>
      <c r="H834">
        <v>167</v>
      </c>
      <c r="I834">
        <v>145</v>
      </c>
      <c r="J834">
        <v>1</v>
      </c>
      <c r="L834" t="s">
        <v>34</v>
      </c>
      <c r="M834" t="s">
        <v>44</v>
      </c>
      <c r="N834" t="s">
        <v>23</v>
      </c>
      <c r="O834" t="s">
        <v>29</v>
      </c>
      <c r="Q834" t="s">
        <v>88</v>
      </c>
      <c r="R834">
        <v>4575</v>
      </c>
    </row>
    <row r="835" spans="1:18" x14ac:dyDescent="0.3">
      <c r="A835" t="s">
        <v>18</v>
      </c>
      <c r="B835" t="s">
        <v>66</v>
      </c>
      <c r="C835">
        <v>2013</v>
      </c>
      <c r="D835" t="s">
        <v>20</v>
      </c>
      <c r="E835" t="s">
        <v>21</v>
      </c>
      <c r="F835">
        <v>2.4</v>
      </c>
      <c r="G835">
        <v>164025</v>
      </c>
      <c r="H835">
        <v>179</v>
      </c>
      <c r="I835">
        <v>164</v>
      </c>
      <c r="J835">
        <v>3</v>
      </c>
      <c r="K835">
        <v>1</v>
      </c>
      <c r="L835" t="s">
        <v>34</v>
      </c>
      <c r="M835" t="s">
        <v>44</v>
      </c>
      <c r="N835" t="s">
        <v>23</v>
      </c>
      <c r="O835" t="s">
        <v>24</v>
      </c>
      <c r="P835">
        <v>35</v>
      </c>
      <c r="Q835" t="s">
        <v>64</v>
      </c>
      <c r="R835">
        <v>7890</v>
      </c>
    </row>
    <row r="836" spans="1:18" x14ac:dyDescent="0.3">
      <c r="A836" t="s">
        <v>80</v>
      </c>
      <c r="B836" t="s">
        <v>98</v>
      </c>
      <c r="C836">
        <v>2018</v>
      </c>
      <c r="D836" t="s">
        <v>33</v>
      </c>
      <c r="E836" t="s">
        <v>21</v>
      </c>
      <c r="F836">
        <v>2.2999999999999998</v>
      </c>
      <c r="G836">
        <v>82368</v>
      </c>
      <c r="H836">
        <v>174</v>
      </c>
      <c r="I836">
        <v>173</v>
      </c>
      <c r="J836">
        <v>2</v>
      </c>
      <c r="K836">
        <v>0</v>
      </c>
      <c r="L836" t="s">
        <v>34</v>
      </c>
      <c r="N836" t="s">
        <v>23</v>
      </c>
      <c r="O836" t="s">
        <v>29</v>
      </c>
      <c r="P836">
        <v>48</v>
      </c>
      <c r="Q836" t="s">
        <v>91</v>
      </c>
      <c r="R836">
        <v>11422</v>
      </c>
    </row>
    <row r="837" spans="1:18" x14ac:dyDescent="0.3">
      <c r="A837" t="s">
        <v>55</v>
      </c>
      <c r="B837" t="s">
        <v>56</v>
      </c>
      <c r="C837">
        <v>2016</v>
      </c>
      <c r="D837" t="s">
        <v>20</v>
      </c>
      <c r="E837" t="s">
        <v>21</v>
      </c>
      <c r="F837">
        <v>2.7</v>
      </c>
      <c r="G837">
        <v>89803</v>
      </c>
      <c r="H837">
        <v>201</v>
      </c>
      <c r="I837">
        <v>169</v>
      </c>
      <c r="J837">
        <v>2</v>
      </c>
      <c r="K837">
        <v>1</v>
      </c>
      <c r="L837" t="s">
        <v>40</v>
      </c>
      <c r="M837" t="s">
        <v>59</v>
      </c>
      <c r="N837" t="s">
        <v>23</v>
      </c>
      <c r="O837" t="s">
        <v>29</v>
      </c>
      <c r="P837">
        <v>30</v>
      </c>
      <c r="Q837" t="s">
        <v>37</v>
      </c>
      <c r="R837">
        <v>10906</v>
      </c>
    </row>
    <row r="838" spans="1:18" x14ac:dyDescent="0.3">
      <c r="A838" t="s">
        <v>31</v>
      </c>
      <c r="B838" t="s">
        <v>99</v>
      </c>
      <c r="C838">
        <v>2023</v>
      </c>
      <c r="D838" t="s">
        <v>33</v>
      </c>
      <c r="E838" t="s">
        <v>21</v>
      </c>
      <c r="F838">
        <v>3.1</v>
      </c>
      <c r="G838">
        <v>7939</v>
      </c>
      <c r="H838">
        <v>242</v>
      </c>
      <c r="I838">
        <v>232</v>
      </c>
      <c r="J838">
        <v>1</v>
      </c>
      <c r="K838">
        <v>0</v>
      </c>
      <c r="L838" t="s">
        <v>34</v>
      </c>
      <c r="M838" t="s">
        <v>22</v>
      </c>
      <c r="N838" t="s">
        <v>23</v>
      </c>
      <c r="O838" t="s">
        <v>29</v>
      </c>
      <c r="P838">
        <v>37</v>
      </c>
      <c r="Q838" t="s">
        <v>64</v>
      </c>
      <c r="R838">
        <v>32426</v>
      </c>
    </row>
    <row r="839" spans="1:18" x14ac:dyDescent="0.3">
      <c r="A839" t="s">
        <v>53</v>
      </c>
      <c r="B839" t="s">
        <v>77</v>
      </c>
      <c r="C839">
        <v>2014</v>
      </c>
      <c r="D839" t="s">
        <v>20</v>
      </c>
      <c r="E839" t="s">
        <v>21</v>
      </c>
      <c r="F839">
        <v>2.1</v>
      </c>
      <c r="G839">
        <v>94711</v>
      </c>
      <c r="H839">
        <v>173</v>
      </c>
      <c r="I839">
        <v>150</v>
      </c>
      <c r="J839">
        <v>4</v>
      </c>
      <c r="L839" t="s">
        <v>34</v>
      </c>
      <c r="M839" t="s">
        <v>28</v>
      </c>
      <c r="N839" t="s">
        <v>23</v>
      </c>
      <c r="O839" t="s">
        <v>29</v>
      </c>
      <c r="Q839" t="s">
        <v>46</v>
      </c>
      <c r="R839">
        <v>16817</v>
      </c>
    </row>
    <row r="840" spans="1:18" x14ac:dyDescent="0.3">
      <c r="A840" t="s">
        <v>80</v>
      </c>
      <c r="B840" t="s">
        <v>98</v>
      </c>
      <c r="C840">
        <v>2013</v>
      </c>
      <c r="D840" t="s">
        <v>20</v>
      </c>
      <c r="E840" t="s">
        <v>21</v>
      </c>
      <c r="F840">
        <v>2.6</v>
      </c>
      <c r="G840">
        <v>182227</v>
      </c>
      <c r="H840">
        <v>208</v>
      </c>
      <c r="I840">
        <v>197</v>
      </c>
      <c r="J840">
        <v>2</v>
      </c>
      <c r="K840">
        <v>0</v>
      </c>
      <c r="L840" t="s">
        <v>43</v>
      </c>
      <c r="M840" t="s">
        <v>52</v>
      </c>
      <c r="N840" t="s">
        <v>23</v>
      </c>
      <c r="O840" t="s">
        <v>24</v>
      </c>
      <c r="P840">
        <v>32</v>
      </c>
      <c r="Q840" t="s">
        <v>88</v>
      </c>
      <c r="R840">
        <v>1323</v>
      </c>
    </row>
    <row r="841" spans="1:18" x14ac:dyDescent="0.3">
      <c r="A841" t="s">
        <v>49</v>
      </c>
      <c r="B841" t="s">
        <v>50</v>
      </c>
      <c r="C841">
        <v>2006</v>
      </c>
      <c r="D841" t="s">
        <v>63</v>
      </c>
      <c r="E841" t="s">
        <v>21</v>
      </c>
      <c r="G841">
        <v>264411</v>
      </c>
      <c r="H841">
        <v>188</v>
      </c>
      <c r="I841">
        <v>200</v>
      </c>
      <c r="J841">
        <v>5</v>
      </c>
      <c r="K841">
        <v>0</v>
      </c>
      <c r="L841" t="s">
        <v>40</v>
      </c>
      <c r="M841" t="s">
        <v>52</v>
      </c>
      <c r="N841" t="s">
        <v>45</v>
      </c>
      <c r="O841" t="s">
        <v>29</v>
      </c>
      <c r="R841">
        <v>500</v>
      </c>
    </row>
    <row r="842" spans="1:18" x14ac:dyDescent="0.3">
      <c r="A842" t="s">
        <v>53</v>
      </c>
      <c r="B842" t="s">
        <v>71</v>
      </c>
      <c r="C842">
        <v>2021</v>
      </c>
      <c r="D842" t="s">
        <v>20</v>
      </c>
      <c r="E842" t="s">
        <v>21</v>
      </c>
      <c r="F842">
        <v>2.5</v>
      </c>
      <c r="G842">
        <v>21353</v>
      </c>
      <c r="H842">
        <v>196</v>
      </c>
      <c r="J842">
        <v>1</v>
      </c>
      <c r="L842" t="s">
        <v>43</v>
      </c>
      <c r="M842" t="s">
        <v>94</v>
      </c>
      <c r="N842" t="s">
        <v>45</v>
      </c>
      <c r="O842" t="s">
        <v>29</v>
      </c>
      <c r="P842">
        <v>38</v>
      </c>
      <c r="Q842" t="s">
        <v>91</v>
      </c>
      <c r="R842">
        <v>32574</v>
      </c>
    </row>
    <row r="843" spans="1:18" x14ac:dyDescent="0.3">
      <c r="A843" t="s">
        <v>73</v>
      </c>
      <c r="B843" t="s">
        <v>74</v>
      </c>
      <c r="C843">
        <v>2011</v>
      </c>
      <c r="D843" t="s">
        <v>20</v>
      </c>
      <c r="E843" t="s">
        <v>21</v>
      </c>
      <c r="F843">
        <v>2.1</v>
      </c>
      <c r="G843">
        <v>223548</v>
      </c>
      <c r="H843">
        <v>145</v>
      </c>
      <c r="J843">
        <v>3</v>
      </c>
      <c r="K843">
        <v>0</v>
      </c>
      <c r="L843" t="s">
        <v>43</v>
      </c>
      <c r="M843" t="s">
        <v>52</v>
      </c>
      <c r="N843" t="s">
        <v>23</v>
      </c>
      <c r="O843" t="s">
        <v>29</v>
      </c>
      <c r="P843">
        <v>35</v>
      </c>
      <c r="Q843" t="s">
        <v>76</v>
      </c>
      <c r="R843">
        <v>8892</v>
      </c>
    </row>
    <row r="844" spans="1:18" x14ac:dyDescent="0.3">
      <c r="A844" t="s">
        <v>41</v>
      </c>
      <c r="B844" t="s">
        <v>62</v>
      </c>
      <c r="C844">
        <v>2020</v>
      </c>
      <c r="D844" t="s">
        <v>20</v>
      </c>
      <c r="F844">
        <v>2.2999999999999998</v>
      </c>
      <c r="G844">
        <v>83357</v>
      </c>
      <c r="H844">
        <v>189</v>
      </c>
      <c r="I844">
        <v>184</v>
      </c>
      <c r="J844">
        <v>1</v>
      </c>
      <c r="K844">
        <v>1</v>
      </c>
      <c r="M844" t="s">
        <v>59</v>
      </c>
      <c r="N844" t="s">
        <v>23</v>
      </c>
      <c r="O844" t="s">
        <v>24</v>
      </c>
      <c r="P844">
        <v>32</v>
      </c>
      <c r="Q844" t="s">
        <v>57</v>
      </c>
      <c r="R844">
        <v>13511</v>
      </c>
    </row>
    <row r="845" spans="1:18" x14ac:dyDescent="0.3">
      <c r="A845" t="s">
        <v>73</v>
      </c>
      <c r="B845" t="s">
        <v>97</v>
      </c>
      <c r="C845">
        <v>2021</v>
      </c>
      <c r="D845" t="s">
        <v>20</v>
      </c>
      <c r="E845" t="s">
        <v>21</v>
      </c>
      <c r="F845">
        <v>1.5</v>
      </c>
      <c r="G845">
        <v>100</v>
      </c>
      <c r="H845">
        <v>124</v>
      </c>
      <c r="J845">
        <v>1</v>
      </c>
      <c r="K845">
        <v>0</v>
      </c>
      <c r="M845" t="s">
        <v>22</v>
      </c>
      <c r="N845" t="s">
        <v>45</v>
      </c>
      <c r="O845" t="s">
        <v>29</v>
      </c>
      <c r="Q845" t="s">
        <v>48</v>
      </c>
      <c r="R845">
        <v>42887</v>
      </c>
    </row>
    <row r="846" spans="1:18" x14ac:dyDescent="0.3">
      <c r="A846" t="s">
        <v>53</v>
      </c>
      <c r="B846" t="s">
        <v>77</v>
      </c>
      <c r="C846">
        <v>2012</v>
      </c>
      <c r="D846" t="s">
        <v>20</v>
      </c>
      <c r="E846" t="s">
        <v>21</v>
      </c>
      <c r="F846">
        <v>3.5</v>
      </c>
      <c r="G846">
        <v>84074</v>
      </c>
      <c r="H846">
        <v>254</v>
      </c>
      <c r="I846">
        <v>246</v>
      </c>
      <c r="J846">
        <v>1</v>
      </c>
      <c r="K846">
        <v>1</v>
      </c>
      <c r="L846" t="s">
        <v>34</v>
      </c>
      <c r="N846" t="s">
        <v>23</v>
      </c>
      <c r="O846" t="s">
        <v>29</v>
      </c>
      <c r="Q846" t="s">
        <v>37</v>
      </c>
      <c r="R846">
        <v>16301</v>
      </c>
    </row>
    <row r="847" spans="1:18" x14ac:dyDescent="0.3">
      <c r="A847" t="s">
        <v>53</v>
      </c>
      <c r="B847" t="s">
        <v>79</v>
      </c>
      <c r="C847">
        <v>2015</v>
      </c>
      <c r="D847" t="s">
        <v>20</v>
      </c>
      <c r="E847" t="s">
        <v>21</v>
      </c>
      <c r="F847">
        <v>1.5</v>
      </c>
      <c r="G847">
        <v>137930</v>
      </c>
      <c r="H847">
        <v>131</v>
      </c>
      <c r="I847">
        <v>123</v>
      </c>
      <c r="J847">
        <v>3</v>
      </c>
      <c r="K847">
        <v>1</v>
      </c>
      <c r="L847" t="s">
        <v>34</v>
      </c>
      <c r="N847" t="s">
        <v>45</v>
      </c>
      <c r="O847" t="s">
        <v>29</v>
      </c>
      <c r="P847">
        <v>39</v>
      </c>
      <c r="Q847" t="s">
        <v>25</v>
      </c>
      <c r="R847">
        <v>14630</v>
      </c>
    </row>
    <row r="848" spans="1:18" x14ac:dyDescent="0.3">
      <c r="A848" t="s">
        <v>49</v>
      </c>
      <c r="B848" t="s">
        <v>100</v>
      </c>
      <c r="C848">
        <v>2018</v>
      </c>
      <c r="D848" t="s">
        <v>65</v>
      </c>
      <c r="E848" t="s">
        <v>21</v>
      </c>
      <c r="F848">
        <v>0</v>
      </c>
      <c r="G848">
        <v>124964</v>
      </c>
      <c r="H848">
        <v>265</v>
      </c>
      <c r="I848">
        <v>291</v>
      </c>
      <c r="J848">
        <v>3</v>
      </c>
      <c r="K848">
        <v>1</v>
      </c>
      <c r="L848" t="s">
        <v>34</v>
      </c>
      <c r="M848" t="s">
        <v>59</v>
      </c>
      <c r="N848" t="s">
        <v>45</v>
      </c>
      <c r="O848" t="s">
        <v>24</v>
      </c>
      <c r="P848">
        <v>112</v>
      </c>
      <c r="Q848" t="s">
        <v>48</v>
      </c>
      <c r="R848">
        <v>6881</v>
      </c>
    </row>
    <row r="849" spans="1:18" x14ac:dyDescent="0.3">
      <c r="A849" t="s">
        <v>80</v>
      </c>
      <c r="B849" t="s">
        <v>102</v>
      </c>
      <c r="C849">
        <v>2017</v>
      </c>
      <c r="D849" t="s">
        <v>20</v>
      </c>
      <c r="E849" t="s">
        <v>21</v>
      </c>
      <c r="F849">
        <v>3.4</v>
      </c>
      <c r="G849">
        <v>55899</v>
      </c>
      <c r="H849">
        <v>230</v>
      </c>
      <c r="I849">
        <v>221</v>
      </c>
      <c r="J849">
        <v>2</v>
      </c>
      <c r="K849">
        <v>1</v>
      </c>
      <c r="M849" t="s">
        <v>72</v>
      </c>
      <c r="N849" t="s">
        <v>23</v>
      </c>
      <c r="O849" t="s">
        <v>24</v>
      </c>
      <c r="P849">
        <v>17</v>
      </c>
      <c r="Q849" t="s">
        <v>64</v>
      </c>
      <c r="R849">
        <v>13843</v>
      </c>
    </row>
    <row r="850" spans="1:18" x14ac:dyDescent="0.3">
      <c r="A850" t="s">
        <v>49</v>
      </c>
      <c r="B850" t="s">
        <v>100</v>
      </c>
      <c r="C850">
        <v>2011</v>
      </c>
      <c r="D850" t="s">
        <v>63</v>
      </c>
      <c r="E850" t="s">
        <v>21</v>
      </c>
      <c r="F850">
        <v>2.2000000000000002</v>
      </c>
      <c r="G850">
        <v>90357</v>
      </c>
      <c r="I850">
        <v>168</v>
      </c>
      <c r="J850">
        <v>3</v>
      </c>
      <c r="K850">
        <v>1</v>
      </c>
      <c r="L850" t="s">
        <v>43</v>
      </c>
      <c r="M850" t="s">
        <v>94</v>
      </c>
      <c r="N850" t="s">
        <v>45</v>
      </c>
      <c r="O850" t="s">
        <v>29</v>
      </c>
      <c r="P850">
        <v>31</v>
      </c>
      <c r="R850">
        <v>3045</v>
      </c>
    </row>
    <row r="851" spans="1:18" x14ac:dyDescent="0.3">
      <c r="A851" t="s">
        <v>26</v>
      </c>
      <c r="B851" t="s">
        <v>58</v>
      </c>
      <c r="C851">
        <v>2005</v>
      </c>
      <c r="D851" t="s">
        <v>20</v>
      </c>
      <c r="E851" t="s">
        <v>21</v>
      </c>
      <c r="F851">
        <v>2.6</v>
      </c>
      <c r="G851">
        <v>232049</v>
      </c>
      <c r="H851">
        <v>215</v>
      </c>
      <c r="J851">
        <v>4</v>
      </c>
      <c r="K851">
        <v>0</v>
      </c>
      <c r="L851" t="s">
        <v>43</v>
      </c>
      <c r="M851" t="s">
        <v>44</v>
      </c>
      <c r="N851" t="s">
        <v>23</v>
      </c>
      <c r="O851" t="s">
        <v>29</v>
      </c>
      <c r="Q851" t="s">
        <v>76</v>
      </c>
      <c r="R851">
        <v>500</v>
      </c>
    </row>
    <row r="852" spans="1:18" x14ac:dyDescent="0.3">
      <c r="A852" t="s">
        <v>49</v>
      </c>
      <c r="B852" t="s">
        <v>50</v>
      </c>
      <c r="C852">
        <v>2022</v>
      </c>
      <c r="D852" t="s">
        <v>20</v>
      </c>
      <c r="E852" t="s">
        <v>21</v>
      </c>
      <c r="F852">
        <v>2</v>
      </c>
      <c r="G852">
        <v>29067</v>
      </c>
      <c r="H852">
        <v>163</v>
      </c>
      <c r="I852">
        <v>162</v>
      </c>
      <c r="J852">
        <v>1</v>
      </c>
      <c r="L852" t="s">
        <v>43</v>
      </c>
      <c r="M852" t="s">
        <v>44</v>
      </c>
      <c r="N852" t="s">
        <v>45</v>
      </c>
      <c r="O852" t="s">
        <v>29</v>
      </c>
      <c r="P852">
        <v>33</v>
      </c>
      <c r="Q852" t="s">
        <v>76</v>
      </c>
      <c r="R852">
        <v>16225</v>
      </c>
    </row>
    <row r="853" spans="1:18" x14ac:dyDescent="0.3">
      <c r="A853" t="s">
        <v>31</v>
      </c>
      <c r="B853" t="s">
        <v>85</v>
      </c>
      <c r="C853">
        <v>2019</v>
      </c>
      <c r="D853" t="s">
        <v>20</v>
      </c>
      <c r="E853" t="s">
        <v>21</v>
      </c>
      <c r="F853">
        <v>3.2</v>
      </c>
      <c r="G853">
        <v>27847</v>
      </c>
      <c r="H853">
        <v>249</v>
      </c>
      <c r="I853">
        <v>220</v>
      </c>
      <c r="J853">
        <v>1</v>
      </c>
      <c r="K853">
        <v>1</v>
      </c>
      <c r="L853" t="s">
        <v>34</v>
      </c>
      <c r="N853" t="s">
        <v>23</v>
      </c>
      <c r="O853" t="s">
        <v>24</v>
      </c>
      <c r="Q853" t="s">
        <v>91</v>
      </c>
      <c r="R853">
        <v>15063</v>
      </c>
    </row>
    <row r="854" spans="1:18" x14ac:dyDescent="0.3">
      <c r="A854" t="s">
        <v>80</v>
      </c>
      <c r="B854" t="s">
        <v>81</v>
      </c>
      <c r="C854">
        <v>2014</v>
      </c>
      <c r="D854" t="s">
        <v>20</v>
      </c>
      <c r="F854">
        <v>4.3</v>
      </c>
      <c r="G854">
        <v>94810</v>
      </c>
      <c r="H854">
        <v>319</v>
      </c>
      <c r="I854">
        <v>305</v>
      </c>
      <c r="J854">
        <v>2</v>
      </c>
      <c r="L854" t="s">
        <v>43</v>
      </c>
      <c r="M854" t="s">
        <v>72</v>
      </c>
      <c r="N854" t="s">
        <v>82</v>
      </c>
      <c r="O854" t="s">
        <v>60</v>
      </c>
      <c r="P854">
        <v>14</v>
      </c>
      <c r="Q854" t="s">
        <v>30</v>
      </c>
      <c r="R854">
        <v>6265</v>
      </c>
    </row>
    <row r="855" spans="1:18" x14ac:dyDescent="0.3">
      <c r="A855" t="s">
        <v>38</v>
      </c>
      <c r="B855" t="s">
        <v>47</v>
      </c>
      <c r="C855">
        <v>2011</v>
      </c>
      <c r="D855" t="s">
        <v>20</v>
      </c>
      <c r="E855" t="s">
        <v>21</v>
      </c>
      <c r="F855">
        <v>3.5</v>
      </c>
      <c r="G855">
        <v>139195</v>
      </c>
      <c r="I855">
        <v>278</v>
      </c>
      <c r="J855">
        <v>3</v>
      </c>
      <c r="K855">
        <v>1</v>
      </c>
      <c r="L855" t="s">
        <v>43</v>
      </c>
      <c r="N855" t="s">
        <v>23</v>
      </c>
      <c r="O855" t="s">
        <v>29</v>
      </c>
      <c r="Q855" t="s">
        <v>88</v>
      </c>
      <c r="R855">
        <v>1572</v>
      </c>
    </row>
    <row r="856" spans="1:18" x14ac:dyDescent="0.3">
      <c r="A856" t="s">
        <v>31</v>
      </c>
      <c r="B856" t="s">
        <v>99</v>
      </c>
      <c r="C856">
        <v>2020</v>
      </c>
      <c r="D856" t="s">
        <v>20</v>
      </c>
      <c r="E856" t="s">
        <v>21</v>
      </c>
      <c r="F856">
        <v>3.3</v>
      </c>
      <c r="G856">
        <v>31581</v>
      </c>
      <c r="H856">
        <v>265</v>
      </c>
      <c r="I856">
        <v>252</v>
      </c>
      <c r="J856">
        <v>1</v>
      </c>
      <c r="K856">
        <v>1</v>
      </c>
      <c r="L856" t="s">
        <v>34</v>
      </c>
      <c r="N856" t="s">
        <v>23</v>
      </c>
      <c r="O856" t="s">
        <v>29</v>
      </c>
      <c r="P856">
        <v>26</v>
      </c>
      <c r="Q856" t="s">
        <v>25</v>
      </c>
      <c r="R856">
        <v>17735</v>
      </c>
    </row>
    <row r="857" spans="1:18" x14ac:dyDescent="0.3">
      <c r="A857" t="s">
        <v>73</v>
      </c>
      <c r="B857" t="s">
        <v>97</v>
      </c>
      <c r="C857">
        <v>2011</v>
      </c>
      <c r="D857" t="s">
        <v>20</v>
      </c>
      <c r="E857" t="s">
        <v>67</v>
      </c>
      <c r="F857">
        <v>2.1</v>
      </c>
      <c r="G857">
        <v>186344</v>
      </c>
      <c r="H857">
        <v>158</v>
      </c>
      <c r="I857">
        <v>158</v>
      </c>
      <c r="J857">
        <v>3</v>
      </c>
      <c r="K857">
        <v>0</v>
      </c>
      <c r="L857" t="s">
        <v>34</v>
      </c>
      <c r="N857" t="s">
        <v>45</v>
      </c>
      <c r="O857" t="s">
        <v>29</v>
      </c>
      <c r="P857">
        <v>33</v>
      </c>
      <c r="Q857" t="s">
        <v>46</v>
      </c>
      <c r="R857">
        <v>8269</v>
      </c>
    </row>
    <row r="858" spans="1:18" x14ac:dyDescent="0.3">
      <c r="A858" t="s">
        <v>73</v>
      </c>
      <c r="B858" t="s">
        <v>90</v>
      </c>
      <c r="C858">
        <v>2013</v>
      </c>
      <c r="D858" t="s">
        <v>20</v>
      </c>
      <c r="E858" t="s">
        <v>21</v>
      </c>
      <c r="F858">
        <v>1.9</v>
      </c>
      <c r="G858">
        <v>233637</v>
      </c>
      <c r="H858">
        <v>160</v>
      </c>
      <c r="I858">
        <v>148</v>
      </c>
      <c r="J858">
        <v>2</v>
      </c>
      <c r="K858">
        <v>1</v>
      </c>
      <c r="L858" t="s">
        <v>43</v>
      </c>
      <c r="M858" t="s">
        <v>44</v>
      </c>
      <c r="N858" t="s">
        <v>45</v>
      </c>
      <c r="O858" t="s">
        <v>29</v>
      </c>
      <c r="P858">
        <v>33</v>
      </c>
      <c r="R858">
        <v>3749</v>
      </c>
    </row>
    <row r="859" spans="1:18" x14ac:dyDescent="0.3">
      <c r="A859" t="s">
        <v>41</v>
      </c>
      <c r="B859" t="s">
        <v>96</v>
      </c>
      <c r="C859">
        <v>2005</v>
      </c>
      <c r="D859" t="s">
        <v>20</v>
      </c>
      <c r="E859" t="s">
        <v>21</v>
      </c>
      <c r="F859">
        <v>2</v>
      </c>
      <c r="G859">
        <v>404098</v>
      </c>
      <c r="H859">
        <v>151</v>
      </c>
      <c r="I859">
        <v>144</v>
      </c>
      <c r="J859">
        <v>3</v>
      </c>
      <c r="K859">
        <v>1</v>
      </c>
      <c r="M859" t="s">
        <v>94</v>
      </c>
      <c r="N859" t="s">
        <v>45</v>
      </c>
      <c r="O859" t="s">
        <v>29</v>
      </c>
      <c r="P859">
        <v>31</v>
      </c>
      <c r="Q859" t="s">
        <v>57</v>
      </c>
      <c r="R859">
        <v>500</v>
      </c>
    </row>
    <row r="860" spans="1:18" x14ac:dyDescent="0.3">
      <c r="A860" t="s">
        <v>31</v>
      </c>
      <c r="B860" t="s">
        <v>99</v>
      </c>
      <c r="C860">
        <v>2015</v>
      </c>
      <c r="D860" t="s">
        <v>20</v>
      </c>
      <c r="F860">
        <v>3.4</v>
      </c>
      <c r="G860">
        <v>156026</v>
      </c>
      <c r="H860">
        <v>234</v>
      </c>
      <c r="I860">
        <v>233</v>
      </c>
      <c r="J860">
        <v>3</v>
      </c>
      <c r="K860">
        <v>0</v>
      </c>
      <c r="L860" t="s">
        <v>43</v>
      </c>
      <c r="M860" t="s">
        <v>52</v>
      </c>
      <c r="N860" t="s">
        <v>23</v>
      </c>
      <c r="O860" t="s">
        <v>29</v>
      </c>
      <c r="P860">
        <v>27</v>
      </c>
      <c r="R860">
        <v>8435</v>
      </c>
    </row>
    <row r="861" spans="1:18" x14ac:dyDescent="0.3">
      <c r="A861" t="s">
        <v>38</v>
      </c>
      <c r="B861" t="s">
        <v>39</v>
      </c>
      <c r="C861">
        <v>2016</v>
      </c>
      <c r="D861" t="s">
        <v>20</v>
      </c>
      <c r="E861" t="s">
        <v>21</v>
      </c>
      <c r="F861">
        <v>2.7</v>
      </c>
      <c r="G861">
        <v>171518</v>
      </c>
      <c r="H861">
        <v>208</v>
      </c>
      <c r="I861">
        <v>194</v>
      </c>
      <c r="J861">
        <v>2</v>
      </c>
      <c r="K861">
        <v>0</v>
      </c>
      <c r="M861" t="s">
        <v>44</v>
      </c>
      <c r="N861" t="s">
        <v>23</v>
      </c>
      <c r="O861" t="s">
        <v>29</v>
      </c>
      <c r="Q861" t="s">
        <v>76</v>
      </c>
      <c r="R861">
        <v>17119</v>
      </c>
    </row>
    <row r="862" spans="1:18" x14ac:dyDescent="0.3">
      <c r="A862" t="s">
        <v>18</v>
      </c>
      <c r="B862" t="s">
        <v>19</v>
      </c>
      <c r="C862">
        <v>2012</v>
      </c>
      <c r="D862" t="s">
        <v>20</v>
      </c>
      <c r="E862" t="s">
        <v>21</v>
      </c>
      <c r="F862">
        <v>3.1</v>
      </c>
      <c r="G862">
        <v>151584</v>
      </c>
      <c r="H862">
        <v>219</v>
      </c>
      <c r="I862">
        <v>202</v>
      </c>
      <c r="J862">
        <v>4</v>
      </c>
      <c r="K862">
        <v>1</v>
      </c>
      <c r="L862" t="s">
        <v>34</v>
      </c>
      <c r="M862" t="s">
        <v>72</v>
      </c>
      <c r="N862" t="s">
        <v>23</v>
      </c>
      <c r="O862" t="s">
        <v>29</v>
      </c>
      <c r="P862">
        <v>26</v>
      </c>
      <c r="R862">
        <v>11381</v>
      </c>
    </row>
    <row r="863" spans="1:18" x14ac:dyDescent="0.3">
      <c r="A863" t="s">
        <v>41</v>
      </c>
      <c r="B863" t="s">
        <v>103</v>
      </c>
      <c r="C863">
        <v>2008</v>
      </c>
      <c r="D863" t="s">
        <v>20</v>
      </c>
      <c r="E863" t="s">
        <v>21</v>
      </c>
      <c r="F863">
        <v>2.9</v>
      </c>
      <c r="G863">
        <v>251788</v>
      </c>
      <c r="H863">
        <v>217</v>
      </c>
      <c r="I863">
        <v>203</v>
      </c>
      <c r="J863">
        <v>5</v>
      </c>
      <c r="K863">
        <v>1</v>
      </c>
      <c r="M863" t="s">
        <v>44</v>
      </c>
      <c r="N863" t="s">
        <v>23</v>
      </c>
      <c r="O863" t="s">
        <v>24</v>
      </c>
      <c r="P863">
        <v>29</v>
      </c>
      <c r="Q863" t="s">
        <v>57</v>
      </c>
      <c r="R863">
        <v>500</v>
      </c>
    </row>
    <row r="864" spans="1:18" x14ac:dyDescent="0.3">
      <c r="A864" t="s">
        <v>49</v>
      </c>
      <c r="B864" t="s">
        <v>100</v>
      </c>
      <c r="C864">
        <v>2018</v>
      </c>
      <c r="D864" t="s">
        <v>20</v>
      </c>
      <c r="E864" t="s">
        <v>21</v>
      </c>
      <c r="F864">
        <v>1.7</v>
      </c>
      <c r="G864">
        <v>12843</v>
      </c>
      <c r="J864">
        <v>1</v>
      </c>
      <c r="K864">
        <v>1</v>
      </c>
      <c r="L864" t="s">
        <v>34</v>
      </c>
      <c r="M864" t="s">
        <v>35</v>
      </c>
      <c r="N864" t="s">
        <v>45</v>
      </c>
      <c r="O864" t="s">
        <v>29</v>
      </c>
      <c r="P864">
        <v>41</v>
      </c>
      <c r="Q864" t="s">
        <v>37</v>
      </c>
      <c r="R864">
        <v>11288</v>
      </c>
    </row>
    <row r="865" spans="1:18" x14ac:dyDescent="0.3">
      <c r="A865" t="s">
        <v>80</v>
      </c>
      <c r="B865" t="s">
        <v>81</v>
      </c>
      <c r="C865">
        <v>2018</v>
      </c>
      <c r="D865" t="s">
        <v>20</v>
      </c>
      <c r="E865" t="s">
        <v>21</v>
      </c>
      <c r="F865">
        <v>3.2</v>
      </c>
      <c r="G865">
        <v>106177</v>
      </c>
      <c r="H865">
        <v>232</v>
      </c>
      <c r="I865">
        <v>208</v>
      </c>
      <c r="J865">
        <v>1</v>
      </c>
      <c r="K865">
        <v>1</v>
      </c>
      <c r="L865" t="s">
        <v>34</v>
      </c>
      <c r="N865" t="s">
        <v>82</v>
      </c>
      <c r="O865" t="s">
        <v>60</v>
      </c>
      <c r="P865">
        <v>22</v>
      </c>
      <c r="Q865" t="s">
        <v>48</v>
      </c>
      <c r="R865">
        <v>9393</v>
      </c>
    </row>
    <row r="866" spans="1:18" x14ac:dyDescent="0.3">
      <c r="A866" t="s">
        <v>73</v>
      </c>
      <c r="B866" t="s">
        <v>90</v>
      </c>
      <c r="C866">
        <v>2005</v>
      </c>
      <c r="D866" t="s">
        <v>20</v>
      </c>
      <c r="E866" t="s">
        <v>67</v>
      </c>
      <c r="F866">
        <v>1.8</v>
      </c>
      <c r="G866">
        <v>165038</v>
      </c>
      <c r="I866">
        <v>113</v>
      </c>
      <c r="J866">
        <v>4</v>
      </c>
      <c r="K866">
        <v>0</v>
      </c>
      <c r="L866" t="s">
        <v>34</v>
      </c>
      <c r="M866" t="s">
        <v>72</v>
      </c>
      <c r="N866" t="s">
        <v>45</v>
      </c>
      <c r="O866" t="s">
        <v>24</v>
      </c>
      <c r="P866">
        <v>37</v>
      </c>
      <c r="Q866" t="s">
        <v>76</v>
      </c>
      <c r="R866">
        <v>500</v>
      </c>
    </row>
    <row r="867" spans="1:18" x14ac:dyDescent="0.3">
      <c r="A867" t="s">
        <v>73</v>
      </c>
      <c r="B867" t="s">
        <v>90</v>
      </c>
      <c r="C867">
        <v>2006</v>
      </c>
      <c r="D867" t="s">
        <v>20</v>
      </c>
      <c r="E867" t="s">
        <v>67</v>
      </c>
      <c r="F867">
        <v>1.5</v>
      </c>
      <c r="G867">
        <v>196892</v>
      </c>
      <c r="H867">
        <v>122</v>
      </c>
      <c r="J867">
        <v>5</v>
      </c>
      <c r="K867">
        <v>0</v>
      </c>
      <c r="L867" t="s">
        <v>34</v>
      </c>
      <c r="M867" t="s">
        <v>44</v>
      </c>
      <c r="N867" t="s">
        <v>45</v>
      </c>
      <c r="O867" t="s">
        <v>29</v>
      </c>
      <c r="P867">
        <v>40</v>
      </c>
      <c r="Q867" t="s">
        <v>76</v>
      </c>
      <c r="R867">
        <v>500</v>
      </c>
    </row>
    <row r="868" spans="1:18" x14ac:dyDescent="0.3">
      <c r="A868" t="s">
        <v>80</v>
      </c>
      <c r="B868" t="s">
        <v>102</v>
      </c>
      <c r="C868">
        <v>2006</v>
      </c>
      <c r="D868" t="s">
        <v>20</v>
      </c>
      <c r="E868" t="s">
        <v>21</v>
      </c>
      <c r="F868">
        <v>2.6</v>
      </c>
      <c r="G868">
        <v>391414</v>
      </c>
      <c r="H868">
        <v>192</v>
      </c>
      <c r="I868">
        <v>183</v>
      </c>
      <c r="J868">
        <v>2</v>
      </c>
      <c r="K868">
        <v>0</v>
      </c>
      <c r="L868" t="s">
        <v>40</v>
      </c>
      <c r="M868" t="s">
        <v>59</v>
      </c>
      <c r="N868" t="s">
        <v>23</v>
      </c>
      <c r="O868" t="s">
        <v>24</v>
      </c>
      <c r="P868">
        <v>31</v>
      </c>
      <c r="Q868" t="s">
        <v>30</v>
      </c>
      <c r="R868">
        <v>500</v>
      </c>
    </row>
    <row r="869" spans="1:18" x14ac:dyDescent="0.3">
      <c r="A869" t="s">
        <v>31</v>
      </c>
      <c r="B869" t="s">
        <v>61</v>
      </c>
      <c r="C869">
        <v>2009</v>
      </c>
      <c r="D869" t="s">
        <v>20</v>
      </c>
      <c r="E869" t="s">
        <v>67</v>
      </c>
      <c r="F869">
        <v>2.2999999999999998</v>
      </c>
      <c r="G869">
        <v>142383</v>
      </c>
      <c r="H869">
        <v>171</v>
      </c>
      <c r="I869">
        <v>160</v>
      </c>
      <c r="J869">
        <v>4</v>
      </c>
      <c r="K869">
        <v>1</v>
      </c>
      <c r="L869" t="s">
        <v>43</v>
      </c>
      <c r="M869" t="s">
        <v>44</v>
      </c>
      <c r="N869" t="s">
        <v>45</v>
      </c>
      <c r="O869" t="s">
        <v>29</v>
      </c>
      <c r="P869">
        <v>33</v>
      </c>
      <c r="R869">
        <v>537</v>
      </c>
    </row>
    <row r="870" spans="1:18" x14ac:dyDescent="0.3">
      <c r="A870" t="s">
        <v>80</v>
      </c>
      <c r="B870" t="s">
        <v>81</v>
      </c>
      <c r="C870">
        <v>2022</v>
      </c>
      <c r="D870" t="s">
        <v>63</v>
      </c>
      <c r="E870" t="s">
        <v>67</v>
      </c>
      <c r="F870">
        <v>4.4000000000000004</v>
      </c>
      <c r="G870">
        <v>20898</v>
      </c>
      <c r="H870">
        <v>311</v>
      </c>
      <c r="I870">
        <v>284</v>
      </c>
      <c r="J870">
        <v>1</v>
      </c>
      <c r="K870">
        <v>0</v>
      </c>
      <c r="L870" t="s">
        <v>43</v>
      </c>
      <c r="N870" t="s">
        <v>82</v>
      </c>
      <c r="O870" t="s">
        <v>60</v>
      </c>
      <c r="P870">
        <v>15</v>
      </c>
      <c r="Q870" t="s">
        <v>64</v>
      </c>
      <c r="R870">
        <v>22347</v>
      </c>
    </row>
    <row r="871" spans="1:18" x14ac:dyDescent="0.3">
      <c r="A871" t="s">
        <v>55</v>
      </c>
      <c r="B871" t="s">
        <v>78</v>
      </c>
      <c r="C871">
        <v>2010</v>
      </c>
      <c r="D871" t="s">
        <v>20</v>
      </c>
      <c r="E871" t="s">
        <v>21</v>
      </c>
      <c r="F871">
        <v>1.8</v>
      </c>
      <c r="G871">
        <v>132762</v>
      </c>
      <c r="H871">
        <v>144</v>
      </c>
      <c r="I871">
        <v>132</v>
      </c>
      <c r="J871">
        <v>4</v>
      </c>
      <c r="L871" t="s">
        <v>43</v>
      </c>
      <c r="M871" t="s">
        <v>72</v>
      </c>
      <c r="N871" t="s">
        <v>45</v>
      </c>
      <c r="O871" t="s">
        <v>29</v>
      </c>
      <c r="P871">
        <v>39</v>
      </c>
      <c r="Q871" t="s">
        <v>76</v>
      </c>
      <c r="R871">
        <v>1547</v>
      </c>
    </row>
    <row r="872" spans="1:18" x14ac:dyDescent="0.3">
      <c r="A872" t="s">
        <v>53</v>
      </c>
      <c r="B872" t="s">
        <v>79</v>
      </c>
      <c r="C872">
        <v>2010</v>
      </c>
      <c r="D872" t="s">
        <v>20</v>
      </c>
      <c r="E872" t="s">
        <v>21</v>
      </c>
      <c r="F872">
        <v>2.2999999999999998</v>
      </c>
      <c r="G872">
        <v>35022</v>
      </c>
      <c r="H872">
        <v>193</v>
      </c>
      <c r="I872">
        <v>189</v>
      </c>
      <c r="J872">
        <v>3</v>
      </c>
      <c r="K872">
        <v>0</v>
      </c>
      <c r="L872" t="s">
        <v>34</v>
      </c>
      <c r="M872" t="s">
        <v>35</v>
      </c>
      <c r="N872" t="s">
        <v>45</v>
      </c>
      <c r="O872" t="s">
        <v>29</v>
      </c>
      <c r="Q872" t="s">
        <v>91</v>
      </c>
      <c r="R872">
        <v>12965</v>
      </c>
    </row>
    <row r="873" spans="1:18" x14ac:dyDescent="0.3">
      <c r="A873" t="s">
        <v>18</v>
      </c>
      <c r="B873" t="s">
        <v>66</v>
      </c>
      <c r="C873">
        <v>2011</v>
      </c>
      <c r="D873" t="s">
        <v>20</v>
      </c>
      <c r="E873" t="s">
        <v>21</v>
      </c>
      <c r="F873">
        <v>2.1</v>
      </c>
      <c r="G873">
        <v>72452</v>
      </c>
      <c r="H873">
        <v>191</v>
      </c>
      <c r="I873">
        <v>176</v>
      </c>
      <c r="J873">
        <v>4</v>
      </c>
      <c r="K873">
        <v>1</v>
      </c>
      <c r="L873" t="s">
        <v>43</v>
      </c>
      <c r="M873" t="s">
        <v>59</v>
      </c>
      <c r="N873" t="s">
        <v>23</v>
      </c>
      <c r="O873" t="s">
        <v>24</v>
      </c>
      <c r="P873">
        <v>28</v>
      </c>
      <c r="Q873" t="s">
        <v>76</v>
      </c>
      <c r="R873">
        <v>9874</v>
      </c>
    </row>
    <row r="874" spans="1:18" x14ac:dyDescent="0.3">
      <c r="A874" t="s">
        <v>73</v>
      </c>
      <c r="B874" t="s">
        <v>87</v>
      </c>
      <c r="C874">
        <v>2005</v>
      </c>
      <c r="D874" t="s">
        <v>20</v>
      </c>
      <c r="E874" t="s">
        <v>67</v>
      </c>
      <c r="F874">
        <v>3</v>
      </c>
      <c r="G874">
        <v>296821</v>
      </c>
      <c r="H874">
        <v>214</v>
      </c>
      <c r="I874">
        <v>207</v>
      </c>
      <c r="J874">
        <v>5</v>
      </c>
      <c r="L874" t="s">
        <v>40</v>
      </c>
      <c r="M874" t="s">
        <v>72</v>
      </c>
      <c r="N874" t="s">
        <v>23</v>
      </c>
      <c r="O874" t="s">
        <v>29</v>
      </c>
      <c r="P874">
        <v>31</v>
      </c>
      <c r="R874">
        <v>500</v>
      </c>
    </row>
    <row r="875" spans="1:18" x14ac:dyDescent="0.3">
      <c r="A875" t="s">
        <v>31</v>
      </c>
      <c r="B875" t="s">
        <v>85</v>
      </c>
      <c r="C875">
        <v>2009</v>
      </c>
      <c r="D875" t="s">
        <v>20</v>
      </c>
      <c r="F875">
        <v>2.8</v>
      </c>
      <c r="G875">
        <v>205624</v>
      </c>
      <c r="J875">
        <v>4</v>
      </c>
      <c r="K875">
        <v>0</v>
      </c>
      <c r="L875" t="s">
        <v>43</v>
      </c>
      <c r="M875" t="s">
        <v>22</v>
      </c>
      <c r="N875" t="s">
        <v>23</v>
      </c>
      <c r="O875" t="s">
        <v>24</v>
      </c>
      <c r="P875">
        <v>32</v>
      </c>
      <c r="Q875" t="s">
        <v>37</v>
      </c>
      <c r="R875">
        <v>500</v>
      </c>
    </row>
    <row r="876" spans="1:18" x14ac:dyDescent="0.3">
      <c r="A876" t="s">
        <v>55</v>
      </c>
      <c r="B876" t="s">
        <v>75</v>
      </c>
      <c r="C876">
        <v>2012</v>
      </c>
      <c r="D876" t="s">
        <v>20</v>
      </c>
      <c r="E876" t="s">
        <v>21</v>
      </c>
      <c r="F876">
        <v>1.8</v>
      </c>
      <c r="G876">
        <v>174336</v>
      </c>
      <c r="H876">
        <v>151</v>
      </c>
      <c r="I876">
        <v>132</v>
      </c>
      <c r="J876">
        <v>4</v>
      </c>
      <c r="K876">
        <v>1</v>
      </c>
      <c r="L876" t="s">
        <v>43</v>
      </c>
      <c r="N876" t="s">
        <v>45</v>
      </c>
      <c r="O876" t="s">
        <v>29</v>
      </c>
      <c r="P876">
        <v>43</v>
      </c>
      <c r="Q876" t="s">
        <v>76</v>
      </c>
      <c r="R876">
        <v>500</v>
      </c>
    </row>
    <row r="877" spans="1:18" x14ac:dyDescent="0.3">
      <c r="A877" t="s">
        <v>18</v>
      </c>
      <c r="B877" t="s">
        <v>51</v>
      </c>
      <c r="C877">
        <v>2024</v>
      </c>
      <c r="D877" t="s">
        <v>20</v>
      </c>
      <c r="E877" t="s">
        <v>21</v>
      </c>
      <c r="F877">
        <v>2.2999999999999998</v>
      </c>
      <c r="G877">
        <v>100</v>
      </c>
      <c r="H877">
        <v>162</v>
      </c>
      <c r="I877">
        <v>155</v>
      </c>
      <c r="J877">
        <v>1</v>
      </c>
      <c r="K877">
        <v>0</v>
      </c>
      <c r="L877" t="s">
        <v>43</v>
      </c>
      <c r="M877" t="s">
        <v>44</v>
      </c>
      <c r="N877" t="s">
        <v>45</v>
      </c>
      <c r="O877" t="s">
        <v>24</v>
      </c>
      <c r="Q877" t="s">
        <v>64</v>
      </c>
      <c r="R877">
        <v>45128</v>
      </c>
    </row>
    <row r="878" spans="1:18" x14ac:dyDescent="0.3">
      <c r="A878" t="s">
        <v>18</v>
      </c>
      <c r="B878" t="s">
        <v>51</v>
      </c>
      <c r="C878">
        <v>2012</v>
      </c>
      <c r="D878" t="s">
        <v>20</v>
      </c>
      <c r="E878" t="s">
        <v>21</v>
      </c>
      <c r="F878">
        <v>2.2000000000000002</v>
      </c>
      <c r="G878">
        <v>210390</v>
      </c>
      <c r="H878">
        <v>166</v>
      </c>
      <c r="I878">
        <v>150</v>
      </c>
      <c r="J878">
        <v>3</v>
      </c>
      <c r="L878" t="s">
        <v>34</v>
      </c>
      <c r="M878" t="s">
        <v>28</v>
      </c>
      <c r="N878" t="s">
        <v>45</v>
      </c>
      <c r="O878" t="s">
        <v>24</v>
      </c>
      <c r="P878">
        <v>35</v>
      </c>
      <c r="Q878" t="s">
        <v>88</v>
      </c>
      <c r="R878">
        <v>4184</v>
      </c>
    </row>
    <row r="879" spans="1:18" x14ac:dyDescent="0.3">
      <c r="A879" t="s">
        <v>18</v>
      </c>
      <c r="B879" t="s">
        <v>19</v>
      </c>
      <c r="C879">
        <v>2008</v>
      </c>
      <c r="D879" t="s">
        <v>63</v>
      </c>
      <c r="E879" t="s">
        <v>67</v>
      </c>
      <c r="F879">
        <v>3.4</v>
      </c>
      <c r="G879">
        <v>332531</v>
      </c>
      <c r="J879">
        <v>4</v>
      </c>
      <c r="K879">
        <v>1</v>
      </c>
      <c r="L879" t="s">
        <v>34</v>
      </c>
      <c r="M879" t="s">
        <v>59</v>
      </c>
      <c r="N879" t="s">
        <v>23</v>
      </c>
      <c r="O879" t="s">
        <v>24</v>
      </c>
      <c r="P879">
        <v>27</v>
      </c>
      <c r="Q879" t="s">
        <v>88</v>
      </c>
      <c r="R879">
        <v>500</v>
      </c>
    </row>
    <row r="880" spans="1:18" x14ac:dyDescent="0.3">
      <c r="A880" t="s">
        <v>53</v>
      </c>
      <c r="B880" t="s">
        <v>79</v>
      </c>
      <c r="C880">
        <v>2010</v>
      </c>
      <c r="D880" t="s">
        <v>63</v>
      </c>
      <c r="E880" t="s">
        <v>21</v>
      </c>
      <c r="F880">
        <v>1.5</v>
      </c>
      <c r="G880">
        <v>50218</v>
      </c>
      <c r="H880">
        <v>127</v>
      </c>
      <c r="I880">
        <v>106</v>
      </c>
      <c r="J880">
        <v>2</v>
      </c>
      <c r="K880">
        <v>1</v>
      </c>
      <c r="L880" t="s">
        <v>40</v>
      </c>
      <c r="M880" t="s">
        <v>35</v>
      </c>
      <c r="N880" t="s">
        <v>45</v>
      </c>
      <c r="O880" t="s">
        <v>29</v>
      </c>
      <c r="P880">
        <v>39</v>
      </c>
      <c r="R880">
        <v>11658</v>
      </c>
    </row>
    <row r="881" spans="1:18" x14ac:dyDescent="0.3">
      <c r="A881" t="s">
        <v>31</v>
      </c>
      <c r="B881" t="s">
        <v>32</v>
      </c>
      <c r="C881">
        <v>2023</v>
      </c>
      <c r="D881" t="s">
        <v>33</v>
      </c>
      <c r="E881" t="s">
        <v>21</v>
      </c>
      <c r="F881">
        <v>1.7</v>
      </c>
      <c r="G881">
        <v>6305</v>
      </c>
      <c r="I881">
        <v>135</v>
      </c>
      <c r="J881">
        <v>1</v>
      </c>
      <c r="L881" t="s">
        <v>34</v>
      </c>
      <c r="N881" t="s">
        <v>36</v>
      </c>
      <c r="O881" t="s">
        <v>29</v>
      </c>
      <c r="P881">
        <v>49</v>
      </c>
      <c r="Q881" t="s">
        <v>57</v>
      </c>
      <c r="R881">
        <v>22444</v>
      </c>
    </row>
    <row r="882" spans="1:18" x14ac:dyDescent="0.3">
      <c r="A882" t="s">
        <v>80</v>
      </c>
      <c r="B882" t="s">
        <v>102</v>
      </c>
      <c r="C882">
        <v>2007</v>
      </c>
      <c r="D882" t="s">
        <v>20</v>
      </c>
      <c r="F882">
        <v>3.3</v>
      </c>
      <c r="G882">
        <v>242849</v>
      </c>
      <c r="J882">
        <v>4</v>
      </c>
      <c r="K882">
        <v>1</v>
      </c>
      <c r="L882" t="s">
        <v>34</v>
      </c>
      <c r="M882" t="s">
        <v>59</v>
      </c>
      <c r="N882" t="s">
        <v>23</v>
      </c>
      <c r="O882" t="s">
        <v>29</v>
      </c>
      <c r="P882">
        <v>24</v>
      </c>
      <c r="Q882" t="s">
        <v>64</v>
      </c>
      <c r="R882">
        <v>500</v>
      </c>
    </row>
    <row r="883" spans="1:18" x14ac:dyDescent="0.3">
      <c r="A883" t="s">
        <v>49</v>
      </c>
      <c r="B883" t="s">
        <v>92</v>
      </c>
      <c r="C883">
        <v>2018</v>
      </c>
      <c r="D883" t="s">
        <v>33</v>
      </c>
      <c r="E883" t="s">
        <v>21</v>
      </c>
      <c r="F883">
        <v>3.1</v>
      </c>
      <c r="G883">
        <v>61703</v>
      </c>
      <c r="H883">
        <v>242</v>
      </c>
      <c r="I883">
        <v>240</v>
      </c>
      <c r="J883">
        <v>2</v>
      </c>
      <c r="L883" t="s">
        <v>43</v>
      </c>
      <c r="M883" t="s">
        <v>72</v>
      </c>
      <c r="N883" t="s">
        <v>23</v>
      </c>
      <c r="O883" t="s">
        <v>24</v>
      </c>
      <c r="Q883" t="s">
        <v>91</v>
      </c>
      <c r="R883">
        <v>13831</v>
      </c>
    </row>
    <row r="884" spans="1:18" x14ac:dyDescent="0.3">
      <c r="A884" t="s">
        <v>55</v>
      </c>
      <c r="B884" t="s">
        <v>78</v>
      </c>
      <c r="C884">
        <v>2019</v>
      </c>
      <c r="D884" t="s">
        <v>20</v>
      </c>
      <c r="F884">
        <v>2.1</v>
      </c>
      <c r="G884">
        <v>78757</v>
      </c>
      <c r="H884">
        <v>172</v>
      </c>
      <c r="I884">
        <v>167</v>
      </c>
      <c r="J884">
        <v>3</v>
      </c>
      <c r="K884">
        <v>0</v>
      </c>
      <c r="M884" t="s">
        <v>52</v>
      </c>
      <c r="N884" t="s">
        <v>45</v>
      </c>
      <c r="O884" t="s">
        <v>24</v>
      </c>
      <c r="P884">
        <v>28</v>
      </c>
      <c r="Q884" t="s">
        <v>91</v>
      </c>
      <c r="R884">
        <v>5913</v>
      </c>
    </row>
    <row r="885" spans="1:18" x14ac:dyDescent="0.3">
      <c r="A885" t="s">
        <v>49</v>
      </c>
      <c r="B885" t="s">
        <v>93</v>
      </c>
      <c r="C885">
        <v>2020</v>
      </c>
      <c r="D885" t="s">
        <v>33</v>
      </c>
      <c r="E885" t="s">
        <v>21</v>
      </c>
      <c r="F885">
        <v>2.1</v>
      </c>
      <c r="G885">
        <v>98003</v>
      </c>
      <c r="H885">
        <v>172</v>
      </c>
      <c r="I885">
        <v>173</v>
      </c>
      <c r="J885">
        <v>1</v>
      </c>
      <c r="K885">
        <v>1</v>
      </c>
      <c r="L885" t="s">
        <v>43</v>
      </c>
      <c r="M885" t="s">
        <v>44</v>
      </c>
      <c r="N885" t="s">
        <v>23</v>
      </c>
      <c r="O885" t="s">
        <v>24</v>
      </c>
      <c r="P885">
        <v>44</v>
      </c>
      <c r="R885">
        <v>16205</v>
      </c>
    </row>
    <row r="886" spans="1:18" x14ac:dyDescent="0.3">
      <c r="A886" t="s">
        <v>55</v>
      </c>
      <c r="B886" t="s">
        <v>78</v>
      </c>
      <c r="C886">
        <v>2005</v>
      </c>
      <c r="D886" t="s">
        <v>20</v>
      </c>
      <c r="E886" t="s">
        <v>21</v>
      </c>
      <c r="F886">
        <v>2.2999999999999998</v>
      </c>
      <c r="G886">
        <v>176695</v>
      </c>
      <c r="H886">
        <v>186</v>
      </c>
      <c r="J886">
        <v>5</v>
      </c>
      <c r="K886">
        <v>0</v>
      </c>
      <c r="L886" t="s">
        <v>34</v>
      </c>
      <c r="M886" t="s">
        <v>28</v>
      </c>
      <c r="N886" t="s">
        <v>45</v>
      </c>
      <c r="O886" t="s">
        <v>29</v>
      </c>
      <c r="P886">
        <v>32</v>
      </c>
      <c r="Q886" t="s">
        <v>46</v>
      </c>
      <c r="R886">
        <v>500</v>
      </c>
    </row>
    <row r="887" spans="1:18" x14ac:dyDescent="0.3">
      <c r="A887" t="s">
        <v>55</v>
      </c>
      <c r="B887" t="s">
        <v>69</v>
      </c>
      <c r="C887">
        <v>2016</v>
      </c>
      <c r="D887" t="s">
        <v>33</v>
      </c>
      <c r="E887" t="s">
        <v>21</v>
      </c>
      <c r="F887">
        <v>2.6</v>
      </c>
      <c r="G887">
        <v>45113</v>
      </c>
      <c r="H887">
        <v>204</v>
      </c>
      <c r="I887">
        <v>205</v>
      </c>
      <c r="J887">
        <v>3</v>
      </c>
      <c r="K887">
        <v>1</v>
      </c>
      <c r="L887" t="s">
        <v>34</v>
      </c>
      <c r="M887" t="s">
        <v>72</v>
      </c>
      <c r="N887" t="s">
        <v>23</v>
      </c>
      <c r="O887" t="s">
        <v>24</v>
      </c>
      <c r="P887">
        <v>46</v>
      </c>
      <c r="Q887" t="s">
        <v>48</v>
      </c>
      <c r="R887">
        <v>8716</v>
      </c>
    </row>
    <row r="888" spans="1:18" x14ac:dyDescent="0.3">
      <c r="A888" t="s">
        <v>55</v>
      </c>
      <c r="B888" t="s">
        <v>69</v>
      </c>
      <c r="C888">
        <v>2007</v>
      </c>
      <c r="D888" t="s">
        <v>63</v>
      </c>
      <c r="E888" t="s">
        <v>21</v>
      </c>
      <c r="G888">
        <v>308345</v>
      </c>
      <c r="H888">
        <v>187</v>
      </c>
      <c r="I888">
        <v>169</v>
      </c>
      <c r="J888">
        <v>4</v>
      </c>
      <c r="K888">
        <v>0</v>
      </c>
      <c r="L888" t="s">
        <v>40</v>
      </c>
      <c r="M888" t="s">
        <v>72</v>
      </c>
      <c r="N888" t="s">
        <v>23</v>
      </c>
      <c r="O888" t="s">
        <v>29</v>
      </c>
      <c r="P888">
        <v>30</v>
      </c>
      <c r="R888">
        <v>500</v>
      </c>
    </row>
    <row r="889" spans="1:18" x14ac:dyDescent="0.3">
      <c r="A889" t="s">
        <v>80</v>
      </c>
      <c r="B889" t="s">
        <v>102</v>
      </c>
      <c r="C889">
        <v>2022</v>
      </c>
      <c r="D889" t="s">
        <v>20</v>
      </c>
      <c r="E889" t="s">
        <v>21</v>
      </c>
      <c r="F889">
        <v>3.1</v>
      </c>
      <c r="G889">
        <v>23088</v>
      </c>
      <c r="I889">
        <v>209</v>
      </c>
      <c r="J889">
        <v>1</v>
      </c>
      <c r="K889">
        <v>0</v>
      </c>
      <c r="L889" t="s">
        <v>40</v>
      </c>
      <c r="M889" t="s">
        <v>44</v>
      </c>
      <c r="N889" t="s">
        <v>23</v>
      </c>
      <c r="O889" t="s">
        <v>24</v>
      </c>
      <c r="R889">
        <v>26089</v>
      </c>
    </row>
    <row r="890" spans="1:18" x14ac:dyDescent="0.3">
      <c r="A890" t="s">
        <v>73</v>
      </c>
      <c r="B890" t="s">
        <v>74</v>
      </c>
      <c r="C890">
        <v>2010</v>
      </c>
      <c r="D890" t="s">
        <v>63</v>
      </c>
      <c r="E890" t="s">
        <v>21</v>
      </c>
      <c r="F890">
        <v>3.5</v>
      </c>
      <c r="G890">
        <v>233715</v>
      </c>
      <c r="H890">
        <v>268</v>
      </c>
      <c r="I890">
        <v>249</v>
      </c>
      <c r="J890">
        <v>5</v>
      </c>
      <c r="K890">
        <v>1</v>
      </c>
      <c r="L890" t="s">
        <v>43</v>
      </c>
      <c r="M890" t="s">
        <v>59</v>
      </c>
      <c r="N890" t="s">
        <v>23</v>
      </c>
      <c r="O890" t="s">
        <v>29</v>
      </c>
      <c r="P890">
        <v>27</v>
      </c>
      <c r="Q890" t="s">
        <v>25</v>
      </c>
      <c r="R890">
        <v>5624</v>
      </c>
    </row>
    <row r="891" spans="1:18" x14ac:dyDescent="0.3">
      <c r="A891" t="s">
        <v>38</v>
      </c>
      <c r="B891" t="s">
        <v>47</v>
      </c>
      <c r="C891">
        <v>2022</v>
      </c>
      <c r="D891" t="s">
        <v>63</v>
      </c>
      <c r="E891" t="s">
        <v>21</v>
      </c>
      <c r="G891">
        <v>45999</v>
      </c>
      <c r="H891">
        <v>191</v>
      </c>
      <c r="I891">
        <v>171</v>
      </c>
      <c r="J891">
        <v>1</v>
      </c>
      <c r="K891">
        <v>0</v>
      </c>
      <c r="L891" t="s">
        <v>34</v>
      </c>
      <c r="M891" t="s">
        <v>35</v>
      </c>
      <c r="N891" t="s">
        <v>23</v>
      </c>
      <c r="O891" t="s">
        <v>29</v>
      </c>
      <c r="P891">
        <v>33</v>
      </c>
      <c r="Q891" t="s">
        <v>57</v>
      </c>
      <c r="R891">
        <v>21343</v>
      </c>
    </row>
    <row r="892" spans="1:18" x14ac:dyDescent="0.3">
      <c r="A892" t="s">
        <v>31</v>
      </c>
      <c r="B892" t="s">
        <v>99</v>
      </c>
      <c r="C892">
        <v>2008</v>
      </c>
      <c r="D892" t="s">
        <v>20</v>
      </c>
      <c r="F892">
        <v>2.6</v>
      </c>
      <c r="G892">
        <v>38521</v>
      </c>
      <c r="H892">
        <v>206</v>
      </c>
      <c r="I892">
        <v>190</v>
      </c>
      <c r="J892">
        <v>4</v>
      </c>
      <c r="K892">
        <v>1</v>
      </c>
      <c r="L892" t="s">
        <v>34</v>
      </c>
      <c r="M892" t="s">
        <v>52</v>
      </c>
      <c r="N892" t="s">
        <v>23</v>
      </c>
      <c r="O892" t="s">
        <v>29</v>
      </c>
      <c r="P892">
        <v>34</v>
      </c>
      <c r="Q892" t="s">
        <v>25</v>
      </c>
      <c r="R892">
        <v>9158</v>
      </c>
    </row>
    <row r="893" spans="1:18" x14ac:dyDescent="0.3">
      <c r="A893" t="s">
        <v>73</v>
      </c>
      <c r="B893" t="s">
        <v>74</v>
      </c>
      <c r="C893">
        <v>2016</v>
      </c>
      <c r="D893" t="s">
        <v>33</v>
      </c>
      <c r="F893">
        <v>3.3</v>
      </c>
      <c r="G893">
        <v>61896</v>
      </c>
      <c r="H893">
        <v>245</v>
      </c>
      <c r="J893">
        <v>4</v>
      </c>
      <c r="K893">
        <v>1</v>
      </c>
      <c r="L893" t="s">
        <v>34</v>
      </c>
      <c r="M893" t="s">
        <v>44</v>
      </c>
      <c r="N893" t="s">
        <v>23</v>
      </c>
      <c r="O893" t="s">
        <v>24</v>
      </c>
      <c r="P893">
        <v>47</v>
      </c>
      <c r="Q893" t="s">
        <v>76</v>
      </c>
      <c r="R893">
        <v>22802</v>
      </c>
    </row>
    <row r="894" spans="1:18" x14ac:dyDescent="0.3">
      <c r="A894" t="s">
        <v>38</v>
      </c>
      <c r="B894" t="s">
        <v>39</v>
      </c>
      <c r="C894">
        <v>2022</v>
      </c>
      <c r="D894" t="s">
        <v>20</v>
      </c>
      <c r="E894" t="s">
        <v>21</v>
      </c>
      <c r="F894">
        <v>2.2000000000000002</v>
      </c>
      <c r="G894">
        <v>26756</v>
      </c>
      <c r="H894">
        <v>170</v>
      </c>
      <c r="I894">
        <v>165</v>
      </c>
      <c r="J894">
        <v>1</v>
      </c>
      <c r="K894">
        <v>0</v>
      </c>
      <c r="L894" t="s">
        <v>40</v>
      </c>
      <c r="M894" t="s">
        <v>72</v>
      </c>
      <c r="N894" t="s">
        <v>23</v>
      </c>
      <c r="O894" t="s">
        <v>24</v>
      </c>
      <c r="P894">
        <v>27</v>
      </c>
      <c r="Q894" t="s">
        <v>57</v>
      </c>
      <c r="R894">
        <v>37785</v>
      </c>
    </row>
    <row r="895" spans="1:18" x14ac:dyDescent="0.3">
      <c r="A895" t="s">
        <v>80</v>
      </c>
      <c r="B895" t="s">
        <v>98</v>
      </c>
      <c r="C895">
        <v>2012</v>
      </c>
      <c r="D895" t="s">
        <v>20</v>
      </c>
      <c r="E895" t="s">
        <v>21</v>
      </c>
      <c r="F895">
        <v>3</v>
      </c>
      <c r="G895">
        <v>157110</v>
      </c>
      <c r="H895">
        <v>250</v>
      </c>
      <c r="I895">
        <v>226</v>
      </c>
      <c r="J895">
        <v>3</v>
      </c>
      <c r="K895">
        <v>0</v>
      </c>
      <c r="L895" t="s">
        <v>40</v>
      </c>
      <c r="M895" t="s">
        <v>59</v>
      </c>
      <c r="N895" t="s">
        <v>23</v>
      </c>
      <c r="O895" t="s">
        <v>24</v>
      </c>
      <c r="P895">
        <v>26</v>
      </c>
      <c r="Q895" t="s">
        <v>48</v>
      </c>
      <c r="R895">
        <v>1373</v>
      </c>
    </row>
    <row r="896" spans="1:18" x14ac:dyDescent="0.3">
      <c r="A896" t="s">
        <v>80</v>
      </c>
      <c r="B896" t="s">
        <v>81</v>
      </c>
      <c r="C896">
        <v>2017</v>
      </c>
      <c r="D896" t="s">
        <v>63</v>
      </c>
      <c r="E896" t="s">
        <v>67</v>
      </c>
      <c r="F896">
        <v>4.0999999999999996</v>
      </c>
      <c r="G896">
        <v>49789</v>
      </c>
      <c r="H896">
        <v>325</v>
      </c>
      <c r="I896">
        <v>328</v>
      </c>
      <c r="J896">
        <v>2</v>
      </c>
      <c r="K896">
        <v>0</v>
      </c>
      <c r="L896" t="s">
        <v>43</v>
      </c>
      <c r="M896" t="s">
        <v>52</v>
      </c>
      <c r="N896" t="s">
        <v>82</v>
      </c>
      <c r="O896" t="s">
        <v>60</v>
      </c>
      <c r="P896">
        <v>19</v>
      </c>
      <c r="Q896" t="s">
        <v>57</v>
      </c>
      <c r="R896">
        <v>12146</v>
      </c>
    </row>
    <row r="897" spans="1:18" x14ac:dyDescent="0.3">
      <c r="A897" t="s">
        <v>18</v>
      </c>
      <c r="B897" t="s">
        <v>51</v>
      </c>
      <c r="C897">
        <v>2008</v>
      </c>
      <c r="D897" t="s">
        <v>20</v>
      </c>
      <c r="E897" t="s">
        <v>21</v>
      </c>
      <c r="G897">
        <v>96457</v>
      </c>
      <c r="I897">
        <v>170</v>
      </c>
      <c r="J897">
        <v>3</v>
      </c>
      <c r="K897">
        <v>0</v>
      </c>
      <c r="L897" t="s">
        <v>43</v>
      </c>
      <c r="M897" t="s">
        <v>52</v>
      </c>
      <c r="N897" t="s">
        <v>45</v>
      </c>
      <c r="O897" t="s">
        <v>24</v>
      </c>
      <c r="P897">
        <v>34</v>
      </c>
      <c r="Q897" t="s">
        <v>46</v>
      </c>
      <c r="R897">
        <v>6791</v>
      </c>
    </row>
    <row r="898" spans="1:18" x14ac:dyDescent="0.3">
      <c r="A898" t="s">
        <v>53</v>
      </c>
      <c r="B898" t="s">
        <v>71</v>
      </c>
      <c r="C898">
        <v>2014</v>
      </c>
      <c r="D898" t="s">
        <v>63</v>
      </c>
      <c r="F898">
        <v>1.8</v>
      </c>
      <c r="G898">
        <v>123601</v>
      </c>
      <c r="H898">
        <v>128</v>
      </c>
      <c r="I898">
        <v>121</v>
      </c>
      <c r="J898">
        <v>3</v>
      </c>
      <c r="K898">
        <v>1</v>
      </c>
      <c r="L898" t="s">
        <v>40</v>
      </c>
      <c r="M898" t="s">
        <v>28</v>
      </c>
      <c r="N898" t="s">
        <v>45</v>
      </c>
      <c r="O898" t="s">
        <v>29</v>
      </c>
      <c r="P898">
        <v>40</v>
      </c>
      <c r="Q898" t="s">
        <v>46</v>
      </c>
      <c r="R898">
        <v>8948</v>
      </c>
    </row>
    <row r="899" spans="1:18" x14ac:dyDescent="0.3">
      <c r="A899" t="s">
        <v>41</v>
      </c>
      <c r="B899" t="s">
        <v>62</v>
      </c>
      <c r="C899">
        <v>2017</v>
      </c>
      <c r="D899" t="s">
        <v>20</v>
      </c>
      <c r="E899" t="s">
        <v>21</v>
      </c>
      <c r="F899">
        <v>3.1</v>
      </c>
      <c r="G899">
        <v>102378</v>
      </c>
      <c r="H899">
        <v>239</v>
      </c>
      <c r="I899">
        <v>232</v>
      </c>
      <c r="J899">
        <v>2</v>
      </c>
      <c r="K899">
        <v>0</v>
      </c>
      <c r="L899" t="s">
        <v>34</v>
      </c>
      <c r="M899" t="s">
        <v>52</v>
      </c>
      <c r="N899" t="s">
        <v>23</v>
      </c>
      <c r="O899" t="s">
        <v>24</v>
      </c>
      <c r="P899">
        <v>29</v>
      </c>
      <c r="R899">
        <v>11572</v>
      </c>
    </row>
    <row r="900" spans="1:18" x14ac:dyDescent="0.3">
      <c r="A900" t="s">
        <v>73</v>
      </c>
      <c r="B900" t="s">
        <v>97</v>
      </c>
      <c r="C900">
        <v>2006</v>
      </c>
      <c r="D900" t="s">
        <v>20</v>
      </c>
      <c r="E900" t="s">
        <v>21</v>
      </c>
      <c r="G900">
        <v>161026</v>
      </c>
      <c r="H900">
        <v>179</v>
      </c>
      <c r="I900">
        <v>176</v>
      </c>
      <c r="J900">
        <v>3</v>
      </c>
      <c r="K900">
        <v>0</v>
      </c>
      <c r="L900" t="s">
        <v>34</v>
      </c>
      <c r="M900" t="s">
        <v>94</v>
      </c>
      <c r="N900" t="s">
        <v>45</v>
      </c>
      <c r="O900" t="s">
        <v>29</v>
      </c>
      <c r="P900">
        <v>35</v>
      </c>
      <c r="Q900" t="s">
        <v>64</v>
      </c>
      <c r="R900">
        <v>4254</v>
      </c>
    </row>
    <row r="901" spans="1:18" x14ac:dyDescent="0.3">
      <c r="A901" t="s">
        <v>73</v>
      </c>
      <c r="B901" t="s">
        <v>90</v>
      </c>
      <c r="C901">
        <v>2017</v>
      </c>
      <c r="D901" t="s">
        <v>20</v>
      </c>
      <c r="E901" t="s">
        <v>21</v>
      </c>
      <c r="F901">
        <v>1.8</v>
      </c>
      <c r="G901">
        <v>34378</v>
      </c>
      <c r="I901">
        <v>141</v>
      </c>
      <c r="J901">
        <v>4</v>
      </c>
      <c r="K901">
        <v>1</v>
      </c>
      <c r="M901" t="s">
        <v>35</v>
      </c>
      <c r="N901" t="s">
        <v>45</v>
      </c>
      <c r="O901" t="s">
        <v>29</v>
      </c>
      <c r="Q901" t="s">
        <v>25</v>
      </c>
      <c r="R901">
        <v>23711</v>
      </c>
    </row>
    <row r="902" spans="1:18" x14ac:dyDescent="0.3">
      <c r="A902" t="s">
        <v>26</v>
      </c>
      <c r="B902" t="s">
        <v>68</v>
      </c>
      <c r="C902">
        <v>2007</v>
      </c>
      <c r="D902" t="s">
        <v>20</v>
      </c>
      <c r="E902" t="s">
        <v>67</v>
      </c>
      <c r="F902">
        <v>2.1</v>
      </c>
      <c r="G902">
        <v>209522</v>
      </c>
      <c r="H902">
        <v>160</v>
      </c>
      <c r="I902">
        <v>147</v>
      </c>
      <c r="J902">
        <v>4</v>
      </c>
      <c r="K902">
        <v>1</v>
      </c>
      <c r="L902" t="s">
        <v>34</v>
      </c>
      <c r="N902" t="s">
        <v>45</v>
      </c>
      <c r="O902" t="s">
        <v>29</v>
      </c>
      <c r="P902">
        <v>34</v>
      </c>
      <c r="Q902" t="s">
        <v>48</v>
      </c>
      <c r="R902">
        <v>500</v>
      </c>
    </row>
    <row r="903" spans="1:18" x14ac:dyDescent="0.3">
      <c r="A903" t="s">
        <v>49</v>
      </c>
      <c r="B903" t="s">
        <v>93</v>
      </c>
      <c r="C903">
        <v>2011</v>
      </c>
      <c r="D903" t="s">
        <v>63</v>
      </c>
      <c r="E903" t="s">
        <v>21</v>
      </c>
      <c r="F903">
        <v>3.4</v>
      </c>
      <c r="G903">
        <v>156654</v>
      </c>
      <c r="H903">
        <v>250</v>
      </c>
      <c r="I903">
        <v>245</v>
      </c>
      <c r="J903">
        <v>4</v>
      </c>
      <c r="K903">
        <v>1</v>
      </c>
      <c r="L903" t="s">
        <v>34</v>
      </c>
      <c r="M903" t="s">
        <v>44</v>
      </c>
      <c r="N903" t="s">
        <v>23</v>
      </c>
      <c r="O903" t="s">
        <v>29</v>
      </c>
      <c r="P903">
        <v>23</v>
      </c>
      <c r="Q903" t="s">
        <v>76</v>
      </c>
      <c r="R903">
        <v>3177</v>
      </c>
    </row>
    <row r="904" spans="1:18" x14ac:dyDescent="0.3">
      <c r="A904" t="s">
        <v>73</v>
      </c>
      <c r="B904" t="s">
        <v>74</v>
      </c>
      <c r="C904">
        <v>2015</v>
      </c>
      <c r="D904" t="s">
        <v>20</v>
      </c>
      <c r="E904" t="s">
        <v>21</v>
      </c>
      <c r="G904">
        <v>168899</v>
      </c>
      <c r="H904">
        <v>229</v>
      </c>
      <c r="I904">
        <v>212</v>
      </c>
      <c r="J904">
        <v>1</v>
      </c>
      <c r="K904">
        <v>0</v>
      </c>
      <c r="L904" t="s">
        <v>43</v>
      </c>
      <c r="M904" t="s">
        <v>72</v>
      </c>
      <c r="N904" t="s">
        <v>23</v>
      </c>
      <c r="O904" t="s">
        <v>24</v>
      </c>
      <c r="Q904" t="s">
        <v>64</v>
      </c>
      <c r="R904">
        <v>18276</v>
      </c>
    </row>
    <row r="905" spans="1:18" x14ac:dyDescent="0.3">
      <c r="A905" t="s">
        <v>55</v>
      </c>
      <c r="B905" t="s">
        <v>78</v>
      </c>
      <c r="C905">
        <v>2012</v>
      </c>
      <c r="D905" t="s">
        <v>20</v>
      </c>
      <c r="E905" t="s">
        <v>21</v>
      </c>
      <c r="F905">
        <v>1.6</v>
      </c>
      <c r="G905">
        <v>138214</v>
      </c>
      <c r="H905">
        <v>126</v>
      </c>
      <c r="I905">
        <v>124</v>
      </c>
      <c r="J905">
        <v>3</v>
      </c>
      <c r="K905">
        <v>1</v>
      </c>
      <c r="N905" t="s">
        <v>45</v>
      </c>
      <c r="O905" t="s">
        <v>29</v>
      </c>
      <c r="P905">
        <v>38</v>
      </c>
      <c r="Q905" t="s">
        <v>64</v>
      </c>
      <c r="R905">
        <v>2113</v>
      </c>
    </row>
    <row r="906" spans="1:18" x14ac:dyDescent="0.3">
      <c r="A906" t="s">
        <v>80</v>
      </c>
      <c r="B906" t="s">
        <v>81</v>
      </c>
      <c r="C906">
        <v>2015</v>
      </c>
      <c r="D906" t="s">
        <v>20</v>
      </c>
      <c r="E906" t="s">
        <v>21</v>
      </c>
      <c r="F906">
        <v>5</v>
      </c>
      <c r="G906">
        <v>72781</v>
      </c>
      <c r="I906">
        <v>368</v>
      </c>
      <c r="J906">
        <v>2</v>
      </c>
      <c r="K906">
        <v>1</v>
      </c>
      <c r="M906" t="s">
        <v>72</v>
      </c>
      <c r="N906" t="s">
        <v>82</v>
      </c>
      <c r="O906" t="s">
        <v>60</v>
      </c>
      <c r="P906">
        <v>10</v>
      </c>
      <c r="Q906" t="s">
        <v>64</v>
      </c>
      <c r="R906">
        <v>7952</v>
      </c>
    </row>
    <row r="907" spans="1:18" x14ac:dyDescent="0.3">
      <c r="A907" t="s">
        <v>49</v>
      </c>
      <c r="B907" t="s">
        <v>92</v>
      </c>
      <c r="C907">
        <v>2015</v>
      </c>
      <c r="D907" t="s">
        <v>63</v>
      </c>
      <c r="E907" t="s">
        <v>21</v>
      </c>
      <c r="F907">
        <v>3.1</v>
      </c>
      <c r="G907">
        <v>148572</v>
      </c>
      <c r="J907">
        <v>3</v>
      </c>
      <c r="K907">
        <v>0</v>
      </c>
      <c r="L907" t="s">
        <v>43</v>
      </c>
      <c r="M907" t="s">
        <v>44</v>
      </c>
      <c r="N907" t="s">
        <v>23</v>
      </c>
      <c r="O907" t="s">
        <v>24</v>
      </c>
      <c r="P907">
        <v>25</v>
      </c>
      <c r="Q907" t="s">
        <v>30</v>
      </c>
      <c r="R907">
        <v>5225</v>
      </c>
    </row>
    <row r="908" spans="1:18" x14ac:dyDescent="0.3">
      <c r="A908" t="s">
        <v>38</v>
      </c>
      <c r="B908" t="s">
        <v>47</v>
      </c>
      <c r="C908">
        <v>2011</v>
      </c>
      <c r="D908" t="s">
        <v>20</v>
      </c>
      <c r="E908" t="s">
        <v>21</v>
      </c>
      <c r="G908">
        <v>199536</v>
      </c>
      <c r="H908">
        <v>170</v>
      </c>
      <c r="I908">
        <v>155</v>
      </c>
      <c r="J908">
        <v>4</v>
      </c>
      <c r="K908">
        <v>1</v>
      </c>
      <c r="L908" t="s">
        <v>43</v>
      </c>
      <c r="M908" t="s">
        <v>52</v>
      </c>
      <c r="N908" t="s">
        <v>23</v>
      </c>
      <c r="O908" t="s">
        <v>29</v>
      </c>
      <c r="P908">
        <v>38</v>
      </c>
      <c r="Q908" t="s">
        <v>91</v>
      </c>
      <c r="R908">
        <v>500</v>
      </c>
    </row>
    <row r="909" spans="1:18" x14ac:dyDescent="0.3">
      <c r="A909" t="s">
        <v>31</v>
      </c>
      <c r="B909" t="s">
        <v>85</v>
      </c>
      <c r="C909">
        <v>2014</v>
      </c>
      <c r="D909" t="s">
        <v>20</v>
      </c>
      <c r="E909" t="s">
        <v>21</v>
      </c>
      <c r="F909">
        <v>2.4</v>
      </c>
      <c r="G909">
        <v>133224</v>
      </c>
      <c r="I909">
        <v>164</v>
      </c>
      <c r="J909">
        <v>4</v>
      </c>
      <c r="L909" t="s">
        <v>43</v>
      </c>
      <c r="M909" t="s">
        <v>35</v>
      </c>
      <c r="N909" t="s">
        <v>23</v>
      </c>
      <c r="O909" t="s">
        <v>24</v>
      </c>
      <c r="P909">
        <v>33</v>
      </c>
      <c r="Q909" t="s">
        <v>25</v>
      </c>
      <c r="R909">
        <v>4798</v>
      </c>
    </row>
    <row r="910" spans="1:18" x14ac:dyDescent="0.3">
      <c r="A910" t="s">
        <v>18</v>
      </c>
      <c r="B910" t="s">
        <v>66</v>
      </c>
      <c r="C910">
        <v>2015</v>
      </c>
      <c r="D910" t="s">
        <v>20</v>
      </c>
      <c r="E910" t="s">
        <v>21</v>
      </c>
      <c r="F910">
        <v>3.3</v>
      </c>
      <c r="G910">
        <v>68442</v>
      </c>
      <c r="I910">
        <v>245</v>
      </c>
      <c r="J910">
        <v>2</v>
      </c>
      <c r="K910">
        <v>0</v>
      </c>
      <c r="L910" t="s">
        <v>34</v>
      </c>
      <c r="M910" t="s">
        <v>35</v>
      </c>
      <c r="N910" t="s">
        <v>23</v>
      </c>
      <c r="O910" t="s">
        <v>29</v>
      </c>
      <c r="Q910" t="s">
        <v>64</v>
      </c>
      <c r="R910">
        <v>17433</v>
      </c>
    </row>
    <row r="911" spans="1:18" x14ac:dyDescent="0.3">
      <c r="A911" t="s">
        <v>53</v>
      </c>
      <c r="B911" t="s">
        <v>77</v>
      </c>
      <c r="C911">
        <v>2016</v>
      </c>
      <c r="D911" t="s">
        <v>20</v>
      </c>
      <c r="E911" t="s">
        <v>21</v>
      </c>
      <c r="F911">
        <v>2.9</v>
      </c>
      <c r="G911">
        <v>64843</v>
      </c>
      <c r="H911">
        <v>227</v>
      </c>
      <c r="I911">
        <v>221</v>
      </c>
      <c r="J911">
        <v>2</v>
      </c>
      <c r="K911">
        <v>1</v>
      </c>
      <c r="L911" t="s">
        <v>43</v>
      </c>
      <c r="M911" t="s">
        <v>35</v>
      </c>
      <c r="N911" t="s">
        <v>23</v>
      </c>
      <c r="O911" t="s">
        <v>24</v>
      </c>
      <c r="P911">
        <v>31</v>
      </c>
      <c r="Q911" t="s">
        <v>37</v>
      </c>
      <c r="R911">
        <v>25964</v>
      </c>
    </row>
    <row r="912" spans="1:18" x14ac:dyDescent="0.3">
      <c r="A912" t="s">
        <v>41</v>
      </c>
      <c r="B912" t="s">
        <v>103</v>
      </c>
      <c r="C912">
        <v>2013</v>
      </c>
      <c r="D912" t="s">
        <v>20</v>
      </c>
      <c r="E912" t="s">
        <v>21</v>
      </c>
      <c r="G912">
        <v>83504</v>
      </c>
      <c r="H912">
        <v>175</v>
      </c>
      <c r="I912">
        <v>166</v>
      </c>
      <c r="J912">
        <v>2</v>
      </c>
      <c r="K912">
        <v>0</v>
      </c>
      <c r="L912" t="s">
        <v>34</v>
      </c>
      <c r="M912" t="s">
        <v>52</v>
      </c>
      <c r="N912" t="s">
        <v>23</v>
      </c>
      <c r="O912" t="s">
        <v>24</v>
      </c>
      <c r="P912">
        <v>29</v>
      </c>
      <c r="Q912" t="s">
        <v>30</v>
      </c>
      <c r="R912">
        <v>9785</v>
      </c>
    </row>
    <row r="913" spans="1:18" x14ac:dyDescent="0.3">
      <c r="A913" t="s">
        <v>31</v>
      </c>
      <c r="B913" t="s">
        <v>99</v>
      </c>
      <c r="C913">
        <v>2022</v>
      </c>
      <c r="D913" t="s">
        <v>65</v>
      </c>
      <c r="F913">
        <v>0</v>
      </c>
      <c r="G913">
        <v>29244</v>
      </c>
      <c r="H913">
        <v>271</v>
      </c>
      <c r="I913">
        <v>298</v>
      </c>
      <c r="J913">
        <v>1</v>
      </c>
      <c r="K913">
        <v>1</v>
      </c>
      <c r="L913" t="s">
        <v>43</v>
      </c>
      <c r="M913" t="s">
        <v>35</v>
      </c>
      <c r="N913" t="s">
        <v>23</v>
      </c>
      <c r="O913" t="s">
        <v>24</v>
      </c>
      <c r="Q913" t="s">
        <v>76</v>
      </c>
      <c r="R913">
        <v>23178</v>
      </c>
    </row>
    <row r="914" spans="1:18" x14ac:dyDescent="0.3">
      <c r="A914" t="s">
        <v>26</v>
      </c>
      <c r="B914" t="s">
        <v>101</v>
      </c>
      <c r="C914">
        <v>2019</v>
      </c>
      <c r="D914" t="s">
        <v>20</v>
      </c>
      <c r="E914" t="s">
        <v>21</v>
      </c>
      <c r="F914">
        <v>1.8</v>
      </c>
      <c r="G914">
        <v>145004</v>
      </c>
      <c r="H914">
        <v>140</v>
      </c>
      <c r="I914">
        <v>126</v>
      </c>
      <c r="J914">
        <v>2</v>
      </c>
      <c r="K914">
        <v>0</v>
      </c>
      <c r="M914" t="s">
        <v>72</v>
      </c>
      <c r="N914" t="s">
        <v>45</v>
      </c>
      <c r="O914" t="s">
        <v>29</v>
      </c>
      <c r="Q914" t="s">
        <v>57</v>
      </c>
      <c r="R914">
        <v>5944</v>
      </c>
    </row>
    <row r="915" spans="1:18" x14ac:dyDescent="0.3">
      <c r="A915" t="s">
        <v>80</v>
      </c>
      <c r="B915" t="s">
        <v>102</v>
      </c>
      <c r="C915">
        <v>2005</v>
      </c>
      <c r="D915" t="s">
        <v>20</v>
      </c>
      <c r="F915">
        <v>3.1</v>
      </c>
      <c r="G915">
        <v>330542</v>
      </c>
      <c r="H915">
        <v>242</v>
      </c>
      <c r="I915">
        <v>230</v>
      </c>
      <c r="J915">
        <v>3</v>
      </c>
      <c r="K915">
        <v>0</v>
      </c>
      <c r="L915" t="s">
        <v>34</v>
      </c>
      <c r="M915" t="s">
        <v>22</v>
      </c>
      <c r="N915" t="s">
        <v>23</v>
      </c>
      <c r="O915" t="s">
        <v>24</v>
      </c>
      <c r="P915">
        <v>23</v>
      </c>
      <c r="R915">
        <v>500</v>
      </c>
    </row>
    <row r="916" spans="1:18" x14ac:dyDescent="0.3">
      <c r="A916" t="s">
        <v>18</v>
      </c>
      <c r="B916" t="s">
        <v>70</v>
      </c>
      <c r="C916">
        <v>2008</v>
      </c>
      <c r="D916" t="s">
        <v>20</v>
      </c>
      <c r="E916" t="s">
        <v>21</v>
      </c>
      <c r="F916">
        <v>1.8</v>
      </c>
      <c r="G916">
        <v>286927</v>
      </c>
      <c r="H916">
        <v>149</v>
      </c>
      <c r="I916">
        <v>152</v>
      </c>
      <c r="J916">
        <v>3</v>
      </c>
      <c r="L916" t="s">
        <v>40</v>
      </c>
      <c r="M916" t="s">
        <v>22</v>
      </c>
      <c r="N916" t="s">
        <v>45</v>
      </c>
      <c r="O916" t="s">
        <v>29</v>
      </c>
      <c r="Q916" t="s">
        <v>91</v>
      </c>
      <c r="R916">
        <v>500</v>
      </c>
    </row>
    <row r="917" spans="1:18" x14ac:dyDescent="0.3">
      <c r="A917" t="s">
        <v>73</v>
      </c>
      <c r="B917" t="s">
        <v>97</v>
      </c>
      <c r="C917">
        <v>2024</v>
      </c>
      <c r="D917" t="s">
        <v>20</v>
      </c>
      <c r="E917" t="s">
        <v>21</v>
      </c>
      <c r="F917">
        <v>1.5</v>
      </c>
      <c r="G917">
        <v>100</v>
      </c>
      <c r="I917">
        <v>115</v>
      </c>
      <c r="J917">
        <v>1</v>
      </c>
      <c r="K917">
        <v>0</v>
      </c>
      <c r="L917" t="s">
        <v>43</v>
      </c>
      <c r="M917" t="s">
        <v>94</v>
      </c>
      <c r="N917" t="s">
        <v>45</v>
      </c>
      <c r="O917" t="s">
        <v>29</v>
      </c>
      <c r="P917">
        <v>41</v>
      </c>
      <c r="Q917" t="s">
        <v>46</v>
      </c>
      <c r="R917">
        <v>55644</v>
      </c>
    </row>
    <row r="918" spans="1:18" x14ac:dyDescent="0.3">
      <c r="A918" t="s">
        <v>31</v>
      </c>
      <c r="B918" t="s">
        <v>85</v>
      </c>
      <c r="C918">
        <v>2013</v>
      </c>
      <c r="D918" t="s">
        <v>20</v>
      </c>
      <c r="E918" t="s">
        <v>21</v>
      </c>
      <c r="F918">
        <v>2.2999999999999998</v>
      </c>
      <c r="G918">
        <v>139604</v>
      </c>
      <c r="H918">
        <v>181</v>
      </c>
      <c r="I918">
        <v>186</v>
      </c>
      <c r="J918">
        <v>3</v>
      </c>
      <c r="M918" t="s">
        <v>35</v>
      </c>
      <c r="N918" t="s">
        <v>23</v>
      </c>
      <c r="O918" t="s">
        <v>24</v>
      </c>
      <c r="P918">
        <v>33</v>
      </c>
      <c r="Q918" t="s">
        <v>25</v>
      </c>
      <c r="R918">
        <v>3944</v>
      </c>
    </row>
    <row r="919" spans="1:18" x14ac:dyDescent="0.3">
      <c r="A919" t="s">
        <v>49</v>
      </c>
      <c r="B919" t="s">
        <v>93</v>
      </c>
      <c r="C919">
        <v>2011</v>
      </c>
      <c r="D919" t="s">
        <v>20</v>
      </c>
      <c r="E919" t="s">
        <v>21</v>
      </c>
      <c r="F919">
        <v>2.5</v>
      </c>
      <c r="G919">
        <v>209348</v>
      </c>
      <c r="H919">
        <v>179</v>
      </c>
      <c r="J919">
        <v>4</v>
      </c>
      <c r="K919">
        <v>0</v>
      </c>
      <c r="L919" t="s">
        <v>43</v>
      </c>
      <c r="M919" t="s">
        <v>28</v>
      </c>
      <c r="N919" t="s">
        <v>23</v>
      </c>
      <c r="O919" t="s">
        <v>24</v>
      </c>
      <c r="P919">
        <v>33</v>
      </c>
      <c r="Q919" t="s">
        <v>76</v>
      </c>
      <c r="R919">
        <v>1027</v>
      </c>
    </row>
    <row r="920" spans="1:18" x14ac:dyDescent="0.3">
      <c r="A920" t="s">
        <v>55</v>
      </c>
      <c r="B920" t="s">
        <v>78</v>
      </c>
      <c r="C920">
        <v>2005</v>
      </c>
      <c r="D920" t="s">
        <v>20</v>
      </c>
      <c r="E920" t="s">
        <v>21</v>
      </c>
      <c r="F920">
        <v>2.2999999999999998</v>
      </c>
      <c r="G920">
        <v>174891</v>
      </c>
      <c r="H920">
        <v>172</v>
      </c>
      <c r="I920">
        <v>172</v>
      </c>
      <c r="J920">
        <v>5</v>
      </c>
      <c r="K920">
        <v>0</v>
      </c>
      <c r="N920" t="s">
        <v>45</v>
      </c>
      <c r="O920" t="s">
        <v>29</v>
      </c>
      <c r="P920">
        <v>27</v>
      </c>
      <c r="Q920" t="s">
        <v>46</v>
      </c>
      <c r="R920">
        <v>500</v>
      </c>
    </row>
    <row r="921" spans="1:18" x14ac:dyDescent="0.3">
      <c r="A921" t="s">
        <v>80</v>
      </c>
      <c r="B921" t="s">
        <v>83</v>
      </c>
      <c r="C921">
        <v>2024</v>
      </c>
      <c r="D921" t="s">
        <v>20</v>
      </c>
      <c r="E921" t="s">
        <v>21</v>
      </c>
      <c r="F921">
        <v>5.6</v>
      </c>
      <c r="G921">
        <v>100</v>
      </c>
      <c r="H921">
        <v>415</v>
      </c>
      <c r="I921">
        <v>394</v>
      </c>
      <c r="J921">
        <v>1</v>
      </c>
      <c r="K921">
        <v>0</v>
      </c>
      <c r="M921" t="s">
        <v>44</v>
      </c>
      <c r="N921" t="s">
        <v>84</v>
      </c>
      <c r="O921" t="s">
        <v>95</v>
      </c>
      <c r="P921">
        <v>10</v>
      </c>
      <c r="Q921" t="s">
        <v>91</v>
      </c>
      <c r="R921">
        <v>28997</v>
      </c>
    </row>
    <row r="922" spans="1:18" x14ac:dyDescent="0.3">
      <c r="A922" t="s">
        <v>26</v>
      </c>
      <c r="B922" t="s">
        <v>27</v>
      </c>
      <c r="C922">
        <v>2005</v>
      </c>
      <c r="D922" t="s">
        <v>20</v>
      </c>
      <c r="F922">
        <v>3.1</v>
      </c>
      <c r="G922">
        <v>221910</v>
      </c>
      <c r="H922">
        <v>237</v>
      </c>
      <c r="I922">
        <v>237</v>
      </c>
      <c r="J922">
        <v>4</v>
      </c>
      <c r="K922">
        <v>0</v>
      </c>
      <c r="L922" t="s">
        <v>34</v>
      </c>
      <c r="M922" t="s">
        <v>59</v>
      </c>
      <c r="N922" t="s">
        <v>23</v>
      </c>
      <c r="O922" t="s">
        <v>24</v>
      </c>
      <c r="R922">
        <v>500</v>
      </c>
    </row>
    <row r="923" spans="1:18" x14ac:dyDescent="0.3">
      <c r="A923" t="s">
        <v>31</v>
      </c>
      <c r="B923" t="s">
        <v>32</v>
      </c>
      <c r="C923">
        <v>2020</v>
      </c>
      <c r="D923" t="s">
        <v>33</v>
      </c>
      <c r="E923" t="s">
        <v>21</v>
      </c>
      <c r="F923">
        <v>1.8</v>
      </c>
      <c r="G923">
        <v>45058</v>
      </c>
      <c r="I923">
        <v>166</v>
      </c>
      <c r="J923">
        <v>3</v>
      </c>
      <c r="L923" t="s">
        <v>34</v>
      </c>
      <c r="N923" t="s">
        <v>36</v>
      </c>
      <c r="O923" t="s">
        <v>24</v>
      </c>
      <c r="P923">
        <v>54</v>
      </c>
      <c r="Q923" t="s">
        <v>57</v>
      </c>
      <c r="R923">
        <v>12906</v>
      </c>
    </row>
    <row r="924" spans="1:18" x14ac:dyDescent="0.3">
      <c r="A924" t="s">
        <v>31</v>
      </c>
      <c r="B924" t="s">
        <v>32</v>
      </c>
      <c r="C924">
        <v>2005</v>
      </c>
      <c r="D924" t="s">
        <v>20</v>
      </c>
      <c r="F924">
        <v>1.8</v>
      </c>
      <c r="G924">
        <v>299373</v>
      </c>
      <c r="H924">
        <v>149</v>
      </c>
      <c r="I924">
        <v>143</v>
      </c>
      <c r="J924">
        <v>3</v>
      </c>
      <c r="L924" t="s">
        <v>43</v>
      </c>
      <c r="N924" t="s">
        <v>36</v>
      </c>
      <c r="O924" t="s">
        <v>24</v>
      </c>
      <c r="P924">
        <v>40</v>
      </c>
      <c r="Q924" t="s">
        <v>46</v>
      </c>
      <c r="R924">
        <v>500</v>
      </c>
    </row>
    <row r="925" spans="1:18" x14ac:dyDescent="0.3">
      <c r="A925" t="s">
        <v>18</v>
      </c>
      <c r="B925" t="s">
        <v>19</v>
      </c>
      <c r="C925">
        <v>2006</v>
      </c>
      <c r="D925" t="s">
        <v>20</v>
      </c>
      <c r="E925" t="s">
        <v>21</v>
      </c>
      <c r="F925">
        <v>3.4</v>
      </c>
      <c r="G925">
        <v>117273</v>
      </c>
      <c r="H925">
        <v>253</v>
      </c>
      <c r="I925">
        <v>230</v>
      </c>
      <c r="J925">
        <v>4</v>
      </c>
      <c r="K925">
        <v>1</v>
      </c>
      <c r="L925" t="s">
        <v>40</v>
      </c>
      <c r="M925" t="s">
        <v>35</v>
      </c>
      <c r="N925" t="s">
        <v>23</v>
      </c>
      <c r="O925" t="s">
        <v>24</v>
      </c>
      <c r="P925">
        <v>24</v>
      </c>
      <c r="Q925" t="s">
        <v>25</v>
      </c>
      <c r="R925">
        <v>5371</v>
      </c>
    </row>
    <row r="926" spans="1:18" x14ac:dyDescent="0.3">
      <c r="A926" t="s">
        <v>49</v>
      </c>
      <c r="B926" t="s">
        <v>100</v>
      </c>
      <c r="C926">
        <v>2021</v>
      </c>
      <c r="D926" t="s">
        <v>63</v>
      </c>
      <c r="G926">
        <v>58080</v>
      </c>
      <c r="H926">
        <v>169</v>
      </c>
      <c r="I926">
        <v>153</v>
      </c>
      <c r="J926">
        <v>1</v>
      </c>
      <c r="K926">
        <v>0</v>
      </c>
      <c r="L926" t="s">
        <v>43</v>
      </c>
      <c r="M926" t="s">
        <v>52</v>
      </c>
      <c r="N926" t="s">
        <v>45</v>
      </c>
      <c r="O926" t="s">
        <v>29</v>
      </c>
      <c r="P926">
        <v>34</v>
      </c>
      <c r="Q926" t="s">
        <v>30</v>
      </c>
      <c r="R926">
        <v>15992</v>
      </c>
    </row>
    <row r="927" spans="1:18" x14ac:dyDescent="0.3">
      <c r="A927" t="s">
        <v>80</v>
      </c>
      <c r="B927" t="s">
        <v>102</v>
      </c>
      <c r="C927">
        <v>2021</v>
      </c>
      <c r="D927" t="s">
        <v>63</v>
      </c>
      <c r="E927" t="s">
        <v>21</v>
      </c>
      <c r="G927">
        <v>43950</v>
      </c>
      <c r="H927">
        <v>241</v>
      </c>
      <c r="I927">
        <v>222</v>
      </c>
      <c r="J927">
        <v>1</v>
      </c>
      <c r="K927">
        <v>0</v>
      </c>
      <c r="M927" t="s">
        <v>72</v>
      </c>
      <c r="N927" t="s">
        <v>23</v>
      </c>
      <c r="O927" t="s">
        <v>24</v>
      </c>
      <c r="Q927" t="s">
        <v>25</v>
      </c>
      <c r="R927">
        <v>22840</v>
      </c>
    </row>
    <row r="928" spans="1:18" x14ac:dyDescent="0.3">
      <c r="A928" t="s">
        <v>53</v>
      </c>
      <c r="B928" t="s">
        <v>71</v>
      </c>
      <c r="C928">
        <v>2005</v>
      </c>
      <c r="D928" t="s">
        <v>20</v>
      </c>
      <c r="E928" t="s">
        <v>67</v>
      </c>
      <c r="F928">
        <v>1.7</v>
      </c>
      <c r="G928">
        <v>51030</v>
      </c>
      <c r="H928">
        <v>142</v>
      </c>
      <c r="I928">
        <v>123</v>
      </c>
      <c r="J928">
        <v>4</v>
      </c>
      <c r="K928">
        <v>1</v>
      </c>
      <c r="L928" t="s">
        <v>40</v>
      </c>
      <c r="M928" t="s">
        <v>35</v>
      </c>
      <c r="N928" t="s">
        <v>45</v>
      </c>
      <c r="O928" t="s">
        <v>29</v>
      </c>
      <c r="P928">
        <v>35</v>
      </c>
      <c r="Q928" t="s">
        <v>88</v>
      </c>
      <c r="R928">
        <v>4396</v>
      </c>
    </row>
    <row r="929" spans="1:18" x14ac:dyDescent="0.3">
      <c r="A929" t="s">
        <v>55</v>
      </c>
      <c r="B929" t="s">
        <v>78</v>
      </c>
      <c r="C929">
        <v>2012</v>
      </c>
      <c r="D929" t="s">
        <v>20</v>
      </c>
      <c r="E929" t="s">
        <v>21</v>
      </c>
      <c r="F929">
        <v>1.6</v>
      </c>
      <c r="G929">
        <v>50178</v>
      </c>
      <c r="H929">
        <v>130</v>
      </c>
      <c r="I929">
        <v>130</v>
      </c>
      <c r="J929">
        <v>3</v>
      </c>
      <c r="K929">
        <v>0</v>
      </c>
      <c r="L929" t="s">
        <v>34</v>
      </c>
      <c r="M929" t="s">
        <v>72</v>
      </c>
      <c r="N929" t="s">
        <v>45</v>
      </c>
      <c r="O929" t="s">
        <v>29</v>
      </c>
      <c r="Q929" t="s">
        <v>88</v>
      </c>
      <c r="R929">
        <v>6847</v>
      </c>
    </row>
    <row r="930" spans="1:18" x14ac:dyDescent="0.3">
      <c r="A930" t="s">
        <v>31</v>
      </c>
      <c r="B930" t="s">
        <v>61</v>
      </c>
      <c r="C930">
        <v>2021</v>
      </c>
      <c r="D930" t="s">
        <v>20</v>
      </c>
      <c r="E930" t="s">
        <v>21</v>
      </c>
      <c r="F930">
        <v>1.6</v>
      </c>
      <c r="G930">
        <v>47149</v>
      </c>
      <c r="H930">
        <v>129</v>
      </c>
      <c r="I930">
        <v>112</v>
      </c>
      <c r="J930">
        <v>1</v>
      </c>
      <c r="K930">
        <v>0</v>
      </c>
      <c r="L930" t="s">
        <v>34</v>
      </c>
      <c r="M930" t="s">
        <v>22</v>
      </c>
      <c r="N930" t="s">
        <v>45</v>
      </c>
      <c r="O930" t="s">
        <v>29</v>
      </c>
      <c r="P930">
        <v>37</v>
      </c>
      <c r="Q930" t="s">
        <v>37</v>
      </c>
      <c r="R930">
        <v>18343</v>
      </c>
    </row>
    <row r="931" spans="1:18" x14ac:dyDescent="0.3">
      <c r="A931" t="s">
        <v>73</v>
      </c>
      <c r="B931" t="s">
        <v>97</v>
      </c>
      <c r="C931">
        <v>2017</v>
      </c>
      <c r="D931" t="s">
        <v>33</v>
      </c>
      <c r="E931" t="s">
        <v>21</v>
      </c>
      <c r="F931">
        <v>2.4</v>
      </c>
      <c r="G931">
        <v>39793</v>
      </c>
      <c r="H931">
        <v>199</v>
      </c>
      <c r="I931">
        <v>193</v>
      </c>
      <c r="J931">
        <v>2</v>
      </c>
      <c r="K931">
        <v>1</v>
      </c>
      <c r="L931" t="s">
        <v>34</v>
      </c>
      <c r="M931" t="s">
        <v>59</v>
      </c>
      <c r="N931" t="s">
        <v>45</v>
      </c>
      <c r="O931" t="s">
        <v>29</v>
      </c>
      <c r="P931">
        <v>64</v>
      </c>
      <c r="Q931" t="s">
        <v>57</v>
      </c>
      <c r="R931">
        <v>25044</v>
      </c>
    </row>
    <row r="932" spans="1:18" x14ac:dyDescent="0.3">
      <c r="A932" t="s">
        <v>41</v>
      </c>
      <c r="B932" t="s">
        <v>103</v>
      </c>
      <c r="C932">
        <v>2024</v>
      </c>
      <c r="D932" t="s">
        <v>20</v>
      </c>
      <c r="E932" t="s">
        <v>21</v>
      </c>
      <c r="F932">
        <v>2.1</v>
      </c>
      <c r="G932">
        <v>100</v>
      </c>
      <c r="H932">
        <v>158</v>
      </c>
      <c r="I932">
        <v>155</v>
      </c>
      <c r="J932">
        <v>1</v>
      </c>
      <c r="K932">
        <v>0</v>
      </c>
      <c r="L932" t="s">
        <v>34</v>
      </c>
      <c r="M932" t="s">
        <v>72</v>
      </c>
      <c r="N932" t="s">
        <v>23</v>
      </c>
      <c r="O932" t="s">
        <v>60</v>
      </c>
      <c r="R932">
        <v>33899</v>
      </c>
    </row>
    <row r="933" spans="1:18" x14ac:dyDescent="0.3">
      <c r="A933" t="s">
        <v>26</v>
      </c>
      <c r="B933" t="s">
        <v>68</v>
      </c>
      <c r="C933">
        <v>2006</v>
      </c>
      <c r="D933" t="s">
        <v>20</v>
      </c>
      <c r="E933" t="s">
        <v>21</v>
      </c>
      <c r="F933">
        <v>2.4</v>
      </c>
      <c r="G933">
        <v>114633</v>
      </c>
      <c r="H933">
        <v>179</v>
      </c>
      <c r="I933">
        <v>188</v>
      </c>
      <c r="J933">
        <v>5</v>
      </c>
      <c r="K933">
        <v>0</v>
      </c>
      <c r="L933" t="s">
        <v>40</v>
      </c>
      <c r="M933" t="s">
        <v>22</v>
      </c>
      <c r="N933" t="s">
        <v>45</v>
      </c>
      <c r="O933" t="s">
        <v>29</v>
      </c>
      <c r="Q933" t="s">
        <v>25</v>
      </c>
      <c r="R933">
        <v>500</v>
      </c>
    </row>
    <row r="934" spans="1:18" x14ac:dyDescent="0.3">
      <c r="A934" t="s">
        <v>26</v>
      </c>
      <c r="B934" t="s">
        <v>58</v>
      </c>
      <c r="C934">
        <v>2016</v>
      </c>
      <c r="D934" t="s">
        <v>20</v>
      </c>
      <c r="E934" t="s">
        <v>21</v>
      </c>
      <c r="F934">
        <v>3.4</v>
      </c>
      <c r="G934">
        <v>131886</v>
      </c>
      <c r="H934">
        <v>240</v>
      </c>
      <c r="J934">
        <v>2</v>
      </c>
      <c r="K934">
        <v>1</v>
      </c>
      <c r="L934" t="s">
        <v>40</v>
      </c>
      <c r="M934" t="s">
        <v>52</v>
      </c>
      <c r="N934" t="s">
        <v>23</v>
      </c>
      <c r="O934" t="s">
        <v>29</v>
      </c>
      <c r="P934">
        <v>21</v>
      </c>
      <c r="Q934" t="s">
        <v>30</v>
      </c>
      <c r="R934">
        <v>7309</v>
      </c>
    </row>
    <row r="935" spans="1:18" x14ac:dyDescent="0.3">
      <c r="A935" t="s">
        <v>49</v>
      </c>
      <c r="B935" t="s">
        <v>50</v>
      </c>
      <c r="C935">
        <v>2005</v>
      </c>
      <c r="D935" t="s">
        <v>20</v>
      </c>
      <c r="E935" t="s">
        <v>67</v>
      </c>
      <c r="F935">
        <v>2.4</v>
      </c>
      <c r="G935">
        <v>191972</v>
      </c>
      <c r="H935">
        <v>194</v>
      </c>
      <c r="I935">
        <v>180</v>
      </c>
      <c r="J935">
        <v>5</v>
      </c>
      <c r="K935">
        <v>1</v>
      </c>
      <c r="L935" t="s">
        <v>40</v>
      </c>
      <c r="M935" t="s">
        <v>35</v>
      </c>
      <c r="N935" t="s">
        <v>45</v>
      </c>
      <c r="O935" t="s">
        <v>29</v>
      </c>
      <c r="P935">
        <v>29</v>
      </c>
      <c r="Q935" t="s">
        <v>25</v>
      </c>
      <c r="R935">
        <v>500</v>
      </c>
    </row>
    <row r="936" spans="1:18" x14ac:dyDescent="0.3">
      <c r="A936" t="s">
        <v>53</v>
      </c>
      <c r="B936" t="s">
        <v>79</v>
      </c>
      <c r="C936">
        <v>2011</v>
      </c>
      <c r="D936" t="s">
        <v>20</v>
      </c>
      <c r="E936" t="s">
        <v>21</v>
      </c>
      <c r="F936">
        <v>1.7</v>
      </c>
      <c r="G936">
        <v>52353</v>
      </c>
      <c r="H936">
        <v>133</v>
      </c>
      <c r="I936">
        <v>129</v>
      </c>
      <c r="J936">
        <v>3</v>
      </c>
      <c r="L936" t="s">
        <v>43</v>
      </c>
      <c r="N936" t="s">
        <v>45</v>
      </c>
      <c r="O936" t="s">
        <v>29</v>
      </c>
      <c r="P936">
        <v>39</v>
      </c>
      <c r="Q936" t="s">
        <v>30</v>
      </c>
      <c r="R936">
        <v>17418</v>
      </c>
    </row>
    <row r="937" spans="1:18" x14ac:dyDescent="0.3">
      <c r="A937" t="s">
        <v>38</v>
      </c>
      <c r="B937" t="s">
        <v>86</v>
      </c>
      <c r="C937">
        <v>2024</v>
      </c>
      <c r="D937" t="s">
        <v>20</v>
      </c>
      <c r="E937" t="s">
        <v>21</v>
      </c>
      <c r="F937">
        <v>3.3</v>
      </c>
      <c r="G937">
        <v>100</v>
      </c>
      <c r="H937">
        <v>253</v>
      </c>
      <c r="I937">
        <v>237</v>
      </c>
      <c r="J937">
        <v>1</v>
      </c>
      <c r="L937" t="s">
        <v>43</v>
      </c>
      <c r="M937" t="s">
        <v>72</v>
      </c>
      <c r="N937" t="s">
        <v>84</v>
      </c>
      <c r="O937" t="s">
        <v>60</v>
      </c>
      <c r="P937">
        <v>21</v>
      </c>
      <c r="Q937" t="s">
        <v>48</v>
      </c>
      <c r="R937">
        <v>37606</v>
      </c>
    </row>
    <row r="938" spans="1:18" x14ac:dyDescent="0.3">
      <c r="A938" t="s">
        <v>18</v>
      </c>
      <c r="B938" t="s">
        <v>51</v>
      </c>
      <c r="C938">
        <v>2018</v>
      </c>
      <c r="D938" t="s">
        <v>20</v>
      </c>
      <c r="F938">
        <v>2.1</v>
      </c>
      <c r="G938">
        <v>65728</v>
      </c>
      <c r="H938">
        <v>183</v>
      </c>
      <c r="I938">
        <v>168</v>
      </c>
      <c r="J938">
        <v>2</v>
      </c>
      <c r="K938">
        <v>1</v>
      </c>
      <c r="L938" t="s">
        <v>34</v>
      </c>
      <c r="N938" t="s">
        <v>45</v>
      </c>
      <c r="O938" t="s">
        <v>24</v>
      </c>
      <c r="P938">
        <v>29</v>
      </c>
      <c r="Q938" t="s">
        <v>57</v>
      </c>
      <c r="R938">
        <v>18982</v>
      </c>
    </row>
    <row r="939" spans="1:18" x14ac:dyDescent="0.3">
      <c r="A939" t="s">
        <v>38</v>
      </c>
      <c r="B939" t="s">
        <v>89</v>
      </c>
      <c r="C939">
        <v>2024</v>
      </c>
      <c r="D939" t="s">
        <v>33</v>
      </c>
      <c r="E939" t="s">
        <v>21</v>
      </c>
      <c r="F939">
        <v>2.1</v>
      </c>
      <c r="G939">
        <v>100</v>
      </c>
      <c r="H939">
        <v>169</v>
      </c>
      <c r="I939">
        <v>156</v>
      </c>
      <c r="J939">
        <v>1</v>
      </c>
      <c r="K939">
        <v>0</v>
      </c>
      <c r="L939" t="s">
        <v>40</v>
      </c>
      <c r="M939" t="s">
        <v>28</v>
      </c>
      <c r="N939" t="s">
        <v>45</v>
      </c>
      <c r="O939" t="s">
        <v>29</v>
      </c>
      <c r="P939">
        <v>59</v>
      </c>
      <c r="R939">
        <v>20779</v>
      </c>
    </row>
    <row r="940" spans="1:18" x14ac:dyDescent="0.3">
      <c r="A940" t="s">
        <v>73</v>
      </c>
      <c r="B940" t="s">
        <v>90</v>
      </c>
      <c r="C940">
        <v>2012</v>
      </c>
      <c r="D940" t="s">
        <v>20</v>
      </c>
      <c r="E940" t="s">
        <v>21</v>
      </c>
      <c r="G940">
        <v>163155</v>
      </c>
      <c r="H940">
        <v>191</v>
      </c>
      <c r="I940">
        <v>188</v>
      </c>
      <c r="J940">
        <v>3</v>
      </c>
      <c r="L940" t="s">
        <v>34</v>
      </c>
      <c r="M940" t="s">
        <v>52</v>
      </c>
      <c r="N940" t="s">
        <v>45</v>
      </c>
      <c r="O940" t="s">
        <v>29</v>
      </c>
      <c r="P940">
        <v>29</v>
      </c>
      <c r="Q940" t="s">
        <v>91</v>
      </c>
      <c r="R940">
        <v>5561</v>
      </c>
    </row>
    <row r="941" spans="1:18" x14ac:dyDescent="0.3">
      <c r="A941" t="s">
        <v>49</v>
      </c>
      <c r="B941" t="s">
        <v>92</v>
      </c>
      <c r="C941">
        <v>2008</v>
      </c>
      <c r="D941" t="s">
        <v>20</v>
      </c>
      <c r="E941" t="s">
        <v>21</v>
      </c>
      <c r="F941">
        <v>3.3</v>
      </c>
      <c r="G941">
        <v>174469</v>
      </c>
      <c r="H941">
        <v>258</v>
      </c>
      <c r="I941">
        <v>245</v>
      </c>
      <c r="J941">
        <v>5</v>
      </c>
      <c r="K941">
        <v>1</v>
      </c>
      <c r="L941" t="s">
        <v>43</v>
      </c>
      <c r="M941" t="s">
        <v>59</v>
      </c>
      <c r="N941" t="s">
        <v>23</v>
      </c>
      <c r="O941" t="s">
        <v>24</v>
      </c>
      <c r="P941">
        <v>25</v>
      </c>
      <c r="Q941" t="s">
        <v>25</v>
      </c>
      <c r="R941">
        <v>500</v>
      </c>
    </row>
    <row r="942" spans="1:18" x14ac:dyDescent="0.3">
      <c r="A942" t="s">
        <v>38</v>
      </c>
      <c r="B942" t="s">
        <v>39</v>
      </c>
      <c r="C942">
        <v>2010</v>
      </c>
      <c r="D942" t="s">
        <v>20</v>
      </c>
      <c r="E942" t="s">
        <v>21</v>
      </c>
      <c r="F942">
        <v>3.4</v>
      </c>
      <c r="G942">
        <v>137901</v>
      </c>
      <c r="H942">
        <v>279</v>
      </c>
      <c r="I942">
        <v>257</v>
      </c>
      <c r="J942">
        <v>4</v>
      </c>
      <c r="K942">
        <v>0</v>
      </c>
      <c r="L942" t="s">
        <v>34</v>
      </c>
      <c r="M942" t="s">
        <v>72</v>
      </c>
      <c r="N942" t="s">
        <v>23</v>
      </c>
      <c r="O942" t="s">
        <v>24</v>
      </c>
      <c r="P942">
        <v>28</v>
      </c>
      <c r="Q942" t="s">
        <v>64</v>
      </c>
      <c r="R942">
        <v>7938</v>
      </c>
    </row>
    <row r="943" spans="1:18" x14ac:dyDescent="0.3">
      <c r="A943" t="s">
        <v>80</v>
      </c>
      <c r="B943" t="s">
        <v>81</v>
      </c>
      <c r="C943">
        <v>2020</v>
      </c>
      <c r="D943" t="s">
        <v>33</v>
      </c>
      <c r="E943" t="s">
        <v>67</v>
      </c>
      <c r="G943">
        <v>28486</v>
      </c>
      <c r="I943">
        <v>227</v>
      </c>
      <c r="J943">
        <v>2</v>
      </c>
      <c r="K943">
        <v>0</v>
      </c>
      <c r="M943" t="s">
        <v>72</v>
      </c>
      <c r="N943" t="s">
        <v>82</v>
      </c>
      <c r="O943" t="s">
        <v>60</v>
      </c>
      <c r="Q943" t="s">
        <v>48</v>
      </c>
      <c r="R943">
        <v>25926</v>
      </c>
    </row>
    <row r="944" spans="1:18" x14ac:dyDescent="0.3">
      <c r="A944" t="s">
        <v>38</v>
      </c>
      <c r="B944" t="s">
        <v>47</v>
      </c>
      <c r="C944">
        <v>2006</v>
      </c>
      <c r="D944" t="s">
        <v>20</v>
      </c>
      <c r="E944" t="s">
        <v>21</v>
      </c>
      <c r="F944">
        <v>3.3</v>
      </c>
      <c r="G944">
        <v>228315</v>
      </c>
      <c r="H944">
        <v>228</v>
      </c>
      <c r="I944">
        <v>213</v>
      </c>
      <c r="J944">
        <v>4</v>
      </c>
      <c r="K944">
        <v>0</v>
      </c>
      <c r="L944" t="s">
        <v>34</v>
      </c>
      <c r="N944" t="s">
        <v>23</v>
      </c>
      <c r="O944" t="s">
        <v>24</v>
      </c>
      <c r="P944">
        <v>32</v>
      </c>
      <c r="Q944" t="s">
        <v>64</v>
      </c>
      <c r="R944">
        <v>500</v>
      </c>
    </row>
    <row r="945" spans="1:18" x14ac:dyDescent="0.3">
      <c r="A945" t="s">
        <v>31</v>
      </c>
      <c r="B945" t="s">
        <v>32</v>
      </c>
      <c r="C945">
        <v>2006</v>
      </c>
      <c r="D945" t="s">
        <v>20</v>
      </c>
      <c r="F945">
        <v>2.2999999999999998</v>
      </c>
      <c r="G945">
        <v>137116</v>
      </c>
      <c r="H945">
        <v>193</v>
      </c>
      <c r="I945">
        <v>163</v>
      </c>
      <c r="J945">
        <v>4</v>
      </c>
      <c r="K945">
        <v>1</v>
      </c>
      <c r="L945" t="s">
        <v>40</v>
      </c>
      <c r="M945" t="s">
        <v>94</v>
      </c>
      <c r="N945" t="s">
        <v>36</v>
      </c>
      <c r="O945" t="s">
        <v>29</v>
      </c>
      <c r="P945">
        <v>37</v>
      </c>
      <c r="Q945" t="s">
        <v>25</v>
      </c>
      <c r="R945">
        <v>500</v>
      </c>
    </row>
    <row r="946" spans="1:18" x14ac:dyDescent="0.3">
      <c r="A946" t="s">
        <v>26</v>
      </c>
      <c r="B946" t="s">
        <v>68</v>
      </c>
      <c r="C946">
        <v>2021</v>
      </c>
      <c r="D946" t="s">
        <v>63</v>
      </c>
      <c r="E946" t="s">
        <v>21</v>
      </c>
      <c r="F946">
        <v>1.5</v>
      </c>
      <c r="G946">
        <v>34824</v>
      </c>
      <c r="H946">
        <v>126</v>
      </c>
      <c r="I946">
        <v>100</v>
      </c>
      <c r="J946">
        <v>1</v>
      </c>
      <c r="K946">
        <v>0</v>
      </c>
      <c r="L946" t="s">
        <v>43</v>
      </c>
      <c r="M946" t="s">
        <v>28</v>
      </c>
      <c r="N946" t="s">
        <v>45</v>
      </c>
      <c r="O946" t="s">
        <v>29</v>
      </c>
      <c r="P946">
        <v>40</v>
      </c>
      <c r="Q946" t="s">
        <v>91</v>
      </c>
      <c r="R946">
        <v>18357</v>
      </c>
    </row>
    <row r="947" spans="1:18" x14ac:dyDescent="0.3">
      <c r="A947" t="s">
        <v>26</v>
      </c>
      <c r="B947" t="s">
        <v>101</v>
      </c>
      <c r="C947">
        <v>2007</v>
      </c>
      <c r="D947" t="s">
        <v>20</v>
      </c>
      <c r="E947" t="s">
        <v>21</v>
      </c>
      <c r="F947">
        <v>2</v>
      </c>
      <c r="G947">
        <v>102693</v>
      </c>
      <c r="H947">
        <v>154</v>
      </c>
      <c r="I947">
        <v>142</v>
      </c>
      <c r="J947">
        <v>4</v>
      </c>
      <c r="L947" t="s">
        <v>43</v>
      </c>
      <c r="M947" t="s">
        <v>22</v>
      </c>
      <c r="N947" t="s">
        <v>45</v>
      </c>
      <c r="O947" t="s">
        <v>29</v>
      </c>
      <c r="R947">
        <v>500</v>
      </c>
    </row>
    <row r="948" spans="1:18" x14ac:dyDescent="0.3">
      <c r="A948" t="s">
        <v>80</v>
      </c>
      <c r="B948" t="s">
        <v>102</v>
      </c>
      <c r="C948">
        <v>2011</v>
      </c>
      <c r="D948" t="s">
        <v>20</v>
      </c>
      <c r="F948">
        <v>2.8</v>
      </c>
      <c r="G948">
        <v>120554</v>
      </c>
      <c r="I948">
        <v>208</v>
      </c>
      <c r="J948">
        <v>2</v>
      </c>
      <c r="K948">
        <v>1</v>
      </c>
      <c r="L948" t="s">
        <v>40</v>
      </c>
      <c r="M948" t="s">
        <v>94</v>
      </c>
      <c r="N948" t="s">
        <v>23</v>
      </c>
      <c r="O948" t="s">
        <v>29</v>
      </c>
      <c r="P948">
        <v>28</v>
      </c>
      <c r="Q948" t="s">
        <v>30</v>
      </c>
      <c r="R948">
        <v>4074</v>
      </c>
    </row>
    <row r="949" spans="1:18" x14ac:dyDescent="0.3">
      <c r="A949" t="s">
        <v>80</v>
      </c>
      <c r="B949" t="s">
        <v>83</v>
      </c>
      <c r="C949">
        <v>2022</v>
      </c>
      <c r="D949" t="s">
        <v>20</v>
      </c>
      <c r="F949">
        <v>4.2</v>
      </c>
      <c r="G949">
        <v>27067</v>
      </c>
      <c r="H949">
        <v>309</v>
      </c>
      <c r="I949">
        <v>288</v>
      </c>
      <c r="J949">
        <v>1</v>
      </c>
      <c r="K949">
        <v>0</v>
      </c>
      <c r="L949" t="s">
        <v>43</v>
      </c>
      <c r="M949" t="s">
        <v>35</v>
      </c>
      <c r="N949" t="s">
        <v>84</v>
      </c>
      <c r="O949" t="s">
        <v>95</v>
      </c>
      <c r="P949">
        <v>18</v>
      </c>
      <c r="Q949" t="s">
        <v>48</v>
      </c>
      <c r="R949">
        <v>27575</v>
      </c>
    </row>
    <row r="950" spans="1:18" x14ac:dyDescent="0.3">
      <c r="A950" t="s">
        <v>53</v>
      </c>
      <c r="B950" t="s">
        <v>79</v>
      </c>
      <c r="C950">
        <v>2014</v>
      </c>
      <c r="D950" t="s">
        <v>20</v>
      </c>
      <c r="E950" t="s">
        <v>21</v>
      </c>
      <c r="F950">
        <v>1.6</v>
      </c>
      <c r="G950">
        <v>209766</v>
      </c>
      <c r="J950">
        <v>2</v>
      </c>
      <c r="K950">
        <v>1</v>
      </c>
      <c r="L950" t="s">
        <v>34</v>
      </c>
      <c r="M950" t="s">
        <v>44</v>
      </c>
      <c r="N950" t="s">
        <v>45</v>
      </c>
      <c r="O950" t="s">
        <v>24</v>
      </c>
      <c r="P950">
        <v>38</v>
      </c>
      <c r="Q950" t="s">
        <v>76</v>
      </c>
      <c r="R950">
        <v>11781</v>
      </c>
    </row>
    <row r="951" spans="1:18" x14ac:dyDescent="0.3">
      <c r="A951" t="s">
        <v>38</v>
      </c>
      <c r="B951" t="s">
        <v>47</v>
      </c>
      <c r="C951">
        <v>2022</v>
      </c>
      <c r="D951" t="s">
        <v>33</v>
      </c>
      <c r="E951" t="s">
        <v>21</v>
      </c>
      <c r="F951">
        <v>2.1</v>
      </c>
      <c r="G951">
        <v>25223</v>
      </c>
      <c r="H951">
        <v>161</v>
      </c>
      <c r="I951">
        <v>160</v>
      </c>
      <c r="J951">
        <v>1</v>
      </c>
      <c r="K951">
        <v>0</v>
      </c>
      <c r="L951" t="s">
        <v>34</v>
      </c>
      <c r="N951" t="s">
        <v>23</v>
      </c>
      <c r="O951" t="s">
        <v>24</v>
      </c>
      <c r="P951">
        <v>46</v>
      </c>
      <c r="Q951" t="s">
        <v>88</v>
      </c>
      <c r="R951">
        <v>18159</v>
      </c>
    </row>
    <row r="952" spans="1:18" x14ac:dyDescent="0.3">
      <c r="A952" t="s">
        <v>38</v>
      </c>
      <c r="B952" t="s">
        <v>89</v>
      </c>
      <c r="C952">
        <v>2009</v>
      </c>
      <c r="D952" t="s">
        <v>20</v>
      </c>
      <c r="E952" t="s">
        <v>21</v>
      </c>
      <c r="F952">
        <v>1.7</v>
      </c>
      <c r="G952">
        <v>239313</v>
      </c>
      <c r="H952">
        <v>151</v>
      </c>
      <c r="I952">
        <v>144</v>
      </c>
      <c r="J952">
        <v>3</v>
      </c>
      <c r="L952" t="s">
        <v>40</v>
      </c>
      <c r="M952" t="s">
        <v>59</v>
      </c>
      <c r="N952" t="s">
        <v>45</v>
      </c>
      <c r="O952" t="s">
        <v>24</v>
      </c>
      <c r="P952">
        <v>31</v>
      </c>
      <c r="Q952" t="s">
        <v>57</v>
      </c>
      <c r="R952">
        <v>500</v>
      </c>
    </row>
    <row r="953" spans="1:18" x14ac:dyDescent="0.3">
      <c r="A953" t="s">
        <v>80</v>
      </c>
      <c r="B953" t="s">
        <v>81</v>
      </c>
      <c r="C953">
        <v>2011</v>
      </c>
      <c r="D953" t="s">
        <v>20</v>
      </c>
      <c r="E953" t="s">
        <v>21</v>
      </c>
      <c r="G953">
        <v>216943</v>
      </c>
      <c r="H953">
        <v>266</v>
      </c>
      <c r="J953">
        <v>3</v>
      </c>
      <c r="K953">
        <v>1</v>
      </c>
      <c r="L953" t="s">
        <v>40</v>
      </c>
      <c r="M953" t="s">
        <v>59</v>
      </c>
      <c r="N953" t="s">
        <v>82</v>
      </c>
      <c r="O953" t="s">
        <v>24</v>
      </c>
      <c r="P953">
        <v>21</v>
      </c>
      <c r="Q953" t="s">
        <v>91</v>
      </c>
      <c r="R953">
        <v>500</v>
      </c>
    </row>
    <row r="954" spans="1:18" x14ac:dyDescent="0.3">
      <c r="A954" t="s">
        <v>26</v>
      </c>
      <c r="B954" t="s">
        <v>27</v>
      </c>
      <c r="C954">
        <v>2014</v>
      </c>
      <c r="D954" t="s">
        <v>20</v>
      </c>
      <c r="E954" t="s">
        <v>21</v>
      </c>
      <c r="F954">
        <v>3.3</v>
      </c>
      <c r="G954">
        <v>125904</v>
      </c>
      <c r="H954">
        <v>250</v>
      </c>
      <c r="I954">
        <v>241</v>
      </c>
      <c r="J954">
        <v>2</v>
      </c>
      <c r="K954">
        <v>1</v>
      </c>
      <c r="L954" t="s">
        <v>43</v>
      </c>
      <c r="M954" t="s">
        <v>52</v>
      </c>
      <c r="N954" t="s">
        <v>23</v>
      </c>
      <c r="O954" t="s">
        <v>24</v>
      </c>
      <c r="P954">
        <v>28</v>
      </c>
      <c r="Q954" t="s">
        <v>48</v>
      </c>
      <c r="R954">
        <v>4195</v>
      </c>
    </row>
    <row r="955" spans="1:18" x14ac:dyDescent="0.3">
      <c r="A955" t="s">
        <v>55</v>
      </c>
      <c r="B955" t="s">
        <v>56</v>
      </c>
      <c r="C955">
        <v>2018</v>
      </c>
      <c r="D955" t="s">
        <v>20</v>
      </c>
      <c r="E955" t="s">
        <v>21</v>
      </c>
      <c r="G955">
        <v>51349</v>
      </c>
      <c r="H955">
        <v>166</v>
      </c>
      <c r="I955">
        <v>140</v>
      </c>
      <c r="J955">
        <v>2</v>
      </c>
      <c r="K955">
        <v>0</v>
      </c>
      <c r="M955" t="s">
        <v>72</v>
      </c>
      <c r="N955" t="s">
        <v>23</v>
      </c>
      <c r="O955" t="s">
        <v>29</v>
      </c>
      <c r="Q955" t="s">
        <v>30</v>
      </c>
      <c r="R955">
        <v>21838</v>
      </c>
    </row>
    <row r="956" spans="1:18" x14ac:dyDescent="0.3">
      <c r="A956" t="s">
        <v>18</v>
      </c>
      <c r="B956" t="s">
        <v>19</v>
      </c>
      <c r="C956">
        <v>2022</v>
      </c>
      <c r="D956" t="s">
        <v>20</v>
      </c>
      <c r="F956">
        <v>2.8</v>
      </c>
      <c r="G956">
        <v>9529</v>
      </c>
      <c r="H956">
        <v>212</v>
      </c>
      <c r="I956">
        <v>204</v>
      </c>
      <c r="J956">
        <v>1</v>
      </c>
      <c r="K956">
        <v>0</v>
      </c>
      <c r="L956" t="s">
        <v>43</v>
      </c>
      <c r="M956" t="s">
        <v>72</v>
      </c>
      <c r="N956" t="s">
        <v>23</v>
      </c>
      <c r="O956" t="s">
        <v>24</v>
      </c>
      <c r="P956">
        <v>34</v>
      </c>
      <c r="Q956" t="s">
        <v>46</v>
      </c>
      <c r="R956">
        <v>54159</v>
      </c>
    </row>
    <row r="957" spans="1:18" x14ac:dyDescent="0.3">
      <c r="A957" t="s">
        <v>80</v>
      </c>
      <c r="B957" t="s">
        <v>98</v>
      </c>
      <c r="C957">
        <v>2018</v>
      </c>
      <c r="D957" t="s">
        <v>20</v>
      </c>
      <c r="E957" t="s">
        <v>21</v>
      </c>
      <c r="F957">
        <v>2.8</v>
      </c>
      <c r="G957">
        <v>60668</v>
      </c>
      <c r="H957">
        <v>225</v>
      </c>
      <c r="I957">
        <v>213</v>
      </c>
      <c r="J957">
        <v>1</v>
      </c>
      <c r="K957">
        <v>0</v>
      </c>
      <c r="L957" t="s">
        <v>34</v>
      </c>
      <c r="M957" t="s">
        <v>35</v>
      </c>
      <c r="N957" t="s">
        <v>23</v>
      </c>
      <c r="O957" t="s">
        <v>24</v>
      </c>
      <c r="P957">
        <v>29</v>
      </c>
      <c r="Q957" t="s">
        <v>76</v>
      </c>
      <c r="R957">
        <v>12433</v>
      </c>
    </row>
    <row r="958" spans="1:18" x14ac:dyDescent="0.3">
      <c r="A958" t="s">
        <v>26</v>
      </c>
      <c r="B958" t="s">
        <v>58</v>
      </c>
      <c r="C958">
        <v>2010</v>
      </c>
      <c r="D958" t="s">
        <v>20</v>
      </c>
      <c r="E958" t="s">
        <v>67</v>
      </c>
      <c r="F958">
        <v>3</v>
      </c>
      <c r="G958">
        <v>134742</v>
      </c>
      <c r="H958">
        <v>227</v>
      </c>
      <c r="I958">
        <v>226</v>
      </c>
      <c r="J958">
        <v>3</v>
      </c>
      <c r="K958">
        <v>1</v>
      </c>
      <c r="L958" t="s">
        <v>43</v>
      </c>
      <c r="N958" t="s">
        <v>23</v>
      </c>
      <c r="O958" t="s">
        <v>24</v>
      </c>
      <c r="P958">
        <v>31</v>
      </c>
      <c r="Q958" t="s">
        <v>88</v>
      </c>
      <c r="R958">
        <v>2916</v>
      </c>
    </row>
    <row r="959" spans="1:18" x14ac:dyDescent="0.3">
      <c r="A959" t="s">
        <v>53</v>
      </c>
      <c r="B959" t="s">
        <v>77</v>
      </c>
      <c r="C959">
        <v>2022</v>
      </c>
      <c r="D959" t="s">
        <v>20</v>
      </c>
      <c r="E959" t="s">
        <v>21</v>
      </c>
      <c r="F959">
        <v>2.2999999999999998</v>
      </c>
      <c r="G959">
        <v>28651</v>
      </c>
      <c r="I959">
        <v>190</v>
      </c>
      <c r="J959">
        <v>1</v>
      </c>
      <c r="K959">
        <v>0</v>
      </c>
      <c r="L959" t="s">
        <v>34</v>
      </c>
      <c r="M959" t="s">
        <v>22</v>
      </c>
      <c r="N959" t="s">
        <v>23</v>
      </c>
      <c r="O959" t="s">
        <v>24</v>
      </c>
      <c r="P959">
        <v>33</v>
      </c>
      <c r="Q959" t="s">
        <v>91</v>
      </c>
      <c r="R959">
        <v>46030</v>
      </c>
    </row>
    <row r="960" spans="1:18" x14ac:dyDescent="0.3">
      <c r="A960" t="s">
        <v>26</v>
      </c>
      <c r="B960" t="s">
        <v>27</v>
      </c>
      <c r="C960">
        <v>2017</v>
      </c>
      <c r="D960" t="s">
        <v>20</v>
      </c>
      <c r="E960" t="s">
        <v>21</v>
      </c>
      <c r="F960">
        <v>2.6</v>
      </c>
      <c r="G960">
        <v>68635</v>
      </c>
      <c r="H960">
        <v>196</v>
      </c>
      <c r="I960">
        <v>182</v>
      </c>
      <c r="J960">
        <v>3</v>
      </c>
      <c r="K960">
        <v>0</v>
      </c>
      <c r="L960" t="s">
        <v>43</v>
      </c>
      <c r="N960" t="s">
        <v>23</v>
      </c>
      <c r="O960" t="s">
        <v>24</v>
      </c>
      <c r="P960">
        <v>31</v>
      </c>
      <c r="R960">
        <v>11258</v>
      </c>
    </row>
    <row r="961" spans="1:18" x14ac:dyDescent="0.3">
      <c r="A961" t="s">
        <v>38</v>
      </c>
      <c r="B961" t="s">
        <v>89</v>
      </c>
      <c r="C961">
        <v>2015</v>
      </c>
      <c r="D961" t="s">
        <v>20</v>
      </c>
      <c r="E961" t="s">
        <v>21</v>
      </c>
      <c r="F961">
        <v>2.5</v>
      </c>
      <c r="G961">
        <v>158667</v>
      </c>
      <c r="H961">
        <v>177</v>
      </c>
      <c r="I961">
        <v>171</v>
      </c>
      <c r="J961">
        <v>1</v>
      </c>
      <c r="K961">
        <v>0</v>
      </c>
      <c r="L961" t="s">
        <v>43</v>
      </c>
      <c r="M961" t="s">
        <v>94</v>
      </c>
      <c r="N961" t="s">
        <v>45</v>
      </c>
      <c r="O961" t="s">
        <v>29</v>
      </c>
      <c r="P961">
        <v>25</v>
      </c>
      <c r="Q961" t="s">
        <v>37</v>
      </c>
      <c r="R961">
        <v>3006</v>
      </c>
    </row>
    <row r="962" spans="1:18" x14ac:dyDescent="0.3">
      <c r="A962" t="s">
        <v>41</v>
      </c>
      <c r="B962" t="s">
        <v>62</v>
      </c>
      <c r="C962">
        <v>2005</v>
      </c>
      <c r="D962" t="s">
        <v>20</v>
      </c>
      <c r="E962" t="s">
        <v>21</v>
      </c>
      <c r="F962">
        <v>2.2999999999999998</v>
      </c>
      <c r="G962">
        <v>269977</v>
      </c>
      <c r="H962">
        <v>191</v>
      </c>
      <c r="I962">
        <v>177</v>
      </c>
      <c r="J962">
        <v>5</v>
      </c>
      <c r="K962">
        <v>1</v>
      </c>
      <c r="M962" t="s">
        <v>22</v>
      </c>
      <c r="N962" t="s">
        <v>23</v>
      </c>
      <c r="O962" t="s">
        <v>24</v>
      </c>
      <c r="P962">
        <v>32</v>
      </c>
      <c r="Q962" t="s">
        <v>37</v>
      </c>
      <c r="R962">
        <v>500</v>
      </c>
    </row>
    <row r="963" spans="1:18" x14ac:dyDescent="0.3">
      <c r="A963" t="s">
        <v>49</v>
      </c>
      <c r="B963" t="s">
        <v>93</v>
      </c>
      <c r="C963">
        <v>2006</v>
      </c>
      <c r="D963" t="s">
        <v>20</v>
      </c>
      <c r="E963" t="s">
        <v>21</v>
      </c>
      <c r="G963">
        <v>346605</v>
      </c>
      <c r="I963">
        <v>170</v>
      </c>
      <c r="J963">
        <v>3</v>
      </c>
      <c r="L963" t="s">
        <v>34</v>
      </c>
      <c r="M963" t="s">
        <v>72</v>
      </c>
      <c r="N963" t="s">
        <v>23</v>
      </c>
      <c r="O963" t="s">
        <v>24</v>
      </c>
      <c r="P963">
        <v>38</v>
      </c>
      <c r="Q963" t="s">
        <v>37</v>
      </c>
      <c r="R963">
        <v>500</v>
      </c>
    </row>
    <row r="964" spans="1:18" x14ac:dyDescent="0.3">
      <c r="A964" t="s">
        <v>73</v>
      </c>
      <c r="B964" t="s">
        <v>97</v>
      </c>
      <c r="C964">
        <v>2006</v>
      </c>
      <c r="D964" t="s">
        <v>63</v>
      </c>
      <c r="E964" t="s">
        <v>67</v>
      </c>
      <c r="F964">
        <v>1.7</v>
      </c>
      <c r="G964">
        <v>284165</v>
      </c>
      <c r="H964">
        <v>129</v>
      </c>
      <c r="I964">
        <v>120</v>
      </c>
      <c r="J964">
        <v>4</v>
      </c>
      <c r="K964">
        <v>0</v>
      </c>
      <c r="M964" t="s">
        <v>52</v>
      </c>
      <c r="N964" t="s">
        <v>45</v>
      </c>
      <c r="O964" t="s">
        <v>24</v>
      </c>
      <c r="P964">
        <v>36</v>
      </c>
      <c r="Q964" t="s">
        <v>88</v>
      </c>
      <c r="R964">
        <v>500</v>
      </c>
    </row>
    <row r="965" spans="1:18" x14ac:dyDescent="0.3">
      <c r="A965" t="s">
        <v>38</v>
      </c>
      <c r="B965" t="s">
        <v>86</v>
      </c>
      <c r="C965">
        <v>2017</v>
      </c>
      <c r="D965" t="s">
        <v>20</v>
      </c>
      <c r="E965" t="s">
        <v>21</v>
      </c>
      <c r="F965">
        <v>5.4</v>
      </c>
      <c r="G965">
        <v>133258</v>
      </c>
      <c r="H965">
        <v>398</v>
      </c>
      <c r="I965">
        <v>370</v>
      </c>
      <c r="J965">
        <v>3</v>
      </c>
      <c r="K965">
        <v>0</v>
      </c>
      <c r="L965" t="s">
        <v>40</v>
      </c>
      <c r="M965" t="s">
        <v>44</v>
      </c>
      <c r="N965" t="s">
        <v>84</v>
      </c>
      <c r="O965" t="s">
        <v>95</v>
      </c>
      <c r="P965">
        <v>10</v>
      </c>
      <c r="Q965" t="s">
        <v>37</v>
      </c>
      <c r="R965">
        <v>10421</v>
      </c>
    </row>
    <row r="966" spans="1:18" x14ac:dyDescent="0.3">
      <c r="A966" t="s">
        <v>41</v>
      </c>
      <c r="B966" t="s">
        <v>62</v>
      </c>
      <c r="C966">
        <v>2011</v>
      </c>
      <c r="D966" t="s">
        <v>63</v>
      </c>
      <c r="E966" t="s">
        <v>21</v>
      </c>
      <c r="F966">
        <v>2.5</v>
      </c>
      <c r="G966">
        <v>64841</v>
      </c>
      <c r="I966">
        <v>203</v>
      </c>
      <c r="J966">
        <v>2</v>
      </c>
      <c r="K966">
        <v>1</v>
      </c>
      <c r="L966" t="s">
        <v>34</v>
      </c>
      <c r="M966" t="s">
        <v>72</v>
      </c>
      <c r="N966" t="s">
        <v>23</v>
      </c>
      <c r="O966" t="s">
        <v>29</v>
      </c>
      <c r="P966">
        <v>30</v>
      </c>
      <c r="Q966" t="s">
        <v>25</v>
      </c>
      <c r="R966">
        <v>5123</v>
      </c>
    </row>
    <row r="967" spans="1:18" x14ac:dyDescent="0.3">
      <c r="A967" t="s">
        <v>41</v>
      </c>
      <c r="B967" t="s">
        <v>96</v>
      </c>
      <c r="C967">
        <v>2023</v>
      </c>
      <c r="D967" t="s">
        <v>20</v>
      </c>
      <c r="E967" t="s">
        <v>21</v>
      </c>
      <c r="F967">
        <v>2.2000000000000002</v>
      </c>
      <c r="G967">
        <v>19622</v>
      </c>
      <c r="H967">
        <v>186</v>
      </c>
      <c r="I967">
        <v>181</v>
      </c>
      <c r="J967">
        <v>1</v>
      </c>
      <c r="L967" t="s">
        <v>40</v>
      </c>
      <c r="M967" t="s">
        <v>59</v>
      </c>
      <c r="N967" t="s">
        <v>45</v>
      </c>
      <c r="O967" t="s">
        <v>29</v>
      </c>
      <c r="P967">
        <v>32</v>
      </c>
      <c r="R967">
        <v>15256</v>
      </c>
    </row>
    <row r="968" spans="1:18" x14ac:dyDescent="0.3">
      <c r="A968" t="s">
        <v>49</v>
      </c>
      <c r="B968" t="s">
        <v>100</v>
      </c>
      <c r="C968">
        <v>2020</v>
      </c>
      <c r="D968" t="s">
        <v>20</v>
      </c>
      <c r="E968" t="s">
        <v>21</v>
      </c>
      <c r="F968">
        <v>1.6</v>
      </c>
      <c r="G968">
        <v>85557</v>
      </c>
      <c r="H968">
        <v>123</v>
      </c>
      <c r="I968">
        <v>102</v>
      </c>
      <c r="J968">
        <v>2</v>
      </c>
      <c r="K968">
        <v>0</v>
      </c>
      <c r="L968" t="s">
        <v>43</v>
      </c>
      <c r="M968" t="s">
        <v>44</v>
      </c>
      <c r="N968" t="s">
        <v>45</v>
      </c>
      <c r="O968" t="s">
        <v>29</v>
      </c>
      <c r="Q968" t="s">
        <v>57</v>
      </c>
      <c r="R968">
        <v>12245</v>
      </c>
    </row>
    <row r="969" spans="1:18" x14ac:dyDescent="0.3">
      <c r="A969" t="s">
        <v>26</v>
      </c>
      <c r="B969" t="s">
        <v>101</v>
      </c>
      <c r="C969">
        <v>2023</v>
      </c>
      <c r="D969" t="s">
        <v>20</v>
      </c>
      <c r="E969" t="s">
        <v>21</v>
      </c>
      <c r="F969">
        <v>2.5</v>
      </c>
      <c r="G969">
        <v>9580</v>
      </c>
      <c r="H969">
        <v>186</v>
      </c>
      <c r="J969">
        <v>1</v>
      </c>
      <c r="K969">
        <v>0</v>
      </c>
      <c r="L969" t="s">
        <v>40</v>
      </c>
      <c r="M969" t="s">
        <v>22</v>
      </c>
      <c r="N969" t="s">
        <v>45</v>
      </c>
      <c r="O969" t="s">
        <v>29</v>
      </c>
      <c r="P969">
        <v>34</v>
      </c>
      <c r="Q969" t="s">
        <v>30</v>
      </c>
      <c r="R969">
        <v>15273</v>
      </c>
    </row>
    <row r="970" spans="1:18" x14ac:dyDescent="0.3">
      <c r="A970" t="s">
        <v>55</v>
      </c>
      <c r="B970" t="s">
        <v>69</v>
      </c>
      <c r="C970">
        <v>2005</v>
      </c>
      <c r="D970" t="s">
        <v>63</v>
      </c>
      <c r="E970" t="s">
        <v>21</v>
      </c>
      <c r="F970">
        <v>2.4</v>
      </c>
      <c r="G970">
        <v>328445</v>
      </c>
      <c r="H970">
        <v>165</v>
      </c>
      <c r="I970">
        <v>161</v>
      </c>
      <c r="J970">
        <v>5</v>
      </c>
      <c r="K970">
        <v>0</v>
      </c>
      <c r="L970" t="s">
        <v>43</v>
      </c>
      <c r="M970" t="s">
        <v>44</v>
      </c>
      <c r="N970" t="s">
        <v>23</v>
      </c>
      <c r="O970" t="s">
        <v>24</v>
      </c>
      <c r="P970">
        <v>35</v>
      </c>
      <c r="Q970" t="s">
        <v>76</v>
      </c>
      <c r="R970">
        <v>500</v>
      </c>
    </row>
    <row r="971" spans="1:18" x14ac:dyDescent="0.3">
      <c r="A971" t="s">
        <v>31</v>
      </c>
      <c r="B971" t="s">
        <v>99</v>
      </c>
      <c r="C971">
        <v>2023</v>
      </c>
      <c r="D971" t="s">
        <v>20</v>
      </c>
      <c r="E971" t="s">
        <v>21</v>
      </c>
      <c r="F971">
        <v>2.1</v>
      </c>
      <c r="G971">
        <v>17408</v>
      </c>
      <c r="H971">
        <v>160</v>
      </c>
      <c r="I971">
        <v>159</v>
      </c>
      <c r="J971">
        <v>1</v>
      </c>
      <c r="K971">
        <v>0</v>
      </c>
      <c r="L971" t="s">
        <v>34</v>
      </c>
      <c r="N971" t="s">
        <v>23</v>
      </c>
      <c r="O971" t="s">
        <v>29</v>
      </c>
      <c r="P971">
        <v>31</v>
      </c>
      <c r="Q971" t="s">
        <v>64</v>
      </c>
      <c r="R971">
        <v>32120</v>
      </c>
    </row>
    <row r="972" spans="1:18" x14ac:dyDescent="0.3">
      <c r="A972" t="s">
        <v>26</v>
      </c>
      <c r="B972" t="s">
        <v>68</v>
      </c>
      <c r="C972">
        <v>2023</v>
      </c>
      <c r="D972" t="s">
        <v>33</v>
      </c>
      <c r="E972" t="s">
        <v>21</v>
      </c>
      <c r="F972">
        <v>2</v>
      </c>
      <c r="G972">
        <v>11187</v>
      </c>
      <c r="H972">
        <v>159</v>
      </c>
      <c r="J972">
        <v>1</v>
      </c>
      <c r="K972">
        <v>0</v>
      </c>
      <c r="L972" t="s">
        <v>34</v>
      </c>
      <c r="N972" t="s">
        <v>45</v>
      </c>
      <c r="O972" t="s">
        <v>29</v>
      </c>
      <c r="P972">
        <v>47</v>
      </c>
      <c r="Q972" t="s">
        <v>48</v>
      </c>
      <c r="R972">
        <v>22780</v>
      </c>
    </row>
    <row r="973" spans="1:18" x14ac:dyDescent="0.3">
      <c r="A973" t="s">
        <v>49</v>
      </c>
      <c r="B973" t="s">
        <v>100</v>
      </c>
      <c r="C973">
        <v>2019</v>
      </c>
      <c r="D973" t="s">
        <v>63</v>
      </c>
      <c r="E973" t="s">
        <v>21</v>
      </c>
      <c r="F973">
        <v>2.2999999999999998</v>
      </c>
      <c r="G973">
        <v>25824</v>
      </c>
      <c r="H973">
        <v>172</v>
      </c>
      <c r="I973">
        <v>156</v>
      </c>
      <c r="J973">
        <v>1</v>
      </c>
      <c r="K973">
        <v>0</v>
      </c>
      <c r="L973" t="s">
        <v>34</v>
      </c>
      <c r="M973" t="s">
        <v>44</v>
      </c>
      <c r="N973" t="s">
        <v>45</v>
      </c>
      <c r="O973" t="s">
        <v>29</v>
      </c>
      <c r="P973">
        <v>33</v>
      </c>
      <c r="Q973" t="s">
        <v>91</v>
      </c>
      <c r="R973">
        <v>14292</v>
      </c>
    </row>
    <row r="974" spans="1:18" x14ac:dyDescent="0.3">
      <c r="A974" t="s">
        <v>38</v>
      </c>
      <c r="B974" t="s">
        <v>39</v>
      </c>
      <c r="C974">
        <v>2022</v>
      </c>
      <c r="D974" t="s">
        <v>20</v>
      </c>
      <c r="F974">
        <v>3.1</v>
      </c>
      <c r="G974">
        <v>35158</v>
      </c>
      <c r="H974">
        <v>255</v>
      </c>
      <c r="I974">
        <v>235</v>
      </c>
      <c r="J974">
        <v>1</v>
      </c>
      <c r="K974">
        <v>0</v>
      </c>
      <c r="L974" t="s">
        <v>34</v>
      </c>
      <c r="M974" t="s">
        <v>22</v>
      </c>
      <c r="N974" t="s">
        <v>23</v>
      </c>
      <c r="O974" t="s">
        <v>24</v>
      </c>
      <c r="P974">
        <v>23</v>
      </c>
      <c r="Q974" t="s">
        <v>37</v>
      </c>
      <c r="R974">
        <v>42836</v>
      </c>
    </row>
    <row r="975" spans="1:18" x14ac:dyDescent="0.3">
      <c r="A975" t="s">
        <v>73</v>
      </c>
      <c r="B975" t="s">
        <v>87</v>
      </c>
      <c r="C975">
        <v>2012</v>
      </c>
      <c r="D975" t="s">
        <v>20</v>
      </c>
      <c r="F975">
        <v>2.9</v>
      </c>
      <c r="G975">
        <v>99635</v>
      </c>
      <c r="I975">
        <v>209</v>
      </c>
      <c r="J975">
        <v>5</v>
      </c>
      <c r="K975">
        <v>1</v>
      </c>
      <c r="L975" t="s">
        <v>34</v>
      </c>
      <c r="M975" t="s">
        <v>72</v>
      </c>
      <c r="N975" t="s">
        <v>23</v>
      </c>
      <c r="O975" t="s">
        <v>24</v>
      </c>
      <c r="P975">
        <v>33</v>
      </c>
      <c r="Q975" t="s">
        <v>25</v>
      </c>
      <c r="R975">
        <v>8559</v>
      </c>
    </row>
    <row r="976" spans="1:18" x14ac:dyDescent="0.3">
      <c r="A976" t="s">
        <v>55</v>
      </c>
      <c r="B976" t="s">
        <v>69</v>
      </c>
      <c r="C976">
        <v>2015</v>
      </c>
      <c r="D976" t="s">
        <v>65</v>
      </c>
      <c r="E976" t="s">
        <v>21</v>
      </c>
      <c r="G976">
        <v>7368</v>
      </c>
      <c r="H976">
        <v>304</v>
      </c>
      <c r="I976">
        <v>334</v>
      </c>
      <c r="J976">
        <v>2</v>
      </c>
      <c r="L976" t="s">
        <v>40</v>
      </c>
      <c r="M976" t="s">
        <v>72</v>
      </c>
      <c r="N976" t="s">
        <v>23</v>
      </c>
      <c r="O976" t="s">
        <v>24</v>
      </c>
      <c r="P976">
        <v>127</v>
      </c>
      <c r="Q976" t="s">
        <v>88</v>
      </c>
      <c r="R976">
        <v>11181</v>
      </c>
    </row>
    <row r="977" spans="1:18" x14ac:dyDescent="0.3">
      <c r="A977" t="s">
        <v>53</v>
      </c>
      <c r="B977" t="s">
        <v>79</v>
      </c>
      <c r="C977">
        <v>2019</v>
      </c>
      <c r="D977" t="s">
        <v>20</v>
      </c>
      <c r="E977" t="s">
        <v>21</v>
      </c>
      <c r="F977">
        <v>2</v>
      </c>
      <c r="G977">
        <v>47793</v>
      </c>
      <c r="H977">
        <v>164</v>
      </c>
      <c r="I977">
        <v>156</v>
      </c>
      <c r="J977">
        <v>2</v>
      </c>
      <c r="K977">
        <v>1</v>
      </c>
      <c r="M977" t="s">
        <v>22</v>
      </c>
      <c r="N977" t="s">
        <v>45</v>
      </c>
      <c r="O977" t="s">
        <v>29</v>
      </c>
      <c r="P977">
        <v>35</v>
      </c>
      <c r="Q977" t="s">
        <v>25</v>
      </c>
      <c r="R977">
        <v>28248</v>
      </c>
    </row>
    <row r="978" spans="1:18" x14ac:dyDescent="0.3">
      <c r="A978" t="s">
        <v>55</v>
      </c>
      <c r="B978" t="s">
        <v>56</v>
      </c>
      <c r="C978">
        <v>2017</v>
      </c>
      <c r="D978" t="s">
        <v>20</v>
      </c>
      <c r="F978">
        <v>2.4</v>
      </c>
      <c r="G978">
        <v>23083</v>
      </c>
      <c r="H978">
        <v>182</v>
      </c>
      <c r="I978">
        <v>179</v>
      </c>
      <c r="J978">
        <v>3</v>
      </c>
      <c r="K978">
        <v>0</v>
      </c>
      <c r="L978" t="s">
        <v>34</v>
      </c>
      <c r="M978" t="s">
        <v>35</v>
      </c>
      <c r="N978" t="s">
        <v>23</v>
      </c>
      <c r="O978" t="s">
        <v>29</v>
      </c>
      <c r="P978">
        <v>33</v>
      </c>
      <c r="Q978" t="s">
        <v>48</v>
      </c>
      <c r="R978">
        <v>17521</v>
      </c>
    </row>
    <row r="979" spans="1:18" x14ac:dyDescent="0.3">
      <c r="A979" t="s">
        <v>41</v>
      </c>
      <c r="B979" t="s">
        <v>103</v>
      </c>
      <c r="C979">
        <v>2011</v>
      </c>
      <c r="D979" t="s">
        <v>20</v>
      </c>
      <c r="E979" t="s">
        <v>21</v>
      </c>
      <c r="F979">
        <v>2.1</v>
      </c>
      <c r="G979">
        <v>130585</v>
      </c>
      <c r="H979">
        <v>171</v>
      </c>
      <c r="I979">
        <v>151</v>
      </c>
      <c r="J979">
        <v>4</v>
      </c>
      <c r="K979">
        <v>0</v>
      </c>
      <c r="M979" t="s">
        <v>35</v>
      </c>
      <c r="N979" t="s">
        <v>23</v>
      </c>
      <c r="O979" t="s">
        <v>24</v>
      </c>
      <c r="P979">
        <v>36</v>
      </c>
      <c r="Q979" t="s">
        <v>64</v>
      </c>
      <c r="R979">
        <v>4991</v>
      </c>
    </row>
    <row r="980" spans="1:18" x14ac:dyDescent="0.3">
      <c r="A980" t="s">
        <v>38</v>
      </c>
      <c r="B980" t="s">
        <v>89</v>
      </c>
      <c r="C980">
        <v>2017</v>
      </c>
      <c r="D980" t="s">
        <v>33</v>
      </c>
      <c r="E980" t="s">
        <v>21</v>
      </c>
      <c r="G980">
        <v>44734</v>
      </c>
      <c r="H980">
        <v>125</v>
      </c>
      <c r="I980">
        <v>109</v>
      </c>
      <c r="J980">
        <v>2</v>
      </c>
      <c r="K980">
        <v>0</v>
      </c>
      <c r="M980" t="s">
        <v>35</v>
      </c>
      <c r="N980" t="s">
        <v>45</v>
      </c>
      <c r="O980" t="s">
        <v>29</v>
      </c>
      <c r="P980">
        <v>53</v>
      </c>
      <c r="Q980" t="s">
        <v>64</v>
      </c>
      <c r="R980">
        <v>10553</v>
      </c>
    </row>
    <row r="981" spans="1:18" x14ac:dyDescent="0.3">
      <c r="A981" t="s">
        <v>18</v>
      </c>
      <c r="B981" t="s">
        <v>70</v>
      </c>
      <c r="C981">
        <v>2017</v>
      </c>
      <c r="D981" t="s">
        <v>20</v>
      </c>
      <c r="F981">
        <v>1.9</v>
      </c>
      <c r="G981">
        <v>43675</v>
      </c>
      <c r="H981">
        <v>162</v>
      </c>
      <c r="J981">
        <v>1</v>
      </c>
      <c r="K981">
        <v>0</v>
      </c>
      <c r="L981" t="s">
        <v>40</v>
      </c>
      <c r="M981" t="s">
        <v>22</v>
      </c>
      <c r="N981" t="s">
        <v>45</v>
      </c>
      <c r="O981" t="s">
        <v>29</v>
      </c>
      <c r="P981">
        <v>38</v>
      </c>
      <c r="Q981" t="s">
        <v>46</v>
      </c>
      <c r="R981">
        <v>27076</v>
      </c>
    </row>
    <row r="982" spans="1:18" x14ac:dyDescent="0.3">
      <c r="A982" t="s">
        <v>18</v>
      </c>
      <c r="B982" t="s">
        <v>19</v>
      </c>
      <c r="C982">
        <v>2005</v>
      </c>
      <c r="D982" t="s">
        <v>20</v>
      </c>
      <c r="E982" t="s">
        <v>67</v>
      </c>
      <c r="F982">
        <v>3.2</v>
      </c>
      <c r="G982">
        <v>323437</v>
      </c>
      <c r="H982">
        <v>255</v>
      </c>
      <c r="I982">
        <v>239</v>
      </c>
      <c r="J982">
        <v>3</v>
      </c>
      <c r="K982">
        <v>1</v>
      </c>
      <c r="L982" t="s">
        <v>43</v>
      </c>
      <c r="M982" t="s">
        <v>44</v>
      </c>
      <c r="N982" t="s">
        <v>23</v>
      </c>
      <c r="O982" t="s">
        <v>24</v>
      </c>
      <c r="P982">
        <v>28</v>
      </c>
      <c r="Q982" t="s">
        <v>76</v>
      </c>
      <c r="R982">
        <v>500</v>
      </c>
    </row>
    <row r="983" spans="1:18" x14ac:dyDescent="0.3">
      <c r="A983" t="s">
        <v>31</v>
      </c>
      <c r="B983" t="s">
        <v>32</v>
      </c>
      <c r="C983">
        <v>2010</v>
      </c>
      <c r="D983" t="s">
        <v>20</v>
      </c>
      <c r="F983">
        <v>2.1</v>
      </c>
      <c r="G983">
        <v>160934</v>
      </c>
      <c r="J983">
        <v>2</v>
      </c>
      <c r="L983" t="s">
        <v>43</v>
      </c>
      <c r="M983" t="s">
        <v>44</v>
      </c>
      <c r="N983" t="s">
        <v>36</v>
      </c>
      <c r="O983" t="s">
        <v>29</v>
      </c>
      <c r="P983">
        <v>34</v>
      </c>
      <c r="Q983" t="s">
        <v>30</v>
      </c>
      <c r="R983">
        <v>500</v>
      </c>
    </row>
    <row r="984" spans="1:18" x14ac:dyDescent="0.3">
      <c r="A984" t="s">
        <v>53</v>
      </c>
      <c r="B984" t="s">
        <v>79</v>
      </c>
      <c r="C984">
        <v>2008</v>
      </c>
      <c r="D984" t="s">
        <v>20</v>
      </c>
      <c r="E984" t="s">
        <v>67</v>
      </c>
      <c r="F984">
        <v>2.4</v>
      </c>
      <c r="G984">
        <v>417739</v>
      </c>
      <c r="H984">
        <v>186</v>
      </c>
      <c r="I984">
        <v>176</v>
      </c>
      <c r="J984">
        <v>3</v>
      </c>
      <c r="K984">
        <v>0</v>
      </c>
      <c r="L984" t="s">
        <v>34</v>
      </c>
      <c r="M984" t="s">
        <v>28</v>
      </c>
      <c r="N984" t="s">
        <v>45</v>
      </c>
      <c r="O984" t="s">
        <v>24</v>
      </c>
      <c r="P984">
        <v>28</v>
      </c>
      <c r="Q984" t="s">
        <v>48</v>
      </c>
      <c r="R984">
        <v>500</v>
      </c>
    </row>
    <row r="985" spans="1:18" x14ac:dyDescent="0.3">
      <c r="A985" t="s">
        <v>49</v>
      </c>
      <c r="B985" t="s">
        <v>92</v>
      </c>
      <c r="C985">
        <v>2005</v>
      </c>
      <c r="D985" t="s">
        <v>20</v>
      </c>
      <c r="F985">
        <v>3.2</v>
      </c>
      <c r="G985">
        <v>169707</v>
      </c>
      <c r="H985">
        <v>229</v>
      </c>
      <c r="J985">
        <v>3</v>
      </c>
      <c r="K985">
        <v>1</v>
      </c>
      <c r="L985" t="s">
        <v>43</v>
      </c>
      <c r="N985" t="s">
        <v>23</v>
      </c>
      <c r="O985" t="s">
        <v>24</v>
      </c>
      <c r="P985">
        <v>20</v>
      </c>
      <c r="Q985" t="s">
        <v>25</v>
      </c>
      <c r="R985">
        <v>500</v>
      </c>
    </row>
    <row r="986" spans="1:18" x14ac:dyDescent="0.3">
      <c r="A986" t="s">
        <v>41</v>
      </c>
      <c r="B986" t="s">
        <v>42</v>
      </c>
      <c r="C986">
        <v>2016</v>
      </c>
      <c r="D986" t="s">
        <v>20</v>
      </c>
      <c r="E986" t="s">
        <v>21</v>
      </c>
      <c r="G986">
        <v>133565</v>
      </c>
      <c r="H986">
        <v>183</v>
      </c>
      <c r="I986">
        <v>177</v>
      </c>
      <c r="J986">
        <v>2</v>
      </c>
      <c r="K986">
        <v>1</v>
      </c>
      <c r="L986" t="s">
        <v>34</v>
      </c>
      <c r="N986" t="s">
        <v>45</v>
      </c>
      <c r="O986" t="s">
        <v>24</v>
      </c>
      <c r="P986">
        <v>30</v>
      </c>
      <c r="Q986" t="s">
        <v>30</v>
      </c>
      <c r="R986">
        <v>5518</v>
      </c>
    </row>
    <row r="987" spans="1:18" x14ac:dyDescent="0.3">
      <c r="A987" t="s">
        <v>41</v>
      </c>
      <c r="B987" t="s">
        <v>42</v>
      </c>
      <c r="C987">
        <v>2023</v>
      </c>
      <c r="D987" t="s">
        <v>33</v>
      </c>
      <c r="E987" t="s">
        <v>21</v>
      </c>
      <c r="F987">
        <v>1.8</v>
      </c>
      <c r="G987">
        <v>16490</v>
      </c>
      <c r="H987">
        <v>132</v>
      </c>
      <c r="I987">
        <v>133</v>
      </c>
      <c r="J987">
        <v>1</v>
      </c>
      <c r="K987">
        <v>0</v>
      </c>
      <c r="L987" t="s">
        <v>43</v>
      </c>
      <c r="M987" t="s">
        <v>59</v>
      </c>
      <c r="N987" t="s">
        <v>45</v>
      </c>
      <c r="O987" t="s">
        <v>29</v>
      </c>
      <c r="P987">
        <v>45</v>
      </c>
      <c r="Q987" t="s">
        <v>37</v>
      </c>
      <c r="R987">
        <v>23513</v>
      </c>
    </row>
    <row r="988" spans="1:18" x14ac:dyDescent="0.3">
      <c r="A988" t="s">
        <v>31</v>
      </c>
      <c r="B988" t="s">
        <v>85</v>
      </c>
      <c r="C988">
        <v>2007</v>
      </c>
      <c r="D988" t="s">
        <v>20</v>
      </c>
      <c r="E988" t="s">
        <v>21</v>
      </c>
      <c r="F988">
        <v>3.1</v>
      </c>
      <c r="G988">
        <v>192836</v>
      </c>
      <c r="H988">
        <v>239</v>
      </c>
      <c r="I988">
        <v>211</v>
      </c>
      <c r="J988">
        <v>3</v>
      </c>
      <c r="K988">
        <v>1</v>
      </c>
      <c r="L988" t="s">
        <v>43</v>
      </c>
      <c r="M988" t="s">
        <v>22</v>
      </c>
      <c r="N988" t="s">
        <v>23</v>
      </c>
      <c r="O988" t="s">
        <v>24</v>
      </c>
      <c r="R988">
        <v>500</v>
      </c>
    </row>
    <row r="989" spans="1:18" x14ac:dyDescent="0.3">
      <c r="A989" t="s">
        <v>73</v>
      </c>
      <c r="B989" t="s">
        <v>74</v>
      </c>
      <c r="C989">
        <v>2024</v>
      </c>
      <c r="D989" t="s">
        <v>20</v>
      </c>
      <c r="E989" t="s">
        <v>21</v>
      </c>
      <c r="F989">
        <v>3.4</v>
      </c>
      <c r="G989">
        <v>3696</v>
      </c>
      <c r="I989">
        <v>250</v>
      </c>
      <c r="J989">
        <v>1</v>
      </c>
      <c r="K989">
        <v>0</v>
      </c>
      <c r="L989" t="s">
        <v>43</v>
      </c>
      <c r="M989" t="s">
        <v>94</v>
      </c>
      <c r="N989" t="s">
        <v>23</v>
      </c>
      <c r="O989" t="s">
        <v>24</v>
      </c>
      <c r="Q989" t="s">
        <v>57</v>
      </c>
      <c r="R989">
        <v>63545</v>
      </c>
    </row>
    <row r="990" spans="1:18" x14ac:dyDescent="0.3">
      <c r="A990" t="s">
        <v>80</v>
      </c>
      <c r="B990" t="s">
        <v>98</v>
      </c>
      <c r="C990">
        <v>2005</v>
      </c>
      <c r="D990" t="s">
        <v>20</v>
      </c>
      <c r="E990" t="s">
        <v>21</v>
      </c>
      <c r="F990">
        <v>2.2000000000000002</v>
      </c>
      <c r="G990">
        <v>390201</v>
      </c>
      <c r="H990">
        <v>167</v>
      </c>
      <c r="I990">
        <v>165</v>
      </c>
      <c r="J990">
        <v>5</v>
      </c>
      <c r="K990">
        <v>1</v>
      </c>
      <c r="L990" t="s">
        <v>34</v>
      </c>
      <c r="M990" t="s">
        <v>72</v>
      </c>
      <c r="N990" t="s">
        <v>23</v>
      </c>
      <c r="O990" t="s">
        <v>24</v>
      </c>
      <c r="P990">
        <v>30</v>
      </c>
      <c r="Q990" t="s">
        <v>64</v>
      </c>
      <c r="R990">
        <v>500</v>
      </c>
    </row>
    <row r="991" spans="1:18" x14ac:dyDescent="0.3">
      <c r="A991" t="s">
        <v>53</v>
      </c>
      <c r="B991" t="s">
        <v>54</v>
      </c>
      <c r="C991">
        <v>2015</v>
      </c>
      <c r="D991" t="s">
        <v>33</v>
      </c>
      <c r="F991">
        <v>3</v>
      </c>
      <c r="G991">
        <v>85282</v>
      </c>
      <c r="H991">
        <v>233</v>
      </c>
      <c r="I991">
        <v>222</v>
      </c>
      <c r="J991">
        <v>3</v>
      </c>
      <c r="K991">
        <v>1</v>
      </c>
      <c r="L991" t="s">
        <v>34</v>
      </c>
      <c r="N991" t="s">
        <v>23</v>
      </c>
      <c r="O991" t="s">
        <v>24</v>
      </c>
      <c r="P991">
        <v>47</v>
      </c>
      <c r="R991">
        <v>13857</v>
      </c>
    </row>
    <row r="992" spans="1:18" x14ac:dyDescent="0.3">
      <c r="A992" t="s">
        <v>41</v>
      </c>
      <c r="B992" t="s">
        <v>42</v>
      </c>
      <c r="C992">
        <v>2018</v>
      </c>
      <c r="D992" t="s">
        <v>20</v>
      </c>
      <c r="E992" t="s">
        <v>21</v>
      </c>
      <c r="F992">
        <v>1.9</v>
      </c>
      <c r="G992">
        <v>96630</v>
      </c>
      <c r="H992">
        <v>162</v>
      </c>
      <c r="I992">
        <v>147</v>
      </c>
      <c r="J992">
        <v>3</v>
      </c>
      <c r="K992">
        <v>0</v>
      </c>
      <c r="L992" t="s">
        <v>43</v>
      </c>
      <c r="N992" t="s">
        <v>45</v>
      </c>
      <c r="O992" t="s">
        <v>29</v>
      </c>
      <c r="P992">
        <v>37</v>
      </c>
      <c r="Q992" t="s">
        <v>91</v>
      </c>
      <c r="R992">
        <v>10456</v>
      </c>
    </row>
    <row r="993" spans="1:18" x14ac:dyDescent="0.3">
      <c r="A993" t="s">
        <v>26</v>
      </c>
      <c r="B993" t="s">
        <v>68</v>
      </c>
      <c r="C993">
        <v>2012</v>
      </c>
      <c r="D993" t="s">
        <v>20</v>
      </c>
      <c r="E993" t="s">
        <v>21</v>
      </c>
      <c r="F993">
        <v>2</v>
      </c>
      <c r="G993">
        <v>227665</v>
      </c>
      <c r="H993">
        <v>147</v>
      </c>
      <c r="I993">
        <v>139</v>
      </c>
      <c r="J993">
        <v>3</v>
      </c>
      <c r="K993">
        <v>1</v>
      </c>
      <c r="L993" t="s">
        <v>34</v>
      </c>
      <c r="N993" t="s">
        <v>45</v>
      </c>
      <c r="O993" t="s">
        <v>29</v>
      </c>
      <c r="P993">
        <v>36</v>
      </c>
      <c r="Q993" t="s">
        <v>25</v>
      </c>
      <c r="R993">
        <v>500</v>
      </c>
    </row>
    <row r="994" spans="1:18" x14ac:dyDescent="0.3">
      <c r="A994" t="s">
        <v>80</v>
      </c>
      <c r="B994" t="s">
        <v>98</v>
      </c>
      <c r="C994">
        <v>2014</v>
      </c>
      <c r="D994" t="s">
        <v>20</v>
      </c>
      <c r="E994" t="s">
        <v>21</v>
      </c>
      <c r="F994">
        <v>2.2000000000000002</v>
      </c>
      <c r="G994">
        <v>194435</v>
      </c>
      <c r="H994">
        <v>175</v>
      </c>
      <c r="I994">
        <v>175</v>
      </c>
      <c r="J994">
        <v>3</v>
      </c>
      <c r="K994">
        <v>1</v>
      </c>
      <c r="M994" t="s">
        <v>72</v>
      </c>
      <c r="N994" t="s">
        <v>23</v>
      </c>
      <c r="O994" t="s">
        <v>24</v>
      </c>
      <c r="P994">
        <v>38</v>
      </c>
      <c r="Q994" t="s">
        <v>37</v>
      </c>
      <c r="R994">
        <v>1143</v>
      </c>
    </row>
    <row r="995" spans="1:18" x14ac:dyDescent="0.3">
      <c r="A995" t="s">
        <v>26</v>
      </c>
      <c r="B995" t="s">
        <v>58</v>
      </c>
      <c r="C995">
        <v>2017</v>
      </c>
      <c r="D995" t="s">
        <v>20</v>
      </c>
      <c r="F995">
        <v>2.5</v>
      </c>
      <c r="G995">
        <v>89469</v>
      </c>
      <c r="H995">
        <v>178</v>
      </c>
      <c r="I995">
        <v>164</v>
      </c>
      <c r="J995">
        <v>1</v>
      </c>
      <c r="K995">
        <v>1</v>
      </c>
      <c r="M995" t="s">
        <v>35</v>
      </c>
      <c r="N995" t="s">
        <v>23</v>
      </c>
      <c r="O995" t="s">
        <v>29</v>
      </c>
      <c r="P995">
        <v>32</v>
      </c>
      <c r="Q995" t="s">
        <v>30</v>
      </c>
      <c r="R995">
        <v>11020</v>
      </c>
    </row>
    <row r="996" spans="1:18" x14ac:dyDescent="0.3">
      <c r="A996" t="s">
        <v>18</v>
      </c>
      <c r="B996" t="s">
        <v>19</v>
      </c>
      <c r="C996">
        <v>2022</v>
      </c>
      <c r="D996" t="s">
        <v>33</v>
      </c>
      <c r="F996">
        <v>2.8</v>
      </c>
      <c r="G996">
        <v>22037</v>
      </c>
      <c r="H996">
        <v>199</v>
      </c>
      <c r="J996">
        <v>1</v>
      </c>
      <c r="K996">
        <v>0</v>
      </c>
      <c r="L996" t="s">
        <v>40</v>
      </c>
      <c r="M996" t="s">
        <v>28</v>
      </c>
      <c r="N996" t="s">
        <v>23</v>
      </c>
      <c r="O996" t="s">
        <v>24</v>
      </c>
      <c r="R996">
        <v>46522</v>
      </c>
    </row>
    <row r="997" spans="1:18" x14ac:dyDescent="0.3">
      <c r="A997" t="s">
        <v>55</v>
      </c>
      <c r="B997" t="s">
        <v>78</v>
      </c>
      <c r="C997">
        <v>2009</v>
      </c>
      <c r="D997" t="s">
        <v>20</v>
      </c>
      <c r="F997">
        <v>2.2000000000000002</v>
      </c>
      <c r="G997">
        <v>163310</v>
      </c>
      <c r="H997">
        <v>179</v>
      </c>
      <c r="I997">
        <v>179</v>
      </c>
      <c r="J997">
        <v>3</v>
      </c>
      <c r="K997">
        <v>1</v>
      </c>
      <c r="L997" t="s">
        <v>34</v>
      </c>
      <c r="M997" t="s">
        <v>35</v>
      </c>
      <c r="N997" t="s">
        <v>45</v>
      </c>
      <c r="O997" t="s">
        <v>29</v>
      </c>
      <c r="Q997" t="s">
        <v>37</v>
      </c>
      <c r="R997">
        <v>500</v>
      </c>
    </row>
    <row r="998" spans="1:18" x14ac:dyDescent="0.3">
      <c r="A998" t="s">
        <v>31</v>
      </c>
      <c r="B998" t="s">
        <v>85</v>
      </c>
      <c r="C998">
        <v>2008</v>
      </c>
      <c r="D998" t="s">
        <v>20</v>
      </c>
      <c r="E998" t="s">
        <v>21</v>
      </c>
      <c r="F998">
        <v>2.4</v>
      </c>
      <c r="G998">
        <v>312005</v>
      </c>
      <c r="H998">
        <v>179</v>
      </c>
      <c r="I998">
        <v>174</v>
      </c>
      <c r="J998">
        <v>4</v>
      </c>
      <c r="L998" t="s">
        <v>34</v>
      </c>
      <c r="M998" t="s">
        <v>52</v>
      </c>
      <c r="N998" t="s">
        <v>23</v>
      </c>
      <c r="O998" t="s">
        <v>24</v>
      </c>
      <c r="P998">
        <v>35</v>
      </c>
      <c r="Q998" t="s">
        <v>64</v>
      </c>
      <c r="R998">
        <v>500</v>
      </c>
    </row>
    <row r="999" spans="1:18" x14ac:dyDescent="0.3">
      <c r="A999" t="s">
        <v>55</v>
      </c>
      <c r="B999" t="s">
        <v>69</v>
      </c>
      <c r="C999">
        <v>2021</v>
      </c>
      <c r="D999" t="s">
        <v>63</v>
      </c>
      <c r="F999">
        <v>2.7</v>
      </c>
      <c r="G999">
        <v>33053</v>
      </c>
      <c r="H999">
        <v>220</v>
      </c>
      <c r="I999">
        <v>193</v>
      </c>
      <c r="J999">
        <v>1</v>
      </c>
      <c r="K999">
        <v>0</v>
      </c>
      <c r="L999" t="s">
        <v>43</v>
      </c>
      <c r="M999" t="s">
        <v>59</v>
      </c>
      <c r="N999" t="s">
        <v>23</v>
      </c>
      <c r="O999" t="s">
        <v>24</v>
      </c>
      <c r="P999">
        <v>32</v>
      </c>
      <c r="Q999" t="s">
        <v>88</v>
      </c>
      <c r="R999">
        <v>19456</v>
      </c>
    </row>
    <row r="1000" spans="1:18" x14ac:dyDescent="0.3">
      <c r="A1000" t="s">
        <v>41</v>
      </c>
      <c r="B1000" t="s">
        <v>42</v>
      </c>
      <c r="C1000">
        <v>2017</v>
      </c>
      <c r="D1000" t="s">
        <v>20</v>
      </c>
      <c r="E1000" t="s">
        <v>21</v>
      </c>
      <c r="F1000">
        <v>1.6</v>
      </c>
      <c r="G1000">
        <v>97671</v>
      </c>
      <c r="H1000">
        <v>142</v>
      </c>
      <c r="J1000">
        <v>1</v>
      </c>
      <c r="K1000">
        <v>0</v>
      </c>
      <c r="L1000" t="s">
        <v>43</v>
      </c>
      <c r="M1000" t="s">
        <v>28</v>
      </c>
      <c r="N1000" t="s">
        <v>45</v>
      </c>
      <c r="O1000" t="s">
        <v>24</v>
      </c>
      <c r="Q1000" t="s">
        <v>57</v>
      </c>
      <c r="R1000">
        <v>9070</v>
      </c>
    </row>
    <row r="1001" spans="1:18" x14ac:dyDescent="0.3">
      <c r="A1001" t="s">
        <v>18</v>
      </c>
      <c r="B1001" t="s">
        <v>19</v>
      </c>
      <c r="C1001">
        <v>2017</v>
      </c>
      <c r="D1001" t="s">
        <v>20</v>
      </c>
      <c r="E1001" t="s">
        <v>21</v>
      </c>
      <c r="F1001">
        <v>2.2000000000000002</v>
      </c>
      <c r="G1001">
        <v>136705</v>
      </c>
      <c r="H1001">
        <v>169</v>
      </c>
      <c r="I1001">
        <v>173</v>
      </c>
      <c r="J1001">
        <v>2</v>
      </c>
      <c r="K1001">
        <v>0</v>
      </c>
      <c r="M1001" t="s">
        <v>28</v>
      </c>
      <c r="N1001" t="s">
        <v>23</v>
      </c>
      <c r="O1001" t="s">
        <v>24</v>
      </c>
      <c r="P1001">
        <v>36</v>
      </c>
      <c r="Q1001" t="s">
        <v>37</v>
      </c>
      <c r="R1001">
        <v>30316</v>
      </c>
    </row>
    <row r="1002" spans="1:18" x14ac:dyDescent="0.3">
      <c r="A1002" t="s">
        <v>73</v>
      </c>
      <c r="B1002" t="s">
        <v>90</v>
      </c>
      <c r="C1002">
        <v>2011</v>
      </c>
      <c r="D1002" t="s">
        <v>20</v>
      </c>
      <c r="E1002" t="s">
        <v>67</v>
      </c>
      <c r="F1002">
        <v>2.1</v>
      </c>
      <c r="G1002">
        <v>178858</v>
      </c>
      <c r="I1002">
        <v>172</v>
      </c>
      <c r="J1002">
        <v>4</v>
      </c>
      <c r="K1002">
        <v>1</v>
      </c>
      <c r="L1002" t="s">
        <v>43</v>
      </c>
      <c r="M1002" t="s">
        <v>35</v>
      </c>
      <c r="N1002" t="s">
        <v>45</v>
      </c>
      <c r="O1002" t="s">
        <v>29</v>
      </c>
      <c r="P1002">
        <v>35</v>
      </c>
      <c r="Q1002" t="s">
        <v>46</v>
      </c>
      <c r="R1002">
        <v>4288</v>
      </c>
    </row>
    <row r="1003" spans="1:18" x14ac:dyDescent="0.3">
      <c r="A1003" t="s">
        <v>53</v>
      </c>
      <c r="B1003" t="s">
        <v>79</v>
      </c>
      <c r="C1003">
        <v>2022</v>
      </c>
      <c r="D1003" t="s">
        <v>20</v>
      </c>
      <c r="E1003" t="s">
        <v>21</v>
      </c>
      <c r="F1003">
        <v>2.2000000000000002</v>
      </c>
      <c r="G1003">
        <v>53178</v>
      </c>
      <c r="H1003">
        <v>165</v>
      </c>
      <c r="I1003">
        <v>154</v>
      </c>
      <c r="J1003">
        <v>1</v>
      </c>
      <c r="K1003">
        <v>0</v>
      </c>
      <c r="M1003" t="s">
        <v>72</v>
      </c>
      <c r="N1003" t="s">
        <v>45</v>
      </c>
      <c r="O1003" t="s">
        <v>29</v>
      </c>
      <c r="P1003">
        <v>38</v>
      </c>
      <c r="R1003">
        <v>47093</v>
      </c>
    </row>
    <row r="1004" spans="1:18" x14ac:dyDescent="0.3">
      <c r="A1004" t="s">
        <v>49</v>
      </c>
      <c r="B1004" t="s">
        <v>93</v>
      </c>
      <c r="C1004">
        <v>2013</v>
      </c>
      <c r="D1004" t="s">
        <v>20</v>
      </c>
      <c r="E1004" t="s">
        <v>21</v>
      </c>
      <c r="G1004">
        <v>110807</v>
      </c>
      <c r="H1004">
        <v>175</v>
      </c>
      <c r="I1004">
        <v>157</v>
      </c>
      <c r="J1004">
        <v>3</v>
      </c>
      <c r="K1004">
        <v>0</v>
      </c>
      <c r="L1004" t="s">
        <v>43</v>
      </c>
      <c r="M1004" t="s">
        <v>28</v>
      </c>
      <c r="N1004" t="s">
        <v>23</v>
      </c>
      <c r="O1004" t="s">
        <v>24</v>
      </c>
      <c r="P1004">
        <v>32</v>
      </c>
      <c r="Q1004" t="s">
        <v>64</v>
      </c>
      <c r="R1004">
        <v>8106</v>
      </c>
    </row>
    <row r="1005" spans="1:18" x14ac:dyDescent="0.3">
      <c r="A1005" t="s">
        <v>73</v>
      </c>
      <c r="B1005" t="s">
        <v>87</v>
      </c>
      <c r="C1005">
        <v>2011</v>
      </c>
      <c r="D1005" t="s">
        <v>20</v>
      </c>
      <c r="E1005" t="s">
        <v>21</v>
      </c>
      <c r="F1005">
        <v>3.2</v>
      </c>
      <c r="G1005">
        <v>118079</v>
      </c>
      <c r="H1005">
        <v>251</v>
      </c>
      <c r="I1005">
        <v>245</v>
      </c>
      <c r="J1005">
        <v>3</v>
      </c>
      <c r="K1005">
        <v>0</v>
      </c>
      <c r="L1005" t="s">
        <v>34</v>
      </c>
      <c r="M1005" t="s">
        <v>59</v>
      </c>
      <c r="N1005" t="s">
        <v>23</v>
      </c>
      <c r="O1005" t="s">
        <v>24</v>
      </c>
      <c r="Q1005" t="s">
        <v>25</v>
      </c>
      <c r="R1005">
        <v>8845</v>
      </c>
    </row>
    <row r="1006" spans="1:18" x14ac:dyDescent="0.3">
      <c r="A1006" t="s">
        <v>55</v>
      </c>
      <c r="B1006" t="s">
        <v>56</v>
      </c>
      <c r="C1006">
        <v>2024</v>
      </c>
      <c r="D1006" t="s">
        <v>20</v>
      </c>
      <c r="E1006" t="s">
        <v>21</v>
      </c>
      <c r="F1006">
        <v>2.7</v>
      </c>
      <c r="G1006">
        <v>100</v>
      </c>
      <c r="I1006">
        <v>199</v>
      </c>
      <c r="J1006">
        <v>1</v>
      </c>
      <c r="K1006">
        <v>0</v>
      </c>
      <c r="N1006" t="s">
        <v>23</v>
      </c>
      <c r="O1006" t="s">
        <v>24</v>
      </c>
      <c r="P1006">
        <v>30</v>
      </c>
      <c r="Q1006" t="s">
        <v>57</v>
      </c>
      <c r="R1006">
        <v>31966</v>
      </c>
    </row>
    <row r="1007" spans="1:18" x14ac:dyDescent="0.3">
      <c r="A1007" t="s">
        <v>38</v>
      </c>
      <c r="B1007" t="s">
        <v>89</v>
      </c>
      <c r="C1007">
        <v>2021</v>
      </c>
      <c r="D1007" t="s">
        <v>63</v>
      </c>
      <c r="E1007" t="s">
        <v>21</v>
      </c>
      <c r="F1007">
        <v>1.7</v>
      </c>
      <c r="G1007">
        <v>100</v>
      </c>
      <c r="H1007">
        <v>130</v>
      </c>
      <c r="I1007">
        <v>115</v>
      </c>
      <c r="J1007">
        <v>1</v>
      </c>
      <c r="K1007">
        <v>0</v>
      </c>
      <c r="L1007" t="s">
        <v>34</v>
      </c>
      <c r="M1007" t="s">
        <v>72</v>
      </c>
      <c r="N1007" t="s">
        <v>45</v>
      </c>
      <c r="O1007" t="s">
        <v>29</v>
      </c>
      <c r="Q1007" t="s">
        <v>57</v>
      </c>
      <c r="R1007">
        <v>16861</v>
      </c>
    </row>
    <row r="1008" spans="1:18" x14ac:dyDescent="0.3">
      <c r="A1008" t="s">
        <v>38</v>
      </c>
      <c r="B1008" t="s">
        <v>47</v>
      </c>
      <c r="C1008">
        <v>2009</v>
      </c>
      <c r="D1008" t="s">
        <v>63</v>
      </c>
      <c r="F1008">
        <v>3.5</v>
      </c>
      <c r="G1008">
        <v>191136</v>
      </c>
      <c r="H1008">
        <v>265</v>
      </c>
      <c r="I1008">
        <v>259</v>
      </c>
      <c r="J1008">
        <v>4</v>
      </c>
      <c r="K1008">
        <v>1</v>
      </c>
      <c r="L1008" t="s">
        <v>34</v>
      </c>
      <c r="M1008" t="s">
        <v>59</v>
      </c>
      <c r="N1008" t="s">
        <v>23</v>
      </c>
      <c r="O1008" t="s">
        <v>24</v>
      </c>
      <c r="P1008">
        <v>29</v>
      </c>
      <c r="Q1008" t="s">
        <v>48</v>
      </c>
      <c r="R1008">
        <v>500</v>
      </c>
    </row>
    <row r="1009" spans="1:18" x14ac:dyDescent="0.3">
      <c r="A1009" t="s">
        <v>38</v>
      </c>
      <c r="B1009" t="s">
        <v>39</v>
      </c>
      <c r="C1009">
        <v>2015</v>
      </c>
      <c r="D1009" t="s">
        <v>63</v>
      </c>
      <c r="E1009" t="s">
        <v>21</v>
      </c>
      <c r="F1009">
        <v>2.4</v>
      </c>
      <c r="G1009">
        <v>86408</v>
      </c>
      <c r="H1009">
        <v>184</v>
      </c>
      <c r="I1009">
        <v>178</v>
      </c>
      <c r="J1009">
        <v>2</v>
      </c>
      <c r="K1009">
        <v>0</v>
      </c>
      <c r="L1009" t="s">
        <v>43</v>
      </c>
      <c r="M1009" t="s">
        <v>44</v>
      </c>
      <c r="N1009" t="s">
        <v>23</v>
      </c>
      <c r="O1009" t="s">
        <v>24</v>
      </c>
      <c r="P1009">
        <v>31</v>
      </c>
      <c r="Q1009" t="s">
        <v>88</v>
      </c>
      <c r="R1009">
        <v>21894</v>
      </c>
    </row>
    <row r="1010" spans="1:18" x14ac:dyDescent="0.3">
      <c r="A1010" t="s">
        <v>31</v>
      </c>
      <c r="B1010" t="s">
        <v>61</v>
      </c>
      <c r="C1010">
        <v>2021</v>
      </c>
      <c r="D1010" t="s">
        <v>20</v>
      </c>
      <c r="E1010" t="s">
        <v>21</v>
      </c>
      <c r="F1010">
        <v>1.6</v>
      </c>
      <c r="G1010">
        <v>37163</v>
      </c>
      <c r="I1010">
        <v>118</v>
      </c>
      <c r="J1010">
        <v>1</v>
      </c>
      <c r="K1010">
        <v>0</v>
      </c>
      <c r="L1010" t="s">
        <v>43</v>
      </c>
      <c r="M1010" t="s">
        <v>28</v>
      </c>
      <c r="N1010" t="s">
        <v>45</v>
      </c>
      <c r="O1010" t="s">
        <v>29</v>
      </c>
      <c r="P1010">
        <v>36</v>
      </c>
      <c r="Q1010" t="s">
        <v>25</v>
      </c>
      <c r="R1010">
        <v>20219</v>
      </c>
    </row>
    <row r="1011" spans="1:18" x14ac:dyDescent="0.3">
      <c r="A1011" t="s">
        <v>18</v>
      </c>
      <c r="B1011" t="s">
        <v>51</v>
      </c>
      <c r="C1011">
        <v>2023</v>
      </c>
      <c r="D1011" t="s">
        <v>20</v>
      </c>
      <c r="E1011" t="s">
        <v>21</v>
      </c>
      <c r="F1011">
        <v>1.5</v>
      </c>
      <c r="G1011">
        <v>27700</v>
      </c>
      <c r="H1011">
        <v>121</v>
      </c>
      <c r="I1011">
        <v>114</v>
      </c>
      <c r="J1011">
        <v>1</v>
      </c>
      <c r="L1011" t="s">
        <v>43</v>
      </c>
      <c r="M1011" t="s">
        <v>28</v>
      </c>
      <c r="N1011" t="s">
        <v>45</v>
      </c>
      <c r="O1011" t="s">
        <v>29</v>
      </c>
      <c r="P1011">
        <v>36</v>
      </c>
      <c r="Q1011" t="s">
        <v>64</v>
      </c>
      <c r="R1011">
        <v>39987</v>
      </c>
    </row>
    <row r="1012" spans="1:18" x14ac:dyDescent="0.3">
      <c r="A1012" t="s">
        <v>41</v>
      </c>
      <c r="B1012" t="s">
        <v>62</v>
      </c>
      <c r="C1012">
        <v>2008</v>
      </c>
      <c r="D1012" t="s">
        <v>20</v>
      </c>
      <c r="E1012" t="s">
        <v>67</v>
      </c>
      <c r="F1012">
        <v>2.1</v>
      </c>
      <c r="G1012">
        <v>218310</v>
      </c>
      <c r="H1012">
        <v>174</v>
      </c>
      <c r="J1012">
        <v>3</v>
      </c>
      <c r="K1012">
        <v>0</v>
      </c>
      <c r="L1012" t="s">
        <v>43</v>
      </c>
      <c r="N1012" t="s">
        <v>23</v>
      </c>
      <c r="O1012" t="s">
        <v>24</v>
      </c>
      <c r="P1012">
        <v>34</v>
      </c>
      <c r="Q1012" t="s">
        <v>57</v>
      </c>
      <c r="R1012">
        <v>500</v>
      </c>
    </row>
    <row r="1013" spans="1:18" x14ac:dyDescent="0.3">
      <c r="A1013" t="s">
        <v>73</v>
      </c>
      <c r="B1013" t="s">
        <v>90</v>
      </c>
      <c r="C1013">
        <v>2015</v>
      </c>
      <c r="D1013" t="s">
        <v>20</v>
      </c>
      <c r="E1013" t="s">
        <v>21</v>
      </c>
      <c r="F1013">
        <v>1.9</v>
      </c>
      <c r="G1013">
        <v>141362</v>
      </c>
      <c r="H1013">
        <v>179</v>
      </c>
      <c r="I1013">
        <v>186</v>
      </c>
      <c r="J1013">
        <v>2</v>
      </c>
      <c r="K1013">
        <v>0</v>
      </c>
      <c r="L1013" t="s">
        <v>43</v>
      </c>
      <c r="M1013" t="s">
        <v>35</v>
      </c>
      <c r="N1013" t="s">
        <v>45</v>
      </c>
      <c r="O1013" t="s">
        <v>29</v>
      </c>
      <c r="P1013">
        <v>36</v>
      </c>
      <c r="Q1013" t="s">
        <v>30</v>
      </c>
      <c r="R1013">
        <v>11991</v>
      </c>
    </row>
    <row r="1014" spans="1:18" x14ac:dyDescent="0.3">
      <c r="A1014" t="s">
        <v>55</v>
      </c>
      <c r="B1014" t="s">
        <v>56</v>
      </c>
      <c r="C1014">
        <v>2005</v>
      </c>
      <c r="D1014" t="s">
        <v>33</v>
      </c>
      <c r="E1014" t="s">
        <v>67</v>
      </c>
      <c r="G1014">
        <v>271112</v>
      </c>
      <c r="H1014">
        <v>237</v>
      </c>
      <c r="I1014">
        <v>235</v>
      </c>
      <c r="J1014">
        <v>3</v>
      </c>
      <c r="K1014">
        <v>1</v>
      </c>
      <c r="L1014" t="s">
        <v>40</v>
      </c>
      <c r="M1014" t="s">
        <v>94</v>
      </c>
      <c r="N1014" t="s">
        <v>23</v>
      </c>
      <c r="O1014" t="s">
        <v>24</v>
      </c>
      <c r="P1014">
        <v>39</v>
      </c>
      <c r="Q1014" t="s">
        <v>88</v>
      </c>
      <c r="R1014">
        <v>500</v>
      </c>
    </row>
    <row r="1015" spans="1:18" x14ac:dyDescent="0.3">
      <c r="A1015" t="s">
        <v>73</v>
      </c>
      <c r="B1015" t="s">
        <v>74</v>
      </c>
      <c r="C1015">
        <v>2010</v>
      </c>
      <c r="D1015" t="s">
        <v>20</v>
      </c>
      <c r="E1015" t="s">
        <v>67</v>
      </c>
      <c r="F1015">
        <v>2</v>
      </c>
      <c r="G1015">
        <v>41999</v>
      </c>
      <c r="I1015">
        <v>148</v>
      </c>
      <c r="J1015">
        <v>3</v>
      </c>
      <c r="K1015">
        <v>1</v>
      </c>
      <c r="L1015" t="s">
        <v>43</v>
      </c>
      <c r="N1015" t="s">
        <v>23</v>
      </c>
      <c r="O1015" t="s">
        <v>29</v>
      </c>
      <c r="P1015">
        <v>39</v>
      </c>
      <c r="Q1015" t="s">
        <v>57</v>
      </c>
      <c r="R1015">
        <v>13614</v>
      </c>
    </row>
    <row r="1016" spans="1:18" x14ac:dyDescent="0.3">
      <c r="A1016" t="s">
        <v>31</v>
      </c>
      <c r="B1016" t="s">
        <v>61</v>
      </c>
      <c r="C1016">
        <v>2017</v>
      </c>
      <c r="D1016" t="s">
        <v>20</v>
      </c>
      <c r="E1016" t="s">
        <v>21</v>
      </c>
      <c r="F1016">
        <v>2.5</v>
      </c>
      <c r="G1016">
        <v>37320</v>
      </c>
      <c r="H1016">
        <v>207</v>
      </c>
      <c r="I1016">
        <v>202</v>
      </c>
      <c r="J1016">
        <v>2</v>
      </c>
      <c r="K1016">
        <v>1</v>
      </c>
      <c r="N1016" t="s">
        <v>45</v>
      </c>
      <c r="O1016" t="s">
        <v>29</v>
      </c>
      <c r="P1016">
        <v>31</v>
      </c>
      <c r="Q1016" t="s">
        <v>30</v>
      </c>
      <c r="R1016">
        <v>12279</v>
      </c>
    </row>
    <row r="1017" spans="1:18" x14ac:dyDescent="0.3">
      <c r="A1017" t="s">
        <v>73</v>
      </c>
      <c r="B1017" t="s">
        <v>90</v>
      </c>
      <c r="C1017">
        <v>2013</v>
      </c>
      <c r="D1017" t="s">
        <v>20</v>
      </c>
      <c r="E1017" t="s">
        <v>21</v>
      </c>
      <c r="F1017">
        <v>2.4</v>
      </c>
      <c r="G1017">
        <v>164198</v>
      </c>
      <c r="H1017">
        <v>196</v>
      </c>
      <c r="I1017">
        <v>194</v>
      </c>
      <c r="J1017">
        <v>3</v>
      </c>
      <c r="K1017">
        <v>1</v>
      </c>
      <c r="L1017" t="s">
        <v>34</v>
      </c>
      <c r="N1017" t="s">
        <v>45</v>
      </c>
      <c r="O1017" t="s">
        <v>24</v>
      </c>
      <c r="Q1017" t="s">
        <v>64</v>
      </c>
      <c r="R1017">
        <v>6374</v>
      </c>
    </row>
    <row r="1018" spans="1:18" x14ac:dyDescent="0.3">
      <c r="A1018" t="s">
        <v>38</v>
      </c>
      <c r="B1018" t="s">
        <v>86</v>
      </c>
      <c r="C1018">
        <v>2009</v>
      </c>
      <c r="D1018" t="s">
        <v>63</v>
      </c>
      <c r="E1018" t="s">
        <v>21</v>
      </c>
      <c r="F1018">
        <v>3.4</v>
      </c>
      <c r="G1018">
        <v>228443</v>
      </c>
      <c r="I1018">
        <v>225</v>
      </c>
      <c r="J1018">
        <v>3</v>
      </c>
      <c r="L1018" t="s">
        <v>43</v>
      </c>
      <c r="N1018" t="s">
        <v>84</v>
      </c>
      <c r="O1018" t="s">
        <v>95</v>
      </c>
      <c r="P1018">
        <v>24</v>
      </c>
      <c r="R1018">
        <v>500</v>
      </c>
    </row>
    <row r="1019" spans="1:18" x14ac:dyDescent="0.3">
      <c r="A1019" t="s">
        <v>73</v>
      </c>
      <c r="B1019" t="s">
        <v>74</v>
      </c>
      <c r="C1019">
        <v>2012</v>
      </c>
      <c r="D1019" t="s">
        <v>20</v>
      </c>
      <c r="E1019" t="s">
        <v>21</v>
      </c>
      <c r="F1019">
        <v>2.1</v>
      </c>
      <c r="G1019">
        <v>148234</v>
      </c>
      <c r="H1019">
        <v>157</v>
      </c>
      <c r="I1019">
        <v>156</v>
      </c>
      <c r="J1019">
        <v>3</v>
      </c>
      <c r="K1019">
        <v>1</v>
      </c>
      <c r="L1019" t="s">
        <v>34</v>
      </c>
      <c r="M1019" t="s">
        <v>22</v>
      </c>
      <c r="N1019" t="s">
        <v>23</v>
      </c>
      <c r="O1019" t="s">
        <v>24</v>
      </c>
      <c r="P1019">
        <v>29</v>
      </c>
      <c r="Q1019" t="s">
        <v>46</v>
      </c>
      <c r="R1019">
        <v>12158</v>
      </c>
    </row>
    <row r="1020" spans="1:18" x14ac:dyDescent="0.3">
      <c r="A1020" t="s">
        <v>38</v>
      </c>
      <c r="B1020" t="s">
        <v>86</v>
      </c>
      <c r="C1020">
        <v>2011</v>
      </c>
      <c r="D1020" t="s">
        <v>63</v>
      </c>
      <c r="E1020" t="s">
        <v>67</v>
      </c>
      <c r="F1020">
        <v>5.5</v>
      </c>
      <c r="G1020">
        <v>221221</v>
      </c>
      <c r="H1020">
        <v>403</v>
      </c>
      <c r="I1020">
        <v>383</v>
      </c>
      <c r="J1020">
        <v>3</v>
      </c>
      <c r="L1020" t="s">
        <v>40</v>
      </c>
      <c r="N1020" t="s">
        <v>84</v>
      </c>
      <c r="O1020" t="s">
        <v>95</v>
      </c>
      <c r="P1020">
        <v>10</v>
      </c>
      <c r="Q1020" t="s">
        <v>88</v>
      </c>
      <c r="R1020">
        <v>500</v>
      </c>
    </row>
    <row r="1021" spans="1:18" x14ac:dyDescent="0.3">
      <c r="A1021" t="s">
        <v>41</v>
      </c>
      <c r="B1021" t="s">
        <v>96</v>
      </c>
      <c r="C1021">
        <v>2012</v>
      </c>
      <c r="D1021" t="s">
        <v>20</v>
      </c>
      <c r="E1021" t="s">
        <v>21</v>
      </c>
      <c r="F1021">
        <v>1.5</v>
      </c>
      <c r="G1021">
        <v>59213</v>
      </c>
      <c r="H1021">
        <v>124</v>
      </c>
      <c r="I1021">
        <v>122</v>
      </c>
      <c r="J1021">
        <v>4</v>
      </c>
      <c r="K1021">
        <v>1</v>
      </c>
      <c r="L1021" t="s">
        <v>34</v>
      </c>
      <c r="M1021" t="s">
        <v>35</v>
      </c>
      <c r="N1021" t="s">
        <v>45</v>
      </c>
      <c r="O1021" t="s">
        <v>29</v>
      </c>
      <c r="Q1021" t="s">
        <v>48</v>
      </c>
      <c r="R1021">
        <v>3492</v>
      </c>
    </row>
    <row r="1022" spans="1:18" x14ac:dyDescent="0.3">
      <c r="A1022" t="s">
        <v>53</v>
      </c>
      <c r="B1022" t="s">
        <v>71</v>
      </c>
      <c r="C1022">
        <v>2021</v>
      </c>
      <c r="D1022" t="s">
        <v>20</v>
      </c>
      <c r="E1022" t="s">
        <v>21</v>
      </c>
      <c r="F1022">
        <v>1.8</v>
      </c>
      <c r="G1022">
        <v>42918</v>
      </c>
      <c r="H1022">
        <v>154</v>
      </c>
      <c r="I1022">
        <v>138</v>
      </c>
      <c r="J1022">
        <v>1</v>
      </c>
      <c r="L1022" t="s">
        <v>34</v>
      </c>
      <c r="M1022" t="s">
        <v>52</v>
      </c>
      <c r="N1022" t="s">
        <v>45</v>
      </c>
      <c r="O1022" t="s">
        <v>29</v>
      </c>
      <c r="P1022">
        <v>33</v>
      </c>
      <c r="Q1022" t="s">
        <v>76</v>
      </c>
      <c r="R1022">
        <v>28584</v>
      </c>
    </row>
    <row r="1023" spans="1:18" x14ac:dyDescent="0.3">
      <c r="A1023" t="s">
        <v>38</v>
      </c>
      <c r="B1023" t="s">
        <v>86</v>
      </c>
      <c r="C1023">
        <v>2019</v>
      </c>
      <c r="D1023" t="s">
        <v>20</v>
      </c>
      <c r="E1023" t="s">
        <v>21</v>
      </c>
      <c r="F1023">
        <v>3.7</v>
      </c>
      <c r="G1023">
        <v>100</v>
      </c>
      <c r="H1023">
        <v>287</v>
      </c>
      <c r="I1023">
        <v>289</v>
      </c>
      <c r="J1023">
        <v>1</v>
      </c>
      <c r="K1023">
        <v>1</v>
      </c>
      <c r="L1023" t="s">
        <v>40</v>
      </c>
      <c r="M1023" t="s">
        <v>44</v>
      </c>
      <c r="N1023" t="s">
        <v>84</v>
      </c>
      <c r="O1023" t="s">
        <v>95</v>
      </c>
      <c r="P1023">
        <v>25</v>
      </c>
      <c r="Q1023" t="s">
        <v>88</v>
      </c>
      <c r="R1023">
        <v>17823</v>
      </c>
    </row>
    <row r="1024" spans="1:18" x14ac:dyDescent="0.3">
      <c r="A1024" t="s">
        <v>18</v>
      </c>
      <c r="B1024" t="s">
        <v>19</v>
      </c>
      <c r="C1024">
        <v>2024</v>
      </c>
      <c r="D1024" t="s">
        <v>65</v>
      </c>
      <c r="E1024" t="s">
        <v>21</v>
      </c>
      <c r="F1024">
        <v>0</v>
      </c>
      <c r="G1024">
        <v>100</v>
      </c>
      <c r="I1024">
        <v>304</v>
      </c>
      <c r="J1024">
        <v>1</v>
      </c>
      <c r="K1024">
        <v>0</v>
      </c>
      <c r="L1024" t="s">
        <v>34</v>
      </c>
      <c r="M1024" t="s">
        <v>94</v>
      </c>
      <c r="N1024" t="s">
        <v>23</v>
      </c>
      <c r="O1024" t="s">
        <v>24</v>
      </c>
      <c r="P1024">
        <v>119</v>
      </c>
      <c r="Q1024" t="s">
        <v>76</v>
      </c>
      <c r="R1024">
        <v>65486</v>
      </c>
    </row>
    <row r="1025" spans="1:18" x14ac:dyDescent="0.3">
      <c r="A1025" t="s">
        <v>49</v>
      </c>
      <c r="B1025" t="s">
        <v>92</v>
      </c>
      <c r="C1025">
        <v>2010</v>
      </c>
      <c r="D1025" t="s">
        <v>20</v>
      </c>
      <c r="G1025">
        <v>256411</v>
      </c>
      <c r="H1025">
        <v>210</v>
      </c>
      <c r="I1025">
        <v>203</v>
      </c>
      <c r="J1025">
        <v>4</v>
      </c>
      <c r="M1025" t="s">
        <v>35</v>
      </c>
      <c r="N1025" t="s">
        <v>23</v>
      </c>
      <c r="O1025" t="s">
        <v>24</v>
      </c>
      <c r="P1025">
        <v>34</v>
      </c>
      <c r="Q1025" t="s">
        <v>76</v>
      </c>
      <c r="R1025">
        <v>500</v>
      </c>
    </row>
    <row r="1026" spans="1:18" x14ac:dyDescent="0.3">
      <c r="A1026" t="s">
        <v>41</v>
      </c>
      <c r="B1026" t="s">
        <v>42</v>
      </c>
      <c r="C1026">
        <v>2024</v>
      </c>
      <c r="D1026" t="s">
        <v>20</v>
      </c>
      <c r="F1026">
        <v>1.6</v>
      </c>
      <c r="G1026">
        <v>3552</v>
      </c>
      <c r="H1026">
        <v>129</v>
      </c>
      <c r="I1026">
        <v>113</v>
      </c>
      <c r="J1026">
        <v>1</v>
      </c>
      <c r="K1026">
        <v>0</v>
      </c>
      <c r="N1026" t="s">
        <v>45</v>
      </c>
      <c r="O1026" t="s">
        <v>29</v>
      </c>
      <c r="P1026">
        <v>33</v>
      </c>
      <c r="Q1026" t="s">
        <v>30</v>
      </c>
      <c r="R1026">
        <v>25895</v>
      </c>
    </row>
    <row r="1027" spans="1:18" x14ac:dyDescent="0.3">
      <c r="A1027" t="s">
        <v>26</v>
      </c>
      <c r="B1027" t="s">
        <v>58</v>
      </c>
      <c r="C1027">
        <v>2021</v>
      </c>
      <c r="D1027" t="s">
        <v>20</v>
      </c>
      <c r="E1027" t="s">
        <v>21</v>
      </c>
      <c r="F1027">
        <v>3</v>
      </c>
      <c r="G1027">
        <v>53245</v>
      </c>
      <c r="H1027">
        <v>227</v>
      </c>
      <c r="J1027">
        <v>1</v>
      </c>
      <c r="K1027">
        <v>0</v>
      </c>
      <c r="L1027" t="s">
        <v>43</v>
      </c>
      <c r="M1027" t="s">
        <v>28</v>
      </c>
      <c r="N1027" t="s">
        <v>23</v>
      </c>
      <c r="O1027" t="s">
        <v>24</v>
      </c>
      <c r="P1027">
        <v>28</v>
      </c>
      <c r="Q1027" t="s">
        <v>88</v>
      </c>
      <c r="R1027">
        <v>21606</v>
      </c>
    </row>
    <row r="1028" spans="1:18" x14ac:dyDescent="0.3">
      <c r="A1028" t="s">
        <v>80</v>
      </c>
      <c r="B1028" t="s">
        <v>102</v>
      </c>
      <c r="C1028">
        <v>2015</v>
      </c>
      <c r="D1028" t="s">
        <v>20</v>
      </c>
      <c r="F1028">
        <v>2.1</v>
      </c>
      <c r="G1028">
        <v>45423</v>
      </c>
      <c r="H1028">
        <v>169</v>
      </c>
      <c r="J1028">
        <v>2</v>
      </c>
      <c r="K1028">
        <v>1</v>
      </c>
      <c r="L1028" t="s">
        <v>34</v>
      </c>
      <c r="N1028" t="s">
        <v>23</v>
      </c>
      <c r="O1028" t="s">
        <v>29</v>
      </c>
      <c r="P1028">
        <v>32</v>
      </c>
      <c r="Q1028" t="s">
        <v>64</v>
      </c>
      <c r="R1028">
        <v>11739</v>
      </c>
    </row>
    <row r="1029" spans="1:18" x14ac:dyDescent="0.3">
      <c r="A1029" t="s">
        <v>73</v>
      </c>
      <c r="B1029" t="s">
        <v>90</v>
      </c>
      <c r="C1029">
        <v>2010</v>
      </c>
      <c r="D1029" t="s">
        <v>20</v>
      </c>
      <c r="E1029" t="s">
        <v>21</v>
      </c>
      <c r="F1029">
        <v>2.1</v>
      </c>
      <c r="G1029">
        <v>73362</v>
      </c>
      <c r="H1029">
        <v>157</v>
      </c>
      <c r="J1029">
        <v>4</v>
      </c>
      <c r="L1029" t="s">
        <v>34</v>
      </c>
      <c r="M1029" t="s">
        <v>72</v>
      </c>
      <c r="N1029" t="s">
        <v>45</v>
      </c>
      <c r="O1029" t="s">
        <v>29</v>
      </c>
      <c r="P1029">
        <v>39</v>
      </c>
      <c r="Q1029" t="s">
        <v>25</v>
      </c>
      <c r="R1029">
        <v>7251</v>
      </c>
    </row>
    <row r="1030" spans="1:18" x14ac:dyDescent="0.3">
      <c r="A1030" t="s">
        <v>55</v>
      </c>
      <c r="B1030" t="s">
        <v>75</v>
      </c>
      <c r="C1030">
        <v>2016</v>
      </c>
      <c r="D1030" t="s">
        <v>20</v>
      </c>
      <c r="E1030" t="s">
        <v>21</v>
      </c>
      <c r="F1030">
        <v>2.2000000000000002</v>
      </c>
      <c r="G1030">
        <v>64385</v>
      </c>
      <c r="H1030">
        <v>162</v>
      </c>
      <c r="I1030">
        <v>167</v>
      </c>
      <c r="J1030">
        <v>4</v>
      </c>
      <c r="K1030">
        <v>1</v>
      </c>
      <c r="L1030" t="s">
        <v>34</v>
      </c>
      <c r="M1030" t="s">
        <v>94</v>
      </c>
      <c r="N1030" t="s">
        <v>45</v>
      </c>
      <c r="O1030" t="s">
        <v>24</v>
      </c>
      <c r="P1030">
        <v>29</v>
      </c>
      <c r="Q1030" t="s">
        <v>91</v>
      </c>
      <c r="R1030">
        <v>5850</v>
      </c>
    </row>
    <row r="1031" spans="1:18" x14ac:dyDescent="0.3">
      <c r="A1031" t="s">
        <v>26</v>
      </c>
      <c r="B1031" t="s">
        <v>101</v>
      </c>
      <c r="C1031">
        <v>2022</v>
      </c>
      <c r="D1031" t="s">
        <v>20</v>
      </c>
      <c r="E1031" t="s">
        <v>21</v>
      </c>
      <c r="F1031">
        <v>2</v>
      </c>
      <c r="G1031">
        <v>18948</v>
      </c>
      <c r="H1031">
        <v>168</v>
      </c>
      <c r="J1031">
        <v>1</v>
      </c>
      <c r="K1031">
        <v>0</v>
      </c>
      <c r="L1031" t="s">
        <v>43</v>
      </c>
      <c r="M1031" t="s">
        <v>94</v>
      </c>
      <c r="N1031" t="s">
        <v>45</v>
      </c>
      <c r="O1031" t="s">
        <v>29</v>
      </c>
      <c r="P1031">
        <v>36</v>
      </c>
      <c r="Q1031" t="s">
        <v>64</v>
      </c>
      <c r="R1031">
        <v>17332</v>
      </c>
    </row>
    <row r="1032" spans="1:18" x14ac:dyDescent="0.3">
      <c r="A1032" t="s">
        <v>49</v>
      </c>
      <c r="B1032" t="s">
        <v>50</v>
      </c>
      <c r="C1032">
        <v>2008</v>
      </c>
      <c r="D1032" t="s">
        <v>63</v>
      </c>
      <c r="E1032" t="s">
        <v>21</v>
      </c>
      <c r="F1032">
        <v>1.5</v>
      </c>
      <c r="G1032">
        <v>225315</v>
      </c>
      <c r="H1032">
        <v>134</v>
      </c>
      <c r="I1032">
        <v>106</v>
      </c>
      <c r="J1032">
        <v>3</v>
      </c>
      <c r="K1032">
        <v>0</v>
      </c>
      <c r="L1032" t="s">
        <v>40</v>
      </c>
      <c r="M1032" t="s">
        <v>72</v>
      </c>
      <c r="N1032" t="s">
        <v>45</v>
      </c>
      <c r="O1032" t="s">
        <v>29</v>
      </c>
      <c r="P1032">
        <v>36</v>
      </c>
      <c r="R1032">
        <v>500</v>
      </c>
    </row>
    <row r="1033" spans="1:18" x14ac:dyDescent="0.3">
      <c r="A1033" t="s">
        <v>53</v>
      </c>
      <c r="B1033" t="s">
        <v>71</v>
      </c>
      <c r="C1033">
        <v>2013</v>
      </c>
      <c r="D1033" t="s">
        <v>63</v>
      </c>
      <c r="E1033" t="s">
        <v>21</v>
      </c>
      <c r="F1033">
        <v>1.8</v>
      </c>
      <c r="G1033">
        <v>139928</v>
      </c>
      <c r="H1033">
        <v>159</v>
      </c>
      <c r="I1033">
        <v>146</v>
      </c>
      <c r="J1033">
        <v>2</v>
      </c>
      <c r="K1033">
        <v>0</v>
      </c>
      <c r="L1033" t="s">
        <v>34</v>
      </c>
      <c r="M1033" t="s">
        <v>22</v>
      </c>
      <c r="N1033" t="s">
        <v>45</v>
      </c>
      <c r="O1033" t="s">
        <v>29</v>
      </c>
      <c r="Q1033" t="s">
        <v>46</v>
      </c>
      <c r="R1033">
        <v>9646</v>
      </c>
    </row>
    <row r="1034" spans="1:18" x14ac:dyDescent="0.3">
      <c r="A1034" t="s">
        <v>18</v>
      </c>
      <c r="B1034" t="s">
        <v>19</v>
      </c>
      <c r="C1034">
        <v>2011</v>
      </c>
      <c r="D1034" t="s">
        <v>20</v>
      </c>
      <c r="F1034">
        <v>3.4</v>
      </c>
      <c r="G1034">
        <v>213114</v>
      </c>
      <c r="I1034">
        <v>264</v>
      </c>
      <c r="J1034">
        <v>4</v>
      </c>
      <c r="K1034">
        <v>1</v>
      </c>
      <c r="M1034" t="s">
        <v>35</v>
      </c>
      <c r="N1034" t="s">
        <v>23</v>
      </c>
      <c r="O1034" t="s">
        <v>24</v>
      </c>
      <c r="Q1034" t="s">
        <v>64</v>
      </c>
      <c r="R1034">
        <v>8260</v>
      </c>
    </row>
    <row r="1035" spans="1:18" x14ac:dyDescent="0.3">
      <c r="A1035" t="s">
        <v>53</v>
      </c>
      <c r="B1035" t="s">
        <v>71</v>
      </c>
      <c r="C1035">
        <v>2023</v>
      </c>
      <c r="D1035" t="s">
        <v>20</v>
      </c>
      <c r="F1035">
        <v>2.2000000000000002</v>
      </c>
      <c r="G1035">
        <v>19574</v>
      </c>
      <c r="H1035">
        <v>177</v>
      </c>
      <c r="J1035">
        <v>1</v>
      </c>
      <c r="L1035" t="s">
        <v>40</v>
      </c>
      <c r="M1035" t="s">
        <v>59</v>
      </c>
      <c r="N1035" t="s">
        <v>45</v>
      </c>
      <c r="O1035" t="s">
        <v>29</v>
      </c>
      <c r="P1035">
        <v>28</v>
      </c>
      <c r="R1035">
        <v>35195</v>
      </c>
    </row>
    <row r="1036" spans="1:18" x14ac:dyDescent="0.3">
      <c r="A1036" t="s">
        <v>73</v>
      </c>
      <c r="B1036" t="s">
        <v>87</v>
      </c>
      <c r="C1036">
        <v>2024</v>
      </c>
      <c r="D1036" t="s">
        <v>20</v>
      </c>
      <c r="E1036" t="s">
        <v>21</v>
      </c>
      <c r="F1036">
        <v>2.4</v>
      </c>
      <c r="G1036">
        <v>100</v>
      </c>
      <c r="H1036">
        <v>178</v>
      </c>
      <c r="I1036">
        <v>191</v>
      </c>
      <c r="J1036">
        <v>1</v>
      </c>
      <c r="K1036">
        <v>0</v>
      </c>
      <c r="L1036" t="s">
        <v>40</v>
      </c>
      <c r="M1036" t="s">
        <v>35</v>
      </c>
      <c r="N1036" t="s">
        <v>23</v>
      </c>
      <c r="O1036" t="s">
        <v>24</v>
      </c>
      <c r="Q1036" t="s">
        <v>30</v>
      </c>
      <c r="R1036">
        <v>38605</v>
      </c>
    </row>
    <row r="1037" spans="1:18" x14ac:dyDescent="0.3">
      <c r="A1037" t="s">
        <v>41</v>
      </c>
      <c r="B1037" t="s">
        <v>62</v>
      </c>
      <c r="C1037">
        <v>2016</v>
      </c>
      <c r="D1037" t="s">
        <v>20</v>
      </c>
      <c r="E1037" t="s">
        <v>21</v>
      </c>
      <c r="F1037">
        <v>2.1</v>
      </c>
      <c r="G1037">
        <v>102712</v>
      </c>
      <c r="H1037">
        <v>164</v>
      </c>
      <c r="I1037">
        <v>144</v>
      </c>
      <c r="J1037">
        <v>2</v>
      </c>
      <c r="K1037">
        <v>1</v>
      </c>
      <c r="L1037" t="s">
        <v>43</v>
      </c>
      <c r="N1037" t="s">
        <v>23</v>
      </c>
      <c r="O1037" t="s">
        <v>24</v>
      </c>
      <c r="P1037">
        <v>36</v>
      </c>
      <c r="Q1037" t="s">
        <v>48</v>
      </c>
      <c r="R1037">
        <v>8789</v>
      </c>
    </row>
    <row r="1038" spans="1:18" x14ac:dyDescent="0.3">
      <c r="A1038" t="s">
        <v>53</v>
      </c>
      <c r="B1038" t="s">
        <v>71</v>
      </c>
      <c r="C1038">
        <v>2012</v>
      </c>
      <c r="D1038" t="s">
        <v>20</v>
      </c>
      <c r="E1038" t="s">
        <v>21</v>
      </c>
      <c r="F1038">
        <v>2.2999999999999998</v>
      </c>
      <c r="G1038">
        <v>280830</v>
      </c>
      <c r="H1038">
        <v>181</v>
      </c>
      <c r="I1038">
        <v>168</v>
      </c>
      <c r="J1038">
        <v>2</v>
      </c>
      <c r="K1038">
        <v>1</v>
      </c>
      <c r="L1038" t="s">
        <v>43</v>
      </c>
      <c r="M1038" t="s">
        <v>72</v>
      </c>
      <c r="N1038" t="s">
        <v>45</v>
      </c>
      <c r="O1038" t="s">
        <v>29</v>
      </c>
      <c r="P1038">
        <v>29</v>
      </c>
      <c r="Q1038" t="s">
        <v>88</v>
      </c>
      <c r="R1038">
        <v>1226</v>
      </c>
    </row>
    <row r="1039" spans="1:18" x14ac:dyDescent="0.3">
      <c r="A1039" t="s">
        <v>55</v>
      </c>
      <c r="B1039" t="s">
        <v>75</v>
      </c>
      <c r="C1039">
        <v>2008</v>
      </c>
      <c r="D1039" t="s">
        <v>20</v>
      </c>
      <c r="E1039" t="s">
        <v>21</v>
      </c>
      <c r="F1039">
        <v>2.2999999999999998</v>
      </c>
      <c r="G1039">
        <v>161396</v>
      </c>
      <c r="H1039">
        <v>190</v>
      </c>
      <c r="I1039">
        <v>195</v>
      </c>
      <c r="J1039">
        <v>4</v>
      </c>
      <c r="L1039" t="s">
        <v>34</v>
      </c>
      <c r="M1039" t="s">
        <v>28</v>
      </c>
      <c r="N1039" t="s">
        <v>45</v>
      </c>
      <c r="O1039" t="s">
        <v>29</v>
      </c>
      <c r="P1039">
        <v>33</v>
      </c>
      <c r="Q1039" t="s">
        <v>48</v>
      </c>
      <c r="R1039">
        <v>500</v>
      </c>
    </row>
    <row r="1040" spans="1:18" x14ac:dyDescent="0.3">
      <c r="A1040" t="s">
        <v>41</v>
      </c>
      <c r="B1040" t="s">
        <v>103</v>
      </c>
      <c r="C1040">
        <v>2022</v>
      </c>
      <c r="D1040" t="s">
        <v>20</v>
      </c>
      <c r="E1040" t="s">
        <v>21</v>
      </c>
      <c r="F1040">
        <v>2.5</v>
      </c>
      <c r="G1040">
        <v>44089</v>
      </c>
      <c r="H1040">
        <v>197</v>
      </c>
      <c r="I1040">
        <v>198</v>
      </c>
      <c r="J1040">
        <v>1</v>
      </c>
      <c r="K1040">
        <v>0</v>
      </c>
      <c r="L1040" t="s">
        <v>34</v>
      </c>
      <c r="M1040" t="s">
        <v>52</v>
      </c>
      <c r="N1040" t="s">
        <v>23</v>
      </c>
      <c r="O1040" t="s">
        <v>24</v>
      </c>
      <c r="P1040">
        <v>29</v>
      </c>
      <c r="Q1040" t="s">
        <v>76</v>
      </c>
      <c r="R1040">
        <v>26835</v>
      </c>
    </row>
    <row r="1041" spans="1:18" x14ac:dyDescent="0.3">
      <c r="A1041" t="s">
        <v>73</v>
      </c>
      <c r="B1041" t="s">
        <v>74</v>
      </c>
      <c r="C1041">
        <v>2023</v>
      </c>
      <c r="D1041" t="s">
        <v>20</v>
      </c>
      <c r="E1041" t="s">
        <v>21</v>
      </c>
      <c r="F1041">
        <v>3</v>
      </c>
      <c r="G1041">
        <v>13837</v>
      </c>
      <c r="H1041">
        <v>234</v>
      </c>
      <c r="J1041">
        <v>1</v>
      </c>
      <c r="K1041">
        <v>0</v>
      </c>
      <c r="L1041" t="s">
        <v>34</v>
      </c>
      <c r="M1041" t="s">
        <v>52</v>
      </c>
      <c r="N1041" t="s">
        <v>23</v>
      </c>
      <c r="O1041" t="s">
        <v>24</v>
      </c>
      <c r="P1041">
        <v>27</v>
      </c>
      <c r="Q1041" t="s">
        <v>46</v>
      </c>
      <c r="R1041">
        <v>53098</v>
      </c>
    </row>
    <row r="1042" spans="1:18" x14ac:dyDescent="0.3">
      <c r="A1042" t="s">
        <v>55</v>
      </c>
      <c r="B1042" t="s">
        <v>69</v>
      </c>
      <c r="C1042">
        <v>2020</v>
      </c>
      <c r="D1042" t="s">
        <v>20</v>
      </c>
      <c r="E1042" t="s">
        <v>21</v>
      </c>
      <c r="F1042">
        <v>2.5</v>
      </c>
      <c r="G1042">
        <v>58009</v>
      </c>
      <c r="H1042">
        <v>184</v>
      </c>
      <c r="I1042">
        <v>180</v>
      </c>
      <c r="J1042">
        <v>1</v>
      </c>
      <c r="K1042">
        <v>0</v>
      </c>
      <c r="L1042" t="s">
        <v>34</v>
      </c>
      <c r="M1042" t="s">
        <v>94</v>
      </c>
      <c r="N1042" t="s">
        <v>23</v>
      </c>
      <c r="O1042" t="s">
        <v>24</v>
      </c>
      <c r="P1042">
        <v>34</v>
      </c>
      <c r="Q1042" t="s">
        <v>64</v>
      </c>
      <c r="R1042">
        <v>16297</v>
      </c>
    </row>
    <row r="1043" spans="1:18" x14ac:dyDescent="0.3">
      <c r="A1043" t="s">
        <v>26</v>
      </c>
      <c r="B1043" t="s">
        <v>58</v>
      </c>
      <c r="C1043">
        <v>2011</v>
      </c>
      <c r="D1043" t="s">
        <v>20</v>
      </c>
      <c r="E1043" t="s">
        <v>21</v>
      </c>
      <c r="F1043">
        <v>3.1</v>
      </c>
      <c r="G1043">
        <v>230174</v>
      </c>
      <c r="H1043">
        <v>232</v>
      </c>
      <c r="I1043">
        <v>232</v>
      </c>
      <c r="J1043">
        <v>2</v>
      </c>
      <c r="K1043">
        <v>0</v>
      </c>
      <c r="L1043" t="s">
        <v>34</v>
      </c>
      <c r="M1043" t="s">
        <v>72</v>
      </c>
      <c r="N1043" t="s">
        <v>23</v>
      </c>
      <c r="O1043" t="s">
        <v>24</v>
      </c>
      <c r="P1043">
        <v>26</v>
      </c>
      <c r="Q1043" t="s">
        <v>76</v>
      </c>
      <c r="R1043">
        <v>500</v>
      </c>
    </row>
    <row r="1044" spans="1:18" x14ac:dyDescent="0.3">
      <c r="A1044" t="s">
        <v>80</v>
      </c>
      <c r="B1044" t="s">
        <v>81</v>
      </c>
      <c r="C1044">
        <v>2018</v>
      </c>
      <c r="D1044" t="s">
        <v>20</v>
      </c>
      <c r="E1044" t="s">
        <v>21</v>
      </c>
      <c r="F1044">
        <v>3.1</v>
      </c>
      <c r="G1044">
        <v>39154</v>
      </c>
      <c r="H1044">
        <v>248</v>
      </c>
      <c r="I1044">
        <v>219</v>
      </c>
      <c r="J1044">
        <v>2</v>
      </c>
      <c r="K1044">
        <v>0</v>
      </c>
      <c r="L1044" t="s">
        <v>34</v>
      </c>
      <c r="M1044" t="s">
        <v>35</v>
      </c>
      <c r="N1044" t="s">
        <v>82</v>
      </c>
      <c r="O1044" t="s">
        <v>60</v>
      </c>
      <c r="P1044">
        <v>24</v>
      </c>
      <c r="Q1044" t="s">
        <v>76</v>
      </c>
      <c r="R1044">
        <v>13590</v>
      </c>
    </row>
    <row r="1045" spans="1:18" x14ac:dyDescent="0.3">
      <c r="A1045" t="s">
        <v>73</v>
      </c>
      <c r="B1045" t="s">
        <v>90</v>
      </c>
      <c r="C1045">
        <v>2015</v>
      </c>
      <c r="D1045" t="s">
        <v>65</v>
      </c>
      <c r="E1045" t="s">
        <v>21</v>
      </c>
      <c r="F1045">
        <v>0</v>
      </c>
      <c r="G1045">
        <v>19910</v>
      </c>
      <c r="H1045">
        <v>393</v>
      </c>
      <c r="I1045">
        <v>432</v>
      </c>
      <c r="J1045">
        <v>2</v>
      </c>
      <c r="K1045">
        <v>0</v>
      </c>
      <c r="L1045" t="s">
        <v>43</v>
      </c>
      <c r="M1045" t="s">
        <v>35</v>
      </c>
      <c r="N1045" t="s">
        <v>45</v>
      </c>
      <c r="O1045" t="s">
        <v>29</v>
      </c>
      <c r="P1045">
        <v>101</v>
      </c>
      <c r="R1045">
        <v>18302</v>
      </c>
    </row>
    <row r="1046" spans="1:18" x14ac:dyDescent="0.3">
      <c r="A1046" t="s">
        <v>49</v>
      </c>
      <c r="B1046" t="s">
        <v>100</v>
      </c>
      <c r="C1046">
        <v>2019</v>
      </c>
      <c r="D1046" t="s">
        <v>20</v>
      </c>
      <c r="E1046" t="s">
        <v>21</v>
      </c>
      <c r="F1046">
        <v>2.5</v>
      </c>
      <c r="G1046">
        <v>54261</v>
      </c>
      <c r="I1046">
        <v>199</v>
      </c>
      <c r="J1046">
        <v>3</v>
      </c>
      <c r="K1046">
        <v>1</v>
      </c>
      <c r="L1046" t="s">
        <v>43</v>
      </c>
      <c r="M1046" t="s">
        <v>28</v>
      </c>
      <c r="N1046" t="s">
        <v>45</v>
      </c>
      <c r="O1046" t="s">
        <v>29</v>
      </c>
      <c r="P1046">
        <v>38</v>
      </c>
      <c r="Q1046" t="s">
        <v>37</v>
      </c>
      <c r="R1046">
        <v>11597</v>
      </c>
    </row>
    <row r="1047" spans="1:18" x14ac:dyDescent="0.3">
      <c r="A1047" t="s">
        <v>18</v>
      </c>
      <c r="B1047" t="s">
        <v>66</v>
      </c>
      <c r="C1047">
        <v>2020</v>
      </c>
      <c r="D1047" t="s">
        <v>20</v>
      </c>
      <c r="E1047" t="s">
        <v>21</v>
      </c>
      <c r="F1047">
        <v>2.2000000000000002</v>
      </c>
      <c r="G1047">
        <v>81863</v>
      </c>
      <c r="H1047">
        <v>193</v>
      </c>
      <c r="I1047">
        <v>190</v>
      </c>
      <c r="J1047">
        <v>1</v>
      </c>
      <c r="K1047">
        <v>0</v>
      </c>
      <c r="L1047" t="s">
        <v>34</v>
      </c>
      <c r="M1047" t="s">
        <v>44</v>
      </c>
      <c r="N1047" t="s">
        <v>23</v>
      </c>
      <c r="O1047" t="s">
        <v>29</v>
      </c>
      <c r="P1047">
        <v>28</v>
      </c>
      <c r="R1047">
        <v>30004</v>
      </c>
    </row>
    <row r="1048" spans="1:18" x14ac:dyDescent="0.3">
      <c r="A1048" t="s">
        <v>26</v>
      </c>
      <c r="B1048" t="s">
        <v>58</v>
      </c>
      <c r="C1048">
        <v>2006</v>
      </c>
      <c r="D1048" t="s">
        <v>20</v>
      </c>
      <c r="E1048" t="s">
        <v>67</v>
      </c>
      <c r="F1048">
        <v>2.1</v>
      </c>
      <c r="G1048">
        <v>347938</v>
      </c>
      <c r="H1048">
        <v>175</v>
      </c>
      <c r="I1048">
        <v>157</v>
      </c>
      <c r="J1048">
        <v>5</v>
      </c>
      <c r="K1048">
        <v>1</v>
      </c>
      <c r="L1048" t="s">
        <v>43</v>
      </c>
      <c r="N1048" t="s">
        <v>23</v>
      </c>
      <c r="O1048" t="s">
        <v>24</v>
      </c>
      <c r="P1048">
        <v>39</v>
      </c>
      <c r="Q1048" t="s">
        <v>57</v>
      </c>
      <c r="R1048">
        <v>500</v>
      </c>
    </row>
    <row r="1049" spans="1:18" x14ac:dyDescent="0.3">
      <c r="A1049" t="s">
        <v>26</v>
      </c>
      <c r="B1049" t="s">
        <v>101</v>
      </c>
      <c r="C1049">
        <v>2019</v>
      </c>
      <c r="D1049" t="s">
        <v>20</v>
      </c>
      <c r="E1049" t="s">
        <v>21</v>
      </c>
      <c r="F1049">
        <v>2</v>
      </c>
      <c r="G1049">
        <v>48333</v>
      </c>
      <c r="J1049">
        <v>1</v>
      </c>
      <c r="K1049">
        <v>0</v>
      </c>
      <c r="L1049" t="s">
        <v>34</v>
      </c>
      <c r="M1049" t="s">
        <v>59</v>
      </c>
      <c r="N1049" t="s">
        <v>45</v>
      </c>
      <c r="O1049" t="s">
        <v>29</v>
      </c>
      <c r="P1049">
        <v>30</v>
      </c>
      <c r="Q1049" t="s">
        <v>46</v>
      </c>
      <c r="R1049">
        <v>11894</v>
      </c>
    </row>
    <row r="1050" spans="1:18" x14ac:dyDescent="0.3">
      <c r="A1050" t="s">
        <v>38</v>
      </c>
      <c r="B1050" t="s">
        <v>39</v>
      </c>
      <c r="C1050">
        <v>2014</v>
      </c>
      <c r="D1050" t="s">
        <v>20</v>
      </c>
      <c r="E1050" t="s">
        <v>21</v>
      </c>
      <c r="F1050">
        <v>2.2999999999999998</v>
      </c>
      <c r="G1050">
        <v>138512</v>
      </c>
      <c r="H1050">
        <v>175</v>
      </c>
      <c r="I1050">
        <v>175</v>
      </c>
      <c r="J1050">
        <v>2</v>
      </c>
      <c r="K1050">
        <v>1</v>
      </c>
      <c r="L1050" t="s">
        <v>43</v>
      </c>
      <c r="M1050" t="s">
        <v>94</v>
      </c>
      <c r="N1050" t="s">
        <v>23</v>
      </c>
      <c r="O1050" t="s">
        <v>24</v>
      </c>
      <c r="P1050">
        <v>28</v>
      </c>
      <c r="Q1050" t="s">
        <v>25</v>
      </c>
      <c r="R1050">
        <v>13662</v>
      </c>
    </row>
    <row r="1051" spans="1:18" x14ac:dyDescent="0.3">
      <c r="A1051" t="s">
        <v>38</v>
      </c>
      <c r="B1051" t="s">
        <v>39</v>
      </c>
      <c r="C1051">
        <v>2023</v>
      </c>
      <c r="D1051" t="s">
        <v>20</v>
      </c>
      <c r="E1051" t="s">
        <v>21</v>
      </c>
      <c r="F1051">
        <v>2.8</v>
      </c>
      <c r="G1051">
        <v>9492</v>
      </c>
      <c r="H1051">
        <v>214</v>
      </c>
      <c r="I1051">
        <v>189</v>
      </c>
      <c r="J1051">
        <v>1</v>
      </c>
      <c r="K1051">
        <v>0</v>
      </c>
      <c r="L1051" t="s">
        <v>34</v>
      </c>
      <c r="M1051" t="s">
        <v>72</v>
      </c>
      <c r="N1051" t="s">
        <v>23</v>
      </c>
      <c r="O1051" t="s">
        <v>24</v>
      </c>
      <c r="P1051">
        <v>30</v>
      </c>
      <c r="Q1051" t="s">
        <v>48</v>
      </c>
      <c r="R1051">
        <v>45596</v>
      </c>
    </row>
    <row r="1052" spans="1:18" x14ac:dyDescent="0.3">
      <c r="A1052" t="s">
        <v>18</v>
      </c>
      <c r="B1052" t="s">
        <v>70</v>
      </c>
      <c r="C1052">
        <v>2016</v>
      </c>
      <c r="D1052" t="s">
        <v>33</v>
      </c>
      <c r="E1052" t="s">
        <v>21</v>
      </c>
      <c r="F1052">
        <v>1.5</v>
      </c>
      <c r="G1052">
        <v>24169</v>
      </c>
      <c r="H1052">
        <v>123</v>
      </c>
      <c r="I1052">
        <v>119</v>
      </c>
      <c r="J1052">
        <v>2</v>
      </c>
      <c r="K1052">
        <v>0</v>
      </c>
      <c r="M1052" t="s">
        <v>72</v>
      </c>
      <c r="N1052" t="s">
        <v>45</v>
      </c>
      <c r="O1052" t="s">
        <v>29</v>
      </c>
      <c r="P1052">
        <v>50</v>
      </c>
      <c r="Q1052" t="s">
        <v>46</v>
      </c>
      <c r="R1052">
        <v>26550</v>
      </c>
    </row>
    <row r="1053" spans="1:18" x14ac:dyDescent="0.3">
      <c r="A1053" t="s">
        <v>55</v>
      </c>
      <c r="B1053" t="s">
        <v>69</v>
      </c>
      <c r="C1053">
        <v>2024</v>
      </c>
      <c r="D1053" t="s">
        <v>33</v>
      </c>
      <c r="E1053" t="s">
        <v>21</v>
      </c>
      <c r="F1053">
        <v>3.2</v>
      </c>
      <c r="G1053">
        <v>100</v>
      </c>
      <c r="H1053">
        <v>251</v>
      </c>
      <c r="I1053">
        <v>229</v>
      </c>
      <c r="J1053">
        <v>1</v>
      </c>
      <c r="K1053">
        <v>0</v>
      </c>
      <c r="L1053" t="s">
        <v>43</v>
      </c>
      <c r="M1053" t="s">
        <v>72</v>
      </c>
      <c r="N1053" t="s">
        <v>23</v>
      </c>
      <c r="O1053" t="s">
        <v>24</v>
      </c>
      <c r="P1053">
        <v>38</v>
      </c>
      <c r="Q1053" t="s">
        <v>88</v>
      </c>
      <c r="R1053">
        <v>29119</v>
      </c>
    </row>
    <row r="1054" spans="1:18" x14ac:dyDescent="0.3">
      <c r="A1054" t="s">
        <v>80</v>
      </c>
      <c r="B1054" t="s">
        <v>81</v>
      </c>
      <c r="C1054">
        <v>2024</v>
      </c>
      <c r="D1054" t="s">
        <v>33</v>
      </c>
      <c r="E1054" t="s">
        <v>21</v>
      </c>
      <c r="F1054">
        <v>2.7</v>
      </c>
      <c r="G1054">
        <v>233</v>
      </c>
      <c r="H1054">
        <v>196</v>
      </c>
      <c r="I1054">
        <v>173</v>
      </c>
      <c r="J1054">
        <v>1</v>
      </c>
      <c r="K1054">
        <v>0</v>
      </c>
      <c r="M1054" t="s">
        <v>59</v>
      </c>
      <c r="N1054" t="s">
        <v>82</v>
      </c>
      <c r="O1054" t="s">
        <v>60</v>
      </c>
      <c r="P1054">
        <v>47</v>
      </c>
      <c r="Q1054" t="s">
        <v>37</v>
      </c>
      <c r="R1054">
        <v>25060</v>
      </c>
    </row>
    <row r="1055" spans="1:18" x14ac:dyDescent="0.3">
      <c r="A1055" t="s">
        <v>26</v>
      </c>
      <c r="B1055" t="s">
        <v>101</v>
      </c>
      <c r="C1055">
        <v>2022</v>
      </c>
      <c r="D1055" t="s">
        <v>20</v>
      </c>
      <c r="F1055">
        <v>1.8</v>
      </c>
      <c r="G1055">
        <v>1532</v>
      </c>
      <c r="H1055">
        <v>143</v>
      </c>
      <c r="J1055">
        <v>1</v>
      </c>
      <c r="K1055">
        <v>0</v>
      </c>
      <c r="L1055" t="s">
        <v>43</v>
      </c>
      <c r="M1055" t="s">
        <v>28</v>
      </c>
      <c r="N1055" t="s">
        <v>45</v>
      </c>
      <c r="O1055" t="s">
        <v>29</v>
      </c>
      <c r="P1055">
        <v>36</v>
      </c>
      <c r="Q1055" t="s">
        <v>57</v>
      </c>
      <c r="R1055">
        <v>17450</v>
      </c>
    </row>
    <row r="1056" spans="1:18" x14ac:dyDescent="0.3">
      <c r="A1056" t="s">
        <v>80</v>
      </c>
      <c r="B1056" t="s">
        <v>102</v>
      </c>
      <c r="C1056">
        <v>2005</v>
      </c>
      <c r="D1056" t="s">
        <v>20</v>
      </c>
      <c r="E1056" t="s">
        <v>21</v>
      </c>
      <c r="F1056">
        <v>3.4</v>
      </c>
      <c r="G1056">
        <v>251710</v>
      </c>
      <c r="H1056">
        <v>264</v>
      </c>
      <c r="I1056">
        <v>251</v>
      </c>
      <c r="J1056">
        <v>3</v>
      </c>
      <c r="K1056">
        <v>0</v>
      </c>
      <c r="L1056" t="s">
        <v>43</v>
      </c>
      <c r="M1056" t="s">
        <v>52</v>
      </c>
      <c r="N1056" t="s">
        <v>23</v>
      </c>
      <c r="O1056" t="s">
        <v>24</v>
      </c>
      <c r="P1056">
        <v>26</v>
      </c>
      <c r="Q1056" t="s">
        <v>88</v>
      </c>
      <c r="R1056">
        <v>500</v>
      </c>
    </row>
    <row r="1057" spans="1:18" x14ac:dyDescent="0.3">
      <c r="A1057" t="s">
        <v>80</v>
      </c>
      <c r="B1057" t="s">
        <v>98</v>
      </c>
      <c r="C1057">
        <v>2017</v>
      </c>
      <c r="D1057" t="s">
        <v>20</v>
      </c>
      <c r="E1057" t="s">
        <v>21</v>
      </c>
      <c r="F1057">
        <v>3.1</v>
      </c>
      <c r="G1057">
        <v>76855</v>
      </c>
      <c r="H1057">
        <v>237</v>
      </c>
      <c r="I1057">
        <v>213</v>
      </c>
      <c r="J1057">
        <v>2</v>
      </c>
      <c r="L1057" t="s">
        <v>43</v>
      </c>
      <c r="N1057" t="s">
        <v>23</v>
      </c>
      <c r="O1057" t="s">
        <v>24</v>
      </c>
      <c r="P1057">
        <v>28</v>
      </c>
      <c r="Q1057" t="s">
        <v>48</v>
      </c>
      <c r="R1057">
        <v>8814</v>
      </c>
    </row>
    <row r="1058" spans="1:18" x14ac:dyDescent="0.3">
      <c r="A1058" t="s">
        <v>73</v>
      </c>
      <c r="B1058" t="s">
        <v>90</v>
      </c>
      <c r="C1058">
        <v>2013</v>
      </c>
      <c r="D1058" t="s">
        <v>20</v>
      </c>
      <c r="E1058" t="s">
        <v>21</v>
      </c>
      <c r="F1058">
        <v>2.5</v>
      </c>
      <c r="G1058">
        <v>131422</v>
      </c>
      <c r="H1058">
        <v>209</v>
      </c>
      <c r="I1058">
        <v>189</v>
      </c>
      <c r="J1058">
        <v>3</v>
      </c>
      <c r="K1058">
        <v>1</v>
      </c>
      <c r="L1058" t="s">
        <v>34</v>
      </c>
      <c r="M1058" t="s">
        <v>94</v>
      </c>
      <c r="N1058" t="s">
        <v>45</v>
      </c>
      <c r="O1058" t="s">
        <v>29</v>
      </c>
      <c r="P1058">
        <v>27</v>
      </c>
      <c r="Q1058" t="s">
        <v>25</v>
      </c>
      <c r="R1058">
        <v>7586</v>
      </c>
    </row>
    <row r="1059" spans="1:18" x14ac:dyDescent="0.3">
      <c r="A1059" t="s">
        <v>53</v>
      </c>
      <c r="B1059" t="s">
        <v>77</v>
      </c>
      <c r="C1059">
        <v>2011</v>
      </c>
      <c r="D1059" t="s">
        <v>20</v>
      </c>
      <c r="E1059" t="s">
        <v>67</v>
      </c>
      <c r="F1059">
        <v>2.8</v>
      </c>
      <c r="G1059">
        <v>91961</v>
      </c>
      <c r="H1059">
        <v>225</v>
      </c>
      <c r="I1059">
        <v>216</v>
      </c>
      <c r="J1059">
        <v>3</v>
      </c>
      <c r="K1059">
        <v>0</v>
      </c>
      <c r="L1059" t="s">
        <v>34</v>
      </c>
      <c r="M1059" t="s">
        <v>35</v>
      </c>
      <c r="N1059" t="s">
        <v>23</v>
      </c>
      <c r="O1059" t="s">
        <v>24</v>
      </c>
      <c r="P1059">
        <v>29</v>
      </c>
      <c r="Q1059" t="s">
        <v>91</v>
      </c>
      <c r="R1059">
        <v>14309</v>
      </c>
    </row>
    <row r="1060" spans="1:18" x14ac:dyDescent="0.3">
      <c r="A1060" t="s">
        <v>38</v>
      </c>
      <c r="B1060" t="s">
        <v>89</v>
      </c>
      <c r="C1060">
        <v>2017</v>
      </c>
      <c r="D1060" t="s">
        <v>20</v>
      </c>
      <c r="E1060" t="s">
        <v>21</v>
      </c>
      <c r="F1060">
        <v>1.4</v>
      </c>
      <c r="G1060">
        <v>151151</v>
      </c>
      <c r="H1060">
        <v>104</v>
      </c>
      <c r="I1060">
        <v>103</v>
      </c>
      <c r="J1060">
        <v>3</v>
      </c>
      <c r="K1060">
        <v>1</v>
      </c>
      <c r="L1060" t="s">
        <v>34</v>
      </c>
      <c r="M1060" t="s">
        <v>28</v>
      </c>
      <c r="N1060" t="s">
        <v>45</v>
      </c>
      <c r="O1060" t="s">
        <v>29</v>
      </c>
      <c r="P1060">
        <v>43</v>
      </c>
      <c r="Q1060" t="s">
        <v>48</v>
      </c>
      <c r="R1060">
        <v>4377</v>
      </c>
    </row>
    <row r="1061" spans="1:18" x14ac:dyDescent="0.3">
      <c r="A1061" t="s">
        <v>41</v>
      </c>
      <c r="B1061" t="s">
        <v>42</v>
      </c>
      <c r="C1061">
        <v>2015</v>
      </c>
      <c r="D1061" t="s">
        <v>20</v>
      </c>
      <c r="F1061">
        <v>2.1</v>
      </c>
      <c r="G1061">
        <v>100</v>
      </c>
      <c r="H1061">
        <v>187</v>
      </c>
      <c r="I1061">
        <v>171</v>
      </c>
      <c r="J1061">
        <v>2</v>
      </c>
      <c r="K1061">
        <v>1</v>
      </c>
      <c r="L1061" t="s">
        <v>43</v>
      </c>
      <c r="M1061" t="s">
        <v>52</v>
      </c>
      <c r="N1061" t="s">
        <v>45</v>
      </c>
      <c r="O1061" t="s">
        <v>29</v>
      </c>
      <c r="P1061">
        <v>35</v>
      </c>
      <c r="Q1061" t="s">
        <v>30</v>
      </c>
      <c r="R1061">
        <v>9921</v>
      </c>
    </row>
    <row r="1062" spans="1:18" x14ac:dyDescent="0.3">
      <c r="A1062" t="s">
        <v>55</v>
      </c>
      <c r="B1062" t="s">
        <v>75</v>
      </c>
      <c r="C1062">
        <v>2013</v>
      </c>
      <c r="D1062" t="s">
        <v>20</v>
      </c>
      <c r="F1062">
        <v>1.5</v>
      </c>
      <c r="G1062">
        <v>52228</v>
      </c>
      <c r="I1062">
        <v>84</v>
      </c>
      <c r="J1062">
        <v>3</v>
      </c>
      <c r="K1062">
        <v>0</v>
      </c>
      <c r="L1062" t="s">
        <v>40</v>
      </c>
      <c r="M1062" t="s">
        <v>72</v>
      </c>
      <c r="N1062" t="s">
        <v>45</v>
      </c>
      <c r="O1062" t="s">
        <v>24</v>
      </c>
      <c r="P1062">
        <v>34</v>
      </c>
      <c r="Q1062" t="s">
        <v>25</v>
      </c>
      <c r="R1062">
        <v>2534</v>
      </c>
    </row>
    <row r="1063" spans="1:18" x14ac:dyDescent="0.3">
      <c r="A1063" t="s">
        <v>31</v>
      </c>
      <c r="B1063" t="s">
        <v>32</v>
      </c>
      <c r="C1063">
        <v>2010</v>
      </c>
      <c r="D1063" t="s">
        <v>20</v>
      </c>
      <c r="F1063">
        <v>2.2999999999999998</v>
      </c>
      <c r="G1063">
        <v>20348</v>
      </c>
      <c r="H1063">
        <v>182</v>
      </c>
      <c r="I1063">
        <v>177</v>
      </c>
      <c r="J1063">
        <v>3</v>
      </c>
      <c r="K1063">
        <v>1</v>
      </c>
      <c r="L1063" t="s">
        <v>43</v>
      </c>
      <c r="M1063" t="s">
        <v>35</v>
      </c>
      <c r="N1063" t="s">
        <v>36</v>
      </c>
      <c r="O1063" t="s">
        <v>29</v>
      </c>
      <c r="P1063">
        <v>32</v>
      </c>
      <c r="Q1063" t="s">
        <v>46</v>
      </c>
      <c r="R1063">
        <v>5242</v>
      </c>
    </row>
    <row r="1064" spans="1:18" x14ac:dyDescent="0.3">
      <c r="A1064" t="s">
        <v>80</v>
      </c>
      <c r="B1064" t="s">
        <v>98</v>
      </c>
      <c r="C1064">
        <v>2018</v>
      </c>
      <c r="D1064" t="s">
        <v>20</v>
      </c>
      <c r="G1064">
        <v>96603</v>
      </c>
      <c r="H1064">
        <v>194</v>
      </c>
      <c r="J1064">
        <v>1</v>
      </c>
      <c r="K1064">
        <v>0</v>
      </c>
      <c r="L1064" t="s">
        <v>34</v>
      </c>
      <c r="M1064" t="s">
        <v>22</v>
      </c>
      <c r="N1064" t="s">
        <v>23</v>
      </c>
      <c r="O1064" t="s">
        <v>24</v>
      </c>
      <c r="P1064">
        <v>29</v>
      </c>
      <c r="Q1064" t="s">
        <v>88</v>
      </c>
      <c r="R1064">
        <v>11025</v>
      </c>
    </row>
    <row r="1065" spans="1:18" x14ac:dyDescent="0.3">
      <c r="A1065" t="s">
        <v>41</v>
      </c>
      <c r="B1065" t="s">
        <v>103</v>
      </c>
      <c r="C1065">
        <v>2008</v>
      </c>
      <c r="D1065" t="s">
        <v>20</v>
      </c>
      <c r="E1065" t="s">
        <v>21</v>
      </c>
      <c r="F1065">
        <v>3.5</v>
      </c>
      <c r="G1065">
        <v>270715</v>
      </c>
      <c r="H1065">
        <v>263</v>
      </c>
      <c r="I1065">
        <v>239</v>
      </c>
      <c r="J1065">
        <v>4</v>
      </c>
      <c r="K1065">
        <v>0</v>
      </c>
      <c r="L1065" t="s">
        <v>40</v>
      </c>
      <c r="M1065" t="s">
        <v>35</v>
      </c>
      <c r="N1065" t="s">
        <v>23</v>
      </c>
      <c r="O1065" t="s">
        <v>24</v>
      </c>
      <c r="P1065">
        <v>19</v>
      </c>
      <c r="Q1065" t="s">
        <v>25</v>
      </c>
      <c r="R1065">
        <v>500</v>
      </c>
    </row>
    <row r="1066" spans="1:18" x14ac:dyDescent="0.3">
      <c r="A1066" t="s">
        <v>73</v>
      </c>
      <c r="B1066" t="s">
        <v>97</v>
      </c>
      <c r="C1066">
        <v>2019</v>
      </c>
      <c r="D1066" t="s">
        <v>20</v>
      </c>
      <c r="E1066" t="s">
        <v>21</v>
      </c>
      <c r="F1066">
        <v>2.4</v>
      </c>
      <c r="G1066">
        <v>39061</v>
      </c>
      <c r="H1066">
        <v>183</v>
      </c>
      <c r="J1066">
        <v>3</v>
      </c>
      <c r="K1066">
        <v>0</v>
      </c>
      <c r="L1066" t="s">
        <v>34</v>
      </c>
      <c r="M1066" t="s">
        <v>72</v>
      </c>
      <c r="N1066" t="s">
        <v>45</v>
      </c>
      <c r="O1066" t="s">
        <v>24</v>
      </c>
      <c r="P1066">
        <v>37</v>
      </c>
      <c r="Q1066" t="s">
        <v>46</v>
      </c>
      <c r="R1066">
        <v>33329</v>
      </c>
    </row>
    <row r="1067" spans="1:18" x14ac:dyDescent="0.3">
      <c r="A1067" t="s">
        <v>53</v>
      </c>
      <c r="B1067" t="s">
        <v>77</v>
      </c>
      <c r="C1067">
        <v>2020</v>
      </c>
      <c r="D1067" t="s">
        <v>20</v>
      </c>
      <c r="E1067" t="s">
        <v>21</v>
      </c>
      <c r="F1067">
        <v>2.8</v>
      </c>
      <c r="G1067">
        <v>17596</v>
      </c>
      <c r="I1067">
        <v>210</v>
      </c>
      <c r="J1067">
        <v>1</v>
      </c>
      <c r="K1067">
        <v>0</v>
      </c>
      <c r="M1067" t="s">
        <v>35</v>
      </c>
      <c r="N1067" t="s">
        <v>23</v>
      </c>
      <c r="O1067" t="s">
        <v>29</v>
      </c>
      <c r="P1067">
        <v>26</v>
      </c>
      <c r="Q1067" t="s">
        <v>30</v>
      </c>
      <c r="R1067">
        <v>42030</v>
      </c>
    </row>
    <row r="1068" spans="1:18" x14ac:dyDescent="0.3">
      <c r="A1068" t="s">
        <v>73</v>
      </c>
      <c r="B1068" t="s">
        <v>74</v>
      </c>
      <c r="C1068">
        <v>2018</v>
      </c>
      <c r="D1068" t="s">
        <v>65</v>
      </c>
      <c r="E1068" t="s">
        <v>21</v>
      </c>
      <c r="F1068">
        <v>0</v>
      </c>
      <c r="G1068">
        <v>96484</v>
      </c>
      <c r="H1068">
        <v>254</v>
      </c>
      <c r="I1068">
        <v>279</v>
      </c>
      <c r="J1068">
        <v>1</v>
      </c>
      <c r="K1068">
        <v>0</v>
      </c>
      <c r="L1068" t="s">
        <v>40</v>
      </c>
      <c r="M1068" t="s">
        <v>59</v>
      </c>
      <c r="N1068" t="s">
        <v>23</v>
      </c>
      <c r="O1068" t="s">
        <v>24</v>
      </c>
      <c r="P1068">
        <v>104</v>
      </c>
      <c r="Q1068" t="s">
        <v>64</v>
      </c>
      <c r="R1068">
        <v>28619</v>
      </c>
    </row>
    <row r="1069" spans="1:18" x14ac:dyDescent="0.3">
      <c r="A1069" t="s">
        <v>73</v>
      </c>
      <c r="B1069" t="s">
        <v>74</v>
      </c>
      <c r="C1069">
        <v>2007</v>
      </c>
      <c r="D1069" t="s">
        <v>20</v>
      </c>
      <c r="E1069" t="s">
        <v>21</v>
      </c>
      <c r="F1069">
        <v>3.3</v>
      </c>
      <c r="G1069">
        <v>197907</v>
      </c>
      <c r="H1069">
        <v>269</v>
      </c>
      <c r="I1069">
        <v>238</v>
      </c>
      <c r="J1069">
        <v>2</v>
      </c>
      <c r="L1069" t="s">
        <v>40</v>
      </c>
      <c r="M1069" t="s">
        <v>44</v>
      </c>
      <c r="N1069" t="s">
        <v>23</v>
      </c>
      <c r="O1069" t="s">
        <v>29</v>
      </c>
      <c r="P1069">
        <v>25</v>
      </c>
      <c r="Q1069" t="s">
        <v>25</v>
      </c>
      <c r="R1069">
        <v>2942</v>
      </c>
    </row>
    <row r="1070" spans="1:18" x14ac:dyDescent="0.3">
      <c r="A1070" t="s">
        <v>53</v>
      </c>
      <c r="B1070" t="s">
        <v>54</v>
      </c>
      <c r="C1070">
        <v>2013</v>
      </c>
      <c r="D1070" t="s">
        <v>20</v>
      </c>
      <c r="E1070" t="s">
        <v>21</v>
      </c>
      <c r="F1070">
        <v>3</v>
      </c>
      <c r="G1070">
        <v>100</v>
      </c>
      <c r="H1070">
        <v>252</v>
      </c>
      <c r="I1070">
        <v>233</v>
      </c>
      <c r="J1070">
        <v>2</v>
      </c>
      <c r="L1070" t="s">
        <v>43</v>
      </c>
      <c r="M1070" t="s">
        <v>35</v>
      </c>
      <c r="N1070" t="s">
        <v>23</v>
      </c>
      <c r="O1070" t="s">
        <v>24</v>
      </c>
      <c r="P1070">
        <v>30</v>
      </c>
      <c r="Q1070" t="s">
        <v>91</v>
      </c>
      <c r="R1070">
        <v>19180</v>
      </c>
    </row>
    <row r="1071" spans="1:18" x14ac:dyDescent="0.3">
      <c r="A1071" t="s">
        <v>26</v>
      </c>
      <c r="B1071" t="s">
        <v>68</v>
      </c>
      <c r="C1071">
        <v>2015</v>
      </c>
      <c r="D1071" t="s">
        <v>33</v>
      </c>
      <c r="E1071" t="s">
        <v>21</v>
      </c>
      <c r="F1071">
        <v>2</v>
      </c>
      <c r="G1071">
        <v>107567</v>
      </c>
      <c r="H1071">
        <v>150</v>
      </c>
      <c r="I1071">
        <v>137</v>
      </c>
      <c r="J1071">
        <v>2</v>
      </c>
      <c r="K1071">
        <v>1</v>
      </c>
      <c r="L1071" t="s">
        <v>40</v>
      </c>
      <c r="M1071" t="s">
        <v>94</v>
      </c>
      <c r="N1071" t="s">
        <v>45</v>
      </c>
      <c r="O1071" t="s">
        <v>29</v>
      </c>
      <c r="Q1071" t="s">
        <v>25</v>
      </c>
      <c r="R1071">
        <v>4247</v>
      </c>
    </row>
    <row r="1072" spans="1:18" x14ac:dyDescent="0.3">
      <c r="A1072" t="s">
        <v>73</v>
      </c>
      <c r="B1072" t="s">
        <v>74</v>
      </c>
      <c r="C1072">
        <v>2018</v>
      </c>
      <c r="D1072" t="s">
        <v>20</v>
      </c>
      <c r="E1072" t="s">
        <v>21</v>
      </c>
      <c r="F1072">
        <v>2.2999999999999998</v>
      </c>
      <c r="G1072">
        <v>86432</v>
      </c>
      <c r="H1072">
        <v>196</v>
      </c>
      <c r="I1072">
        <v>186</v>
      </c>
      <c r="J1072">
        <v>3</v>
      </c>
      <c r="K1072">
        <v>1</v>
      </c>
      <c r="M1072" t="s">
        <v>72</v>
      </c>
      <c r="N1072" t="s">
        <v>23</v>
      </c>
      <c r="O1072" t="s">
        <v>24</v>
      </c>
      <c r="P1072">
        <v>26</v>
      </c>
      <c r="Q1072" t="s">
        <v>76</v>
      </c>
      <c r="R1072">
        <v>24225</v>
      </c>
    </row>
    <row r="1073" spans="1:18" x14ac:dyDescent="0.3">
      <c r="A1073" t="s">
        <v>38</v>
      </c>
      <c r="B1073" t="s">
        <v>39</v>
      </c>
      <c r="C1073">
        <v>2007</v>
      </c>
      <c r="D1073" t="s">
        <v>20</v>
      </c>
      <c r="F1073">
        <v>3</v>
      </c>
      <c r="G1073">
        <v>273530</v>
      </c>
      <c r="H1073">
        <v>226</v>
      </c>
      <c r="I1073">
        <v>196</v>
      </c>
      <c r="J1073">
        <v>4</v>
      </c>
      <c r="K1073">
        <v>1</v>
      </c>
      <c r="L1073" t="s">
        <v>34</v>
      </c>
      <c r="M1073" t="s">
        <v>72</v>
      </c>
      <c r="N1073" t="s">
        <v>23</v>
      </c>
      <c r="O1073" t="s">
        <v>24</v>
      </c>
      <c r="P1073">
        <v>25</v>
      </c>
      <c r="Q1073" t="s">
        <v>88</v>
      </c>
      <c r="R1073">
        <v>500</v>
      </c>
    </row>
    <row r="1074" spans="1:18" x14ac:dyDescent="0.3">
      <c r="A1074" t="s">
        <v>18</v>
      </c>
      <c r="B1074" t="s">
        <v>66</v>
      </c>
      <c r="C1074">
        <v>2023</v>
      </c>
      <c r="D1074" t="s">
        <v>20</v>
      </c>
      <c r="F1074">
        <v>2.1</v>
      </c>
      <c r="G1074">
        <v>949</v>
      </c>
      <c r="H1074">
        <v>159</v>
      </c>
      <c r="I1074">
        <v>176</v>
      </c>
      <c r="J1074">
        <v>1</v>
      </c>
      <c r="K1074">
        <v>0</v>
      </c>
      <c r="L1074" t="s">
        <v>34</v>
      </c>
      <c r="M1074" t="s">
        <v>59</v>
      </c>
      <c r="N1074" t="s">
        <v>23</v>
      </c>
      <c r="O1074" t="s">
        <v>24</v>
      </c>
      <c r="Q1074" t="s">
        <v>57</v>
      </c>
      <c r="R1074">
        <v>46659</v>
      </c>
    </row>
    <row r="1075" spans="1:18" x14ac:dyDescent="0.3">
      <c r="A1075" t="s">
        <v>31</v>
      </c>
      <c r="B1075" t="s">
        <v>99</v>
      </c>
      <c r="C1075">
        <v>2007</v>
      </c>
      <c r="D1075" t="s">
        <v>20</v>
      </c>
      <c r="E1075" t="s">
        <v>21</v>
      </c>
      <c r="F1075">
        <v>3.4</v>
      </c>
      <c r="G1075">
        <v>159830</v>
      </c>
      <c r="H1075">
        <v>250</v>
      </c>
      <c r="I1075">
        <v>231</v>
      </c>
      <c r="J1075">
        <v>4</v>
      </c>
      <c r="K1075">
        <v>0</v>
      </c>
      <c r="M1075" t="s">
        <v>22</v>
      </c>
      <c r="N1075" t="s">
        <v>23</v>
      </c>
      <c r="O1075" t="s">
        <v>24</v>
      </c>
      <c r="P1075">
        <v>24</v>
      </c>
      <c r="Q1075" t="s">
        <v>76</v>
      </c>
      <c r="R1075">
        <v>500</v>
      </c>
    </row>
    <row r="1076" spans="1:18" x14ac:dyDescent="0.3">
      <c r="A1076" t="s">
        <v>80</v>
      </c>
      <c r="B1076" t="s">
        <v>81</v>
      </c>
      <c r="C1076">
        <v>2008</v>
      </c>
      <c r="D1076" t="s">
        <v>20</v>
      </c>
      <c r="F1076">
        <v>2.5</v>
      </c>
      <c r="G1076">
        <v>103770</v>
      </c>
      <c r="J1076">
        <v>2</v>
      </c>
      <c r="K1076">
        <v>1</v>
      </c>
      <c r="L1076" t="s">
        <v>34</v>
      </c>
      <c r="M1076" t="s">
        <v>59</v>
      </c>
      <c r="N1076" t="s">
        <v>82</v>
      </c>
      <c r="O1076" t="s">
        <v>24</v>
      </c>
      <c r="P1076">
        <v>37</v>
      </c>
      <c r="Q1076" t="s">
        <v>48</v>
      </c>
      <c r="R1076">
        <v>1728</v>
      </c>
    </row>
    <row r="1077" spans="1:18" x14ac:dyDescent="0.3">
      <c r="A1077" t="s">
        <v>38</v>
      </c>
      <c r="B1077" t="s">
        <v>86</v>
      </c>
      <c r="C1077">
        <v>2019</v>
      </c>
      <c r="D1077" t="s">
        <v>65</v>
      </c>
      <c r="E1077" t="s">
        <v>21</v>
      </c>
      <c r="F1077">
        <v>0</v>
      </c>
      <c r="G1077">
        <v>64322</v>
      </c>
      <c r="H1077">
        <v>291</v>
      </c>
      <c r="J1077">
        <v>1</v>
      </c>
      <c r="K1077">
        <v>0</v>
      </c>
      <c r="L1077" t="s">
        <v>43</v>
      </c>
      <c r="M1077" t="s">
        <v>52</v>
      </c>
      <c r="N1077" t="s">
        <v>84</v>
      </c>
      <c r="O1077" t="s">
        <v>95</v>
      </c>
      <c r="P1077">
        <v>123</v>
      </c>
      <c r="Q1077" t="s">
        <v>25</v>
      </c>
      <c r="R1077">
        <v>18792</v>
      </c>
    </row>
    <row r="1078" spans="1:18" x14ac:dyDescent="0.3">
      <c r="A1078" t="s">
        <v>80</v>
      </c>
      <c r="B1078" t="s">
        <v>81</v>
      </c>
      <c r="C1078">
        <v>2015</v>
      </c>
      <c r="D1078" t="s">
        <v>33</v>
      </c>
      <c r="E1078" t="s">
        <v>21</v>
      </c>
      <c r="F1078">
        <v>3.9</v>
      </c>
      <c r="G1078">
        <v>164152</v>
      </c>
      <c r="H1078">
        <v>295</v>
      </c>
      <c r="J1078">
        <v>2</v>
      </c>
      <c r="K1078">
        <v>1</v>
      </c>
      <c r="L1078" t="s">
        <v>40</v>
      </c>
      <c r="M1078" t="s">
        <v>44</v>
      </c>
      <c r="N1078" t="s">
        <v>82</v>
      </c>
      <c r="O1078" t="s">
        <v>60</v>
      </c>
      <c r="P1078">
        <v>38</v>
      </c>
      <c r="Q1078" t="s">
        <v>46</v>
      </c>
      <c r="R1078">
        <v>3666</v>
      </c>
    </row>
    <row r="1079" spans="1:18" x14ac:dyDescent="0.3">
      <c r="A1079" t="s">
        <v>55</v>
      </c>
      <c r="B1079" t="s">
        <v>69</v>
      </c>
      <c r="C1079">
        <v>2019</v>
      </c>
      <c r="D1079" t="s">
        <v>20</v>
      </c>
      <c r="E1079" t="s">
        <v>21</v>
      </c>
      <c r="F1079">
        <v>2.2000000000000002</v>
      </c>
      <c r="G1079">
        <v>1937</v>
      </c>
      <c r="H1079">
        <v>168</v>
      </c>
      <c r="I1079">
        <v>157</v>
      </c>
      <c r="J1079">
        <v>1</v>
      </c>
      <c r="K1079">
        <v>1</v>
      </c>
      <c r="L1079" t="s">
        <v>43</v>
      </c>
      <c r="M1079" t="s">
        <v>35</v>
      </c>
      <c r="N1079" t="s">
        <v>23</v>
      </c>
      <c r="O1079" t="s">
        <v>24</v>
      </c>
      <c r="Q1079" t="s">
        <v>46</v>
      </c>
      <c r="R1079">
        <v>16855</v>
      </c>
    </row>
    <row r="1080" spans="1:18" x14ac:dyDescent="0.3">
      <c r="A1080" t="s">
        <v>53</v>
      </c>
      <c r="B1080" t="s">
        <v>77</v>
      </c>
      <c r="C1080">
        <v>2011</v>
      </c>
      <c r="D1080" t="s">
        <v>20</v>
      </c>
      <c r="E1080" t="s">
        <v>67</v>
      </c>
      <c r="F1080">
        <v>2.7</v>
      </c>
      <c r="G1080">
        <v>202941</v>
      </c>
      <c r="H1080">
        <v>226</v>
      </c>
      <c r="I1080">
        <v>220</v>
      </c>
      <c r="J1080">
        <v>4</v>
      </c>
      <c r="K1080">
        <v>1</v>
      </c>
      <c r="L1080" t="s">
        <v>34</v>
      </c>
      <c r="M1080" t="s">
        <v>35</v>
      </c>
      <c r="N1080" t="s">
        <v>23</v>
      </c>
      <c r="O1080" t="s">
        <v>24</v>
      </c>
      <c r="P1080">
        <v>31</v>
      </c>
      <c r="Q1080" t="s">
        <v>25</v>
      </c>
      <c r="R1080">
        <v>8150</v>
      </c>
    </row>
    <row r="1081" spans="1:18" x14ac:dyDescent="0.3">
      <c r="A1081" t="s">
        <v>49</v>
      </c>
      <c r="B1081" t="s">
        <v>50</v>
      </c>
      <c r="C1081">
        <v>2023</v>
      </c>
      <c r="D1081" t="s">
        <v>20</v>
      </c>
      <c r="E1081" t="s">
        <v>21</v>
      </c>
      <c r="F1081">
        <v>2</v>
      </c>
      <c r="G1081">
        <v>13735</v>
      </c>
      <c r="H1081">
        <v>165</v>
      </c>
      <c r="I1081">
        <v>172</v>
      </c>
      <c r="J1081">
        <v>1</v>
      </c>
      <c r="K1081">
        <v>0</v>
      </c>
      <c r="L1081" t="s">
        <v>34</v>
      </c>
      <c r="M1081" t="s">
        <v>28</v>
      </c>
      <c r="N1081" t="s">
        <v>45</v>
      </c>
      <c r="O1081" t="s">
        <v>29</v>
      </c>
      <c r="P1081">
        <v>39</v>
      </c>
      <c r="Q1081" t="s">
        <v>88</v>
      </c>
      <c r="R1081">
        <v>17991</v>
      </c>
    </row>
    <row r="1082" spans="1:18" x14ac:dyDescent="0.3">
      <c r="A1082" t="s">
        <v>73</v>
      </c>
      <c r="B1082" t="s">
        <v>87</v>
      </c>
      <c r="C1082">
        <v>2023</v>
      </c>
      <c r="D1082" t="s">
        <v>20</v>
      </c>
      <c r="E1082" t="s">
        <v>21</v>
      </c>
      <c r="F1082">
        <v>3.4</v>
      </c>
      <c r="G1082">
        <v>11961</v>
      </c>
      <c r="H1082">
        <v>259</v>
      </c>
      <c r="I1082">
        <v>250</v>
      </c>
      <c r="J1082">
        <v>1</v>
      </c>
      <c r="K1082">
        <v>0</v>
      </c>
      <c r="L1082" t="s">
        <v>40</v>
      </c>
      <c r="M1082" t="s">
        <v>22</v>
      </c>
      <c r="N1082" t="s">
        <v>23</v>
      </c>
      <c r="O1082" t="s">
        <v>24</v>
      </c>
      <c r="P1082">
        <v>28</v>
      </c>
      <c r="Q1082" t="s">
        <v>64</v>
      </c>
      <c r="R1082">
        <v>37554</v>
      </c>
    </row>
    <row r="1083" spans="1:18" x14ac:dyDescent="0.3">
      <c r="A1083" t="s">
        <v>73</v>
      </c>
      <c r="B1083" t="s">
        <v>97</v>
      </c>
      <c r="C1083">
        <v>2012</v>
      </c>
      <c r="D1083" t="s">
        <v>20</v>
      </c>
      <c r="E1083" t="s">
        <v>21</v>
      </c>
      <c r="F1083">
        <v>1.8</v>
      </c>
      <c r="G1083">
        <v>88200</v>
      </c>
      <c r="H1083">
        <v>157</v>
      </c>
      <c r="I1083">
        <v>135</v>
      </c>
      <c r="J1083">
        <v>3</v>
      </c>
      <c r="K1083">
        <v>1</v>
      </c>
      <c r="L1083" t="s">
        <v>34</v>
      </c>
      <c r="M1083" t="s">
        <v>28</v>
      </c>
      <c r="N1083" t="s">
        <v>45</v>
      </c>
      <c r="O1083" t="s">
        <v>24</v>
      </c>
      <c r="P1083">
        <v>33</v>
      </c>
      <c r="R1083">
        <v>13466</v>
      </c>
    </row>
    <row r="1084" spans="1:18" x14ac:dyDescent="0.3">
      <c r="A1084" t="s">
        <v>49</v>
      </c>
      <c r="B1084" t="s">
        <v>92</v>
      </c>
      <c r="C1084">
        <v>2021</v>
      </c>
      <c r="D1084" t="s">
        <v>20</v>
      </c>
      <c r="E1084" t="s">
        <v>21</v>
      </c>
      <c r="F1084">
        <v>3.2</v>
      </c>
      <c r="G1084">
        <v>100</v>
      </c>
      <c r="H1084">
        <v>255</v>
      </c>
      <c r="I1084">
        <v>246</v>
      </c>
      <c r="J1084">
        <v>1</v>
      </c>
      <c r="K1084">
        <v>0</v>
      </c>
      <c r="L1084" t="s">
        <v>34</v>
      </c>
      <c r="M1084" t="s">
        <v>28</v>
      </c>
      <c r="N1084" t="s">
        <v>23</v>
      </c>
      <c r="O1084" t="s">
        <v>24</v>
      </c>
      <c r="P1084">
        <v>21</v>
      </c>
      <c r="Q1084" t="s">
        <v>46</v>
      </c>
      <c r="R1084">
        <v>22105</v>
      </c>
    </row>
    <row r="1085" spans="1:18" x14ac:dyDescent="0.3">
      <c r="A1085" t="s">
        <v>55</v>
      </c>
      <c r="B1085" t="s">
        <v>75</v>
      </c>
      <c r="C1085">
        <v>2010</v>
      </c>
      <c r="D1085" t="s">
        <v>63</v>
      </c>
      <c r="G1085">
        <v>51977</v>
      </c>
      <c r="H1085">
        <v>174</v>
      </c>
      <c r="I1085">
        <v>161</v>
      </c>
      <c r="J1085">
        <v>2</v>
      </c>
      <c r="K1085">
        <v>1</v>
      </c>
      <c r="L1085" t="s">
        <v>43</v>
      </c>
      <c r="M1085" t="s">
        <v>35</v>
      </c>
      <c r="N1085" t="s">
        <v>45</v>
      </c>
      <c r="O1085" t="s">
        <v>24</v>
      </c>
      <c r="P1085">
        <v>37</v>
      </c>
      <c r="Q1085" t="s">
        <v>76</v>
      </c>
      <c r="R1085">
        <v>3514</v>
      </c>
    </row>
    <row r="1086" spans="1:18" x14ac:dyDescent="0.3">
      <c r="A1086" t="s">
        <v>41</v>
      </c>
      <c r="B1086" t="s">
        <v>96</v>
      </c>
      <c r="C1086">
        <v>2007</v>
      </c>
      <c r="D1086" t="s">
        <v>63</v>
      </c>
      <c r="E1086" t="s">
        <v>67</v>
      </c>
      <c r="F1086">
        <v>1.6</v>
      </c>
      <c r="G1086">
        <v>151079</v>
      </c>
      <c r="H1086">
        <v>127</v>
      </c>
      <c r="I1086">
        <v>129</v>
      </c>
      <c r="J1086">
        <v>4</v>
      </c>
      <c r="K1086">
        <v>0</v>
      </c>
      <c r="L1086" t="s">
        <v>40</v>
      </c>
      <c r="M1086" t="s">
        <v>52</v>
      </c>
      <c r="N1086" t="s">
        <v>45</v>
      </c>
      <c r="O1086" t="s">
        <v>29</v>
      </c>
      <c r="P1086">
        <v>40</v>
      </c>
      <c r="Q1086" t="s">
        <v>30</v>
      </c>
      <c r="R1086">
        <v>500</v>
      </c>
    </row>
    <row r="1087" spans="1:18" x14ac:dyDescent="0.3">
      <c r="A1087" t="s">
        <v>38</v>
      </c>
      <c r="B1087" t="s">
        <v>89</v>
      </c>
      <c r="C1087">
        <v>2015</v>
      </c>
      <c r="D1087" t="s">
        <v>20</v>
      </c>
      <c r="F1087">
        <v>1.7</v>
      </c>
      <c r="G1087">
        <v>111367</v>
      </c>
      <c r="H1087">
        <v>148</v>
      </c>
      <c r="I1087">
        <v>146</v>
      </c>
      <c r="J1087">
        <v>1</v>
      </c>
      <c r="K1087">
        <v>0</v>
      </c>
      <c r="M1087" t="s">
        <v>22</v>
      </c>
      <c r="N1087" t="s">
        <v>45</v>
      </c>
      <c r="O1087" t="s">
        <v>29</v>
      </c>
      <c r="R1087">
        <v>5455</v>
      </c>
    </row>
    <row r="1088" spans="1:18" x14ac:dyDescent="0.3">
      <c r="A1088" t="s">
        <v>38</v>
      </c>
      <c r="B1088" t="s">
        <v>86</v>
      </c>
      <c r="C1088">
        <v>2017</v>
      </c>
      <c r="D1088" t="s">
        <v>33</v>
      </c>
      <c r="E1088" t="s">
        <v>21</v>
      </c>
      <c r="F1088">
        <v>4.3</v>
      </c>
      <c r="G1088">
        <v>63635</v>
      </c>
      <c r="H1088">
        <v>303</v>
      </c>
      <c r="I1088">
        <v>287</v>
      </c>
      <c r="J1088">
        <v>2</v>
      </c>
      <c r="K1088">
        <v>0</v>
      </c>
      <c r="M1088" t="s">
        <v>35</v>
      </c>
      <c r="N1088" t="s">
        <v>84</v>
      </c>
      <c r="O1088" t="s">
        <v>95</v>
      </c>
      <c r="P1088">
        <v>39</v>
      </c>
      <c r="R1088">
        <v>15050</v>
      </c>
    </row>
    <row r="1089" spans="1:18" x14ac:dyDescent="0.3">
      <c r="A1089" t="s">
        <v>26</v>
      </c>
      <c r="B1089" t="s">
        <v>101</v>
      </c>
      <c r="C1089">
        <v>2023</v>
      </c>
      <c r="D1089" t="s">
        <v>20</v>
      </c>
      <c r="E1089" t="s">
        <v>21</v>
      </c>
      <c r="F1089">
        <v>1.5</v>
      </c>
      <c r="G1089">
        <v>12658</v>
      </c>
      <c r="H1089">
        <v>127</v>
      </c>
      <c r="J1089">
        <v>1</v>
      </c>
      <c r="K1089">
        <v>0</v>
      </c>
      <c r="M1089" t="s">
        <v>94</v>
      </c>
      <c r="N1089" t="s">
        <v>45</v>
      </c>
      <c r="O1089" t="s">
        <v>29</v>
      </c>
      <c r="P1089">
        <v>38</v>
      </c>
      <c r="Q1089" t="s">
        <v>37</v>
      </c>
      <c r="R1089">
        <v>17782</v>
      </c>
    </row>
    <row r="1090" spans="1:18" x14ac:dyDescent="0.3">
      <c r="A1090" t="s">
        <v>49</v>
      </c>
      <c r="B1090" t="s">
        <v>100</v>
      </c>
      <c r="C1090">
        <v>2017</v>
      </c>
      <c r="D1090" t="s">
        <v>20</v>
      </c>
      <c r="E1090" t="s">
        <v>21</v>
      </c>
      <c r="G1090">
        <v>82950</v>
      </c>
      <c r="H1090">
        <v>138</v>
      </c>
      <c r="I1090">
        <v>124</v>
      </c>
      <c r="J1090">
        <v>2</v>
      </c>
      <c r="K1090">
        <v>0</v>
      </c>
      <c r="L1090" t="s">
        <v>40</v>
      </c>
      <c r="M1090" t="s">
        <v>94</v>
      </c>
      <c r="N1090" t="s">
        <v>45</v>
      </c>
      <c r="O1090" t="s">
        <v>29</v>
      </c>
      <c r="R1090">
        <v>8297</v>
      </c>
    </row>
    <row r="1091" spans="1:18" x14ac:dyDescent="0.3">
      <c r="A1091" t="s">
        <v>73</v>
      </c>
      <c r="B1091" t="s">
        <v>97</v>
      </c>
      <c r="C1091">
        <v>2023</v>
      </c>
      <c r="D1091" t="s">
        <v>20</v>
      </c>
      <c r="E1091" t="s">
        <v>21</v>
      </c>
      <c r="F1091">
        <v>2.2999999999999998</v>
      </c>
      <c r="G1091">
        <v>25154</v>
      </c>
      <c r="H1091">
        <v>172</v>
      </c>
      <c r="J1091">
        <v>1</v>
      </c>
      <c r="K1091">
        <v>0</v>
      </c>
      <c r="L1091" t="s">
        <v>34</v>
      </c>
      <c r="M1091" t="s">
        <v>35</v>
      </c>
      <c r="N1091" t="s">
        <v>45</v>
      </c>
      <c r="O1091" t="s">
        <v>29</v>
      </c>
      <c r="P1091">
        <v>38</v>
      </c>
      <c r="Q1091" t="s">
        <v>37</v>
      </c>
      <c r="R1091">
        <v>47518</v>
      </c>
    </row>
    <row r="1092" spans="1:18" x14ac:dyDescent="0.3">
      <c r="A1092" t="s">
        <v>49</v>
      </c>
      <c r="B1092" t="s">
        <v>92</v>
      </c>
      <c r="C1092">
        <v>2006</v>
      </c>
      <c r="D1092" t="s">
        <v>20</v>
      </c>
      <c r="E1092" t="s">
        <v>67</v>
      </c>
      <c r="F1092">
        <v>3</v>
      </c>
      <c r="G1092">
        <v>293255</v>
      </c>
      <c r="H1092">
        <v>232</v>
      </c>
      <c r="I1092">
        <v>235</v>
      </c>
      <c r="J1092">
        <v>3</v>
      </c>
      <c r="K1092">
        <v>1</v>
      </c>
      <c r="M1092" t="s">
        <v>94</v>
      </c>
      <c r="N1092" t="s">
        <v>23</v>
      </c>
      <c r="O1092" t="s">
        <v>24</v>
      </c>
      <c r="P1092">
        <v>29</v>
      </c>
      <c r="R1092">
        <v>500</v>
      </c>
    </row>
    <row r="1093" spans="1:18" x14ac:dyDescent="0.3">
      <c r="A1093" t="s">
        <v>80</v>
      </c>
      <c r="B1093" t="s">
        <v>98</v>
      </c>
      <c r="C1093">
        <v>2008</v>
      </c>
      <c r="D1093" t="s">
        <v>20</v>
      </c>
      <c r="E1093" t="s">
        <v>67</v>
      </c>
      <c r="F1093">
        <v>3</v>
      </c>
      <c r="G1093">
        <v>85090</v>
      </c>
      <c r="H1093">
        <v>240</v>
      </c>
      <c r="I1093">
        <v>216</v>
      </c>
      <c r="J1093">
        <v>3</v>
      </c>
      <c r="K1093">
        <v>0</v>
      </c>
      <c r="L1093" t="s">
        <v>34</v>
      </c>
      <c r="M1093" t="s">
        <v>22</v>
      </c>
      <c r="N1093" t="s">
        <v>23</v>
      </c>
      <c r="O1093" t="s">
        <v>29</v>
      </c>
      <c r="P1093">
        <v>27</v>
      </c>
      <c r="Q1093" t="s">
        <v>64</v>
      </c>
      <c r="R1093">
        <v>2587</v>
      </c>
    </row>
    <row r="1094" spans="1:18" x14ac:dyDescent="0.3">
      <c r="A1094" t="s">
        <v>41</v>
      </c>
      <c r="B1094" t="s">
        <v>62</v>
      </c>
      <c r="C1094">
        <v>2007</v>
      </c>
      <c r="D1094" t="s">
        <v>33</v>
      </c>
      <c r="E1094" t="s">
        <v>21</v>
      </c>
      <c r="F1094">
        <v>2.9</v>
      </c>
      <c r="G1094">
        <v>252202</v>
      </c>
      <c r="H1094">
        <v>234</v>
      </c>
      <c r="I1094">
        <v>217</v>
      </c>
      <c r="J1094">
        <v>4</v>
      </c>
      <c r="K1094">
        <v>0</v>
      </c>
      <c r="N1094" t="s">
        <v>23</v>
      </c>
      <c r="O1094" t="s">
        <v>24</v>
      </c>
      <c r="P1094">
        <v>40</v>
      </c>
      <c r="Q1094" t="s">
        <v>88</v>
      </c>
      <c r="R1094">
        <v>500</v>
      </c>
    </row>
    <row r="1095" spans="1:18" x14ac:dyDescent="0.3">
      <c r="A1095" t="s">
        <v>41</v>
      </c>
      <c r="B1095" t="s">
        <v>96</v>
      </c>
      <c r="C1095">
        <v>2010</v>
      </c>
      <c r="D1095" t="s">
        <v>20</v>
      </c>
      <c r="E1095" t="s">
        <v>21</v>
      </c>
      <c r="F1095">
        <v>2</v>
      </c>
      <c r="G1095">
        <v>125473</v>
      </c>
      <c r="H1095">
        <v>162</v>
      </c>
      <c r="J1095">
        <v>3</v>
      </c>
      <c r="K1095">
        <v>1</v>
      </c>
      <c r="L1095" t="s">
        <v>43</v>
      </c>
      <c r="M1095" t="s">
        <v>28</v>
      </c>
      <c r="N1095" t="s">
        <v>45</v>
      </c>
      <c r="O1095" t="s">
        <v>29</v>
      </c>
      <c r="P1095">
        <v>34</v>
      </c>
      <c r="R1095">
        <v>500</v>
      </c>
    </row>
    <row r="1096" spans="1:18" x14ac:dyDescent="0.3">
      <c r="A1096" t="s">
        <v>41</v>
      </c>
      <c r="B1096" t="s">
        <v>62</v>
      </c>
      <c r="C1096">
        <v>2014</v>
      </c>
      <c r="D1096" t="s">
        <v>20</v>
      </c>
      <c r="F1096">
        <v>2</v>
      </c>
      <c r="G1096">
        <v>90445</v>
      </c>
      <c r="I1096">
        <v>166</v>
      </c>
      <c r="J1096">
        <v>3</v>
      </c>
      <c r="K1096">
        <v>1</v>
      </c>
      <c r="M1096" t="s">
        <v>28</v>
      </c>
      <c r="N1096" t="s">
        <v>23</v>
      </c>
      <c r="O1096" t="s">
        <v>24</v>
      </c>
      <c r="P1096">
        <v>33</v>
      </c>
      <c r="Q1096" t="s">
        <v>57</v>
      </c>
      <c r="R1096">
        <v>6070</v>
      </c>
    </row>
    <row r="1097" spans="1:18" x14ac:dyDescent="0.3">
      <c r="A1097" t="s">
        <v>18</v>
      </c>
      <c r="B1097" t="s">
        <v>70</v>
      </c>
      <c r="C1097">
        <v>2017</v>
      </c>
      <c r="D1097" t="s">
        <v>20</v>
      </c>
      <c r="E1097" t="s">
        <v>21</v>
      </c>
      <c r="F1097">
        <v>1.5</v>
      </c>
      <c r="G1097">
        <v>82801</v>
      </c>
      <c r="H1097">
        <v>136</v>
      </c>
      <c r="I1097">
        <v>120</v>
      </c>
      <c r="J1097">
        <v>3</v>
      </c>
      <c r="L1097" t="s">
        <v>43</v>
      </c>
      <c r="M1097" t="s">
        <v>28</v>
      </c>
      <c r="N1097" t="s">
        <v>45</v>
      </c>
      <c r="O1097" t="s">
        <v>29</v>
      </c>
      <c r="P1097">
        <v>36</v>
      </c>
      <c r="R1097">
        <v>25506</v>
      </c>
    </row>
    <row r="1098" spans="1:18" x14ac:dyDescent="0.3">
      <c r="A1098" t="s">
        <v>53</v>
      </c>
      <c r="B1098" t="s">
        <v>71</v>
      </c>
      <c r="C1098">
        <v>2010</v>
      </c>
      <c r="D1098" t="s">
        <v>20</v>
      </c>
      <c r="G1098">
        <v>174659</v>
      </c>
      <c r="H1098">
        <v>169</v>
      </c>
      <c r="I1098">
        <v>168</v>
      </c>
      <c r="J1098">
        <v>3</v>
      </c>
      <c r="K1098">
        <v>0</v>
      </c>
      <c r="L1098" t="s">
        <v>34</v>
      </c>
      <c r="M1098" t="s">
        <v>52</v>
      </c>
      <c r="N1098" t="s">
        <v>45</v>
      </c>
      <c r="O1098" t="s">
        <v>29</v>
      </c>
      <c r="Q1098" t="s">
        <v>37</v>
      </c>
      <c r="R1098">
        <v>4259</v>
      </c>
    </row>
    <row r="1099" spans="1:18" x14ac:dyDescent="0.3">
      <c r="A1099" t="s">
        <v>41</v>
      </c>
      <c r="B1099" t="s">
        <v>96</v>
      </c>
      <c r="C1099">
        <v>2012</v>
      </c>
      <c r="D1099" t="s">
        <v>20</v>
      </c>
      <c r="E1099" t="s">
        <v>21</v>
      </c>
      <c r="F1099">
        <v>2.2999999999999998</v>
      </c>
      <c r="G1099">
        <v>82214</v>
      </c>
      <c r="H1099">
        <v>188</v>
      </c>
      <c r="I1099">
        <v>172</v>
      </c>
      <c r="J1099">
        <v>2</v>
      </c>
      <c r="K1099">
        <v>0</v>
      </c>
      <c r="L1099" t="s">
        <v>34</v>
      </c>
      <c r="M1099" t="s">
        <v>35</v>
      </c>
      <c r="N1099" t="s">
        <v>45</v>
      </c>
      <c r="O1099" t="s">
        <v>29</v>
      </c>
      <c r="P1099">
        <v>40</v>
      </c>
      <c r="Q1099" t="s">
        <v>37</v>
      </c>
      <c r="R1099">
        <v>3604</v>
      </c>
    </row>
    <row r="1100" spans="1:18" x14ac:dyDescent="0.3">
      <c r="A1100" t="s">
        <v>53</v>
      </c>
      <c r="B1100" t="s">
        <v>77</v>
      </c>
      <c r="C1100">
        <v>2012</v>
      </c>
      <c r="D1100" t="s">
        <v>63</v>
      </c>
      <c r="E1100" t="s">
        <v>21</v>
      </c>
      <c r="F1100">
        <v>2.8</v>
      </c>
      <c r="G1100">
        <v>206624</v>
      </c>
      <c r="H1100">
        <v>222</v>
      </c>
      <c r="I1100">
        <v>217</v>
      </c>
      <c r="J1100">
        <v>2</v>
      </c>
      <c r="K1100">
        <v>0</v>
      </c>
      <c r="L1100" t="s">
        <v>40</v>
      </c>
      <c r="M1100" t="s">
        <v>59</v>
      </c>
      <c r="N1100" t="s">
        <v>23</v>
      </c>
      <c r="O1100" t="s">
        <v>24</v>
      </c>
      <c r="P1100">
        <v>30</v>
      </c>
      <c r="Q1100" t="s">
        <v>48</v>
      </c>
      <c r="R1100">
        <v>9686</v>
      </c>
    </row>
    <row r="1101" spans="1:18" x14ac:dyDescent="0.3">
      <c r="A1101" t="s">
        <v>80</v>
      </c>
      <c r="B1101" t="s">
        <v>83</v>
      </c>
      <c r="C1101">
        <v>2005</v>
      </c>
      <c r="D1101" t="s">
        <v>20</v>
      </c>
      <c r="E1101" t="s">
        <v>67</v>
      </c>
      <c r="G1101">
        <v>335551</v>
      </c>
      <c r="I1101">
        <v>308</v>
      </c>
      <c r="J1101">
        <v>5</v>
      </c>
      <c r="K1101">
        <v>1</v>
      </c>
      <c r="L1101" t="s">
        <v>34</v>
      </c>
      <c r="M1101" t="s">
        <v>52</v>
      </c>
      <c r="N1101" t="s">
        <v>84</v>
      </c>
      <c r="O1101" t="s">
        <v>95</v>
      </c>
      <c r="P1101">
        <v>20</v>
      </c>
      <c r="Q1101" t="s">
        <v>46</v>
      </c>
      <c r="R1101">
        <v>500</v>
      </c>
    </row>
    <row r="1102" spans="1:18" x14ac:dyDescent="0.3">
      <c r="A1102" t="s">
        <v>80</v>
      </c>
      <c r="B1102" t="s">
        <v>102</v>
      </c>
      <c r="C1102">
        <v>2014</v>
      </c>
      <c r="D1102" t="s">
        <v>20</v>
      </c>
      <c r="E1102" t="s">
        <v>21</v>
      </c>
      <c r="F1102">
        <v>2.7</v>
      </c>
      <c r="G1102">
        <v>77340</v>
      </c>
      <c r="H1102">
        <v>210</v>
      </c>
      <c r="I1102">
        <v>195</v>
      </c>
      <c r="J1102">
        <v>3</v>
      </c>
      <c r="K1102">
        <v>0</v>
      </c>
      <c r="L1102" t="s">
        <v>34</v>
      </c>
      <c r="M1102" t="s">
        <v>94</v>
      </c>
      <c r="N1102" t="s">
        <v>23</v>
      </c>
      <c r="O1102" t="s">
        <v>24</v>
      </c>
      <c r="P1102">
        <v>34</v>
      </c>
      <c r="R1102">
        <v>10567</v>
      </c>
    </row>
    <row r="1103" spans="1:18" x14ac:dyDescent="0.3">
      <c r="A1103" t="s">
        <v>80</v>
      </c>
      <c r="B1103" t="s">
        <v>81</v>
      </c>
      <c r="C1103">
        <v>2016</v>
      </c>
      <c r="D1103" t="s">
        <v>20</v>
      </c>
      <c r="F1103">
        <v>3.1</v>
      </c>
      <c r="G1103">
        <v>123492</v>
      </c>
      <c r="H1103">
        <v>217</v>
      </c>
      <c r="I1103">
        <v>191</v>
      </c>
      <c r="J1103">
        <v>3</v>
      </c>
      <c r="K1103">
        <v>1</v>
      </c>
      <c r="L1103" t="s">
        <v>34</v>
      </c>
      <c r="M1103" t="s">
        <v>28</v>
      </c>
      <c r="N1103" t="s">
        <v>82</v>
      </c>
      <c r="O1103" t="s">
        <v>60</v>
      </c>
      <c r="P1103">
        <v>23</v>
      </c>
      <c r="Q1103" t="s">
        <v>48</v>
      </c>
      <c r="R1103">
        <v>6055</v>
      </c>
    </row>
    <row r="1104" spans="1:18" x14ac:dyDescent="0.3">
      <c r="A1104" t="s">
        <v>41</v>
      </c>
      <c r="B1104" t="s">
        <v>62</v>
      </c>
      <c r="C1104">
        <v>2023</v>
      </c>
      <c r="D1104" t="s">
        <v>63</v>
      </c>
      <c r="E1104" t="s">
        <v>21</v>
      </c>
      <c r="F1104">
        <v>2.9</v>
      </c>
      <c r="G1104">
        <v>30829</v>
      </c>
      <c r="H1104">
        <v>204</v>
      </c>
      <c r="I1104">
        <v>205</v>
      </c>
      <c r="J1104">
        <v>1</v>
      </c>
      <c r="K1104">
        <v>0</v>
      </c>
      <c r="L1104" t="s">
        <v>34</v>
      </c>
      <c r="N1104" t="s">
        <v>23</v>
      </c>
      <c r="O1104" t="s">
        <v>24</v>
      </c>
      <c r="P1104">
        <v>29</v>
      </c>
      <c r="Q1104" t="s">
        <v>91</v>
      </c>
      <c r="R1104">
        <v>24560</v>
      </c>
    </row>
    <row r="1105" spans="1:18" x14ac:dyDescent="0.3">
      <c r="A1105" t="s">
        <v>55</v>
      </c>
      <c r="B1105" t="s">
        <v>56</v>
      </c>
      <c r="C1105">
        <v>2005</v>
      </c>
      <c r="D1105" t="s">
        <v>20</v>
      </c>
      <c r="F1105">
        <v>3</v>
      </c>
      <c r="G1105">
        <v>132667</v>
      </c>
      <c r="H1105">
        <v>226</v>
      </c>
      <c r="J1105">
        <v>5</v>
      </c>
      <c r="K1105">
        <v>1</v>
      </c>
      <c r="L1105" t="s">
        <v>34</v>
      </c>
      <c r="M1105" t="s">
        <v>35</v>
      </c>
      <c r="N1105" t="s">
        <v>23</v>
      </c>
      <c r="O1105" t="s">
        <v>29</v>
      </c>
      <c r="P1105">
        <v>32</v>
      </c>
      <c r="Q1105" t="s">
        <v>64</v>
      </c>
      <c r="R1105">
        <v>546</v>
      </c>
    </row>
    <row r="1106" spans="1:18" x14ac:dyDescent="0.3">
      <c r="A1106" t="s">
        <v>80</v>
      </c>
      <c r="B1106" t="s">
        <v>83</v>
      </c>
      <c r="C1106">
        <v>2019</v>
      </c>
      <c r="D1106" t="s">
        <v>20</v>
      </c>
      <c r="E1106" t="s">
        <v>21</v>
      </c>
      <c r="F1106">
        <v>5.0999999999999996</v>
      </c>
      <c r="G1106">
        <v>63907</v>
      </c>
      <c r="H1106">
        <v>382</v>
      </c>
      <c r="J1106">
        <v>2</v>
      </c>
      <c r="K1106">
        <v>0</v>
      </c>
      <c r="L1106" t="s">
        <v>43</v>
      </c>
      <c r="M1106" t="s">
        <v>52</v>
      </c>
      <c r="N1106" t="s">
        <v>84</v>
      </c>
      <c r="O1106" t="s">
        <v>95</v>
      </c>
      <c r="P1106">
        <v>10</v>
      </c>
      <c r="Q1106" t="s">
        <v>64</v>
      </c>
      <c r="R1106">
        <v>18610</v>
      </c>
    </row>
    <row r="1107" spans="1:18" x14ac:dyDescent="0.3">
      <c r="A1107" t="s">
        <v>73</v>
      </c>
      <c r="B1107" t="s">
        <v>90</v>
      </c>
      <c r="C1107">
        <v>2005</v>
      </c>
      <c r="D1107" t="s">
        <v>20</v>
      </c>
      <c r="F1107">
        <v>1.6</v>
      </c>
      <c r="G1107">
        <v>321984</v>
      </c>
      <c r="H1107">
        <v>140</v>
      </c>
      <c r="I1107">
        <v>134</v>
      </c>
      <c r="J1107">
        <v>4</v>
      </c>
      <c r="K1107">
        <v>0</v>
      </c>
      <c r="M1107" t="s">
        <v>52</v>
      </c>
      <c r="N1107" t="s">
        <v>45</v>
      </c>
      <c r="O1107" t="s">
        <v>29</v>
      </c>
      <c r="P1107">
        <v>34</v>
      </c>
      <c r="Q1107" t="s">
        <v>48</v>
      </c>
      <c r="R1107">
        <v>500</v>
      </c>
    </row>
    <row r="1108" spans="1:18" x14ac:dyDescent="0.3">
      <c r="A1108" t="s">
        <v>26</v>
      </c>
      <c r="B1108" t="s">
        <v>101</v>
      </c>
      <c r="C1108">
        <v>2008</v>
      </c>
      <c r="D1108" t="s">
        <v>20</v>
      </c>
      <c r="E1108" t="s">
        <v>67</v>
      </c>
      <c r="F1108">
        <v>2.4</v>
      </c>
      <c r="G1108">
        <v>286985</v>
      </c>
      <c r="H1108">
        <v>192</v>
      </c>
      <c r="I1108">
        <v>173</v>
      </c>
      <c r="J1108">
        <v>3</v>
      </c>
      <c r="K1108">
        <v>0</v>
      </c>
      <c r="L1108" t="s">
        <v>34</v>
      </c>
      <c r="N1108" t="s">
        <v>45</v>
      </c>
      <c r="O1108" t="s">
        <v>29</v>
      </c>
      <c r="P1108">
        <v>34</v>
      </c>
      <c r="Q1108" t="s">
        <v>46</v>
      </c>
      <c r="R1108">
        <v>500</v>
      </c>
    </row>
    <row r="1109" spans="1:18" x14ac:dyDescent="0.3">
      <c r="A1109" t="s">
        <v>18</v>
      </c>
      <c r="B1109" t="s">
        <v>66</v>
      </c>
      <c r="C1109">
        <v>2009</v>
      </c>
      <c r="D1109" t="s">
        <v>20</v>
      </c>
      <c r="E1109" t="s">
        <v>21</v>
      </c>
      <c r="F1109">
        <v>2.2999999999999998</v>
      </c>
      <c r="G1109">
        <v>376137</v>
      </c>
      <c r="H1109">
        <v>167</v>
      </c>
      <c r="I1109">
        <v>168</v>
      </c>
      <c r="J1109">
        <v>4</v>
      </c>
      <c r="K1109">
        <v>1</v>
      </c>
      <c r="L1109" t="s">
        <v>43</v>
      </c>
      <c r="M1109" t="s">
        <v>59</v>
      </c>
      <c r="N1109" t="s">
        <v>23</v>
      </c>
      <c r="O1109" t="s">
        <v>29</v>
      </c>
      <c r="P1109">
        <v>34</v>
      </c>
      <c r="R1109">
        <v>500</v>
      </c>
    </row>
    <row r="1110" spans="1:18" x14ac:dyDescent="0.3">
      <c r="A1110" t="s">
        <v>73</v>
      </c>
      <c r="B1110" t="s">
        <v>87</v>
      </c>
      <c r="C1110">
        <v>2014</v>
      </c>
      <c r="D1110" t="s">
        <v>63</v>
      </c>
      <c r="E1110" t="s">
        <v>21</v>
      </c>
      <c r="F1110">
        <v>2.7</v>
      </c>
      <c r="G1110">
        <v>222943</v>
      </c>
      <c r="H1110">
        <v>218</v>
      </c>
      <c r="I1110">
        <v>205</v>
      </c>
      <c r="J1110">
        <v>3</v>
      </c>
      <c r="K1110">
        <v>0</v>
      </c>
      <c r="L1110" t="s">
        <v>34</v>
      </c>
      <c r="M1110" t="s">
        <v>59</v>
      </c>
      <c r="N1110" t="s">
        <v>23</v>
      </c>
      <c r="O1110" t="s">
        <v>29</v>
      </c>
      <c r="P1110">
        <v>30</v>
      </c>
      <c r="Q1110" t="s">
        <v>76</v>
      </c>
      <c r="R1110">
        <v>7783</v>
      </c>
    </row>
    <row r="1111" spans="1:18" x14ac:dyDescent="0.3">
      <c r="A1111" t="s">
        <v>26</v>
      </c>
      <c r="B1111" t="s">
        <v>27</v>
      </c>
      <c r="C1111">
        <v>2011</v>
      </c>
      <c r="D1111" t="s">
        <v>20</v>
      </c>
      <c r="E1111" t="s">
        <v>21</v>
      </c>
      <c r="F1111">
        <v>2.6</v>
      </c>
      <c r="G1111">
        <v>108079</v>
      </c>
      <c r="H1111">
        <v>206</v>
      </c>
      <c r="I1111">
        <v>202</v>
      </c>
      <c r="J1111">
        <v>2</v>
      </c>
      <c r="K1111">
        <v>1</v>
      </c>
      <c r="L1111" t="s">
        <v>43</v>
      </c>
      <c r="N1111" t="s">
        <v>23</v>
      </c>
      <c r="O1111" t="s">
        <v>24</v>
      </c>
      <c r="Q1111" t="s">
        <v>76</v>
      </c>
      <c r="R1111">
        <v>2837</v>
      </c>
    </row>
    <row r="1112" spans="1:18" x14ac:dyDescent="0.3">
      <c r="A1112" t="s">
        <v>38</v>
      </c>
      <c r="B1112" t="s">
        <v>89</v>
      </c>
      <c r="C1112">
        <v>2024</v>
      </c>
      <c r="D1112" t="s">
        <v>65</v>
      </c>
      <c r="F1112">
        <v>0</v>
      </c>
      <c r="G1112">
        <v>1588</v>
      </c>
      <c r="H1112">
        <v>317</v>
      </c>
      <c r="I1112">
        <v>348</v>
      </c>
      <c r="J1112">
        <v>1</v>
      </c>
      <c r="K1112">
        <v>0</v>
      </c>
      <c r="M1112" t="s">
        <v>28</v>
      </c>
      <c r="N1112" t="s">
        <v>45</v>
      </c>
      <c r="O1112" t="s">
        <v>29</v>
      </c>
      <c r="Q1112" t="s">
        <v>88</v>
      </c>
      <c r="R1112">
        <v>24519</v>
      </c>
    </row>
    <row r="1113" spans="1:18" x14ac:dyDescent="0.3">
      <c r="A1113" t="s">
        <v>73</v>
      </c>
      <c r="B1113" t="s">
        <v>87</v>
      </c>
      <c r="C1113">
        <v>2008</v>
      </c>
      <c r="D1113" t="s">
        <v>20</v>
      </c>
      <c r="E1113" t="s">
        <v>67</v>
      </c>
      <c r="F1113">
        <v>2.2999999999999998</v>
      </c>
      <c r="G1113">
        <v>240743</v>
      </c>
      <c r="I1113">
        <v>155</v>
      </c>
      <c r="J1113">
        <v>4</v>
      </c>
      <c r="K1113">
        <v>0</v>
      </c>
      <c r="L1113" t="s">
        <v>43</v>
      </c>
      <c r="M1113" t="s">
        <v>28</v>
      </c>
      <c r="N1113" t="s">
        <v>23</v>
      </c>
      <c r="O1113" t="s">
        <v>24</v>
      </c>
      <c r="P1113">
        <v>31</v>
      </c>
      <c r="Q1113" t="s">
        <v>76</v>
      </c>
      <c r="R1113">
        <v>500</v>
      </c>
    </row>
    <row r="1114" spans="1:18" x14ac:dyDescent="0.3">
      <c r="A1114" t="s">
        <v>18</v>
      </c>
      <c r="B1114" t="s">
        <v>51</v>
      </c>
      <c r="C1114">
        <v>2011</v>
      </c>
      <c r="D1114" t="s">
        <v>20</v>
      </c>
      <c r="E1114" t="s">
        <v>21</v>
      </c>
      <c r="F1114">
        <v>2.4</v>
      </c>
      <c r="G1114">
        <v>108596</v>
      </c>
      <c r="H1114">
        <v>192</v>
      </c>
      <c r="I1114">
        <v>177</v>
      </c>
      <c r="J1114">
        <v>3</v>
      </c>
      <c r="K1114">
        <v>0</v>
      </c>
      <c r="M1114" t="s">
        <v>72</v>
      </c>
      <c r="N1114" t="s">
        <v>45</v>
      </c>
      <c r="O1114" t="s">
        <v>29</v>
      </c>
      <c r="P1114">
        <v>29</v>
      </c>
      <c r="Q1114" t="s">
        <v>57</v>
      </c>
      <c r="R1114">
        <v>8567</v>
      </c>
    </row>
    <row r="1115" spans="1:18" x14ac:dyDescent="0.3">
      <c r="A1115" t="s">
        <v>18</v>
      </c>
      <c r="B1115" t="s">
        <v>66</v>
      </c>
      <c r="C1115">
        <v>2005</v>
      </c>
      <c r="D1115" t="s">
        <v>20</v>
      </c>
      <c r="E1115" t="s">
        <v>67</v>
      </c>
      <c r="F1115">
        <v>2.2000000000000002</v>
      </c>
      <c r="G1115">
        <v>325007</v>
      </c>
      <c r="H1115">
        <v>181</v>
      </c>
      <c r="I1115">
        <v>178</v>
      </c>
      <c r="J1115">
        <v>5</v>
      </c>
      <c r="K1115">
        <v>1</v>
      </c>
      <c r="L1115" t="s">
        <v>43</v>
      </c>
      <c r="M1115" t="s">
        <v>22</v>
      </c>
      <c r="N1115" t="s">
        <v>23</v>
      </c>
      <c r="O1115" t="s">
        <v>24</v>
      </c>
      <c r="P1115">
        <v>30</v>
      </c>
      <c r="Q1115" t="s">
        <v>30</v>
      </c>
      <c r="R1115">
        <v>500</v>
      </c>
    </row>
    <row r="1116" spans="1:18" x14ac:dyDescent="0.3">
      <c r="A1116" t="s">
        <v>26</v>
      </c>
      <c r="B1116" t="s">
        <v>68</v>
      </c>
      <c r="C1116">
        <v>2024</v>
      </c>
      <c r="D1116" t="s">
        <v>20</v>
      </c>
      <c r="F1116">
        <v>2.4</v>
      </c>
      <c r="G1116">
        <v>100</v>
      </c>
      <c r="H1116">
        <v>182</v>
      </c>
      <c r="I1116">
        <v>156</v>
      </c>
      <c r="J1116">
        <v>1</v>
      </c>
      <c r="K1116">
        <v>0</v>
      </c>
      <c r="L1116" t="s">
        <v>43</v>
      </c>
      <c r="M1116" t="s">
        <v>52</v>
      </c>
      <c r="N1116" t="s">
        <v>45</v>
      </c>
      <c r="O1116" t="s">
        <v>29</v>
      </c>
      <c r="P1116">
        <v>34</v>
      </c>
      <c r="Q1116" t="s">
        <v>88</v>
      </c>
      <c r="R1116">
        <v>24322</v>
      </c>
    </row>
    <row r="1117" spans="1:18" x14ac:dyDescent="0.3">
      <c r="A1117" t="s">
        <v>18</v>
      </c>
      <c r="B1117" t="s">
        <v>19</v>
      </c>
      <c r="C1117">
        <v>2014</v>
      </c>
      <c r="D1117" t="s">
        <v>20</v>
      </c>
      <c r="E1117" t="s">
        <v>21</v>
      </c>
      <c r="F1117">
        <v>2.2000000000000002</v>
      </c>
      <c r="G1117">
        <v>70588</v>
      </c>
      <c r="H1117">
        <v>170</v>
      </c>
      <c r="I1117">
        <v>157</v>
      </c>
      <c r="J1117">
        <v>3</v>
      </c>
      <c r="K1117">
        <v>1</v>
      </c>
      <c r="L1117" t="s">
        <v>43</v>
      </c>
      <c r="M1117" t="s">
        <v>28</v>
      </c>
      <c r="N1117" t="s">
        <v>23</v>
      </c>
      <c r="O1117" t="s">
        <v>24</v>
      </c>
      <c r="P1117">
        <v>28</v>
      </c>
      <c r="R1117">
        <v>19108</v>
      </c>
    </row>
    <row r="1118" spans="1:18" x14ac:dyDescent="0.3">
      <c r="A1118" t="s">
        <v>18</v>
      </c>
      <c r="B1118" t="s">
        <v>70</v>
      </c>
      <c r="C1118">
        <v>2012</v>
      </c>
      <c r="D1118" t="s">
        <v>20</v>
      </c>
      <c r="E1118" t="s">
        <v>21</v>
      </c>
      <c r="G1118">
        <v>161432</v>
      </c>
      <c r="I1118">
        <v>148</v>
      </c>
      <c r="J1118">
        <v>3</v>
      </c>
      <c r="K1118">
        <v>0</v>
      </c>
      <c r="L1118" t="s">
        <v>34</v>
      </c>
      <c r="M1118" t="s">
        <v>28</v>
      </c>
      <c r="N1118" t="s">
        <v>45</v>
      </c>
      <c r="O1118" t="s">
        <v>29</v>
      </c>
      <c r="P1118">
        <v>31</v>
      </c>
      <c r="Q1118" t="s">
        <v>76</v>
      </c>
      <c r="R1118">
        <v>12761</v>
      </c>
    </row>
    <row r="1119" spans="1:18" x14ac:dyDescent="0.3">
      <c r="A1119" t="s">
        <v>31</v>
      </c>
      <c r="B1119" t="s">
        <v>85</v>
      </c>
      <c r="C1119">
        <v>2009</v>
      </c>
      <c r="D1119" t="s">
        <v>20</v>
      </c>
      <c r="E1119" t="s">
        <v>21</v>
      </c>
      <c r="F1119">
        <v>2.8</v>
      </c>
      <c r="G1119">
        <v>199605</v>
      </c>
      <c r="H1119">
        <v>222</v>
      </c>
      <c r="I1119">
        <v>212</v>
      </c>
      <c r="J1119">
        <v>3</v>
      </c>
      <c r="K1119">
        <v>0</v>
      </c>
      <c r="L1119" t="s">
        <v>43</v>
      </c>
      <c r="M1119" t="s">
        <v>22</v>
      </c>
      <c r="N1119" t="s">
        <v>23</v>
      </c>
      <c r="O1119" t="s">
        <v>24</v>
      </c>
      <c r="P1119">
        <v>29</v>
      </c>
      <c r="Q1119" t="s">
        <v>76</v>
      </c>
      <c r="R1119">
        <v>500</v>
      </c>
    </row>
    <row r="1120" spans="1:18" x14ac:dyDescent="0.3">
      <c r="A1120" t="s">
        <v>18</v>
      </c>
      <c r="B1120" t="s">
        <v>51</v>
      </c>
      <c r="C1120">
        <v>2023</v>
      </c>
      <c r="D1120" t="s">
        <v>20</v>
      </c>
      <c r="E1120" t="s">
        <v>21</v>
      </c>
      <c r="F1120">
        <v>1.5</v>
      </c>
      <c r="G1120">
        <v>9993</v>
      </c>
      <c r="H1120">
        <v>126</v>
      </c>
      <c r="I1120">
        <v>94</v>
      </c>
      <c r="J1120">
        <v>1</v>
      </c>
      <c r="K1120">
        <v>0</v>
      </c>
      <c r="L1120" t="s">
        <v>34</v>
      </c>
      <c r="N1120" t="s">
        <v>45</v>
      </c>
      <c r="O1120" t="s">
        <v>29</v>
      </c>
      <c r="P1120">
        <v>34</v>
      </c>
      <c r="Q1120" t="s">
        <v>88</v>
      </c>
      <c r="R1120">
        <v>35596</v>
      </c>
    </row>
    <row r="1121" spans="1:18" x14ac:dyDescent="0.3">
      <c r="A1121" t="s">
        <v>55</v>
      </c>
      <c r="B1121" t="s">
        <v>78</v>
      </c>
      <c r="C1121">
        <v>2006</v>
      </c>
      <c r="D1121" t="s">
        <v>20</v>
      </c>
      <c r="E1121" t="s">
        <v>21</v>
      </c>
      <c r="F1121">
        <v>1.8</v>
      </c>
      <c r="G1121">
        <v>268541</v>
      </c>
      <c r="H1121">
        <v>150</v>
      </c>
      <c r="I1121">
        <v>165</v>
      </c>
      <c r="J1121">
        <v>4</v>
      </c>
      <c r="K1121">
        <v>0</v>
      </c>
      <c r="L1121" t="s">
        <v>34</v>
      </c>
      <c r="M1121" t="s">
        <v>28</v>
      </c>
      <c r="N1121" t="s">
        <v>45</v>
      </c>
      <c r="O1121" t="s">
        <v>29</v>
      </c>
      <c r="P1121">
        <v>37</v>
      </c>
      <c r="Q1121" t="s">
        <v>30</v>
      </c>
      <c r="R1121">
        <v>500</v>
      </c>
    </row>
    <row r="1122" spans="1:18" x14ac:dyDescent="0.3">
      <c r="A1122" t="s">
        <v>38</v>
      </c>
      <c r="B1122" t="s">
        <v>39</v>
      </c>
      <c r="C1122">
        <v>2007</v>
      </c>
      <c r="D1122" t="s">
        <v>33</v>
      </c>
      <c r="E1122" t="s">
        <v>67</v>
      </c>
      <c r="F1122">
        <v>2.2999999999999998</v>
      </c>
      <c r="G1122">
        <v>173478</v>
      </c>
      <c r="H1122">
        <v>184</v>
      </c>
      <c r="I1122">
        <v>159</v>
      </c>
      <c r="J1122">
        <v>3</v>
      </c>
      <c r="K1122">
        <v>1</v>
      </c>
      <c r="L1122" t="s">
        <v>43</v>
      </c>
      <c r="M1122" t="s">
        <v>28</v>
      </c>
      <c r="N1122" t="s">
        <v>23</v>
      </c>
      <c r="O1122" t="s">
        <v>24</v>
      </c>
      <c r="P1122">
        <v>43</v>
      </c>
      <c r="Q1122" t="s">
        <v>25</v>
      </c>
      <c r="R1122">
        <v>2829</v>
      </c>
    </row>
    <row r="1123" spans="1:18" x14ac:dyDescent="0.3">
      <c r="A1123" t="s">
        <v>38</v>
      </c>
      <c r="B1123" t="s">
        <v>47</v>
      </c>
      <c r="C1123">
        <v>2005</v>
      </c>
      <c r="D1123" t="s">
        <v>20</v>
      </c>
      <c r="E1123" t="s">
        <v>21</v>
      </c>
      <c r="G1123">
        <v>415752</v>
      </c>
      <c r="H1123">
        <v>211</v>
      </c>
      <c r="I1123">
        <v>198</v>
      </c>
      <c r="J1123">
        <v>4</v>
      </c>
      <c r="K1123">
        <v>0</v>
      </c>
      <c r="L1123" t="s">
        <v>43</v>
      </c>
      <c r="M1123" t="s">
        <v>35</v>
      </c>
      <c r="N1123" t="s">
        <v>23</v>
      </c>
      <c r="O1123" t="s">
        <v>24</v>
      </c>
      <c r="P1123">
        <v>26</v>
      </c>
      <c r="Q1123" t="s">
        <v>30</v>
      </c>
      <c r="R1123">
        <v>500</v>
      </c>
    </row>
    <row r="1124" spans="1:18" x14ac:dyDescent="0.3">
      <c r="A1124" t="s">
        <v>26</v>
      </c>
      <c r="B1124" t="s">
        <v>68</v>
      </c>
      <c r="C1124">
        <v>2024</v>
      </c>
      <c r="D1124" t="s">
        <v>65</v>
      </c>
      <c r="E1124" t="s">
        <v>21</v>
      </c>
      <c r="F1124">
        <v>0</v>
      </c>
      <c r="G1124">
        <v>100</v>
      </c>
      <c r="H1124">
        <v>337</v>
      </c>
      <c r="I1124">
        <v>370</v>
      </c>
      <c r="J1124">
        <v>1</v>
      </c>
      <c r="K1124">
        <v>0</v>
      </c>
      <c r="L1124" t="s">
        <v>43</v>
      </c>
      <c r="M1124" t="s">
        <v>22</v>
      </c>
      <c r="N1124" t="s">
        <v>45</v>
      </c>
      <c r="O1124" t="s">
        <v>29</v>
      </c>
      <c r="P1124">
        <v>101</v>
      </c>
      <c r="R1124">
        <v>27223</v>
      </c>
    </row>
    <row r="1125" spans="1:18" x14ac:dyDescent="0.3">
      <c r="A1125" t="s">
        <v>55</v>
      </c>
      <c r="B1125" t="s">
        <v>75</v>
      </c>
      <c r="C1125">
        <v>2009</v>
      </c>
      <c r="D1125" t="s">
        <v>33</v>
      </c>
      <c r="E1125" t="s">
        <v>21</v>
      </c>
      <c r="F1125">
        <v>1.5</v>
      </c>
      <c r="G1125">
        <v>188233</v>
      </c>
      <c r="I1125">
        <v>121</v>
      </c>
      <c r="J1125">
        <v>3</v>
      </c>
      <c r="L1125" t="s">
        <v>40</v>
      </c>
      <c r="M1125" t="s">
        <v>59</v>
      </c>
      <c r="N1125" t="s">
        <v>45</v>
      </c>
      <c r="O1125" t="s">
        <v>29</v>
      </c>
      <c r="P1125">
        <v>50</v>
      </c>
      <c r="Q1125" t="s">
        <v>64</v>
      </c>
      <c r="R1125">
        <v>500</v>
      </c>
    </row>
    <row r="1126" spans="1:18" x14ac:dyDescent="0.3">
      <c r="A1126" t="s">
        <v>73</v>
      </c>
      <c r="B1126" t="s">
        <v>74</v>
      </c>
      <c r="C1126">
        <v>2020</v>
      </c>
      <c r="D1126" t="s">
        <v>63</v>
      </c>
      <c r="E1126" t="s">
        <v>21</v>
      </c>
      <c r="G1126">
        <v>65053</v>
      </c>
      <c r="H1126">
        <v>182</v>
      </c>
      <c r="I1126">
        <v>174</v>
      </c>
      <c r="J1126">
        <v>1</v>
      </c>
      <c r="K1126">
        <v>1</v>
      </c>
      <c r="L1126" t="s">
        <v>34</v>
      </c>
      <c r="M1126" t="s">
        <v>22</v>
      </c>
      <c r="N1126" t="s">
        <v>23</v>
      </c>
      <c r="O1126" t="s">
        <v>24</v>
      </c>
      <c r="P1126">
        <v>30</v>
      </c>
      <c r="Q1126" t="s">
        <v>88</v>
      </c>
      <c r="R1126">
        <v>30017</v>
      </c>
    </row>
    <row r="1127" spans="1:18" x14ac:dyDescent="0.3">
      <c r="A1127" t="s">
        <v>41</v>
      </c>
      <c r="B1127" t="s">
        <v>42</v>
      </c>
      <c r="C1127">
        <v>2010</v>
      </c>
      <c r="D1127" t="s">
        <v>20</v>
      </c>
      <c r="E1127" t="s">
        <v>21</v>
      </c>
      <c r="F1127">
        <v>2</v>
      </c>
      <c r="G1127">
        <v>90047</v>
      </c>
      <c r="H1127">
        <v>139</v>
      </c>
      <c r="I1127">
        <v>133</v>
      </c>
      <c r="J1127">
        <v>3</v>
      </c>
      <c r="K1127">
        <v>1</v>
      </c>
      <c r="L1127" t="s">
        <v>40</v>
      </c>
      <c r="M1127" t="s">
        <v>72</v>
      </c>
      <c r="N1127" t="s">
        <v>45</v>
      </c>
      <c r="O1127" t="s">
        <v>29</v>
      </c>
      <c r="Q1127" t="s">
        <v>37</v>
      </c>
      <c r="R1127">
        <v>2202</v>
      </c>
    </row>
    <row r="1128" spans="1:18" x14ac:dyDescent="0.3">
      <c r="A1128" t="s">
        <v>73</v>
      </c>
      <c r="B1128" t="s">
        <v>74</v>
      </c>
      <c r="C1128">
        <v>2007</v>
      </c>
      <c r="D1128" t="s">
        <v>20</v>
      </c>
      <c r="G1128">
        <v>301182</v>
      </c>
      <c r="H1128">
        <v>261</v>
      </c>
      <c r="I1128">
        <v>245</v>
      </c>
      <c r="J1128">
        <v>4</v>
      </c>
      <c r="K1128">
        <v>1</v>
      </c>
      <c r="L1128" t="s">
        <v>34</v>
      </c>
      <c r="M1128" t="s">
        <v>44</v>
      </c>
      <c r="N1128" t="s">
        <v>23</v>
      </c>
      <c r="O1128" t="s">
        <v>24</v>
      </c>
      <c r="P1128">
        <v>25</v>
      </c>
      <c r="Q1128" t="s">
        <v>30</v>
      </c>
      <c r="R1128">
        <v>500</v>
      </c>
    </row>
    <row r="1129" spans="1:18" x14ac:dyDescent="0.3">
      <c r="A1129" t="s">
        <v>38</v>
      </c>
      <c r="B1129" t="s">
        <v>89</v>
      </c>
      <c r="C1129">
        <v>2007</v>
      </c>
      <c r="D1129" t="s">
        <v>20</v>
      </c>
      <c r="E1129" t="s">
        <v>67</v>
      </c>
      <c r="F1129">
        <v>1.5</v>
      </c>
      <c r="G1129">
        <v>186599</v>
      </c>
      <c r="H1129">
        <v>133</v>
      </c>
      <c r="I1129">
        <v>124</v>
      </c>
      <c r="J1129">
        <v>4</v>
      </c>
      <c r="K1129">
        <v>1</v>
      </c>
      <c r="L1129" t="s">
        <v>43</v>
      </c>
      <c r="M1129" t="s">
        <v>72</v>
      </c>
      <c r="N1129" t="s">
        <v>45</v>
      </c>
      <c r="O1129" t="s">
        <v>29</v>
      </c>
      <c r="P1129">
        <v>39</v>
      </c>
      <c r="R1129">
        <v>500</v>
      </c>
    </row>
    <row r="1130" spans="1:18" x14ac:dyDescent="0.3">
      <c r="A1130" t="s">
        <v>80</v>
      </c>
      <c r="B1130" t="s">
        <v>102</v>
      </c>
      <c r="C1130">
        <v>2024</v>
      </c>
      <c r="D1130" t="s">
        <v>33</v>
      </c>
      <c r="E1130" t="s">
        <v>21</v>
      </c>
      <c r="F1130">
        <v>3.1</v>
      </c>
      <c r="G1130">
        <v>100</v>
      </c>
      <c r="H1130">
        <v>223</v>
      </c>
      <c r="I1130">
        <v>214</v>
      </c>
      <c r="J1130">
        <v>1</v>
      </c>
      <c r="K1130">
        <v>0</v>
      </c>
      <c r="L1130" t="s">
        <v>34</v>
      </c>
      <c r="M1130" t="s">
        <v>52</v>
      </c>
      <c r="N1130" t="s">
        <v>23</v>
      </c>
      <c r="O1130" t="s">
        <v>24</v>
      </c>
      <c r="P1130">
        <v>33</v>
      </c>
      <c r="Q1130" t="s">
        <v>46</v>
      </c>
      <c r="R1130">
        <v>33505</v>
      </c>
    </row>
    <row r="1131" spans="1:18" x14ac:dyDescent="0.3">
      <c r="A1131" t="s">
        <v>49</v>
      </c>
      <c r="B1131" t="s">
        <v>100</v>
      </c>
      <c r="C1131">
        <v>2008</v>
      </c>
      <c r="D1131" t="s">
        <v>20</v>
      </c>
      <c r="E1131" t="s">
        <v>21</v>
      </c>
      <c r="F1131">
        <v>2.5</v>
      </c>
      <c r="G1131">
        <v>368250</v>
      </c>
      <c r="H1131">
        <v>194</v>
      </c>
      <c r="I1131">
        <v>176</v>
      </c>
      <c r="J1131">
        <v>2</v>
      </c>
      <c r="M1131" t="s">
        <v>28</v>
      </c>
      <c r="N1131" t="s">
        <v>45</v>
      </c>
      <c r="O1131" t="s">
        <v>24</v>
      </c>
      <c r="P1131">
        <v>33</v>
      </c>
      <c r="Q1131" t="s">
        <v>46</v>
      </c>
      <c r="R1131">
        <v>500</v>
      </c>
    </row>
    <row r="1132" spans="1:18" x14ac:dyDescent="0.3">
      <c r="A1132" t="s">
        <v>26</v>
      </c>
      <c r="B1132" t="s">
        <v>68</v>
      </c>
      <c r="C1132">
        <v>2021</v>
      </c>
      <c r="D1132" t="s">
        <v>33</v>
      </c>
      <c r="E1132" t="s">
        <v>21</v>
      </c>
      <c r="F1132">
        <v>1.9</v>
      </c>
      <c r="G1132">
        <v>41753</v>
      </c>
      <c r="H1132">
        <v>156</v>
      </c>
      <c r="I1132">
        <v>143</v>
      </c>
      <c r="J1132">
        <v>1</v>
      </c>
      <c r="K1132">
        <v>0</v>
      </c>
      <c r="L1132" t="s">
        <v>43</v>
      </c>
      <c r="M1132" t="s">
        <v>22</v>
      </c>
      <c r="N1132" t="s">
        <v>45</v>
      </c>
      <c r="O1132" t="s">
        <v>29</v>
      </c>
      <c r="P1132">
        <v>58</v>
      </c>
      <c r="Q1132" t="s">
        <v>88</v>
      </c>
      <c r="R1132">
        <v>17816</v>
      </c>
    </row>
    <row r="1133" spans="1:18" x14ac:dyDescent="0.3">
      <c r="A1133" t="s">
        <v>53</v>
      </c>
      <c r="B1133" t="s">
        <v>77</v>
      </c>
      <c r="C1133">
        <v>2018</v>
      </c>
      <c r="D1133" t="s">
        <v>33</v>
      </c>
      <c r="E1133" t="s">
        <v>21</v>
      </c>
      <c r="F1133">
        <v>2</v>
      </c>
      <c r="G1133">
        <v>41252</v>
      </c>
      <c r="H1133">
        <v>162</v>
      </c>
      <c r="I1133">
        <v>163</v>
      </c>
      <c r="J1133">
        <v>1</v>
      </c>
      <c r="K1133">
        <v>0</v>
      </c>
      <c r="L1133" t="s">
        <v>43</v>
      </c>
      <c r="M1133" t="s">
        <v>22</v>
      </c>
      <c r="N1133" t="s">
        <v>23</v>
      </c>
      <c r="O1133" t="s">
        <v>29</v>
      </c>
      <c r="Q1133" t="s">
        <v>64</v>
      </c>
      <c r="R1133">
        <v>38672</v>
      </c>
    </row>
    <row r="1134" spans="1:18" x14ac:dyDescent="0.3">
      <c r="A1134" t="s">
        <v>53</v>
      </c>
      <c r="B1134" t="s">
        <v>71</v>
      </c>
      <c r="C1134">
        <v>2010</v>
      </c>
      <c r="D1134" t="s">
        <v>20</v>
      </c>
      <c r="E1134" t="s">
        <v>67</v>
      </c>
      <c r="G1134">
        <v>144349</v>
      </c>
      <c r="I1134">
        <v>166</v>
      </c>
      <c r="J1134">
        <v>4</v>
      </c>
      <c r="K1134">
        <v>0</v>
      </c>
      <c r="L1134" t="s">
        <v>40</v>
      </c>
      <c r="M1134" t="s">
        <v>94</v>
      </c>
      <c r="N1134" t="s">
        <v>45</v>
      </c>
      <c r="O1134" t="s">
        <v>29</v>
      </c>
      <c r="P1134">
        <v>35</v>
      </c>
      <c r="Q1134" t="s">
        <v>25</v>
      </c>
      <c r="R1134">
        <v>4446</v>
      </c>
    </row>
    <row r="1135" spans="1:18" x14ac:dyDescent="0.3">
      <c r="A1135" t="s">
        <v>18</v>
      </c>
      <c r="B1135" t="s">
        <v>70</v>
      </c>
      <c r="C1135">
        <v>2022</v>
      </c>
      <c r="D1135" t="s">
        <v>20</v>
      </c>
      <c r="E1135" t="s">
        <v>21</v>
      </c>
      <c r="F1135">
        <v>2.2000000000000002</v>
      </c>
      <c r="G1135">
        <v>35849</v>
      </c>
      <c r="H1135">
        <v>173</v>
      </c>
      <c r="I1135">
        <v>182</v>
      </c>
      <c r="J1135">
        <v>1</v>
      </c>
      <c r="K1135">
        <v>0</v>
      </c>
      <c r="L1135" t="s">
        <v>43</v>
      </c>
      <c r="M1135" t="s">
        <v>44</v>
      </c>
      <c r="N1135" t="s">
        <v>45</v>
      </c>
      <c r="O1135" t="s">
        <v>24</v>
      </c>
      <c r="Q1135" t="s">
        <v>37</v>
      </c>
      <c r="R1135">
        <v>46906</v>
      </c>
    </row>
    <row r="1136" spans="1:18" x14ac:dyDescent="0.3">
      <c r="A1136" t="s">
        <v>26</v>
      </c>
      <c r="B1136" t="s">
        <v>101</v>
      </c>
      <c r="C1136">
        <v>2008</v>
      </c>
      <c r="D1136" t="s">
        <v>20</v>
      </c>
      <c r="E1136" t="s">
        <v>21</v>
      </c>
      <c r="F1136">
        <v>2.2999999999999998</v>
      </c>
      <c r="G1136">
        <v>210074</v>
      </c>
      <c r="H1136">
        <v>170</v>
      </c>
      <c r="I1136">
        <v>140</v>
      </c>
      <c r="J1136">
        <v>3</v>
      </c>
      <c r="K1136">
        <v>0</v>
      </c>
      <c r="L1136" t="s">
        <v>43</v>
      </c>
      <c r="M1136" t="s">
        <v>35</v>
      </c>
      <c r="N1136" t="s">
        <v>45</v>
      </c>
      <c r="O1136" t="s">
        <v>24</v>
      </c>
      <c r="P1136">
        <v>34</v>
      </c>
      <c r="Q1136" t="s">
        <v>88</v>
      </c>
      <c r="R1136">
        <v>500</v>
      </c>
    </row>
    <row r="1137" spans="1:18" x14ac:dyDescent="0.3">
      <c r="A1137" t="s">
        <v>55</v>
      </c>
      <c r="B1137" t="s">
        <v>69</v>
      </c>
      <c r="C1137">
        <v>2014</v>
      </c>
      <c r="D1137" t="s">
        <v>20</v>
      </c>
      <c r="F1137">
        <v>2.2999999999999998</v>
      </c>
      <c r="G1137">
        <v>81277</v>
      </c>
      <c r="H1137">
        <v>194</v>
      </c>
      <c r="I1137">
        <v>178</v>
      </c>
      <c r="J1137">
        <v>3</v>
      </c>
      <c r="K1137">
        <v>1</v>
      </c>
      <c r="L1137" t="s">
        <v>40</v>
      </c>
      <c r="M1137" t="s">
        <v>72</v>
      </c>
      <c r="N1137" t="s">
        <v>23</v>
      </c>
      <c r="O1137" t="s">
        <v>24</v>
      </c>
      <c r="P1137">
        <v>29</v>
      </c>
      <c r="Q1137" t="s">
        <v>30</v>
      </c>
      <c r="R1137">
        <v>6343</v>
      </c>
    </row>
    <row r="1138" spans="1:18" x14ac:dyDescent="0.3">
      <c r="A1138" t="s">
        <v>53</v>
      </c>
      <c r="B1138" t="s">
        <v>71</v>
      </c>
      <c r="C1138">
        <v>2005</v>
      </c>
      <c r="D1138" t="s">
        <v>20</v>
      </c>
      <c r="E1138" t="s">
        <v>67</v>
      </c>
      <c r="F1138">
        <v>2.2000000000000002</v>
      </c>
      <c r="G1138">
        <v>36787</v>
      </c>
      <c r="H1138">
        <v>178</v>
      </c>
      <c r="I1138">
        <v>156</v>
      </c>
      <c r="J1138">
        <v>4</v>
      </c>
      <c r="K1138">
        <v>0</v>
      </c>
      <c r="L1138" t="s">
        <v>34</v>
      </c>
      <c r="M1138" t="s">
        <v>94</v>
      </c>
      <c r="N1138" t="s">
        <v>45</v>
      </c>
      <c r="O1138" t="s">
        <v>29</v>
      </c>
      <c r="P1138">
        <v>35</v>
      </c>
      <c r="Q1138" t="s">
        <v>57</v>
      </c>
      <c r="R1138">
        <v>6615</v>
      </c>
    </row>
    <row r="1139" spans="1:18" x14ac:dyDescent="0.3">
      <c r="A1139" t="s">
        <v>18</v>
      </c>
      <c r="B1139" t="s">
        <v>66</v>
      </c>
      <c r="C1139">
        <v>2018</v>
      </c>
      <c r="D1139" t="s">
        <v>20</v>
      </c>
      <c r="E1139" t="s">
        <v>21</v>
      </c>
      <c r="F1139">
        <v>3.2</v>
      </c>
      <c r="G1139">
        <v>13460</v>
      </c>
      <c r="H1139">
        <v>249</v>
      </c>
      <c r="I1139">
        <v>249</v>
      </c>
      <c r="J1139">
        <v>1</v>
      </c>
      <c r="K1139">
        <v>1</v>
      </c>
      <c r="L1139" t="s">
        <v>40</v>
      </c>
      <c r="M1139" t="s">
        <v>28</v>
      </c>
      <c r="N1139" t="s">
        <v>23</v>
      </c>
      <c r="O1139" t="s">
        <v>24</v>
      </c>
      <c r="P1139">
        <v>21</v>
      </c>
      <c r="Q1139" t="s">
        <v>57</v>
      </c>
      <c r="R1139">
        <v>20116</v>
      </c>
    </row>
    <row r="1140" spans="1:18" x14ac:dyDescent="0.3">
      <c r="A1140" t="s">
        <v>38</v>
      </c>
      <c r="B1140" t="s">
        <v>89</v>
      </c>
      <c r="C1140">
        <v>2011</v>
      </c>
      <c r="D1140" t="s">
        <v>20</v>
      </c>
      <c r="E1140" t="s">
        <v>67</v>
      </c>
      <c r="F1140">
        <v>1.5</v>
      </c>
      <c r="G1140">
        <v>78016</v>
      </c>
      <c r="H1140">
        <v>99</v>
      </c>
      <c r="I1140">
        <v>88</v>
      </c>
      <c r="J1140">
        <v>3</v>
      </c>
      <c r="K1140">
        <v>0</v>
      </c>
      <c r="L1140" t="s">
        <v>43</v>
      </c>
      <c r="M1140" t="s">
        <v>35</v>
      </c>
      <c r="N1140" t="s">
        <v>45</v>
      </c>
      <c r="O1140" t="s">
        <v>29</v>
      </c>
      <c r="R1140">
        <v>4050</v>
      </c>
    </row>
    <row r="1141" spans="1:18" x14ac:dyDescent="0.3">
      <c r="A1141" t="s">
        <v>49</v>
      </c>
      <c r="B1141" t="s">
        <v>50</v>
      </c>
      <c r="C1141">
        <v>2021</v>
      </c>
      <c r="D1141" t="s">
        <v>20</v>
      </c>
      <c r="E1141" t="s">
        <v>21</v>
      </c>
      <c r="G1141">
        <v>46431</v>
      </c>
      <c r="H1141">
        <v>166</v>
      </c>
      <c r="I1141">
        <v>166</v>
      </c>
      <c r="J1141">
        <v>1</v>
      </c>
      <c r="K1141">
        <v>0</v>
      </c>
      <c r="L1141" t="s">
        <v>34</v>
      </c>
      <c r="M1141" t="s">
        <v>59</v>
      </c>
      <c r="N1141" t="s">
        <v>45</v>
      </c>
      <c r="O1141" t="s">
        <v>29</v>
      </c>
      <c r="P1141">
        <v>36</v>
      </c>
      <c r="R1141">
        <v>13877</v>
      </c>
    </row>
    <row r="1142" spans="1:18" x14ac:dyDescent="0.3">
      <c r="A1142" t="s">
        <v>41</v>
      </c>
      <c r="B1142" t="s">
        <v>96</v>
      </c>
      <c r="C1142">
        <v>2023</v>
      </c>
      <c r="D1142" t="s">
        <v>20</v>
      </c>
      <c r="E1142" t="s">
        <v>21</v>
      </c>
      <c r="F1142">
        <v>1.4</v>
      </c>
      <c r="G1142">
        <v>4339</v>
      </c>
      <c r="I1142">
        <v>100</v>
      </c>
      <c r="J1142">
        <v>1</v>
      </c>
      <c r="L1142" t="s">
        <v>43</v>
      </c>
      <c r="M1142" t="s">
        <v>22</v>
      </c>
      <c r="N1142" t="s">
        <v>45</v>
      </c>
      <c r="O1142" t="s">
        <v>29</v>
      </c>
      <c r="P1142">
        <v>39</v>
      </c>
      <c r="Q1142" t="s">
        <v>91</v>
      </c>
      <c r="R1142">
        <v>19094</v>
      </c>
    </row>
    <row r="1143" spans="1:18" x14ac:dyDescent="0.3">
      <c r="A1143" t="s">
        <v>53</v>
      </c>
      <c r="B1143" t="s">
        <v>79</v>
      </c>
      <c r="C1143">
        <v>2009</v>
      </c>
      <c r="D1143" t="s">
        <v>20</v>
      </c>
      <c r="E1143" t="s">
        <v>21</v>
      </c>
      <c r="F1143">
        <v>1.6</v>
      </c>
      <c r="G1143">
        <v>214654</v>
      </c>
      <c r="H1143">
        <v>136</v>
      </c>
      <c r="J1143">
        <v>4</v>
      </c>
      <c r="K1143">
        <v>1</v>
      </c>
      <c r="M1143" t="s">
        <v>44</v>
      </c>
      <c r="N1143" t="s">
        <v>45</v>
      </c>
      <c r="O1143" t="s">
        <v>29</v>
      </c>
      <c r="P1143">
        <v>34</v>
      </c>
      <c r="Q1143" t="s">
        <v>48</v>
      </c>
      <c r="R1143">
        <v>3748</v>
      </c>
    </row>
    <row r="1144" spans="1:18" x14ac:dyDescent="0.3">
      <c r="A1144" t="s">
        <v>55</v>
      </c>
      <c r="B1144" t="s">
        <v>75</v>
      </c>
      <c r="C1144">
        <v>2017</v>
      </c>
      <c r="D1144" t="s">
        <v>20</v>
      </c>
      <c r="E1144" t="s">
        <v>21</v>
      </c>
      <c r="F1144">
        <v>2.4</v>
      </c>
      <c r="G1144">
        <v>79330</v>
      </c>
      <c r="H1144">
        <v>173</v>
      </c>
      <c r="I1144">
        <v>167</v>
      </c>
      <c r="J1144">
        <v>2</v>
      </c>
      <c r="K1144">
        <v>0</v>
      </c>
      <c r="M1144" t="s">
        <v>72</v>
      </c>
      <c r="N1144" t="s">
        <v>45</v>
      </c>
      <c r="O1144" t="s">
        <v>29</v>
      </c>
      <c r="P1144">
        <v>28</v>
      </c>
      <c r="R1144">
        <v>8416</v>
      </c>
    </row>
    <row r="1145" spans="1:18" x14ac:dyDescent="0.3">
      <c r="A1145" t="s">
        <v>53</v>
      </c>
      <c r="B1145" t="s">
        <v>79</v>
      </c>
      <c r="C1145">
        <v>2006</v>
      </c>
      <c r="D1145" t="s">
        <v>20</v>
      </c>
      <c r="E1145" t="s">
        <v>21</v>
      </c>
      <c r="F1145">
        <v>2</v>
      </c>
      <c r="G1145">
        <v>176123</v>
      </c>
      <c r="I1145">
        <v>135</v>
      </c>
      <c r="J1145">
        <v>4</v>
      </c>
      <c r="K1145">
        <v>1</v>
      </c>
      <c r="L1145" t="s">
        <v>43</v>
      </c>
      <c r="M1145" t="s">
        <v>35</v>
      </c>
      <c r="N1145" t="s">
        <v>45</v>
      </c>
      <c r="O1145" t="s">
        <v>29</v>
      </c>
      <c r="P1145">
        <v>41</v>
      </c>
      <c r="Q1145" t="s">
        <v>37</v>
      </c>
      <c r="R1145">
        <v>2797</v>
      </c>
    </row>
    <row r="1146" spans="1:18" x14ac:dyDescent="0.3">
      <c r="A1146" t="s">
        <v>41</v>
      </c>
      <c r="B1146" t="s">
        <v>42</v>
      </c>
      <c r="C1146">
        <v>2012</v>
      </c>
      <c r="D1146" t="s">
        <v>20</v>
      </c>
      <c r="F1146">
        <v>1.5</v>
      </c>
      <c r="G1146">
        <v>33356</v>
      </c>
      <c r="H1146">
        <v>120</v>
      </c>
      <c r="I1146">
        <v>101</v>
      </c>
      <c r="J1146">
        <v>3</v>
      </c>
      <c r="K1146">
        <v>1</v>
      </c>
      <c r="L1146" t="s">
        <v>43</v>
      </c>
      <c r="M1146" t="s">
        <v>72</v>
      </c>
      <c r="N1146" t="s">
        <v>45</v>
      </c>
      <c r="O1146" t="s">
        <v>24</v>
      </c>
      <c r="P1146">
        <v>35</v>
      </c>
      <c r="Q1146" t="s">
        <v>91</v>
      </c>
      <c r="R1146">
        <v>6333</v>
      </c>
    </row>
    <row r="1147" spans="1:18" x14ac:dyDescent="0.3">
      <c r="A1147" t="s">
        <v>18</v>
      </c>
      <c r="B1147" t="s">
        <v>51</v>
      </c>
      <c r="C1147">
        <v>2009</v>
      </c>
      <c r="D1147" t="s">
        <v>20</v>
      </c>
      <c r="E1147" t="s">
        <v>21</v>
      </c>
      <c r="G1147">
        <v>197388</v>
      </c>
      <c r="H1147">
        <v>143</v>
      </c>
      <c r="I1147">
        <v>121</v>
      </c>
      <c r="J1147">
        <v>4</v>
      </c>
      <c r="M1147" t="s">
        <v>35</v>
      </c>
      <c r="N1147" t="s">
        <v>45</v>
      </c>
      <c r="O1147" t="s">
        <v>29</v>
      </c>
      <c r="P1147">
        <v>37</v>
      </c>
      <c r="Q1147" t="s">
        <v>48</v>
      </c>
      <c r="R1147">
        <v>1993</v>
      </c>
    </row>
    <row r="1148" spans="1:18" x14ac:dyDescent="0.3">
      <c r="A1148" t="s">
        <v>18</v>
      </c>
      <c r="B1148" t="s">
        <v>19</v>
      </c>
      <c r="C1148">
        <v>2016</v>
      </c>
      <c r="D1148" t="s">
        <v>20</v>
      </c>
      <c r="E1148" t="s">
        <v>21</v>
      </c>
      <c r="F1148">
        <v>2.2999999999999998</v>
      </c>
      <c r="G1148">
        <v>182539</v>
      </c>
      <c r="I1148">
        <v>172</v>
      </c>
      <c r="J1148">
        <v>1</v>
      </c>
      <c r="K1148">
        <v>1</v>
      </c>
      <c r="L1148" t="s">
        <v>34</v>
      </c>
      <c r="M1148" t="s">
        <v>44</v>
      </c>
      <c r="N1148" t="s">
        <v>23</v>
      </c>
      <c r="O1148" t="s">
        <v>24</v>
      </c>
      <c r="P1148">
        <v>27</v>
      </c>
      <c r="Q1148" t="s">
        <v>30</v>
      </c>
      <c r="R1148">
        <v>18805</v>
      </c>
    </row>
    <row r="1149" spans="1:18" x14ac:dyDescent="0.3">
      <c r="A1149" t="s">
        <v>80</v>
      </c>
      <c r="B1149" t="s">
        <v>98</v>
      </c>
      <c r="C1149">
        <v>2010</v>
      </c>
      <c r="D1149" t="s">
        <v>20</v>
      </c>
      <c r="F1149">
        <v>2.4</v>
      </c>
      <c r="G1149">
        <v>100</v>
      </c>
      <c r="I1149">
        <v>176</v>
      </c>
      <c r="J1149">
        <v>3</v>
      </c>
      <c r="K1149">
        <v>1</v>
      </c>
      <c r="L1149" t="s">
        <v>43</v>
      </c>
      <c r="M1149" t="s">
        <v>44</v>
      </c>
      <c r="N1149" t="s">
        <v>23</v>
      </c>
      <c r="O1149" t="s">
        <v>24</v>
      </c>
      <c r="P1149">
        <v>27</v>
      </c>
      <c r="Q1149" t="s">
        <v>91</v>
      </c>
      <c r="R1149">
        <v>6583</v>
      </c>
    </row>
    <row r="1150" spans="1:18" x14ac:dyDescent="0.3">
      <c r="A1150" t="s">
        <v>53</v>
      </c>
      <c r="B1150" t="s">
        <v>79</v>
      </c>
      <c r="C1150">
        <v>2014</v>
      </c>
      <c r="D1150" t="s">
        <v>33</v>
      </c>
      <c r="E1150" t="s">
        <v>21</v>
      </c>
      <c r="F1150">
        <v>1.9</v>
      </c>
      <c r="G1150">
        <v>129092</v>
      </c>
      <c r="I1150">
        <v>130</v>
      </c>
      <c r="J1150">
        <v>2</v>
      </c>
      <c r="K1150">
        <v>0</v>
      </c>
      <c r="L1150" t="s">
        <v>34</v>
      </c>
      <c r="M1150" t="s">
        <v>72</v>
      </c>
      <c r="N1150" t="s">
        <v>45</v>
      </c>
      <c r="O1150" t="s">
        <v>29</v>
      </c>
      <c r="P1150">
        <v>45</v>
      </c>
      <c r="Q1150" t="s">
        <v>48</v>
      </c>
      <c r="R1150">
        <v>16909</v>
      </c>
    </row>
    <row r="1151" spans="1:18" x14ac:dyDescent="0.3">
      <c r="A1151" t="s">
        <v>18</v>
      </c>
      <c r="B1151" t="s">
        <v>66</v>
      </c>
      <c r="C1151">
        <v>2014</v>
      </c>
      <c r="D1151" t="s">
        <v>20</v>
      </c>
      <c r="E1151" t="s">
        <v>21</v>
      </c>
      <c r="F1151">
        <v>2.2999999999999998</v>
      </c>
      <c r="G1151">
        <v>173303</v>
      </c>
      <c r="H1151">
        <v>179</v>
      </c>
      <c r="I1151">
        <v>161</v>
      </c>
      <c r="J1151">
        <v>3</v>
      </c>
      <c r="K1151">
        <v>0</v>
      </c>
      <c r="L1151" t="s">
        <v>43</v>
      </c>
      <c r="M1151" t="s">
        <v>52</v>
      </c>
      <c r="N1151" t="s">
        <v>23</v>
      </c>
      <c r="O1151" t="s">
        <v>29</v>
      </c>
      <c r="P1151">
        <v>31</v>
      </c>
      <c r="Q1151" t="s">
        <v>91</v>
      </c>
      <c r="R1151">
        <v>11988</v>
      </c>
    </row>
    <row r="1152" spans="1:18" x14ac:dyDescent="0.3">
      <c r="A1152" t="s">
        <v>26</v>
      </c>
      <c r="B1152" t="s">
        <v>27</v>
      </c>
      <c r="C1152">
        <v>2024</v>
      </c>
      <c r="D1152" t="s">
        <v>20</v>
      </c>
      <c r="E1152" t="s">
        <v>21</v>
      </c>
      <c r="F1152">
        <v>3.3</v>
      </c>
      <c r="G1152">
        <v>100</v>
      </c>
      <c r="H1152">
        <v>259</v>
      </c>
      <c r="I1152">
        <v>247</v>
      </c>
      <c r="J1152">
        <v>1</v>
      </c>
      <c r="K1152">
        <v>0</v>
      </c>
      <c r="M1152" t="s">
        <v>22</v>
      </c>
      <c r="N1152" t="s">
        <v>23</v>
      </c>
      <c r="O1152" t="s">
        <v>24</v>
      </c>
      <c r="P1152">
        <v>20</v>
      </c>
      <c r="Q1152" t="s">
        <v>48</v>
      </c>
      <c r="R1152">
        <v>26199</v>
      </c>
    </row>
    <row r="1153" spans="1:18" x14ac:dyDescent="0.3">
      <c r="A1153" t="s">
        <v>26</v>
      </c>
      <c r="B1153" t="s">
        <v>27</v>
      </c>
      <c r="C1153">
        <v>2020</v>
      </c>
      <c r="D1153" t="s">
        <v>20</v>
      </c>
      <c r="G1153">
        <v>52374</v>
      </c>
      <c r="H1153">
        <v>210</v>
      </c>
      <c r="I1153">
        <v>203</v>
      </c>
      <c r="J1153">
        <v>2</v>
      </c>
      <c r="K1153">
        <v>0</v>
      </c>
      <c r="L1153" t="s">
        <v>43</v>
      </c>
      <c r="M1153" t="s">
        <v>28</v>
      </c>
      <c r="N1153" t="s">
        <v>23</v>
      </c>
      <c r="O1153" t="s">
        <v>29</v>
      </c>
      <c r="Q1153" t="s">
        <v>91</v>
      </c>
      <c r="R1153">
        <v>18024</v>
      </c>
    </row>
    <row r="1154" spans="1:18" x14ac:dyDescent="0.3">
      <c r="A1154" t="s">
        <v>26</v>
      </c>
      <c r="B1154" t="s">
        <v>58</v>
      </c>
      <c r="C1154">
        <v>2011</v>
      </c>
      <c r="D1154" t="s">
        <v>20</v>
      </c>
      <c r="E1154" t="s">
        <v>67</v>
      </c>
      <c r="F1154">
        <v>2</v>
      </c>
      <c r="G1154">
        <v>133738</v>
      </c>
      <c r="H1154">
        <v>150</v>
      </c>
      <c r="J1154">
        <v>4</v>
      </c>
      <c r="K1154">
        <v>0</v>
      </c>
      <c r="M1154" t="s">
        <v>94</v>
      </c>
      <c r="N1154" t="s">
        <v>23</v>
      </c>
      <c r="O1154" t="s">
        <v>24</v>
      </c>
      <c r="P1154">
        <v>34</v>
      </c>
      <c r="Q1154" t="s">
        <v>25</v>
      </c>
      <c r="R1154">
        <v>3725</v>
      </c>
    </row>
    <row r="1155" spans="1:18" x14ac:dyDescent="0.3">
      <c r="A1155" t="s">
        <v>80</v>
      </c>
      <c r="B1155" t="s">
        <v>98</v>
      </c>
      <c r="C1155">
        <v>2005</v>
      </c>
      <c r="D1155" t="s">
        <v>20</v>
      </c>
      <c r="E1155" t="s">
        <v>21</v>
      </c>
      <c r="F1155">
        <v>2.8</v>
      </c>
      <c r="G1155">
        <v>176557</v>
      </c>
      <c r="H1155">
        <v>205</v>
      </c>
      <c r="I1155">
        <v>195</v>
      </c>
      <c r="J1155">
        <v>5</v>
      </c>
      <c r="L1155" t="s">
        <v>34</v>
      </c>
      <c r="M1155" t="s">
        <v>52</v>
      </c>
      <c r="N1155" t="s">
        <v>23</v>
      </c>
      <c r="O1155" t="s">
        <v>24</v>
      </c>
      <c r="P1155">
        <v>30</v>
      </c>
      <c r="Q1155" t="s">
        <v>46</v>
      </c>
      <c r="R1155">
        <v>500</v>
      </c>
    </row>
    <row r="1156" spans="1:18" x14ac:dyDescent="0.3">
      <c r="A1156" t="s">
        <v>41</v>
      </c>
      <c r="B1156" t="s">
        <v>62</v>
      </c>
      <c r="C1156">
        <v>2014</v>
      </c>
      <c r="D1156" t="s">
        <v>20</v>
      </c>
      <c r="E1156" t="s">
        <v>21</v>
      </c>
      <c r="F1156">
        <v>2.1</v>
      </c>
      <c r="G1156">
        <v>30410</v>
      </c>
      <c r="H1156">
        <v>162</v>
      </c>
      <c r="J1156">
        <v>2</v>
      </c>
      <c r="K1156">
        <v>0</v>
      </c>
      <c r="L1156" t="s">
        <v>43</v>
      </c>
      <c r="N1156" t="s">
        <v>23</v>
      </c>
      <c r="O1156" t="s">
        <v>29</v>
      </c>
      <c r="P1156">
        <v>33</v>
      </c>
      <c r="Q1156" t="s">
        <v>25</v>
      </c>
      <c r="R1156">
        <v>11475</v>
      </c>
    </row>
    <row r="1157" spans="1:18" x14ac:dyDescent="0.3">
      <c r="A1157" t="s">
        <v>38</v>
      </c>
      <c r="B1157" t="s">
        <v>47</v>
      </c>
      <c r="C1157">
        <v>2006</v>
      </c>
      <c r="D1157" t="s">
        <v>20</v>
      </c>
      <c r="E1157" t="s">
        <v>21</v>
      </c>
      <c r="F1157">
        <v>3.4</v>
      </c>
      <c r="G1157">
        <v>81385</v>
      </c>
      <c r="H1157">
        <v>263</v>
      </c>
      <c r="I1157">
        <v>256</v>
      </c>
      <c r="J1157">
        <v>5</v>
      </c>
      <c r="K1157">
        <v>1</v>
      </c>
      <c r="L1157" t="s">
        <v>43</v>
      </c>
      <c r="M1157" t="s">
        <v>59</v>
      </c>
      <c r="N1157" t="s">
        <v>23</v>
      </c>
      <c r="O1157" t="s">
        <v>29</v>
      </c>
      <c r="P1157">
        <v>22</v>
      </c>
      <c r="Q1157" t="s">
        <v>37</v>
      </c>
      <c r="R1157">
        <v>1391</v>
      </c>
    </row>
    <row r="1158" spans="1:18" x14ac:dyDescent="0.3">
      <c r="A1158" t="s">
        <v>26</v>
      </c>
      <c r="B1158" t="s">
        <v>58</v>
      </c>
      <c r="C1158">
        <v>2023</v>
      </c>
      <c r="D1158" t="s">
        <v>33</v>
      </c>
      <c r="E1158" t="s">
        <v>21</v>
      </c>
      <c r="F1158">
        <v>3.1</v>
      </c>
      <c r="G1158">
        <v>9440</v>
      </c>
      <c r="H1158">
        <v>241</v>
      </c>
      <c r="I1158">
        <v>231</v>
      </c>
      <c r="J1158">
        <v>1</v>
      </c>
      <c r="K1158">
        <v>0</v>
      </c>
      <c r="L1158" t="s">
        <v>43</v>
      </c>
      <c r="M1158" t="s">
        <v>72</v>
      </c>
      <c r="N1158" t="s">
        <v>23</v>
      </c>
      <c r="O1158" t="s">
        <v>29</v>
      </c>
      <c r="P1158">
        <v>37</v>
      </c>
      <c r="Q1158" t="s">
        <v>57</v>
      </c>
      <c r="R1158">
        <v>31181</v>
      </c>
    </row>
    <row r="1159" spans="1:18" x14ac:dyDescent="0.3">
      <c r="A1159" t="s">
        <v>53</v>
      </c>
      <c r="B1159" t="s">
        <v>77</v>
      </c>
      <c r="C1159">
        <v>2009</v>
      </c>
      <c r="D1159" t="s">
        <v>63</v>
      </c>
      <c r="E1159" t="s">
        <v>21</v>
      </c>
      <c r="F1159">
        <v>3.2</v>
      </c>
      <c r="G1159">
        <v>102912</v>
      </c>
      <c r="H1159">
        <v>231</v>
      </c>
      <c r="I1159">
        <v>224</v>
      </c>
      <c r="J1159">
        <v>3</v>
      </c>
      <c r="K1159">
        <v>0</v>
      </c>
      <c r="L1159" t="s">
        <v>40</v>
      </c>
      <c r="M1159" t="s">
        <v>59</v>
      </c>
      <c r="N1159" t="s">
        <v>23</v>
      </c>
      <c r="O1159" t="s">
        <v>29</v>
      </c>
      <c r="P1159">
        <v>28</v>
      </c>
      <c r="Q1159" t="s">
        <v>48</v>
      </c>
      <c r="R1159">
        <v>10963</v>
      </c>
    </row>
    <row r="1160" spans="1:18" x14ac:dyDescent="0.3">
      <c r="A1160" t="s">
        <v>41</v>
      </c>
      <c r="B1160" t="s">
        <v>42</v>
      </c>
      <c r="C1160">
        <v>2020</v>
      </c>
      <c r="D1160" t="s">
        <v>20</v>
      </c>
      <c r="E1160" t="s">
        <v>21</v>
      </c>
      <c r="F1160">
        <v>2</v>
      </c>
      <c r="G1160">
        <v>10860</v>
      </c>
      <c r="H1160">
        <v>157</v>
      </c>
      <c r="I1160">
        <v>159</v>
      </c>
      <c r="J1160">
        <v>1</v>
      </c>
      <c r="L1160" t="s">
        <v>43</v>
      </c>
      <c r="N1160" t="s">
        <v>45</v>
      </c>
      <c r="O1160" t="s">
        <v>29</v>
      </c>
      <c r="Q1160" t="s">
        <v>48</v>
      </c>
      <c r="R1160">
        <v>17836</v>
      </c>
    </row>
    <row r="1161" spans="1:18" x14ac:dyDescent="0.3">
      <c r="A1161" t="s">
        <v>73</v>
      </c>
      <c r="B1161" t="s">
        <v>74</v>
      </c>
      <c r="C1161">
        <v>2012</v>
      </c>
      <c r="D1161" t="s">
        <v>20</v>
      </c>
      <c r="E1161" t="s">
        <v>21</v>
      </c>
      <c r="G1161">
        <v>168644</v>
      </c>
      <c r="H1161">
        <v>240</v>
      </c>
      <c r="J1161">
        <v>4</v>
      </c>
      <c r="K1161">
        <v>0</v>
      </c>
      <c r="L1161" t="s">
        <v>40</v>
      </c>
      <c r="M1161" t="s">
        <v>94</v>
      </c>
      <c r="N1161" t="s">
        <v>23</v>
      </c>
      <c r="O1161" t="s">
        <v>24</v>
      </c>
      <c r="P1161">
        <v>26</v>
      </c>
      <c r="Q1161" t="s">
        <v>30</v>
      </c>
      <c r="R1161">
        <v>11185</v>
      </c>
    </row>
    <row r="1162" spans="1:18" x14ac:dyDescent="0.3">
      <c r="A1162" t="s">
        <v>31</v>
      </c>
      <c r="B1162" t="s">
        <v>99</v>
      </c>
      <c r="C1162">
        <v>2009</v>
      </c>
      <c r="D1162" t="s">
        <v>20</v>
      </c>
      <c r="E1162" t="s">
        <v>21</v>
      </c>
      <c r="F1162">
        <v>2.4</v>
      </c>
      <c r="G1162">
        <v>168079</v>
      </c>
      <c r="H1162">
        <v>175</v>
      </c>
      <c r="I1162">
        <v>167</v>
      </c>
      <c r="J1162">
        <v>3</v>
      </c>
      <c r="K1162">
        <v>1</v>
      </c>
      <c r="N1162" t="s">
        <v>23</v>
      </c>
      <c r="O1162" t="s">
        <v>29</v>
      </c>
      <c r="P1162">
        <v>25</v>
      </c>
      <c r="Q1162" t="s">
        <v>88</v>
      </c>
      <c r="R1162">
        <v>1078</v>
      </c>
    </row>
    <row r="1163" spans="1:18" x14ac:dyDescent="0.3">
      <c r="A1163" t="s">
        <v>53</v>
      </c>
      <c r="B1163" t="s">
        <v>54</v>
      </c>
      <c r="C1163">
        <v>2020</v>
      </c>
      <c r="D1163" t="s">
        <v>33</v>
      </c>
      <c r="E1163" t="s">
        <v>21</v>
      </c>
      <c r="F1163">
        <v>2.4</v>
      </c>
      <c r="G1163">
        <v>44778</v>
      </c>
      <c r="H1163">
        <v>176</v>
      </c>
      <c r="I1163">
        <v>154</v>
      </c>
      <c r="J1163">
        <v>3</v>
      </c>
      <c r="K1163">
        <v>0</v>
      </c>
      <c r="L1163" t="s">
        <v>40</v>
      </c>
      <c r="M1163" t="s">
        <v>52</v>
      </c>
      <c r="N1163" t="s">
        <v>23</v>
      </c>
      <c r="O1163" t="s">
        <v>29</v>
      </c>
      <c r="P1163">
        <v>52</v>
      </c>
      <c r="Q1163" t="s">
        <v>88</v>
      </c>
      <c r="R1163">
        <v>26788</v>
      </c>
    </row>
    <row r="1164" spans="1:18" x14ac:dyDescent="0.3">
      <c r="A1164" t="s">
        <v>49</v>
      </c>
      <c r="B1164" t="s">
        <v>100</v>
      </c>
      <c r="C1164">
        <v>2020</v>
      </c>
      <c r="D1164" t="s">
        <v>20</v>
      </c>
      <c r="E1164" t="s">
        <v>21</v>
      </c>
      <c r="G1164">
        <v>57928</v>
      </c>
      <c r="H1164">
        <v>188</v>
      </c>
      <c r="I1164">
        <v>177</v>
      </c>
      <c r="J1164">
        <v>1</v>
      </c>
      <c r="K1164">
        <v>0</v>
      </c>
      <c r="L1164" t="s">
        <v>40</v>
      </c>
      <c r="M1164" t="s">
        <v>28</v>
      </c>
      <c r="N1164" t="s">
        <v>45</v>
      </c>
      <c r="O1164" t="s">
        <v>24</v>
      </c>
      <c r="P1164">
        <v>32</v>
      </c>
      <c r="Q1164" t="s">
        <v>46</v>
      </c>
      <c r="R1164">
        <v>12615</v>
      </c>
    </row>
    <row r="1165" spans="1:18" x14ac:dyDescent="0.3">
      <c r="A1165" t="s">
        <v>55</v>
      </c>
      <c r="B1165" t="s">
        <v>78</v>
      </c>
      <c r="C1165">
        <v>2014</v>
      </c>
      <c r="D1165" t="s">
        <v>20</v>
      </c>
      <c r="E1165" t="s">
        <v>21</v>
      </c>
      <c r="F1165">
        <v>1.5</v>
      </c>
      <c r="G1165">
        <v>71016</v>
      </c>
      <c r="H1165">
        <v>121</v>
      </c>
      <c r="I1165">
        <v>107</v>
      </c>
      <c r="J1165">
        <v>4</v>
      </c>
      <c r="L1165" t="s">
        <v>34</v>
      </c>
      <c r="M1165" t="s">
        <v>35</v>
      </c>
      <c r="N1165" t="s">
        <v>45</v>
      </c>
      <c r="O1165" t="s">
        <v>24</v>
      </c>
      <c r="P1165">
        <v>37</v>
      </c>
      <c r="Q1165" t="s">
        <v>30</v>
      </c>
      <c r="R1165">
        <v>6138</v>
      </c>
    </row>
    <row r="1166" spans="1:18" x14ac:dyDescent="0.3">
      <c r="A1166" t="s">
        <v>53</v>
      </c>
      <c r="B1166" t="s">
        <v>79</v>
      </c>
      <c r="C1166">
        <v>2012</v>
      </c>
      <c r="D1166" t="s">
        <v>63</v>
      </c>
      <c r="E1166" t="s">
        <v>21</v>
      </c>
      <c r="F1166">
        <v>2.2999999999999998</v>
      </c>
      <c r="G1166">
        <v>39955</v>
      </c>
      <c r="H1166">
        <v>181</v>
      </c>
      <c r="I1166">
        <v>173</v>
      </c>
      <c r="J1166">
        <v>2</v>
      </c>
      <c r="K1166">
        <v>1</v>
      </c>
      <c r="L1166" t="s">
        <v>43</v>
      </c>
      <c r="M1166" t="s">
        <v>35</v>
      </c>
      <c r="N1166" t="s">
        <v>45</v>
      </c>
      <c r="O1166" t="s">
        <v>29</v>
      </c>
      <c r="Q1166" t="s">
        <v>37</v>
      </c>
      <c r="R1166">
        <v>17580</v>
      </c>
    </row>
    <row r="1167" spans="1:18" x14ac:dyDescent="0.3">
      <c r="A1167" t="s">
        <v>73</v>
      </c>
      <c r="B1167" t="s">
        <v>87</v>
      </c>
      <c r="C1167">
        <v>2021</v>
      </c>
      <c r="D1167" t="s">
        <v>20</v>
      </c>
      <c r="E1167" t="s">
        <v>21</v>
      </c>
      <c r="F1167">
        <v>2.9</v>
      </c>
      <c r="G1167">
        <v>16158</v>
      </c>
      <c r="I1167">
        <v>225</v>
      </c>
      <c r="J1167">
        <v>1</v>
      </c>
      <c r="K1167">
        <v>0</v>
      </c>
      <c r="L1167" t="s">
        <v>43</v>
      </c>
      <c r="M1167" t="s">
        <v>52</v>
      </c>
      <c r="N1167" t="s">
        <v>23</v>
      </c>
      <c r="O1167" t="s">
        <v>24</v>
      </c>
      <c r="P1167">
        <v>25</v>
      </c>
      <c r="Q1167" t="s">
        <v>64</v>
      </c>
      <c r="R1167">
        <v>34114</v>
      </c>
    </row>
    <row r="1168" spans="1:18" x14ac:dyDescent="0.3">
      <c r="A1168" t="s">
        <v>41</v>
      </c>
      <c r="B1168" t="s">
        <v>42</v>
      </c>
      <c r="C1168">
        <v>2024</v>
      </c>
      <c r="D1168" t="s">
        <v>20</v>
      </c>
      <c r="E1168" t="s">
        <v>21</v>
      </c>
      <c r="G1168">
        <v>100</v>
      </c>
      <c r="H1168">
        <v>153</v>
      </c>
      <c r="I1168">
        <v>150</v>
      </c>
      <c r="J1168">
        <v>1</v>
      </c>
      <c r="K1168">
        <v>0</v>
      </c>
      <c r="M1168" t="s">
        <v>28</v>
      </c>
      <c r="N1168" t="s">
        <v>45</v>
      </c>
      <c r="O1168" t="s">
        <v>29</v>
      </c>
      <c r="P1168">
        <v>36</v>
      </c>
      <c r="Q1168" t="s">
        <v>46</v>
      </c>
      <c r="R1168">
        <v>26123</v>
      </c>
    </row>
    <row r="1169" spans="1:18" x14ac:dyDescent="0.3">
      <c r="A1169" t="s">
        <v>73</v>
      </c>
      <c r="B1169" t="s">
        <v>87</v>
      </c>
      <c r="C1169">
        <v>2006</v>
      </c>
      <c r="D1169" t="s">
        <v>63</v>
      </c>
      <c r="F1169">
        <v>2.2000000000000002</v>
      </c>
      <c r="G1169">
        <v>246326</v>
      </c>
      <c r="H1169">
        <v>174</v>
      </c>
      <c r="I1169">
        <v>164</v>
      </c>
      <c r="J1169">
        <v>5</v>
      </c>
      <c r="K1169">
        <v>0</v>
      </c>
      <c r="L1169" t="s">
        <v>43</v>
      </c>
      <c r="M1169" t="s">
        <v>72</v>
      </c>
      <c r="N1169" t="s">
        <v>23</v>
      </c>
      <c r="O1169" t="s">
        <v>29</v>
      </c>
      <c r="P1169">
        <v>28</v>
      </c>
      <c r="Q1169" t="s">
        <v>64</v>
      </c>
      <c r="R1169">
        <v>500</v>
      </c>
    </row>
    <row r="1170" spans="1:18" x14ac:dyDescent="0.3">
      <c r="A1170" t="s">
        <v>31</v>
      </c>
      <c r="B1170" t="s">
        <v>61</v>
      </c>
      <c r="C1170">
        <v>2023</v>
      </c>
      <c r="D1170" t="s">
        <v>20</v>
      </c>
      <c r="F1170">
        <v>2.1</v>
      </c>
      <c r="G1170">
        <v>7595</v>
      </c>
      <c r="H1170">
        <v>157</v>
      </c>
      <c r="I1170">
        <v>144</v>
      </c>
      <c r="J1170">
        <v>1</v>
      </c>
      <c r="L1170" t="s">
        <v>34</v>
      </c>
      <c r="M1170" t="s">
        <v>72</v>
      </c>
      <c r="N1170" t="s">
        <v>45</v>
      </c>
      <c r="O1170" t="s">
        <v>29</v>
      </c>
      <c r="P1170">
        <v>34</v>
      </c>
      <c r="Q1170" t="s">
        <v>46</v>
      </c>
      <c r="R1170">
        <v>25035</v>
      </c>
    </row>
    <row r="1171" spans="1:18" x14ac:dyDescent="0.3">
      <c r="A1171" t="s">
        <v>49</v>
      </c>
      <c r="B1171" t="s">
        <v>92</v>
      </c>
      <c r="C1171">
        <v>2005</v>
      </c>
      <c r="D1171" t="s">
        <v>20</v>
      </c>
      <c r="E1171" t="s">
        <v>21</v>
      </c>
      <c r="F1171">
        <v>3.4</v>
      </c>
      <c r="G1171">
        <v>347395</v>
      </c>
      <c r="H1171">
        <v>262</v>
      </c>
      <c r="I1171">
        <v>251</v>
      </c>
      <c r="J1171">
        <v>5</v>
      </c>
      <c r="K1171">
        <v>1</v>
      </c>
      <c r="L1171" t="s">
        <v>43</v>
      </c>
      <c r="M1171" t="s">
        <v>72</v>
      </c>
      <c r="N1171" t="s">
        <v>23</v>
      </c>
      <c r="O1171" t="s">
        <v>24</v>
      </c>
      <c r="P1171">
        <v>26</v>
      </c>
      <c r="R1171">
        <v>500</v>
      </c>
    </row>
    <row r="1172" spans="1:18" x14ac:dyDescent="0.3">
      <c r="A1172" t="s">
        <v>49</v>
      </c>
      <c r="B1172" t="s">
        <v>50</v>
      </c>
      <c r="C1172">
        <v>2016</v>
      </c>
      <c r="D1172" t="s">
        <v>33</v>
      </c>
      <c r="E1172" t="s">
        <v>21</v>
      </c>
      <c r="F1172">
        <v>2.2000000000000002</v>
      </c>
      <c r="G1172">
        <v>145807</v>
      </c>
      <c r="H1172">
        <v>169</v>
      </c>
      <c r="I1172">
        <v>169</v>
      </c>
      <c r="J1172">
        <v>3</v>
      </c>
      <c r="K1172">
        <v>0</v>
      </c>
      <c r="L1172" t="s">
        <v>43</v>
      </c>
      <c r="M1172" t="s">
        <v>35</v>
      </c>
      <c r="N1172" t="s">
        <v>45</v>
      </c>
      <c r="O1172" t="s">
        <v>29</v>
      </c>
      <c r="P1172">
        <v>53</v>
      </c>
      <c r="Q1172" t="s">
        <v>57</v>
      </c>
      <c r="R1172">
        <v>2796</v>
      </c>
    </row>
    <row r="1173" spans="1:18" x14ac:dyDescent="0.3">
      <c r="A1173" t="s">
        <v>18</v>
      </c>
      <c r="B1173" t="s">
        <v>70</v>
      </c>
      <c r="C1173">
        <v>2012</v>
      </c>
      <c r="D1173" t="s">
        <v>20</v>
      </c>
      <c r="F1173">
        <v>1.6</v>
      </c>
      <c r="G1173">
        <v>72740</v>
      </c>
      <c r="H1173">
        <v>129</v>
      </c>
      <c r="I1173">
        <v>133</v>
      </c>
      <c r="J1173">
        <v>2</v>
      </c>
      <c r="K1173">
        <v>0</v>
      </c>
      <c r="L1173" t="s">
        <v>40</v>
      </c>
      <c r="M1173" t="s">
        <v>59</v>
      </c>
      <c r="N1173" t="s">
        <v>45</v>
      </c>
      <c r="O1173" t="s">
        <v>24</v>
      </c>
      <c r="P1173">
        <v>43</v>
      </c>
      <c r="Q1173" t="s">
        <v>76</v>
      </c>
      <c r="R1173">
        <v>14877</v>
      </c>
    </row>
    <row r="1174" spans="1:18" x14ac:dyDescent="0.3">
      <c r="A1174" t="s">
        <v>49</v>
      </c>
      <c r="B1174" t="s">
        <v>50</v>
      </c>
      <c r="C1174">
        <v>2010</v>
      </c>
      <c r="D1174" t="s">
        <v>20</v>
      </c>
      <c r="E1174" t="s">
        <v>67</v>
      </c>
      <c r="F1174">
        <v>2.4</v>
      </c>
      <c r="G1174">
        <v>192339</v>
      </c>
      <c r="H1174">
        <v>181</v>
      </c>
      <c r="I1174">
        <v>163</v>
      </c>
      <c r="J1174">
        <v>4</v>
      </c>
      <c r="K1174">
        <v>1</v>
      </c>
      <c r="L1174" t="s">
        <v>34</v>
      </c>
      <c r="M1174" t="s">
        <v>52</v>
      </c>
      <c r="N1174" t="s">
        <v>45</v>
      </c>
      <c r="O1174" t="s">
        <v>29</v>
      </c>
      <c r="P1174">
        <v>39</v>
      </c>
      <c r="Q1174" t="s">
        <v>25</v>
      </c>
      <c r="R1174">
        <v>500</v>
      </c>
    </row>
    <row r="1175" spans="1:18" x14ac:dyDescent="0.3">
      <c r="A1175" t="s">
        <v>38</v>
      </c>
      <c r="B1175" t="s">
        <v>39</v>
      </c>
      <c r="C1175">
        <v>2017</v>
      </c>
      <c r="D1175" t="s">
        <v>63</v>
      </c>
      <c r="E1175" t="s">
        <v>21</v>
      </c>
      <c r="F1175">
        <v>2.6</v>
      </c>
      <c r="G1175">
        <v>44629</v>
      </c>
      <c r="I1175">
        <v>186</v>
      </c>
      <c r="J1175">
        <v>3</v>
      </c>
      <c r="K1175">
        <v>0</v>
      </c>
      <c r="L1175" t="s">
        <v>40</v>
      </c>
      <c r="M1175" t="s">
        <v>22</v>
      </c>
      <c r="N1175" t="s">
        <v>23</v>
      </c>
      <c r="O1175" t="s">
        <v>29</v>
      </c>
      <c r="P1175">
        <v>32</v>
      </c>
      <c r="R1175">
        <v>23065</v>
      </c>
    </row>
    <row r="1176" spans="1:18" x14ac:dyDescent="0.3">
      <c r="A1176" t="s">
        <v>26</v>
      </c>
      <c r="B1176" t="s">
        <v>68</v>
      </c>
      <c r="C1176">
        <v>2015</v>
      </c>
      <c r="D1176" t="s">
        <v>20</v>
      </c>
      <c r="E1176" t="s">
        <v>21</v>
      </c>
      <c r="F1176">
        <v>2.4</v>
      </c>
      <c r="G1176">
        <v>98907</v>
      </c>
      <c r="I1176">
        <v>185</v>
      </c>
      <c r="J1176">
        <v>2</v>
      </c>
      <c r="K1176">
        <v>1</v>
      </c>
      <c r="M1176" t="s">
        <v>72</v>
      </c>
      <c r="N1176" t="s">
        <v>45</v>
      </c>
      <c r="O1176" t="s">
        <v>29</v>
      </c>
      <c r="P1176">
        <v>29</v>
      </c>
      <c r="Q1176" t="s">
        <v>25</v>
      </c>
      <c r="R1176">
        <v>5356</v>
      </c>
    </row>
    <row r="1177" spans="1:18" x14ac:dyDescent="0.3">
      <c r="A1177" t="s">
        <v>38</v>
      </c>
      <c r="B1177" t="s">
        <v>89</v>
      </c>
      <c r="C1177">
        <v>2022</v>
      </c>
      <c r="D1177" t="s">
        <v>20</v>
      </c>
      <c r="E1177" t="s">
        <v>21</v>
      </c>
      <c r="F1177">
        <v>2</v>
      </c>
      <c r="G1177">
        <v>13466</v>
      </c>
      <c r="H1177">
        <v>158</v>
      </c>
      <c r="I1177">
        <v>144</v>
      </c>
      <c r="J1177">
        <v>1</v>
      </c>
      <c r="L1177" t="s">
        <v>34</v>
      </c>
      <c r="N1177" t="s">
        <v>45</v>
      </c>
      <c r="O1177" t="s">
        <v>29</v>
      </c>
      <c r="P1177">
        <v>31</v>
      </c>
      <c r="R1177">
        <v>17918</v>
      </c>
    </row>
    <row r="1178" spans="1:18" x14ac:dyDescent="0.3">
      <c r="A1178" t="s">
        <v>26</v>
      </c>
      <c r="B1178" t="s">
        <v>68</v>
      </c>
      <c r="C1178">
        <v>2022</v>
      </c>
      <c r="D1178" t="s">
        <v>20</v>
      </c>
      <c r="E1178" t="s">
        <v>21</v>
      </c>
      <c r="F1178">
        <v>1.9</v>
      </c>
      <c r="G1178">
        <v>23281</v>
      </c>
      <c r="H1178">
        <v>156</v>
      </c>
      <c r="I1178">
        <v>136</v>
      </c>
      <c r="J1178">
        <v>1</v>
      </c>
      <c r="K1178">
        <v>0</v>
      </c>
      <c r="L1178" t="s">
        <v>43</v>
      </c>
      <c r="M1178" t="s">
        <v>22</v>
      </c>
      <c r="N1178" t="s">
        <v>45</v>
      </c>
      <c r="O1178" t="s">
        <v>29</v>
      </c>
      <c r="P1178">
        <v>32</v>
      </c>
      <c r="R1178">
        <v>22533</v>
      </c>
    </row>
    <row r="1179" spans="1:18" x14ac:dyDescent="0.3">
      <c r="A1179" t="s">
        <v>73</v>
      </c>
      <c r="B1179" t="s">
        <v>97</v>
      </c>
      <c r="C1179">
        <v>2023</v>
      </c>
      <c r="D1179" t="s">
        <v>20</v>
      </c>
      <c r="E1179" t="s">
        <v>21</v>
      </c>
      <c r="F1179">
        <v>1.9</v>
      </c>
      <c r="G1179">
        <v>100</v>
      </c>
      <c r="J1179">
        <v>1</v>
      </c>
      <c r="L1179" t="s">
        <v>43</v>
      </c>
      <c r="M1179" t="s">
        <v>72</v>
      </c>
      <c r="N1179" t="s">
        <v>45</v>
      </c>
      <c r="O1179" t="s">
        <v>29</v>
      </c>
      <c r="P1179">
        <v>35</v>
      </c>
      <c r="Q1179" t="s">
        <v>46</v>
      </c>
      <c r="R1179">
        <v>52333</v>
      </c>
    </row>
    <row r="1180" spans="1:18" x14ac:dyDescent="0.3">
      <c r="A1180" t="s">
        <v>41</v>
      </c>
      <c r="B1180" t="s">
        <v>62</v>
      </c>
      <c r="C1180">
        <v>2013</v>
      </c>
      <c r="D1180" t="s">
        <v>20</v>
      </c>
      <c r="E1180" t="s">
        <v>21</v>
      </c>
      <c r="F1180">
        <v>2.4</v>
      </c>
      <c r="G1180">
        <v>206742</v>
      </c>
      <c r="H1180">
        <v>204</v>
      </c>
      <c r="I1180">
        <v>180</v>
      </c>
      <c r="J1180">
        <v>3</v>
      </c>
      <c r="K1180">
        <v>0</v>
      </c>
      <c r="L1180" t="s">
        <v>34</v>
      </c>
      <c r="M1180" t="s">
        <v>28</v>
      </c>
      <c r="N1180" t="s">
        <v>23</v>
      </c>
      <c r="O1180" t="s">
        <v>24</v>
      </c>
      <c r="P1180">
        <v>30</v>
      </c>
      <c r="R1180">
        <v>777</v>
      </c>
    </row>
    <row r="1181" spans="1:18" x14ac:dyDescent="0.3">
      <c r="A1181" t="s">
        <v>18</v>
      </c>
      <c r="B1181" t="s">
        <v>70</v>
      </c>
      <c r="C1181">
        <v>2005</v>
      </c>
      <c r="D1181" t="s">
        <v>63</v>
      </c>
      <c r="E1181" t="s">
        <v>21</v>
      </c>
      <c r="F1181">
        <v>1.7</v>
      </c>
      <c r="G1181">
        <v>193869</v>
      </c>
      <c r="I1181">
        <v>149</v>
      </c>
      <c r="J1181">
        <v>5</v>
      </c>
      <c r="K1181">
        <v>1</v>
      </c>
      <c r="L1181" t="s">
        <v>34</v>
      </c>
      <c r="M1181" t="s">
        <v>28</v>
      </c>
      <c r="N1181" t="s">
        <v>45</v>
      </c>
      <c r="O1181" t="s">
        <v>29</v>
      </c>
      <c r="P1181">
        <v>34</v>
      </c>
      <c r="Q1181" t="s">
        <v>30</v>
      </c>
      <c r="R1181">
        <v>1399</v>
      </c>
    </row>
    <row r="1182" spans="1:18" x14ac:dyDescent="0.3">
      <c r="A1182" t="s">
        <v>73</v>
      </c>
      <c r="B1182" t="s">
        <v>74</v>
      </c>
      <c r="C1182">
        <v>2011</v>
      </c>
      <c r="D1182" t="s">
        <v>20</v>
      </c>
      <c r="F1182">
        <v>3.4</v>
      </c>
      <c r="G1182">
        <v>215316</v>
      </c>
      <c r="H1182">
        <v>261</v>
      </c>
      <c r="I1182">
        <v>248</v>
      </c>
      <c r="J1182">
        <v>3</v>
      </c>
      <c r="K1182">
        <v>0</v>
      </c>
      <c r="M1182" t="s">
        <v>94</v>
      </c>
      <c r="N1182" t="s">
        <v>23</v>
      </c>
      <c r="O1182" t="s">
        <v>29</v>
      </c>
      <c r="P1182">
        <v>22</v>
      </c>
      <c r="Q1182" t="s">
        <v>25</v>
      </c>
      <c r="R1182">
        <v>7656</v>
      </c>
    </row>
    <row r="1183" spans="1:18" x14ac:dyDescent="0.3">
      <c r="A1183" t="s">
        <v>18</v>
      </c>
      <c r="B1183" t="s">
        <v>66</v>
      </c>
      <c r="C1183">
        <v>2016</v>
      </c>
      <c r="D1183" t="s">
        <v>20</v>
      </c>
      <c r="E1183" t="s">
        <v>21</v>
      </c>
      <c r="F1183">
        <v>3.1</v>
      </c>
      <c r="G1183">
        <v>121663</v>
      </c>
      <c r="H1183">
        <v>230</v>
      </c>
      <c r="J1183">
        <v>2</v>
      </c>
      <c r="K1183">
        <v>0</v>
      </c>
      <c r="L1183" t="s">
        <v>34</v>
      </c>
      <c r="M1183" t="s">
        <v>35</v>
      </c>
      <c r="N1183" t="s">
        <v>23</v>
      </c>
      <c r="O1183" t="s">
        <v>24</v>
      </c>
      <c r="P1183">
        <v>28</v>
      </c>
      <c r="Q1183" t="s">
        <v>76</v>
      </c>
      <c r="R1183">
        <v>15323</v>
      </c>
    </row>
    <row r="1184" spans="1:18" x14ac:dyDescent="0.3">
      <c r="A1184" t="s">
        <v>38</v>
      </c>
      <c r="B1184" t="s">
        <v>86</v>
      </c>
      <c r="C1184">
        <v>2006</v>
      </c>
      <c r="D1184" t="s">
        <v>20</v>
      </c>
      <c r="E1184" t="s">
        <v>21</v>
      </c>
      <c r="G1184">
        <v>281855</v>
      </c>
      <c r="H1184">
        <v>391</v>
      </c>
      <c r="I1184">
        <v>373</v>
      </c>
      <c r="J1184">
        <v>3</v>
      </c>
      <c r="K1184">
        <v>0</v>
      </c>
      <c r="M1184" t="s">
        <v>22</v>
      </c>
      <c r="N1184" t="s">
        <v>84</v>
      </c>
      <c r="O1184" t="s">
        <v>95</v>
      </c>
      <c r="Q1184" t="s">
        <v>46</v>
      </c>
      <c r="R1184">
        <v>500</v>
      </c>
    </row>
    <row r="1185" spans="1:18" x14ac:dyDescent="0.3">
      <c r="A1185" t="s">
        <v>31</v>
      </c>
      <c r="B1185" t="s">
        <v>61</v>
      </c>
      <c r="C1185">
        <v>2010</v>
      </c>
      <c r="D1185" t="s">
        <v>63</v>
      </c>
      <c r="E1185" t="s">
        <v>21</v>
      </c>
      <c r="F1185">
        <v>2.2999999999999998</v>
      </c>
      <c r="G1185">
        <v>136166</v>
      </c>
      <c r="H1185">
        <v>191</v>
      </c>
      <c r="I1185">
        <v>164</v>
      </c>
      <c r="J1185">
        <v>5</v>
      </c>
      <c r="L1185" t="s">
        <v>43</v>
      </c>
      <c r="M1185" t="s">
        <v>94</v>
      </c>
      <c r="N1185" t="s">
        <v>45</v>
      </c>
      <c r="O1185" t="s">
        <v>29</v>
      </c>
      <c r="P1185">
        <v>29</v>
      </c>
      <c r="Q1185" t="s">
        <v>64</v>
      </c>
      <c r="R1185">
        <v>1518</v>
      </c>
    </row>
    <row r="1186" spans="1:18" x14ac:dyDescent="0.3">
      <c r="A1186" t="s">
        <v>31</v>
      </c>
      <c r="B1186" t="s">
        <v>99</v>
      </c>
      <c r="C1186">
        <v>2013</v>
      </c>
      <c r="D1186" t="s">
        <v>20</v>
      </c>
      <c r="E1186" t="s">
        <v>21</v>
      </c>
      <c r="F1186">
        <v>2.2999999999999998</v>
      </c>
      <c r="G1186">
        <v>133092</v>
      </c>
      <c r="I1186">
        <v>164</v>
      </c>
      <c r="J1186">
        <v>3</v>
      </c>
      <c r="K1186">
        <v>0</v>
      </c>
      <c r="L1186" t="s">
        <v>34</v>
      </c>
      <c r="M1186" t="s">
        <v>22</v>
      </c>
      <c r="N1186" t="s">
        <v>23</v>
      </c>
      <c r="O1186" t="s">
        <v>29</v>
      </c>
      <c r="P1186">
        <v>31</v>
      </c>
      <c r="Q1186" t="s">
        <v>37</v>
      </c>
      <c r="R1186">
        <v>7189</v>
      </c>
    </row>
    <row r="1187" spans="1:18" x14ac:dyDescent="0.3">
      <c r="A1187" t="s">
        <v>41</v>
      </c>
      <c r="B1187" t="s">
        <v>42</v>
      </c>
      <c r="C1187">
        <v>2012</v>
      </c>
      <c r="D1187" t="s">
        <v>63</v>
      </c>
      <c r="G1187">
        <v>39579</v>
      </c>
      <c r="H1187">
        <v>197</v>
      </c>
      <c r="I1187">
        <v>176</v>
      </c>
      <c r="J1187">
        <v>2</v>
      </c>
      <c r="M1187" t="s">
        <v>28</v>
      </c>
      <c r="N1187" t="s">
        <v>45</v>
      </c>
      <c r="O1187" t="s">
        <v>29</v>
      </c>
      <c r="P1187">
        <v>33</v>
      </c>
      <c r="Q1187" t="s">
        <v>91</v>
      </c>
      <c r="R1187">
        <v>6017</v>
      </c>
    </row>
    <row r="1188" spans="1:18" x14ac:dyDescent="0.3">
      <c r="A1188" t="s">
        <v>41</v>
      </c>
      <c r="B1188" t="s">
        <v>103</v>
      </c>
      <c r="C1188">
        <v>2007</v>
      </c>
      <c r="D1188" t="s">
        <v>20</v>
      </c>
      <c r="E1188" t="s">
        <v>21</v>
      </c>
      <c r="G1188">
        <v>189988</v>
      </c>
      <c r="H1188">
        <v>158</v>
      </c>
      <c r="I1188">
        <v>143</v>
      </c>
      <c r="J1188">
        <v>3</v>
      </c>
      <c r="L1188" t="s">
        <v>43</v>
      </c>
      <c r="M1188" t="s">
        <v>59</v>
      </c>
      <c r="N1188" t="s">
        <v>23</v>
      </c>
      <c r="O1188" t="s">
        <v>24</v>
      </c>
      <c r="P1188">
        <v>37</v>
      </c>
      <c r="R1188">
        <v>500</v>
      </c>
    </row>
    <row r="1189" spans="1:18" x14ac:dyDescent="0.3">
      <c r="A1189" t="s">
        <v>49</v>
      </c>
      <c r="B1189" t="s">
        <v>93</v>
      </c>
      <c r="C1189">
        <v>2017</v>
      </c>
      <c r="D1189" t="s">
        <v>63</v>
      </c>
      <c r="E1189" t="s">
        <v>21</v>
      </c>
      <c r="F1189">
        <v>2.8</v>
      </c>
      <c r="G1189">
        <v>78445</v>
      </c>
      <c r="H1189">
        <v>228</v>
      </c>
      <c r="I1189">
        <v>213</v>
      </c>
      <c r="J1189">
        <v>1</v>
      </c>
      <c r="K1189">
        <v>1</v>
      </c>
      <c r="L1189" t="s">
        <v>43</v>
      </c>
      <c r="M1189" t="s">
        <v>94</v>
      </c>
      <c r="N1189" t="s">
        <v>23</v>
      </c>
      <c r="O1189" t="s">
        <v>24</v>
      </c>
      <c r="P1189">
        <v>29</v>
      </c>
      <c r="R1189">
        <v>12691</v>
      </c>
    </row>
    <row r="1190" spans="1:18" x14ac:dyDescent="0.3">
      <c r="A1190" t="s">
        <v>38</v>
      </c>
      <c r="B1190" t="s">
        <v>86</v>
      </c>
      <c r="C1190">
        <v>2023</v>
      </c>
      <c r="D1190" t="s">
        <v>63</v>
      </c>
      <c r="E1190" t="s">
        <v>21</v>
      </c>
      <c r="F1190">
        <v>3.3</v>
      </c>
      <c r="G1190">
        <v>9933</v>
      </c>
      <c r="H1190">
        <v>251</v>
      </c>
      <c r="I1190">
        <v>236</v>
      </c>
      <c r="J1190">
        <v>1</v>
      </c>
      <c r="K1190">
        <v>0</v>
      </c>
      <c r="M1190" t="s">
        <v>22</v>
      </c>
      <c r="N1190" t="s">
        <v>84</v>
      </c>
      <c r="O1190" t="s">
        <v>95</v>
      </c>
      <c r="P1190">
        <v>21</v>
      </c>
      <c r="Q1190" t="s">
        <v>30</v>
      </c>
      <c r="R1190">
        <v>31823</v>
      </c>
    </row>
    <row r="1191" spans="1:18" x14ac:dyDescent="0.3">
      <c r="A1191" t="s">
        <v>49</v>
      </c>
      <c r="B1191" t="s">
        <v>93</v>
      </c>
      <c r="C1191">
        <v>2010</v>
      </c>
      <c r="D1191" t="s">
        <v>20</v>
      </c>
      <c r="F1191">
        <v>3.2</v>
      </c>
      <c r="G1191">
        <v>100793</v>
      </c>
      <c r="I1191">
        <v>229</v>
      </c>
      <c r="J1191">
        <v>3</v>
      </c>
      <c r="K1191">
        <v>0</v>
      </c>
      <c r="L1191" t="s">
        <v>40</v>
      </c>
      <c r="M1191" t="s">
        <v>44</v>
      </c>
      <c r="N1191" t="s">
        <v>23</v>
      </c>
      <c r="O1191" t="s">
        <v>24</v>
      </c>
      <c r="P1191">
        <v>28</v>
      </c>
      <c r="Q1191" t="s">
        <v>88</v>
      </c>
      <c r="R1191">
        <v>4417</v>
      </c>
    </row>
    <row r="1192" spans="1:18" x14ac:dyDescent="0.3">
      <c r="A1192" t="s">
        <v>18</v>
      </c>
      <c r="B1192" t="s">
        <v>66</v>
      </c>
      <c r="C1192">
        <v>2005</v>
      </c>
      <c r="D1192" t="s">
        <v>20</v>
      </c>
      <c r="E1192" t="s">
        <v>67</v>
      </c>
      <c r="F1192">
        <v>2</v>
      </c>
      <c r="G1192">
        <v>330149</v>
      </c>
      <c r="H1192">
        <v>182</v>
      </c>
      <c r="I1192">
        <v>190</v>
      </c>
      <c r="J1192">
        <v>5</v>
      </c>
      <c r="K1192">
        <v>0</v>
      </c>
      <c r="L1192" t="s">
        <v>34</v>
      </c>
      <c r="M1192" t="s">
        <v>59</v>
      </c>
      <c r="N1192" t="s">
        <v>23</v>
      </c>
      <c r="O1192" t="s">
        <v>24</v>
      </c>
      <c r="Q1192" t="s">
        <v>25</v>
      </c>
      <c r="R1192">
        <v>500</v>
      </c>
    </row>
    <row r="1193" spans="1:18" x14ac:dyDescent="0.3">
      <c r="A1193" t="s">
        <v>38</v>
      </c>
      <c r="B1193" t="s">
        <v>86</v>
      </c>
      <c r="C1193">
        <v>2021</v>
      </c>
      <c r="D1193" t="s">
        <v>20</v>
      </c>
      <c r="E1193" t="s">
        <v>21</v>
      </c>
      <c r="F1193">
        <v>4</v>
      </c>
      <c r="G1193">
        <v>39084</v>
      </c>
      <c r="H1193">
        <v>298</v>
      </c>
      <c r="I1193">
        <v>271</v>
      </c>
      <c r="J1193">
        <v>1</v>
      </c>
      <c r="K1193">
        <v>0</v>
      </c>
      <c r="L1193" t="s">
        <v>34</v>
      </c>
      <c r="M1193" t="s">
        <v>44</v>
      </c>
      <c r="N1193" t="s">
        <v>84</v>
      </c>
      <c r="O1193" t="s">
        <v>95</v>
      </c>
      <c r="P1193">
        <v>18</v>
      </c>
      <c r="Q1193" t="s">
        <v>91</v>
      </c>
      <c r="R1193">
        <v>24549</v>
      </c>
    </row>
    <row r="1194" spans="1:18" x14ac:dyDescent="0.3">
      <c r="A1194" t="s">
        <v>53</v>
      </c>
      <c r="B1194" t="s">
        <v>77</v>
      </c>
      <c r="C1194">
        <v>2022</v>
      </c>
      <c r="D1194" t="s">
        <v>20</v>
      </c>
      <c r="E1194" t="s">
        <v>21</v>
      </c>
      <c r="F1194">
        <v>2.5</v>
      </c>
      <c r="G1194">
        <v>54602</v>
      </c>
      <c r="H1194">
        <v>200</v>
      </c>
      <c r="I1194">
        <v>209</v>
      </c>
      <c r="J1194">
        <v>1</v>
      </c>
      <c r="K1194">
        <v>0</v>
      </c>
      <c r="L1194" t="s">
        <v>34</v>
      </c>
      <c r="M1194" t="s">
        <v>72</v>
      </c>
      <c r="N1194" t="s">
        <v>23</v>
      </c>
      <c r="O1194" t="s">
        <v>29</v>
      </c>
      <c r="P1194">
        <v>28</v>
      </c>
      <c r="Q1194" t="s">
        <v>25</v>
      </c>
      <c r="R1194">
        <v>46863</v>
      </c>
    </row>
    <row r="1195" spans="1:18" x14ac:dyDescent="0.3">
      <c r="A1195" t="s">
        <v>41</v>
      </c>
      <c r="B1195" t="s">
        <v>96</v>
      </c>
      <c r="C1195">
        <v>2015</v>
      </c>
      <c r="D1195" t="s">
        <v>20</v>
      </c>
      <c r="E1195" t="s">
        <v>21</v>
      </c>
      <c r="F1195">
        <v>2.1</v>
      </c>
      <c r="G1195">
        <v>103597</v>
      </c>
      <c r="H1195">
        <v>170</v>
      </c>
      <c r="I1195">
        <v>162</v>
      </c>
      <c r="J1195">
        <v>3</v>
      </c>
      <c r="M1195" t="s">
        <v>52</v>
      </c>
      <c r="N1195" t="s">
        <v>45</v>
      </c>
      <c r="O1195" t="s">
        <v>24</v>
      </c>
      <c r="P1195">
        <v>27</v>
      </c>
      <c r="Q1195" t="s">
        <v>37</v>
      </c>
      <c r="R1195">
        <v>3503</v>
      </c>
    </row>
    <row r="1196" spans="1:18" x14ac:dyDescent="0.3">
      <c r="A1196" t="s">
        <v>26</v>
      </c>
      <c r="B1196" t="s">
        <v>58</v>
      </c>
      <c r="C1196">
        <v>2023</v>
      </c>
      <c r="D1196" t="s">
        <v>20</v>
      </c>
      <c r="E1196" t="s">
        <v>21</v>
      </c>
      <c r="F1196">
        <v>3</v>
      </c>
      <c r="G1196">
        <v>1973</v>
      </c>
      <c r="I1196">
        <v>223</v>
      </c>
      <c r="J1196">
        <v>1</v>
      </c>
      <c r="L1196" t="s">
        <v>34</v>
      </c>
      <c r="N1196" t="s">
        <v>23</v>
      </c>
      <c r="O1196" t="s">
        <v>29</v>
      </c>
      <c r="P1196">
        <v>26</v>
      </c>
      <c r="Q1196" t="s">
        <v>30</v>
      </c>
      <c r="R1196">
        <v>31105</v>
      </c>
    </row>
    <row r="1197" spans="1:18" x14ac:dyDescent="0.3">
      <c r="A1197" t="s">
        <v>31</v>
      </c>
      <c r="B1197" t="s">
        <v>99</v>
      </c>
      <c r="C1197">
        <v>2008</v>
      </c>
      <c r="D1197" t="s">
        <v>33</v>
      </c>
      <c r="E1197" t="s">
        <v>21</v>
      </c>
      <c r="F1197">
        <v>3.1</v>
      </c>
      <c r="G1197">
        <v>277570</v>
      </c>
      <c r="H1197">
        <v>238</v>
      </c>
      <c r="I1197">
        <v>217</v>
      </c>
      <c r="J1197">
        <v>3</v>
      </c>
      <c r="L1197" t="s">
        <v>43</v>
      </c>
      <c r="M1197" t="s">
        <v>44</v>
      </c>
      <c r="N1197" t="s">
        <v>23</v>
      </c>
      <c r="O1197" t="s">
        <v>24</v>
      </c>
      <c r="P1197">
        <v>47</v>
      </c>
      <c r="Q1197" t="s">
        <v>91</v>
      </c>
      <c r="R1197">
        <v>500</v>
      </c>
    </row>
    <row r="1198" spans="1:18" x14ac:dyDescent="0.3">
      <c r="A1198" t="s">
        <v>38</v>
      </c>
      <c r="B1198" t="s">
        <v>89</v>
      </c>
      <c r="C1198">
        <v>2006</v>
      </c>
      <c r="D1198" t="s">
        <v>20</v>
      </c>
      <c r="F1198">
        <v>1.9</v>
      </c>
      <c r="G1198">
        <v>325955</v>
      </c>
      <c r="H1198">
        <v>164</v>
      </c>
      <c r="I1198">
        <v>163</v>
      </c>
      <c r="J1198">
        <v>3</v>
      </c>
      <c r="K1198">
        <v>1</v>
      </c>
      <c r="L1198" t="s">
        <v>43</v>
      </c>
      <c r="M1198" t="s">
        <v>59</v>
      </c>
      <c r="N1198" t="s">
        <v>45</v>
      </c>
      <c r="O1198" t="s">
        <v>24</v>
      </c>
      <c r="P1198">
        <v>36</v>
      </c>
      <c r="Q1198" t="s">
        <v>37</v>
      </c>
      <c r="R1198">
        <v>500</v>
      </c>
    </row>
    <row r="1199" spans="1:18" x14ac:dyDescent="0.3">
      <c r="A1199" t="s">
        <v>49</v>
      </c>
      <c r="B1199" t="s">
        <v>50</v>
      </c>
      <c r="C1199">
        <v>2008</v>
      </c>
      <c r="D1199" t="s">
        <v>33</v>
      </c>
      <c r="E1199" t="s">
        <v>21</v>
      </c>
      <c r="F1199">
        <v>2.2000000000000002</v>
      </c>
      <c r="G1199">
        <v>201775</v>
      </c>
      <c r="I1199">
        <v>170</v>
      </c>
      <c r="J1199">
        <v>5</v>
      </c>
      <c r="M1199" t="s">
        <v>22</v>
      </c>
      <c r="N1199" t="s">
        <v>45</v>
      </c>
      <c r="O1199" t="s">
        <v>24</v>
      </c>
      <c r="P1199">
        <v>38</v>
      </c>
      <c r="Q1199" t="s">
        <v>64</v>
      </c>
      <c r="R1199">
        <v>500</v>
      </c>
    </row>
    <row r="1200" spans="1:18" x14ac:dyDescent="0.3">
      <c r="A1200" t="s">
        <v>41</v>
      </c>
      <c r="B1200" t="s">
        <v>42</v>
      </c>
      <c r="C1200">
        <v>2021</v>
      </c>
      <c r="D1200" t="s">
        <v>20</v>
      </c>
      <c r="E1200" t="s">
        <v>21</v>
      </c>
      <c r="F1200">
        <v>2.4</v>
      </c>
      <c r="G1200">
        <v>62551</v>
      </c>
      <c r="H1200">
        <v>190</v>
      </c>
      <c r="I1200">
        <v>172</v>
      </c>
      <c r="J1200">
        <v>1</v>
      </c>
      <c r="K1200">
        <v>0</v>
      </c>
      <c r="L1200" t="s">
        <v>43</v>
      </c>
      <c r="M1200" t="s">
        <v>59</v>
      </c>
      <c r="N1200" t="s">
        <v>45</v>
      </c>
      <c r="O1200" t="s">
        <v>29</v>
      </c>
      <c r="P1200">
        <v>31</v>
      </c>
      <c r="Q1200" t="s">
        <v>48</v>
      </c>
      <c r="R1200">
        <v>17361</v>
      </c>
    </row>
    <row r="1201" spans="1:18" x14ac:dyDescent="0.3">
      <c r="A1201" t="s">
        <v>49</v>
      </c>
      <c r="B1201" t="s">
        <v>92</v>
      </c>
      <c r="C1201">
        <v>2005</v>
      </c>
      <c r="D1201" t="s">
        <v>20</v>
      </c>
      <c r="E1201" t="s">
        <v>67</v>
      </c>
      <c r="F1201">
        <v>2.2999999999999998</v>
      </c>
      <c r="G1201">
        <v>223214</v>
      </c>
      <c r="H1201">
        <v>177</v>
      </c>
      <c r="I1201">
        <v>174</v>
      </c>
      <c r="J1201">
        <v>5</v>
      </c>
      <c r="K1201">
        <v>0</v>
      </c>
      <c r="L1201" t="s">
        <v>43</v>
      </c>
      <c r="N1201" t="s">
        <v>23</v>
      </c>
      <c r="O1201" t="s">
        <v>29</v>
      </c>
      <c r="P1201">
        <v>34</v>
      </c>
      <c r="Q1201" t="s">
        <v>48</v>
      </c>
      <c r="R1201">
        <v>500</v>
      </c>
    </row>
    <row r="1202" spans="1:18" x14ac:dyDescent="0.3">
      <c r="A1202" t="s">
        <v>31</v>
      </c>
      <c r="B1202" t="s">
        <v>85</v>
      </c>
      <c r="C1202">
        <v>2019</v>
      </c>
      <c r="D1202" t="s">
        <v>20</v>
      </c>
      <c r="E1202" t="s">
        <v>21</v>
      </c>
      <c r="F1202">
        <v>2.7</v>
      </c>
      <c r="G1202">
        <v>15306</v>
      </c>
      <c r="H1202">
        <v>213</v>
      </c>
      <c r="I1202">
        <v>190</v>
      </c>
      <c r="J1202">
        <v>2</v>
      </c>
      <c r="K1202">
        <v>0</v>
      </c>
      <c r="L1202" t="s">
        <v>34</v>
      </c>
      <c r="M1202" t="s">
        <v>52</v>
      </c>
      <c r="N1202" t="s">
        <v>23</v>
      </c>
      <c r="O1202" t="s">
        <v>24</v>
      </c>
      <c r="P1202">
        <v>26</v>
      </c>
      <c r="Q1202" t="s">
        <v>88</v>
      </c>
      <c r="R1202">
        <v>17251</v>
      </c>
    </row>
    <row r="1203" spans="1:18" x14ac:dyDescent="0.3">
      <c r="A1203" t="s">
        <v>80</v>
      </c>
      <c r="B1203" t="s">
        <v>81</v>
      </c>
      <c r="C1203">
        <v>2017</v>
      </c>
      <c r="D1203" t="s">
        <v>20</v>
      </c>
      <c r="E1203" t="s">
        <v>21</v>
      </c>
      <c r="F1203">
        <v>3</v>
      </c>
      <c r="G1203">
        <v>42271</v>
      </c>
      <c r="I1203">
        <v>205</v>
      </c>
      <c r="J1203">
        <v>1</v>
      </c>
      <c r="K1203">
        <v>0</v>
      </c>
      <c r="L1203" t="s">
        <v>34</v>
      </c>
      <c r="M1203" t="s">
        <v>35</v>
      </c>
      <c r="N1203" t="s">
        <v>82</v>
      </c>
      <c r="O1203" t="s">
        <v>60</v>
      </c>
      <c r="P1203">
        <v>27</v>
      </c>
      <c r="Q1203" t="s">
        <v>91</v>
      </c>
      <c r="R1203">
        <v>13543</v>
      </c>
    </row>
    <row r="1204" spans="1:18" x14ac:dyDescent="0.3">
      <c r="A1204" t="s">
        <v>55</v>
      </c>
      <c r="B1204" t="s">
        <v>75</v>
      </c>
      <c r="C1204">
        <v>2024</v>
      </c>
      <c r="D1204" t="s">
        <v>63</v>
      </c>
      <c r="E1204" t="s">
        <v>21</v>
      </c>
      <c r="F1204">
        <v>1.9</v>
      </c>
      <c r="G1204">
        <v>100</v>
      </c>
      <c r="H1204">
        <v>158</v>
      </c>
      <c r="I1204">
        <v>133</v>
      </c>
      <c r="J1204">
        <v>1</v>
      </c>
      <c r="K1204">
        <v>0</v>
      </c>
      <c r="L1204" t="s">
        <v>40</v>
      </c>
      <c r="N1204" t="s">
        <v>45</v>
      </c>
      <c r="O1204" t="s">
        <v>29</v>
      </c>
      <c r="P1204">
        <v>33</v>
      </c>
      <c r="Q1204" t="s">
        <v>57</v>
      </c>
      <c r="R1204">
        <v>19054</v>
      </c>
    </row>
    <row r="1205" spans="1:18" x14ac:dyDescent="0.3">
      <c r="A1205" t="s">
        <v>38</v>
      </c>
      <c r="B1205" t="s">
        <v>89</v>
      </c>
      <c r="C1205">
        <v>2008</v>
      </c>
      <c r="D1205" t="s">
        <v>20</v>
      </c>
      <c r="E1205" t="s">
        <v>21</v>
      </c>
      <c r="F1205">
        <v>1.4</v>
      </c>
      <c r="G1205">
        <v>75715</v>
      </c>
      <c r="H1205">
        <v>133</v>
      </c>
      <c r="I1205">
        <v>121</v>
      </c>
      <c r="J1205">
        <v>3</v>
      </c>
      <c r="K1205">
        <v>1</v>
      </c>
      <c r="L1205" t="s">
        <v>43</v>
      </c>
      <c r="M1205" t="s">
        <v>28</v>
      </c>
      <c r="N1205" t="s">
        <v>45</v>
      </c>
      <c r="O1205" t="s">
        <v>29</v>
      </c>
      <c r="P1205">
        <v>44</v>
      </c>
      <c r="Q1205" t="s">
        <v>48</v>
      </c>
      <c r="R1205">
        <v>1867</v>
      </c>
    </row>
    <row r="1206" spans="1:18" x14ac:dyDescent="0.3">
      <c r="A1206" t="s">
        <v>26</v>
      </c>
      <c r="B1206" t="s">
        <v>68</v>
      </c>
      <c r="C1206">
        <v>2021</v>
      </c>
      <c r="D1206" t="s">
        <v>20</v>
      </c>
      <c r="E1206" t="s">
        <v>21</v>
      </c>
      <c r="G1206">
        <v>22670</v>
      </c>
      <c r="H1206">
        <v>162</v>
      </c>
      <c r="I1206">
        <v>170</v>
      </c>
      <c r="J1206">
        <v>1</v>
      </c>
      <c r="L1206" t="s">
        <v>43</v>
      </c>
      <c r="N1206" t="s">
        <v>45</v>
      </c>
      <c r="O1206" t="s">
        <v>24</v>
      </c>
      <c r="P1206">
        <v>32</v>
      </c>
      <c r="Q1206" t="s">
        <v>57</v>
      </c>
      <c r="R1206">
        <v>18170</v>
      </c>
    </row>
    <row r="1207" spans="1:18" x14ac:dyDescent="0.3">
      <c r="A1207" t="s">
        <v>26</v>
      </c>
      <c r="B1207" t="s">
        <v>68</v>
      </c>
      <c r="C1207">
        <v>2021</v>
      </c>
      <c r="D1207" t="s">
        <v>63</v>
      </c>
      <c r="E1207" t="s">
        <v>21</v>
      </c>
      <c r="F1207">
        <v>2.4</v>
      </c>
      <c r="G1207">
        <v>34463</v>
      </c>
      <c r="H1207">
        <v>158</v>
      </c>
      <c r="I1207">
        <v>140</v>
      </c>
      <c r="J1207">
        <v>1</v>
      </c>
      <c r="K1207">
        <v>0</v>
      </c>
      <c r="L1207" t="s">
        <v>34</v>
      </c>
      <c r="M1207" t="s">
        <v>72</v>
      </c>
      <c r="N1207" t="s">
        <v>45</v>
      </c>
      <c r="O1207" t="s">
        <v>29</v>
      </c>
      <c r="Q1207" t="s">
        <v>46</v>
      </c>
      <c r="R1207">
        <v>17104</v>
      </c>
    </row>
    <row r="1208" spans="1:18" x14ac:dyDescent="0.3">
      <c r="A1208" t="s">
        <v>55</v>
      </c>
      <c r="B1208" t="s">
        <v>69</v>
      </c>
      <c r="C1208">
        <v>2010</v>
      </c>
      <c r="D1208" t="s">
        <v>20</v>
      </c>
      <c r="F1208">
        <v>2.5</v>
      </c>
      <c r="G1208">
        <v>90372</v>
      </c>
      <c r="H1208">
        <v>192</v>
      </c>
      <c r="I1208">
        <v>193</v>
      </c>
      <c r="J1208">
        <v>3</v>
      </c>
      <c r="K1208">
        <v>1</v>
      </c>
      <c r="L1208" t="s">
        <v>43</v>
      </c>
      <c r="N1208" t="s">
        <v>23</v>
      </c>
      <c r="O1208" t="s">
        <v>29</v>
      </c>
      <c r="P1208">
        <v>37</v>
      </c>
      <c r="Q1208" t="s">
        <v>76</v>
      </c>
      <c r="R1208">
        <v>3440</v>
      </c>
    </row>
    <row r="1209" spans="1:18" x14ac:dyDescent="0.3">
      <c r="A1209" t="s">
        <v>73</v>
      </c>
      <c r="B1209" t="s">
        <v>90</v>
      </c>
      <c r="C1209">
        <v>2022</v>
      </c>
      <c r="D1209" t="s">
        <v>20</v>
      </c>
      <c r="F1209">
        <v>2.5</v>
      </c>
      <c r="G1209">
        <v>25898</v>
      </c>
      <c r="I1209">
        <v>191</v>
      </c>
      <c r="J1209">
        <v>1</v>
      </c>
      <c r="K1209">
        <v>0</v>
      </c>
      <c r="L1209" t="s">
        <v>43</v>
      </c>
      <c r="M1209" t="s">
        <v>28</v>
      </c>
      <c r="N1209" t="s">
        <v>45</v>
      </c>
      <c r="O1209" t="s">
        <v>24</v>
      </c>
      <c r="P1209">
        <v>33</v>
      </c>
      <c r="Q1209" t="s">
        <v>64</v>
      </c>
      <c r="R1209">
        <v>38454</v>
      </c>
    </row>
    <row r="1210" spans="1:18" x14ac:dyDescent="0.3">
      <c r="A1210" t="s">
        <v>38</v>
      </c>
      <c r="B1210" t="s">
        <v>39</v>
      </c>
      <c r="C1210">
        <v>2009</v>
      </c>
      <c r="D1210" t="s">
        <v>20</v>
      </c>
      <c r="E1210" t="s">
        <v>21</v>
      </c>
      <c r="F1210">
        <v>3.1</v>
      </c>
      <c r="G1210">
        <v>142286</v>
      </c>
      <c r="H1210">
        <v>235</v>
      </c>
      <c r="I1210">
        <v>241</v>
      </c>
      <c r="J1210">
        <v>4</v>
      </c>
      <c r="L1210" t="s">
        <v>34</v>
      </c>
      <c r="M1210" t="s">
        <v>59</v>
      </c>
      <c r="N1210" t="s">
        <v>23</v>
      </c>
      <c r="O1210" t="s">
        <v>29</v>
      </c>
      <c r="P1210">
        <v>28</v>
      </c>
      <c r="Q1210" t="s">
        <v>46</v>
      </c>
      <c r="R1210">
        <v>6767</v>
      </c>
    </row>
    <row r="1211" spans="1:18" x14ac:dyDescent="0.3">
      <c r="A1211" t="s">
        <v>53</v>
      </c>
      <c r="B1211" t="s">
        <v>77</v>
      </c>
      <c r="C1211">
        <v>2023</v>
      </c>
      <c r="D1211" t="s">
        <v>65</v>
      </c>
      <c r="E1211" t="s">
        <v>21</v>
      </c>
      <c r="F1211">
        <v>0</v>
      </c>
      <c r="G1211">
        <v>20416</v>
      </c>
      <c r="H1211">
        <v>345</v>
      </c>
      <c r="J1211">
        <v>1</v>
      </c>
      <c r="K1211">
        <v>0</v>
      </c>
      <c r="L1211" t="s">
        <v>43</v>
      </c>
      <c r="M1211" t="s">
        <v>59</v>
      </c>
      <c r="N1211" t="s">
        <v>23</v>
      </c>
      <c r="O1211" t="s">
        <v>29</v>
      </c>
      <c r="P1211">
        <v>105</v>
      </c>
      <c r="Q1211" t="s">
        <v>88</v>
      </c>
      <c r="R1211">
        <v>56412</v>
      </c>
    </row>
    <row r="1212" spans="1:18" x14ac:dyDescent="0.3">
      <c r="A1212" t="s">
        <v>49</v>
      </c>
      <c r="B1212" t="s">
        <v>92</v>
      </c>
      <c r="C1212">
        <v>2018</v>
      </c>
      <c r="D1212" t="s">
        <v>20</v>
      </c>
      <c r="E1212" t="s">
        <v>21</v>
      </c>
      <c r="F1212">
        <v>2.7</v>
      </c>
      <c r="G1212">
        <v>61757</v>
      </c>
      <c r="I1212">
        <v>206</v>
      </c>
      <c r="J1212">
        <v>1</v>
      </c>
      <c r="K1212">
        <v>0</v>
      </c>
      <c r="M1212" t="s">
        <v>22</v>
      </c>
      <c r="N1212" t="s">
        <v>23</v>
      </c>
      <c r="O1212" t="s">
        <v>24</v>
      </c>
      <c r="P1212">
        <v>26</v>
      </c>
      <c r="R1212">
        <v>13037</v>
      </c>
    </row>
    <row r="1213" spans="1:18" x14ac:dyDescent="0.3">
      <c r="A1213" t="s">
        <v>26</v>
      </c>
      <c r="B1213" t="s">
        <v>58</v>
      </c>
      <c r="C1213">
        <v>2011</v>
      </c>
      <c r="D1213" t="s">
        <v>20</v>
      </c>
      <c r="E1213" t="s">
        <v>21</v>
      </c>
      <c r="G1213">
        <v>226798</v>
      </c>
      <c r="H1213">
        <v>144</v>
      </c>
      <c r="I1213">
        <v>136</v>
      </c>
      <c r="J1213">
        <v>2</v>
      </c>
      <c r="K1213">
        <v>1</v>
      </c>
      <c r="L1213" t="s">
        <v>34</v>
      </c>
      <c r="M1213" t="s">
        <v>52</v>
      </c>
      <c r="N1213" t="s">
        <v>23</v>
      </c>
      <c r="O1213" t="s">
        <v>24</v>
      </c>
      <c r="P1213">
        <v>31</v>
      </c>
      <c r="R1213">
        <v>500</v>
      </c>
    </row>
    <row r="1214" spans="1:18" x14ac:dyDescent="0.3">
      <c r="A1214" t="s">
        <v>41</v>
      </c>
      <c r="B1214" t="s">
        <v>42</v>
      </c>
      <c r="C1214">
        <v>2022</v>
      </c>
      <c r="D1214" t="s">
        <v>20</v>
      </c>
      <c r="E1214" t="s">
        <v>21</v>
      </c>
      <c r="F1214">
        <v>2.2999999999999998</v>
      </c>
      <c r="G1214">
        <v>100</v>
      </c>
      <c r="J1214">
        <v>1</v>
      </c>
      <c r="K1214">
        <v>0</v>
      </c>
      <c r="L1214" t="s">
        <v>34</v>
      </c>
      <c r="N1214" t="s">
        <v>45</v>
      </c>
      <c r="O1214" t="s">
        <v>24</v>
      </c>
      <c r="P1214">
        <v>31</v>
      </c>
      <c r="Q1214" t="s">
        <v>88</v>
      </c>
      <c r="R1214">
        <v>21342</v>
      </c>
    </row>
    <row r="1215" spans="1:18" x14ac:dyDescent="0.3">
      <c r="A1215" t="s">
        <v>55</v>
      </c>
      <c r="B1215" t="s">
        <v>75</v>
      </c>
      <c r="C1215">
        <v>2023</v>
      </c>
      <c r="D1215" t="s">
        <v>33</v>
      </c>
      <c r="F1215">
        <v>1.6</v>
      </c>
      <c r="G1215">
        <v>31249</v>
      </c>
      <c r="I1215">
        <v>137</v>
      </c>
      <c r="J1215">
        <v>1</v>
      </c>
      <c r="K1215">
        <v>0</v>
      </c>
      <c r="L1215" t="s">
        <v>34</v>
      </c>
      <c r="M1215" t="s">
        <v>22</v>
      </c>
      <c r="N1215" t="s">
        <v>45</v>
      </c>
      <c r="O1215" t="s">
        <v>29</v>
      </c>
      <c r="P1215">
        <v>57</v>
      </c>
      <c r="R1215">
        <v>17785</v>
      </c>
    </row>
    <row r="1216" spans="1:18" x14ac:dyDescent="0.3">
      <c r="A1216" t="s">
        <v>55</v>
      </c>
      <c r="B1216" t="s">
        <v>78</v>
      </c>
      <c r="C1216">
        <v>2016</v>
      </c>
      <c r="D1216" t="s">
        <v>33</v>
      </c>
      <c r="E1216" t="s">
        <v>21</v>
      </c>
      <c r="G1216">
        <v>78135</v>
      </c>
      <c r="I1216">
        <v>174</v>
      </c>
      <c r="J1216">
        <v>2</v>
      </c>
      <c r="K1216">
        <v>0</v>
      </c>
      <c r="M1216" t="s">
        <v>94</v>
      </c>
      <c r="N1216" t="s">
        <v>45</v>
      </c>
      <c r="O1216" t="s">
        <v>29</v>
      </c>
      <c r="P1216">
        <v>54</v>
      </c>
      <c r="Q1216" t="s">
        <v>88</v>
      </c>
      <c r="R1216">
        <v>9851</v>
      </c>
    </row>
    <row r="1217" spans="1:18" x14ac:dyDescent="0.3">
      <c r="A1217" t="s">
        <v>80</v>
      </c>
      <c r="B1217" t="s">
        <v>83</v>
      </c>
      <c r="C1217">
        <v>2020</v>
      </c>
      <c r="D1217" t="s">
        <v>20</v>
      </c>
      <c r="G1217">
        <v>19933</v>
      </c>
      <c r="H1217">
        <v>379</v>
      </c>
      <c r="I1217">
        <v>355</v>
      </c>
      <c r="J1217">
        <v>1</v>
      </c>
      <c r="K1217">
        <v>0</v>
      </c>
      <c r="M1217" t="s">
        <v>52</v>
      </c>
      <c r="N1217" t="s">
        <v>84</v>
      </c>
      <c r="O1217" t="s">
        <v>60</v>
      </c>
      <c r="P1217">
        <v>15</v>
      </c>
      <c r="Q1217" t="s">
        <v>46</v>
      </c>
      <c r="R1217">
        <v>21928</v>
      </c>
    </row>
    <row r="1218" spans="1:18" x14ac:dyDescent="0.3">
      <c r="A1218" t="s">
        <v>18</v>
      </c>
      <c r="B1218" t="s">
        <v>70</v>
      </c>
      <c r="C1218">
        <v>2017</v>
      </c>
      <c r="D1218" t="s">
        <v>20</v>
      </c>
      <c r="E1218" t="s">
        <v>21</v>
      </c>
      <c r="G1218">
        <v>28221</v>
      </c>
      <c r="H1218">
        <v>201</v>
      </c>
      <c r="I1218">
        <v>187</v>
      </c>
      <c r="J1218">
        <v>2</v>
      </c>
      <c r="K1218">
        <v>0</v>
      </c>
      <c r="L1218" t="s">
        <v>34</v>
      </c>
      <c r="M1218" t="s">
        <v>94</v>
      </c>
      <c r="N1218" t="s">
        <v>45</v>
      </c>
      <c r="O1218" t="s">
        <v>29</v>
      </c>
      <c r="P1218">
        <v>28</v>
      </c>
      <c r="Q1218" t="s">
        <v>88</v>
      </c>
      <c r="R1218">
        <v>29316</v>
      </c>
    </row>
    <row r="1219" spans="1:18" x14ac:dyDescent="0.3">
      <c r="A1219" t="s">
        <v>73</v>
      </c>
      <c r="B1219" t="s">
        <v>97</v>
      </c>
      <c r="C1219">
        <v>2018</v>
      </c>
      <c r="D1219" t="s">
        <v>63</v>
      </c>
      <c r="E1219" t="s">
        <v>21</v>
      </c>
      <c r="F1219">
        <v>1.8</v>
      </c>
      <c r="G1219">
        <v>94212</v>
      </c>
      <c r="H1219">
        <v>144</v>
      </c>
      <c r="I1219">
        <v>144</v>
      </c>
      <c r="J1219">
        <v>2</v>
      </c>
      <c r="L1219" t="s">
        <v>43</v>
      </c>
      <c r="M1219" t="s">
        <v>52</v>
      </c>
      <c r="N1219" t="s">
        <v>45</v>
      </c>
      <c r="O1219" t="s">
        <v>29</v>
      </c>
      <c r="R1219">
        <v>25344</v>
      </c>
    </row>
    <row r="1220" spans="1:18" x14ac:dyDescent="0.3">
      <c r="A1220" t="s">
        <v>41</v>
      </c>
      <c r="B1220" t="s">
        <v>62</v>
      </c>
      <c r="C1220">
        <v>2017</v>
      </c>
      <c r="D1220" t="s">
        <v>20</v>
      </c>
      <c r="E1220" t="s">
        <v>21</v>
      </c>
      <c r="F1220">
        <v>2.4</v>
      </c>
      <c r="G1220">
        <v>88193</v>
      </c>
      <c r="H1220">
        <v>196</v>
      </c>
      <c r="I1220">
        <v>184</v>
      </c>
      <c r="J1220">
        <v>2</v>
      </c>
      <c r="K1220">
        <v>1</v>
      </c>
      <c r="L1220" t="s">
        <v>34</v>
      </c>
      <c r="M1220" t="s">
        <v>28</v>
      </c>
      <c r="N1220" t="s">
        <v>23</v>
      </c>
      <c r="O1220" t="s">
        <v>29</v>
      </c>
      <c r="P1220">
        <v>29</v>
      </c>
      <c r="R1220">
        <v>10154</v>
      </c>
    </row>
    <row r="1221" spans="1:18" x14ac:dyDescent="0.3">
      <c r="A1221" t="s">
        <v>55</v>
      </c>
      <c r="B1221" t="s">
        <v>69</v>
      </c>
      <c r="C1221">
        <v>2007</v>
      </c>
      <c r="D1221" t="s">
        <v>20</v>
      </c>
      <c r="E1221" t="s">
        <v>67</v>
      </c>
      <c r="F1221">
        <v>2.2000000000000002</v>
      </c>
      <c r="G1221">
        <v>176322</v>
      </c>
      <c r="H1221">
        <v>173</v>
      </c>
      <c r="I1221">
        <v>171</v>
      </c>
      <c r="J1221">
        <v>5</v>
      </c>
      <c r="K1221">
        <v>1</v>
      </c>
      <c r="L1221" t="s">
        <v>34</v>
      </c>
      <c r="M1221" t="s">
        <v>22</v>
      </c>
      <c r="N1221" t="s">
        <v>23</v>
      </c>
      <c r="O1221" t="s">
        <v>29</v>
      </c>
      <c r="P1221">
        <v>30</v>
      </c>
      <c r="Q1221" t="s">
        <v>46</v>
      </c>
      <c r="R1221">
        <v>500</v>
      </c>
    </row>
    <row r="1222" spans="1:18" x14ac:dyDescent="0.3">
      <c r="A1222" t="s">
        <v>31</v>
      </c>
      <c r="B1222" t="s">
        <v>99</v>
      </c>
      <c r="C1222">
        <v>2015</v>
      </c>
      <c r="D1222" t="s">
        <v>20</v>
      </c>
      <c r="E1222" t="s">
        <v>21</v>
      </c>
      <c r="F1222">
        <v>2.6</v>
      </c>
      <c r="G1222">
        <v>107879</v>
      </c>
      <c r="H1222">
        <v>196</v>
      </c>
      <c r="J1222">
        <v>3</v>
      </c>
      <c r="K1222">
        <v>0</v>
      </c>
      <c r="L1222" t="s">
        <v>40</v>
      </c>
      <c r="N1222" t="s">
        <v>23</v>
      </c>
      <c r="O1222" t="s">
        <v>24</v>
      </c>
      <c r="P1222">
        <v>27</v>
      </c>
      <c r="Q1222" t="s">
        <v>30</v>
      </c>
      <c r="R1222">
        <v>9319</v>
      </c>
    </row>
    <row r="1223" spans="1:18" x14ac:dyDescent="0.3">
      <c r="A1223" t="s">
        <v>38</v>
      </c>
      <c r="B1223" t="s">
        <v>86</v>
      </c>
      <c r="C1223">
        <v>2023</v>
      </c>
      <c r="D1223" t="s">
        <v>20</v>
      </c>
      <c r="E1223" t="s">
        <v>21</v>
      </c>
      <c r="F1223">
        <v>4.4000000000000004</v>
      </c>
      <c r="G1223">
        <v>18498</v>
      </c>
      <c r="H1223">
        <v>331</v>
      </c>
      <c r="I1223">
        <v>298</v>
      </c>
      <c r="J1223">
        <v>1</v>
      </c>
      <c r="K1223">
        <v>0</v>
      </c>
      <c r="L1223" t="s">
        <v>40</v>
      </c>
      <c r="M1223" t="s">
        <v>52</v>
      </c>
      <c r="N1223" t="s">
        <v>84</v>
      </c>
      <c r="O1223" t="s">
        <v>95</v>
      </c>
      <c r="P1223">
        <v>13</v>
      </c>
      <c r="Q1223" t="s">
        <v>88</v>
      </c>
      <c r="R1223">
        <v>27981</v>
      </c>
    </row>
    <row r="1224" spans="1:18" x14ac:dyDescent="0.3">
      <c r="A1224" t="s">
        <v>49</v>
      </c>
      <c r="B1224" t="s">
        <v>92</v>
      </c>
      <c r="C1224">
        <v>2009</v>
      </c>
      <c r="D1224" t="s">
        <v>63</v>
      </c>
      <c r="E1224" t="s">
        <v>21</v>
      </c>
      <c r="G1224">
        <v>120252</v>
      </c>
      <c r="H1224">
        <v>271</v>
      </c>
      <c r="I1224">
        <v>261</v>
      </c>
      <c r="J1224">
        <v>3</v>
      </c>
      <c r="K1224">
        <v>1</v>
      </c>
      <c r="M1224" t="s">
        <v>59</v>
      </c>
      <c r="N1224" t="s">
        <v>23</v>
      </c>
      <c r="O1224" t="s">
        <v>29</v>
      </c>
      <c r="P1224">
        <v>24</v>
      </c>
      <c r="Q1224" t="s">
        <v>91</v>
      </c>
      <c r="R1224">
        <v>1250</v>
      </c>
    </row>
    <row r="1225" spans="1:18" x14ac:dyDescent="0.3">
      <c r="A1225" t="s">
        <v>18</v>
      </c>
      <c r="B1225" t="s">
        <v>19</v>
      </c>
      <c r="C1225">
        <v>2010</v>
      </c>
      <c r="D1225" t="s">
        <v>20</v>
      </c>
      <c r="E1225" t="s">
        <v>21</v>
      </c>
      <c r="F1225">
        <v>2.2999999999999998</v>
      </c>
      <c r="G1225">
        <v>252491</v>
      </c>
      <c r="H1225">
        <v>184</v>
      </c>
      <c r="J1225">
        <v>4</v>
      </c>
      <c r="K1225">
        <v>0</v>
      </c>
      <c r="M1225" t="s">
        <v>94</v>
      </c>
      <c r="N1225" t="s">
        <v>23</v>
      </c>
      <c r="O1225" t="s">
        <v>29</v>
      </c>
      <c r="P1225">
        <v>33</v>
      </c>
      <c r="R1225">
        <v>5655</v>
      </c>
    </row>
    <row r="1226" spans="1:18" x14ac:dyDescent="0.3">
      <c r="A1226" t="s">
        <v>38</v>
      </c>
      <c r="B1226" t="s">
        <v>89</v>
      </c>
      <c r="C1226">
        <v>2015</v>
      </c>
      <c r="D1226" t="s">
        <v>20</v>
      </c>
      <c r="E1226" t="s">
        <v>21</v>
      </c>
      <c r="F1226">
        <v>2.2000000000000002</v>
      </c>
      <c r="G1226">
        <v>144830</v>
      </c>
      <c r="H1226">
        <v>180</v>
      </c>
      <c r="I1226">
        <v>155</v>
      </c>
      <c r="J1226">
        <v>1</v>
      </c>
      <c r="K1226">
        <v>1</v>
      </c>
      <c r="M1226" t="s">
        <v>94</v>
      </c>
      <c r="N1226" t="s">
        <v>45</v>
      </c>
      <c r="O1226" t="s">
        <v>24</v>
      </c>
      <c r="P1226">
        <v>35</v>
      </c>
      <c r="Q1226" t="s">
        <v>37</v>
      </c>
      <c r="R1226">
        <v>3078</v>
      </c>
    </row>
    <row r="1227" spans="1:18" x14ac:dyDescent="0.3">
      <c r="A1227" t="s">
        <v>55</v>
      </c>
      <c r="B1227" t="s">
        <v>78</v>
      </c>
      <c r="C1227">
        <v>2020</v>
      </c>
      <c r="D1227" t="s">
        <v>33</v>
      </c>
      <c r="E1227" t="s">
        <v>21</v>
      </c>
      <c r="G1227">
        <v>63446</v>
      </c>
      <c r="H1227">
        <v>169</v>
      </c>
      <c r="J1227">
        <v>2</v>
      </c>
      <c r="K1227">
        <v>0</v>
      </c>
      <c r="L1227" t="s">
        <v>34</v>
      </c>
      <c r="M1227" t="s">
        <v>35</v>
      </c>
      <c r="N1227" t="s">
        <v>45</v>
      </c>
      <c r="O1227" t="s">
        <v>29</v>
      </c>
      <c r="P1227">
        <v>51</v>
      </c>
      <c r="Q1227" t="s">
        <v>37</v>
      </c>
      <c r="R1227">
        <v>14139</v>
      </c>
    </row>
    <row r="1228" spans="1:18" x14ac:dyDescent="0.3">
      <c r="A1228" t="s">
        <v>26</v>
      </c>
      <c r="B1228" t="s">
        <v>58</v>
      </c>
      <c r="C1228">
        <v>2006</v>
      </c>
      <c r="D1228" t="s">
        <v>63</v>
      </c>
      <c r="F1228">
        <v>2.7</v>
      </c>
      <c r="G1228">
        <v>110477</v>
      </c>
      <c r="H1228">
        <v>219</v>
      </c>
      <c r="I1228">
        <v>194</v>
      </c>
      <c r="J1228">
        <v>3</v>
      </c>
      <c r="K1228">
        <v>1</v>
      </c>
      <c r="L1228" t="s">
        <v>34</v>
      </c>
      <c r="M1228" t="s">
        <v>59</v>
      </c>
      <c r="N1228" t="s">
        <v>23</v>
      </c>
      <c r="O1228" t="s">
        <v>24</v>
      </c>
      <c r="P1228">
        <v>26</v>
      </c>
      <c r="R1228">
        <v>1445</v>
      </c>
    </row>
    <row r="1229" spans="1:18" x14ac:dyDescent="0.3">
      <c r="A1229" t="s">
        <v>26</v>
      </c>
      <c r="B1229" t="s">
        <v>27</v>
      </c>
      <c r="C1229">
        <v>2016</v>
      </c>
      <c r="D1229" t="s">
        <v>33</v>
      </c>
      <c r="E1229" t="s">
        <v>21</v>
      </c>
      <c r="F1229">
        <v>3.3</v>
      </c>
      <c r="G1229">
        <v>114217</v>
      </c>
      <c r="H1229">
        <v>258</v>
      </c>
      <c r="J1229">
        <v>4</v>
      </c>
      <c r="K1229">
        <v>0</v>
      </c>
      <c r="L1229" t="s">
        <v>43</v>
      </c>
      <c r="M1229" t="s">
        <v>22</v>
      </c>
      <c r="N1229" t="s">
        <v>23</v>
      </c>
      <c r="O1229" t="s">
        <v>24</v>
      </c>
      <c r="P1229">
        <v>43</v>
      </c>
      <c r="Q1229" t="s">
        <v>25</v>
      </c>
      <c r="R1229">
        <v>7897</v>
      </c>
    </row>
    <row r="1230" spans="1:18" x14ac:dyDescent="0.3">
      <c r="A1230" t="s">
        <v>31</v>
      </c>
      <c r="B1230" t="s">
        <v>99</v>
      </c>
      <c r="C1230">
        <v>2023</v>
      </c>
      <c r="D1230" t="s">
        <v>33</v>
      </c>
      <c r="F1230">
        <v>2.5</v>
      </c>
      <c r="G1230">
        <v>6062</v>
      </c>
      <c r="H1230">
        <v>206</v>
      </c>
      <c r="I1230">
        <v>191</v>
      </c>
      <c r="J1230">
        <v>1</v>
      </c>
      <c r="K1230">
        <v>0</v>
      </c>
      <c r="L1230" t="s">
        <v>40</v>
      </c>
      <c r="M1230" t="s">
        <v>59</v>
      </c>
      <c r="N1230" t="s">
        <v>23</v>
      </c>
      <c r="O1230" t="s">
        <v>60</v>
      </c>
      <c r="Q1230" t="s">
        <v>37</v>
      </c>
      <c r="R1230">
        <v>29716</v>
      </c>
    </row>
    <row r="1231" spans="1:18" x14ac:dyDescent="0.3">
      <c r="A1231" t="s">
        <v>26</v>
      </c>
      <c r="B1231" t="s">
        <v>27</v>
      </c>
      <c r="C1231">
        <v>2005</v>
      </c>
      <c r="D1231" t="s">
        <v>20</v>
      </c>
      <c r="E1231" t="s">
        <v>21</v>
      </c>
      <c r="F1231">
        <v>2.2000000000000002</v>
      </c>
      <c r="G1231">
        <v>227326</v>
      </c>
      <c r="H1231">
        <v>168</v>
      </c>
      <c r="I1231">
        <v>163</v>
      </c>
      <c r="J1231">
        <v>4</v>
      </c>
      <c r="K1231">
        <v>0</v>
      </c>
      <c r="L1231" t="s">
        <v>34</v>
      </c>
      <c r="M1231" t="s">
        <v>22</v>
      </c>
      <c r="N1231" t="s">
        <v>23</v>
      </c>
      <c r="O1231" t="s">
        <v>24</v>
      </c>
      <c r="P1231">
        <v>28</v>
      </c>
      <c r="Q1231" t="s">
        <v>76</v>
      </c>
      <c r="R1231">
        <v>500</v>
      </c>
    </row>
    <row r="1232" spans="1:18" x14ac:dyDescent="0.3">
      <c r="A1232" t="s">
        <v>38</v>
      </c>
      <c r="B1232" t="s">
        <v>47</v>
      </c>
      <c r="C1232">
        <v>2020</v>
      </c>
      <c r="D1232" t="s">
        <v>20</v>
      </c>
      <c r="E1232" t="s">
        <v>21</v>
      </c>
      <c r="F1232">
        <v>2.2000000000000002</v>
      </c>
      <c r="G1232">
        <v>59891</v>
      </c>
      <c r="H1232">
        <v>177</v>
      </c>
      <c r="J1232">
        <v>1</v>
      </c>
      <c r="K1232">
        <v>1</v>
      </c>
      <c r="L1232" t="s">
        <v>40</v>
      </c>
      <c r="M1232" t="s">
        <v>94</v>
      </c>
      <c r="N1232" t="s">
        <v>23</v>
      </c>
      <c r="O1232" t="s">
        <v>24</v>
      </c>
      <c r="P1232">
        <v>32</v>
      </c>
      <c r="Q1232" t="s">
        <v>64</v>
      </c>
      <c r="R1232">
        <v>11695</v>
      </c>
    </row>
    <row r="1233" spans="1:18" x14ac:dyDescent="0.3">
      <c r="A1233" t="s">
        <v>31</v>
      </c>
      <c r="B1233" t="s">
        <v>61</v>
      </c>
      <c r="C1233">
        <v>2016</v>
      </c>
      <c r="D1233" t="s">
        <v>20</v>
      </c>
      <c r="E1233" t="s">
        <v>21</v>
      </c>
      <c r="G1233">
        <v>106880</v>
      </c>
      <c r="H1233">
        <v>164</v>
      </c>
      <c r="I1233">
        <v>135</v>
      </c>
      <c r="J1233">
        <v>2</v>
      </c>
      <c r="K1233">
        <v>1</v>
      </c>
      <c r="L1233" t="s">
        <v>43</v>
      </c>
      <c r="M1233" t="s">
        <v>59</v>
      </c>
      <c r="N1233" t="s">
        <v>45</v>
      </c>
      <c r="O1233" t="s">
        <v>29</v>
      </c>
      <c r="P1233">
        <v>32</v>
      </c>
      <c r="Q1233" t="s">
        <v>37</v>
      </c>
      <c r="R1233">
        <v>7400</v>
      </c>
    </row>
    <row r="1234" spans="1:18" x14ac:dyDescent="0.3">
      <c r="A1234" t="s">
        <v>73</v>
      </c>
      <c r="B1234" t="s">
        <v>87</v>
      </c>
      <c r="C1234">
        <v>2011</v>
      </c>
      <c r="D1234" t="s">
        <v>20</v>
      </c>
      <c r="E1234" t="s">
        <v>21</v>
      </c>
      <c r="F1234">
        <v>2.2000000000000002</v>
      </c>
      <c r="G1234">
        <v>149005</v>
      </c>
      <c r="H1234">
        <v>165</v>
      </c>
      <c r="I1234">
        <v>163</v>
      </c>
      <c r="J1234">
        <v>4</v>
      </c>
      <c r="K1234">
        <v>0</v>
      </c>
      <c r="L1234" t="s">
        <v>43</v>
      </c>
      <c r="M1234" t="s">
        <v>94</v>
      </c>
      <c r="N1234" t="s">
        <v>23</v>
      </c>
      <c r="O1234" t="s">
        <v>60</v>
      </c>
      <c r="P1234">
        <v>32</v>
      </c>
      <c r="R1234">
        <v>7743</v>
      </c>
    </row>
    <row r="1235" spans="1:18" x14ac:dyDescent="0.3">
      <c r="A1235" t="s">
        <v>31</v>
      </c>
      <c r="B1235" t="s">
        <v>32</v>
      </c>
      <c r="C1235">
        <v>2012</v>
      </c>
      <c r="D1235" t="s">
        <v>20</v>
      </c>
      <c r="E1235" t="s">
        <v>21</v>
      </c>
      <c r="G1235">
        <v>170848</v>
      </c>
      <c r="H1235">
        <v>176</v>
      </c>
      <c r="I1235">
        <v>168</v>
      </c>
      <c r="J1235">
        <v>3</v>
      </c>
      <c r="L1235" t="s">
        <v>43</v>
      </c>
      <c r="M1235" t="s">
        <v>28</v>
      </c>
      <c r="N1235" t="s">
        <v>36</v>
      </c>
      <c r="O1235" t="s">
        <v>29</v>
      </c>
      <c r="P1235">
        <v>36</v>
      </c>
      <c r="Q1235" t="s">
        <v>64</v>
      </c>
      <c r="R1235">
        <v>500</v>
      </c>
    </row>
    <row r="1236" spans="1:18" x14ac:dyDescent="0.3">
      <c r="A1236" t="s">
        <v>38</v>
      </c>
      <c r="B1236" t="s">
        <v>86</v>
      </c>
      <c r="C1236">
        <v>2017</v>
      </c>
      <c r="D1236" t="s">
        <v>33</v>
      </c>
      <c r="E1236" t="s">
        <v>21</v>
      </c>
      <c r="F1236">
        <v>5.5</v>
      </c>
      <c r="G1236">
        <v>83150</v>
      </c>
      <c r="H1236">
        <v>400</v>
      </c>
      <c r="J1236">
        <v>2</v>
      </c>
      <c r="K1236">
        <v>0</v>
      </c>
      <c r="L1236" t="s">
        <v>34</v>
      </c>
      <c r="M1236" t="s">
        <v>52</v>
      </c>
      <c r="N1236" t="s">
        <v>84</v>
      </c>
      <c r="O1236" t="s">
        <v>95</v>
      </c>
      <c r="P1236">
        <v>23</v>
      </c>
      <c r="Q1236" t="s">
        <v>88</v>
      </c>
      <c r="R1236">
        <v>14276</v>
      </c>
    </row>
    <row r="1237" spans="1:18" x14ac:dyDescent="0.3">
      <c r="A1237" t="s">
        <v>53</v>
      </c>
      <c r="B1237" t="s">
        <v>71</v>
      </c>
      <c r="C1237">
        <v>2021</v>
      </c>
      <c r="D1237" t="s">
        <v>33</v>
      </c>
      <c r="E1237" t="s">
        <v>21</v>
      </c>
      <c r="G1237">
        <v>76053</v>
      </c>
      <c r="H1237">
        <v>147</v>
      </c>
      <c r="I1237">
        <v>135</v>
      </c>
      <c r="J1237">
        <v>1</v>
      </c>
      <c r="K1237">
        <v>0</v>
      </c>
      <c r="L1237" t="s">
        <v>40</v>
      </c>
      <c r="M1237" t="s">
        <v>35</v>
      </c>
      <c r="N1237" t="s">
        <v>45</v>
      </c>
      <c r="O1237" t="s">
        <v>29</v>
      </c>
      <c r="P1237">
        <v>50</v>
      </c>
      <c r="R1237">
        <v>25875</v>
      </c>
    </row>
    <row r="1238" spans="1:18" x14ac:dyDescent="0.3">
      <c r="A1238" t="s">
        <v>73</v>
      </c>
      <c r="B1238" t="s">
        <v>74</v>
      </c>
      <c r="C1238">
        <v>2021</v>
      </c>
      <c r="D1238" t="s">
        <v>20</v>
      </c>
      <c r="F1238">
        <v>2.1</v>
      </c>
      <c r="G1238">
        <v>55012</v>
      </c>
      <c r="H1238">
        <v>157</v>
      </c>
      <c r="I1238">
        <v>134</v>
      </c>
      <c r="J1238">
        <v>1</v>
      </c>
      <c r="K1238">
        <v>0</v>
      </c>
      <c r="L1238" t="s">
        <v>40</v>
      </c>
      <c r="M1238" t="s">
        <v>35</v>
      </c>
      <c r="N1238" t="s">
        <v>23</v>
      </c>
      <c r="O1238" t="s">
        <v>24</v>
      </c>
      <c r="P1238">
        <v>33</v>
      </c>
      <c r="Q1238" t="s">
        <v>37</v>
      </c>
      <c r="R1238">
        <v>36374</v>
      </c>
    </row>
    <row r="1239" spans="1:18" x14ac:dyDescent="0.3">
      <c r="A1239" t="s">
        <v>55</v>
      </c>
      <c r="B1239" t="s">
        <v>56</v>
      </c>
      <c r="C1239">
        <v>2011</v>
      </c>
      <c r="D1239" t="s">
        <v>20</v>
      </c>
      <c r="E1239" t="s">
        <v>21</v>
      </c>
      <c r="F1239">
        <v>3.3</v>
      </c>
      <c r="G1239">
        <v>192206</v>
      </c>
      <c r="H1239">
        <v>247</v>
      </c>
      <c r="I1239">
        <v>233</v>
      </c>
      <c r="J1239">
        <v>3</v>
      </c>
      <c r="K1239">
        <v>1</v>
      </c>
      <c r="L1239" t="s">
        <v>43</v>
      </c>
      <c r="M1239" t="s">
        <v>94</v>
      </c>
      <c r="N1239" t="s">
        <v>23</v>
      </c>
      <c r="O1239" t="s">
        <v>29</v>
      </c>
      <c r="P1239">
        <v>23</v>
      </c>
      <c r="Q1239" t="s">
        <v>46</v>
      </c>
      <c r="R1239">
        <v>2158</v>
      </c>
    </row>
    <row r="1240" spans="1:18" x14ac:dyDescent="0.3">
      <c r="A1240" t="s">
        <v>41</v>
      </c>
      <c r="B1240" t="s">
        <v>96</v>
      </c>
      <c r="C1240">
        <v>2015</v>
      </c>
      <c r="D1240" t="s">
        <v>20</v>
      </c>
      <c r="E1240" t="s">
        <v>21</v>
      </c>
      <c r="F1240">
        <v>2.2999999999999998</v>
      </c>
      <c r="G1240">
        <v>71743</v>
      </c>
      <c r="H1240">
        <v>203</v>
      </c>
      <c r="J1240">
        <v>2</v>
      </c>
      <c r="K1240">
        <v>1</v>
      </c>
      <c r="M1240" t="s">
        <v>59</v>
      </c>
      <c r="N1240" t="s">
        <v>45</v>
      </c>
      <c r="O1240" t="s">
        <v>29</v>
      </c>
      <c r="Q1240" t="s">
        <v>37</v>
      </c>
      <c r="R1240">
        <v>4609</v>
      </c>
    </row>
    <row r="1241" spans="1:18" x14ac:dyDescent="0.3">
      <c r="A1241" t="s">
        <v>31</v>
      </c>
      <c r="B1241" t="s">
        <v>61</v>
      </c>
      <c r="C1241">
        <v>2009</v>
      </c>
      <c r="D1241" t="s">
        <v>20</v>
      </c>
      <c r="F1241">
        <v>2.1</v>
      </c>
      <c r="G1241">
        <v>235160</v>
      </c>
      <c r="H1241">
        <v>162</v>
      </c>
      <c r="I1241">
        <v>150</v>
      </c>
      <c r="J1241">
        <v>4</v>
      </c>
      <c r="K1241">
        <v>0</v>
      </c>
      <c r="L1241" t="s">
        <v>34</v>
      </c>
      <c r="N1241" t="s">
        <v>45</v>
      </c>
      <c r="O1241" t="s">
        <v>29</v>
      </c>
      <c r="Q1241" t="s">
        <v>57</v>
      </c>
      <c r="R1241">
        <v>500</v>
      </c>
    </row>
    <row r="1242" spans="1:18" x14ac:dyDescent="0.3">
      <c r="A1242" t="s">
        <v>18</v>
      </c>
      <c r="B1242" t="s">
        <v>19</v>
      </c>
      <c r="C1242">
        <v>2012</v>
      </c>
      <c r="D1242" t="s">
        <v>20</v>
      </c>
      <c r="F1242">
        <v>2.7</v>
      </c>
      <c r="G1242">
        <v>99621</v>
      </c>
      <c r="H1242">
        <v>214</v>
      </c>
      <c r="I1242">
        <v>217</v>
      </c>
      <c r="J1242">
        <v>3</v>
      </c>
      <c r="K1242">
        <v>1</v>
      </c>
      <c r="N1242" t="s">
        <v>23</v>
      </c>
      <c r="O1242" t="s">
        <v>29</v>
      </c>
      <c r="P1242">
        <v>36</v>
      </c>
      <c r="Q1242" t="s">
        <v>91</v>
      </c>
      <c r="R1242">
        <v>14175</v>
      </c>
    </row>
    <row r="1243" spans="1:18" x14ac:dyDescent="0.3">
      <c r="A1243" t="s">
        <v>80</v>
      </c>
      <c r="B1243" t="s">
        <v>98</v>
      </c>
      <c r="C1243">
        <v>2019</v>
      </c>
      <c r="D1243" t="s">
        <v>65</v>
      </c>
      <c r="E1243" t="s">
        <v>21</v>
      </c>
      <c r="F1243">
        <v>0</v>
      </c>
      <c r="G1243">
        <v>92758</v>
      </c>
      <c r="H1243">
        <v>252</v>
      </c>
      <c r="I1243">
        <v>277</v>
      </c>
      <c r="J1243">
        <v>2</v>
      </c>
      <c r="K1243">
        <v>1</v>
      </c>
      <c r="M1243" t="s">
        <v>44</v>
      </c>
      <c r="N1243" t="s">
        <v>23</v>
      </c>
      <c r="O1243" t="s">
        <v>24</v>
      </c>
      <c r="P1243">
        <v>116</v>
      </c>
      <c r="Q1243" t="s">
        <v>37</v>
      </c>
      <c r="R1243">
        <v>9866</v>
      </c>
    </row>
    <row r="1244" spans="1:18" x14ac:dyDescent="0.3">
      <c r="A1244" t="s">
        <v>31</v>
      </c>
      <c r="B1244" t="s">
        <v>32</v>
      </c>
      <c r="C1244">
        <v>2015</v>
      </c>
      <c r="D1244" t="s">
        <v>20</v>
      </c>
      <c r="E1244" t="s">
        <v>21</v>
      </c>
      <c r="F1244">
        <v>1.5</v>
      </c>
      <c r="G1244">
        <v>105320</v>
      </c>
      <c r="H1244">
        <v>121</v>
      </c>
      <c r="I1244">
        <v>111</v>
      </c>
      <c r="J1244">
        <v>2</v>
      </c>
      <c r="L1244" t="s">
        <v>43</v>
      </c>
      <c r="M1244" t="s">
        <v>44</v>
      </c>
      <c r="N1244" t="s">
        <v>36</v>
      </c>
      <c r="O1244" t="s">
        <v>29</v>
      </c>
      <c r="R1244">
        <v>6687</v>
      </c>
    </row>
    <row r="1245" spans="1:18" x14ac:dyDescent="0.3">
      <c r="A1245" t="s">
        <v>73</v>
      </c>
      <c r="B1245" t="s">
        <v>97</v>
      </c>
      <c r="C1245">
        <v>2013</v>
      </c>
      <c r="D1245" t="s">
        <v>20</v>
      </c>
      <c r="E1245" t="s">
        <v>21</v>
      </c>
      <c r="F1245">
        <v>2.2000000000000002</v>
      </c>
      <c r="G1245">
        <v>126181</v>
      </c>
      <c r="H1245">
        <v>164</v>
      </c>
      <c r="I1245">
        <v>150</v>
      </c>
      <c r="J1245">
        <v>2</v>
      </c>
      <c r="K1245">
        <v>1</v>
      </c>
      <c r="L1245" t="s">
        <v>34</v>
      </c>
      <c r="M1245" t="s">
        <v>44</v>
      </c>
      <c r="N1245" t="s">
        <v>45</v>
      </c>
      <c r="O1245" t="s">
        <v>29</v>
      </c>
      <c r="Q1245" t="s">
        <v>30</v>
      </c>
      <c r="R1245">
        <v>12652</v>
      </c>
    </row>
    <row r="1246" spans="1:18" x14ac:dyDescent="0.3">
      <c r="A1246" t="s">
        <v>80</v>
      </c>
      <c r="B1246" t="s">
        <v>102</v>
      </c>
      <c r="C1246">
        <v>2023</v>
      </c>
      <c r="D1246" t="s">
        <v>20</v>
      </c>
      <c r="E1246" t="s">
        <v>21</v>
      </c>
      <c r="F1246">
        <v>2.2000000000000002</v>
      </c>
      <c r="G1246">
        <v>10395</v>
      </c>
      <c r="H1246">
        <v>177</v>
      </c>
      <c r="I1246">
        <v>178</v>
      </c>
      <c r="J1246">
        <v>1</v>
      </c>
      <c r="K1246">
        <v>0</v>
      </c>
      <c r="L1246" t="s">
        <v>34</v>
      </c>
      <c r="M1246" t="s">
        <v>59</v>
      </c>
      <c r="N1246" t="s">
        <v>23</v>
      </c>
      <c r="O1246" t="s">
        <v>24</v>
      </c>
      <c r="P1246">
        <v>35</v>
      </c>
      <c r="Q1246" t="s">
        <v>76</v>
      </c>
      <c r="R1246">
        <v>30516</v>
      </c>
    </row>
    <row r="1247" spans="1:18" x14ac:dyDescent="0.3">
      <c r="A1247" t="s">
        <v>31</v>
      </c>
      <c r="B1247" t="s">
        <v>85</v>
      </c>
      <c r="C1247">
        <v>2019</v>
      </c>
      <c r="D1247" t="s">
        <v>33</v>
      </c>
      <c r="E1247" t="s">
        <v>21</v>
      </c>
      <c r="F1247">
        <v>2.1</v>
      </c>
      <c r="G1247">
        <v>41246</v>
      </c>
      <c r="H1247">
        <v>177</v>
      </c>
      <c r="I1247">
        <v>184</v>
      </c>
      <c r="J1247">
        <v>1</v>
      </c>
      <c r="K1247">
        <v>0</v>
      </c>
      <c r="L1247" t="s">
        <v>34</v>
      </c>
      <c r="M1247" t="s">
        <v>72</v>
      </c>
      <c r="N1247" t="s">
        <v>23</v>
      </c>
      <c r="O1247" t="s">
        <v>29</v>
      </c>
      <c r="P1247">
        <v>49</v>
      </c>
      <c r="Q1247" t="s">
        <v>76</v>
      </c>
      <c r="R1247">
        <v>16910</v>
      </c>
    </row>
    <row r="1248" spans="1:18" x14ac:dyDescent="0.3">
      <c r="A1248" t="s">
        <v>55</v>
      </c>
      <c r="B1248" t="s">
        <v>75</v>
      </c>
      <c r="C1248">
        <v>2022</v>
      </c>
      <c r="D1248" t="s">
        <v>20</v>
      </c>
      <c r="E1248" t="s">
        <v>21</v>
      </c>
      <c r="G1248">
        <v>22060</v>
      </c>
      <c r="I1248">
        <v>112</v>
      </c>
      <c r="J1248">
        <v>1</v>
      </c>
      <c r="K1248">
        <v>0</v>
      </c>
      <c r="L1248" t="s">
        <v>43</v>
      </c>
      <c r="M1248" t="s">
        <v>28</v>
      </c>
      <c r="N1248" t="s">
        <v>45</v>
      </c>
      <c r="O1248" t="s">
        <v>29</v>
      </c>
      <c r="P1248">
        <v>36</v>
      </c>
      <c r="Q1248" t="s">
        <v>46</v>
      </c>
      <c r="R1248">
        <v>17452</v>
      </c>
    </row>
    <row r="1249" spans="1:18" x14ac:dyDescent="0.3">
      <c r="A1249" t="s">
        <v>18</v>
      </c>
      <c r="B1249" t="s">
        <v>19</v>
      </c>
      <c r="C1249">
        <v>2015</v>
      </c>
      <c r="D1249" t="s">
        <v>20</v>
      </c>
      <c r="F1249">
        <v>3</v>
      </c>
      <c r="G1249">
        <v>99152</v>
      </c>
      <c r="H1249">
        <v>222</v>
      </c>
      <c r="J1249">
        <v>2</v>
      </c>
      <c r="K1249">
        <v>1</v>
      </c>
      <c r="L1249" t="s">
        <v>43</v>
      </c>
      <c r="M1249" t="s">
        <v>44</v>
      </c>
      <c r="N1249" t="s">
        <v>23</v>
      </c>
      <c r="O1249" t="s">
        <v>24</v>
      </c>
      <c r="P1249">
        <v>24</v>
      </c>
      <c r="Q1249" t="s">
        <v>88</v>
      </c>
      <c r="R1249">
        <v>20846</v>
      </c>
    </row>
    <row r="1250" spans="1:18" x14ac:dyDescent="0.3">
      <c r="A1250" t="s">
        <v>53</v>
      </c>
      <c r="B1250" t="s">
        <v>79</v>
      </c>
      <c r="C1250">
        <v>2010</v>
      </c>
      <c r="D1250" t="s">
        <v>20</v>
      </c>
      <c r="F1250">
        <v>1.7</v>
      </c>
      <c r="G1250">
        <v>267468</v>
      </c>
      <c r="H1250">
        <v>119</v>
      </c>
      <c r="I1250">
        <v>105</v>
      </c>
      <c r="J1250">
        <v>3</v>
      </c>
      <c r="K1250">
        <v>1</v>
      </c>
      <c r="L1250" t="s">
        <v>43</v>
      </c>
      <c r="M1250" t="s">
        <v>35</v>
      </c>
      <c r="N1250" t="s">
        <v>45</v>
      </c>
      <c r="O1250" t="s">
        <v>29</v>
      </c>
      <c r="P1250">
        <v>34</v>
      </c>
      <c r="Q1250" t="s">
        <v>64</v>
      </c>
      <c r="R1250">
        <v>3413</v>
      </c>
    </row>
    <row r="1251" spans="1:18" x14ac:dyDescent="0.3">
      <c r="A1251" t="s">
        <v>41</v>
      </c>
      <c r="B1251" t="s">
        <v>103</v>
      </c>
      <c r="C1251">
        <v>2019</v>
      </c>
      <c r="D1251" t="s">
        <v>20</v>
      </c>
      <c r="F1251">
        <v>2.2999999999999998</v>
      </c>
      <c r="G1251">
        <v>42953</v>
      </c>
      <c r="H1251">
        <v>171</v>
      </c>
      <c r="I1251">
        <v>164</v>
      </c>
      <c r="J1251">
        <v>1</v>
      </c>
      <c r="K1251">
        <v>0</v>
      </c>
      <c r="L1251" t="s">
        <v>43</v>
      </c>
      <c r="N1251" t="s">
        <v>23</v>
      </c>
      <c r="O1251" t="s">
        <v>29</v>
      </c>
      <c r="P1251">
        <v>37</v>
      </c>
      <c r="Q1251" t="s">
        <v>57</v>
      </c>
      <c r="R1251">
        <v>22497</v>
      </c>
    </row>
    <row r="1252" spans="1:18" x14ac:dyDescent="0.3">
      <c r="A1252" t="s">
        <v>41</v>
      </c>
      <c r="B1252" t="s">
        <v>103</v>
      </c>
      <c r="C1252">
        <v>2005</v>
      </c>
      <c r="D1252" t="s">
        <v>20</v>
      </c>
      <c r="E1252" t="s">
        <v>67</v>
      </c>
      <c r="F1252">
        <v>2.1</v>
      </c>
      <c r="G1252">
        <v>123730</v>
      </c>
      <c r="H1252">
        <v>167</v>
      </c>
      <c r="I1252">
        <v>155</v>
      </c>
      <c r="J1252">
        <v>4</v>
      </c>
      <c r="K1252">
        <v>0</v>
      </c>
      <c r="L1252" t="s">
        <v>43</v>
      </c>
      <c r="M1252" t="s">
        <v>52</v>
      </c>
      <c r="N1252" t="s">
        <v>23</v>
      </c>
      <c r="O1252" t="s">
        <v>24</v>
      </c>
      <c r="P1252">
        <v>40</v>
      </c>
      <c r="Q1252" t="s">
        <v>64</v>
      </c>
      <c r="R1252">
        <v>969</v>
      </c>
    </row>
    <row r="1253" spans="1:18" x14ac:dyDescent="0.3">
      <c r="A1253" t="s">
        <v>26</v>
      </c>
      <c r="B1253" t="s">
        <v>58</v>
      </c>
      <c r="C1253">
        <v>2021</v>
      </c>
      <c r="D1253" t="s">
        <v>33</v>
      </c>
      <c r="E1253" t="s">
        <v>21</v>
      </c>
      <c r="F1253">
        <v>3.3</v>
      </c>
      <c r="G1253">
        <v>35459</v>
      </c>
      <c r="H1253">
        <v>244</v>
      </c>
      <c r="I1253">
        <v>239</v>
      </c>
      <c r="J1253">
        <v>1</v>
      </c>
      <c r="K1253">
        <v>0</v>
      </c>
      <c r="L1253" t="s">
        <v>34</v>
      </c>
      <c r="M1253" t="s">
        <v>22</v>
      </c>
      <c r="N1253" t="s">
        <v>23</v>
      </c>
      <c r="O1253" t="s">
        <v>24</v>
      </c>
      <c r="P1253">
        <v>34</v>
      </c>
      <c r="Q1253" t="s">
        <v>46</v>
      </c>
      <c r="R1253">
        <v>23585</v>
      </c>
    </row>
    <row r="1254" spans="1:18" x14ac:dyDescent="0.3">
      <c r="A1254" t="s">
        <v>73</v>
      </c>
      <c r="B1254" t="s">
        <v>90</v>
      </c>
      <c r="C1254">
        <v>2022</v>
      </c>
      <c r="D1254" t="s">
        <v>33</v>
      </c>
      <c r="E1254" t="s">
        <v>21</v>
      </c>
      <c r="F1254">
        <v>1.5</v>
      </c>
      <c r="G1254">
        <v>37323</v>
      </c>
      <c r="H1254">
        <v>110</v>
      </c>
      <c r="J1254">
        <v>1</v>
      </c>
      <c r="K1254">
        <v>0</v>
      </c>
      <c r="L1254" t="s">
        <v>40</v>
      </c>
      <c r="M1254" t="s">
        <v>94</v>
      </c>
      <c r="N1254" t="s">
        <v>45</v>
      </c>
      <c r="O1254" t="s">
        <v>29</v>
      </c>
      <c r="P1254">
        <v>45</v>
      </c>
      <c r="Q1254" t="s">
        <v>91</v>
      </c>
      <c r="R1254">
        <v>28925</v>
      </c>
    </row>
    <row r="1255" spans="1:18" x14ac:dyDescent="0.3">
      <c r="A1255" t="s">
        <v>18</v>
      </c>
      <c r="B1255" t="s">
        <v>66</v>
      </c>
      <c r="C1255">
        <v>2009</v>
      </c>
      <c r="D1255" t="s">
        <v>20</v>
      </c>
      <c r="E1255" t="s">
        <v>67</v>
      </c>
      <c r="F1255">
        <v>2.6</v>
      </c>
      <c r="G1255">
        <v>167587</v>
      </c>
      <c r="I1255">
        <v>190</v>
      </c>
      <c r="J1255">
        <v>3</v>
      </c>
      <c r="K1255">
        <v>0</v>
      </c>
      <c r="L1255" t="s">
        <v>43</v>
      </c>
      <c r="M1255" t="s">
        <v>28</v>
      </c>
      <c r="N1255" t="s">
        <v>23</v>
      </c>
      <c r="O1255" t="s">
        <v>24</v>
      </c>
      <c r="Q1255" t="s">
        <v>57</v>
      </c>
      <c r="R1255">
        <v>5214</v>
      </c>
    </row>
    <row r="1256" spans="1:18" x14ac:dyDescent="0.3">
      <c r="A1256" t="s">
        <v>26</v>
      </c>
      <c r="B1256" t="s">
        <v>58</v>
      </c>
      <c r="C1256">
        <v>2024</v>
      </c>
      <c r="D1256" t="s">
        <v>20</v>
      </c>
      <c r="E1256" t="s">
        <v>21</v>
      </c>
      <c r="F1256">
        <v>2.8</v>
      </c>
      <c r="G1256">
        <v>1699</v>
      </c>
      <c r="H1256">
        <v>217</v>
      </c>
      <c r="J1256">
        <v>1</v>
      </c>
      <c r="K1256">
        <v>0</v>
      </c>
      <c r="L1256" t="s">
        <v>43</v>
      </c>
      <c r="M1256" t="s">
        <v>44</v>
      </c>
      <c r="N1256" t="s">
        <v>23</v>
      </c>
      <c r="O1256" t="s">
        <v>29</v>
      </c>
      <c r="P1256">
        <v>26</v>
      </c>
      <c r="Q1256" t="s">
        <v>30</v>
      </c>
      <c r="R1256">
        <v>33167</v>
      </c>
    </row>
    <row r="1257" spans="1:18" x14ac:dyDescent="0.3">
      <c r="A1257" t="s">
        <v>26</v>
      </c>
      <c r="B1257" t="s">
        <v>58</v>
      </c>
      <c r="C1257">
        <v>2007</v>
      </c>
      <c r="D1257" t="s">
        <v>20</v>
      </c>
      <c r="E1257" t="s">
        <v>21</v>
      </c>
      <c r="G1257">
        <v>227545</v>
      </c>
      <c r="J1257">
        <v>3</v>
      </c>
      <c r="K1257">
        <v>0</v>
      </c>
      <c r="L1257" t="s">
        <v>40</v>
      </c>
      <c r="M1257" t="s">
        <v>59</v>
      </c>
      <c r="N1257" t="s">
        <v>23</v>
      </c>
      <c r="O1257" t="s">
        <v>29</v>
      </c>
      <c r="P1257">
        <v>32</v>
      </c>
      <c r="Q1257" t="s">
        <v>76</v>
      </c>
      <c r="R1257">
        <v>500</v>
      </c>
    </row>
    <row r="1258" spans="1:18" x14ac:dyDescent="0.3">
      <c r="A1258" t="s">
        <v>53</v>
      </c>
      <c r="B1258" t="s">
        <v>77</v>
      </c>
      <c r="C1258">
        <v>2017</v>
      </c>
      <c r="D1258" t="s">
        <v>63</v>
      </c>
      <c r="E1258" t="s">
        <v>21</v>
      </c>
      <c r="F1258">
        <v>2.7</v>
      </c>
      <c r="G1258">
        <v>95786</v>
      </c>
      <c r="I1258">
        <v>225</v>
      </c>
      <c r="J1258">
        <v>2</v>
      </c>
      <c r="K1258">
        <v>1</v>
      </c>
      <c r="M1258" t="s">
        <v>22</v>
      </c>
      <c r="N1258" t="s">
        <v>23</v>
      </c>
      <c r="O1258" t="s">
        <v>24</v>
      </c>
      <c r="P1258">
        <v>29</v>
      </c>
      <c r="Q1258" t="s">
        <v>30</v>
      </c>
      <c r="R1258">
        <v>23972</v>
      </c>
    </row>
    <row r="1259" spans="1:18" x14ac:dyDescent="0.3">
      <c r="A1259" t="s">
        <v>38</v>
      </c>
      <c r="B1259" t="s">
        <v>39</v>
      </c>
      <c r="C1259">
        <v>2010</v>
      </c>
      <c r="D1259" t="s">
        <v>20</v>
      </c>
      <c r="E1259" t="s">
        <v>21</v>
      </c>
      <c r="F1259">
        <v>2.8</v>
      </c>
      <c r="G1259">
        <v>261649</v>
      </c>
      <c r="H1259">
        <v>214</v>
      </c>
      <c r="I1259">
        <v>200</v>
      </c>
      <c r="J1259">
        <v>3</v>
      </c>
      <c r="K1259">
        <v>0</v>
      </c>
      <c r="L1259" t="s">
        <v>43</v>
      </c>
      <c r="M1259" t="s">
        <v>52</v>
      </c>
      <c r="N1259" t="s">
        <v>23</v>
      </c>
      <c r="O1259" t="s">
        <v>29</v>
      </c>
      <c r="P1259">
        <v>27</v>
      </c>
      <c r="Q1259" t="s">
        <v>37</v>
      </c>
      <c r="R1259">
        <v>2559</v>
      </c>
    </row>
    <row r="1260" spans="1:18" x14ac:dyDescent="0.3">
      <c r="A1260" t="s">
        <v>55</v>
      </c>
      <c r="B1260" t="s">
        <v>75</v>
      </c>
      <c r="C1260">
        <v>2022</v>
      </c>
      <c r="D1260" t="s">
        <v>63</v>
      </c>
      <c r="E1260" t="s">
        <v>21</v>
      </c>
      <c r="F1260">
        <v>2.2000000000000002</v>
      </c>
      <c r="G1260">
        <v>37438</v>
      </c>
      <c r="H1260">
        <v>176</v>
      </c>
      <c r="I1260">
        <v>169</v>
      </c>
      <c r="J1260">
        <v>1</v>
      </c>
      <c r="K1260">
        <v>0</v>
      </c>
      <c r="L1260" t="s">
        <v>43</v>
      </c>
      <c r="M1260" t="s">
        <v>22</v>
      </c>
      <c r="N1260" t="s">
        <v>45</v>
      </c>
      <c r="O1260" t="s">
        <v>24</v>
      </c>
      <c r="Q1260" t="s">
        <v>48</v>
      </c>
      <c r="R1260">
        <v>16188</v>
      </c>
    </row>
    <row r="1261" spans="1:18" x14ac:dyDescent="0.3">
      <c r="A1261" t="s">
        <v>49</v>
      </c>
      <c r="B1261" t="s">
        <v>93</v>
      </c>
      <c r="C1261">
        <v>2012</v>
      </c>
      <c r="D1261" t="s">
        <v>20</v>
      </c>
      <c r="E1261" t="s">
        <v>21</v>
      </c>
      <c r="F1261">
        <v>3</v>
      </c>
      <c r="G1261">
        <v>100</v>
      </c>
      <c r="H1261">
        <v>231</v>
      </c>
      <c r="I1261">
        <v>231</v>
      </c>
      <c r="J1261">
        <v>3</v>
      </c>
      <c r="K1261">
        <v>1</v>
      </c>
      <c r="N1261" t="s">
        <v>23</v>
      </c>
      <c r="O1261" t="s">
        <v>24</v>
      </c>
      <c r="P1261">
        <v>32</v>
      </c>
      <c r="Q1261" t="s">
        <v>46</v>
      </c>
      <c r="R1261">
        <v>10609</v>
      </c>
    </row>
    <row r="1262" spans="1:18" x14ac:dyDescent="0.3">
      <c r="A1262" t="s">
        <v>53</v>
      </c>
      <c r="B1262" t="s">
        <v>79</v>
      </c>
      <c r="C1262">
        <v>2005</v>
      </c>
      <c r="D1262" t="s">
        <v>20</v>
      </c>
      <c r="E1262" t="s">
        <v>67</v>
      </c>
      <c r="F1262">
        <v>2.2000000000000002</v>
      </c>
      <c r="G1262">
        <v>226782</v>
      </c>
      <c r="H1262">
        <v>182</v>
      </c>
      <c r="I1262">
        <v>174</v>
      </c>
      <c r="J1262">
        <v>5</v>
      </c>
      <c r="K1262">
        <v>0</v>
      </c>
      <c r="L1262" t="s">
        <v>34</v>
      </c>
      <c r="M1262" t="s">
        <v>22</v>
      </c>
      <c r="N1262" t="s">
        <v>45</v>
      </c>
      <c r="O1262" t="s">
        <v>29</v>
      </c>
      <c r="P1262">
        <v>34</v>
      </c>
      <c r="R1262">
        <v>500</v>
      </c>
    </row>
    <row r="1263" spans="1:18" x14ac:dyDescent="0.3">
      <c r="A1263" t="s">
        <v>49</v>
      </c>
      <c r="B1263" t="s">
        <v>50</v>
      </c>
      <c r="C1263">
        <v>2024</v>
      </c>
      <c r="D1263" t="s">
        <v>20</v>
      </c>
      <c r="E1263" t="s">
        <v>21</v>
      </c>
      <c r="F1263">
        <v>2.1</v>
      </c>
      <c r="G1263">
        <v>1707</v>
      </c>
      <c r="H1263">
        <v>169</v>
      </c>
      <c r="I1263">
        <v>175</v>
      </c>
      <c r="J1263">
        <v>1</v>
      </c>
      <c r="K1263">
        <v>0</v>
      </c>
      <c r="L1263" t="s">
        <v>43</v>
      </c>
      <c r="M1263" t="s">
        <v>59</v>
      </c>
      <c r="N1263" t="s">
        <v>45</v>
      </c>
      <c r="O1263" t="s">
        <v>29</v>
      </c>
      <c r="Q1263" t="s">
        <v>48</v>
      </c>
      <c r="R1263">
        <v>21876</v>
      </c>
    </row>
    <row r="1264" spans="1:18" x14ac:dyDescent="0.3">
      <c r="A1264" t="s">
        <v>18</v>
      </c>
      <c r="B1264" t="s">
        <v>19</v>
      </c>
      <c r="C1264">
        <v>2012</v>
      </c>
      <c r="D1264" t="s">
        <v>20</v>
      </c>
      <c r="E1264" t="s">
        <v>21</v>
      </c>
      <c r="F1264">
        <v>2.5</v>
      </c>
      <c r="G1264">
        <v>65515</v>
      </c>
      <c r="H1264">
        <v>184</v>
      </c>
      <c r="I1264">
        <v>170</v>
      </c>
      <c r="J1264">
        <v>2</v>
      </c>
      <c r="K1264">
        <v>1</v>
      </c>
      <c r="L1264" t="s">
        <v>40</v>
      </c>
      <c r="M1264" t="s">
        <v>44</v>
      </c>
      <c r="N1264" t="s">
        <v>23</v>
      </c>
      <c r="O1264" t="s">
        <v>24</v>
      </c>
      <c r="P1264">
        <v>31</v>
      </c>
      <c r="Q1264" t="s">
        <v>25</v>
      </c>
      <c r="R1264">
        <v>13564</v>
      </c>
    </row>
    <row r="1265" spans="1:18" x14ac:dyDescent="0.3">
      <c r="A1265" t="s">
        <v>18</v>
      </c>
      <c r="B1265" t="s">
        <v>66</v>
      </c>
      <c r="C1265">
        <v>2010</v>
      </c>
      <c r="D1265" t="s">
        <v>63</v>
      </c>
      <c r="E1265" t="s">
        <v>21</v>
      </c>
      <c r="F1265">
        <v>2.6</v>
      </c>
      <c r="G1265">
        <v>171290</v>
      </c>
      <c r="H1265">
        <v>176</v>
      </c>
      <c r="I1265">
        <v>162</v>
      </c>
      <c r="J1265">
        <v>5</v>
      </c>
      <c r="M1265" t="s">
        <v>22</v>
      </c>
      <c r="N1265" t="s">
        <v>23</v>
      </c>
      <c r="O1265" t="s">
        <v>29</v>
      </c>
      <c r="P1265">
        <v>28</v>
      </c>
      <c r="Q1265" t="s">
        <v>30</v>
      </c>
      <c r="R1265">
        <v>4491</v>
      </c>
    </row>
    <row r="1266" spans="1:18" x14ac:dyDescent="0.3">
      <c r="A1266" t="s">
        <v>18</v>
      </c>
      <c r="B1266" t="s">
        <v>66</v>
      </c>
      <c r="C1266">
        <v>2007</v>
      </c>
      <c r="D1266" t="s">
        <v>20</v>
      </c>
      <c r="E1266" t="s">
        <v>21</v>
      </c>
      <c r="G1266">
        <v>246170</v>
      </c>
      <c r="I1266">
        <v>171</v>
      </c>
      <c r="J1266">
        <v>4</v>
      </c>
      <c r="K1266">
        <v>1</v>
      </c>
      <c r="L1266" t="s">
        <v>43</v>
      </c>
      <c r="M1266" t="s">
        <v>22</v>
      </c>
      <c r="N1266" t="s">
        <v>23</v>
      </c>
      <c r="O1266" t="s">
        <v>24</v>
      </c>
      <c r="P1266">
        <v>28</v>
      </c>
      <c r="Q1266" t="s">
        <v>37</v>
      </c>
      <c r="R1266">
        <v>500</v>
      </c>
    </row>
    <row r="1267" spans="1:18" x14ac:dyDescent="0.3">
      <c r="A1267" t="s">
        <v>53</v>
      </c>
      <c r="B1267" t="s">
        <v>77</v>
      </c>
      <c r="C1267">
        <v>2012</v>
      </c>
      <c r="D1267" t="s">
        <v>20</v>
      </c>
      <c r="E1267" t="s">
        <v>21</v>
      </c>
      <c r="F1267">
        <v>2.2000000000000002</v>
      </c>
      <c r="G1267">
        <v>263821</v>
      </c>
      <c r="H1267">
        <v>174</v>
      </c>
      <c r="I1267">
        <v>169</v>
      </c>
      <c r="J1267">
        <v>2</v>
      </c>
      <c r="K1267">
        <v>1</v>
      </c>
      <c r="M1267" t="s">
        <v>72</v>
      </c>
      <c r="N1267" t="s">
        <v>23</v>
      </c>
      <c r="O1267" t="s">
        <v>29</v>
      </c>
      <c r="P1267">
        <v>36</v>
      </c>
      <c r="Q1267" t="s">
        <v>64</v>
      </c>
      <c r="R1267">
        <v>7449</v>
      </c>
    </row>
    <row r="1268" spans="1:18" x14ac:dyDescent="0.3">
      <c r="A1268" t="s">
        <v>38</v>
      </c>
      <c r="B1268" t="s">
        <v>47</v>
      </c>
      <c r="C1268">
        <v>2013</v>
      </c>
      <c r="D1268" t="s">
        <v>20</v>
      </c>
      <c r="E1268" t="s">
        <v>21</v>
      </c>
      <c r="F1268">
        <v>2.1</v>
      </c>
      <c r="G1268">
        <v>82797</v>
      </c>
      <c r="H1268">
        <v>170</v>
      </c>
      <c r="I1268">
        <v>165</v>
      </c>
      <c r="J1268">
        <v>2</v>
      </c>
      <c r="K1268">
        <v>1</v>
      </c>
      <c r="L1268" t="s">
        <v>40</v>
      </c>
      <c r="M1268" t="s">
        <v>35</v>
      </c>
      <c r="N1268" t="s">
        <v>23</v>
      </c>
      <c r="O1268" t="s">
        <v>24</v>
      </c>
      <c r="P1268">
        <v>31</v>
      </c>
      <c r="Q1268" t="s">
        <v>37</v>
      </c>
      <c r="R1268">
        <v>4479</v>
      </c>
    </row>
    <row r="1269" spans="1:18" x14ac:dyDescent="0.3">
      <c r="A1269" t="s">
        <v>73</v>
      </c>
      <c r="B1269" t="s">
        <v>90</v>
      </c>
      <c r="C1269">
        <v>2024</v>
      </c>
      <c r="D1269" t="s">
        <v>20</v>
      </c>
      <c r="E1269" t="s">
        <v>21</v>
      </c>
      <c r="F1269">
        <v>2.2000000000000002</v>
      </c>
      <c r="G1269">
        <v>8032</v>
      </c>
      <c r="H1269">
        <v>157</v>
      </c>
      <c r="I1269">
        <v>171</v>
      </c>
      <c r="J1269">
        <v>1</v>
      </c>
      <c r="M1269" t="s">
        <v>28</v>
      </c>
      <c r="N1269" t="s">
        <v>45</v>
      </c>
      <c r="O1269" t="s">
        <v>29</v>
      </c>
      <c r="Q1269" t="s">
        <v>30</v>
      </c>
      <c r="R1269">
        <v>38039</v>
      </c>
    </row>
    <row r="1270" spans="1:18" x14ac:dyDescent="0.3">
      <c r="A1270" t="s">
        <v>53</v>
      </c>
      <c r="B1270" t="s">
        <v>77</v>
      </c>
      <c r="C1270">
        <v>2023</v>
      </c>
      <c r="D1270" t="s">
        <v>20</v>
      </c>
      <c r="E1270" t="s">
        <v>21</v>
      </c>
      <c r="F1270">
        <v>2.5</v>
      </c>
      <c r="G1270">
        <v>6121</v>
      </c>
      <c r="I1270">
        <v>192</v>
      </c>
      <c r="J1270">
        <v>1</v>
      </c>
      <c r="K1270">
        <v>0</v>
      </c>
      <c r="L1270" t="s">
        <v>43</v>
      </c>
      <c r="M1270" t="s">
        <v>72</v>
      </c>
      <c r="N1270" t="s">
        <v>23</v>
      </c>
      <c r="O1270" t="s">
        <v>24</v>
      </c>
      <c r="P1270">
        <v>28</v>
      </c>
      <c r="Q1270" t="s">
        <v>37</v>
      </c>
      <c r="R1270">
        <v>64376</v>
      </c>
    </row>
    <row r="1271" spans="1:18" x14ac:dyDescent="0.3">
      <c r="A1271" t="s">
        <v>41</v>
      </c>
      <c r="B1271" t="s">
        <v>62</v>
      </c>
      <c r="C1271">
        <v>2023</v>
      </c>
      <c r="D1271" t="s">
        <v>20</v>
      </c>
      <c r="F1271">
        <v>2.2999999999999998</v>
      </c>
      <c r="G1271">
        <v>24593</v>
      </c>
      <c r="H1271">
        <v>187</v>
      </c>
      <c r="I1271">
        <v>180</v>
      </c>
      <c r="J1271">
        <v>1</v>
      </c>
      <c r="K1271">
        <v>0</v>
      </c>
      <c r="L1271" t="s">
        <v>40</v>
      </c>
      <c r="M1271" t="s">
        <v>22</v>
      </c>
      <c r="N1271" t="s">
        <v>23</v>
      </c>
      <c r="O1271" t="s">
        <v>24</v>
      </c>
      <c r="Q1271" t="s">
        <v>48</v>
      </c>
      <c r="R1271">
        <v>22814</v>
      </c>
    </row>
    <row r="1272" spans="1:18" x14ac:dyDescent="0.3">
      <c r="A1272" t="s">
        <v>26</v>
      </c>
      <c r="B1272" t="s">
        <v>58</v>
      </c>
      <c r="C1272">
        <v>2009</v>
      </c>
      <c r="D1272" t="s">
        <v>20</v>
      </c>
      <c r="E1272" t="s">
        <v>21</v>
      </c>
      <c r="F1272">
        <v>2.9</v>
      </c>
      <c r="G1272">
        <v>194911</v>
      </c>
      <c r="H1272">
        <v>202</v>
      </c>
      <c r="J1272">
        <v>3</v>
      </c>
      <c r="K1272">
        <v>0</v>
      </c>
      <c r="L1272" t="s">
        <v>34</v>
      </c>
      <c r="M1272" t="s">
        <v>59</v>
      </c>
      <c r="N1272" t="s">
        <v>23</v>
      </c>
      <c r="O1272" t="s">
        <v>24</v>
      </c>
      <c r="P1272">
        <v>26</v>
      </c>
      <c r="Q1272" t="s">
        <v>37</v>
      </c>
      <c r="R1272">
        <v>500</v>
      </c>
    </row>
    <row r="1273" spans="1:18" x14ac:dyDescent="0.3">
      <c r="A1273" t="s">
        <v>55</v>
      </c>
      <c r="B1273" t="s">
        <v>78</v>
      </c>
      <c r="C1273">
        <v>2016</v>
      </c>
      <c r="D1273" t="s">
        <v>20</v>
      </c>
      <c r="E1273" t="s">
        <v>21</v>
      </c>
      <c r="F1273">
        <v>1.6</v>
      </c>
      <c r="G1273">
        <v>119328</v>
      </c>
      <c r="I1273">
        <v>117</v>
      </c>
      <c r="J1273">
        <v>2</v>
      </c>
      <c r="K1273">
        <v>1</v>
      </c>
      <c r="L1273" t="s">
        <v>34</v>
      </c>
      <c r="M1273" t="s">
        <v>94</v>
      </c>
      <c r="N1273" t="s">
        <v>45</v>
      </c>
      <c r="O1273" t="s">
        <v>29</v>
      </c>
      <c r="P1273">
        <v>34</v>
      </c>
      <c r="Q1273" t="s">
        <v>57</v>
      </c>
      <c r="R1273">
        <v>6093</v>
      </c>
    </row>
    <row r="1274" spans="1:18" x14ac:dyDescent="0.3">
      <c r="A1274" t="s">
        <v>18</v>
      </c>
      <c r="B1274" t="s">
        <v>19</v>
      </c>
      <c r="C1274">
        <v>2021</v>
      </c>
      <c r="D1274" t="s">
        <v>20</v>
      </c>
      <c r="F1274">
        <v>2.7</v>
      </c>
      <c r="G1274">
        <v>47338</v>
      </c>
      <c r="H1274">
        <v>236</v>
      </c>
      <c r="I1274">
        <v>231</v>
      </c>
      <c r="J1274">
        <v>1</v>
      </c>
      <c r="K1274">
        <v>0</v>
      </c>
      <c r="L1274" t="s">
        <v>43</v>
      </c>
      <c r="M1274" t="s">
        <v>44</v>
      </c>
      <c r="N1274" t="s">
        <v>23</v>
      </c>
      <c r="O1274" t="s">
        <v>24</v>
      </c>
      <c r="P1274">
        <v>26</v>
      </c>
      <c r="Q1274" t="s">
        <v>64</v>
      </c>
      <c r="R1274">
        <v>47734</v>
      </c>
    </row>
    <row r="1275" spans="1:18" x14ac:dyDescent="0.3">
      <c r="A1275" t="s">
        <v>73</v>
      </c>
      <c r="B1275" t="s">
        <v>90</v>
      </c>
      <c r="C1275">
        <v>2016</v>
      </c>
      <c r="D1275" t="s">
        <v>20</v>
      </c>
      <c r="E1275" t="s">
        <v>21</v>
      </c>
      <c r="F1275">
        <v>1.7</v>
      </c>
      <c r="G1275">
        <v>105643</v>
      </c>
      <c r="H1275">
        <v>147</v>
      </c>
      <c r="I1275">
        <v>139</v>
      </c>
      <c r="J1275">
        <v>2</v>
      </c>
      <c r="K1275">
        <v>1</v>
      </c>
      <c r="L1275" t="s">
        <v>40</v>
      </c>
      <c r="M1275" t="s">
        <v>59</v>
      </c>
      <c r="N1275" t="s">
        <v>45</v>
      </c>
      <c r="O1275" t="s">
        <v>29</v>
      </c>
      <c r="P1275">
        <v>34</v>
      </c>
      <c r="Q1275" t="s">
        <v>37</v>
      </c>
      <c r="R1275">
        <v>11341</v>
      </c>
    </row>
    <row r="1276" spans="1:18" x14ac:dyDescent="0.3">
      <c r="A1276" t="s">
        <v>80</v>
      </c>
      <c r="B1276" t="s">
        <v>102</v>
      </c>
      <c r="C1276">
        <v>2011</v>
      </c>
      <c r="D1276" t="s">
        <v>20</v>
      </c>
      <c r="E1276" t="s">
        <v>21</v>
      </c>
      <c r="F1276">
        <v>2.2999999999999998</v>
      </c>
      <c r="G1276">
        <v>68515</v>
      </c>
      <c r="H1276">
        <v>178</v>
      </c>
      <c r="I1276">
        <v>153</v>
      </c>
      <c r="J1276">
        <v>3</v>
      </c>
      <c r="K1276">
        <v>0</v>
      </c>
      <c r="L1276" t="s">
        <v>43</v>
      </c>
      <c r="M1276" t="s">
        <v>52</v>
      </c>
      <c r="N1276" t="s">
        <v>23</v>
      </c>
      <c r="O1276" t="s">
        <v>24</v>
      </c>
      <c r="P1276">
        <v>35</v>
      </c>
      <c r="R1276">
        <v>4020</v>
      </c>
    </row>
    <row r="1277" spans="1:18" x14ac:dyDescent="0.3">
      <c r="A1277" t="s">
        <v>31</v>
      </c>
      <c r="B1277" t="s">
        <v>85</v>
      </c>
      <c r="C1277">
        <v>2019</v>
      </c>
      <c r="D1277" t="s">
        <v>20</v>
      </c>
      <c r="E1277" t="s">
        <v>21</v>
      </c>
      <c r="F1277">
        <v>3.1</v>
      </c>
      <c r="G1277">
        <v>57955</v>
      </c>
      <c r="H1277">
        <v>239</v>
      </c>
      <c r="I1277">
        <v>240</v>
      </c>
      <c r="J1277">
        <v>3</v>
      </c>
      <c r="K1277">
        <v>1</v>
      </c>
      <c r="L1277" t="s">
        <v>43</v>
      </c>
      <c r="M1277" t="s">
        <v>52</v>
      </c>
      <c r="N1277" t="s">
        <v>23</v>
      </c>
      <c r="O1277" t="s">
        <v>24</v>
      </c>
      <c r="P1277">
        <v>23</v>
      </c>
      <c r="Q1277" t="s">
        <v>57</v>
      </c>
      <c r="R1277">
        <v>13959</v>
      </c>
    </row>
    <row r="1278" spans="1:18" x14ac:dyDescent="0.3">
      <c r="A1278" t="s">
        <v>55</v>
      </c>
      <c r="B1278" t="s">
        <v>56</v>
      </c>
      <c r="C1278">
        <v>2015</v>
      </c>
      <c r="D1278" t="s">
        <v>20</v>
      </c>
      <c r="E1278" t="s">
        <v>21</v>
      </c>
      <c r="F1278">
        <v>2.6</v>
      </c>
      <c r="G1278">
        <v>70016</v>
      </c>
      <c r="H1278">
        <v>191</v>
      </c>
      <c r="J1278">
        <v>3</v>
      </c>
      <c r="K1278">
        <v>0</v>
      </c>
      <c r="L1278" t="s">
        <v>43</v>
      </c>
      <c r="M1278" t="s">
        <v>28</v>
      </c>
      <c r="N1278" t="s">
        <v>23</v>
      </c>
      <c r="O1278" t="s">
        <v>29</v>
      </c>
      <c r="P1278">
        <v>30</v>
      </c>
      <c r="Q1278" t="s">
        <v>25</v>
      </c>
      <c r="R1278">
        <v>13736</v>
      </c>
    </row>
    <row r="1279" spans="1:18" x14ac:dyDescent="0.3">
      <c r="A1279" t="s">
        <v>26</v>
      </c>
      <c r="B1279" t="s">
        <v>68</v>
      </c>
      <c r="C1279">
        <v>2022</v>
      </c>
      <c r="D1279" t="s">
        <v>20</v>
      </c>
      <c r="F1279">
        <v>1.5</v>
      </c>
      <c r="G1279">
        <v>40306</v>
      </c>
      <c r="I1279">
        <v>123</v>
      </c>
      <c r="J1279">
        <v>1</v>
      </c>
      <c r="K1279">
        <v>0</v>
      </c>
      <c r="L1279" t="s">
        <v>40</v>
      </c>
      <c r="N1279" t="s">
        <v>45</v>
      </c>
      <c r="O1279" t="s">
        <v>29</v>
      </c>
      <c r="P1279">
        <v>40</v>
      </c>
      <c r="Q1279" t="s">
        <v>76</v>
      </c>
      <c r="R1279">
        <v>16567</v>
      </c>
    </row>
    <row r="1280" spans="1:18" x14ac:dyDescent="0.3">
      <c r="A1280" t="s">
        <v>26</v>
      </c>
      <c r="B1280" t="s">
        <v>68</v>
      </c>
      <c r="C1280">
        <v>2015</v>
      </c>
      <c r="D1280" t="s">
        <v>63</v>
      </c>
      <c r="E1280" t="s">
        <v>21</v>
      </c>
      <c r="G1280">
        <v>49179</v>
      </c>
      <c r="H1280">
        <v>188</v>
      </c>
      <c r="J1280">
        <v>2</v>
      </c>
      <c r="K1280">
        <v>1</v>
      </c>
      <c r="L1280" t="s">
        <v>34</v>
      </c>
      <c r="M1280" t="s">
        <v>59</v>
      </c>
      <c r="N1280" t="s">
        <v>45</v>
      </c>
      <c r="O1280" t="s">
        <v>24</v>
      </c>
      <c r="P1280">
        <v>32</v>
      </c>
      <c r="Q1280" t="s">
        <v>37</v>
      </c>
      <c r="R1280">
        <v>7347</v>
      </c>
    </row>
    <row r="1281" spans="1:18" x14ac:dyDescent="0.3">
      <c r="A1281" t="s">
        <v>41</v>
      </c>
      <c r="B1281" t="s">
        <v>62</v>
      </c>
      <c r="C1281">
        <v>2020</v>
      </c>
      <c r="D1281" t="s">
        <v>63</v>
      </c>
      <c r="E1281" t="s">
        <v>21</v>
      </c>
      <c r="F1281">
        <v>3</v>
      </c>
      <c r="G1281">
        <v>83669</v>
      </c>
      <c r="H1281">
        <v>235</v>
      </c>
      <c r="I1281">
        <v>233</v>
      </c>
      <c r="J1281">
        <v>1</v>
      </c>
      <c r="K1281">
        <v>0</v>
      </c>
      <c r="L1281" t="s">
        <v>34</v>
      </c>
      <c r="N1281" t="s">
        <v>23</v>
      </c>
      <c r="O1281" t="s">
        <v>24</v>
      </c>
      <c r="P1281">
        <v>28</v>
      </c>
      <c r="Q1281" t="s">
        <v>46</v>
      </c>
      <c r="R1281">
        <v>15580</v>
      </c>
    </row>
    <row r="1282" spans="1:18" x14ac:dyDescent="0.3">
      <c r="A1282" t="s">
        <v>80</v>
      </c>
      <c r="B1282" t="s">
        <v>81</v>
      </c>
      <c r="C1282">
        <v>2015</v>
      </c>
      <c r="D1282" t="s">
        <v>63</v>
      </c>
      <c r="E1282" t="s">
        <v>67</v>
      </c>
      <c r="F1282">
        <v>3.2</v>
      </c>
      <c r="G1282">
        <v>32195</v>
      </c>
      <c r="J1282">
        <v>3</v>
      </c>
      <c r="L1282" t="s">
        <v>43</v>
      </c>
      <c r="M1282" t="s">
        <v>28</v>
      </c>
      <c r="N1282" t="s">
        <v>82</v>
      </c>
      <c r="O1282" t="s">
        <v>24</v>
      </c>
      <c r="P1282">
        <v>29</v>
      </c>
      <c r="Q1282" t="s">
        <v>91</v>
      </c>
      <c r="R1282">
        <v>11211</v>
      </c>
    </row>
    <row r="1283" spans="1:18" x14ac:dyDescent="0.3">
      <c r="A1283" t="s">
        <v>53</v>
      </c>
      <c r="B1283" t="s">
        <v>79</v>
      </c>
      <c r="C1283">
        <v>2019</v>
      </c>
      <c r="D1283" t="s">
        <v>20</v>
      </c>
      <c r="E1283" t="s">
        <v>21</v>
      </c>
      <c r="F1283">
        <v>1.5</v>
      </c>
      <c r="G1283">
        <v>45141</v>
      </c>
      <c r="H1283">
        <v>104</v>
      </c>
      <c r="J1283">
        <v>2</v>
      </c>
      <c r="K1283">
        <v>0</v>
      </c>
      <c r="L1283" t="s">
        <v>34</v>
      </c>
      <c r="M1283" t="s">
        <v>72</v>
      </c>
      <c r="N1283" t="s">
        <v>45</v>
      </c>
      <c r="O1283" t="s">
        <v>29</v>
      </c>
      <c r="P1283">
        <v>37</v>
      </c>
      <c r="Q1283" t="s">
        <v>91</v>
      </c>
      <c r="R1283">
        <v>34739</v>
      </c>
    </row>
    <row r="1284" spans="1:18" x14ac:dyDescent="0.3">
      <c r="A1284" t="s">
        <v>53</v>
      </c>
      <c r="B1284" t="s">
        <v>71</v>
      </c>
      <c r="C1284">
        <v>2010</v>
      </c>
      <c r="D1284" t="s">
        <v>20</v>
      </c>
      <c r="F1284">
        <v>1.4</v>
      </c>
      <c r="G1284">
        <v>197686</v>
      </c>
      <c r="H1284">
        <v>131</v>
      </c>
      <c r="J1284">
        <v>3</v>
      </c>
      <c r="K1284">
        <v>1</v>
      </c>
      <c r="L1284" t="s">
        <v>40</v>
      </c>
      <c r="M1284" t="s">
        <v>94</v>
      </c>
      <c r="N1284" t="s">
        <v>45</v>
      </c>
      <c r="O1284" t="s">
        <v>29</v>
      </c>
      <c r="P1284">
        <v>38</v>
      </c>
      <c r="Q1284" t="s">
        <v>64</v>
      </c>
      <c r="R1284">
        <v>2305</v>
      </c>
    </row>
    <row r="1285" spans="1:18" x14ac:dyDescent="0.3">
      <c r="A1285" t="s">
        <v>73</v>
      </c>
      <c r="B1285" t="s">
        <v>97</v>
      </c>
      <c r="C1285">
        <v>2021</v>
      </c>
      <c r="D1285" t="s">
        <v>20</v>
      </c>
      <c r="F1285">
        <v>2.2000000000000002</v>
      </c>
      <c r="G1285">
        <v>21300</v>
      </c>
      <c r="H1285">
        <v>178</v>
      </c>
      <c r="I1285">
        <v>171</v>
      </c>
      <c r="J1285">
        <v>1</v>
      </c>
      <c r="K1285">
        <v>0</v>
      </c>
      <c r="L1285" t="s">
        <v>40</v>
      </c>
      <c r="N1285" t="s">
        <v>45</v>
      </c>
      <c r="O1285" t="s">
        <v>29</v>
      </c>
      <c r="P1285">
        <v>32</v>
      </c>
      <c r="Q1285" t="s">
        <v>64</v>
      </c>
      <c r="R1285">
        <v>38514</v>
      </c>
    </row>
    <row r="1286" spans="1:18" x14ac:dyDescent="0.3">
      <c r="A1286" t="s">
        <v>53</v>
      </c>
      <c r="B1286" t="s">
        <v>71</v>
      </c>
      <c r="C1286">
        <v>2021</v>
      </c>
      <c r="D1286" t="s">
        <v>20</v>
      </c>
      <c r="E1286" t="s">
        <v>21</v>
      </c>
      <c r="F1286">
        <v>2</v>
      </c>
      <c r="G1286">
        <v>88487</v>
      </c>
      <c r="H1286">
        <v>158</v>
      </c>
      <c r="I1286">
        <v>158</v>
      </c>
      <c r="J1286">
        <v>1</v>
      </c>
      <c r="K1286">
        <v>0</v>
      </c>
      <c r="L1286" t="s">
        <v>34</v>
      </c>
      <c r="M1286" t="s">
        <v>44</v>
      </c>
      <c r="N1286" t="s">
        <v>45</v>
      </c>
      <c r="O1286" t="s">
        <v>29</v>
      </c>
      <c r="P1286">
        <v>32</v>
      </c>
      <c r="Q1286" t="s">
        <v>37</v>
      </c>
      <c r="R1286">
        <v>29817</v>
      </c>
    </row>
    <row r="1287" spans="1:18" x14ac:dyDescent="0.3">
      <c r="A1287" t="s">
        <v>41</v>
      </c>
      <c r="B1287" t="s">
        <v>96</v>
      </c>
      <c r="C1287">
        <v>2013</v>
      </c>
      <c r="D1287" t="s">
        <v>20</v>
      </c>
      <c r="E1287" t="s">
        <v>21</v>
      </c>
      <c r="F1287">
        <v>1.7</v>
      </c>
      <c r="G1287">
        <v>186951</v>
      </c>
      <c r="H1287">
        <v>123</v>
      </c>
      <c r="I1287">
        <v>118</v>
      </c>
      <c r="J1287">
        <v>2</v>
      </c>
      <c r="K1287">
        <v>0</v>
      </c>
      <c r="L1287" t="s">
        <v>34</v>
      </c>
      <c r="M1287" t="s">
        <v>28</v>
      </c>
      <c r="N1287" t="s">
        <v>45</v>
      </c>
      <c r="O1287" t="s">
        <v>29</v>
      </c>
      <c r="P1287">
        <v>42</v>
      </c>
      <c r="Q1287" t="s">
        <v>46</v>
      </c>
      <c r="R1287">
        <v>500</v>
      </c>
    </row>
    <row r="1288" spans="1:18" x14ac:dyDescent="0.3">
      <c r="A1288" t="s">
        <v>31</v>
      </c>
      <c r="B1288" t="s">
        <v>32</v>
      </c>
      <c r="C1288">
        <v>2008</v>
      </c>
      <c r="D1288" t="s">
        <v>20</v>
      </c>
      <c r="E1288" t="s">
        <v>67</v>
      </c>
      <c r="G1288">
        <v>232930</v>
      </c>
      <c r="H1288">
        <v>194</v>
      </c>
      <c r="I1288">
        <v>199</v>
      </c>
      <c r="J1288">
        <v>3</v>
      </c>
      <c r="K1288">
        <v>0</v>
      </c>
      <c r="L1288" t="s">
        <v>34</v>
      </c>
      <c r="M1288" t="s">
        <v>28</v>
      </c>
      <c r="N1288" t="s">
        <v>36</v>
      </c>
      <c r="O1288" t="s">
        <v>29</v>
      </c>
      <c r="P1288">
        <v>31</v>
      </c>
      <c r="Q1288" t="s">
        <v>25</v>
      </c>
      <c r="R1288">
        <v>500</v>
      </c>
    </row>
    <row r="1289" spans="1:18" x14ac:dyDescent="0.3">
      <c r="A1289" t="s">
        <v>41</v>
      </c>
      <c r="B1289" t="s">
        <v>96</v>
      </c>
      <c r="C1289">
        <v>2015</v>
      </c>
      <c r="D1289" t="s">
        <v>63</v>
      </c>
      <c r="E1289" t="s">
        <v>21</v>
      </c>
      <c r="F1289">
        <v>2</v>
      </c>
      <c r="G1289">
        <v>42817</v>
      </c>
      <c r="H1289">
        <v>159</v>
      </c>
      <c r="I1289">
        <v>146</v>
      </c>
      <c r="J1289">
        <v>3</v>
      </c>
      <c r="K1289">
        <v>0</v>
      </c>
      <c r="L1289" t="s">
        <v>40</v>
      </c>
      <c r="M1289" t="s">
        <v>28</v>
      </c>
      <c r="N1289" t="s">
        <v>45</v>
      </c>
      <c r="O1289" t="s">
        <v>29</v>
      </c>
      <c r="P1289">
        <v>36</v>
      </c>
      <c r="Q1289" t="s">
        <v>25</v>
      </c>
      <c r="R1289">
        <v>6110</v>
      </c>
    </row>
    <row r="1290" spans="1:18" x14ac:dyDescent="0.3">
      <c r="A1290" t="s">
        <v>38</v>
      </c>
      <c r="B1290" t="s">
        <v>89</v>
      </c>
      <c r="C1290">
        <v>2016</v>
      </c>
      <c r="D1290" t="s">
        <v>65</v>
      </c>
      <c r="F1290">
        <v>0</v>
      </c>
      <c r="G1290">
        <v>80216</v>
      </c>
      <c r="H1290">
        <v>193</v>
      </c>
      <c r="J1290">
        <v>2</v>
      </c>
      <c r="K1290">
        <v>0</v>
      </c>
      <c r="L1290" t="s">
        <v>43</v>
      </c>
      <c r="N1290" t="s">
        <v>45</v>
      </c>
      <c r="O1290" t="s">
        <v>29</v>
      </c>
      <c r="Q1290" t="s">
        <v>64</v>
      </c>
      <c r="R1290">
        <v>8172</v>
      </c>
    </row>
    <row r="1291" spans="1:18" x14ac:dyDescent="0.3">
      <c r="A1291" t="s">
        <v>53</v>
      </c>
      <c r="B1291" t="s">
        <v>79</v>
      </c>
      <c r="C1291">
        <v>2008</v>
      </c>
      <c r="D1291" t="s">
        <v>20</v>
      </c>
      <c r="E1291" t="s">
        <v>67</v>
      </c>
      <c r="G1291">
        <v>276983</v>
      </c>
      <c r="H1291">
        <v>115</v>
      </c>
      <c r="I1291">
        <v>117</v>
      </c>
      <c r="J1291">
        <v>3</v>
      </c>
      <c r="K1291">
        <v>1</v>
      </c>
      <c r="L1291" t="s">
        <v>34</v>
      </c>
      <c r="M1291" t="s">
        <v>44</v>
      </c>
      <c r="N1291" t="s">
        <v>45</v>
      </c>
      <c r="O1291" t="s">
        <v>29</v>
      </c>
      <c r="P1291">
        <v>38</v>
      </c>
      <c r="Q1291" t="s">
        <v>25</v>
      </c>
      <c r="R1291">
        <v>539</v>
      </c>
    </row>
    <row r="1292" spans="1:18" x14ac:dyDescent="0.3">
      <c r="A1292" t="s">
        <v>31</v>
      </c>
      <c r="B1292" t="s">
        <v>61</v>
      </c>
      <c r="C1292">
        <v>2020</v>
      </c>
      <c r="D1292" t="s">
        <v>63</v>
      </c>
      <c r="E1292" t="s">
        <v>21</v>
      </c>
      <c r="G1292">
        <v>100</v>
      </c>
      <c r="I1292">
        <v>132</v>
      </c>
      <c r="J1292">
        <v>1</v>
      </c>
      <c r="K1292">
        <v>0</v>
      </c>
      <c r="L1292" t="s">
        <v>34</v>
      </c>
      <c r="M1292" t="s">
        <v>72</v>
      </c>
      <c r="N1292" t="s">
        <v>45</v>
      </c>
      <c r="O1292" t="s">
        <v>29</v>
      </c>
      <c r="P1292">
        <v>35</v>
      </c>
      <c r="Q1292" t="s">
        <v>25</v>
      </c>
      <c r="R1292">
        <v>20474</v>
      </c>
    </row>
    <row r="1293" spans="1:18" x14ac:dyDescent="0.3">
      <c r="A1293" t="s">
        <v>80</v>
      </c>
      <c r="B1293" t="s">
        <v>98</v>
      </c>
      <c r="C1293">
        <v>2009</v>
      </c>
      <c r="D1293" t="s">
        <v>20</v>
      </c>
      <c r="G1293">
        <v>130710</v>
      </c>
      <c r="H1293">
        <v>212</v>
      </c>
      <c r="I1293">
        <v>195</v>
      </c>
      <c r="J1293">
        <v>4</v>
      </c>
      <c r="K1293">
        <v>1</v>
      </c>
      <c r="L1293" t="s">
        <v>40</v>
      </c>
      <c r="M1293" t="s">
        <v>94</v>
      </c>
      <c r="N1293" t="s">
        <v>23</v>
      </c>
      <c r="O1293" t="s">
        <v>29</v>
      </c>
      <c r="Q1293" t="s">
        <v>57</v>
      </c>
      <c r="R1293">
        <v>627</v>
      </c>
    </row>
    <row r="1294" spans="1:18" x14ac:dyDescent="0.3">
      <c r="A1294" t="s">
        <v>49</v>
      </c>
      <c r="B1294" t="s">
        <v>50</v>
      </c>
      <c r="C1294">
        <v>2009</v>
      </c>
      <c r="D1294" t="s">
        <v>20</v>
      </c>
      <c r="F1294">
        <v>1.7</v>
      </c>
      <c r="G1294">
        <v>111303</v>
      </c>
      <c r="H1294">
        <v>143</v>
      </c>
      <c r="I1294">
        <v>129</v>
      </c>
      <c r="J1294">
        <v>4</v>
      </c>
      <c r="K1294">
        <v>0</v>
      </c>
      <c r="M1294" t="s">
        <v>72</v>
      </c>
      <c r="N1294" t="s">
        <v>45</v>
      </c>
      <c r="O1294" t="s">
        <v>29</v>
      </c>
      <c r="P1294">
        <v>38</v>
      </c>
      <c r="Q1294" t="s">
        <v>91</v>
      </c>
      <c r="R1294">
        <v>500</v>
      </c>
    </row>
    <row r="1295" spans="1:18" x14ac:dyDescent="0.3">
      <c r="A1295" t="s">
        <v>41</v>
      </c>
      <c r="B1295" t="s">
        <v>103</v>
      </c>
      <c r="C1295">
        <v>2018</v>
      </c>
      <c r="D1295" t="s">
        <v>33</v>
      </c>
      <c r="E1295" t="s">
        <v>21</v>
      </c>
      <c r="F1295">
        <v>2.6</v>
      </c>
      <c r="G1295">
        <v>57357</v>
      </c>
      <c r="H1295">
        <v>199</v>
      </c>
      <c r="I1295">
        <v>203</v>
      </c>
      <c r="J1295">
        <v>1</v>
      </c>
      <c r="K1295">
        <v>0</v>
      </c>
      <c r="L1295" t="s">
        <v>34</v>
      </c>
      <c r="M1295" t="s">
        <v>52</v>
      </c>
      <c r="N1295" t="s">
        <v>23</v>
      </c>
      <c r="O1295" t="s">
        <v>24</v>
      </c>
      <c r="P1295">
        <v>47</v>
      </c>
      <c r="Q1295" t="s">
        <v>46</v>
      </c>
      <c r="R1295">
        <v>17604</v>
      </c>
    </row>
    <row r="1296" spans="1:18" x14ac:dyDescent="0.3">
      <c r="A1296" t="s">
        <v>26</v>
      </c>
      <c r="B1296" t="s">
        <v>27</v>
      </c>
      <c r="C1296">
        <v>2023</v>
      </c>
      <c r="D1296" t="s">
        <v>20</v>
      </c>
      <c r="E1296" t="s">
        <v>21</v>
      </c>
      <c r="G1296">
        <v>25460</v>
      </c>
      <c r="H1296">
        <v>210</v>
      </c>
      <c r="I1296">
        <v>210</v>
      </c>
      <c r="J1296">
        <v>1</v>
      </c>
      <c r="K1296">
        <v>0</v>
      </c>
      <c r="L1296" t="s">
        <v>34</v>
      </c>
      <c r="M1296" t="s">
        <v>22</v>
      </c>
      <c r="N1296" t="s">
        <v>23</v>
      </c>
      <c r="O1296" t="s">
        <v>24</v>
      </c>
      <c r="P1296">
        <v>26</v>
      </c>
      <c r="Q1296" t="s">
        <v>76</v>
      </c>
      <c r="R1296">
        <v>22115</v>
      </c>
    </row>
    <row r="1297" spans="1:18" x14ac:dyDescent="0.3">
      <c r="A1297" t="s">
        <v>53</v>
      </c>
      <c r="B1297" t="s">
        <v>77</v>
      </c>
      <c r="C1297">
        <v>2009</v>
      </c>
      <c r="D1297" t="s">
        <v>20</v>
      </c>
      <c r="E1297" t="s">
        <v>67</v>
      </c>
      <c r="F1297">
        <v>2.4</v>
      </c>
      <c r="G1297">
        <v>176852</v>
      </c>
      <c r="I1297">
        <v>196</v>
      </c>
      <c r="J1297">
        <v>5</v>
      </c>
      <c r="M1297" t="s">
        <v>94</v>
      </c>
      <c r="N1297" t="s">
        <v>23</v>
      </c>
      <c r="O1297" t="s">
        <v>24</v>
      </c>
      <c r="P1297">
        <v>23</v>
      </c>
      <c r="Q1297" t="s">
        <v>88</v>
      </c>
      <c r="R1297">
        <v>5657</v>
      </c>
    </row>
    <row r="1298" spans="1:18" x14ac:dyDescent="0.3">
      <c r="A1298" t="s">
        <v>53</v>
      </c>
      <c r="B1298" t="s">
        <v>54</v>
      </c>
      <c r="C1298">
        <v>2023</v>
      </c>
      <c r="D1298" t="s">
        <v>63</v>
      </c>
      <c r="E1298" t="s">
        <v>21</v>
      </c>
      <c r="F1298">
        <v>2.5</v>
      </c>
      <c r="G1298">
        <v>19267</v>
      </c>
      <c r="H1298">
        <v>209</v>
      </c>
      <c r="I1298">
        <v>191</v>
      </c>
      <c r="J1298">
        <v>1</v>
      </c>
      <c r="L1298" t="s">
        <v>43</v>
      </c>
      <c r="M1298" t="s">
        <v>72</v>
      </c>
      <c r="N1298" t="s">
        <v>23</v>
      </c>
      <c r="O1298" t="s">
        <v>24</v>
      </c>
      <c r="P1298">
        <v>30</v>
      </c>
      <c r="Q1298" t="s">
        <v>25</v>
      </c>
      <c r="R1298">
        <v>39923</v>
      </c>
    </row>
    <row r="1299" spans="1:18" x14ac:dyDescent="0.3">
      <c r="A1299" t="s">
        <v>38</v>
      </c>
      <c r="B1299" t="s">
        <v>39</v>
      </c>
      <c r="C1299">
        <v>2024</v>
      </c>
      <c r="D1299" t="s">
        <v>20</v>
      </c>
      <c r="E1299" t="s">
        <v>21</v>
      </c>
      <c r="F1299">
        <v>3</v>
      </c>
      <c r="G1299">
        <v>4770</v>
      </c>
      <c r="I1299">
        <v>234</v>
      </c>
      <c r="J1299">
        <v>1</v>
      </c>
      <c r="K1299">
        <v>0</v>
      </c>
      <c r="L1299" t="s">
        <v>43</v>
      </c>
      <c r="M1299" t="s">
        <v>35</v>
      </c>
      <c r="N1299" t="s">
        <v>23</v>
      </c>
      <c r="O1299" t="s">
        <v>24</v>
      </c>
      <c r="P1299">
        <v>27</v>
      </c>
      <c r="R1299">
        <v>50377</v>
      </c>
    </row>
    <row r="1300" spans="1:18" x14ac:dyDescent="0.3">
      <c r="A1300" t="s">
        <v>73</v>
      </c>
      <c r="B1300" t="s">
        <v>74</v>
      </c>
      <c r="C1300">
        <v>2022</v>
      </c>
      <c r="D1300" t="s">
        <v>63</v>
      </c>
      <c r="E1300" t="s">
        <v>21</v>
      </c>
      <c r="F1300">
        <v>3.1</v>
      </c>
      <c r="G1300">
        <v>20926</v>
      </c>
      <c r="I1300">
        <v>226</v>
      </c>
      <c r="J1300">
        <v>1</v>
      </c>
      <c r="M1300" t="s">
        <v>22</v>
      </c>
      <c r="N1300" t="s">
        <v>23</v>
      </c>
      <c r="O1300" t="s">
        <v>24</v>
      </c>
      <c r="P1300">
        <v>25</v>
      </c>
      <c r="Q1300" t="s">
        <v>48</v>
      </c>
      <c r="R1300">
        <v>45952</v>
      </c>
    </row>
    <row r="1301" spans="1:18" x14ac:dyDescent="0.3">
      <c r="A1301" t="s">
        <v>31</v>
      </c>
      <c r="B1301" t="s">
        <v>61</v>
      </c>
      <c r="C1301">
        <v>2017</v>
      </c>
      <c r="D1301" t="s">
        <v>20</v>
      </c>
      <c r="E1301" t="s">
        <v>21</v>
      </c>
      <c r="F1301">
        <v>2.2000000000000002</v>
      </c>
      <c r="G1301">
        <v>84431</v>
      </c>
      <c r="H1301">
        <v>172</v>
      </c>
      <c r="J1301">
        <v>3</v>
      </c>
      <c r="K1301">
        <v>1</v>
      </c>
      <c r="L1301" t="s">
        <v>34</v>
      </c>
      <c r="M1301" t="s">
        <v>52</v>
      </c>
      <c r="N1301" t="s">
        <v>45</v>
      </c>
      <c r="O1301" t="s">
        <v>24</v>
      </c>
      <c r="P1301">
        <v>31</v>
      </c>
      <c r="R1301">
        <v>9080</v>
      </c>
    </row>
    <row r="1302" spans="1:18" x14ac:dyDescent="0.3">
      <c r="A1302" t="s">
        <v>80</v>
      </c>
      <c r="B1302" t="s">
        <v>81</v>
      </c>
      <c r="C1302">
        <v>2010</v>
      </c>
      <c r="D1302" t="s">
        <v>63</v>
      </c>
      <c r="E1302" t="s">
        <v>67</v>
      </c>
      <c r="F1302">
        <v>2.5</v>
      </c>
      <c r="G1302">
        <v>222732</v>
      </c>
      <c r="H1302">
        <v>185</v>
      </c>
      <c r="I1302">
        <v>200</v>
      </c>
      <c r="J1302">
        <v>2</v>
      </c>
      <c r="K1302">
        <v>1</v>
      </c>
      <c r="L1302" t="s">
        <v>34</v>
      </c>
      <c r="M1302" t="s">
        <v>52</v>
      </c>
      <c r="N1302" t="s">
        <v>82</v>
      </c>
      <c r="O1302" t="s">
        <v>60</v>
      </c>
      <c r="P1302">
        <v>36</v>
      </c>
      <c r="Q1302" t="s">
        <v>64</v>
      </c>
      <c r="R1302">
        <v>500</v>
      </c>
    </row>
    <row r="1303" spans="1:18" x14ac:dyDescent="0.3">
      <c r="A1303" t="s">
        <v>80</v>
      </c>
      <c r="B1303" t="s">
        <v>102</v>
      </c>
      <c r="C1303">
        <v>2024</v>
      </c>
      <c r="D1303" t="s">
        <v>33</v>
      </c>
      <c r="E1303" t="s">
        <v>21</v>
      </c>
      <c r="F1303">
        <v>2</v>
      </c>
      <c r="G1303">
        <v>100</v>
      </c>
      <c r="H1303">
        <v>142</v>
      </c>
      <c r="I1303">
        <v>152</v>
      </c>
      <c r="J1303">
        <v>1</v>
      </c>
      <c r="K1303">
        <v>0</v>
      </c>
      <c r="L1303" t="s">
        <v>43</v>
      </c>
      <c r="M1303" t="s">
        <v>28</v>
      </c>
      <c r="N1303" t="s">
        <v>23</v>
      </c>
      <c r="O1303" t="s">
        <v>24</v>
      </c>
      <c r="P1303">
        <v>52</v>
      </c>
      <c r="Q1303" t="s">
        <v>48</v>
      </c>
      <c r="R1303">
        <v>36139</v>
      </c>
    </row>
    <row r="1304" spans="1:18" x14ac:dyDescent="0.3">
      <c r="A1304" t="s">
        <v>53</v>
      </c>
      <c r="B1304" t="s">
        <v>79</v>
      </c>
      <c r="C1304">
        <v>2005</v>
      </c>
      <c r="D1304" t="s">
        <v>20</v>
      </c>
      <c r="F1304">
        <v>1.9</v>
      </c>
      <c r="G1304">
        <v>100</v>
      </c>
      <c r="H1304">
        <v>133</v>
      </c>
      <c r="I1304">
        <v>141</v>
      </c>
      <c r="J1304">
        <v>4</v>
      </c>
      <c r="K1304">
        <v>1</v>
      </c>
      <c r="L1304" t="s">
        <v>34</v>
      </c>
      <c r="M1304" t="s">
        <v>94</v>
      </c>
      <c r="N1304" t="s">
        <v>45</v>
      </c>
      <c r="O1304" t="s">
        <v>24</v>
      </c>
      <c r="P1304">
        <v>37</v>
      </c>
      <c r="Q1304" t="s">
        <v>76</v>
      </c>
      <c r="R1304">
        <v>4452</v>
      </c>
    </row>
    <row r="1305" spans="1:18" x14ac:dyDescent="0.3">
      <c r="A1305" t="s">
        <v>80</v>
      </c>
      <c r="B1305" t="s">
        <v>81</v>
      </c>
      <c r="C1305">
        <v>2016</v>
      </c>
      <c r="D1305" t="s">
        <v>20</v>
      </c>
      <c r="E1305" t="s">
        <v>21</v>
      </c>
      <c r="F1305">
        <v>2.9</v>
      </c>
      <c r="G1305">
        <v>135855</v>
      </c>
      <c r="H1305">
        <v>234</v>
      </c>
      <c r="J1305">
        <v>2</v>
      </c>
      <c r="K1305">
        <v>0</v>
      </c>
      <c r="L1305" t="s">
        <v>34</v>
      </c>
      <c r="M1305" t="s">
        <v>35</v>
      </c>
      <c r="N1305" t="s">
        <v>82</v>
      </c>
      <c r="O1305" t="s">
        <v>24</v>
      </c>
      <c r="P1305">
        <v>30</v>
      </c>
      <c r="Q1305" t="s">
        <v>25</v>
      </c>
      <c r="R1305">
        <v>6990</v>
      </c>
    </row>
    <row r="1306" spans="1:18" x14ac:dyDescent="0.3">
      <c r="A1306" t="s">
        <v>41</v>
      </c>
      <c r="B1306" t="s">
        <v>42</v>
      </c>
      <c r="C1306">
        <v>2008</v>
      </c>
      <c r="D1306" t="s">
        <v>20</v>
      </c>
      <c r="E1306" t="s">
        <v>21</v>
      </c>
      <c r="F1306">
        <v>1.7</v>
      </c>
      <c r="G1306">
        <v>234505</v>
      </c>
      <c r="H1306">
        <v>136</v>
      </c>
      <c r="J1306">
        <v>4</v>
      </c>
      <c r="L1306" t="s">
        <v>40</v>
      </c>
      <c r="M1306" t="s">
        <v>22</v>
      </c>
      <c r="N1306" t="s">
        <v>45</v>
      </c>
      <c r="O1306" t="s">
        <v>29</v>
      </c>
      <c r="Q1306" t="s">
        <v>48</v>
      </c>
      <c r="R1306">
        <v>500</v>
      </c>
    </row>
    <row r="1307" spans="1:18" x14ac:dyDescent="0.3">
      <c r="A1307" t="s">
        <v>41</v>
      </c>
      <c r="B1307" t="s">
        <v>103</v>
      </c>
      <c r="C1307">
        <v>2010</v>
      </c>
      <c r="D1307" t="s">
        <v>20</v>
      </c>
      <c r="F1307">
        <v>3.3</v>
      </c>
      <c r="G1307">
        <v>282355</v>
      </c>
      <c r="H1307">
        <v>240</v>
      </c>
      <c r="I1307">
        <v>227</v>
      </c>
      <c r="J1307">
        <v>3</v>
      </c>
      <c r="K1307">
        <v>1</v>
      </c>
      <c r="L1307" t="s">
        <v>40</v>
      </c>
      <c r="M1307" t="s">
        <v>52</v>
      </c>
      <c r="N1307" t="s">
        <v>23</v>
      </c>
      <c r="O1307" t="s">
        <v>24</v>
      </c>
      <c r="P1307">
        <v>26</v>
      </c>
      <c r="Q1307" t="s">
        <v>37</v>
      </c>
      <c r="R1307">
        <v>500</v>
      </c>
    </row>
    <row r="1308" spans="1:18" x14ac:dyDescent="0.3">
      <c r="A1308" t="s">
        <v>18</v>
      </c>
      <c r="B1308" t="s">
        <v>19</v>
      </c>
      <c r="C1308">
        <v>2022</v>
      </c>
      <c r="D1308" t="s">
        <v>20</v>
      </c>
      <c r="E1308" t="s">
        <v>21</v>
      </c>
      <c r="F1308">
        <v>2.9</v>
      </c>
      <c r="G1308">
        <v>1079</v>
      </c>
      <c r="H1308">
        <v>217</v>
      </c>
      <c r="J1308">
        <v>1</v>
      </c>
      <c r="K1308">
        <v>0</v>
      </c>
      <c r="L1308" t="s">
        <v>34</v>
      </c>
      <c r="M1308" t="s">
        <v>44</v>
      </c>
      <c r="N1308" t="s">
        <v>23</v>
      </c>
      <c r="O1308" t="s">
        <v>29</v>
      </c>
      <c r="P1308">
        <v>27</v>
      </c>
      <c r="Q1308" t="s">
        <v>88</v>
      </c>
      <c r="R1308">
        <v>54402</v>
      </c>
    </row>
    <row r="1309" spans="1:18" x14ac:dyDescent="0.3">
      <c r="A1309" t="s">
        <v>55</v>
      </c>
      <c r="B1309" t="s">
        <v>75</v>
      </c>
      <c r="C1309">
        <v>2023</v>
      </c>
      <c r="D1309" t="s">
        <v>20</v>
      </c>
      <c r="E1309" t="s">
        <v>21</v>
      </c>
      <c r="F1309">
        <v>2</v>
      </c>
      <c r="G1309">
        <v>18122</v>
      </c>
      <c r="H1309">
        <v>178</v>
      </c>
      <c r="I1309">
        <v>163</v>
      </c>
      <c r="J1309">
        <v>1</v>
      </c>
      <c r="K1309">
        <v>0</v>
      </c>
      <c r="M1309" t="s">
        <v>72</v>
      </c>
      <c r="N1309" t="s">
        <v>45</v>
      </c>
      <c r="O1309" t="s">
        <v>29</v>
      </c>
      <c r="P1309">
        <v>38</v>
      </c>
      <c r="Q1309" t="s">
        <v>37</v>
      </c>
      <c r="R1309">
        <v>19176</v>
      </c>
    </row>
    <row r="1310" spans="1:18" x14ac:dyDescent="0.3">
      <c r="A1310" t="s">
        <v>26</v>
      </c>
      <c r="B1310" t="s">
        <v>58</v>
      </c>
      <c r="C1310">
        <v>2007</v>
      </c>
      <c r="D1310" t="s">
        <v>20</v>
      </c>
      <c r="E1310" t="s">
        <v>21</v>
      </c>
      <c r="F1310">
        <v>2.2000000000000002</v>
      </c>
      <c r="G1310">
        <v>243796</v>
      </c>
      <c r="I1310">
        <v>185</v>
      </c>
      <c r="J1310">
        <v>3</v>
      </c>
      <c r="L1310" t="s">
        <v>34</v>
      </c>
      <c r="M1310" t="s">
        <v>94</v>
      </c>
      <c r="N1310" t="s">
        <v>23</v>
      </c>
      <c r="O1310" t="s">
        <v>24</v>
      </c>
      <c r="P1310">
        <v>34</v>
      </c>
      <c r="Q1310" t="s">
        <v>48</v>
      </c>
      <c r="R1310">
        <v>500</v>
      </c>
    </row>
    <row r="1311" spans="1:18" x14ac:dyDescent="0.3">
      <c r="A1311" t="s">
        <v>80</v>
      </c>
      <c r="B1311" t="s">
        <v>98</v>
      </c>
      <c r="C1311">
        <v>2022</v>
      </c>
      <c r="D1311" t="s">
        <v>33</v>
      </c>
      <c r="F1311">
        <v>3.4</v>
      </c>
      <c r="G1311">
        <v>27181</v>
      </c>
      <c r="H1311">
        <v>247</v>
      </c>
      <c r="I1311">
        <v>239</v>
      </c>
      <c r="J1311">
        <v>1</v>
      </c>
      <c r="K1311">
        <v>0</v>
      </c>
      <c r="M1311" t="s">
        <v>35</v>
      </c>
      <c r="N1311" t="s">
        <v>23</v>
      </c>
      <c r="O1311" t="s">
        <v>24</v>
      </c>
      <c r="R1311">
        <v>21428</v>
      </c>
    </row>
    <row r="1312" spans="1:18" x14ac:dyDescent="0.3">
      <c r="A1312" t="s">
        <v>53</v>
      </c>
      <c r="B1312" t="s">
        <v>77</v>
      </c>
      <c r="C1312">
        <v>2008</v>
      </c>
      <c r="D1312" t="s">
        <v>20</v>
      </c>
      <c r="E1312" t="s">
        <v>21</v>
      </c>
      <c r="F1312">
        <v>2.6</v>
      </c>
      <c r="G1312">
        <v>100</v>
      </c>
      <c r="H1312">
        <v>201</v>
      </c>
      <c r="I1312">
        <v>195</v>
      </c>
      <c r="J1312">
        <v>3</v>
      </c>
      <c r="K1312">
        <v>0</v>
      </c>
      <c r="L1312" t="s">
        <v>40</v>
      </c>
      <c r="M1312" t="s">
        <v>72</v>
      </c>
      <c r="N1312" t="s">
        <v>23</v>
      </c>
      <c r="O1312" t="s">
        <v>29</v>
      </c>
      <c r="P1312">
        <v>32</v>
      </c>
      <c r="Q1312" t="s">
        <v>91</v>
      </c>
      <c r="R1312">
        <v>13991</v>
      </c>
    </row>
    <row r="1313" spans="1:18" x14ac:dyDescent="0.3">
      <c r="A1313" t="s">
        <v>53</v>
      </c>
      <c r="B1313" t="s">
        <v>77</v>
      </c>
      <c r="C1313">
        <v>2014</v>
      </c>
      <c r="D1313" t="s">
        <v>20</v>
      </c>
      <c r="E1313" t="s">
        <v>21</v>
      </c>
      <c r="F1313">
        <v>2</v>
      </c>
      <c r="G1313">
        <v>124524</v>
      </c>
      <c r="H1313">
        <v>165</v>
      </c>
      <c r="I1313">
        <v>153</v>
      </c>
      <c r="J1313">
        <v>3</v>
      </c>
      <c r="K1313">
        <v>1</v>
      </c>
      <c r="L1313" t="s">
        <v>43</v>
      </c>
      <c r="M1313" t="s">
        <v>22</v>
      </c>
      <c r="N1313" t="s">
        <v>23</v>
      </c>
      <c r="O1313" t="s">
        <v>24</v>
      </c>
      <c r="P1313">
        <v>38</v>
      </c>
      <c r="Q1313" t="s">
        <v>91</v>
      </c>
      <c r="R1313">
        <v>18975</v>
      </c>
    </row>
    <row r="1314" spans="1:18" x14ac:dyDescent="0.3">
      <c r="A1314" t="s">
        <v>80</v>
      </c>
      <c r="B1314" t="s">
        <v>102</v>
      </c>
      <c r="C1314">
        <v>2023</v>
      </c>
      <c r="D1314" t="s">
        <v>20</v>
      </c>
      <c r="E1314" t="s">
        <v>21</v>
      </c>
      <c r="F1314">
        <v>3</v>
      </c>
      <c r="G1314">
        <v>100</v>
      </c>
      <c r="H1314">
        <v>238</v>
      </c>
      <c r="I1314">
        <v>216</v>
      </c>
      <c r="J1314">
        <v>1</v>
      </c>
      <c r="K1314">
        <v>0</v>
      </c>
      <c r="L1314" t="s">
        <v>43</v>
      </c>
      <c r="M1314" t="s">
        <v>59</v>
      </c>
      <c r="N1314" t="s">
        <v>23</v>
      </c>
      <c r="O1314" t="s">
        <v>24</v>
      </c>
      <c r="P1314">
        <v>25</v>
      </c>
      <c r="Q1314" t="s">
        <v>30</v>
      </c>
      <c r="R1314">
        <v>32009</v>
      </c>
    </row>
    <row r="1315" spans="1:18" x14ac:dyDescent="0.3">
      <c r="A1315" t="s">
        <v>41</v>
      </c>
      <c r="B1315" t="s">
        <v>42</v>
      </c>
      <c r="C1315">
        <v>2011</v>
      </c>
      <c r="D1315" t="s">
        <v>63</v>
      </c>
      <c r="E1315" t="s">
        <v>21</v>
      </c>
      <c r="F1315">
        <v>1.8</v>
      </c>
      <c r="G1315">
        <v>163996</v>
      </c>
      <c r="H1315">
        <v>144</v>
      </c>
      <c r="I1315">
        <v>146</v>
      </c>
      <c r="J1315">
        <v>3</v>
      </c>
      <c r="L1315" t="s">
        <v>43</v>
      </c>
      <c r="M1315" t="s">
        <v>94</v>
      </c>
      <c r="N1315" t="s">
        <v>45</v>
      </c>
      <c r="O1315" t="s">
        <v>29</v>
      </c>
      <c r="P1315">
        <v>32</v>
      </c>
      <c r="R1315">
        <v>500</v>
      </c>
    </row>
    <row r="1316" spans="1:18" x14ac:dyDescent="0.3">
      <c r="A1316" t="s">
        <v>38</v>
      </c>
      <c r="B1316" t="s">
        <v>47</v>
      </c>
      <c r="C1316">
        <v>2021</v>
      </c>
      <c r="D1316" t="s">
        <v>20</v>
      </c>
      <c r="E1316" t="s">
        <v>21</v>
      </c>
      <c r="G1316">
        <v>34572</v>
      </c>
      <c r="H1316">
        <v>270</v>
      </c>
      <c r="J1316">
        <v>1</v>
      </c>
      <c r="K1316">
        <v>0</v>
      </c>
      <c r="L1316" t="s">
        <v>34</v>
      </c>
      <c r="M1316" t="s">
        <v>59</v>
      </c>
      <c r="N1316" t="s">
        <v>23</v>
      </c>
      <c r="O1316" t="s">
        <v>60</v>
      </c>
      <c r="P1316">
        <v>22</v>
      </c>
      <c r="Q1316" t="s">
        <v>46</v>
      </c>
      <c r="R1316">
        <v>17869</v>
      </c>
    </row>
    <row r="1317" spans="1:18" x14ac:dyDescent="0.3">
      <c r="A1317" t="s">
        <v>49</v>
      </c>
      <c r="B1317" t="s">
        <v>100</v>
      </c>
      <c r="C1317">
        <v>2007</v>
      </c>
      <c r="D1317" t="s">
        <v>63</v>
      </c>
      <c r="E1317" t="s">
        <v>21</v>
      </c>
      <c r="F1317">
        <v>2</v>
      </c>
      <c r="G1317">
        <v>190467</v>
      </c>
      <c r="H1317">
        <v>164</v>
      </c>
      <c r="I1317">
        <v>173</v>
      </c>
      <c r="J1317">
        <v>4</v>
      </c>
      <c r="K1317">
        <v>1</v>
      </c>
      <c r="M1317" t="s">
        <v>28</v>
      </c>
      <c r="N1317" t="s">
        <v>45</v>
      </c>
      <c r="O1317" t="s">
        <v>29</v>
      </c>
      <c r="P1317">
        <v>37</v>
      </c>
      <c r="Q1317" t="s">
        <v>76</v>
      </c>
      <c r="R1317">
        <v>500</v>
      </c>
    </row>
    <row r="1318" spans="1:18" x14ac:dyDescent="0.3">
      <c r="A1318" t="s">
        <v>38</v>
      </c>
      <c r="B1318" t="s">
        <v>47</v>
      </c>
      <c r="C1318">
        <v>2015</v>
      </c>
      <c r="D1318" t="s">
        <v>20</v>
      </c>
      <c r="E1318" t="s">
        <v>21</v>
      </c>
      <c r="F1318">
        <v>2.4</v>
      </c>
      <c r="G1318">
        <v>187383</v>
      </c>
      <c r="H1318">
        <v>187</v>
      </c>
      <c r="I1318">
        <v>171</v>
      </c>
      <c r="J1318">
        <v>1</v>
      </c>
      <c r="K1318">
        <v>0</v>
      </c>
      <c r="L1318" t="s">
        <v>34</v>
      </c>
      <c r="M1318" t="s">
        <v>35</v>
      </c>
      <c r="N1318" t="s">
        <v>23</v>
      </c>
      <c r="O1318" t="s">
        <v>24</v>
      </c>
      <c r="P1318">
        <v>34</v>
      </c>
      <c r="Q1318" t="s">
        <v>25</v>
      </c>
      <c r="R1318">
        <v>2906</v>
      </c>
    </row>
    <row r="1319" spans="1:18" x14ac:dyDescent="0.3">
      <c r="A1319" t="s">
        <v>55</v>
      </c>
      <c r="B1319" t="s">
        <v>56</v>
      </c>
      <c r="C1319">
        <v>2018</v>
      </c>
      <c r="D1319" t="s">
        <v>20</v>
      </c>
      <c r="E1319" t="s">
        <v>21</v>
      </c>
      <c r="F1319">
        <v>3.1</v>
      </c>
      <c r="G1319">
        <v>72424</v>
      </c>
      <c r="H1319">
        <v>236</v>
      </c>
      <c r="I1319">
        <v>241</v>
      </c>
      <c r="J1319">
        <v>3</v>
      </c>
      <c r="K1319">
        <v>0</v>
      </c>
      <c r="L1319" t="s">
        <v>34</v>
      </c>
      <c r="M1319" t="s">
        <v>44</v>
      </c>
      <c r="N1319" t="s">
        <v>23</v>
      </c>
      <c r="O1319" t="s">
        <v>24</v>
      </c>
      <c r="P1319">
        <v>23</v>
      </c>
      <c r="R1319">
        <v>18073</v>
      </c>
    </row>
    <row r="1320" spans="1:18" x14ac:dyDescent="0.3">
      <c r="A1320" t="s">
        <v>49</v>
      </c>
      <c r="B1320" t="s">
        <v>92</v>
      </c>
      <c r="C1320">
        <v>2012</v>
      </c>
      <c r="D1320" t="s">
        <v>20</v>
      </c>
      <c r="E1320" t="s">
        <v>21</v>
      </c>
      <c r="F1320">
        <v>2</v>
      </c>
      <c r="G1320">
        <v>207165</v>
      </c>
      <c r="H1320">
        <v>161</v>
      </c>
      <c r="I1320">
        <v>155</v>
      </c>
      <c r="J1320">
        <v>2</v>
      </c>
      <c r="K1320">
        <v>0</v>
      </c>
      <c r="L1320" t="s">
        <v>34</v>
      </c>
      <c r="M1320" t="s">
        <v>94</v>
      </c>
      <c r="N1320" t="s">
        <v>23</v>
      </c>
      <c r="O1320" t="s">
        <v>24</v>
      </c>
      <c r="P1320">
        <v>30</v>
      </c>
      <c r="Q1320" t="s">
        <v>46</v>
      </c>
      <c r="R1320">
        <v>500</v>
      </c>
    </row>
    <row r="1321" spans="1:18" x14ac:dyDescent="0.3">
      <c r="A1321" t="s">
        <v>18</v>
      </c>
      <c r="B1321" t="s">
        <v>66</v>
      </c>
      <c r="C1321">
        <v>2022</v>
      </c>
      <c r="D1321" t="s">
        <v>20</v>
      </c>
      <c r="E1321" t="s">
        <v>21</v>
      </c>
      <c r="F1321">
        <v>3.4</v>
      </c>
      <c r="G1321">
        <v>27510</v>
      </c>
      <c r="I1321">
        <v>248</v>
      </c>
      <c r="J1321">
        <v>1</v>
      </c>
      <c r="K1321">
        <v>0</v>
      </c>
      <c r="L1321" t="s">
        <v>43</v>
      </c>
      <c r="M1321" t="s">
        <v>44</v>
      </c>
      <c r="N1321" t="s">
        <v>23</v>
      </c>
      <c r="O1321" t="s">
        <v>24</v>
      </c>
      <c r="P1321">
        <v>23</v>
      </c>
      <c r="Q1321" t="s">
        <v>64</v>
      </c>
      <c r="R1321">
        <v>37804</v>
      </c>
    </row>
    <row r="1322" spans="1:18" x14ac:dyDescent="0.3">
      <c r="A1322" t="s">
        <v>80</v>
      </c>
      <c r="B1322" t="s">
        <v>81</v>
      </c>
      <c r="C1322">
        <v>2005</v>
      </c>
      <c r="D1322" t="s">
        <v>63</v>
      </c>
      <c r="E1322" t="s">
        <v>21</v>
      </c>
      <c r="F1322">
        <v>4.3</v>
      </c>
      <c r="G1322">
        <v>260876</v>
      </c>
      <c r="I1322">
        <v>291</v>
      </c>
      <c r="J1322">
        <v>4</v>
      </c>
      <c r="K1322">
        <v>1</v>
      </c>
      <c r="L1322" t="s">
        <v>34</v>
      </c>
      <c r="M1322" t="s">
        <v>35</v>
      </c>
      <c r="N1322" t="s">
        <v>82</v>
      </c>
      <c r="O1322" t="s">
        <v>60</v>
      </c>
      <c r="P1322">
        <v>17</v>
      </c>
      <c r="R1322">
        <v>500</v>
      </c>
    </row>
    <row r="1323" spans="1:18" x14ac:dyDescent="0.3">
      <c r="A1323" t="s">
        <v>55</v>
      </c>
      <c r="B1323" t="s">
        <v>69</v>
      </c>
      <c r="C1323">
        <v>2016</v>
      </c>
      <c r="D1323" t="s">
        <v>20</v>
      </c>
      <c r="E1323" t="s">
        <v>21</v>
      </c>
      <c r="G1323">
        <v>103016</v>
      </c>
      <c r="H1323">
        <v>211</v>
      </c>
      <c r="J1323">
        <v>4</v>
      </c>
      <c r="K1323">
        <v>0</v>
      </c>
      <c r="L1323" t="s">
        <v>43</v>
      </c>
      <c r="N1323" t="s">
        <v>23</v>
      </c>
      <c r="O1323" t="s">
        <v>24</v>
      </c>
      <c r="Q1323" t="s">
        <v>64</v>
      </c>
      <c r="R1323">
        <v>9052</v>
      </c>
    </row>
    <row r="1324" spans="1:18" x14ac:dyDescent="0.3">
      <c r="A1324" t="s">
        <v>55</v>
      </c>
      <c r="B1324" t="s">
        <v>56</v>
      </c>
      <c r="C1324">
        <v>2023</v>
      </c>
      <c r="D1324" t="s">
        <v>20</v>
      </c>
      <c r="E1324" t="s">
        <v>21</v>
      </c>
      <c r="F1324">
        <v>2.7</v>
      </c>
      <c r="G1324">
        <v>13676</v>
      </c>
      <c r="H1324">
        <v>205</v>
      </c>
      <c r="I1324">
        <v>195</v>
      </c>
      <c r="J1324">
        <v>1</v>
      </c>
      <c r="K1324">
        <v>0</v>
      </c>
      <c r="L1324" t="s">
        <v>34</v>
      </c>
      <c r="M1324" t="s">
        <v>94</v>
      </c>
      <c r="N1324" t="s">
        <v>23</v>
      </c>
      <c r="O1324" t="s">
        <v>60</v>
      </c>
      <c r="P1324">
        <v>27</v>
      </c>
      <c r="Q1324" t="s">
        <v>91</v>
      </c>
      <c r="R1324">
        <v>36017</v>
      </c>
    </row>
    <row r="1325" spans="1:18" x14ac:dyDescent="0.3">
      <c r="A1325" t="s">
        <v>26</v>
      </c>
      <c r="B1325" t="s">
        <v>101</v>
      </c>
      <c r="C1325">
        <v>2021</v>
      </c>
      <c r="D1325" t="s">
        <v>65</v>
      </c>
      <c r="E1325" t="s">
        <v>21</v>
      </c>
      <c r="F1325">
        <v>0</v>
      </c>
      <c r="G1325">
        <v>47644</v>
      </c>
      <c r="H1325">
        <v>313</v>
      </c>
      <c r="I1325">
        <v>344</v>
      </c>
      <c r="J1325">
        <v>1</v>
      </c>
      <c r="K1325">
        <v>0</v>
      </c>
      <c r="L1325" t="s">
        <v>43</v>
      </c>
      <c r="M1325" t="s">
        <v>72</v>
      </c>
      <c r="N1325" t="s">
        <v>45</v>
      </c>
      <c r="O1325" t="s">
        <v>29</v>
      </c>
      <c r="Q1325" t="s">
        <v>91</v>
      </c>
      <c r="R1325">
        <v>14406</v>
      </c>
    </row>
    <row r="1326" spans="1:18" x14ac:dyDescent="0.3">
      <c r="A1326" t="s">
        <v>26</v>
      </c>
      <c r="B1326" t="s">
        <v>58</v>
      </c>
      <c r="C1326">
        <v>2018</v>
      </c>
      <c r="D1326" t="s">
        <v>65</v>
      </c>
      <c r="E1326" t="s">
        <v>21</v>
      </c>
      <c r="F1326">
        <v>0</v>
      </c>
      <c r="G1326">
        <v>46803</v>
      </c>
      <c r="H1326">
        <v>294</v>
      </c>
      <c r="I1326">
        <v>323</v>
      </c>
      <c r="J1326">
        <v>3</v>
      </c>
      <c r="K1326">
        <v>1</v>
      </c>
      <c r="L1326" t="s">
        <v>40</v>
      </c>
      <c r="M1326" t="s">
        <v>28</v>
      </c>
      <c r="N1326" t="s">
        <v>23</v>
      </c>
      <c r="O1326" t="s">
        <v>60</v>
      </c>
      <c r="P1326">
        <v>105</v>
      </c>
      <c r="Q1326" t="s">
        <v>48</v>
      </c>
      <c r="R1326">
        <v>11767</v>
      </c>
    </row>
    <row r="1327" spans="1:18" x14ac:dyDescent="0.3">
      <c r="A1327" t="s">
        <v>41</v>
      </c>
      <c r="B1327" t="s">
        <v>96</v>
      </c>
      <c r="C1327">
        <v>2018</v>
      </c>
      <c r="D1327" t="s">
        <v>20</v>
      </c>
      <c r="E1327" t="s">
        <v>21</v>
      </c>
      <c r="F1327">
        <v>2.2999999999999998</v>
      </c>
      <c r="G1327">
        <v>25568</v>
      </c>
      <c r="H1327">
        <v>172</v>
      </c>
      <c r="I1327">
        <v>141</v>
      </c>
      <c r="J1327">
        <v>1</v>
      </c>
      <c r="M1327" t="s">
        <v>59</v>
      </c>
      <c r="N1327" t="s">
        <v>45</v>
      </c>
      <c r="O1327" t="s">
        <v>29</v>
      </c>
      <c r="P1327">
        <v>38</v>
      </c>
      <c r="Q1327" t="s">
        <v>25</v>
      </c>
      <c r="R1327">
        <v>8838</v>
      </c>
    </row>
    <row r="1328" spans="1:18" x14ac:dyDescent="0.3">
      <c r="A1328" t="s">
        <v>31</v>
      </c>
      <c r="B1328" t="s">
        <v>85</v>
      </c>
      <c r="C1328">
        <v>2006</v>
      </c>
      <c r="D1328" t="s">
        <v>20</v>
      </c>
      <c r="E1328" t="s">
        <v>21</v>
      </c>
      <c r="F1328">
        <v>3.4</v>
      </c>
      <c r="G1328">
        <v>94501</v>
      </c>
      <c r="H1328">
        <v>264</v>
      </c>
      <c r="J1328">
        <v>4</v>
      </c>
      <c r="K1328">
        <v>1</v>
      </c>
      <c r="M1328" t="s">
        <v>44</v>
      </c>
      <c r="N1328" t="s">
        <v>23</v>
      </c>
      <c r="O1328" t="s">
        <v>60</v>
      </c>
      <c r="P1328">
        <v>29</v>
      </c>
      <c r="Q1328" t="s">
        <v>48</v>
      </c>
      <c r="R1328">
        <v>1064</v>
      </c>
    </row>
    <row r="1329" spans="1:18" x14ac:dyDescent="0.3">
      <c r="A1329" t="s">
        <v>18</v>
      </c>
      <c r="B1329" t="s">
        <v>19</v>
      </c>
      <c r="C1329">
        <v>2009</v>
      </c>
      <c r="D1329" t="s">
        <v>20</v>
      </c>
      <c r="E1329" t="s">
        <v>21</v>
      </c>
      <c r="F1329">
        <v>2.5</v>
      </c>
      <c r="G1329">
        <v>156835</v>
      </c>
      <c r="I1329">
        <v>191</v>
      </c>
      <c r="J1329">
        <v>2</v>
      </c>
      <c r="L1329" t="s">
        <v>34</v>
      </c>
      <c r="N1329" t="s">
        <v>23</v>
      </c>
      <c r="O1329" t="s">
        <v>24</v>
      </c>
      <c r="P1329">
        <v>31</v>
      </c>
      <c r="Q1329" t="s">
        <v>64</v>
      </c>
      <c r="R1329">
        <v>7542</v>
      </c>
    </row>
    <row r="1330" spans="1:18" x14ac:dyDescent="0.3">
      <c r="A1330" t="s">
        <v>53</v>
      </c>
      <c r="B1330" t="s">
        <v>71</v>
      </c>
      <c r="C1330">
        <v>2016</v>
      </c>
      <c r="D1330" t="s">
        <v>63</v>
      </c>
      <c r="G1330">
        <v>70412</v>
      </c>
      <c r="H1330">
        <v>125</v>
      </c>
      <c r="I1330">
        <v>111</v>
      </c>
      <c r="J1330">
        <v>3</v>
      </c>
      <c r="K1330">
        <v>0</v>
      </c>
      <c r="L1330" t="s">
        <v>34</v>
      </c>
      <c r="N1330" t="s">
        <v>45</v>
      </c>
      <c r="O1330" t="s">
        <v>24</v>
      </c>
      <c r="P1330">
        <v>43</v>
      </c>
      <c r="Q1330" t="s">
        <v>88</v>
      </c>
      <c r="R1330">
        <v>15336</v>
      </c>
    </row>
    <row r="1331" spans="1:18" x14ac:dyDescent="0.3">
      <c r="A1331" t="s">
        <v>73</v>
      </c>
      <c r="B1331" t="s">
        <v>87</v>
      </c>
      <c r="C1331">
        <v>2020</v>
      </c>
      <c r="D1331" t="s">
        <v>20</v>
      </c>
      <c r="E1331" t="s">
        <v>21</v>
      </c>
      <c r="F1331">
        <v>2.2999999999999998</v>
      </c>
      <c r="G1331">
        <v>8407</v>
      </c>
      <c r="H1331">
        <v>197</v>
      </c>
      <c r="J1331">
        <v>1</v>
      </c>
      <c r="L1331" t="s">
        <v>43</v>
      </c>
      <c r="M1331" t="s">
        <v>28</v>
      </c>
      <c r="N1331" t="s">
        <v>23</v>
      </c>
      <c r="O1331" t="s">
        <v>24</v>
      </c>
      <c r="P1331">
        <v>31</v>
      </c>
      <c r="Q1331" t="s">
        <v>57</v>
      </c>
      <c r="R1331">
        <v>34323</v>
      </c>
    </row>
    <row r="1332" spans="1:18" x14ac:dyDescent="0.3">
      <c r="A1332" t="s">
        <v>49</v>
      </c>
      <c r="B1332" t="s">
        <v>50</v>
      </c>
      <c r="C1332">
        <v>2023</v>
      </c>
      <c r="D1332" t="s">
        <v>20</v>
      </c>
      <c r="E1332" t="s">
        <v>21</v>
      </c>
      <c r="G1332">
        <v>18824</v>
      </c>
      <c r="H1332">
        <v>135</v>
      </c>
      <c r="I1332">
        <v>134</v>
      </c>
      <c r="J1332">
        <v>1</v>
      </c>
      <c r="L1332" t="s">
        <v>34</v>
      </c>
      <c r="M1332" t="s">
        <v>28</v>
      </c>
      <c r="N1332" t="s">
        <v>45</v>
      </c>
      <c r="O1332" t="s">
        <v>29</v>
      </c>
      <c r="P1332">
        <v>37</v>
      </c>
      <c r="Q1332" t="s">
        <v>91</v>
      </c>
      <c r="R1332">
        <v>16587</v>
      </c>
    </row>
    <row r="1333" spans="1:18" x14ac:dyDescent="0.3">
      <c r="A1333" t="s">
        <v>31</v>
      </c>
      <c r="B1333" t="s">
        <v>61</v>
      </c>
      <c r="C1333">
        <v>2005</v>
      </c>
      <c r="D1333" t="s">
        <v>20</v>
      </c>
      <c r="E1333" t="s">
        <v>21</v>
      </c>
      <c r="F1333">
        <v>1.4</v>
      </c>
      <c r="G1333">
        <v>253154</v>
      </c>
      <c r="H1333">
        <v>126</v>
      </c>
      <c r="I1333">
        <v>113</v>
      </c>
      <c r="J1333">
        <v>4</v>
      </c>
      <c r="K1333">
        <v>0</v>
      </c>
      <c r="L1333" t="s">
        <v>34</v>
      </c>
      <c r="M1333" t="s">
        <v>35</v>
      </c>
      <c r="N1333" t="s">
        <v>45</v>
      </c>
      <c r="O1333" t="s">
        <v>24</v>
      </c>
      <c r="P1333">
        <v>40</v>
      </c>
      <c r="Q1333" t="s">
        <v>57</v>
      </c>
      <c r="R1333">
        <v>500</v>
      </c>
    </row>
    <row r="1334" spans="1:18" x14ac:dyDescent="0.3">
      <c r="A1334" t="s">
        <v>38</v>
      </c>
      <c r="B1334" t="s">
        <v>39</v>
      </c>
      <c r="C1334">
        <v>2012</v>
      </c>
      <c r="D1334" t="s">
        <v>20</v>
      </c>
      <c r="E1334" t="s">
        <v>21</v>
      </c>
      <c r="F1334">
        <v>3.1</v>
      </c>
      <c r="G1334">
        <v>174183</v>
      </c>
      <c r="H1334">
        <v>249</v>
      </c>
      <c r="I1334">
        <v>224</v>
      </c>
      <c r="J1334">
        <v>2</v>
      </c>
      <c r="K1334">
        <v>1</v>
      </c>
      <c r="L1334" t="s">
        <v>34</v>
      </c>
      <c r="M1334" t="s">
        <v>72</v>
      </c>
      <c r="N1334" t="s">
        <v>23</v>
      </c>
      <c r="O1334" t="s">
        <v>29</v>
      </c>
      <c r="P1334">
        <v>33</v>
      </c>
      <c r="Q1334" t="s">
        <v>37</v>
      </c>
      <c r="R1334">
        <v>8319</v>
      </c>
    </row>
    <row r="1335" spans="1:18" x14ac:dyDescent="0.3">
      <c r="A1335" t="s">
        <v>73</v>
      </c>
      <c r="B1335" t="s">
        <v>87</v>
      </c>
      <c r="C1335">
        <v>2011</v>
      </c>
      <c r="D1335" t="s">
        <v>63</v>
      </c>
      <c r="E1335" t="s">
        <v>21</v>
      </c>
      <c r="F1335">
        <v>3.5</v>
      </c>
      <c r="G1335">
        <v>41247</v>
      </c>
      <c r="H1335">
        <v>268</v>
      </c>
      <c r="I1335">
        <v>249</v>
      </c>
      <c r="J1335">
        <v>3</v>
      </c>
      <c r="L1335" t="s">
        <v>43</v>
      </c>
      <c r="M1335" t="s">
        <v>22</v>
      </c>
      <c r="N1335" t="s">
        <v>23</v>
      </c>
      <c r="O1335" t="s">
        <v>60</v>
      </c>
      <c r="P1335">
        <v>21</v>
      </c>
      <c r="Q1335" t="s">
        <v>48</v>
      </c>
      <c r="R1335">
        <v>11160</v>
      </c>
    </row>
    <row r="1336" spans="1:18" x14ac:dyDescent="0.3">
      <c r="A1336" t="s">
        <v>18</v>
      </c>
      <c r="B1336" t="s">
        <v>66</v>
      </c>
      <c r="C1336">
        <v>2019</v>
      </c>
      <c r="D1336" t="s">
        <v>20</v>
      </c>
      <c r="E1336" t="s">
        <v>21</v>
      </c>
      <c r="F1336">
        <v>3.4</v>
      </c>
      <c r="G1336">
        <v>25899</v>
      </c>
      <c r="H1336">
        <v>260</v>
      </c>
      <c r="I1336">
        <v>244</v>
      </c>
      <c r="J1336">
        <v>2</v>
      </c>
      <c r="K1336">
        <v>0</v>
      </c>
      <c r="L1336" t="s">
        <v>34</v>
      </c>
      <c r="M1336" t="s">
        <v>35</v>
      </c>
      <c r="N1336" t="s">
        <v>23</v>
      </c>
      <c r="O1336" t="s">
        <v>24</v>
      </c>
      <c r="P1336">
        <v>21</v>
      </c>
      <c r="Q1336" t="s">
        <v>88</v>
      </c>
      <c r="R1336">
        <v>26856</v>
      </c>
    </row>
    <row r="1337" spans="1:18" x14ac:dyDescent="0.3">
      <c r="A1337" t="s">
        <v>41</v>
      </c>
      <c r="B1337" t="s">
        <v>103</v>
      </c>
      <c r="C1337">
        <v>2016</v>
      </c>
      <c r="D1337" t="s">
        <v>20</v>
      </c>
      <c r="E1337" t="s">
        <v>21</v>
      </c>
      <c r="F1337">
        <v>3.1</v>
      </c>
      <c r="G1337">
        <v>167695</v>
      </c>
      <c r="H1337">
        <v>233</v>
      </c>
      <c r="I1337">
        <v>222</v>
      </c>
      <c r="J1337">
        <v>3</v>
      </c>
      <c r="K1337">
        <v>1</v>
      </c>
      <c r="L1337" t="s">
        <v>34</v>
      </c>
      <c r="M1337" t="s">
        <v>52</v>
      </c>
      <c r="N1337" t="s">
        <v>23</v>
      </c>
      <c r="O1337" t="s">
        <v>24</v>
      </c>
      <c r="R1337">
        <v>7674</v>
      </c>
    </row>
    <row r="1338" spans="1:18" x14ac:dyDescent="0.3">
      <c r="A1338" t="s">
        <v>18</v>
      </c>
      <c r="B1338" t="s">
        <v>66</v>
      </c>
      <c r="C1338">
        <v>2022</v>
      </c>
      <c r="D1338" t="s">
        <v>20</v>
      </c>
      <c r="E1338" t="s">
        <v>21</v>
      </c>
      <c r="F1338">
        <v>3.2</v>
      </c>
      <c r="G1338">
        <v>30147</v>
      </c>
      <c r="I1338">
        <v>247</v>
      </c>
      <c r="J1338">
        <v>1</v>
      </c>
      <c r="L1338" t="s">
        <v>43</v>
      </c>
      <c r="N1338" t="s">
        <v>23</v>
      </c>
      <c r="O1338" t="s">
        <v>29</v>
      </c>
      <c r="P1338">
        <v>27</v>
      </c>
      <c r="Q1338" t="s">
        <v>88</v>
      </c>
      <c r="R1338">
        <v>38844</v>
      </c>
    </row>
    <row r="1339" spans="1:18" x14ac:dyDescent="0.3">
      <c r="A1339" t="s">
        <v>53</v>
      </c>
      <c r="B1339" t="s">
        <v>71</v>
      </c>
      <c r="C1339">
        <v>2005</v>
      </c>
      <c r="D1339" t="s">
        <v>20</v>
      </c>
      <c r="E1339" t="s">
        <v>21</v>
      </c>
      <c r="F1339">
        <v>2.5</v>
      </c>
      <c r="G1339">
        <v>289761</v>
      </c>
      <c r="H1339">
        <v>205</v>
      </c>
      <c r="I1339">
        <v>202</v>
      </c>
      <c r="J1339">
        <v>5</v>
      </c>
      <c r="K1339">
        <v>1</v>
      </c>
      <c r="L1339" t="s">
        <v>34</v>
      </c>
      <c r="M1339" t="s">
        <v>44</v>
      </c>
      <c r="N1339" t="s">
        <v>45</v>
      </c>
      <c r="O1339" t="s">
        <v>29</v>
      </c>
      <c r="P1339">
        <v>25</v>
      </c>
      <c r="R1339">
        <v>500</v>
      </c>
    </row>
    <row r="1340" spans="1:18" x14ac:dyDescent="0.3">
      <c r="A1340" t="s">
        <v>38</v>
      </c>
      <c r="B1340" t="s">
        <v>89</v>
      </c>
      <c r="C1340">
        <v>2010</v>
      </c>
      <c r="D1340" t="s">
        <v>63</v>
      </c>
      <c r="E1340" t="s">
        <v>67</v>
      </c>
      <c r="F1340">
        <v>1.9</v>
      </c>
      <c r="G1340">
        <v>166351</v>
      </c>
      <c r="H1340">
        <v>146</v>
      </c>
      <c r="I1340">
        <v>142</v>
      </c>
      <c r="J1340">
        <v>2</v>
      </c>
      <c r="K1340">
        <v>1</v>
      </c>
      <c r="L1340" t="s">
        <v>40</v>
      </c>
      <c r="M1340" t="s">
        <v>44</v>
      </c>
      <c r="N1340" t="s">
        <v>45</v>
      </c>
      <c r="O1340" t="s">
        <v>29</v>
      </c>
      <c r="Q1340" t="s">
        <v>76</v>
      </c>
      <c r="R1340">
        <v>500</v>
      </c>
    </row>
    <row r="1341" spans="1:18" x14ac:dyDescent="0.3">
      <c r="A1341" t="s">
        <v>80</v>
      </c>
      <c r="B1341" t="s">
        <v>83</v>
      </c>
      <c r="C1341">
        <v>2021</v>
      </c>
      <c r="D1341" t="s">
        <v>65</v>
      </c>
      <c r="E1341" t="s">
        <v>21</v>
      </c>
      <c r="F1341">
        <v>0</v>
      </c>
      <c r="G1341">
        <v>4140</v>
      </c>
      <c r="H1341">
        <v>322</v>
      </c>
      <c r="I1341">
        <v>354</v>
      </c>
      <c r="J1341">
        <v>1</v>
      </c>
      <c r="L1341" t="s">
        <v>34</v>
      </c>
      <c r="M1341" t="s">
        <v>22</v>
      </c>
      <c r="N1341" t="s">
        <v>84</v>
      </c>
      <c r="O1341" t="s">
        <v>95</v>
      </c>
      <c r="P1341">
        <v>123</v>
      </c>
      <c r="Q1341" t="s">
        <v>91</v>
      </c>
      <c r="R1341">
        <v>24618</v>
      </c>
    </row>
    <row r="1342" spans="1:18" x14ac:dyDescent="0.3">
      <c r="A1342" t="s">
        <v>49</v>
      </c>
      <c r="B1342" t="s">
        <v>100</v>
      </c>
      <c r="C1342">
        <v>2016</v>
      </c>
      <c r="D1342" t="s">
        <v>20</v>
      </c>
      <c r="E1342" t="s">
        <v>21</v>
      </c>
      <c r="F1342">
        <v>2</v>
      </c>
      <c r="G1342">
        <v>138647</v>
      </c>
      <c r="H1342">
        <v>158</v>
      </c>
      <c r="I1342">
        <v>155</v>
      </c>
      <c r="J1342">
        <v>3</v>
      </c>
      <c r="K1342">
        <v>0</v>
      </c>
      <c r="L1342" t="s">
        <v>40</v>
      </c>
      <c r="M1342" t="s">
        <v>72</v>
      </c>
      <c r="N1342" t="s">
        <v>45</v>
      </c>
      <c r="O1342" t="s">
        <v>24</v>
      </c>
      <c r="P1342">
        <v>35</v>
      </c>
      <c r="Q1342" t="s">
        <v>64</v>
      </c>
      <c r="R1342">
        <v>4662</v>
      </c>
    </row>
    <row r="1343" spans="1:18" x14ac:dyDescent="0.3">
      <c r="A1343" t="s">
        <v>53</v>
      </c>
      <c r="B1343" t="s">
        <v>77</v>
      </c>
      <c r="C1343">
        <v>2013</v>
      </c>
      <c r="D1343" t="s">
        <v>20</v>
      </c>
      <c r="E1343" t="s">
        <v>21</v>
      </c>
      <c r="F1343">
        <v>3.4</v>
      </c>
      <c r="G1343">
        <v>157725</v>
      </c>
      <c r="H1343">
        <v>265</v>
      </c>
      <c r="I1343">
        <v>243</v>
      </c>
      <c r="J1343">
        <v>2</v>
      </c>
      <c r="K1343">
        <v>1</v>
      </c>
      <c r="L1343" t="s">
        <v>43</v>
      </c>
      <c r="N1343" t="s">
        <v>23</v>
      </c>
      <c r="O1343" t="s">
        <v>29</v>
      </c>
      <c r="P1343">
        <v>24</v>
      </c>
      <c r="Q1343" t="s">
        <v>91</v>
      </c>
      <c r="R1343">
        <v>13991</v>
      </c>
    </row>
    <row r="1344" spans="1:18" x14ac:dyDescent="0.3">
      <c r="A1344" t="s">
        <v>53</v>
      </c>
      <c r="B1344" t="s">
        <v>79</v>
      </c>
      <c r="C1344">
        <v>2023</v>
      </c>
      <c r="D1344" t="s">
        <v>20</v>
      </c>
      <c r="F1344">
        <v>1.9</v>
      </c>
      <c r="G1344">
        <v>17438</v>
      </c>
      <c r="H1344">
        <v>158</v>
      </c>
      <c r="I1344">
        <v>139</v>
      </c>
      <c r="J1344">
        <v>1</v>
      </c>
      <c r="K1344">
        <v>0</v>
      </c>
      <c r="L1344" t="s">
        <v>34</v>
      </c>
      <c r="M1344" t="s">
        <v>28</v>
      </c>
      <c r="N1344" t="s">
        <v>45</v>
      </c>
      <c r="O1344" t="s">
        <v>29</v>
      </c>
      <c r="Q1344" t="s">
        <v>64</v>
      </c>
      <c r="R1344">
        <v>49632</v>
      </c>
    </row>
    <row r="1345" spans="1:18" x14ac:dyDescent="0.3">
      <c r="A1345" t="s">
        <v>41</v>
      </c>
      <c r="B1345" t="s">
        <v>62</v>
      </c>
      <c r="C1345">
        <v>2006</v>
      </c>
      <c r="D1345" t="s">
        <v>20</v>
      </c>
      <c r="E1345" t="s">
        <v>67</v>
      </c>
      <c r="G1345">
        <v>95954</v>
      </c>
      <c r="I1345">
        <v>181</v>
      </c>
      <c r="J1345">
        <v>5</v>
      </c>
      <c r="K1345">
        <v>0</v>
      </c>
      <c r="M1345" t="s">
        <v>52</v>
      </c>
      <c r="N1345" t="s">
        <v>23</v>
      </c>
      <c r="O1345" t="s">
        <v>24</v>
      </c>
      <c r="Q1345" t="s">
        <v>64</v>
      </c>
      <c r="R1345">
        <v>1347</v>
      </c>
    </row>
    <row r="1346" spans="1:18" x14ac:dyDescent="0.3">
      <c r="A1346" t="s">
        <v>38</v>
      </c>
      <c r="B1346" t="s">
        <v>47</v>
      </c>
      <c r="C1346">
        <v>2022</v>
      </c>
      <c r="D1346" t="s">
        <v>20</v>
      </c>
      <c r="E1346" t="s">
        <v>21</v>
      </c>
      <c r="F1346">
        <v>2.2000000000000002</v>
      </c>
      <c r="G1346">
        <v>17774</v>
      </c>
      <c r="H1346">
        <v>173</v>
      </c>
      <c r="I1346">
        <v>162</v>
      </c>
      <c r="J1346">
        <v>1</v>
      </c>
      <c r="L1346" t="s">
        <v>43</v>
      </c>
      <c r="M1346" t="s">
        <v>44</v>
      </c>
      <c r="N1346" t="s">
        <v>23</v>
      </c>
      <c r="O1346" t="s">
        <v>24</v>
      </c>
      <c r="P1346">
        <v>33</v>
      </c>
      <c r="Q1346" t="s">
        <v>30</v>
      </c>
      <c r="R1346">
        <v>11197</v>
      </c>
    </row>
    <row r="1347" spans="1:18" x14ac:dyDescent="0.3">
      <c r="A1347" t="s">
        <v>73</v>
      </c>
      <c r="B1347" t="s">
        <v>90</v>
      </c>
      <c r="C1347">
        <v>2019</v>
      </c>
      <c r="D1347" t="s">
        <v>33</v>
      </c>
      <c r="E1347" t="s">
        <v>21</v>
      </c>
      <c r="F1347">
        <v>2</v>
      </c>
      <c r="G1347">
        <v>32957</v>
      </c>
      <c r="H1347">
        <v>186</v>
      </c>
      <c r="I1347">
        <v>172</v>
      </c>
      <c r="J1347">
        <v>2</v>
      </c>
      <c r="K1347">
        <v>1</v>
      </c>
      <c r="M1347" t="s">
        <v>94</v>
      </c>
      <c r="N1347" t="s">
        <v>45</v>
      </c>
      <c r="O1347" t="s">
        <v>29</v>
      </c>
      <c r="P1347">
        <v>50</v>
      </c>
      <c r="Q1347" t="s">
        <v>91</v>
      </c>
      <c r="R1347">
        <v>21157</v>
      </c>
    </row>
    <row r="1348" spans="1:18" x14ac:dyDescent="0.3">
      <c r="A1348" t="s">
        <v>18</v>
      </c>
      <c r="B1348" t="s">
        <v>51</v>
      </c>
      <c r="C1348">
        <v>2010</v>
      </c>
      <c r="D1348" t="s">
        <v>20</v>
      </c>
      <c r="E1348" t="s">
        <v>21</v>
      </c>
      <c r="F1348">
        <v>1.7</v>
      </c>
      <c r="G1348">
        <v>182104</v>
      </c>
      <c r="H1348">
        <v>135</v>
      </c>
      <c r="I1348">
        <v>115</v>
      </c>
      <c r="J1348">
        <v>2</v>
      </c>
      <c r="K1348">
        <v>1</v>
      </c>
      <c r="L1348" t="s">
        <v>43</v>
      </c>
      <c r="M1348" t="s">
        <v>22</v>
      </c>
      <c r="N1348" t="s">
        <v>45</v>
      </c>
      <c r="O1348" t="s">
        <v>29</v>
      </c>
      <c r="P1348">
        <v>36</v>
      </c>
      <c r="R1348">
        <v>3957</v>
      </c>
    </row>
    <row r="1349" spans="1:18" x14ac:dyDescent="0.3">
      <c r="A1349" t="s">
        <v>80</v>
      </c>
      <c r="B1349" t="s">
        <v>98</v>
      </c>
      <c r="C1349">
        <v>2014</v>
      </c>
      <c r="D1349" t="s">
        <v>20</v>
      </c>
      <c r="E1349" t="s">
        <v>21</v>
      </c>
      <c r="F1349">
        <v>2.5</v>
      </c>
      <c r="G1349">
        <v>198127</v>
      </c>
      <c r="H1349">
        <v>182</v>
      </c>
      <c r="I1349">
        <v>178</v>
      </c>
      <c r="J1349">
        <v>3</v>
      </c>
      <c r="K1349">
        <v>1</v>
      </c>
      <c r="L1349" t="s">
        <v>40</v>
      </c>
      <c r="M1349" t="s">
        <v>22</v>
      </c>
      <c r="N1349" t="s">
        <v>23</v>
      </c>
      <c r="O1349" t="s">
        <v>24</v>
      </c>
      <c r="P1349">
        <v>33</v>
      </c>
      <c r="R1349">
        <v>975</v>
      </c>
    </row>
    <row r="1350" spans="1:18" x14ac:dyDescent="0.3">
      <c r="A1350" t="s">
        <v>73</v>
      </c>
      <c r="B1350" t="s">
        <v>87</v>
      </c>
      <c r="C1350">
        <v>2018</v>
      </c>
      <c r="D1350" t="s">
        <v>20</v>
      </c>
      <c r="E1350" t="s">
        <v>21</v>
      </c>
      <c r="F1350">
        <v>2.4</v>
      </c>
      <c r="G1350">
        <v>93574</v>
      </c>
      <c r="H1350">
        <v>193</v>
      </c>
      <c r="I1350">
        <v>161</v>
      </c>
      <c r="J1350">
        <v>1</v>
      </c>
      <c r="K1350">
        <v>0</v>
      </c>
      <c r="L1350" t="s">
        <v>40</v>
      </c>
      <c r="M1350" t="s">
        <v>52</v>
      </c>
      <c r="N1350" t="s">
        <v>23</v>
      </c>
      <c r="O1350" t="s">
        <v>24</v>
      </c>
      <c r="P1350">
        <v>26</v>
      </c>
      <c r="Q1350" t="s">
        <v>91</v>
      </c>
      <c r="R1350">
        <v>20357</v>
      </c>
    </row>
    <row r="1351" spans="1:18" x14ac:dyDescent="0.3">
      <c r="A1351" t="s">
        <v>41</v>
      </c>
      <c r="B1351" t="s">
        <v>103</v>
      </c>
      <c r="C1351">
        <v>2011</v>
      </c>
      <c r="D1351" t="s">
        <v>63</v>
      </c>
      <c r="E1351" t="s">
        <v>21</v>
      </c>
      <c r="F1351">
        <v>2.5</v>
      </c>
      <c r="G1351">
        <v>223784</v>
      </c>
      <c r="H1351">
        <v>200</v>
      </c>
      <c r="I1351">
        <v>203</v>
      </c>
      <c r="J1351">
        <v>2</v>
      </c>
      <c r="K1351">
        <v>1</v>
      </c>
      <c r="L1351" t="s">
        <v>43</v>
      </c>
      <c r="M1351" t="s">
        <v>28</v>
      </c>
      <c r="N1351" t="s">
        <v>23</v>
      </c>
      <c r="O1351" t="s">
        <v>29</v>
      </c>
      <c r="P1351">
        <v>29</v>
      </c>
      <c r="Q1351" t="s">
        <v>88</v>
      </c>
      <c r="R1351">
        <v>607</v>
      </c>
    </row>
    <row r="1352" spans="1:18" x14ac:dyDescent="0.3">
      <c r="A1352" t="s">
        <v>80</v>
      </c>
      <c r="B1352" t="s">
        <v>83</v>
      </c>
      <c r="C1352">
        <v>2020</v>
      </c>
      <c r="D1352" t="s">
        <v>20</v>
      </c>
      <c r="E1352" t="s">
        <v>21</v>
      </c>
      <c r="F1352">
        <v>5.4</v>
      </c>
      <c r="G1352">
        <v>55232</v>
      </c>
      <c r="H1352">
        <v>392</v>
      </c>
      <c r="I1352">
        <v>363</v>
      </c>
      <c r="J1352">
        <v>1</v>
      </c>
      <c r="K1352">
        <v>0</v>
      </c>
      <c r="L1352" t="s">
        <v>43</v>
      </c>
      <c r="M1352" t="s">
        <v>35</v>
      </c>
      <c r="N1352" t="s">
        <v>84</v>
      </c>
      <c r="O1352" t="s">
        <v>60</v>
      </c>
      <c r="Q1352" t="s">
        <v>30</v>
      </c>
      <c r="R1352">
        <v>21624</v>
      </c>
    </row>
    <row r="1353" spans="1:18" x14ac:dyDescent="0.3">
      <c r="A1353" t="s">
        <v>41</v>
      </c>
      <c r="B1353" t="s">
        <v>62</v>
      </c>
      <c r="C1353">
        <v>2007</v>
      </c>
      <c r="D1353" t="s">
        <v>20</v>
      </c>
      <c r="E1353" t="s">
        <v>67</v>
      </c>
      <c r="F1353">
        <v>3.4</v>
      </c>
      <c r="G1353">
        <v>286812</v>
      </c>
      <c r="H1353">
        <v>268</v>
      </c>
      <c r="I1353">
        <v>258</v>
      </c>
      <c r="J1353">
        <v>5</v>
      </c>
      <c r="K1353">
        <v>0</v>
      </c>
      <c r="L1353" t="s">
        <v>40</v>
      </c>
      <c r="M1353" t="s">
        <v>28</v>
      </c>
      <c r="N1353" t="s">
        <v>23</v>
      </c>
      <c r="O1353" t="s">
        <v>24</v>
      </c>
      <c r="Q1353" t="s">
        <v>30</v>
      </c>
      <c r="R1353">
        <v>500</v>
      </c>
    </row>
    <row r="1354" spans="1:18" x14ac:dyDescent="0.3">
      <c r="A1354" t="s">
        <v>49</v>
      </c>
      <c r="B1354" t="s">
        <v>100</v>
      </c>
      <c r="C1354">
        <v>2009</v>
      </c>
      <c r="D1354" t="s">
        <v>20</v>
      </c>
      <c r="E1354" t="s">
        <v>21</v>
      </c>
      <c r="F1354">
        <v>1.6</v>
      </c>
      <c r="G1354">
        <v>99419</v>
      </c>
      <c r="I1354">
        <v>125</v>
      </c>
      <c r="J1354">
        <v>4</v>
      </c>
      <c r="K1354">
        <v>1</v>
      </c>
      <c r="L1354" t="s">
        <v>34</v>
      </c>
      <c r="M1354" t="s">
        <v>22</v>
      </c>
      <c r="N1354" t="s">
        <v>45</v>
      </c>
      <c r="O1354" t="s">
        <v>29</v>
      </c>
      <c r="P1354">
        <v>42</v>
      </c>
      <c r="Q1354" t="s">
        <v>25</v>
      </c>
      <c r="R1354">
        <v>1419</v>
      </c>
    </row>
    <row r="1355" spans="1:18" x14ac:dyDescent="0.3">
      <c r="A1355" t="s">
        <v>49</v>
      </c>
      <c r="B1355" t="s">
        <v>100</v>
      </c>
      <c r="C1355">
        <v>2017</v>
      </c>
      <c r="D1355" t="s">
        <v>63</v>
      </c>
      <c r="E1355" t="s">
        <v>21</v>
      </c>
      <c r="F1355">
        <v>2.5</v>
      </c>
      <c r="G1355">
        <v>113582</v>
      </c>
      <c r="H1355">
        <v>197</v>
      </c>
      <c r="I1355">
        <v>198</v>
      </c>
      <c r="J1355">
        <v>2</v>
      </c>
      <c r="K1355">
        <v>0</v>
      </c>
      <c r="L1355" t="s">
        <v>43</v>
      </c>
      <c r="M1355" t="s">
        <v>28</v>
      </c>
      <c r="N1355" t="s">
        <v>45</v>
      </c>
      <c r="O1355" t="s">
        <v>24</v>
      </c>
      <c r="P1355">
        <v>26</v>
      </c>
      <c r="R1355">
        <v>7518</v>
      </c>
    </row>
    <row r="1356" spans="1:18" x14ac:dyDescent="0.3">
      <c r="A1356" t="s">
        <v>26</v>
      </c>
      <c r="B1356" t="s">
        <v>101</v>
      </c>
      <c r="C1356">
        <v>2009</v>
      </c>
      <c r="D1356" t="s">
        <v>20</v>
      </c>
      <c r="E1356" t="s">
        <v>21</v>
      </c>
      <c r="G1356">
        <v>121954</v>
      </c>
      <c r="H1356">
        <v>185</v>
      </c>
      <c r="I1356">
        <v>178</v>
      </c>
      <c r="J1356">
        <v>2</v>
      </c>
      <c r="K1356">
        <v>1</v>
      </c>
      <c r="L1356" t="s">
        <v>40</v>
      </c>
      <c r="M1356" t="s">
        <v>72</v>
      </c>
      <c r="N1356" t="s">
        <v>45</v>
      </c>
      <c r="O1356" t="s">
        <v>29</v>
      </c>
      <c r="P1356">
        <v>31</v>
      </c>
      <c r="Q1356" t="s">
        <v>88</v>
      </c>
      <c r="R1356">
        <v>500</v>
      </c>
    </row>
    <row r="1357" spans="1:18" x14ac:dyDescent="0.3">
      <c r="A1357" t="s">
        <v>49</v>
      </c>
      <c r="B1357" t="s">
        <v>100</v>
      </c>
      <c r="C1357">
        <v>2023</v>
      </c>
      <c r="D1357" t="s">
        <v>65</v>
      </c>
      <c r="E1357" t="s">
        <v>21</v>
      </c>
      <c r="F1357">
        <v>0</v>
      </c>
      <c r="G1357">
        <v>3932</v>
      </c>
      <c r="I1357">
        <v>325</v>
      </c>
      <c r="J1357">
        <v>1</v>
      </c>
      <c r="K1357">
        <v>0</v>
      </c>
      <c r="L1357" t="s">
        <v>40</v>
      </c>
      <c r="N1357" t="s">
        <v>45</v>
      </c>
      <c r="O1357" t="s">
        <v>29</v>
      </c>
      <c r="P1357">
        <v>113</v>
      </c>
      <c r="Q1357" t="s">
        <v>25</v>
      </c>
      <c r="R1357">
        <v>20187</v>
      </c>
    </row>
    <row r="1358" spans="1:18" x14ac:dyDescent="0.3">
      <c r="A1358" t="s">
        <v>55</v>
      </c>
      <c r="B1358" t="s">
        <v>75</v>
      </c>
      <c r="C1358">
        <v>2024</v>
      </c>
      <c r="D1358" t="s">
        <v>20</v>
      </c>
      <c r="E1358" t="s">
        <v>21</v>
      </c>
      <c r="F1358">
        <v>1.7</v>
      </c>
      <c r="G1358">
        <v>530</v>
      </c>
      <c r="H1358">
        <v>139</v>
      </c>
      <c r="I1358">
        <v>138</v>
      </c>
      <c r="J1358">
        <v>1</v>
      </c>
      <c r="L1358" t="s">
        <v>43</v>
      </c>
      <c r="M1358" t="s">
        <v>72</v>
      </c>
      <c r="N1358" t="s">
        <v>45</v>
      </c>
      <c r="O1358" t="s">
        <v>29</v>
      </c>
      <c r="P1358">
        <v>36</v>
      </c>
      <c r="Q1358" t="s">
        <v>46</v>
      </c>
      <c r="R1358">
        <v>22386</v>
      </c>
    </row>
    <row r="1359" spans="1:18" x14ac:dyDescent="0.3">
      <c r="A1359" t="s">
        <v>73</v>
      </c>
      <c r="B1359" t="s">
        <v>90</v>
      </c>
      <c r="C1359">
        <v>2016</v>
      </c>
      <c r="D1359" t="s">
        <v>20</v>
      </c>
      <c r="E1359" t="s">
        <v>21</v>
      </c>
      <c r="F1359">
        <v>2.4</v>
      </c>
      <c r="G1359">
        <v>58970</v>
      </c>
      <c r="H1359">
        <v>217</v>
      </c>
      <c r="I1359">
        <v>212</v>
      </c>
      <c r="J1359">
        <v>4</v>
      </c>
      <c r="K1359">
        <v>1</v>
      </c>
      <c r="M1359" t="s">
        <v>59</v>
      </c>
      <c r="N1359" t="s">
        <v>45</v>
      </c>
      <c r="O1359" t="s">
        <v>29</v>
      </c>
      <c r="P1359">
        <v>32</v>
      </c>
      <c r="Q1359" t="s">
        <v>64</v>
      </c>
      <c r="R1359">
        <v>12711</v>
      </c>
    </row>
    <row r="1360" spans="1:18" x14ac:dyDescent="0.3">
      <c r="A1360" t="s">
        <v>18</v>
      </c>
      <c r="B1360" t="s">
        <v>19</v>
      </c>
      <c r="C1360">
        <v>2010</v>
      </c>
      <c r="D1360" t="s">
        <v>20</v>
      </c>
      <c r="E1360" t="s">
        <v>21</v>
      </c>
      <c r="F1360">
        <v>3</v>
      </c>
      <c r="G1360">
        <v>220473</v>
      </c>
      <c r="H1360">
        <v>237</v>
      </c>
      <c r="J1360">
        <v>4</v>
      </c>
      <c r="K1360">
        <v>1</v>
      </c>
      <c r="L1360" t="s">
        <v>43</v>
      </c>
      <c r="M1360" t="s">
        <v>94</v>
      </c>
      <c r="N1360" t="s">
        <v>23</v>
      </c>
      <c r="O1360" t="s">
        <v>29</v>
      </c>
      <c r="P1360">
        <v>25</v>
      </c>
      <c r="Q1360" t="s">
        <v>25</v>
      </c>
      <c r="R1360">
        <v>9709</v>
      </c>
    </row>
    <row r="1361" spans="1:18" x14ac:dyDescent="0.3">
      <c r="A1361" t="s">
        <v>26</v>
      </c>
      <c r="B1361" t="s">
        <v>68</v>
      </c>
      <c r="C1361">
        <v>2011</v>
      </c>
      <c r="D1361" t="s">
        <v>20</v>
      </c>
      <c r="E1361" t="s">
        <v>21</v>
      </c>
      <c r="F1361">
        <v>1.5</v>
      </c>
      <c r="G1361">
        <v>309743</v>
      </c>
      <c r="H1361">
        <v>121</v>
      </c>
      <c r="I1361">
        <v>112</v>
      </c>
      <c r="J1361">
        <v>1</v>
      </c>
      <c r="L1361" t="s">
        <v>43</v>
      </c>
      <c r="M1361" t="s">
        <v>94</v>
      </c>
      <c r="N1361" t="s">
        <v>45</v>
      </c>
      <c r="O1361" t="s">
        <v>29</v>
      </c>
      <c r="P1361">
        <v>41</v>
      </c>
      <c r="Q1361" t="s">
        <v>76</v>
      </c>
      <c r="R1361">
        <v>500</v>
      </c>
    </row>
    <row r="1362" spans="1:18" x14ac:dyDescent="0.3">
      <c r="A1362" t="s">
        <v>80</v>
      </c>
      <c r="B1362" t="s">
        <v>98</v>
      </c>
      <c r="C1362">
        <v>2009</v>
      </c>
      <c r="D1362" t="s">
        <v>20</v>
      </c>
      <c r="E1362" t="s">
        <v>21</v>
      </c>
      <c r="F1362">
        <v>2.4</v>
      </c>
      <c r="G1362">
        <v>181379</v>
      </c>
      <c r="H1362">
        <v>185</v>
      </c>
      <c r="I1362">
        <v>172</v>
      </c>
      <c r="J1362">
        <v>3</v>
      </c>
      <c r="K1362">
        <v>0</v>
      </c>
      <c r="L1362" t="s">
        <v>43</v>
      </c>
      <c r="N1362" t="s">
        <v>23</v>
      </c>
      <c r="O1362" t="s">
        <v>24</v>
      </c>
      <c r="P1362">
        <v>30</v>
      </c>
      <c r="Q1362" t="s">
        <v>37</v>
      </c>
      <c r="R1362">
        <v>500</v>
      </c>
    </row>
    <row r="1363" spans="1:18" x14ac:dyDescent="0.3">
      <c r="A1363" t="s">
        <v>55</v>
      </c>
      <c r="B1363" t="s">
        <v>75</v>
      </c>
      <c r="C1363">
        <v>2011</v>
      </c>
      <c r="D1363" t="s">
        <v>20</v>
      </c>
      <c r="G1363">
        <v>268025</v>
      </c>
      <c r="H1363">
        <v>184</v>
      </c>
      <c r="J1363">
        <v>2</v>
      </c>
      <c r="K1363">
        <v>0</v>
      </c>
      <c r="M1363" t="s">
        <v>28</v>
      </c>
      <c r="N1363" t="s">
        <v>45</v>
      </c>
      <c r="O1363" t="s">
        <v>29</v>
      </c>
      <c r="P1363">
        <v>31</v>
      </c>
      <c r="Q1363" t="s">
        <v>46</v>
      </c>
      <c r="R1363">
        <v>500</v>
      </c>
    </row>
    <row r="1364" spans="1:18" x14ac:dyDescent="0.3">
      <c r="A1364" t="s">
        <v>53</v>
      </c>
      <c r="B1364" t="s">
        <v>79</v>
      </c>
      <c r="C1364">
        <v>2018</v>
      </c>
      <c r="D1364" t="s">
        <v>20</v>
      </c>
      <c r="E1364" t="s">
        <v>21</v>
      </c>
      <c r="F1364">
        <v>2.2999999999999998</v>
      </c>
      <c r="G1364">
        <v>64034</v>
      </c>
      <c r="H1364">
        <v>167</v>
      </c>
      <c r="I1364">
        <v>163</v>
      </c>
      <c r="J1364">
        <v>2</v>
      </c>
      <c r="K1364">
        <v>1</v>
      </c>
      <c r="L1364" t="s">
        <v>34</v>
      </c>
      <c r="N1364" t="s">
        <v>45</v>
      </c>
      <c r="O1364" t="s">
        <v>24</v>
      </c>
      <c r="P1364">
        <v>35</v>
      </c>
      <c r="Q1364" t="s">
        <v>30</v>
      </c>
      <c r="R1364">
        <v>25549</v>
      </c>
    </row>
    <row r="1365" spans="1:18" x14ac:dyDescent="0.3">
      <c r="A1365" t="s">
        <v>80</v>
      </c>
      <c r="B1365" t="s">
        <v>102</v>
      </c>
      <c r="C1365">
        <v>2020</v>
      </c>
      <c r="D1365" t="s">
        <v>20</v>
      </c>
      <c r="E1365" t="s">
        <v>21</v>
      </c>
      <c r="F1365">
        <v>3.3</v>
      </c>
      <c r="G1365">
        <v>15730</v>
      </c>
      <c r="H1365">
        <v>266</v>
      </c>
      <c r="I1365">
        <v>253</v>
      </c>
      <c r="J1365">
        <v>1</v>
      </c>
      <c r="K1365">
        <v>0</v>
      </c>
      <c r="L1365" t="s">
        <v>43</v>
      </c>
      <c r="M1365" t="s">
        <v>59</v>
      </c>
      <c r="N1365" t="s">
        <v>23</v>
      </c>
      <c r="O1365" t="s">
        <v>24</v>
      </c>
      <c r="P1365">
        <v>22</v>
      </c>
      <c r="Q1365" t="s">
        <v>88</v>
      </c>
      <c r="R1365">
        <v>23031</v>
      </c>
    </row>
    <row r="1366" spans="1:18" x14ac:dyDescent="0.3">
      <c r="A1366" t="s">
        <v>26</v>
      </c>
      <c r="B1366" t="s">
        <v>27</v>
      </c>
      <c r="C1366">
        <v>2017</v>
      </c>
      <c r="D1366" t="s">
        <v>20</v>
      </c>
      <c r="E1366" t="s">
        <v>21</v>
      </c>
      <c r="F1366">
        <v>2.7</v>
      </c>
      <c r="G1366">
        <v>77076</v>
      </c>
      <c r="I1366">
        <v>225</v>
      </c>
      <c r="J1366">
        <v>2</v>
      </c>
      <c r="K1366">
        <v>1</v>
      </c>
      <c r="L1366" t="s">
        <v>43</v>
      </c>
      <c r="M1366" t="s">
        <v>94</v>
      </c>
      <c r="N1366" t="s">
        <v>23</v>
      </c>
      <c r="O1366" t="s">
        <v>24</v>
      </c>
      <c r="P1366">
        <v>22</v>
      </c>
      <c r="Q1366" t="s">
        <v>57</v>
      </c>
      <c r="R1366">
        <v>9427</v>
      </c>
    </row>
    <row r="1367" spans="1:18" x14ac:dyDescent="0.3">
      <c r="A1367" t="s">
        <v>31</v>
      </c>
      <c r="B1367" t="s">
        <v>85</v>
      </c>
      <c r="C1367">
        <v>2008</v>
      </c>
      <c r="D1367" t="s">
        <v>20</v>
      </c>
      <c r="E1367" t="s">
        <v>21</v>
      </c>
      <c r="F1367">
        <v>3.2</v>
      </c>
      <c r="G1367">
        <v>203903</v>
      </c>
      <c r="H1367">
        <v>230</v>
      </c>
      <c r="I1367">
        <v>233</v>
      </c>
      <c r="J1367">
        <v>3</v>
      </c>
      <c r="K1367">
        <v>1</v>
      </c>
      <c r="L1367" t="s">
        <v>40</v>
      </c>
      <c r="M1367" t="s">
        <v>44</v>
      </c>
      <c r="N1367" t="s">
        <v>23</v>
      </c>
      <c r="O1367" t="s">
        <v>24</v>
      </c>
      <c r="P1367">
        <v>24</v>
      </c>
      <c r="Q1367" t="s">
        <v>48</v>
      </c>
      <c r="R1367">
        <v>500</v>
      </c>
    </row>
    <row r="1368" spans="1:18" x14ac:dyDescent="0.3">
      <c r="A1368" t="s">
        <v>73</v>
      </c>
      <c r="B1368" t="s">
        <v>90</v>
      </c>
      <c r="C1368">
        <v>2019</v>
      </c>
      <c r="D1368" t="s">
        <v>20</v>
      </c>
      <c r="E1368" t="s">
        <v>21</v>
      </c>
      <c r="F1368">
        <v>1.8</v>
      </c>
      <c r="G1368">
        <v>60275</v>
      </c>
      <c r="H1368">
        <v>155</v>
      </c>
      <c r="I1368">
        <v>126</v>
      </c>
      <c r="J1368">
        <v>2</v>
      </c>
      <c r="K1368">
        <v>0</v>
      </c>
      <c r="L1368" t="s">
        <v>43</v>
      </c>
      <c r="M1368" t="s">
        <v>35</v>
      </c>
      <c r="N1368" t="s">
        <v>45</v>
      </c>
      <c r="O1368" t="s">
        <v>24</v>
      </c>
      <c r="P1368">
        <v>32</v>
      </c>
      <c r="Q1368" t="s">
        <v>48</v>
      </c>
      <c r="R1368">
        <v>22597</v>
      </c>
    </row>
    <row r="1369" spans="1:18" x14ac:dyDescent="0.3">
      <c r="A1369" t="s">
        <v>49</v>
      </c>
      <c r="B1369" t="s">
        <v>100</v>
      </c>
      <c r="C1369">
        <v>2006</v>
      </c>
      <c r="D1369" t="s">
        <v>20</v>
      </c>
      <c r="E1369" t="s">
        <v>21</v>
      </c>
      <c r="F1369">
        <v>2.2000000000000002</v>
      </c>
      <c r="G1369">
        <v>387658</v>
      </c>
      <c r="H1369">
        <v>186</v>
      </c>
      <c r="I1369">
        <v>199</v>
      </c>
      <c r="J1369">
        <v>4</v>
      </c>
      <c r="K1369">
        <v>1</v>
      </c>
      <c r="N1369" t="s">
        <v>45</v>
      </c>
      <c r="O1369" t="s">
        <v>29</v>
      </c>
      <c r="P1369">
        <v>32</v>
      </c>
      <c r="Q1369" t="s">
        <v>88</v>
      </c>
      <c r="R1369">
        <v>500</v>
      </c>
    </row>
    <row r="1370" spans="1:18" x14ac:dyDescent="0.3">
      <c r="A1370" t="s">
        <v>41</v>
      </c>
      <c r="B1370" t="s">
        <v>96</v>
      </c>
      <c r="C1370">
        <v>2008</v>
      </c>
      <c r="D1370" t="s">
        <v>63</v>
      </c>
      <c r="E1370" t="s">
        <v>21</v>
      </c>
      <c r="F1370">
        <v>1.4</v>
      </c>
      <c r="G1370">
        <v>61789</v>
      </c>
      <c r="H1370">
        <v>115</v>
      </c>
      <c r="I1370">
        <v>113</v>
      </c>
      <c r="J1370">
        <v>3</v>
      </c>
      <c r="K1370">
        <v>1</v>
      </c>
      <c r="M1370" t="s">
        <v>94</v>
      </c>
      <c r="N1370" t="s">
        <v>45</v>
      </c>
      <c r="O1370" t="s">
        <v>29</v>
      </c>
      <c r="Q1370" t="s">
        <v>37</v>
      </c>
      <c r="R1370">
        <v>1796</v>
      </c>
    </row>
    <row r="1371" spans="1:18" x14ac:dyDescent="0.3">
      <c r="A1371" t="s">
        <v>31</v>
      </c>
      <c r="B1371" t="s">
        <v>99</v>
      </c>
      <c r="C1371">
        <v>2020</v>
      </c>
      <c r="D1371" t="s">
        <v>20</v>
      </c>
      <c r="E1371" t="s">
        <v>21</v>
      </c>
      <c r="F1371">
        <v>2.7</v>
      </c>
      <c r="G1371">
        <v>74495</v>
      </c>
      <c r="H1371">
        <v>200</v>
      </c>
      <c r="I1371">
        <v>189</v>
      </c>
      <c r="J1371">
        <v>2</v>
      </c>
      <c r="K1371">
        <v>0</v>
      </c>
      <c r="L1371" t="s">
        <v>43</v>
      </c>
      <c r="M1371" t="s">
        <v>94</v>
      </c>
      <c r="N1371" t="s">
        <v>23</v>
      </c>
      <c r="O1371" t="s">
        <v>24</v>
      </c>
      <c r="P1371">
        <v>23</v>
      </c>
      <c r="Q1371" t="s">
        <v>64</v>
      </c>
      <c r="R1371">
        <v>22090</v>
      </c>
    </row>
    <row r="1372" spans="1:18" x14ac:dyDescent="0.3">
      <c r="A1372" t="s">
        <v>55</v>
      </c>
      <c r="B1372" t="s">
        <v>78</v>
      </c>
      <c r="C1372">
        <v>2019</v>
      </c>
      <c r="D1372" t="s">
        <v>20</v>
      </c>
      <c r="E1372" t="s">
        <v>21</v>
      </c>
      <c r="F1372">
        <v>1.7</v>
      </c>
      <c r="G1372">
        <v>68756</v>
      </c>
      <c r="H1372">
        <v>152</v>
      </c>
      <c r="I1372">
        <v>125</v>
      </c>
      <c r="J1372">
        <v>2</v>
      </c>
      <c r="K1372">
        <v>1</v>
      </c>
      <c r="L1372" t="s">
        <v>34</v>
      </c>
      <c r="M1372" t="s">
        <v>59</v>
      </c>
      <c r="N1372" t="s">
        <v>45</v>
      </c>
      <c r="O1372" t="s">
        <v>29</v>
      </c>
      <c r="P1372">
        <v>32</v>
      </c>
      <c r="Q1372" t="s">
        <v>30</v>
      </c>
      <c r="R1372">
        <v>10990</v>
      </c>
    </row>
    <row r="1373" spans="1:18" x14ac:dyDescent="0.3">
      <c r="A1373" t="s">
        <v>55</v>
      </c>
      <c r="B1373" t="s">
        <v>69</v>
      </c>
      <c r="C1373">
        <v>2017</v>
      </c>
      <c r="D1373" t="s">
        <v>20</v>
      </c>
      <c r="E1373" t="s">
        <v>21</v>
      </c>
      <c r="F1373">
        <v>2.2000000000000002</v>
      </c>
      <c r="G1373">
        <v>77988</v>
      </c>
      <c r="H1373">
        <v>184</v>
      </c>
      <c r="J1373">
        <v>3</v>
      </c>
      <c r="K1373">
        <v>0</v>
      </c>
      <c r="L1373" t="s">
        <v>40</v>
      </c>
      <c r="M1373" t="s">
        <v>52</v>
      </c>
      <c r="N1373" t="s">
        <v>23</v>
      </c>
      <c r="O1373" t="s">
        <v>24</v>
      </c>
      <c r="Q1373" t="s">
        <v>37</v>
      </c>
      <c r="R1373">
        <v>9359</v>
      </c>
    </row>
    <row r="1374" spans="1:18" x14ac:dyDescent="0.3">
      <c r="A1374" t="s">
        <v>53</v>
      </c>
      <c r="B1374" t="s">
        <v>71</v>
      </c>
      <c r="C1374">
        <v>2023</v>
      </c>
      <c r="D1374" t="s">
        <v>20</v>
      </c>
      <c r="E1374" t="s">
        <v>21</v>
      </c>
      <c r="G1374">
        <v>100</v>
      </c>
      <c r="H1374">
        <v>141</v>
      </c>
      <c r="J1374">
        <v>1</v>
      </c>
      <c r="K1374">
        <v>0</v>
      </c>
      <c r="L1374" t="s">
        <v>34</v>
      </c>
      <c r="M1374" t="s">
        <v>72</v>
      </c>
      <c r="N1374" t="s">
        <v>45</v>
      </c>
      <c r="O1374" t="s">
        <v>29</v>
      </c>
      <c r="Q1374" t="s">
        <v>30</v>
      </c>
      <c r="R1374">
        <v>35529</v>
      </c>
    </row>
    <row r="1375" spans="1:18" x14ac:dyDescent="0.3">
      <c r="A1375" t="s">
        <v>38</v>
      </c>
      <c r="B1375" t="s">
        <v>89</v>
      </c>
      <c r="C1375">
        <v>2006</v>
      </c>
      <c r="D1375" t="s">
        <v>20</v>
      </c>
      <c r="F1375">
        <v>2</v>
      </c>
      <c r="G1375">
        <v>80647</v>
      </c>
      <c r="H1375">
        <v>157</v>
      </c>
      <c r="I1375">
        <v>154</v>
      </c>
      <c r="J1375">
        <v>5</v>
      </c>
      <c r="K1375">
        <v>0</v>
      </c>
      <c r="L1375" t="s">
        <v>40</v>
      </c>
      <c r="M1375" t="s">
        <v>22</v>
      </c>
      <c r="N1375" t="s">
        <v>45</v>
      </c>
      <c r="O1375" t="s">
        <v>29</v>
      </c>
      <c r="P1375">
        <v>34</v>
      </c>
      <c r="R1375">
        <v>855</v>
      </c>
    </row>
    <row r="1376" spans="1:18" x14ac:dyDescent="0.3">
      <c r="A1376" t="s">
        <v>49</v>
      </c>
      <c r="B1376" t="s">
        <v>93</v>
      </c>
      <c r="C1376">
        <v>2013</v>
      </c>
      <c r="D1376" t="s">
        <v>20</v>
      </c>
      <c r="E1376" t="s">
        <v>21</v>
      </c>
      <c r="F1376">
        <v>3.4</v>
      </c>
      <c r="G1376">
        <v>128579</v>
      </c>
      <c r="H1376">
        <v>255</v>
      </c>
      <c r="I1376">
        <v>253</v>
      </c>
      <c r="J1376">
        <v>3</v>
      </c>
      <c r="K1376">
        <v>0</v>
      </c>
      <c r="M1376" t="s">
        <v>72</v>
      </c>
      <c r="N1376" t="s">
        <v>23</v>
      </c>
      <c r="O1376" t="s">
        <v>24</v>
      </c>
      <c r="Q1376" t="s">
        <v>76</v>
      </c>
      <c r="R1376">
        <v>6151</v>
      </c>
    </row>
    <row r="1377" spans="1:18" x14ac:dyDescent="0.3">
      <c r="A1377" t="s">
        <v>53</v>
      </c>
      <c r="B1377" t="s">
        <v>77</v>
      </c>
      <c r="C1377">
        <v>2013</v>
      </c>
      <c r="D1377" t="s">
        <v>20</v>
      </c>
      <c r="E1377" t="s">
        <v>21</v>
      </c>
      <c r="F1377">
        <v>2.5</v>
      </c>
      <c r="G1377">
        <v>168623</v>
      </c>
      <c r="H1377">
        <v>194</v>
      </c>
      <c r="I1377">
        <v>183</v>
      </c>
      <c r="J1377">
        <v>4</v>
      </c>
      <c r="L1377" t="s">
        <v>40</v>
      </c>
      <c r="M1377" t="s">
        <v>52</v>
      </c>
      <c r="N1377" t="s">
        <v>23</v>
      </c>
      <c r="O1377" t="s">
        <v>24</v>
      </c>
      <c r="P1377">
        <v>27</v>
      </c>
      <c r="R1377">
        <v>11944</v>
      </c>
    </row>
    <row r="1378" spans="1:18" x14ac:dyDescent="0.3">
      <c r="A1378" t="s">
        <v>41</v>
      </c>
      <c r="B1378" t="s">
        <v>96</v>
      </c>
      <c r="C1378">
        <v>2012</v>
      </c>
      <c r="D1378" t="s">
        <v>20</v>
      </c>
      <c r="E1378" t="s">
        <v>21</v>
      </c>
      <c r="F1378">
        <v>2.1</v>
      </c>
      <c r="G1378">
        <v>134304</v>
      </c>
      <c r="H1378">
        <v>156</v>
      </c>
      <c r="I1378">
        <v>132</v>
      </c>
      <c r="J1378">
        <v>3</v>
      </c>
      <c r="M1378" t="s">
        <v>28</v>
      </c>
      <c r="N1378" t="s">
        <v>45</v>
      </c>
      <c r="O1378" t="s">
        <v>29</v>
      </c>
      <c r="P1378">
        <v>31</v>
      </c>
      <c r="R1378">
        <v>611</v>
      </c>
    </row>
    <row r="1379" spans="1:18" x14ac:dyDescent="0.3">
      <c r="A1379" t="s">
        <v>80</v>
      </c>
      <c r="B1379" t="s">
        <v>81</v>
      </c>
      <c r="C1379">
        <v>2006</v>
      </c>
      <c r="D1379" t="s">
        <v>20</v>
      </c>
      <c r="E1379" t="s">
        <v>67</v>
      </c>
      <c r="G1379">
        <v>240541</v>
      </c>
      <c r="H1379">
        <v>276</v>
      </c>
      <c r="I1379">
        <v>255</v>
      </c>
      <c r="J1379">
        <v>4</v>
      </c>
      <c r="K1379">
        <v>1</v>
      </c>
      <c r="L1379" t="s">
        <v>34</v>
      </c>
      <c r="M1379" t="s">
        <v>52</v>
      </c>
      <c r="N1379" t="s">
        <v>82</v>
      </c>
      <c r="O1379" t="s">
        <v>60</v>
      </c>
      <c r="P1379">
        <v>29</v>
      </c>
      <c r="Q1379" t="s">
        <v>48</v>
      </c>
      <c r="R1379">
        <v>500</v>
      </c>
    </row>
    <row r="1380" spans="1:18" x14ac:dyDescent="0.3">
      <c r="A1380" t="s">
        <v>49</v>
      </c>
      <c r="B1380" t="s">
        <v>93</v>
      </c>
      <c r="C1380">
        <v>2016</v>
      </c>
      <c r="D1380" t="s">
        <v>20</v>
      </c>
      <c r="E1380" t="s">
        <v>21</v>
      </c>
      <c r="F1380">
        <v>3.2</v>
      </c>
      <c r="G1380">
        <v>120300</v>
      </c>
      <c r="H1380">
        <v>246</v>
      </c>
      <c r="I1380">
        <v>230</v>
      </c>
      <c r="J1380">
        <v>2</v>
      </c>
      <c r="K1380">
        <v>0</v>
      </c>
      <c r="L1380" t="s">
        <v>43</v>
      </c>
      <c r="M1380" t="s">
        <v>35</v>
      </c>
      <c r="N1380" t="s">
        <v>23</v>
      </c>
      <c r="O1380" t="s">
        <v>24</v>
      </c>
      <c r="P1380">
        <v>22</v>
      </c>
      <c r="Q1380" t="s">
        <v>48</v>
      </c>
      <c r="R1380">
        <v>12158</v>
      </c>
    </row>
    <row r="1381" spans="1:18" x14ac:dyDescent="0.3">
      <c r="A1381" t="s">
        <v>73</v>
      </c>
      <c r="B1381" t="s">
        <v>74</v>
      </c>
      <c r="C1381">
        <v>2012</v>
      </c>
      <c r="D1381" t="s">
        <v>20</v>
      </c>
      <c r="E1381" t="s">
        <v>21</v>
      </c>
      <c r="F1381">
        <v>3</v>
      </c>
      <c r="G1381">
        <v>134899</v>
      </c>
      <c r="H1381">
        <v>243</v>
      </c>
      <c r="I1381">
        <v>229</v>
      </c>
      <c r="J1381">
        <v>3</v>
      </c>
      <c r="K1381">
        <v>0</v>
      </c>
      <c r="L1381" t="s">
        <v>43</v>
      </c>
      <c r="M1381" t="s">
        <v>35</v>
      </c>
      <c r="N1381" t="s">
        <v>23</v>
      </c>
      <c r="O1381" t="s">
        <v>24</v>
      </c>
      <c r="P1381">
        <v>30</v>
      </c>
      <c r="Q1381" t="s">
        <v>91</v>
      </c>
      <c r="R1381">
        <v>15794</v>
      </c>
    </row>
    <row r="1382" spans="1:18" x14ac:dyDescent="0.3">
      <c r="A1382" t="s">
        <v>49</v>
      </c>
      <c r="B1382" t="s">
        <v>100</v>
      </c>
      <c r="C1382">
        <v>2013</v>
      </c>
      <c r="D1382" t="s">
        <v>33</v>
      </c>
      <c r="E1382" t="s">
        <v>21</v>
      </c>
      <c r="F1382">
        <v>1.6</v>
      </c>
      <c r="G1382">
        <v>81913</v>
      </c>
      <c r="H1382">
        <v>132</v>
      </c>
      <c r="I1382">
        <v>111</v>
      </c>
      <c r="J1382">
        <v>4</v>
      </c>
      <c r="M1382" t="s">
        <v>59</v>
      </c>
      <c r="N1382" t="s">
        <v>45</v>
      </c>
      <c r="O1382" t="s">
        <v>24</v>
      </c>
      <c r="P1382">
        <v>59</v>
      </c>
      <c r="R1382">
        <v>4280</v>
      </c>
    </row>
    <row r="1383" spans="1:18" x14ac:dyDescent="0.3">
      <c r="A1383" t="s">
        <v>80</v>
      </c>
      <c r="B1383" t="s">
        <v>83</v>
      </c>
      <c r="C1383">
        <v>2014</v>
      </c>
      <c r="D1383" t="s">
        <v>63</v>
      </c>
      <c r="E1383" t="s">
        <v>21</v>
      </c>
      <c r="F1383">
        <v>3.2</v>
      </c>
      <c r="G1383">
        <v>131452</v>
      </c>
      <c r="H1383">
        <v>242</v>
      </c>
      <c r="J1383">
        <v>4</v>
      </c>
      <c r="K1383">
        <v>1</v>
      </c>
      <c r="L1383" t="s">
        <v>43</v>
      </c>
      <c r="M1383" t="s">
        <v>72</v>
      </c>
      <c r="N1383" t="s">
        <v>84</v>
      </c>
      <c r="O1383" t="s">
        <v>95</v>
      </c>
      <c r="P1383">
        <v>26</v>
      </c>
      <c r="Q1383" t="s">
        <v>25</v>
      </c>
      <c r="R1383">
        <v>5394</v>
      </c>
    </row>
    <row r="1384" spans="1:18" x14ac:dyDescent="0.3">
      <c r="A1384" t="s">
        <v>26</v>
      </c>
      <c r="B1384" t="s">
        <v>101</v>
      </c>
      <c r="C1384">
        <v>2007</v>
      </c>
      <c r="D1384" t="s">
        <v>20</v>
      </c>
      <c r="E1384" t="s">
        <v>21</v>
      </c>
      <c r="F1384">
        <v>1.6</v>
      </c>
      <c r="G1384">
        <v>52963</v>
      </c>
      <c r="H1384">
        <v>124</v>
      </c>
      <c r="J1384">
        <v>4</v>
      </c>
      <c r="K1384">
        <v>0</v>
      </c>
      <c r="L1384" t="s">
        <v>34</v>
      </c>
      <c r="M1384" t="s">
        <v>22</v>
      </c>
      <c r="N1384" t="s">
        <v>45</v>
      </c>
      <c r="O1384" t="s">
        <v>29</v>
      </c>
      <c r="P1384">
        <v>38</v>
      </c>
      <c r="R1384">
        <v>2023</v>
      </c>
    </row>
    <row r="1385" spans="1:18" x14ac:dyDescent="0.3">
      <c r="A1385" t="s">
        <v>55</v>
      </c>
      <c r="B1385" t="s">
        <v>56</v>
      </c>
      <c r="C1385">
        <v>2023</v>
      </c>
      <c r="D1385" t="s">
        <v>20</v>
      </c>
      <c r="E1385" t="s">
        <v>21</v>
      </c>
      <c r="F1385">
        <v>2.6</v>
      </c>
      <c r="G1385">
        <v>100</v>
      </c>
      <c r="H1385">
        <v>222</v>
      </c>
      <c r="J1385">
        <v>1</v>
      </c>
      <c r="K1385">
        <v>0</v>
      </c>
      <c r="L1385" t="s">
        <v>43</v>
      </c>
      <c r="N1385" t="s">
        <v>23</v>
      </c>
      <c r="O1385" t="s">
        <v>24</v>
      </c>
      <c r="P1385">
        <v>27</v>
      </c>
      <c r="Q1385" t="s">
        <v>64</v>
      </c>
      <c r="R1385">
        <v>33462</v>
      </c>
    </row>
    <row r="1386" spans="1:18" x14ac:dyDescent="0.3">
      <c r="A1386" t="s">
        <v>55</v>
      </c>
      <c r="B1386" t="s">
        <v>78</v>
      </c>
      <c r="C1386">
        <v>2005</v>
      </c>
      <c r="D1386" t="s">
        <v>20</v>
      </c>
      <c r="E1386" t="s">
        <v>67</v>
      </c>
      <c r="F1386">
        <v>1.7</v>
      </c>
      <c r="G1386">
        <v>280121</v>
      </c>
      <c r="H1386">
        <v>118</v>
      </c>
      <c r="I1386">
        <v>118</v>
      </c>
      <c r="J1386">
        <v>3</v>
      </c>
      <c r="K1386">
        <v>0</v>
      </c>
      <c r="L1386" t="s">
        <v>34</v>
      </c>
      <c r="M1386" t="s">
        <v>44</v>
      </c>
      <c r="N1386" t="s">
        <v>45</v>
      </c>
      <c r="O1386" t="s">
        <v>29</v>
      </c>
      <c r="P1386">
        <v>35</v>
      </c>
      <c r="Q1386" t="s">
        <v>76</v>
      </c>
      <c r="R1386">
        <v>500</v>
      </c>
    </row>
    <row r="1387" spans="1:18" x14ac:dyDescent="0.3">
      <c r="A1387" t="s">
        <v>80</v>
      </c>
      <c r="B1387" t="s">
        <v>102</v>
      </c>
      <c r="C1387">
        <v>2015</v>
      </c>
      <c r="D1387" t="s">
        <v>20</v>
      </c>
      <c r="E1387" t="s">
        <v>21</v>
      </c>
      <c r="F1387">
        <v>2.2999999999999998</v>
      </c>
      <c r="G1387">
        <v>127993</v>
      </c>
      <c r="H1387">
        <v>188</v>
      </c>
      <c r="J1387">
        <v>1</v>
      </c>
      <c r="K1387">
        <v>1</v>
      </c>
      <c r="L1387" t="s">
        <v>43</v>
      </c>
      <c r="M1387" t="s">
        <v>35</v>
      </c>
      <c r="N1387" t="s">
        <v>23</v>
      </c>
      <c r="O1387" t="s">
        <v>24</v>
      </c>
      <c r="P1387">
        <v>27</v>
      </c>
      <c r="Q1387" t="s">
        <v>88</v>
      </c>
      <c r="R1387">
        <v>8804</v>
      </c>
    </row>
    <row r="1388" spans="1:18" x14ac:dyDescent="0.3">
      <c r="A1388" t="s">
        <v>41</v>
      </c>
      <c r="B1388" t="s">
        <v>103</v>
      </c>
      <c r="C1388">
        <v>2008</v>
      </c>
      <c r="D1388" t="s">
        <v>20</v>
      </c>
      <c r="E1388" t="s">
        <v>21</v>
      </c>
      <c r="F1388">
        <v>2.7</v>
      </c>
      <c r="G1388">
        <v>157833</v>
      </c>
      <c r="H1388">
        <v>216</v>
      </c>
      <c r="I1388">
        <v>218</v>
      </c>
      <c r="J1388">
        <v>5</v>
      </c>
      <c r="K1388">
        <v>0</v>
      </c>
      <c r="L1388" t="s">
        <v>43</v>
      </c>
      <c r="N1388" t="s">
        <v>23</v>
      </c>
      <c r="O1388" t="s">
        <v>24</v>
      </c>
      <c r="P1388">
        <v>31</v>
      </c>
      <c r="Q1388" t="s">
        <v>37</v>
      </c>
      <c r="R1388">
        <v>1415</v>
      </c>
    </row>
    <row r="1389" spans="1:18" x14ac:dyDescent="0.3">
      <c r="A1389" t="s">
        <v>55</v>
      </c>
      <c r="B1389" t="s">
        <v>75</v>
      </c>
      <c r="C1389">
        <v>2009</v>
      </c>
      <c r="D1389" t="s">
        <v>20</v>
      </c>
      <c r="E1389" t="s">
        <v>21</v>
      </c>
      <c r="F1389">
        <v>1.4</v>
      </c>
      <c r="G1389">
        <v>200345</v>
      </c>
      <c r="H1389">
        <v>114</v>
      </c>
      <c r="I1389">
        <v>101</v>
      </c>
      <c r="J1389">
        <v>2</v>
      </c>
      <c r="M1389" t="s">
        <v>59</v>
      </c>
      <c r="N1389" t="s">
        <v>45</v>
      </c>
      <c r="O1389" t="s">
        <v>29</v>
      </c>
      <c r="P1389">
        <v>40</v>
      </c>
      <c r="Q1389" t="s">
        <v>88</v>
      </c>
      <c r="R1389">
        <v>500</v>
      </c>
    </row>
    <row r="1390" spans="1:18" x14ac:dyDescent="0.3">
      <c r="A1390" t="s">
        <v>26</v>
      </c>
      <c r="B1390" t="s">
        <v>68</v>
      </c>
      <c r="C1390">
        <v>2007</v>
      </c>
      <c r="D1390" t="s">
        <v>20</v>
      </c>
      <c r="E1390" t="s">
        <v>21</v>
      </c>
      <c r="F1390">
        <v>2.1</v>
      </c>
      <c r="G1390">
        <v>103753</v>
      </c>
      <c r="H1390">
        <v>174</v>
      </c>
      <c r="J1390">
        <v>2</v>
      </c>
      <c r="K1390">
        <v>0</v>
      </c>
      <c r="L1390" t="s">
        <v>43</v>
      </c>
      <c r="M1390" t="s">
        <v>44</v>
      </c>
      <c r="N1390" t="s">
        <v>45</v>
      </c>
      <c r="O1390" t="s">
        <v>29</v>
      </c>
      <c r="Q1390" t="s">
        <v>46</v>
      </c>
      <c r="R1390">
        <v>688</v>
      </c>
    </row>
    <row r="1391" spans="1:18" x14ac:dyDescent="0.3">
      <c r="A1391" t="s">
        <v>49</v>
      </c>
      <c r="B1391" t="s">
        <v>93</v>
      </c>
      <c r="C1391">
        <v>2010</v>
      </c>
      <c r="D1391" t="s">
        <v>20</v>
      </c>
      <c r="E1391" t="s">
        <v>67</v>
      </c>
      <c r="F1391">
        <v>3.5</v>
      </c>
      <c r="G1391">
        <v>173167</v>
      </c>
      <c r="H1391">
        <v>263</v>
      </c>
      <c r="I1391">
        <v>236</v>
      </c>
      <c r="J1391">
        <v>4</v>
      </c>
      <c r="K1391">
        <v>0</v>
      </c>
      <c r="M1391" t="s">
        <v>94</v>
      </c>
      <c r="N1391" t="s">
        <v>23</v>
      </c>
      <c r="O1391" t="s">
        <v>24</v>
      </c>
      <c r="P1391">
        <v>26</v>
      </c>
      <c r="Q1391" t="s">
        <v>91</v>
      </c>
      <c r="R1391">
        <v>1657</v>
      </c>
    </row>
    <row r="1392" spans="1:18" x14ac:dyDescent="0.3">
      <c r="A1392" t="s">
        <v>49</v>
      </c>
      <c r="B1392" t="s">
        <v>93</v>
      </c>
      <c r="C1392">
        <v>2008</v>
      </c>
      <c r="D1392" t="s">
        <v>20</v>
      </c>
      <c r="E1392" t="s">
        <v>67</v>
      </c>
      <c r="F1392">
        <v>3</v>
      </c>
      <c r="G1392">
        <v>149130</v>
      </c>
      <c r="H1392">
        <v>225</v>
      </c>
      <c r="I1392">
        <v>205</v>
      </c>
      <c r="J1392">
        <v>5</v>
      </c>
      <c r="L1392" t="s">
        <v>43</v>
      </c>
      <c r="M1392" t="s">
        <v>35</v>
      </c>
      <c r="N1392" t="s">
        <v>23</v>
      </c>
      <c r="O1392" t="s">
        <v>29</v>
      </c>
      <c r="P1392">
        <v>26</v>
      </c>
      <c r="Q1392" t="s">
        <v>37</v>
      </c>
      <c r="R1392">
        <v>1383</v>
      </c>
    </row>
    <row r="1393" spans="1:18" x14ac:dyDescent="0.3">
      <c r="A1393" t="s">
        <v>73</v>
      </c>
      <c r="B1393" t="s">
        <v>90</v>
      </c>
      <c r="C1393">
        <v>2021</v>
      </c>
      <c r="D1393" t="s">
        <v>20</v>
      </c>
      <c r="E1393" t="s">
        <v>21</v>
      </c>
      <c r="F1393">
        <v>2</v>
      </c>
      <c r="G1393">
        <v>30095</v>
      </c>
      <c r="H1393">
        <v>172</v>
      </c>
      <c r="I1393">
        <v>162</v>
      </c>
      <c r="J1393">
        <v>1</v>
      </c>
      <c r="K1393">
        <v>0</v>
      </c>
      <c r="L1393" t="s">
        <v>34</v>
      </c>
      <c r="M1393" t="s">
        <v>35</v>
      </c>
      <c r="N1393" t="s">
        <v>45</v>
      </c>
      <c r="O1393" t="s">
        <v>29</v>
      </c>
      <c r="P1393">
        <v>34</v>
      </c>
      <c r="R1393">
        <v>29557</v>
      </c>
    </row>
    <row r="1394" spans="1:18" x14ac:dyDescent="0.3">
      <c r="A1394" t="s">
        <v>73</v>
      </c>
      <c r="B1394" t="s">
        <v>74</v>
      </c>
      <c r="C1394">
        <v>2012</v>
      </c>
      <c r="D1394" t="s">
        <v>33</v>
      </c>
      <c r="E1394" t="s">
        <v>21</v>
      </c>
      <c r="F1394">
        <v>2.2999999999999998</v>
      </c>
      <c r="G1394">
        <v>53618</v>
      </c>
      <c r="H1394">
        <v>161</v>
      </c>
      <c r="I1394">
        <v>146</v>
      </c>
      <c r="J1394">
        <v>3</v>
      </c>
      <c r="K1394">
        <v>0</v>
      </c>
      <c r="L1394" t="s">
        <v>34</v>
      </c>
      <c r="M1394" t="s">
        <v>28</v>
      </c>
      <c r="N1394" t="s">
        <v>23</v>
      </c>
      <c r="O1394" t="s">
        <v>24</v>
      </c>
      <c r="P1394">
        <v>56</v>
      </c>
      <c r="Q1394" t="s">
        <v>57</v>
      </c>
      <c r="R1394">
        <v>17527</v>
      </c>
    </row>
    <row r="1395" spans="1:18" x14ac:dyDescent="0.3">
      <c r="A1395" t="s">
        <v>49</v>
      </c>
      <c r="B1395" t="s">
        <v>92</v>
      </c>
      <c r="C1395">
        <v>2018</v>
      </c>
      <c r="D1395" t="s">
        <v>20</v>
      </c>
      <c r="E1395" t="s">
        <v>21</v>
      </c>
      <c r="F1395">
        <v>3.1</v>
      </c>
      <c r="G1395">
        <v>52275</v>
      </c>
      <c r="H1395">
        <v>236</v>
      </c>
      <c r="I1395">
        <v>219</v>
      </c>
      <c r="J1395">
        <v>2</v>
      </c>
      <c r="K1395">
        <v>0</v>
      </c>
      <c r="L1395" t="s">
        <v>34</v>
      </c>
      <c r="M1395" t="s">
        <v>52</v>
      </c>
      <c r="N1395" t="s">
        <v>23</v>
      </c>
      <c r="O1395" t="s">
        <v>24</v>
      </c>
      <c r="P1395">
        <v>23</v>
      </c>
      <c r="Q1395" t="s">
        <v>37</v>
      </c>
      <c r="R1395">
        <v>12919</v>
      </c>
    </row>
    <row r="1396" spans="1:18" x14ac:dyDescent="0.3">
      <c r="A1396" t="s">
        <v>38</v>
      </c>
      <c r="B1396" t="s">
        <v>47</v>
      </c>
      <c r="C1396">
        <v>2007</v>
      </c>
      <c r="D1396" t="s">
        <v>20</v>
      </c>
      <c r="E1396" t="s">
        <v>21</v>
      </c>
      <c r="F1396">
        <v>2.8</v>
      </c>
      <c r="G1396">
        <v>137234</v>
      </c>
      <c r="J1396">
        <v>4</v>
      </c>
      <c r="K1396">
        <v>1</v>
      </c>
      <c r="L1396" t="s">
        <v>34</v>
      </c>
      <c r="M1396" t="s">
        <v>35</v>
      </c>
      <c r="N1396" t="s">
        <v>23</v>
      </c>
      <c r="O1396" t="s">
        <v>24</v>
      </c>
      <c r="P1396">
        <v>30</v>
      </c>
      <c r="Q1396" t="s">
        <v>91</v>
      </c>
      <c r="R1396">
        <v>500</v>
      </c>
    </row>
    <row r="1397" spans="1:18" x14ac:dyDescent="0.3">
      <c r="A1397" t="s">
        <v>53</v>
      </c>
      <c r="B1397" t="s">
        <v>79</v>
      </c>
      <c r="C1397">
        <v>2006</v>
      </c>
      <c r="D1397" t="s">
        <v>20</v>
      </c>
      <c r="E1397" t="s">
        <v>21</v>
      </c>
      <c r="F1397">
        <v>1.7</v>
      </c>
      <c r="G1397">
        <v>382840</v>
      </c>
      <c r="H1397">
        <v>122</v>
      </c>
      <c r="I1397">
        <v>91</v>
      </c>
      <c r="J1397">
        <v>5</v>
      </c>
      <c r="K1397">
        <v>1</v>
      </c>
      <c r="L1397" t="s">
        <v>43</v>
      </c>
      <c r="M1397" t="s">
        <v>22</v>
      </c>
      <c r="N1397" t="s">
        <v>45</v>
      </c>
      <c r="O1397" t="s">
        <v>29</v>
      </c>
      <c r="P1397">
        <v>37</v>
      </c>
      <c r="R1397">
        <v>500</v>
      </c>
    </row>
    <row r="1398" spans="1:18" x14ac:dyDescent="0.3">
      <c r="A1398" t="s">
        <v>49</v>
      </c>
      <c r="B1398" t="s">
        <v>50</v>
      </c>
      <c r="C1398">
        <v>2023</v>
      </c>
      <c r="D1398" t="s">
        <v>20</v>
      </c>
      <c r="E1398" t="s">
        <v>21</v>
      </c>
      <c r="F1398">
        <v>2.4</v>
      </c>
      <c r="G1398">
        <v>100</v>
      </c>
      <c r="H1398">
        <v>187</v>
      </c>
      <c r="I1398">
        <v>154</v>
      </c>
      <c r="J1398">
        <v>1</v>
      </c>
      <c r="K1398">
        <v>0</v>
      </c>
      <c r="L1398" t="s">
        <v>43</v>
      </c>
      <c r="N1398" t="s">
        <v>45</v>
      </c>
      <c r="O1398" t="s">
        <v>29</v>
      </c>
      <c r="P1398">
        <v>29</v>
      </c>
      <c r="Q1398" t="s">
        <v>30</v>
      </c>
      <c r="R1398">
        <v>20322</v>
      </c>
    </row>
    <row r="1399" spans="1:18" x14ac:dyDescent="0.3">
      <c r="A1399" t="s">
        <v>49</v>
      </c>
      <c r="B1399" t="s">
        <v>100</v>
      </c>
      <c r="C1399">
        <v>2006</v>
      </c>
      <c r="D1399" t="s">
        <v>20</v>
      </c>
      <c r="E1399" t="s">
        <v>21</v>
      </c>
      <c r="F1399">
        <v>1.5</v>
      </c>
      <c r="G1399">
        <v>10048</v>
      </c>
      <c r="H1399">
        <v>122</v>
      </c>
      <c r="I1399">
        <v>103</v>
      </c>
      <c r="J1399">
        <v>4</v>
      </c>
      <c r="K1399">
        <v>1</v>
      </c>
      <c r="L1399" t="s">
        <v>34</v>
      </c>
      <c r="M1399" t="s">
        <v>72</v>
      </c>
      <c r="N1399" t="s">
        <v>45</v>
      </c>
      <c r="O1399" t="s">
        <v>24</v>
      </c>
      <c r="P1399">
        <v>36</v>
      </c>
      <c r="Q1399" t="s">
        <v>48</v>
      </c>
      <c r="R1399">
        <v>3845</v>
      </c>
    </row>
    <row r="1400" spans="1:18" x14ac:dyDescent="0.3">
      <c r="A1400" t="s">
        <v>31</v>
      </c>
      <c r="B1400" t="s">
        <v>61</v>
      </c>
      <c r="C1400">
        <v>2023</v>
      </c>
      <c r="D1400" t="s">
        <v>20</v>
      </c>
      <c r="E1400" t="s">
        <v>21</v>
      </c>
      <c r="F1400">
        <v>1.8</v>
      </c>
      <c r="G1400">
        <v>18569</v>
      </c>
      <c r="H1400">
        <v>159</v>
      </c>
      <c r="I1400">
        <v>164</v>
      </c>
      <c r="J1400">
        <v>1</v>
      </c>
      <c r="L1400" t="s">
        <v>34</v>
      </c>
      <c r="M1400" t="s">
        <v>44</v>
      </c>
      <c r="N1400" t="s">
        <v>45</v>
      </c>
      <c r="O1400" t="s">
        <v>29</v>
      </c>
      <c r="P1400">
        <v>36</v>
      </c>
      <c r="Q1400" t="s">
        <v>48</v>
      </c>
      <c r="R1400">
        <v>25026</v>
      </c>
    </row>
    <row r="1401" spans="1:18" x14ac:dyDescent="0.3">
      <c r="A1401" t="s">
        <v>55</v>
      </c>
      <c r="B1401" t="s">
        <v>69</v>
      </c>
      <c r="C1401">
        <v>2020</v>
      </c>
      <c r="D1401" t="s">
        <v>63</v>
      </c>
      <c r="E1401" t="s">
        <v>21</v>
      </c>
      <c r="F1401">
        <v>3.2</v>
      </c>
      <c r="G1401">
        <v>23369</v>
      </c>
      <c r="H1401">
        <v>231</v>
      </c>
      <c r="I1401">
        <v>215</v>
      </c>
      <c r="J1401">
        <v>1</v>
      </c>
      <c r="L1401" t="s">
        <v>34</v>
      </c>
      <c r="N1401" t="s">
        <v>23</v>
      </c>
      <c r="O1401" t="s">
        <v>24</v>
      </c>
      <c r="Q1401" t="s">
        <v>48</v>
      </c>
      <c r="R1401">
        <v>18164</v>
      </c>
    </row>
    <row r="1402" spans="1:18" x14ac:dyDescent="0.3">
      <c r="A1402" t="s">
        <v>31</v>
      </c>
      <c r="B1402" t="s">
        <v>85</v>
      </c>
      <c r="C1402">
        <v>2007</v>
      </c>
      <c r="D1402" t="s">
        <v>20</v>
      </c>
      <c r="E1402" t="s">
        <v>21</v>
      </c>
      <c r="F1402">
        <v>3.4</v>
      </c>
      <c r="G1402">
        <v>138093</v>
      </c>
      <c r="H1402">
        <v>272</v>
      </c>
      <c r="I1402">
        <v>259</v>
      </c>
      <c r="J1402">
        <v>4</v>
      </c>
      <c r="K1402">
        <v>1</v>
      </c>
      <c r="L1402" t="s">
        <v>40</v>
      </c>
      <c r="M1402" t="s">
        <v>28</v>
      </c>
      <c r="N1402" t="s">
        <v>23</v>
      </c>
      <c r="O1402" t="s">
        <v>24</v>
      </c>
      <c r="Q1402" t="s">
        <v>37</v>
      </c>
      <c r="R1402">
        <v>500</v>
      </c>
    </row>
    <row r="1403" spans="1:18" x14ac:dyDescent="0.3">
      <c r="A1403" t="s">
        <v>26</v>
      </c>
      <c r="B1403" t="s">
        <v>58</v>
      </c>
      <c r="C1403">
        <v>2020</v>
      </c>
      <c r="D1403" t="s">
        <v>20</v>
      </c>
      <c r="E1403" t="s">
        <v>21</v>
      </c>
      <c r="F1403">
        <v>2.6</v>
      </c>
      <c r="G1403">
        <v>30762</v>
      </c>
      <c r="H1403">
        <v>200</v>
      </c>
      <c r="I1403">
        <v>190</v>
      </c>
      <c r="J1403">
        <v>1</v>
      </c>
      <c r="K1403">
        <v>0</v>
      </c>
      <c r="L1403" t="s">
        <v>43</v>
      </c>
      <c r="M1403" t="s">
        <v>28</v>
      </c>
      <c r="N1403" t="s">
        <v>23</v>
      </c>
      <c r="O1403" t="s">
        <v>24</v>
      </c>
      <c r="P1403">
        <v>31</v>
      </c>
      <c r="Q1403" t="s">
        <v>91</v>
      </c>
      <c r="R1403">
        <v>21654</v>
      </c>
    </row>
    <row r="1404" spans="1:18" x14ac:dyDescent="0.3">
      <c r="A1404" t="s">
        <v>49</v>
      </c>
      <c r="B1404" t="s">
        <v>93</v>
      </c>
      <c r="C1404">
        <v>2015</v>
      </c>
      <c r="D1404" t="s">
        <v>20</v>
      </c>
      <c r="E1404" t="s">
        <v>21</v>
      </c>
      <c r="G1404">
        <v>105154</v>
      </c>
      <c r="H1404">
        <v>168</v>
      </c>
      <c r="I1404">
        <v>143</v>
      </c>
      <c r="J1404">
        <v>4</v>
      </c>
      <c r="K1404">
        <v>0</v>
      </c>
      <c r="L1404" t="s">
        <v>34</v>
      </c>
      <c r="M1404" t="s">
        <v>28</v>
      </c>
      <c r="N1404" t="s">
        <v>23</v>
      </c>
      <c r="O1404" t="s">
        <v>24</v>
      </c>
      <c r="P1404">
        <v>35</v>
      </c>
      <c r="Q1404" t="s">
        <v>30</v>
      </c>
      <c r="R1404">
        <v>10163</v>
      </c>
    </row>
    <row r="1405" spans="1:18" x14ac:dyDescent="0.3">
      <c r="A1405" t="s">
        <v>41</v>
      </c>
      <c r="B1405" t="s">
        <v>62</v>
      </c>
      <c r="C1405">
        <v>2005</v>
      </c>
      <c r="D1405" t="s">
        <v>20</v>
      </c>
      <c r="E1405" t="s">
        <v>21</v>
      </c>
      <c r="F1405">
        <v>2.2999999999999998</v>
      </c>
      <c r="G1405">
        <v>292585</v>
      </c>
      <c r="H1405">
        <v>175</v>
      </c>
      <c r="J1405">
        <v>4</v>
      </c>
      <c r="K1405">
        <v>1</v>
      </c>
      <c r="L1405" t="s">
        <v>40</v>
      </c>
      <c r="M1405" t="s">
        <v>52</v>
      </c>
      <c r="N1405" t="s">
        <v>23</v>
      </c>
      <c r="O1405" t="s">
        <v>24</v>
      </c>
      <c r="Q1405" t="s">
        <v>25</v>
      </c>
      <c r="R1405">
        <v>500</v>
      </c>
    </row>
    <row r="1406" spans="1:18" x14ac:dyDescent="0.3">
      <c r="A1406" t="s">
        <v>18</v>
      </c>
      <c r="B1406" t="s">
        <v>66</v>
      </c>
      <c r="C1406">
        <v>2014</v>
      </c>
      <c r="D1406" t="s">
        <v>20</v>
      </c>
      <c r="E1406" t="s">
        <v>21</v>
      </c>
      <c r="F1406">
        <v>2.7</v>
      </c>
      <c r="G1406">
        <v>2966</v>
      </c>
      <c r="H1406">
        <v>192</v>
      </c>
      <c r="I1406">
        <v>176</v>
      </c>
      <c r="J1406">
        <v>1</v>
      </c>
      <c r="K1406">
        <v>1</v>
      </c>
      <c r="L1406" t="s">
        <v>34</v>
      </c>
      <c r="M1406" t="s">
        <v>52</v>
      </c>
      <c r="N1406" t="s">
        <v>23</v>
      </c>
      <c r="O1406" t="s">
        <v>60</v>
      </c>
      <c r="P1406">
        <v>25</v>
      </c>
      <c r="Q1406" t="s">
        <v>88</v>
      </c>
      <c r="R1406">
        <v>16765</v>
      </c>
    </row>
    <row r="1407" spans="1:18" x14ac:dyDescent="0.3">
      <c r="A1407" t="s">
        <v>73</v>
      </c>
      <c r="B1407" t="s">
        <v>74</v>
      </c>
      <c r="C1407">
        <v>2015</v>
      </c>
      <c r="D1407" t="s">
        <v>20</v>
      </c>
      <c r="E1407" t="s">
        <v>21</v>
      </c>
      <c r="F1407">
        <v>2.4</v>
      </c>
      <c r="G1407">
        <v>97110</v>
      </c>
      <c r="H1407">
        <v>190</v>
      </c>
      <c r="J1407">
        <v>2</v>
      </c>
      <c r="K1407">
        <v>0</v>
      </c>
      <c r="M1407" t="s">
        <v>72</v>
      </c>
      <c r="N1407" t="s">
        <v>23</v>
      </c>
      <c r="O1407" t="s">
        <v>60</v>
      </c>
      <c r="Q1407" t="s">
        <v>46</v>
      </c>
      <c r="R1407">
        <v>22795</v>
      </c>
    </row>
    <row r="1408" spans="1:18" x14ac:dyDescent="0.3">
      <c r="A1408" t="s">
        <v>80</v>
      </c>
      <c r="B1408" t="s">
        <v>98</v>
      </c>
      <c r="C1408">
        <v>2016</v>
      </c>
      <c r="D1408" t="s">
        <v>20</v>
      </c>
      <c r="F1408">
        <v>2.6</v>
      </c>
      <c r="G1408">
        <v>119171</v>
      </c>
      <c r="H1408">
        <v>195</v>
      </c>
      <c r="I1408">
        <v>184</v>
      </c>
      <c r="J1408">
        <v>2</v>
      </c>
      <c r="K1408">
        <v>0</v>
      </c>
      <c r="L1408" t="s">
        <v>40</v>
      </c>
      <c r="M1408" t="s">
        <v>35</v>
      </c>
      <c r="N1408" t="s">
        <v>23</v>
      </c>
      <c r="O1408" t="s">
        <v>24</v>
      </c>
      <c r="P1408">
        <v>30</v>
      </c>
      <c r="Q1408" t="s">
        <v>91</v>
      </c>
      <c r="R1408">
        <v>6001</v>
      </c>
    </row>
    <row r="1409" spans="1:18" x14ac:dyDescent="0.3">
      <c r="A1409" t="s">
        <v>73</v>
      </c>
      <c r="B1409" t="s">
        <v>87</v>
      </c>
      <c r="C1409">
        <v>2016</v>
      </c>
      <c r="D1409" t="s">
        <v>20</v>
      </c>
      <c r="E1409" t="s">
        <v>21</v>
      </c>
      <c r="F1409">
        <v>3.2</v>
      </c>
      <c r="G1409">
        <v>81332</v>
      </c>
      <c r="H1409">
        <v>241</v>
      </c>
      <c r="J1409">
        <v>2</v>
      </c>
      <c r="K1409">
        <v>0</v>
      </c>
      <c r="L1409" t="s">
        <v>40</v>
      </c>
      <c r="M1409" t="s">
        <v>35</v>
      </c>
      <c r="N1409" t="s">
        <v>23</v>
      </c>
      <c r="O1409" t="s">
        <v>29</v>
      </c>
      <c r="P1409">
        <v>27</v>
      </c>
      <c r="Q1409" t="s">
        <v>46</v>
      </c>
      <c r="R1409">
        <v>17450</v>
      </c>
    </row>
    <row r="1410" spans="1:18" x14ac:dyDescent="0.3">
      <c r="A1410" t="s">
        <v>18</v>
      </c>
      <c r="B1410" t="s">
        <v>66</v>
      </c>
      <c r="C1410">
        <v>2022</v>
      </c>
      <c r="D1410" t="s">
        <v>63</v>
      </c>
      <c r="E1410" t="s">
        <v>21</v>
      </c>
      <c r="F1410">
        <v>3.4</v>
      </c>
      <c r="G1410">
        <v>34626</v>
      </c>
      <c r="I1410">
        <v>232</v>
      </c>
      <c r="J1410">
        <v>1</v>
      </c>
      <c r="K1410">
        <v>0</v>
      </c>
      <c r="L1410" t="s">
        <v>40</v>
      </c>
      <c r="M1410" t="s">
        <v>22</v>
      </c>
      <c r="N1410" t="s">
        <v>23</v>
      </c>
      <c r="O1410" t="s">
        <v>29</v>
      </c>
      <c r="P1410">
        <v>21</v>
      </c>
      <c r="Q1410" t="s">
        <v>88</v>
      </c>
      <c r="R1410">
        <v>31156</v>
      </c>
    </row>
    <row r="1411" spans="1:18" x14ac:dyDescent="0.3">
      <c r="A1411" t="s">
        <v>53</v>
      </c>
      <c r="B1411" t="s">
        <v>79</v>
      </c>
      <c r="C1411">
        <v>2024</v>
      </c>
      <c r="D1411" t="s">
        <v>20</v>
      </c>
      <c r="E1411" t="s">
        <v>21</v>
      </c>
      <c r="F1411">
        <v>2.5</v>
      </c>
      <c r="G1411">
        <v>100</v>
      </c>
      <c r="H1411">
        <v>186</v>
      </c>
      <c r="I1411">
        <v>176</v>
      </c>
      <c r="J1411">
        <v>1</v>
      </c>
      <c r="K1411">
        <v>0</v>
      </c>
      <c r="L1411" t="s">
        <v>43</v>
      </c>
      <c r="M1411" t="s">
        <v>59</v>
      </c>
      <c r="N1411" t="s">
        <v>45</v>
      </c>
      <c r="O1411" t="s">
        <v>29</v>
      </c>
      <c r="P1411">
        <v>30</v>
      </c>
      <c r="Q1411" t="s">
        <v>64</v>
      </c>
      <c r="R1411">
        <v>54611</v>
      </c>
    </row>
    <row r="1412" spans="1:18" x14ac:dyDescent="0.3">
      <c r="A1412" t="s">
        <v>31</v>
      </c>
      <c r="B1412" t="s">
        <v>32</v>
      </c>
      <c r="C1412">
        <v>2018</v>
      </c>
      <c r="D1412" t="s">
        <v>20</v>
      </c>
      <c r="E1412" t="s">
        <v>21</v>
      </c>
      <c r="F1412">
        <v>2.5</v>
      </c>
      <c r="G1412">
        <v>121039</v>
      </c>
      <c r="H1412">
        <v>189</v>
      </c>
      <c r="I1412">
        <v>197</v>
      </c>
      <c r="J1412">
        <v>1</v>
      </c>
      <c r="K1412">
        <v>0</v>
      </c>
      <c r="L1412" t="s">
        <v>40</v>
      </c>
      <c r="M1412" t="s">
        <v>59</v>
      </c>
      <c r="N1412" t="s">
        <v>36</v>
      </c>
      <c r="O1412" t="s">
        <v>29</v>
      </c>
      <c r="P1412">
        <v>26</v>
      </c>
      <c r="Q1412" t="s">
        <v>25</v>
      </c>
      <c r="R1412">
        <v>7235</v>
      </c>
    </row>
    <row r="1413" spans="1:18" x14ac:dyDescent="0.3">
      <c r="A1413" t="s">
        <v>26</v>
      </c>
      <c r="B1413" t="s">
        <v>58</v>
      </c>
      <c r="C1413">
        <v>2021</v>
      </c>
      <c r="D1413" t="s">
        <v>63</v>
      </c>
      <c r="E1413" t="s">
        <v>21</v>
      </c>
      <c r="F1413">
        <v>3.2</v>
      </c>
      <c r="G1413">
        <v>10167</v>
      </c>
      <c r="H1413">
        <v>262</v>
      </c>
      <c r="I1413">
        <v>258</v>
      </c>
      <c r="J1413">
        <v>1</v>
      </c>
      <c r="K1413">
        <v>0</v>
      </c>
      <c r="L1413" t="s">
        <v>34</v>
      </c>
      <c r="M1413" t="s">
        <v>35</v>
      </c>
      <c r="N1413" t="s">
        <v>23</v>
      </c>
      <c r="O1413" t="s">
        <v>29</v>
      </c>
      <c r="P1413">
        <v>25</v>
      </c>
      <c r="Q1413" t="s">
        <v>46</v>
      </c>
      <c r="R1413">
        <v>24000</v>
      </c>
    </row>
    <row r="1414" spans="1:18" x14ac:dyDescent="0.3">
      <c r="A1414" t="s">
        <v>80</v>
      </c>
      <c r="B1414" t="s">
        <v>98</v>
      </c>
      <c r="C1414">
        <v>2023</v>
      </c>
      <c r="D1414" t="s">
        <v>20</v>
      </c>
      <c r="F1414">
        <v>2.1</v>
      </c>
      <c r="G1414">
        <v>7841</v>
      </c>
      <c r="H1414">
        <v>159</v>
      </c>
      <c r="J1414">
        <v>1</v>
      </c>
      <c r="K1414">
        <v>0</v>
      </c>
      <c r="L1414" t="s">
        <v>34</v>
      </c>
      <c r="M1414" t="s">
        <v>22</v>
      </c>
      <c r="N1414" t="s">
        <v>23</v>
      </c>
      <c r="O1414" t="s">
        <v>24</v>
      </c>
      <c r="P1414">
        <v>27</v>
      </c>
      <c r="Q1414" t="s">
        <v>37</v>
      </c>
      <c r="R1414">
        <v>22054</v>
      </c>
    </row>
    <row r="1415" spans="1:18" x14ac:dyDescent="0.3">
      <c r="A1415" t="s">
        <v>55</v>
      </c>
      <c r="B1415" t="s">
        <v>56</v>
      </c>
      <c r="C1415">
        <v>2005</v>
      </c>
      <c r="D1415" t="s">
        <v>20</v>
      </c>
      <c r="E1415" t="s">
        <v>21</v>
      </c>
      <c r="F1415">
        <v>2.4</v>
      </c>
      <c r="G1415">
        <v>378634</v>
      </c>
      <c r="H1415">
        <v>172</v>
      </c>
      <c r="I1415">
        <v>177</v>
      </c>
      <c r="J1415">
        <v>4</v>
      </c>
      <c r="K1415">
        <v>0</v>
      </c>
      <c r="L1415" t="s">
        <v>34</v>
      </c>
      <c r="M1415" t="s">
        <v>35</v>
      </c>
      <c r="N1415" t="s">
        <v>23</v>
      </c>
      <c r="O1415" t="s">
        <v>24</v>
      </c>
      <c r="P1415">
        <v>34</v>
      </c>
      <c r="Q1415" t="s">
        <v>37</v>
      </c>
      <c r="R1415">
        <v>500</v>
      </c>
    </row>
    <row r="1416" spans="1:18" x14ac:dyDescent="0.3">
      <c r="A1416" t="s">
        <v>31</v>
      </c>
      <c r="B1416" t="s">
        <v>61</v>
      </c>
      <c r="C1416">
        <v>2023</v>
      </c>
      <c r="D1416" t="s">
        <v>20</v>
      </c>
      <c r="E1416" t="s">
        <v>21</v>
      </c>
      <c r="F1416">
        <v>2.5</v>
      </c>
      <c r="G1416">
        <v>24301</v>
      </c>
      <c r="H1416">
        <v>187</v>
      </c>
      <c r="I1416">
        <v>179</v>
      </c>
      <c r="J1416">
        <v>1</v>
      </c>
      <c r="K1416">
        <v>0</v>
      </c>
      <c r="L1416" t="s">
        <v>43</v>
      </c>
      <c r="M1416" t="s">
        <v>35</v>
      </c>
      <c r="N1416" t="s">
        <v>45</v>
      </c>
      <c r="O1416" t="s">
        <v>29</v>
      </c>
      <c r="P1416">
        <v>26</v>
      </c>
      <c r="Q1416" t="s">
        <v>30</v>
      </c>
      <c r="R1416">
        <v>25331</v>
      </c>
    </row>
    <row r="1417" spans="1:18" x14ac:dyDescent="0.3">
      <c r="A1417" t="s">
        <v>80</v>
      </c>
      <c r="B1417" t="s">
        <v>98</v>
      </c>
      <c r="C1417">
        <v>2007</v>
      </c>
      <c r="D1417" t="s">
        <v>20</v>
      </c>
      <c r="E1417" t="s">
        <v>21</v>
      </c>
      <c r="F1417">
        <v>2.8</v>
      </c>
      <c r="G1417">
        <v>295473</v>
      </c>
      <c r="H1417">
        <v>206</v>
      </c>
      <c r="I1417">
        <v>194</v>
      </c>
      <c r="J1417">
        <v>4</v>
      </c>
      <c r="K1417">
        <v>0</v>
      </c>
      <c r="L1417" t="s">
        <v>43</v>
      </c>
      <c r="M1417" t="s">
        <v>28</v>
      </c>
      <c r="N1417" t="s">
        <v>23</v>
      </c>
      <c r="O1417" t="s">
        <v>29</v>
      </c>
      <c r="P1417">
        <v>25</v>
      </c>
      <c r="Q1417" t="s">
        <v>57</v>
      </c>
      <c r="R1417">
        <v>500</v>
      </c>
    </row>
    <row r="1418" spans="1:18" x14ac:dyDescent="0.3">
      <c r="A1418" t="s">
        <v>55</v>
      </c>
      <c r="B1418" t="s">
        <v>78</v>
      </c>
      <c r="C1418">
        <v>2020</v>
      </c>
      <c r="D1418" t="s">
        <v>20</v>
      </c>
      <c r="E1418" t="s">
        <v>21</v>
      </c>
      <c r="G1418">
        <v>67907</v>
      </c>
      <c r="I1418">
        <v>149</v>
      </c>
      <c r="J1418">
        <v>2</v>
      </c>
      <c r="K1418">
        <v>0</v>
      </c>
      <c r="L1418" t="s">
        <v>34</v>
      </c>
      <c r="M1418" t="s">
        <v>52</v>
      </c>
      <c r="N1418" t="s">
        <v>45</v>
      </c>
      <c r="O1418" t="s">
        <v>29</v>
      </c>
      <c r="P1418">
        <v>38</v>
      </c>
      <c r="Q1418" t="s">
        <v>64</v>
      </c>
      <c r="R1418">
        <v>13607</v>
      </c>
    </row>
    <row r="1419" spans="1:18" x14ac:dyDescent="0.3">
      <c r="A1419" t="s">
        <v>55</v>
      </c>
      <c r="B1419" t="s">
        <v>69</v>
      </c>
      <c r="C1419">
        <v>2016</v>
      </c>
      <c r="D1419" t="s">
        <v>63</v>
      </c>
      <c r="E1419" t="s">
        <v>21</v>
      </c>
      <c r="F1419">
        <v>3.3</v>
      </c>
      <c r="G1419">
        <v>105936</v>
      </c>
      <c r="H1419">
        <v>240</v>
      </c>
      <c r="I1419">
        <v>237</v>
      </c>
      <c r="J1419">
        <v>3</v>
      </c>
      <c r="K1419">
        <v>0</v>
      </c>
      <c r="L1419" t="s">
        <v>34</v>
      </c>
      <c r="M1419" t="s">
        <v>44</v>
      </c>
      <c r="N1419" t="s">
        <v>23</v>
      </c>
      <c r="O1419" t="s">
        <v>29</v>
      </c>
      <c r="P1419">
        <v>24</v>
      </c>
      <c r="R1419">
        <v>8832</v>
      </c>
    </row>
    <row r="1420" spans="1:18" x14ac:dyDescent="0.3">
      <c r="A1420" t="s">
        <v>41</v>
      </c>
      <c r="B1420" t="s">
        <v>62</v>
      </c>
      <c r="C1420">
        <v>2024</v>
      </c>
      <c r="D1420" t="s">
        <v>20</v>
      </c>
      <c r="E1420" t="s">
        <v>21</v>
      </c>
      <c r="F1420">
        <v>2.6</v>
      </c>
      <c r="G1420">
        <v>100</v>
      </c>
      <c r="I1420">
        <v>190</v>
      </c>
      <c r="J1420">
        <v>1</v>
      </c>
      <c r="K1420">
        <v>0</v>
      </c>
      <c r="L1420" t="s">
        <v>34</v>
      </c>
      <c r="M1420" t="s">
        <v>22</v>
      </c>
      <c r="N1420" t="s">
        <v>23</v>
      </c>
      <c r="O1420" t="s">
        <v>24</v>
      </c>
      <c r="R1420">
        <v>25159</v>
      </c>
    </row>
    <row r="1421" spans="1:18" x14ac:dyDescent="0.3">
      <c r="A1421" t="s">
        <v>38</v>
      </c>
      <c r="B1421" t="s">
        <v>39</v>
      </c>
      <c r="C1421">
        <v>2021</v>
      </c>
      <c r="D1421" t="s">
        <v>63</v>
      </c>
      <c r="E1421" t="s">
        <v>21</v>
      </c>
      <c r="F1421">
        <v>2.6</v>
      </c>
      <c r="G1421">
        <v>32971</v>
      </c>
      <c r="H1421">
        <v>206</v>
      </c>
      <c r="I1421">
        <v>188</v>
      </c>
      <c r="J1421">
        <v>1</v>
      </c>
      <c r="K1421">
        <v>0</v>
      </c>
      <c r="M1421" t="s">
        <v>72</v>
      </c>
      <c r="N1421" t="s">
        <v>23</v>
      </c>
      <c r="O1421" t="s">
        <v>24</v>
      </c>
      <c r="P1421">
        <v>30</v>
      </c>
      <c r="Q1421" t="s">
        <v>91</v>
      </c>
      <c r="R1421">
        <v>38124</v>
      </c>
    </row>
    <row r="1422" spans="1:18" x14ac:dyDescent="0.3">
      <c r="A1422" t="s">
        <v>31</v>
      </c>
      <c r="B1422" t="s">
        <v>85</v>
      </c>
      <c r="C1422">
        <v>2013</v>
      </c>
      <c r="D1422" t="s">
        <v>20</v>
      </c>
      <c r="E1422" t="s">
        <v>21</v>
      </c>
      <c r="F1422">
        <v>3.2</v>
      </c>
      <c r="G1422">
        <v>17203</v>
      </c>
      <c r="H1422">
        <v>257</v>
      </c>
      <c r="I1422">
        <v>233</v>
      </c>
      <c r="J1422">
        <v>2</v>
      </c>
      <c r="K1422">
        <v>1</v>
      </c>
      <c r="L1422" t="s">
        <v>34</v>
      </c>
      <c r="M1422" t="s">
        <v>72</v>
      </c>
      <c r="N1422" t="s">
        <v>23</v>
      </c>
      <c r="O1422" t="s">
        <v>29</v>
      </c>
      <c r="P1422">
        <v>23</v>
      </c>
      <c r="Q1422" t="s">
        <v>64</v>
      </c>
      <c r="R1422">
        <v>8434</v>
      </c>
    </row>
    <row r="1423" spans="1:18" x14ac:dyDescent="0.3">
      <c r="A1423" t="s">
        <v>38</v>
      </c>
      <c r="B1423" t="s">
        <v>39</v>
      </c>
      <c r="C1423">
        <v>2011</v>
      </c>
      <c r="D1423" t="s">
        <v>20</v>
      </c>
      <c r="E1423" t="s">
        <v>21</v>
      </c>
      <c r="F1423">
        <v>2.4</v>
      </c>
      <c r="G1423">
        <v>98771</v>
      </c>
      <c r="H1423">
        <v>166</v>
      </c>
      <c r="I1423">
        <v>137</v>
      </c>
      <c r="J1423">
        <v>3</v>
      </c>
      <c r="K1423">
        <v>0</v>
      </c>
      <c r="L1423" t="s">
        <v>34</v>
      </c>
      <c r="M1423" t="s">
        <v>44</v>
      </c>
      <c r="N1423" t="s">
        <v>23</v>
      </c>
      <c r="O1423" t="s">
        <v>24</v>
      </c>
      <c r="P1423">
        <v>32</v>
      </c>
      <c r="Q1423" t="s">
        <v>57</v>
      </c>
      <c r="R1423">
        <v>12682</v>
      </c>
    </row>
    <row r="1424" spans="1:18" x14ac:dyDescent="0.3">
      <c r="A1424" t="s">
        <v>41</v>
      </c>
      <c r="B1424" t="s">
        <v>42</v>
      </c>
      <c r="C1424">
        <v>2010</v>
      </c>
      <c r="D1424" t="s">
        <v>63</v>
      </c>
      <c r="F1424">
        <v>2</v>
      </c>
      <c r="G1424">
        <v>39938</v>
      </c>
      <c r="H1424">
        <v>156</v>
      </c>
      <c r="I1424">
        <v>169</v>
      </c>
      <c r="J1424">
        <v>3</v>
      </c>
      <c r="L1424" t="s">
        <v>34</v>
      </c>
      <c r="M1424" t="s">
        <v>35</v>
      </c>
      <c r="N1424" t="s">
        <v>45</v>
      </c>
      <c r="O1424" t="s">
        <v>29</v>
      </c>
      <c r="P1424">
        <v>39</v>
      </c>
      <c r="Q1424" t="s">
        <v>88</v>
      </c>
      <c r="R1424">
        <v>5012</v>
      </c>
    </row>
    <row r="1425" spans="1:18" x14ac:dyDescent="0.3">
      <c r="A1425" t="s">
        <v>38</v>
      </c>
      <c r="B1425" t="s">
        <v>86</v>
      </c>
      <c r="C1425">
        <v>2024</v>
      </c>
      <c r="D1425" t="s">
        <v>20</v>
      </c>
      <c r="E1425" t="s">
        <v>21</v>
      </c>
      <c r="F1425">
        <v>4.9000000000000004</v>
      </c>
      <c r="G1425">
        <v>228</v>
      </c>
      <c r="H1425">
        <v>370</v>
      </c>
      <c r="I1425">
        <v>367</v>
      </c>
      <c r="J1425">
        <v>1</v>
      </c>
      <c r="K1425">
        <v>0</v>
      </c>
      <c r="M1425" t="s">
        <v>35</v>
      </c>
      <c r="N1425" t="s">
        <v>84</v>
      </c>
      <c r="O1425" t="s">
        <v>95</v>
      </c>
      <c r="P1425">
        <v>10</v>
      </c>
      <c r="Q1425" t="s">
        <v>57</v>
      </c>
      <c r="R1425">
        <v>36908</v>
      </c>
    </row>
    <row r="1426" spans="1:18" x14ac:dyDescent="0.3">
      <c r="A1426" t="s">
        <v>31</v>
      </c>
      <c r="B1426" t="s">
        <v>61</v>
      </c>
      <c r="C1426">
        <v>2006</v>
      </c>
      <c r="D1426" t="s">
        <v>20</v>
      </c>
      <c r="E1426" t="s">
        <v>21</v>
      </c>
      <c r="F1426">
        <v>2.2999999999999998</v>
      </c>
      <c r="G1426">
        <v>99651</v>
      </c>
      <c r="I1426">
        <v>149</v>
      </c>
      <c r="J1426">
        <v>4</v>
      </c>
      <c r="K1426">
        <v>1</v>
      </c>
      <c r="L1426" t="s">
        <v>34</v>
      </c>
      <c r="M1426" t="s">
        <v>22</v>
      </c>
      <c r="N1426" t="s">
        <v>45</v>
      </c>
      <c r="O1426" t="s">
        <v>24</v>
      </c>
      <c r="P1426">
        <v>30</v>
      </c>
      <c r="Q1426" t="s">
        <v>25</v>
      </c>
      <c r="R1426">
        <v>843</v>
      </c>
    </row>
    <row r="1427" spans="1:18" x14ac:dyDescent="0.3">
      <c r="A1427" t="s">
        <v>26</v>
      </c>
      <c r="B1427" t="s">
        <v>101</v>
      </c>
      <c r="C1427">
        <v>2014</v>
      </c>
      <c r="D1427" t="s">
        <v>20</v>
      </c>
      <c r="E1427" t="s">
        <v>21</v>
      </c>
      <c r="F1427">
        <v>2</v>
      </c>
      <c r="G1427">
        <v>96093</v>
      </c>
      <c r="H1427">
        <v>155</v>
      </c>
      <c r="I1427">
        <v>157</v>
      </c>
      <c r="J1427">
        <v>2</v>
      </c>
      <c r="K1427">
        <v>0</v>
      </c>
      <c r="L1427" t="s">
        <v>43</v>
      </c>
      <c r="M1427" t="s">
        <v>52</v>
      </c>
      <c r="N1427" t="s">
        <v>45</v>
      </c>
      <c r="O1427" t="s">
        <v>29</v>
      </c>
      <c r="P1427">
        <v>32</v>
      </c>
      <c r="R1427">
        <v>3919</v>
      </c>
    </row>
    <row r="1428" spans="1:18" x14ac:dyDescent="0.3">
      <c r="A1428" t="s">
        <v>55</v>
      </c>
      <c r="B1428" t="s">
        <v>75</v>
      </c>
      <c r="C1428">
        <v>2015</v>
      </c>
      <c r="D1428" t="s">
        <v>20</v>
      </c>
      <c r="E1428" t="s">
        <v>21</v>
      </c>
      <c r="G1428">
        <v>103145</v>
      </c>
      <c r="H1428">
        <v>153</v>
      </c>
      <c r="I1428">
        <v>140</v>
      </c>
      <c r="J1428">
        <v>2</v>
      </c>
      <c r="K1428">
        <v>0</v>
      </c>
      <c r="L1428" t="s">
        <v>43</v>
      </c>
      <c r="N1428" t="s">
        <v>45</v>
      </c>
      <c r="O1428" t="s">
        <v>29</v>
      </c>
      <c r="P1428">
        <v>37</v>
      </c>
      <c r="Q1428" t="s">
        <v>76</v>
      </c>
      <c r="R1428">
        <v>4773</v>
      </c>
    </row>
    <row r="1429" spans="1:18" x14ac:dyDescent="0.3">
      <c r="A1429" t="s">
        <v>38</v>
      </c>
      <c r="B1429" t="s">
        <v>39</v>
      </c>
      <c r="C1429">
        <v>2012</v>
      </c>
      <c r="D1429" t="s">
        <v>20</v>
      </c>
      <c r="E1429" t="s">
        <v>21</v>
      </c>
      <c r="F1429">
        <v>3.2</v>
      </c>
      <c r="G1429">
        <v>64004</v>
      </c>
      <c r="H1429">
        <v>250</v>
      </c>
      <c r="I1429">
        <v>247</v>
      </c>
      <c r="J1429">
        <v>2</v>
      </c>
      <c r="K1429">
        <v>1</v>
      </c>
      <c r="L1429" t="s">
        <v>43</v>
      </c>
      <c r="M1429" t="s">
        <v>44</v>
      </c>
      <c r="N1429" t="s">
        <v>23</v>
      </c>
      <c r="O1429" t="s">
        <v>24</v>
      </c>
      <c r="P1429">
        <v>21</v>
      </c>
      <c r="Q1429" t="s">
        <v>37</v>
      </c>
      <c r="R1429">
        <v>13762</v>
      </c>
    </row>
    <row r="1430" spans="1:18" x14ac:dyDescent="0.3">
      <c r="A1430" t="s">
        <v>73</v>
      </c>
      <c r="B1430" t="s">
        <v>97</v>
      </c>
      <c r="C1430">
        <v>2022</v>
      </c>
      <c r="D1430" t="s">
        <v>65</v>
      </c>
      <c r="E1430" t="s">
        <v>21</v>
      </c>
      <c r="G1430">
        <v>51928</v>
      </c>
      <c r="H1430">
        <v>336</v>
      </c>
      <c r="I1430">
        <v>369</v>
      </c>
      <c r="J1430">
        <v>1</v>
      </c>
      <c r="K1430">
        <v>0</v>
      </c>
      <c r="L1430" t="s">
        <v>34</v>
      </c>
      <c r="M1430" t="s">
        <v>28</v>
      </c>
      <c r="N1430" t="s">
        <v>45</v>
      </c>
      <c r="O1430" t="s">
        <v>29</v>
      </c>
      <c r="P1430">
        <v>109</v>
      </c>
      <c r="Q1430" t="s">
        <v>64</v>
      </c>
      <c r="R1430">
        <v>47358</v>
      </c>
    </row>
    <row r="1431" spans="1:18" x14ac:dyDescent="0.3">
      <c r="A1431" t="s">
        <v>41</v>
      </c>
      <c r="B1431" t="s">
        <v>103</v>
      </c>
      <c r="C1431">
        <v>2007</v>
      </c>
      <c r="D1431" t="s">
        <v>20</v>
      </c>
      <c r="E1431" t="s">
        <v>67</v>
      </c>
      <c r="F1431">
        <v>2.2000000000000002</v>
      </c>
      <c r="G1431">
        <v>161625</v>
      </c>
      <c r="H1431">
        <v>168</v>
      </c>
      <c r="I1431">
        <v>170</v>
      </c>
      <c r="J1431">
        <v>4</v>
      </c>
      <c r="K1431">
        <v>0</v>
      </c>
      <c r="L1431" t="s">
        <v>43</v>
      </c>
      <c r="N1431" t="s">
        <v>23</v>
      </c>
      <c r="O1431" t="s">
        <v>29</v>
      </c>
      <c r="P1431">
        <v>30</v>
      </c>
      <c r="Q1431" t="s">
        <v>25</v>
      </c>
      <c r="R1431">
        <v>500</v>
      </c>
    </row>
    <row r="1432" spans="1:18" x14ac:dyDescent="0.3">
      <c r="A1432" t="s">
        <v>26</v>
      </c>
      <c r="B1432" t="s">
        <v>101</v>
      </c>
      <c r="C1432">
        <v>2010</v>
      </c>
      <c r="D1432" t="s">
        <v>20</v>
      </c>
      <c r="E1432" t="s">
        <v>21</v>
      </c>
      <c r="F1432">
        <v>1.8</v>
      </c>
      <c r="G1432">
        <v>212067</v>
      </c>
      <c r="H1432">
        <v>136</v>
      </c>
      <c r="I1432">
        <v>131</v>
      </c>
      <c r="J1432">
        <v>4</v>
      </c>
      <c r="K1432">
        <v>1</v>
      </c>
      <c r="L1432" t="s">
        <v>43</v>
      </c>
      <c r="M1432" t="s">
        <v>52</v>
      </c>
      <c r="N1432" t="s">
        <v>45</v>
      </c>
      <c r="O1432" t="s">
        <v>29</v>
      </c>
      <c r="P1432">
        <v>39</v>
      </c>
      <c r="Q1432" t="s">
        <v>25</v>
      </c>
      <c r="R1432">
        <v>500</v>
      </c>
    </row>
    <row r="1433" spans="1:18" x14ac:dyDescent="0.3">
      <c r="A1433" t="s">
        <v>18</v>
      </c>
      <c r="B1433" t="s">
        <v>66</v>
      </c>
      <c r="C1433">
        <v>2017</v>
      </c>
      <c r="D1433" t="s">
        <v>33</v>
      </c>
      <c r="E1433" t="s">
        <v>21</v>
      </c>
      <c r="F1433">
        <v>2.2000000000000002</v>
      </c>
      <c r="G1433">
        <v>72295</v>
      </c>
      <c r="H1433">
        <v>176</v>
      </c>
      <c r="J1433">
        <v>3</v>
      </c>
      <c r="K1433">
        <v>1</v>
      </c>
      <c r="L1433" t="s">
        <v>34</v>
      </c>
      <c r="N1433" t="s">
        <v>23</v>
      </c>
      <c r="O1433" t="s">
        <v>24</v>
      </c>
      <c r="Q1433" t="s">
        <v>25</v>
      </c>
      <c r="R1433">
        <v>17333</v>
      </c>
    </row>
    <row r="1434" spans="1:18" x14ac:dyDescent="0.3">
      <c r="A1434" t="s">
        <v>80</v>
      </c>
      <c r="B1434" t="s">
        <v>102</v>
      </c>
      <c r="C1434">
        <v>2016</v>
      </c>
      <c r="D1434" t="s">
        <v>20</v>
      </c>
      <c r="F1434">
        <v>3</v>
      </c>
      <c r="G1434">
        <v>69135</v>
      </c>
      <c r="H1434">
        <v>227</v>
      </c>
      <c r="I1434">
        <v>227</v>
      </c>
      <c r="J1434">
        <v>4</v>
      </c>
      <c r="K1434">
        <v>0</v>
      </c>
      <c r="L1434" t="s">
        <v>34</v>
      </c>
      <c r="M1434" t="s">
        <v>72</v>
      </c>
      <c r="N1434" t="s">
        <v>23</v>
      </c>
      <c r="O1434" t="s">
        <v>24</v>
      </c>
      <c r="P1434">
        <v>27</v>
      </c>
      <c r="R1434">
        <v>14063</v>
      </c>
    </row>
    <row r="1435" spans="1:18" x14ac:dyDescent="0.3">
      <c r="A1435" t="s">
        <v>53</v>
      </c>
      <c r="B1435" t="s">
        <v>71</v>
      </c>
      <c r="C1435">
        <v>2017</v>
      </c>
      <c r="D1435" t="s">
        <v>20</v>
      </c>
      <c r="E1435" t="s">
        <v>21</v>
      </c>
      <c r="F1435">
        <v>1.9</v>
      </c>
      <c r="G1435">
        <v>73843</v>
      </c>
      <c r="J1435">
        <v>1</v>
      </c>
      <c r="L1435" t="s">
        <v>34</v>
      </c>
      <c r="M1435" t="s">
        <v>72</v>
      </c>
      <c r="N1435" t="s">
        <v>45</v>
      </c>
      <c r="O1435" t="s">
        <v>29</v>
      </c>
      <c r="P1435">
        <v>34</v>
      </c>
      <c r="Q1435" t="s">
        <v>30</v>
      </c>
      <c r="R1435">
        <v>17673</v>
      </c>
    </row>
    <row r="1436" spans="1:18" x14ac:dyDescent="0.3">
      <c r="A1436" t="s">
        <v>80</v>
      </c>
      <c r="B1436" t="s">
        <v>81</v>
      </c>
      <c r="C1436">
        <v>2014</v>
      </c>
      <c r="D1436" t="s">
        <v>20</v>
      </c>
      <c r="E1436" t="s">
        <v>67</v>
      </c>
      <c r="F1436">
        <v>4.7</v>
      </c>
      <c r="G1436">
        <v>99767</v>
      </c>
      <c r="H1436">
        <v>333</v>
      </c>
      <c r="I1436">
        <v>325</v>
      </c>
      <c r="J1436">
        <v>3</v>
      </c>
      <c r="L1436" t="s">
        <v>34</v>
      </c>
      <c r="M1436" t="s">
        <v>72</v>
      </c>
      <c r="N1436" t="s">
        <v>82</v>
      </c>
      <c r="O1436" t="s">
        <v>60</v>
      </c>
      <c r="P1436">
        <v>14</v>
      </c>
      <c r="R1436">
        <v>5705</v>
      </c>
    </row>
    <row r="1437" spans="1:18" x14ac:dyDescent="0.3">
      <c r="A1437" t="s">
        <v>55</v>
      </c>
      <c r="B1437" t="s">
        <v>69</v>
      </c>
      <c r="C1437">
        <v>2024</v>
      </c>
      <c r="D1437" t="s">
        <v>20</v>
      </c>
      <c r="E1437" t="s">
        <v>21</v>
      </c>
      <c r="F1437">
        <v>2.5</v>
      </c>
      <c r="G1437">
        <v>3242</v>
      </c>
      <c r="H1437">
        <v>194</v>
      </c>
      <c r="I1437">
        <v>176</v>
      </c>
      <c r="J1437">
        <v>1</v>
      </c>
      <c r="K1437">
        <v>0</v>
      </c>
      <c r="M1437" t="s">
        <v>44</v>
      </c>
      <c r="N1437" t="s">
        <v>23</v>
      </c>
      <c r="O1437" t="s">
        <v>60</v>
      </c>
      <c r="P1437">
        <v>29</v>
      </c>
      <c r="R1437">
        <v>29261</v>
      </c>
    </row>
    <row r="1438" spans="1:18" x14ac:dyDescent="0.3">
      <c r="A1438" t="s">
        <v>26</v>
      </c>
      <c r="B1438" t="s">
        <v>101</v>
      </c>
      <c r="C1438">
        <v>2024</v>
      </c>
      <c r="D1438" t="s">
        <v>20</v>
      </c>
      <c r="E1438" t="s">
        <v>21</v>
      </c>
      <c r="F1438">
        <v>1.6</v>
      </c>
      <c r="G1438">
        <v>10355</v>
      </c>
      <c r="H1438">
        <v>137</v>
      </c>
      <c r="I1438">
        <v>138</v>
      </c>
      <c r="J1438">
        <v>1</v>
      </c>
      <c r="K1438">
        <v>0</v>
      </c>
      <c r="L1438" t="s">
        <v>34</v>
      </c>
      <c r="M1438" t="s">
        <v>22</v>
      </c>
      <c r="N1438" t="s">
        <v>45</v>
      </c>
      <c r="O1438" t="s">
        <v>29</v>
      </c>
      <c r="P1438">
        <v>42</v>
      </c>
      <c r="Q1438" t="s">
        <v>46</v>
      </c>
      <c r="R1438">
        <v>19694</v>
      </c>
    </row>
    <row r="1439" spans="1:18" x14ac:dyDescent="0.3">
      <c r="A1439" t="s">
        <v>80</v>
      </c>
      <c r="B1439" t="s">
        <v>83</v>
      </c>
      <c r="C1439">
        <v>2013</v>
      </c>
      <c r="D1439" t="s">
        <v>20</v>
      </c>
      <c r="E1439" t="s">
        <v>21</v>
      </c>
      <c r="F1439">
        <v>3.1</v>
      </c>
      <c r="G1439">
        <v>169940</v>
      </c>
      <c r="I1439">
        <v>233</v>
      </c>
      <c r="J1439">
        <v>3</v>
      </c>
      <c r="K1439">
        <v>1</v>
      </c>
      <c r="L1439" t="s">
        <v>34</v>
      </c>
      <c r="M1439" t="s">
        <v>22</v>
      </c>
      <c r="N1439" t="s">
        <v>84</v>
      </c>
      <c r="O1439" t="s">
        <v>95</v>
      </c>
      <c r="P1439">
        <v>22</v>
      </c>
      <c r="Q1439" t="s">
        <v>91</v>
      </c>
      <c r="R1439">
        <v>3521</v>
      </c>
    </row>
    <row r="1440" spans="1:18" x14ac:dyDescent="0.3">
      <c r="A1440" t="s">
        <v>80</v>
      </c>
      <c r="B1440" t="s">
        <v>102</v>
      </c>
      <c r="C1440">
        <v>2007</v>
      </c>
      <c r="D1440" t="s">
        <v>20</v>
      </c>
      <c r="E1440" t="s">
        <v>67</v>
      </c>
      <c r="F1440">
        <v>2.7</v>
      </c>
      <c r="G1440">
        <v>237689</v>
      </c>
      <c r="H1440">
        <v>221</v>
      </c>
      <c r="I1440">
        <v>223</v>
      </c>
      <c r="J1440">
        <v>3</v>
      </c>
      <c r="K1440">
        <v>0</v>
      </c>
      <c r="L1440" t="s">
        <v>34</v>
      </c>
      <c r="M1440" t="s">
        <v>52</v>
      </c>
      <c r="N1440" t="s">
        <v>23</v>
      </c>
      <c r="O1440" t="s">
        <v>24</v>
      </c>
      <c r="P1440">
        <v>23</v>
      </c>
      <c r="Q1440" t="s">
        <v>76</v>
      </c>
      <c r="R1440">
        <v>500</v>
      </c>
    </row>
    <row r="1441" spans="1:18" x14ac:dyDescent="0.3">
      <c r="A1441" t="s">
        <v>73</v>
      </c>
      <c r="B1441" t="s">
        <v>97</v>
      </c>
      <c r="C1441">
        <v>2024</v>
      </c>
      <c r="D1441" t="s">
        <v>63</v>
      </c>
      <c r="E1441" t="s">
        <v>21</v>
      </c>
      <c r="F1441">
        <v>1.8</v>
      </c>
      <c r="G1441">
        <v>2298</v>
      </c>
      <c r="H1441">
        <v>131</v>
      </c>
      <c r="I1441">
        <v>135</v>
      </c>
      <c r="J1441">
        <v>1</v>
      </c>
      <c r="K1441">
        <v>0</v>
      </c>
      <c r="L1441" t="s">
        <v>34</v>
      </c>
      <c r="M1441" t="s">
        <v>72</v>
      </c>
      <c r="N1441" t="s">
        <v>45</v>
      </c>
      <c r="O1441" t="s">
        <v>24</v>
      </c>
      <c r="P1441">
        <v>35</v>
      </c>
      <c r="Q1441" t="s">
        <v>30</v>
      </c>
      <c r="R1441">
        <v>57810</v>
      </c>
    </row>
    <row r="1442" spans="1:18" x14ac:dyDescent="0.3">
      <c r="A1442" t="s">
        <v>80</v>
      </c>
      <c r="B1442" t="s">
        <v>83</v>
      </c>
      <c r="C1442">
        <v>2012</v>
      </c>
      <c r="D1442" t="s">
        <v>20</v>
      </c>
      <c r="E1442" t="s">
        <v>21</v>
      </c>
      <c r="G1442">
        <v>85176</v>
      </c>
      <c r="H1442">
        <v>218</v>
      </c>
      <c r="I1442">
        <v>199</v>
      </c>
      <c r="J1442">
        <v>3</v>
      </c>
      <c r="K1442">
        <v>1</v>
      </c>
      <c r="L1442" t="s">
        <v>34</v>
      </c>
      <c r="M1442" t="s">
        <v>94</v>
      </c>
      <c r="N1442" t="s">
        <v>84</v>
      </c>
      <c r="O1442" t="s">
        <v>95</v>
      </c>
      <c r="P1442">
        <v>26</v>
      </c>
      <c r="Q1442" t="s">
        <v>37</v>
      </c>
      <c r="R1442">
        <v>6609</v>
      </c>
    </row>
    <row r="1443" spans="1:18" x14ac:dyDescent="0.3">
      <c r="A1443" t="s">
        <v>38</v>
      </c>
      <c r="B1443" t="s">
        <v>47</v>
      </c>
      <c r="C1443">
        <v>2021</v>
      </c>
      <c r="D1443" t="s">
        <v>20</v>
      </c>
      <c r="E1443" t="s">
        <v>21</v>
      </c>
      <c r="F1443">
        <v>2.5</v>
      </c>
      <c r="G1443">
        <v>23328</v>
      </c>
      <c r="H1443">
        <v>175</v>
      </c>
      <c r="I1443">
        <v>190</v>
      </c>
      <c r="J1443">
        <v>1</v>
      </c>
      <c r="K1443">
        <v>0</v>
      </c>
      <c r="L1443" t="s">
        <v>34</v>
      </c>
      <c r="M1443" t="s">
        <v>94</v>
      </c>
      <c r="N1443" t="s">
        <v>23</v>
      </c>
      <c r="O1443" t="s">
        <v>24</v>
      </c>
      <c r="P1443">
        <v>31</v>
      </c>
      <c r="Q1443" t="s">
        <v>30</v>
      </c>
      <c r="R1443">
        <v>19921</v>
      </c>
    </row>
    <row r="1444" spans="1:18" x14ac:dyDescent="0.3">
      <c r="A1444" t="s">
        <v>41</v>
      </c>
      <c r="B1444" t="s">
        <v>42</v>
      </c>
      <c r="C1444">
        <v>2017</v>
      </c>
      <c r="D1444" t="s">
        <v>20</v>
      </c>
      <c r="E1444" t="s">
        <v>21</v>
      </c>
      <c r="G1444">
        <v>145716</v>
      </c>
      <c r="H1444">
        <v>194</v>
      </c>
      <c r="I1444">
        <v>195</v>
      </c>
      <c r="J1444">
        <v>2</v>
      </c>
      <c r="K1444">
        <v>0</v>
      </c>
      <c r="L1444" t="s">
        <v>43</v>
      </c>
      <c r="N1444" t="s">
        <v>45</v>
      </c>
      <c r="O1444" t="s">
        <v>24</v>
      </c>
      <c r="P1444">
        <v>38</v>
      </c>
      <c r="Q1444" t="s">
        <v>88</v>
      </c>
      <c r="R1444">
        <v>7000</v>
      </c>
    </row>
    <row r="1445" spans="1:18" x14ac:dyDescent="0.3">
      <c r="A1445" t="s">
        <v>31</v>
      </c>
      <c r="B1445" t="s">
        <v>85</v>
      </c>
      <c r="C1445">
        <v>2022</v>
      </c>
      <c r="D1445" t="s">
        <v>20</v>
      </c>
      <c r="E1445" t="s">
        <v>21</v>
      </c>
      <c r="F1445">
        <v>2.5</v>
      </c>
      <c r="G1445">
        <v>3234</v>
      </c>
      <c r="H1445">
        <v>192</v>
      </c>
      <c r="I1445">
        <v>198</v>
      </c>
      <c r="J1445">
        <v>1</v>
      </c>
      <c r="L1445" t="s">
        <v>40</v>
      </c>
      <c r="M1445" t="s">
        <v>94</v>
      </c>
      <c r="N1445" t="s">
        <v>23</v>
      </c>
      <c r="O1445" t="s">
        <v>29</v>
      </c>
      <c r="P1445">
        <v>30</v>
      </c>
      <c r="Q1445" t="s">
        <v>30</v>
      </c>
      <c r="R1445">
        <v>21572</v>
      </c>
    </row>
    <row r="1446" spans="1:18" x14ac:dyDescent="0.3">
      <c r="A1446" t="s">
        <v>73</v>
      </c>
      <c r="B1446" t="s">
        <v>90</v>
      </c>
      <c r="C1446">
        <v>2009</v>
      </c>
      <c r="D1446" t="s">
        <v>20</v>
      </c>
      <c r="E1446" t="s">
        <v>67</v>
      </c>
      <c r="F1446">
        <v>1.4</v>
      </c>
      <c r="G1446">
        <v>139850</v>
      </c>
      <c r="H1446">
        <v>101</v>
      </c>
      <c r="I1446">
        <v>77</v>
      </c>
      <c r="J1446">
        <v>3</v>
      </c>
      <c r="K1446">
        <v>1</v>
      </c>
      <c r="L1446" t="s">
        <v>34</v>
      </c>
      <c r="M1446" t="s">
        <v>72</v>
      </c>
      <c r="N1446" t="s">
        <v>45</v>
      </c>
      <c r="O1446" t="s">
        <v>29</v>
      </c>
      <c r="P1446">
        <v>37</v>
      </c>
      <c r="Q1446" t="s">
        <v>88</v>
      </c>
      <c r="R1446">
        <v>3458</v>
      </c>
    </row>
    <row r="1447" spans="1:18" x14ac:dyDescent="0.3">
      <c r="A1447" t="s">
        <v>55</v>
      </c>
      <c r="B1447" t="s">
        <v>75</v>
      </c>
      <c r="C1447">
        <v>2009</v>
      </c>
      <c r="D1447" t="s">
        <v>20</v>
      </c>
      <c r="E1447" t="s">
        <v>67</v>
      </c>
      <c r="F1447">
        <v>2.2999999999999998</v>
      </c>
      <c r="G1447">
        <v>244713</v>
      </c>
      <c r="H1447">
        <v>177</v>
      </c>
      <c r="I1447">
        <v>166</v>
      </c>
      <c r="J1447">
        <v>4</v>
      </c>
      <c r="K1447">
        <v>0</v>
      </c>
      <c r="M1447" t="s">
        <v>59</v>
      </c>
      <c r="N1447" t="s">
        <v>45</v>
      </c>
      <c r="O1447" t="s">
        <v>29</v>
      </c>
      <c r="P1447">
        <v>34</v>
      </c>
      <c r="Q1447" t="s">
        <v>57</v>
      </c>
      <c r="R1447">
        <v>500</v>
      </c>
    </row>
    <row r="1448" spans="1:18" x14ac:dyDescent="0.3">
      <c r="A1448" t="s">
        <v>26</v>
      </c>
      <c r="B1448" t="s">
        <v>68</v>
      </c>
      <c r="C1448">
        <v>2009</v>
      </c>
      <c r="D1448" t="s">
        <v>20</v>
      </c>
      <c r="F1448">
        <v>2.5</v>
      </c>
      <c r="G1448">
        <v>234984</v>
      </c>
      <c r="H1448">
        <v>205</v>
      </c>
      <c r="I1448">
        <v>181</v>
      </c>
      <c r="J1448">
        <v>3</v>
      </c>
      <c r="K1448">
        <v>0</v>
      </c>
      <c r="L1448" t="s">
        <v>40</v>
      </c>
      <c r="M1448" t="s">
        <v>35</v>
      </c>
      <c r="N1448" t="s">
        <v>45</v>
      </c>
      <c r="O1448" t="s">
        <v>29</v>
      </c>
      <c r="P1448">
        <v>30</v>
      </c>
      <c r="Q1448" t="s">
        <v>30</v>
      </c>
      <c r="R1448">
        <v>500</v>
      </c>
    </row>
    <row r="1449" spans="1:18" x14ac:dyDescent="0.3">
      <c r="A1449" t="s">
        <v>26</v>
      </c>
      <c r="B1449" t="s">
        <v>27</v>
      </c>
      <c r="C1449">
        <v>2013</v>
      </c>
      <c r="D1449" t="s">
        <v>20</v>
      </c>
      <c r="E1449" t="s">
        <v>21</v>
      </c>
      <c r="F1449">
        <v>3</v>
      </c>
      <c r="G1449">
        <v>156940</v>
      </c>
      <c r="H1449">
        <v>238</v>
      </c>
      <c r="I1449">
        <v>220</v>
      </c>
      <c r="J1449">
        <v>3</v>
      </c>
      <c r="K1449">
        <v>0</v>
      </c>
      <c r="L1449" t="s">
        <v>43</v>
      </c>
      <c r="M1449" t="s">
        <v>35</v>
      </c>
      <c r="N1449" t="s">
        <v>23</v>
      </c>
      <c r="O1449" t="s">
        <v>24</v>
      </c>
      <c r="P1449">
        <v>29</v>
      </c>
      <c r="Q1449" t="s">
        <v>25</v>
      </c>
      <c r="R1449">
        <v>2616</v>
      </c>
    </row>
    <row r="1450" spans="1:18" x14ac:dyDescent="0.3">
      <c r="A1450" t="s">
        <v>80</v>
      </c>
      <c r="B1450" t="s">
        <v>83</v>
      </c>
      <c r="C1450">
        <v>2009</v>
      </c>
      <c r="D1450" t="s">
        <v>33</v>
      </c>
      <c r="E1450" t="s">
        <v>21</v>
      </c>
      <c r="F1450">
        <v>4.4000000000000004</v>
      </c>
      <c r="G1450">
        <v>202660</v>
      </c>
      <c r="H1450">
        <v>330</v>
      </c>
      <c r="I1450">
        <v>307</v>
      </c>
      <c r="J1450">
        <v>4</v>
      </c>
      <c r="K1450">
        <v>0</v>
      </c>
      <c r="N1450" t="s">
        <v>84</v>
      </c>
      <c r="O1450" t="s">
        <v>95</v>
      </c>
      <c r="P1450">
        <v>33</v>
      </c>
      <c r="Q1450" t="s">
        <v>76</v>
      </c>
      <c r="R1450">
        <v>500</v>
      </c>
    </row>
    <row r="1451" spans="1:18" x14ac:dyDescent="0.3">
      <c r="A1451" t="s">
        <v>53</v>
      </c>
      <c r="B1451" t="s">
        <v>54</v>
      </c>
      <c r="C1451">
        <v>2018</v>
      </c>
      <c r="D1451" t="s">
        <v>20</v>
      </c>
      <c r="E1451" t="s">
        <v>21</v>
      </c>
      <c r="F1451">
        <v>2</v>
      </c>
      <c r="G1451">
        <v>97227</v>
      </c>
      <c r="H1451">
        <v>170</v>
      </c>
      <c r="I1451">
        <v>154</v>
      </c>
      <c r="J1451">
        <v>3</v>
      </c>
      <c r="K1451">
        <v>1</v>
      </c>
      <c r="L1451" t="s">
        <v>34</v>
      </c>
      <c r="M1451" t="s">
        <v>22</v>
      </c>
      <c r="N1451" t="s">
        <v>23</v>
      </c>
      <c r="O1451" t="s">
        <v>29</v>
      </c>
      <c r="P1451">
        <v>31</v>
      </c>
      <c r="Q1451" t="s">
        <v>48</v>
      </c>
      <c r="R1451">
        <v>18145</v>
      </c>
    </row>
    <row r="1452" spans="1:18" x14ac:dyDescent="0.3">
      <c r="A1452" t="s">
        <v>38</v>
      </c>
      <c r="B1452" t="s">
        <v>47</v>
      </c>
      <c r="C1452">
        <v>2021</v>
      </c>
      <c r="D1452" t="s">
        <v>20</v>
      </c>
      <c r="E1452" t="s">
        <v>21</v>
      </c>
      <c r="F1452">
        <v>2.6</v>
      </c>
      <c r="G1452">
        <v>33409</v>
      </c>
      <c r="H1452">
        <v>188</v>
      </c>
      <c r="I1452">
        <v>181</v>
      </c>
      <c r="J1452">
        <v>1</v>
      </c>
      <c r="K1452">
        <v>1</v>
      </c>
      <c r="M1452" t="s">
        <v>28</v>
      </c>
      <c r="N1452" t="s">
        <v>23</v>
      </c>
      <c r="O1452" t="s">
        <v>60</v>
      </c>
      <c r="Q1452" t="s">
        <v>48</v>
      </c>
      <c r="R1452">
        <v>15486</v>
      </c>
    </row>
    <row r="1453" spans="1:18" x14ac:dyDescent="0.3">
      <c r="A1453" t="s">
        <v>80</v>
      </c>
      <c r="B1453" t="s">
        <v>83</v>
      </c>
      <c r="C1453">
        <v>2009</v>
      </c>
      <c r="D1453" t="s">
        <v>63</v>
      </c>
      <c r="F1453">
        <v>4.2</v>
      </c>
      <c r="G1453">
        <v>168165</v>
      </c>
      <c r="H1453">
        <v>320</v>
      </c>
      <c r="I1453">
        <v>310</v>
      </c>
      <c r="J1453">
        <v>4</v>
      </c>
      <c r="K1453">
        <v>1</v>
      </c>
      <c r="L1453" t="s">
        <v>40</v>
      </c>
      <c r="M1453" t="s">
        <v>94</v>
      </c>
      <c r="N1453" t="s">
        <v>84</v>
      </c>
      <c r="O1453" t="s">
        <v>60</v>
      </c>
      <c r="P1453">
        <v>16</v>
      </c>
      <c r="Q1453" t="s">
        <v>46</v>
      </c>
      <c r="R1453">
        <v>515</v>
      </c>
    </row>
    <row r="1454" spans="1:18" x14ac:dyDescent="0.3">
      <c r="A1454" t="s">
        <v>38</v>
      </c>
      <c r="B1454" t="s">
        <v>39</v>
      </c>
      <c r="C1454">
        <v>2016</v>
      </c>
      <c r="D1454" t="s">
        <v>20</v>
      </c>
      <c r="E1454" t="s">
        <v>21</v>
      </c>
      <c r="G1454">
        <v>118804</v>
      </c>
      <c r="H1454">
        <v>195</v>
      </c>
      <c r="I1454">
        <v>166</v>
      </c>
      <c r="J1454">
        <v>1</v>
      </c>
      <c r="K1454">
        <v>0</v>
      </c>
      <c r="L1454" t="s">
        <v>40</v>
      </c>
      <c r="M1454" t="s">
        <v>44</v>
      </c>
      <c r="N1454" t="s">
        <v>23</v>
      </c>
      <c r="O1454" t="s">
        <v>24</v>
      </c>
      <c r="P1454">
        <v>26</v>
      </c>
      <c r="Q1454" t="s">
        <v>64</v>
      </c>
      <c r="R1454">
        <v>16592</v>
      </c>
    </row>
    <row r="1455" spans="1:18" x14ac:dyDescent="0.3">
      <c r="A1455" t="s">
        <v>18</v>
      </c>
      <c r="B1455" t="s">
        <v>19</v>
      </c>
      <c r="C1455">
        <v>2022</v>
      </c>
      <c r="D1455" t="s">
        <v>20</v>
      </c>
      <c r="E1455" t="s">
        <v>21</v>
      </c>
      <c r="F1455">
        <v>2.8</v>
      </c>
      <c r="G1455">
        <v>17803</v>
      </c>
      <c r="H1455">
        <v>217</v>
      </c>
      <c r="J1455">
        <v>1</v>
      </c>
      <c r="K1455">
        <v>0</v>
      </c>
      <c r="L1455" t="s">
        <v>40</v>
      </c>
      <c r="M1455" t="s">
        <v>44</v>
      </c>
      <c r="N1455" t="s">
        <v>23</v>
      </c>
      <c r="O1455" t="s">
        <v>24</v>
      </c>
      <c r="P1455">
        <v>26</v>
      </c>
      <c r="Q1455" t="s">
        <v>48</v>
      </c>
      <c r="R1455">
        <v>49476</v>
      </c>
    </row>
    <row r="1456" spans="1:18" x14ac:dyDescent="0.3">
      <c r="A1456" t="s">
        <v>41</v>
      </c>
      <c r="B1456" t="s">
        <v>103</v>
      </c>
      <c r="C1456">
        <v>2012</v>
      </c>
      <c r="D1456" t="s">
        <v>20</v>
      </c>
      <c r="E1456" t="s">
        <v>21</v>
      </c>
      <c r="F1456">
        <v>2.6</v>
      </c>
      <c r="G1456">
        <v>104368</v>
      </c>
      <c r="H1456">
        <v>211</v>
      </c>
      <c r="I1456">
        <v>185</v>
      </c>
      <c r="J1456">
        <v>5</v>
      </c>
      <c r="K1456">
        <v>1</v>
      </c>
      <c r="L1456" t="s">
        <v>43</v>
      </c>
      <c r="M1456" t="s">
        <v>22</v>
      </c>
      <c r="N1456" t="s">
        <v>23</v>
      </c>
      <c r="O1456" t="s">
        <v>29</v>
      </c>
      <c r="P1456">
        <v>34</v>
      </c>
      <c r="Q1456" t="s">
        <v>30</v>
      </c>
      <c r="R1456">
        <v>6296</v>
      </c>
    </row>
    <row r="1457" spans="1:18" x14ac:dyDescent="0.3">
      <c r="A1457" t="s">
        <v>49</v>
      </c>
      <c r="B1457" t="s">
        <v>50</v>
      </c>
      <c r="C1457">
        <v>2016</v>
      </c>
      <c r="D1457" t="s">
        <v>33</v>
      </c>
      <c r="E1457" t="s">
        <v>21</v>
      </c>
      <c r="F1457">
        <v>2.4</v>
      </c>
      <c r="G1457">
        <v>104923</v>
      </c>
      <c r="H1457">
        <v>185</v>
      </c>
      <c r="I1457">
        <v>181</v>
      </c>
      <c r="J1457">
        <v>3</v>
      </c>
      <c r="K1457">
        <v>0</v>
      </c>
      <c r="L1457" t="s">
        <v>34</v>
      </c>
      <c r="N1457" t="s">
        <v>45</v>
      </c>
      <c r="O1457" t="s">
        <v>29</v>
      </c>
      <c r="P1457">
        <v>49</v>
      </c>
      <c r="R1457">
        <v>4579</v>
      </c>
    </row>
    <row r="1458" spans="1:18" x14ac:dyDescent="0.3">
      <c r="A1458" t="s">
        <v>80</v>
      </c>
      <c r="B1458" t="s">
        <v>98</v>
      </c>
      <c r="C1458">
        <v>2008</v>
      </c>
      <c r="D1458" t="s">
        <v>20</v>
      </c>
      <c r="F1458">
        <v>3.1</v>
      </c>
      <c r="G1458">
        <v>412181</v>
      </c>
      <c r="H1458">
        <v>229</v>
      </c>
      <c r="I1458">
        <v>199</v>
      </c>
      <c r="J1458">
        <v>4</v>
      </c>
      <c r="K1458">
        <v>1</v>
      </c>
      <c r="L1458" t="s">
        <v>43</v>
      </c>
      <c r="M1458" t="s">
        <v>52</v>
      </c>
      <c r="N1458" t="s">
        <v>23</v>
      </c>
      <c r="O1458" t="s">
        <v>24</v>
      </c>
      <c r="P1458">
        <v>29</v>
      </c>
      <c r="Q1458" t="s">
        <v>30</v>
      </c>
      <c r="R1458">
        <v>500</v>
      </c>
    </row>
    <row r="1459" spans="1:18" x14ac:dyDescent="0.3">
      <c r="A1459" t="s">
        <v>49</v>
      </c>
      <c r="B1459" t="s">
        <v>50</v>
      </c>
      <c r="C1459">
        <v>2009</v>
      </c>
      <c r="D1459" t="s">
        <v>20</v>
      </c>
      <c r="F1459">
        <v>1.4</v>
      </c>
      <c r="G1459">
        <v>183107</v>
      </c>
      <c r="I1459">
        <v>94</v>
      </c>
      <c r="J1459">
        <v>3</v>
      </c>
      <c r="K1459">
        <v>0</v>
      </c>
      <c r="L1459" t="s">
        <v>34</v>
      </c>
      <c r="M1459" t="s">
        <v>22</v>
      </c>
      <c r="N1459" t="s">
        <v>45</v>
      </c>
      <c r="O1459" t="s">
        <v>29</v>
      </c>
      <c r="P1459">
        <v>34</v>
      </c>
      <c r="R1459">
        <v>500</v>
      </c>
    </row>
    <row r="1460" spans="1:18" x14ac:dyDescent="0.3">
      <c r="A1460" t="s">
        <v>53</v>
      </c>
      <c r="B1460" t="s">
        <v>79</v>
      </c>
      <c r="C1460">
        <v>2024</v>
      </c>
      <c r="D1460" t="s">
        <v>20</v>
      </c>
      <c r="E1460" t="s">
        <v>21</v>
      </c>
      <c r="F1460">
        <v>1.9</v>
      </c>
      <c r="G1460">
        <v>100</v>
      </c>
      <c r="H1460">
        <v>147</v>
      </c>
      <c r="J1460">
        <v>1</v>
      </c>
      <c r="L1460" t="s">
        <v>43</v>
      </c>
      <c r="M1460" t="s">
        <v>22</v>
      </c>
      <c r="N1460" t="s">
        <v>45</v>
      </c>
      <c r="O1460" t="s">
        <v>29</v>
      </c>
      <c r="P1460">
        <v>33</v>
      </c>
      <c r="Q1460" t="s">
        <v>88</v>
      </c>
      <c r="R1460">
        <v>54651</v>
      </c>
    </row>
    <row r="1461" spans="1:18" x14ac:dyDescent="0.3">
      <c r="A1461" t="s">
        <v>53</v>
      </c>
      <c r="B1461" t="s">
        <v>77</v>
      </c>
      <c r="C1461">
        <v>2019</v>
      </c>
      <c r="D1461" t="s">
        <v>20</v>
      </c>
      <c r="E1461" t="s">
        <v>21</v>
      </c>
      <c r="F1461">
        <v>2.8</v>
      </c>
      <c r="G1461">
        <v>43221</v>
      </c>
      <c r="H1461">
        <v>205</v>
      </c>
      <c r="I1461">
        <v>193</v>
      </c>
      <c r="J1461">
        <v>1</v>
      </c>
      <c r="L1461" t="s">
        <v>34</v>
      </c>
      <c r="M1461" t="s">
        <v>28</v>
      </c>
      <c r="N1461" t="s">
        <v>23</v>
      </c>
      <c r="O1461" t="s">
        <v>29</v>
      </c>
      <c r="R1461">
        <v>39166</v>
      </c>
    </row>
    <row r="1462" spans="1:18" x14ac:dyDescent="0.3">
      <c r="A1462" t="s">
        <v>26</v>
      </c>
      <c r="B1462" t="s">
        <v>58</v>
      </c>
      <c r="C1462">
        <v>2019</v>
      </c>
      <c r="D1462" t="s">
        <v>20</v>
      </c>
      <c r="E1462" t="s">
        <v>21</v>
      </c>
      <c r="F1462">
        <v>2.6</v>
      </c>
      <c r="G1462">
        <v>85697</v>
      </c>
      <c r="H1462">
        <v>206</v>
      </c>
      <c r="J1462">
        <v>2</v>
      </c>
      <c r="K1462">
        <v>0</v>
      </c>
      <c r="L1462" t="s">
        <v>40</v>
      </c>
      <c r="M1462" t="s">
        <v>35</v>
      </c>
      <c r="N1462" t="s">
        <v>23</v>
      </c>
      <c r="O1462" t="s">
        <v>24</v>
      </c>
      <c r="Q1462" t="s">
        <v>57</v>
      </c>
      <c r="R1462">
        <v>16055</v>
      </c>
    </row>
    <row r="1463" spans="1:18" x14ac:dyDescent="0.3">
      <c r="A1463" t="s">
        <v>38</v>
      </c>
      <c r="B1463" t="s">
        <v>39</v>
      </c>
      <c r="C1463">
        <v>2005</v>
      </c>
      <c r="D1463" t="s">
        <v>20</v>
      </c>
      <c r="E1463" t="s">
        <v>21</v>
      </c>
      <c r="F1463">
        <v>3.3</v>
      </c>
      <c r="G1463">
        <v>377675</v>
      </c>
      <c r="H1463">
        <v>250</v>
      </c>
      <c r="I1463">
        <v>231</v>
      </c>
      <c r="J1463">
        <v>3</v>
      </c>
      <c r="K1463">
        <v>0</v>
      </c>
      <c r="L1463" t="s">
        <v>34</v>
      </c>
      <c r="M1463" t="s">
        <v>28</v>
      </c>
      <c r="N1463" t="s">
        <v>23</v>
      </c>
      <c r="O1463" t="s">
        <v>24</v>
      </c>
      <c r="P1463">
        <v>24</v>
      </c>
      <c r="Q1463" t="s">
        <v>76</v>
      </c>
      <c r="R1463">
        <v>500</v>
      </c>
    </row>
    <row r="1464" spans="1:18" x14ac:dyDescent="0.3">
      <c r="A1464" t="s">
        <v>18</v>
      </c>
      <c r="B1464" t="s">
        <v>51</v>
      </c>
      <c r="C1464">
        <v>2011</v>
      </c>
      <c r="D1464" t="s">
        <v>20</v>
      </c>
      <c r="E1464" t="s">
        <v>21</v>
      </c>
      <c r="F1464">
        <v>2.2999999999999998</v>
      </c>
      <c r="G1464">
        <v>171600</v>
      </c>
      <c r="I1464">
        <v>174</v>
      </c>
      <c r="J1464">
        <v>2</v>
      </c>
      <c r="K1464">
        <v>0</v>
      </c>
      <c r="L1464" t="s">
        <v>34</v>
      </c>
      <c r="M1464" t="s">
        <v>94</v>
      </c>
      <c r="N1464" t="s">
        <v>45</v>
      </c>
      <c r="O1464" t="s">
        <v>29</v>
      </c>
      <c r="P1464">
        <v>30</v>
      </c>
      <c r="Q1464" t="s">
        <v>88</v>
      </c>
      <c r="R1464">
        <v>5680</v>
      </c>
    </row>
    <row r="1465" spans="1:18" x14ac:dyDescent="0.3">
      <c r="A1465" t="s">
        <v>73</v>
      </c>
      <c r="B1465" t="s">
        <v>97</v>
      </c>
      <c r="C1465">
        <v>2022</v>
      </c>
      <c r="D1465" t="s">
        <v>65</v>
      </c>
      <c r="E1465" t="s">
        <v>21</v>
      </c>
      <c r="F1465">
        <v>0</v>
      </c>
      <c r="G1465">
        <v>17695</v>
      </c>
      <c r="I1465">
        <v>422</v>
      </c>
      <c r="J1465">
        <v>1</v>
      </c>
      <c r="K1465">
        <v>1</v>
      </c>
      <c r="L1465" t="s">
        <v>40</v>
      </c>
      <c r="M1465" t="s">
        <v>22</v>
      </c>
      <c r="N1465" t="s">
        <v>45</v>
      </c>
      <c r="O1465" t="s">
        <v>29</v>
      </c>
      <c r="P1465">
        <v>107</v>
      </c>
      <c r="Q1465" t="s">
        <v>48</v>
      </c>
      <c r="R1465">
        <v>35914</v>
      </c>
    </row>
    <row r="1466" spans="1:18" x14ac:dyDescent="0.3">
      <c r="A1466" t="s">
        <v>31</v>
      </c>
      <c r="B1466" t="s">
        <v>61</v>
      </c>
      <c r="C1466">
        <v>2011</v>
      </c>
      <c r="D1466" t="s">
        <v>20</v>
      </c>
      <c r="E1466" t="s">
        <v>21</v>
      </c>
      <c r="F1466">
        <v>2.4</v>
      </c>
      <c r="G1466">
        <v>238759</v>
      </c>
      <c r="H1466">
        <v>188</v>
      </c>
      <c r="I1466">
        <v>175</v>
      </c>
      <c r="J1466">
        <v>3</v>
      </c>
      <c r="K1466">
        <v>1</v>
      </c>
      <c r="L1466" t="s">
        <v>34</v>
      </c>
      <c r="N1466" t="s">
        <v>45</v>
      </c>
      <c r="O1466" t="s">
        <v>24</v>
      </c>
      <c r="P1466">
        <v>30</v>
      </c>
      <c r="Q1466" t="s">
        <v>57</v>
      </c>
      <c r="R1466">
        <v>500</v>
      </c>
    </row>
    <row r="1467" spans="1:18" x14ac:dyDescent="0.3">
      <c r="A1467" t="s">
        <v>55</v>
      </c>
      <c r="B1467" t="s">
        <v>56</v>
      </c>
      <c r="C1467">
        <v>2010</v>
      </c>
      <c r="D1467" t="s">
        <v>20</v>
      </c>
      <c r="E1467" t="s">
        <v>21</v>
      </c>
      <c r="F1467">
        <v>3.5</v>
      </c>
      <c r="G1467">
        <v>234238</v>
      </c>
      <c r="H1467">
        <v>275</v>
      </c>
      <c r="I1467">
        <v>271</v>
      </c>
      <c r="J1467">
        <v>4</v>
      </c>
      <c r="K1467">
        <v>0</v>
      </c>
      <c r="L1467" t="s">
        <v>34</v>
      </c>
      <c r="M1467" t="s">
        <v>44</v>
      </c>
      <c r="N1467" t="s">
        <v>23</v>
      </c>
      <c r="O1467" t="s">
        <v>24</v>
      </c>
      <c r="P1467">
        <v>19</v>
      </c>
      <c r="Q1467" t="s">
        <v>37</v>
      </c>
      <c r="R1467">
        <v>500</v>
      </c>
    </row>
    <row r="1468" spans="1:18" x14ac:dyDescent="0.3">
      <c r="A1468" t="s">
        <v>73</v>
      </c>
      <c r="B1468" t="s">
        <v>90</v>
      </c>
      <c r="C1468">
        <v>2022</v>
      </c>
      <c r="D1468" t="s">
        <v>20</v>
      </c>
      <c r="E1468" t="s">
        <v>21</v>
      </c>
      <c r="G1468">
        <v>19945</v>
      </c>
      <c r="H1468">
        <v>143</v>
      </c>
      <c r="I1468">
        <v>123</v>
      </c>
      <c r="J1468">
        <v>1</v>
      </c>
      <c r="K1468">
        <v>1</v>
      </c>
      <c r="L1468" t="s">
        <v>43</v>
      </c>
      <c r="M1468" t="s">
        <v>72</v>
      </c>
      <c r="N1468" t="s">
        <v>45</v>
      </c>
      <c r="O1468" t="s">
        <v>24</v>
      </c>
      <c r="P1468">
        <v>34</v>
      </c>
      <c r="Q1468" t="s">
        <v>37</v>
      </c>
      <c r="R1468">
        <v>28563</v>
      </c>
    </row>
    <row r="1469" spans="1:18" x14ac:dyDescent="0.3">
      <c r="A1469" t="s">
        <v>80</v>
      </c>
      <c r="B1469" t="s">
        <v>98</v>
      </c>
      <c r="C1469">
        <v>2007</v>
      </c>
      <c r="D1469" t="s">
        <v>20</v>
      </c>
      <c r="F1469">
        <v>2.9</v>
      </c>
      <c r="G1469">
        <v>150527</v>
      </c>
      <c r="H1469">
        <v>224</v>
      </c>
      <c r="J1469">
        <v>5</v>
      </c>
      <c r="K1469">
        <v>0</v>
      </c>
      <c r="L1469" t="s">
        <v>43</v>
      </c>
      <c r="M1469" t="s">
        <v>59</v>
      </c>
      <c r="N1469" t="s">
        <v>23</v>
      </c>
      <c r="O1469" t="s">
        <v>24</v>
      </c>
      <c r="P1469">
        <v>32</v>
      </c>
      <c r="Q1469" t="s">
        <v>37</v>
      </c>
      <c r="R1469">
        <v>500</v>
      </c>
    </row>
    <row r="1470" spans="1:18" x14ac:dyDescent="0.3">
      <c r="A1470" t="s">
        <v>73</v>
      </c>
      <c r="B1470" t="s">
        <v>87</v>
      </c>
      <c r="C1470">
        <v>2008</v>
      </c>
      <c r="D1470" t="s">
        <v>20</v>
      </c>
      <c r="E1470" t="s">
        <v>67</v>
      </c>
      <c r="G1470">
        <v>82226</v>
      </c>
      <c r="H1470">
        <v>197</v>
      </c>
      <c r="I1470">
        <v>195</v>
      </c>
      <c r="J1470">
        <v>3</v>
      </c>
      <c r="K1470">
        <v>1</v>
      </c>
      <c r="L1470" t="s">
        <v>40</v>
      </c>
      <c r="M1470" t="s">
        <v>28</v>
      </c>
      <c r="N1470" t="s">
        <v>23</v>
      </c>
      <c r="O1470" t="s">
        <v>29</v>
      </c>
      <c r="P1470">
        <v>30</v>
      </c>
      <c r="R1470">
        <v>5332</v>
      </c>
    </row>
    <row r="1471" spans="1:18" x14ac:dyDescent="0.3">
      <c r="A1471" t="s">
        <v>53</v>
      </c>
      <c r="B1471" t="s">
        <v>77</v>
      </c>
      <c r="C1471">
        <v>2009</v>
      </c>
      <c r="D1471" t="s">
        <v>20</v>
      </c>
      <c r="E1471" t="s">
        <v>21</v>
      </c>
      <c r="F1471">
        <v>2</v>
      </c>
      <c r="G1471">
        <v>218944</v>
      </c>
      <c r="H1471">
        <v>170</v>
      </c>
      <c r="I1471">
        <v>155</v>
      </c>
      <c r="J1471">
        <v>4</v>
      </c>
      <c r="K1471">
        <v>0</v>
      </c>
      <c r="L1471" t="s">
        <v>34</v>
      </c>
      <c r="M1471" t="s">
        <v>35</v>
      </c>
      <c r="N1471" t="s">
        <v>23</v>
      </c>
      <c r="O1471" t="s">
        <v>60</v>
      </c>
      <c r="R1471">
        <v>5921</v>
      </c>
    </row>
    <row r="1472" spans="1:18" x14ac:dyDescent="0.3">
      <c r="A1472" t="s">
        <v>80</v>
      </c>
      <c r="B1472" t="s">
        <v>81</v>
      </c>
      <c r="C1472">
        <v>2022</v>
      </c>
      <c r="D1472" t="s">
        <v>63</v>
      </c>
      <c r="E1472" t="s">
        <v>67</v>
      </c>
      <c r="F1472">
        <v>3.4</v>
      </c>
      <c r="G1472">
        <v>22675</v>
      </c>
      <c r="I1472">
        <v>247</v>
      </c>
      <c r="J1472">
        <v>1</v>
      </c>
      <c r="L1472" t="s">
        <v>43</v>
      </c>
      <c r="M1472" t="s">
        <v>72</v>
      </c>
      <c r="N1472" t="s">
        <v>82</v>
      </c>
      <c r="O1472" t="s">
        <v>60</v>
      </c>
      <c r="P1472">
        <v>24</v>
      </c>
      <c r="R1472">
        <v>23489</v>
      </c>
    </row>
    <row r="1473" spans="1:18" x14ac:dyDescent="0.3">
      <c r="A1473" t="s">
        <v>49</v>
      </c>
      <c r="B1473" t="s">
        <v>50</v>
      </c>
      <c r="C1473">
        <v>2020</v>
      </c>
      <c r="D1473" t="s">
        <v>33</v>
      </c>
      <c r="E1473" t="s">
        <v>21</v>
      </c>
      <c r="F1473">
        <v>2</v>
      </c>
      <c r="G1473">
        <v>24378</v>
      </c>
      <c r="H1473">
        <v>166</v>
      </c>
      <c r="I1473">
        <v>161</v>
      </c>
      <c r="J1473">
        <v>2</v>
      </c>
      <c r="K1473">
        <v>0</v>
      </c>
      <c r="L1473" t="s">
        <v>34</v>
      </c>
      <c r="M1473" t="s">
        <v>22</v>
      </c>
      <c r="N1473" t="s">
        <v>45</v>
      </c>
      <c r="O1473" t="s">
        <v>29</v>
      </c>
      <c r="R1473">
        <v>12874</v>
      </c>
    </row>
    <row r="1474" spans="1:18" x14ac:dyDescent="0.3">
      <c r="A1474" t="s">
        <v>80</v>
      </c>
      <c r="B1474" t="s">
        <v>83</v>
      </c>
      <c r="C1474">
        <v>2022</v>
      </c>
      <c r="D1474" t="s">
        <v>20</v>
      </c>
      <c r="E1474" t="s">
        <v>21</v>
      </c>
      <c r="F1474">
        <v>3.6</v>
      </c>
      <c r="G1474">
        <v>15010</v>
      </c>
      <c r="H1474">
        <v>266</v>
      </c>
      <c r="J1474">
        <v>1</v>
      </c>
      <c r="K1474">
        <v>0</v>
      </c>
      <c r="L1474" t="s">
        <v>34</v>
      </c>
      <c r="M1474" t="s">
        <v>22</v>
      </c>
      <c r="N1474" t="s">
        <v>84</v>
      </c>
      <c r="O1474" t="s">
        <v>95</v>
      </c>
      <c r="P1474">
        <v>24</v>
      </c>
      <c r="Q1474" t="s">
        <v>88</v>
      </c>
      <c r="R1474">
        <v>25980</v>
      </c>
    </row>
    <row r="1475" spans="1:18" x14ac:dyDescent="0.3">
      <c r="A1475" t="s">
        <v>41</v>
      </c>
      <c r="B1475" t="s">
        <v>103</v>
      </c>
      <c r="C1475">
        <v>2015</v>
      </c>
      <c r="D1475" t="s">
        <v>33</v>
      </c>
      <c r="F1475">
        <v>3.1</v>
      </c>
      <c r="G1475">
        <v>65762</v>
      </c>
      <c r="H1475">
        <v>244</v>
      </c>
      <c r="I1475">
        <v>225</v>
      </c>
      <c r="J1475">
        <v>3</v>
      </c>
      <c r="K1475">
        <v>0</v>
      </c>
      <c r="L1475" t="s">
        <v>43</v>
      </c>
      <c r="M1475" t="s">
        <v>59</v>
      </c>
      <c r="N1475" t="s">
        <v>23</v>
      </c>
      <c r="O1475" t="s">
        <v>24</v>
      </c>
      <c r="P1475">
        <v>44</v>
      </c>
      <c r="Q1475" t="s">
        <v>46</v>
      </c>
      <c r="R1475">
        <v>12892</v>
      </c>
    </row>
    <row r="1476" spans="1:18" x14ac:dyDescent="0.3">
      <c r="A1476" t="s">
        <v>38</v>
      </c>
      <c r="B1476" t="s">
        <v>47</v>
      </c>
      <c r="C1476">
        <v>2012</v>
      </c>
      <c r="D1476" t="s">
        <v>20</v>
      </c>
      <c r="E1476" t="s">
        <v>21</v>
      </c>
      <c r="F1476">
        <v>3</v>
      </c>
      <c r="G1476">
        <v>210786</v>
      </c>
      <c r="H1476">
        <v>231</v>
      </c>
      <c r="I1476">
        <v>218</v>
      </c>
      <c r="J1476">
        <v>4</v>
      </c>
      <c r="M1476" t="s">
        <v>28</v>
      </c>
      <c r="N1476" t="s">
        <v>23</v>
      </c>
      <c r="O1476" t="s">
        <v>24</v>
      </c>
      <c r="P1476">
        <v>26</v>
      </c>
      <c r="Q1476" t="s">
        <v>57</v>
      </c>
      <c r="R1476">
        <v>500</v>
      </c>
    </row>
    <row r="1477" spans="1:18" x14ac:dyDescent="0.3">
      <c r="A1477" t="s">
        <v>55</v>
      </c>
      <c r="B1477" t="s">
        <v>69</v>
      </c>
      <c r="C1477">
        <v>2014</v>
      </c>
      <c r="D1477" t="s">
        <v>20</v>
      </c>
      <c r="E1477" t="s">
        <v>21</v>
      </c>
      <c r="F1477">
        <v>2.5</v>
      </c>
      <c r="G1477">
        <v>162684</v>
      </c>
      <c r="I1477">
        <v>171</v>
      </c>
      <c r="J1477">
        <v>3</v>
      </c>
      <c r="K1477">
        <v>1</v>
      </c>
      <c r="L1477" t="s">
        <v>34</v>
      </c>
      <c r="M1477" t="s">
        <v>52</v>
      </c>
      <c r="N1477" t="s">
        <v>23</v>
      </c>
      <c r="O1477" t="s">
        <v>29</v>
      </c>
      <c r="P1477">
        <v>29</v>
      </c>
      <c r="Q1477" t="s">
        <v>37</v>
      </c>
      <c r="R1477">
        <v>3114</v>
      </c>
    </row>
    <row r="1478" spans="1:18" x14ac:dyDescent="0.3">
      <c r="A1478" t="s">
        <v>18</v>
      </c>
      <c r="B1478" t="s">
        <v>66</v>
      </c>
      <c r="C1478">
        <v>2010</v>
      </c>
      <c r="D1478" t="s">
        <v>63</v>
      </c>
      <c r="E1478" t="s">
        <v>21</v>
      </c>
      <c r="F1478">
        <v>3.2</v>
      </c>
      <c r="G1478">
        <v>93776</v>
      </c>
      <c r="H1478">
        <v>243</v>
      </c>
      <c r="I1478">
        <v>226</v>
      </c>
      <c r="J1478">
        <v>3</v>
      </c>
      <c r="K1478">
        <v>1</v>
      </c>
      <c r="L1478" t="s">
        <v>43</v>
      </c>
      <c r="M1478" t="s">
        <v>94</v>
      </c>
      <c r="N1478" t="s">
        <v>23</v>
      </c>
      <c r="O1478" t="s">
        <v>24</v>
      </c>
      <c r="P1478">
        <v>24</v>
      </c>
      <c r="Q1478" t="s">
        <v>25</v>
      </c>
      <c r="R1478">
        <v>8582</v>
      </c>
    </row>
    <row r="1479" spans="1:18" x14ac:dyDescent="0.3">
      <c r="A1479" t="s">
        <v>31</v>
      </c>
      <c r="B1479" t="s">
        <v>32</v>
      </c>
      <c r="C1479">
        <v>2020</v>
      </c>
      <c r="D1479" t="s">
        <v>20</v>
      </c>
      <c r="E1479" t="s">
        <v>21</v>
      </c>
      <c r="F1479">
        <v>2</v>
      </c>
      <c r="G1479">
        <v>60514</v>
      </c>
      <c r="H1479">
        <v>168</v>
      </c>
      <c r="I1479">
        <v>170</v>
      </c>
      <c r="J1479">
        <v>3</v>
      </c>
      <c r="K1479">
        <v>1</v>
      </c>
      <c r="L1479" t="s">
        <v>43</v>
      </c>
      <c r="M1479" t="s">
        <v>94</v>
      </c>
      <c r="N1479" t="s">
        <v>36</v>
      </c>
      <c r="O1479" t="s">
        <v>29</v>
      </c>
      <c r="P1479">
        <v>33</v>
      </c>
      <c r="Q1479" t="s">
        <v>91</v>
      </c>
      <c r="R1479">
        <v>12398</v>
      </c>
    </row>
    <row r="1480" spans="1:18" x14ac:dyDescent="0.3">
      <c r="A1480" t="s">
        <v>38</v>
      </c>
      <c r="B1480" t="s">
        <v>89</v>
      </c>
      <c r="C1480">
        <v>2018</v>
      </c>
      <c r="D1480" t="s">
        <v>20</v>
      </c>
      <c r="E1480" t="s">
        <v>21</v>
      </c>
      <c r="F1480">
        <v>1.7</v>
      </c>
      <c r="G1480">
        <v>99946</v>
      </c>
      <c r="H1480">
        <v>140</v>
      </c>
      <c r="I1480">
        <v>127</v>
      </c>
      <c r="J1480">
        <v>3</v>
      </c>
      <c r="L1480" t="s">
        <v>43</v>
      </c>
      <c r="M1480" t="s">
        <v>72</v>
      </c>
      <c r="N1480" t="s">
        <v>45</v>
      </c>
      <c r="O1480" t="s">
        <v>29</v>
      </c>
      <c r="Q1480" t="s">
        <v>57</v>
      </c>
      <c r="R1480">
        <v>7384</v>
      </c>
    </row>
    <row r="1481" spans="1:18" x14ac:dyDescent="0.3">
      <c r="A1481" t="s">
        <v>31</v>
      </c>
      <c r="B1481" t="s">
        <v>61</v>
      </c>
      <c r="C1481">
        <v>2012</v>
      </c>
      <c r="D1481" t="s">
        <v>20</v>
      </c>
      <c r="E1481" t="s">
        <v>21</v>
      </c>
      <c r="F1481">
        <v>1.9</v>
      </c>
      <c r="G1481">
        <v>92032</v>
      </c>
      <c r="H1481">
        <v>148</v>
      </c>
      <c r="J1481">
        <v>2</v>
      </c>
      <c r="K1481">
        <v>0</v>
      </c>
      <c r="M1481" t="s">
        <v>94</v>
      </c>
      <c r="N1481" t="s">
        <v>45</v>
      </c>
      <c r="O1481" t="s">
        <v>29</v>
      </c>
      <c r="P1481">
        <v>39</v>
      </c>
      <c r="Q1481" t="s">
        <v>48</v>
      </c>
      <c r="R1481">
        <v>5553</v>
      </c>
    </row>
    <row r="1482" spans="1:18" x14ac:dyDescent="0.3">
      <c r="A1482" t="s">
        <v>38</v>
      </c>
      <c r="B1482" t="s">
        <v>89</v>
      </c>
      <c r="C1482">
        <v>2012</v>
      </c>
      <c r="D1482" t="s">
        <v>20</v>
      </c>
      <c r="F1482">
        <v>2.2999999999999998</v>
      </c>
      <c r="G1482">
        <v>104547</v>
      </c>
      <c r="H1482">
        <v>194</v>
      </c>
      <c r="J1482">
        <v>3</v>
      </c>
      <c r="K1482">
        <v>1</v>
      </c>
      <c r="L1482" t="s">
        <v>34</v>
      </c>
      <c r="M1482" t="s">
        <v>28</v>
      </c>
      <c r="N1482" t="s">
        <v>45</v>
      </c>
      <c r="O1482" t="s">
        <v>29</v>
      </c>
      <c r="Q1482" t="s">
        <v>37</v>
      </c>
      <c r="R1482">
        <v>2663</v>
      </c>
    </row>
    <row r="1483" spans="1:18" x14ac:dyDescent="0.3">
      <c r="A1483" t="s">
        <v>38</v>
      </c>
      <c r="B1483" t="s">
        <v>89</v>
      </c>
      <c r="C1483">
        <v>2005</v>
      </c>
      <c r="D1483" t="s">
        <v>33</v>
      </c>
      <c r="E1483" t="s">
        <v>21</v>
      </c>
      <c r="F1483">
        <v>2.5</v>
      </c>
      <c r="G1483">
        <v>137872</v>
      </c>
      <c r="H1483">
        <v>184</v>
      </c>
      <c r="I1483">
        <v>174</v>
      </c>
      <c r="J1483">
        <v>3</v>
      </c>
      <c r="K1483">
        <v>0</v>
      </c>
      <c r="L1483" t="s">
        <v>43</v>
      </c>
      <c r="M1483" t="s">
        <v>94</v>
      </c>
      <c r="N1483" t="s">
        <v>45</v>
      </c>
      <c r="O1483" t="s">
        <v>29</v>
      </c>
      <c r="Q1483" t="s">
        <v>30</v>
      </c>
      <c r="R1483">
        <v>500</v>
      </c>
    </row>
    <row r="1484" spans="1:18" x14ac:dyDescent="0.3">
      <c r="A1484" t="s">
        <v>31</v>
      </c>
      <c r="B1484" t="s">
        <v>99</v>
      </c>
      <c r="C1484">
        <v>2008</v>
      </c>
      <c r="D1484" t="s">
        <v>20</v>
      </c>
      <c r="E1484" t="s">
        <v>21</v>
      </c>
      <c r="F1484">
        <v>2.7</v>
      </c>
      <c r="G1484">
        <v>333617</v>
      </c>
      <c r="H1484">
        <v>208</v>
      </c>
      <c r="I1484">
        <v>220</v>
      </c>
      <c r="J1484">
        <v>5</v>
      </c>
      <c r="K1484">
        <v>1</v>
      </c>
      <c r="M1484" t="s">
        <v>52</v>
      </c>
      <c r="N1484" t="s">
        <v>23</v>
      </c>
      <c r="O1484" t="s">
        <v>24</v>
      </c>
      <c r="Q1484" t="s">
        <v>46</v>
      </c>
      <c r="R1484">
        <v>500</v>
      </c>
    </row>
    <row r="1485" spans="1:18" x14ac:dyDescent="0.3">
      <c r="A1485" t="s">
        <v>41</v>
      </c>
      <c r="B1485" t="s">
        <v>42</v>
      </c>
      <c r="C1485">
        <v>2014</v>
      </c>
      <c r="D1485" t="s">
        <v>63</v>
      </c>
      <c r="E1485" t="s">
        <v>21</v>
      </c>
      <c r="F1485">
        <v>2.2000000000000002</v>
      </c>
      <c r="G1485">
        <v>72987</v>
      </c>
      <c r="H1485">
        <v>183</v>
      </c>
      <c r="I1485">
        <v>170</v>
      </c>
      <c r="J1485">
        <v>3</v>
      </c>
      <c r="K1485">
        <v>1</v>
      </c>
      <c r="L1485" t="s">
        <v>34</v>
      </c>
      <c r="M1485" t="s">
        <v>35</v>
      </c>
      <c r="N1485" t="s">
        <v>45</v>
      </c>
      <c r="O1485" t="s">
        <v>29</v>
      </c>
      <c r="P1485">
        <v>33</v>
      </c>
      <c r="Q1485" t="s">
        <v>88</v>
      </c>
      <c r="R1485">
        <v>5801</v>
      </c>
    </row>
    <row r="1486" spans="1:18" x14ac:dyDescent="0.3">
      <c r="A1486" t="s">
        <v>53</v>
      </c>
      <c r="B1486" t="s">
        <v>71</v>
      </c>
      <c r="C1486">
        <v>2012</v>
      </c>
      <c r="D1486" t="s">
        <v>20</v>
      </c>
      <c r="G1486">
        <v>65859</v>
      </c>
      <c r="J1486">
        <v>4</v>
      </c>
      <c r="K1486">
        <v>0</v>
      </c>
      <c r="L1486" t="s">
        <v>34</v>
      </c>
      <c r="M1486" t="s">
        <v>44</v>
      </c>
      <c r="N1486" t="s">
        <v>45</v>
      </c>
      <c r="O1486" t="s">
        <v>29</v>
      </c>
      <c r="P1486">
        <v>36</v>
      </c>
      <c r="Q1486" t="s">
        <v>37</v>
      </c>
      <c r="R1486">
        <v>11171</v>
      </c>
    </row>
    <row r="1487" spans="1:18" x14ac:dyDescent="0.3">
      <c r="A1487" t="s">
        <v>49</v>
      </c>
      <c r="B1487" t="s">
        <v>93</v>
      </c>
      <c r="C1487">
        <v>2007</v>
      </c>
      <c r="D1487" t="s">
        <v>20</v>
      </c>
      <c r="F1487">
        <v>2.4</v>
      </c>
      <c r="G1487">
        <v>275631</v>
      </c>
      <c r="H1487">
        <v>198</v>
      </c>
      <c r="J1487">
        <v>4</v>
      </c>
      <c r="K1487">
        <v>1</v>
      </c>
      <c r="N1487" t="s">
        <v>23</v>
      </c>
      <c r="O1487" t="s">
        <v>29</v>
      </c>
      <c r="P1487">
        <v>33</v>
      </c>
      <c r="Q1487" t="s">
        <v>88</v>
      </c>
      <c r="R1487">
        <v>500</v>
      </c>
    </row>
    <row r="1488" spans="1:18" x14ac:dyDescent="0.3">
      <c r="A1488" t="s">
        <v>31</v>
      </c>
      <c r="B1488" t="s">
        <v>85</v>
      </c>
      <c r="C1488">
        <v>2011</v>
      </c>
      <c r="D1488" t="s">
        <v>20</v>
      </c>
      <c r="F1488">
        <v>3.4</v>
      </c>
      <c r="G1488">
        <v>151018</v>
      </c>
      <c r="H1488">
        <v>253</v>
      </c>
      <c r="I1488">
        <v>258</v>
      </c>
      <c r="J1488">
        <v>3</v>
      </c>
      <c r="K1488">
        <v>0</v>
      </c>
      <c r="L1488" t="s">
        <v>43</v>
      </c>
      <c r="N1488" t="s">
        <v>23</v>
      </c>
      <c r="O1488" t="s">
        <v>24</v>
      </c>
      <c r="P1488">
        <v>21</v>
      </c>
      <c r="R1488">
        <v>1959</v>
      </c>
    </row>
    <row r="1489" spans="1:18" x14ac:dyDescent="0.3">
      <c r="A1489" t="s">
        <v>41</v>
      </c>
      <c r="B1489" t="s">
        <v>103</v>
      </c>
      <c r="C1489">
        <v>2016</v>
      </c>
      <c r="D1489" t="s">
        <v>20</v>
      </c>
      <c r="E1489" t="s">
        <v>21</v>
      </c>
      <c r="F1489">
        <v>2.5</v>
      </c>
      <c r="G1489">
        <v>52765</v>
      </c>
      <c r="H1489">
        <v>212</v>
      </c>
      <c r="I1489">
        <v>218</v>
      </c>
      <c r="J1489">
        <v>2</v>
      </c>
      <c r="K1489">
        <v>1</v>
      </c>
      <c r="L1489" t="s">
        <v>34</v>
      </c>
      <c r="M1489" t="s">
        <v>44</v>
      </c>
      <c r="N1489" t="s">
        <v>23</v>
      </c>
      <c r="O1489" t="s">
        <v>24</v>
      </c>
      <c r="P1489">
        <v>30</v>
      </c>
      <c r="Q1489" t="s">
        <v>30</v>
      </c>
      <c r="R1489">
        <v>12474</v>
      </c>
    </row>
    <row r="1490" spans="1:18" x14ac:dyDescent="0.3">
      <c r="A1490" t="s">
        <v>49</v>
      </c>
      <c r="B1490" t="s">
        <v>50</v>
      </c>
      <c r="C1490">
        <v>2021</v>
      </c>
      <c r="D1490" t="s">
        <v>20</v>
      </c>
      <c r="E1490" t="s">
        <v>21</v>
      </c>
      <c r="F1490">
        <v>1.4</v>
      </c>
      <c r="G1490">
        <v>100</v>
      </c>
      <c r="H1490">
        <v>116</v>
      </c>
      <c r="I1490">
        <v>117</v>
      </c>
      <c r="J1490">
        <v>1</v>
      </c>
      <c r="K1490">
        <v>0</v>
      </c>
      <c r="L1490" t="s">
        <v>34</v>
      </c>
      <c r="M1490" t="s">
        <v>59</v>
      </c>
      <c r="N1490" t="s">
        <v>45</v>
      </c>
      <c r="O1490" t="s">
        <v>29</v>
      </c>
      <c r="P1490">
        <v>37</v>
      </c>
      <c r="Q1490" t="s">
        <v>37</v>
      </c>
      <c r="R1490">
        <v>15922</v>
      </c>
    </row>
    <row r="1491" spans="1:18" x14ac:dyDescent="0.3">
      <c r="A1491" t="s">
        <v>80</v>
      </c>
      <c r="B1491" t="s">
        <v>98</v>
      </c>
      <c r="C1491">
        <v>2021</v>
      </c>
      <c r="D1491" t="s">
        <v>20</v>
      </c>
      <c r="E1491" t="s">
        <v>21</v>
      </c>
      <c r="F1491">
        <v>3.4</v>
      </c>
      <c r="G1491">
        <v>23700</v>
      </c>
      <c r="H1491">
        <v>260</v>
      </c>
      <c r="I1491">
        <v>242</v>
      </c>
      <c r="J1491">
        <v>1</v>
      </c>
      <c r="K1491">
        <v>0</v>
      </c>
      <c r="L1491" t="s">
        <v>40</v>
      </c>
      <c r="M1491" t="s">
        <v>94</v>
      </c>
      <c r="N1491" t="s">
        <v>23</v>
      </c>
      <c r="O1491" t="s">
        <v>29</v>
      </c>
      <c r="P1491">
        <v>23</v>
      </c>
      <c r="R1491">
        <v>17232</v>
      </c>
    </row>
    <row r="1492" spans="1:18" x14ac:dyDescent="0.3">
      <c r="A1492" t="s">
        <v>18</v>
      </c>
      <c r="B1492" t="s">
        <v>19</v>
      </c>
      <c r="C1492">
        <v>2007</v>
      </c>
      <c r="D1492" t="s">
        <v>20</v>
      </c>
      <c r="E1492" t="s">
        <v>21</v>
      </c>
      <c r="F1492">
        <v>2.4</v>
      </c>
      <c r="G1492">
        <v>260293</v>
      </c>
      <c r="H1492">
        <v>188</v>
      </c>
      <c r="I1492">
        <v>178</v>
      </c>
      <c r="J1492">
        <v>3</v>
      </c>
      <c r="K1492">
        <v>0</v>
      </c>
      <c r="L1492" t="s">
        <v>43</v>
      </c>
      <c r="M1492" t="s">
        <v>59</v>
      </c>
      <c r="N1492" t="s">
        <v>23</v>
      </c>
      <c r="O1492" t="s">
        <v>24</v>
      </c>
      <c r="P1492">
        <v>32</v>
      </c>
      <c r="Q1492" t="s">
        <v>57</v>
      </c>
      <c r="R1492">
        <v>1727</v>
      </c>
    </row>
    <row r="1493" spans="1:18" x14ac:dyDescent="0.3">
      <c r="A1493" t="s">
        <v>55</v>
      </c>
      <c r="B1493" t="s">
        <v>75</v>
      </c>
      <c r="C1493">
        <v>2009</v>
      </c>
      <c r="D1493" t="s">
        <v>33</v>
      </c>
      <c r="E1493" t="s">
        <v>67</v>
      </c>
      <c r="G1493">
        <v>286659</v>
      </c>
      <c r="H1493">
        <v>109</v>
      </c>
      <c r="I1493">
        <v>99</v>
      </c>
      <c r="J1493">
        <v>4</v>
      </c>
      <c r="K1493">
        <v>1</v>
      </c>
      <c r="L1493" t="s">
        <v>34</v>
      </c>
      <c r="N1493" t="s">
        <v>45</v>
      </c>
      <c r="O1493" t="s">
        <v>29</v>
      </c>
      <c r="P1493">
        <v>60</v>
      </c>
      <c r="R1493">
        <v>500</v>
      </c>
    </row>
    <row r="1494" spans="1:18" x14ac:dyDescent="0.3">
      <c r="A1494" t="s">
        <v>55</v>
      </c>
      <c r="B1494" t="s">
        <v>75</v>
      </c>
      <c r="C1494">
        <v>2012</v>
      </c>
      <c r="D1494" t="s">
        <v>20</v>
      </c>
      <c r="F1494">
        <v>1.6</v>
      </c>
      <c r="G1494">
        <v>125003</v>
      </c>
      <c r="H1494">
        <v>134</v>
      </c>
      <c r="I1494">
        <v>123</v>
      </c>
      <c r="J1494">
        <v>4</v>
      </c>
      <c r="K1494">
        <v>0</v>
      </c>
      <c r="L1494" t="s">
        <v>40</v>
      </c>
      <c r="M1494" t="s">
        <v>44</v>
      </c>
      <c r="N1494" t="s">
        <v>45</v>
      </c>
      <c r="O1494" t="s">
        <v>24</v>
      </c>
      <c r="P1494">
        <v>39</v>
      </c>
      <c r="Q1494" t="s">
        <v>48</v>
      </c>
      <c r="R1494">
        <v>1396</v>
      </c>
    </row>
    <row r="1495" spans="1:18" x14ac:dyDescent="0.3">
      <c r="A1495" t="s">
        <v>26</v>
      </c>
      <c r="B1495" t="s">
        <v>27</v>
      </c>
      <c r="C1495">
        <v>2016</v>
      </c>
      <c r="D1495" t="s">
        <v>33</v>
      </c>
      <c r="E1495" t="s">
        <v>21</v>
      </c>
      <c r="F1495">
        <v>2.9</v>
      </c>
      <c r="G1495">
        <v>37088</v>
      </c>
      <c r="H1495">
        <v>205</v>
      </c>
      <c r="I1495">
        <v>186</v>
      </c>
      <c r="J1495">
        <v>2</v>
      </c>
      <c r="K1495">
        <v>0</v>
      </c>
      <c r="L1495" t="s">
        <v>40</v>
      </c>
      <c r="M1495" t="s">
        <v>72</v>
      </c>
      <c r="N1495" t="s">
        <v>23</v>
      </c>
      <c r="O1495" t="s">
        <v>24</v>
      </c>
      <c r="P1495">
        <v>47</v>
      </c>
      <c r="Q1495" t="s">
        <v>30</v>
      </c>
      <c r="R1495">
        <v>10573</v>
      </c>
    </row>
    <row r="1496" spans="1:18" x14ac:dyDescent="0.3">
      <c r="A1496" t="s">
        <v>26</v>
      </c>
      <c r="B1496" t="s">
        <v>101</v>
      </c>
      <c r="C1496">
        <v>2019</v>
      </c>
      <c r="D1496" t="s">
        <v>20</v>
      </c>
      <c r="E1496" t="s">
        <v>21</v>
      </c>
      <c r="F1496">
        <v>2.2000000000000002</v>
      </c>
      <c r="G1496">
        <v>79488</v>
      </c>
      <c r="H1496">
        <v>184</v>
      </c>
      <c r="I1496">
        <v>157</v>
      </c>
      <c r="J1496">
        <v>1</v>
      </c>
      <c r="K1496">
        <v>1</v>
      </c>
      <c r="L1496" t="s">
        <v>40</v>
      </c>
      <c r="M1496" t="s">
        <v>44</v>
      </c>
      <c r="N1496" t="s">
        <v>45</v>
      </c>
      <c r="O1496" t="s">
        <v>29</v>
      </c>
      <c r="P1496">
        <v>30</v>
      </c>
      <c r="Q1496" t="s">
        <v>76</v>
      </c>
      <c r="R1496">
        <v>7065</v>
      </c>
    </row>
    <row r="1497" spans="1:18" x14ac:dyDescent="0.3">
      <c r="A1497" t="s">
        <v>49</v>
      </c>
      <c r="B1497" t="s">
        <v>100</v>
      </c>
      <c r="C1497">
        <v>2009</v>
      </c>
      <c r="D1497" t="s">
        <v>20</v>
      </c>
      <c r="F1497">
        <v>2.2000000000000002</v>
      </c>
      <c r="G1497">
        <v>78676</v>
      </c>
      <c r="H1497">
        <v>185</v>
      </c>
      <c r="I1497">
        <v>156</v>
      </c>
      <c r="J1497">
        <v>3</v>
      </c>
      <c r="K1497">
        <v>1</v>
      </c>
      <c r="L1497" t="s">
        <v>40</v>
      </c>
      <c r="N1497" t="s">
        <v>45</v>
      </c>
      <c r="O1497" t="s">
        <v>29</v>
      </c>
      <c r="P1497">
        <v>31</v>
      </c>
      <c r="R1497">
        <v>2286</v>
      </c>
    </row>
    <row r="1498" spans="1:18" x14ac:dyDescent="0.3">
      <c r="A1498" t="s">
        <v>49</v>
      </c>
      <c r="B1498" t="s">
        <v>93</v>
      </c>
      <c r="C1498">
        <v>2020</v>
      </c>
      <c r="D1498" t="s">
        <v>20</v>
      </c>
      <c r="E1498" t="s">
        <v>21</v>
      </c>
      <c r="F1498">
        <v>2.1</v>
      </c>
      <c r="G1498">
        <v>69694</v>
      </c>
      <c r="H1498">
        <v>169</v>
      </c>
      <c r="I1498">
        <v>170</v>
      </c>
      <c r="J1498">
        <v>2</v>
      </c>
      <c r="K1498">
        <v>1</v>
      </c>
      <c r="L1498" t="s">
        <v>34</v>
      </c>
      <c r="M1498" t="s">
        <v>72</v>
      </c>
      <c r="N1498" t="s">
        <v>23</v>
      </c>
      <c r="O1498" t="s">
        <v>24</v>
      </c>
      <c r="P1498">
        <v>33</v>
      </c>
      <c r="Q1498" t="s">
        <v>25</v>
      </c>
      <c r="R1498">
        <v>16475</v>
      </c>
    </row>
    <row r="1499" spans="1:18" x14ac:dyDescent="0.3">
      <c r="A1499" t="s">
        <v>55</v>
      </c>
      <c r="B1499" t="s">
        <v>78</v>
      </c>
      <c r="C1499">
        <v>2012</v>
      </c>
      <c r="D1499" t="s">
        <v>20</v>
      </c>
      <c r="E1499" t="s">
        <v>21</v>
      </c>
      <c r="F1499">
        <v>2.4</v>
      </c>
      <c r="G1499">
        <v>71764</v>
      </c>
      <c r="H1499">
        <v>178</v>
      </c>
      <c r="I1499">
        <v>153</v>
      </c>
      <c r="J1499">
        <v>3</v>
      </c>
      <c r="K1499">
        <v>0</v>
      </c>
      <c r="L1499" t="s">
        <v>43</v>
      </c>
      <c r="N1499" t="s">
        <v>45</v>
      </c>
      <c r="O1499" t="s">
        <v>24</v>
      </c>
      <c r="P1499">
        <v>31</v>
      </c>
      <c r="Q1499" t="s">
        <v>76</v>
      </c>
      <c r="R1499">
        <v>5822</v>
      </c>
    </row>
    <row r="1500" spans="1:18" x14ac:dyDescent="0.3">
      <c r="A1500" t="s">
        <v>53</v>
      </c>
      <c r="B1500" t="s">
        <v>79</v>
      </c>
      <c r="C1500">
        <v>2015</v>
      </c>
      <c r="D1500" t="s">
        <v>63</v>
      </c>
      <c r="E1500" t="s">
        <v>21</v>
      </c>
      <c r="F1500">
        <v>2</v>
      </c>
      <c r="G1500">
        <v>47548</v>
      </c>
      <c r="H1500">
        <v>180</v>
      </c>
      <c r="I1500">
        <v>161</v>
      </c>
      <c r="J1500">
        <v>2</v>
      </c>
      <c r="K1500">
        <v>0</v>
      </c>
      <c r="L1500" t="s">
        <v>34</v>
      </c>
      <c r="M1500" t="s">
        <v>22</v>
      </c>
      <c r="N1500" t="s">
        <v>45</v>
      </c>
      <c r="O1500" t="s">
        <v>29</v>
      </c>
      <c r="P1500">
        <v>36</v>
      </c>
      <c r="Q1500" t="s">
        <v>25</v>
      </c>
      <c r="R1500">
        <v>23850</v>
      </c>
    </row>
    <row r="1501" spans="1:18" x14ac:dyDescent="0.3">
      <c r="A1501" t="s">
        <v>55</v>
      </c>
      <c r="B1501" t="s">
        <v>78</v>
      </c>
      <c r="C1501">
        <v>2015</v>
      </c>
      <c r="D1501" t="s">
        <v>20</v>
      </c>
      <c r="E1501" t="s">
        <v>21</v>
      </c>
      <c r="F1501">
        <v>2.2999999999999998</v>
      </c>
      <c r="G1501">
        <v>11820</v>
      </c>
      <c r="H1501">
        <v>183</v>
      </c>
      <c r="I1501">
        <v>185</v>
      </c>
      <c r="J1501">
        <v>2</v>
      </c>
      <c r="K1501">
        <v>0</v>
      </c>
      <c r="L1501" t="s">
        <v>34</v>
      </c>
      <c r="M1501" t="s">
        <v>72</v>
      </c>
      <c r="N1501" t="s">
        <v>45</v>
      </c>
      <c r="O1501" t="s">
        <v>29</v>
      </c>
      <c r="P1501">
        <v>31</v>
      </c>
      <c r="Q1501" t="s">
        <v>37</v>
      </c>
      <c r="R1501">
        <v>10838</v>
      </c>
    </row>
    <row r="1502" spans="1:18" x14ac:dyDescent="0.3">
      <c r="A1502" t="s">
        <v>49</v>
      </c>
      <c r="B1502" t="s">
        <v>93</v>
      </c>
      <c r="C1502">
        <v>2009</v>
      </c>
      <c r="D1502" t="s">
        <v>20</v>
      </c>
      <c r="E1502" t="s">
        <v>21</v>
      </c>
      <c r="F1502">
        <v>3.3</v>
      </c>
      <c r="G1502">
        <v>234840</v>
      </c>
      <c r="H1502">
        <v>254</v>
      </c>
      <c r="I1502">
        <v>221</v>
      </c>
      <c r="J1502">
        <v>3</v>
      </c>
      <c r="K1502">
        <v>0</v>
      </c>
      <c r="M1502" t="s">
        <v>52</v>
      </c>
      <c r="N1502" t="s">
        <v>23</v>
      </c>
      <c r="O1502" t="s">
        <v>24</v>
      </c>
      <c r="Q1502" t="s">
        <v>30</v>
      </c>
      <c r="R1502">
        <v>500</v>
      </c>
    </row>
    <row r="1503" spans="1:18" x14ac:dyDescent="0.3">
      <c r="A1503" t="s">
        <v>31</v>
      </c>
      <c r="B1503" t="s">
        <v>99</v>
      </c>
      <c r="C1503">
        <v>2018</v>
      </c>
      <c r="D1503" t="s">
        <v>20</v>
      </c>
      <c r="E1503" t="s">
        <v>21</v>
      </c>
      <c r="F1503">
        <v>2</v>
      </c>
      <c r="G1503">
        <v>121790</v>
      </c>
      <c r="H1503">
        <v>157</v>
      </c>
      <c r="I1503">
        <v>144</v>
      </c>
      <c r="J1503">
        <v>2</v>
      </c>
      <c r="K1503">
        <v>0</v>
      </c>
      <c r="L1503" t="s">
        <v>34</v>
      </c>
      <c r="M1503" t="s">
        <v>22</v>
      </c>
      <c r="N1503" t="s">
        <v>23</v>
      </c>
      <c r="O1503" t="s">
        <v>29</v>
      </c>
      <c r="P1503">
        <v>38</v>
      </c>
      <c r="Q1503" t="s">
        <v>25</v>
      </c>
      <c r="R1503">
        <v>15378</v>
      </c>
    </row>
    <row r="1504" spans="1:18" x14ac:dyDescent="0.3">
      <c r="A1504" t="s">
        <v>41</v>
      </c>
      <c r="B1504" t="s">
        <v>103</v>
      </c>
      <c r="C1504">
        <v>2011</v>
      </c>
      <c r="D1504" t="s">
        <v>20</v>
      </c>
      <c r="E1504" t="s">
        <v>21</v>
      </c>
      <c r="F1504">
        <v>3.3</v>
      </c>
      <c r="G1504">
        <v>44272</v>
      </c>
      <c r="H1504">
        <v>261</v>
      </c>
      <c r="I1504">
        <v>253</v>
      </c>
      <c r="J1504">
        <v>4</v>
      </c>
      <c r="K1504">
        <v>0</v>
      </c>
      <c r="N1504" t="s">
        <v>23</v>
      </c>
      <c r="O1504" t="s">
        <v>29</v>
      </c>
      <c r="P1504">
        <v>26</v>
      </c>
      <c r="Q1504" t="s">
        <v>88</v>
      </c>
      <c r="R1504">
        <v>9663</v>
      </c>
    </row>
    <row r="1505" spans="1:18" x14ac:dyDescent="0.3">
      <c r="A1505" t="s">
        <v>73</v>
      </c>
      <c r="B1505" t="s">
        <v>97</v>
      </c>
      <c r="C1505">
        <v>2024</v>
      </c>
      <c r="D1505" t="s">
        <v>20</v>
      </c>
      <c r="E1505" t="s">
        <v>21</v>
      </c>
      <c r="F1505">
        <v>1.4</v>
      </c>
      <c r="G1505">
        <v>100</v>
      </c>
      <c r="H1505">
        <v>109</v>
      </c>
      <c r="I1505">
        <v>110</v>
      </c>
      <c r="J1505">
        <v>1</v>
      </c>
      <c r="K1505">
        <v>0</v>
      </c>
      <c r="N1505" t="s">
        <v>45</v>
      </c>
      <c r="O1505" t="s">
        <v>29</v>
      </c>
      <c r="P1505">
        <v>38</v>
      </c>
      <c r="Q1505" t="s">
        <v>25</v>
      </c>
      <c r="R1505">
        <v>53705</v>
      </c>
    </row>
    <row r="1506" spans="1:18" x14ac:dyDescent="0.3">
      <c r="A1506" t="s">
        <v>55</v>
      </c>
      <c r="B1506" t="s">
        <v>56</v>
      </c>
      <c r="C1506">
        <v>2007</v>
      </c>
      <c r="D1506" t="s">
        <v>20</v>
      </c>
      <c r="E1506" t="s">
        <v>21</v>
      </c>
      <c r="F1506">
        <v>3</v>
      </c>
      <c r="G1506">
        <v>122077</v>
      </c>
      <c r="J1506">
        <v>3</v>
      </c>
      <c r="K1506">
        <v>1</v>
      </c>
      <c r="L1506" t="s">
        <v>34</v>
      </c>
      <c r="M1506" t="s">
        <v>22</v>
      </c>
      <c r="N1506" t="s">
        <v>23</v>
      </c>
      <c r="O1506" t="s">
        <v>24</v>
      </c>
      <c r="Q1506" t="s">
        <v>57</v>
      </c>
      <c r="R1506">
        <v>2139</v>
      </c>
    </row>
    <row r="1507" spans="1:18" x14ac:dyDescent="0.3">
      <c r="A1507" t="s">
        <v>73</v>
      </c>
      <c r="B1507" t="s">
        <v>90</v>
      </c>
      <c r="C1507">
        <v>2021</v>
      </c>
      <c r="D1507" t="s">
        <v>20</v>
      </c>
      <c r="E1507" t="s">
        <v>21</v>
      </c>
      <c r="F1507">
        <v>1.5</v>
      </c>
      <c r="G1507">
        <v>428</v>
      </c>
      <c r="J1507">
        <v>1</v>
      </c>
      <c r="K1507">
        <v>0</v>
      </c>
      <c r="M1507" t="s">
        <v>22</v>
      </c>
      <c r="N1507" t="s">
        <v>45</v>
      </c>
      <c r="O1507" t="s">
        <v>29</v>
      </c>
      <c r="P1507">
        <v>30</v>
      </c>
      <c r="R1507">
        <v>30905</v>
      </c>
    </row>
    <row r="1508" spans="1:18" x14ac:dyDescent="0.3">
      <c r="A1508" t="s">
        <v>80</v>
      </c>
      <c r="B1508" t="s">
        <v>102</v>
      </c>
      <c r="C1508">
        <v>2019</v>
      </c>
      <c r="D1508" t="s">
        <v>20</v>
      </c>
      <c r="E1508" t="s">
        <v>21</v>
      </c>
      <c r="F1508">
        <v>3.2</v>
      </c>
      <c r="G1508">
        <v>94926</v>
      </c>
      <c r="H1508">
        <v>240</v>
      </c>
      <c r="I1508">
        <v>237</v>
      </c>
      <c r="J1508">
        <v>1</v>
      </c>
      <c r="L1508" t="s">
        <v>43</v>
      </c>
      <c r="M1508" t="s">
        <v>28</v>
      </c>
      <c r="N1508" t="s">
        <v>23</v>
      </c>
      <c r="O1508" t="s">
        <v>29</v>
      </c>
      <c r="P1508">
        <v>23</v>
      </c>
      <c r="Q1508" t="s">
        <v>88</v>
      </c>
      <c r="R1508">
        <v>17885</v>
      </c>
    </row>
    <row r="1509" spans="1:18" x14ac:dyDescent="0.3">
      <c r="A1509" t="s">
        <v>31</v>
      </c>
      <c r="B1509" t="s">
        <v>99</v>
      </c>
      <c r="C1509">
        <v>2010</v>
      </c>
      <c r="D1509" t="s">
        <v>63</v>
      </c>
      <c r="E1509" t="s">
        <v>21</v>
      </c>
      <c r="F1509">
        <v>2.6</v>
      </c>
      <c r="G1509">
        <v>158822</v>
      </c>
      <c r="H1509">
        <v>190</v>
      </c>
      <c r="I1509">
        <v>185</v>
      </c>
      <c r="J1509">
        <v>4</v>
      </c>
      <c r="K1509">
        <v>1</v>
      </c>
      <c r="M1509" t="s">
        <v>28</v>
      </c>
      <c r="N1509" t="s">
        <v>23</v>
      </c>
      <c r="O1509" t="s">
        <v>29</v>
      </c>
      <c r="P1509">
        <v>24</v>
      </c>
      <c r="Q1509" t="s">
        <v>57</v>
      </c>
      <c r="R1509">
        <v>2151</v>
      </c>
    </row>
    <row r="1510" spans="1:18" x14ac:dyDescent="0.3">
      <c r="A1510" t="s">
        <v>38</v>
      </c>
      <c r="B1510" t="s">
        <v>89</v>
      </c>
      <c r="C1510">
        <v>2019</v>
      </c>
      <c r="D1510" t="s">
        <v>20</v>
      </c>
      <c r="E1510" t="s">
        <v>21</v>
      </c>
      <c r="G1510">
        <v>77038</v>
      </c>
      <c r="H1510">
        <v>115</v>
      </c>
      <c r="I1510">
        <v>90</v>
      </c>
      <c r="J1510">
        <v>1</v>
      </c>
      <c r="K1510">
        <v>0</v>
      </c>
      <c r="L1510" t="s">
        <v>34</v>
      </c>
      <c r="M1510" t="s">
        <v>94</v>
      </c>
      <c r="N1510" t="s">
        <v>45</v>
      </c>
      <c r="O1510" t="s">
        <v>29</v>
      </c>
      <c r="P1510">
        <v>40</v>
      </c>
      <c r="Q1510" t="s">
        <v>25</v>
      </c>
      <c r="R1510">
        <v>10471</v>
      </c>
    </row>
    <row r="1511" spans="1:18" x14ac:dyDescent="0.3">
      <c r="A1511" t="s">
        <v>80</v>
      </c>
      <c r="B1511" t="s">
        <v>102</v>
      </c>
      <c r="C1511">
        <v>2011</v>
      </c>
      <c r="D1511" t="s">
        <v>33</v>
      </c>
      <c r="E1511" t="s">
        <v>21</v>
      </c>
      <c r="F1511">
        <v>3.4</v>
      </c>
      <c r="G1511">
        <v>89452</v>
      </c>
      <c r="H1511">
        <v>268</v>
      </c>
      <c r="I1511">
        <v>248</v>
      </c>
      <c r="J1511">
        <v>3</v>
      </c>
      <c r="K1511">
        <v>1</v>
      </c>
      <c r="M1511" t="s">
        <v>28</v>
      </c>
      <c r="N1511" t="s">
        <v>23</v>
      </c>
      <c r="O1511" t="s">
        <v>29</v>
      </c>
      <c r="P1511">
        <v>51</v>
      </c>
      <c r="Q1511" t="s">
        <v>76</v>
      </c>
      <c r="R1511">
        <v>6290</v>
      </c>
    </row>
    <row r="1512" spans="1:18" x14ac:dyDescent="0.3">
      <c r="A1512" t="s">
        <v>53</v>
      </c>
      <c r="B1512" t="s">
        <v>71</v>
      </c>
      <c r="C1512">
        <v>2024</v>
      </c>
      <c r="D1512" t="s">
        <v>20</v>
      </c>
      <c r="E1512" t="s">
        <v>21</v>
      </c>
      <c r="F1512">
        <v>1.6</v>
      </c>
      <c r="G1512">
        <v>100</v>
      </c>
      <c r="H1512">
        <v>123</v>
      </c>
      <c r="I1512">
        <v>101</v>
      </c>
      <c r="J1512">
        <v>1</v>
      </c>
      <c r="K1512">
        <v>0</v>
      </c>
      <c r="L1512" t="s">
        <v>34</v>
      </c>
      <c r="N1512" t="s">
        <v>45</v>
      </c>
      <c r="O1512" t="s">
        <v>24</v>
      </c>
      <c r="P1512">
        <v>36</v>
      </c>
      <c r="Q1512" t="s">
        <v>46</v>
      </c>
      <c r="R1512">
        <v>41466</v>
      </c>
    </row>
    <row r="1513" spans="1:18" x14ac:dyDescent="0.3">
      <c r="A1513" t="s">
        <v>18</v>
      </c>
      <c r="B1513" t="s">
        <v>66</v>
      </c>
      <c r="C1513">
        <v>2013</v>
      </c>
      <c r="D1513" t="s">
        <v>20</v>
      </c>
      <c r="F1513">
        <v>3.4</v>
      </c>
      <c r="G1513">
        <v>118852</v>
      </c>
      <c r="H1513">
        <v>262</v>
      </c>
      <c r="I1513">
        <v>235</v>
      </c>
      <c r="J1513">
        <v>3</v>
      </c>
      <c r="L1513" t="s">
        <v>43</v>
      </c>
      <c r="N1513" t="s">
        <v>23</v>
      </c>
      <c r="O1513" t="s">
        <v>29</v>
      </c>
      <c r="P1513">
        <v>24</v>
      </c>
      <c r="R1513">
        <v>11711</v>
      </c>
    </row>
    <row r="1514" spans="1:18" x14ac:dyDescent="0.3">
      <c r="A1514" t="s">
        <v>55</v>
      </c>
      <c r="B1514" t="s">
        <v>75</v>
      </c>
      <c r="C1514">
        <v>2006</v>
      </c>
      <c r="D1514" t="s">
        <v>20</v>
      </c>
      <c r="E1514" t="s">
        <v>21</v>
      </c>
      <c r="F1514">
        <v>2</v>
      </c>
      <c r="G1514">
        <v>228987</v>
      </c>
      <c r="I1514">
        <v>149</v>
      </c>
      <c r="J1514">
        <v>2</v>
      </c>
      <c r="K1514">
        <v>0</v>
      </c>
      <c r="L1514" t="s">
        <v>40</v>
      </c>
      <c r="M1514" t="s">
        <v>59</v>
      </c>
      <c r="N1514" t="s">
        <v>45</v>
      </c>
      <c r="O1514" t="s">
        <v>29</v>
      </c>
      <c r="P1514">
        <v>35</v>
      </c>
      <c r="Q1514" t="s">
        <v>76</v>
      </c>
      <c r="R1514">
        <v>500</v>
      </c>
    </row>
    <row r="1515" spans="1:18" x14ac:dyDescent="0.3">
      <c r="A1515" t="s">
        <v>26</v>
      </c>
      <c r="B1515" t="s">
        <v>27</v>
      </c>
      <c r="C1515">
        <v>2007</v>
      </c>
      <c r="D1515" t="s">
        <v>20</v>
      </c>
      <c r="F1515">
        <v>2.4</v>
      </c>
      <c r="G1515">
        <v>300998</v>
      </c>
      <c r="H1515">
        <v>189</v>
      </c>
      <c r="I1515">
        <v>171</v>
      </c>
      <c r="J1515">
        <v>5</v>
      </c>
      <c r="K1515">
        <v>1</v>
      </c>
      <c r="L1515" t="s">
        <v>34</v>
      </c>
      <c r="M1515" t="s">
        <v>22</v>
      </c>
      <c r="N1515" t="s">
        <v>23</v>
      </c>
      <c r="O1515" t="s">
        <v>24</v>
      </c>
      <c r="P1515">
        <v>33</v>
      </c>
      <c r="Q1515" t="s">
        <v>91</v>
      </c>
      <c r="R1515">
        <v>500</v>
      </c>
    </row>
    <row r="1516" spans="1:18" x14ac:dyDescent="0.3">
      <c r="A1516" t="s">
        <v>49</v>
      </c>
      <c r="B1516" t="s">
        <v>93</v>
      </c>
      <c r="C1516">
        <v>2018</v>
      </c>
      <c r="D1516" t="s">
        <v>20</v>
      </c>
      <c r="E1516" t="s">
        <v>21</v>
      </c>
      <c r="G1516">
        <v>67614</v>
      </c>
      <c r="H1516">
        <v>200</v>
      </c>
      <c r="I1516">
        <v>193</v>
      </c>
      <c r="J1516">
        <v>2</v>
      </c>
      <c r="K1516">
        <v>1</v>
      </c>
      <c r="L1516" t="s">
        <v>34</v>
      </c>
      <c r="M1516" t="s">
        <v>35</v>
      </c>
      <c r="N1516" t="s">
        <v>23</v>
      </c>
      <c r="O1516" t="s">
        <v>24</v>
      </c>
      <c r="P1516">
        <v>36</v>
      </c>
      <c r="Q1516" t="s">
        <v>76</v>
      </c>
      <c r="R1516">
        <v>13907</v>
      </c>
    </row>
    <row r="1517" spans="1:18" x14ac:dyDescent="0.3">
      <c r="A1517" t="s">
        <v>31</v>
      </c>
      <c r="B1517" t="s">
        <v>61</v>
      </c>
      <c r="C1517">
        <v>2010</v>
      </c>
      <c r="D1517" t="s">
        <v>20</v>
      </c>
      <c r="E1517" t="s">
        <v>67</v>
      </c>
      <c r="F1517">
        <v>2.5</v>
      </c>
      <c r="G1517">
        <v>227420</v>
      </c>
      <c r="H1517">
        <v>191</v>
      </c>
      <c r="I1517">
        <v>180</v>
      </c>
      <c r="J1517">
        <v>4</v>
      </c>
      <c r="K1517">
        <v>1</v>
      </c>
      <c r="L1517" t="s">
        <v>40</v>
      </c>
      <c r="M1517" t="s">
        <v>35</v>
      </c>
      <c r="N1517" t="s">
        <v>45</v>
      </c>
      <c r="O1517" t="s">
        <v>29</v>
      </c>
      <c r="P1517">
        <v>35</v>
      </c>
      <c r="R1517">
        <v>500</v>
      </c>
    </row>
    <row r="1518" spans="1:18" x14ac:dyDescent="0.3">
      <c r="A1518" t="s">
        <v>53</v>
      </c>
      <c r="B1518" t="s">
        <v>77</v>
      </c>
      <c r="C1518">
        <v>2021</v>
      </c>
      <c r="D1518" t="s">
        <v>65</v>
      </c>
      <c r="E1518" t="s">
        <v>21</v>
      </c>
      <c r="F1518">
        <v>0</v>
      </c>
      <c r="G1518">
        <v>48261</v>
      </c>
      <c r="H1518">
        <v>287</v>
      </c>
      <c r="I1518">
        <v>315</v>
      </c>
      <c r="J1518">
        <v>1</v>
      </c>
      <c r="K1518">
        <v>0</v>
      </c>
      <c r="L1518" t="s">
        <v>34</v>
      </c>
      <c r="M1518" t="s">
        <v>59</v>
      </c>
      <c r="N1518" t="s">
        <v>23</v>
      </c>
      <c r="O1518" t="s">
        <v>24</v>
      </c>
      <c r="P1518">
        <v>110</v>
      </c>
      <c r="Q1518" t="s">
        <v>57</v>
      </c>
      <c r="R1518">
        <v>46021</v>
      </c>
    </row>
    <row r="1519" spans="1:18" x14ac:dyDescent="0.3">
      <c r="A1519" t="s">
        <v>41</v>
      </c>
      <c r="B1519" t="s">
        <v>62</v>
      </c>
      <c r="C1519">
        <v>2005</v>
      </c>
      <c r="D1519" t="s">
        <v>20</v>
      </c>
      <c r="E1519" t="s">
        <v>21</v>
      </c>
      <c r="F1519">
        <v>3.3</v>
      </c>
      <c r="G1519">
        <v>230529</v>
      </c>
      <c r="H1519">
        <v>238</v>
      </c>
      <c r="I1519">
        <v>238</v>
      </c>
      <c r="J1519">
        <v>4</v>
      </c>
      <c r="K1519">
        <v>1</v>
      </c>
      <c r="N1519" t="s">
        <v>23</v>
      </c>
      <c r="O1519" t="s">
        <v>24</v>
      </c>
      <c r="P1519">
        <v>28</v>
      </c>
      <c r="Q1519" t="s">
        <v>46</v>
      </c>
      <c r="R1519">
        <v>500</v>
      </c>
    </row>
    <row r="1520" spans="1:18" x14ac:dyDescent="0.3">
      <c r="A1520" t="s">
        <v>49</v>
      </c>
      <c r="B1520" t="s">
        <v>93</v>
      </c>
      <c r="C1520">
        <v>2013</v>
      </c>
      <c r="D1520" t="s">
        <v>20</v>
      </c>
      <c r="E1520" t="s">
        <v>21</v>
      </c>
      <c r="F1520">
        <v>2.9</v>
      </c>
      <c r="G1520">
        <v>146800</v>
      </c>
      <c r="H1520">
        <v>220</v>
      </c>
      <c r="J1520">
        <v>3</v>
      </c>
      <c r="K1520">
        <v>1</v>
      </c>
      <c r="L1520" t="s">
        <v>40</v>
      </c>
      <c r="M1520" t="s">
        <v>22</v>
      </c>
      <c r="N1520" t="s">
        <v>23</v>
      </c>
      <c r="O1520" t="s">
        <v>29</v>
      </c>
      <c r="Q1520" t="s">
        <v>76</v>
      </c>
      <c r="R1520">
        <v>4360</v>
      </c>
    </row>
    <row r="1521" spans="1:18" x14ac:dyDescent="0.3">
      <c r="A1521" t="s">
        <v>73</v>
      </c>
      <c r="B1521" t="s">
        <v>74</v>
      </c>
      <c r="C1521">
        <v>2024</v>
      </c>
      <c r="D1521" t="s">
        <v>33</v>
      </c>
      <c r="F1521">
        <v>2.4</v>
      </c>
      <c r="G1521">
        <v>100</v>
      </c>
      <c r="I1521">
        <v>163</v>
      </c>
      <c r="J1521">
        <v>1</v>
      </c>
      <c r="K1521">
        <v>0</v>
      </c>
      <c r="L1521" t="s">
        <v>34</v>
      </c>
      <c r="M1521" t="s">
        <v>44</v>
      </c>
      <c r="N1521" t="s">
        <v>23</v>
      </c>
      <c r="O1521" t="s">
        <v>60</v>
      </c>
      <c r="P1521">
        <v>51</v>
      </c>
      <c r="Q1521" t="s">
        <v>76</v>
      </c>
      <c r="R1521">
        <v>58693</v>
      </c>
    </row>
    <row r="1522" spans="1:18" x14ac:dyDescent="0.3">
      <c r="A1522" t="s">
        <v>31</v>
      </c>
      <c r="B1522" t="s">
        <v>85</v>
      </c>
      <c r="C1522">
        <v>2012</v>
      </c>
      <c r="D1522" t="s">
        <v>20</v>
      </c>
      <c r="E1522" t="s">
        <v>21</v>
      </c>
      <c r="F1522">
        <v>2</v>
      </c>
      <c r="G1522">
        <v>246708</v>
      </c>
      <c r="J1522">
        <v>3</v>
      </c>
      <c r="K1522">
        <v>1</v>
      </c>
      <c r="L1522" t="s">
        <v>43</v>
      </c>
      <c r="N1522" t="s">
        <v>23</v>
      </c>
      <c r="O1522" t="s">
        <v>29</v>
      </c>
      <c r="P1522">
        <v>33</v>
      </c>
      <c r="Q1522" t="s">
        <v>76</v>
      </c>
      <c r="R1522">
        <v>500</v>
      </c>
    </row>
    <row r="1523" spans="1:18" x14ac:dyDescent="0.3">
      <c r="A1523" t="s">
        <v>26</v>
      </c>
      <c r="B1523" t="s">
        <v>68</v>
      </c>
      <c r="C1523">
        <v>2018</v>
      </c>
      <c r="D1523" t="s">
        <v>20</v>
      </c>
      <c r="E1523" t="s">
        <v>21</v>
      </c>
      <c r="F1523">
        <v>1.8</v>
      </c>
      <c r="G1523">
        <v>96918</v>
      </c>
      <c r="H1523">
        <v>138</v>
      </c>
      <c r="I1523">
        <v>120</v>
      </c>
      <c r="J1523">
        <v>2</v>
      </c>
      <c r="L1523" t="s">
        <v>34</v>
      </c>
      <c r="M1523" t="s">
        <v>94</v>
      </c>
      <c r="N1523" t="s">
        <v>45</v>
      </c>
      <c r="O1523" t="s">
        <v>29</v>
      </c>
      <c r="P1523">
        <v>39</v>
      </c>
      <c r="Q1523" t="s">
        <v>91</v>
      </c>
      <c r="R1523">
        <v>9424</v>
      </c>
    </row>
    <row r="1524" spans="1:18" x14ac:dyDescent="0.3">
      <c r="A1524" t="s">
        <v>53</v>
      </c>
      <c r="B1524" t="s">
        <v>79</v>
      </c>
      <c r="C1524">
        <v>2017</v>
      </c>
      <c r="D1524" t="s">
        <v>20</v>
      </c>
      <c r="E1524" t="s">
        <v>21</v>
      </c>
      <c r="F1524">
        <v>2.5</v>
      </c>
      <c r="G1524">
        <v>69761</v>
      </c>
      <c r="H1524">
        <v>195</v>
      </c>
      <c r="I1524">
        <v>173</v>
      </c>
      <c r="J1524">
        <v>3</v>
      </c>
      <c r="L1524" t="s">
        <v>34</v>
      </c>
      <c r="M1524" t="s">
        <v>52</v>
      </c>
      <c r="N1524" t="s">
        <v>45</v>
      </c>
      <c r="O1524" t="s">
        <v>29</v>
      </c>
      <c r="R1524">
        <v>23886</v>
      </c>
    </row>
    <row r="1525" spans="1:18" x14ac:dyDescent="0.3">
      <c r="A1525" t="s">
        <v>73</v>
      </c>
      <c r="B1525" t="s">
        <v>74</v>
      </c>
      <c r="C1525">
        <v>2006</v>
      </c>
      <c r="D1525" t="s">
        <v>20</v>
      </c>
      <c r="E1525" t="s">
        <v>21</v>
      </c>
      <c r="F1525">
        <v>2.1</v>
      </c>
      <c r="G1525">
        <v>124368</v>
      </c>
      <c r="I1525">
        <v>181</v>
      </c>
      <c r="J1525">
        <v>4</v>
      </c>
      <c r="L1525" t="s">
        <v>43</v>
      </c>
      <c r="M1525" t="s">
        <v>22</v>
      </c>
      <c r="N1525" t="s">
        <v>23</v>
      </c>
      <c r="O1525" t="s">
        <v>29</v>
      </c>
      <c r="R1525">
        <v>6341</v>
      </c>
    </row>
    <row r="1526" spans="1:18" x14ac:dyDescent="0.3">
      <c r="A1526" t="s">
        <v>73</v>
      </c>
      <c r="B1526" t="s">
        <v>90</v>
      </c>
      <c r="C1526">
        <v>2011</v>
      </c>
      <c r="D1526" t="s">
        <v>20</v>
      </c>
      <c r="E1526" t="s">
        <v>21</v>
      </c>
      <c r="F1526">
        <v>2.2999999999999998</v>
      </c>
      <c r="G1526">
        <v>149744</v>
      </c>
      <c r="H1526">
        <v>174</v>
      </c>
      <c r="I1526">
        <v>170</v>
      </c>
      <c r="J1526">
        <v>3</v>
      </c>
      <c r="K1526">
        <v>1</v>
      </c>
      <c r="L1526" t="s">
        <v>40</v>
      </c>
      <c r="M1526" t="s">
        <v>94</v>
      </c>
      <c r="N1526" t="s">
        <v>45</v>
      </c>
      <c r="O1526" t="s">
        <v>29</v>
      </c>
      <c r="P1526">
        <v>35</v>
      </c>
      <c r="R1526">
        <v>4117</v>
      </c>
    </row>
    <row r="1527" spans="1:18" x14ac:dyDescent="0.3">
      <c r="A1527" t="s">
        <v>49</v>
      </c>
      <c r="B1527" t="s">
        <v>100</v>
      </c>
      <c r="C1527">
        <v>2017</v>
      </c>
      <c r="D1527" t="s">
        <v>65</v>
      </c>
      <c r="E1527" t="s">
        <v>21</v>
      </c>
      <c r="F1527">
        <v>0</v>
      </c>
      <c r="G1527">
        <v>36767</v>
      </c>
      <c r="I1527">
        <v>306</v>
      </c>
      <c r="J1527">
        <v>2</v>
      </c>
      <c r="K1527">
        <v>1</v>
      </c>
      <c r="N1527" t="s">
        <v>45</v>
      </c>
      <c r="O1527" t="s">
        <v>29</v>
      </c>
      <c r="P1527">
        <v>108</v>
      </c>
      <c r="Q1527" t="s">
        <v>37</v>
      </c>
      <c r="R1527">
        <v>9975</v>
      </c>
    </row>
    <row r="1528" spans="1:18" x14ac:dyDescent="0.3">
      <c r="A1528" t="s">
        <v>38</v>
      </c>
      <c r="B1528" t="s">
        <v>47</v>
      </c>
      <c r="C1528">
        <v>2014</v>
      </c>
      <c r="D1528" t="s">
        <v>20</v>
      </c>
      <c r="E1528" t="s">
        <v>21</v>
      </c>
      <c r="F1528">
        <v>3.4</v>
      </c>
      <c r="G1528">
        <v>127576</v>
      </c>
      <c r="H1528">
        <v>253</v>
      </c>
      <c r="J1528">
        <v>3</v>
      </c>
      <c r="K1528">
        <v>1</v>
      </c>
      <c r="L1528" t="s">
        <v>43</v>
      </c>
      <c r="M1528" t="s">
        <v>44</v>
      </c>
      <c r="N1528" t="s">
        <v>23</v>
      </c>
      <c r="O1528" t="s">
        <v>24</v>
      </c>
      <c r="Q1528" t="s">
        <v>46</v>
      </c>
      <c r="R1528">
        <v>3916</v>
      </c>
    </row>
    <row r="1529" spans="1:18" x14ac:dyDescent="0.3">
      <c r="A1529" t="s">
        <v>31</v>
      </c>
      <c r="B1529" t="s">
        <v>99</v>
      </c>
      <c r="C1529">
        <v>2013</v>
      </c>
      <c r="D1529" t="s">
        <v>20</v>
      </c>
      <c r="E1529" t="s">
        <v>21</v>
      </c>
      <c r="F1529">
        <v>3</v>
      </c>
      <c r="G1529">
        <v>117636</v>
      </c>
      <c r="H1529">
        <v>210</v>
      </c>
      <c r="I1529">
        <v>198</v>
      </c>
      <c r="J1529">
        <v>2</v>
      </c>
      <c r="K1529">
        <v>0</v>
      </c>
      <c r="L1529" t="s">
        <v>40</v>
      </c>
      <c r="M1529" t="s">
        <v>22</v>
      </c>
      <c r="N1529" t="s">
        <v>23</v>
      </c>
      <c r="O1529" t="s">
        <v>24</v>
      </c>
      <c r="P1529">
        <v>25</v>
      </c>
      <c r="R1529">
        <v>7397</v>
      </c>
    </row>
    <row r="1530" spans="1:18" x14ac:dyDescent="0.3">
      <c r="A1530" t="s">
        <v>55</v>
      </c>
      <c r="B1530" t="s">
        <v>69</v>
      </c>
      <c r="C1530">
        <v>2012</v>
      </c>
      <c r="D1530" t="s">
        <v>20</v>
      </c>
      <c r="E1530" t="s">
        <v>21</v>
      </c>
      <c r="F1530">
        <v>2.9</v>
      </c>
      <c r="G1530">
        <v>183132</v>
      </c>
      <c r="H1530">
        <v>217</v>
      </c>
      <c r="I1530">
        <v>212</v>
      </c>
      <c r="J1530">
        <v>3</v>
      </c>
      <c r="K1530">
        <v>0</v>
      </c>
      <c r="L1530" t="s">
        <v>43</v>
      </c>
      <c r="M1530" t="s">
        <v>52</v>
      </c>
      <c r="N1530" t="s">
        <v>23</v>
      </c>
      <c r="O1530" t="s">
        <v>24</v>
      </c>
      <c r="P1530">
        <v>28</v>
      </c>
      <c r="Q1530" t="s">
        <v>48</v>
      </c>
      <c r="R1530">
        <v>1214</v>
      </c>
    </row>
    <row r="1531" spans="1:18" x14ac:dyDescent="0.3">
      <c r="A1531" t="s">
        <v>31</v>
      </c>
      <c r="B1531" t="s">
        <v>99</v>
      </c>
      <c r="C1531">
        <v>2022</v>
      </c>
      <c r="D1531" t="s">
        <v>33</v>
      </c>
      <c r="E1531" t="s">
        <v>21</v>
      </c>
      <c r="G1531">
        <v>25108</v>
      </c>
      <c r="H1531">
        <v>171</v>
      </c>
      <c r="I1531">
        <v>171</v>
      </c>
      <c r="J1531">
        <v>1</v>
      </c>
      <c r="K1531">
        <v>0</v>
      </c>
      <c r="L1531" t="s">
        <v>34</v>
      </c>
      <c r="M1531" t="s">
        <v>72</v>
      </c>
      <c r="N1531" t="s">
        <v>23</v>
      </c>
      <c r="O1531" t="s">
        <v>24</v>
      </c>
      <c r="P1531">
        <v>55</v>
      </c>
      <c r="Q1531" t="s">
        <v>37</v>
      </c>
      <c r="R1531">
        <v>26733</v>
      </c>
    </row>
    <row r="1532" spans="1:18" x14ac:dyDescent="0.3">
      <c r="A1532" t="s">
        <v>26</v>
      </c>
      <c r="B1532" t="s">
        <v>101</v>
      </c>
      <c r="C1532">
        <v>2015</v>
      </c>
      <c r="D1532" t="s">
        <v>20</v>
      </c>
      <c r="E1532" t="s">
        <v>21</v>
      </c>
      <c r="F1532">
        <v>2.5</v>
      </c>
      <c r="G1532">
        <v>115721</v>
      </c>
      <c r="H1532">
        <v>188</v>
      </c>
      <c r="I1532">
        <v>170</v>
      </c>
      <c r="J1532">
        <v>2</v>
      </c>
      <c r="L1532" t="s">
        <v>43</v>
      </c>
      <c r="M1532" t="s">
        <v>28</v>
      </c>
      <c r="N1532" t="s">
        <v>45</v>
      </c>
      <c r="O1532" t="s">
        <v>29</v>
      </c>
      <c r="P1532">
        <v>37</v>
      </c>
      <c r="Q1532" t="s">
        <v>25</v>
      </c>
      <c r="R1532">
        <v>3840</v>
      </c>
    </row>
    <row r="1533" spans="1:18" x14ac:dyDescent="0.3">
      <c r="A1533" t="s">
        <v>73</v>
      </c>
      <c r="B1533" t="s">
        <v>90</v>
      </c>
      <c r="C1533">
        <v>2017</v>
      </c>
      <c r="D1533" t="s">
        <v>20</v>
      </c>
      <c r="E1533" t="s">
        <v>21</v>
      </c>
      <c r="G1533">
        <v>152554</v>
      </c>
      <c r="H1533">
        <v>166</v>
      </c>
      <c r="I1533">
        <v>145</v>
      </c>
      <c r="J1533">
        <v>2</v>
      </c>
      <c r="K1533">
        <v>0</v>
      </c>
      <c r="L1533" t="s">
        <v>43</v>
      </c>
      <c r="N1533" t="s">
        <v>45</v>
      </c>
      <c r="O1533" t="s">
        <v>29</v>
      </c>
      <c r="P1533">
        <v>38</v>
      </c>
      <c r="Q1533" t="s">
        <v>25</v>
      </c>
      <c r="R1533">
        <v>14870</v>
      </c>
    </row>
    <row r="1534" spans="1:18" x14ac:dyDescent="0.3">
      <c r="A1534" t="s">
        <v>80</v>
      </c>
      <c r="B1534" t="s">
        <v>81</v>
      </c>
      <c r="C1534">
        <v>2007</v>
      </c>
      <c r="D1534" t="s">
        <v>20</v>
      </c>
      <c r="E1534" t="s">
        <v>67</v>
      </c>
      <c r="F1534">
        <v>2.9</v>
      </c>
      <c r="G1534">
        <v>165202</v>
      </c>
      <c r="I1534">
        <v>211</v>
      </c>
      <c r="J1534">
        <v>4</v>
      </c>
      <c r="K1534">
        <v>1</v>
      </c>
      <c r="L1534" t="s">
        <v>43</v>
      </c>
      <c r="M1534" t="s">
        <v>52</v>
      </c>
      <c r="N1534" t="s">
        <v>82</v>
      </c>
      <c r="O1534" t="s">
        <v>24</v>
      </c>
      <c r="P1534">
        <v>29</v>
      </c>
      <c r="Q1534" t="s">
        <v>25</v>
      </c>
      <c r="R1534">
        <v>500</v>
      </c>
    </row>
    <row r="1535" spans="1:18" x14ac:dyDescent="0.3">
      <c r="A1535" t="s">
        <v>41</v>
      </c>
      <c r="B1535" t="s">
        <v>96</v>
      </c>
      <c r="C1535">
        <v>2012</v>
      </c>
      <c r="D1535" t="s">
        <v>20</v>
      </c>
      <c r="F1535">
        <v>1.5</v>
      </c>
      <c r="G1535">
        <v>100</v>
      </c>
      <c r="H1535">
        <v>134</v>
      </c>
      <c r="I1535">
        <v>128</v>
      </c>
      <c r="J1535">
        <v>1</v>
      </c>
      <c r="K1535">
        <v>1</v>
      </c>
      <c r="L1535" t="s">
        <v>34</v>
      </c>
      <c r="N1535" t="s">
        <v>45</v>
      </c>
      <c r="O1535" t="s">
        <v>29</v>
      </c>
      <c r="P1535">
        <v>36</v>
      </c>
      <c r="Q1535" t="s">
        <v>76</v>
      </c>
      <c r="R1535">
        <v>6631</v>
      </c>
    </row>
    <row r="1536" spans="1:18" x14ac:dyDescent="0.3">
      <c r="A1536" t="s">
        <v>26</v>
      </c>
      <c r="B1536" t="s">
        <v>68</v>
      </c>
      <c r="C1536">
        <v>2005</v>
      </c>
      <c r="D1536" t="s">
        <v>20</v>
      </c>
      <c r="E1536" t="s">
        <v>67</v>
      </c>
      <c r="F1536">
        <v>1.9</v>
      </c>
      <c r="G1536">
        <v>268447</v>
      </c>
      <c r="H1536">
        <v>143</v>
      </c>
      <c r="I1536">
        <v>140</v>
      </c>
      <c r="J1536">
        <v>4</v>
      </c>
      <c r="K1536">
        <v>1</v>
      </c>
      <c r="L1536" t="s">
        <v>34</v>
      </c>
      <c r="M1536" t="s">
        <v>72</v>
      </c>
      <c r="N1536" t="s">
        <v>45</v>
      </c>
      <c r="O1536" t="s">
        <v>24</v>
      </c>
      <c r="Q1536" t="s">
        <v>30</v>
      </c>
      <c r="R1536">
        <v>500</v>
      </c>
    </row>
    <row r="1537" spans="1:18" x14ac:dyDescent="0.3">
      <c r="A1537" t="s">
        <v>73</v>
      </c>
      <c r="B1537" t="s">
        <v>74</v>
      </c>
      <c r="C1537">
        <v>2018</v>
      </c>
      <c r="D1537" t="s">
        <v>20</v>
      </c>
      <c r="E1537" t="s">
        <v>21</v>
      </c>
      <c r="F1537">
        <v>2.1</v>
      </c>
      <c r="G1537">
        <v>86055</v>
      </c>
      <c r="H1537">
        <v>168</v>
      </c>
      <c r="I1537">
        <v>159</v>
      </c>
      <c r="J1537">
        <v>2</v>
      </c>
      <c r="K1537">
        <v>1</v>
      </c>
      <c r="L1537" t="s">
        <v>34</v>
      </c>
      <c r="M1537" t="s">
        <v>72</v>
      </c>
      <c r="N1537" t="s">
        <v>23</v>
      </c>
      <c r="O1537" t="s">
        <v>24</v>
      </c>
      <c r="P1537">
        <v>33</v>
      </c>
      <c r="Q1537" t="s">
        <v>76</v>
      </c>
      <c r="R1537">
        <v>27741</v>
      </c>
    </row>
    <row r="1538" spans="1:18" x14ac:dyDescent="0.3">
      <c r="A1538" t="s">
        <v>49</v>
      </c>
      <c r="B1538" t="s">
        <v>50</v>
      </c>
      <c r="C1538">
        <v>2018</v>
      </c>
      <c r="D1538" t="s">
        <v>20</v>
      </c>
      <c r="F1538">
        <v>2.1</v>
      </c>
      <c r="G1538">
        <v>56993</v>
      </c>
      <c r="H1538">
        <v>154</v>
      </c>
      <c r="I1538">
        <v>121</v>
      </c>
      <c r="J1538">
        <v>1</v>
      </c>
      <c r="K1538">
        <v>0</v>
      </c>
      <c r="L1538" t="s">
        <v>34</v>
      </c>
      <c r="M1538" t="s">
        <v>94</v>
      </c>
      <c r="N1538" t="s">
        <v>45</v>
      </c>
      <c r="O1538" t="s">
        <v>29</v>
      </c>
      <c r="P1538">
        <v>30</v>
      </c>
      <c r="R1538">
        <v>9519</v>
      </c>
    </row>
    <row r="1539" spans="1:18" x14ac:dyDescent="0.3">
      <c r="A1539" t="s">
        <v>53</v>
      </c>
      <c r="B1539" t="s">
        <v>71</v>
      </c>
      <c r="C1539">
        <v>2020</v>
      </c>
      <c r="D1539" t="s">
        <v>20</v>
      </c>
      <c r="E1539" t="s">
        <v>21</v>
      </c>
      <c r="F1539">
        <v>1.7</v>
      </c>
      <c r="G1539">
        <v>56498</v>
      </c>
      <c r="H1539">
        <v>134</v>
      </c>
      <c r="J1539">
        <v>2</v>
      </c>
      <c r="K1539">
        <v>1</v>
      </c>
      <c r="L1539" t="s">
        <v>43</v>
      </c>
      <c r="N1539" t="s">
        <v>45</v>
      </c>
      <c r="O1539" t="s">
        <v>24</v>
      </c>
      <c r="P1539">
        <v>36</v>
      </c>
      <c r="Q1539" t="s">
        <v>46</v>
      </c>
      <c r="R1539">
        <v>23272</v>
      </c>
    </row>
    <row r="1540" spans="1:18" x14ac:dyDescent="0.3">
      <c r="A1540" t="s">
        <v>31</v>
      </c>
      <c r="B1540" t="s">
        <v>99</v>
      </c>
      <c r="C1540">
        <v>2015</v>
      </c>
      <c r="D1540" t="s">
        <v>65</v>
      </c>
      <c r="E1540" t="s">
        <v>21</v>
      </c>
      <c r="F1540">
        <v>0</v>
      </c>
      <c r="G1540">
        <v>20814</v>
      </c>
      <c r="H1540">
        <v>354</v>
      </c>
      <c r="I1540">
        <v>389</v>
      </c>
      <c r="J1540">
        <v>2</v>
      </c>
      <c r="L1540" t="s">
        <v>34</v>
      </c>
      <c r="M1540" t="s">
        <v>35</v>
      </c>
      <c r="N1540" t="s">
        <v>23</v>
      </c>
      <c r="O1540" t="s">
        <v>29</v>
      </c>
      <c r="P1540">
        <v>94</v>
      </c>
      <c r="Q1540" t="s">
        <v>64</v>
      </c>
      <c r="R1540">
        <v>14613</v>
      </c>
    </row>
    <row r="1541" spans="1:18" x14ac:dyDescent="0.3">
      <c r="A1541" t="s">
        <v>80</v>
      </c>
      <c r="B1541" t="s">
        <v>102</v>
      </c>
      <c r="C1541">
        <v>2014</v>
      </c>
      <c r="D1541" t="s">
        <v>20</v>
      </c>
      <c r="E1541" t="s">
        <v>21</v>
      </c>
      <c r="G1541">
        <v>127248</v>
      </c>
      <c r="H1541">
        <v>224</v>
      </c>
      <c r="I1541">
        <v>201</v>
      </c>
      <c r="J1541">
        <v>1</v>
      </c>
      <c r="K1541">
        <v>0</v>
      </c>
      <c r="L1541" t="s">
        <v>34</v>
      </c>
      <c r="M1541" t="s">
        <v>35</v>
      </c>
      <c r="N1541" t="s">
        <v>23</v>
      </c>
      <c r="O1541" t="s">
        <v>60</v>
      </c>
      <c r="P1541">
        <v>29</v>
      </c>
      <c r="Q1541" t="s">
        <v>48</v>
      </c>
      <c r="R1541">
        <v>8492</v>
      </c>
    </row>
    <row r="1542" spans="1:18" x14ac:dyDescent="0.3">
      <c r="A1542" t="s">
        <v>49</v>
      </c>
      <c r="B1542" t="s">
        <v>92</v>
      </c>
      <c r="C1542">
        <v>2021</v>
      </c>
      <c r="D1542" t="s">
        <v>20</v>
      </c>
      <c r="E1542" t="s">
        <v>21</v>
      </c>
      <c r="F1542">
        <v>3.3</v>
      </c>
      <c r="G1542">
        <v>46795</v>
      </c>
      <c r="H1542">
        <v>244</v>
      </c>
      <c r="I1542">
        <v>220</v>
      </c>
      <c r="J1542">
        <v>1</v>
      </c>
      <c r="K1542">
        <v>0</v>
      </c>
      <c r="L1542" t="s">
        <v>34</v>
      </c>
      <c r="M1542" t="s">
        <v>35</v>
      </c>
      <c r="N1542" t="s">
        <v>23</v>
      </c>
      <c r="O1542" t="s">
        <v>29</v>
      </c>
      <c r="Q1542" t="s">
        <v>48</v>
      </c>
      <c r="R1542">
        <v>17649</v>
      </c>
    </row>
    <row r="1543" spans="1:18" x14ac:dyDescent="0.3">
      <c r="A1543" t="s">
        <v>53</v>
      </c>
      <c r="B1543" t="s">
        <v>71</v>
      </c>
      <c r="C1543">
        <v>2020</v>
      </c>
      <c r="D1543" t="s">
        <v>65</v>
      </c>
      <c r="F1543">
        <v>0</v>
      </c>
      <c r="G1543">
        <v>65989</v>
      </c>
      <c r="H1543">
        <v>338</v>
      </c>
      <c r="I1543">
        <v>371</v>
      </c>
      <c r="J1543">
        <v>1</v>
      </c>
      <c r="K1543">
        <v>1</v>
      </c>
      <c r="L1543" t="s">
        <v>43</v>
      </c>
      <c r="M1543" t="s">
        <v>94</v>
      </c>
      <c r="N1543" t="s">
        <v>45</v>
      </c>
      <c r="O1543" t="s">
        <v>29</v>
      </c>
      <c r="P1543">
        <v>104</v>
      </c>
      <c r="Q1543" t="s">
        <v>76</v>
      </c>
      <c r="R1543">
        <v>23756</v>
      </c>
    </row>
    <row r="1544" spans="1:18" x14ac:dyDescent="0.3">
      <c r="A1544" t="s">
        <v>18</v>
      </c>
      <c r="B1544" t="s">
        <v>66</v>
      </c>
      <c r="C1544">
        <v>2017</v>
      </c>
      <c r="D1544" t="s">
        <v>20</v>
      </c>
      <c r="E1544" t="s">
        <v>21</v>
      </c>
      <c r="F1544">
        <v>2.2999999999999998</v>
      </c>
      <c r="G1544">
        <v>82744</v>
      </c>
      <c r="H1544">
        <v>176</v>
      </c>
      <c r="I1544">
        <v>147</v>
      </c>
      <c r="J1544">
        <v>4</v>
      </c>
      <c r="L1544" t="s">
        <v>34</v>
      </c>
      <c r="M1544" t="s">
        <v>44</v>
      </c>
      <c r="N1544" t="s">
        <v>23</v>
      </c>
      <c r="O1544" t="s">
        <v>29</v>
      </c>
      <c r="Q1544" t="s">
        <v>64</v>
      </c>
      <c r="R1544">
        <v>17193</v>
      </c>
    </row>
    <row r="1545" spans="1:18" x14ac:dyDescent="0.3">
      <c r="A1545" t="s">
        <v>80</v>
      </c>
      <c r="B1545" t="s">
        <v>83</v>
      </c>
      <c r="C1545">
        <v>2010</v>
      </c>
      <c r="D1545" t="s">
        <v>63</v>
      </c>
      <c r="F1545">
        <v>3.4</v>
      </c>
      <c r="G1545">
        <v>290268</v>
      </c>
      <c r="I1545">
        <v>252</v>
      </c>
      <c r="J1545">
        <v>4</v>
      </c>
      <c r="K1545">
        <v>1</v>
      </c>
      <c r="L1545" t="s">
        <v>34</v>
      </c>
      <c r="M1545" t="s">
        <v>44</v>
      </c>
      <c r="N1545" t="s">
        <v>84</v>
      </c>
      <c r="O1545" t="s">
        <v>95</v>
      </c>
      <c r="P1545">
        <v>19</v>
      </c>
      <c r="Q1545" t="s">
        <v>30</v>
      </c>
      <c r="R1545">
        <v>500</v>
      </c>
    </row>
    <row r="1546" spans="1:18" x14ac:dyDescent="0.3">
      <c r="A1546" t="s">
        <v>53</v>
      </c>
      <c r="B1546" t="s">
        <v>71</v>
      </c>
      <c r="C1546">
        <v>2006</v>
      </c>
      <c r="D1546" t="s">
        <v>63</v>
      </c>
      <c r="E1546" t="s">
        <v>21</v>
      </c>
      <c r="F1546">
        <v>1.8</v>
      </c>
      <c r="G1546">
        <v>212147</v>
      </c>
      <c r="H1546">
        <v>133</v>
      </c>
      <c r="J1546">
        <v>4</v>
      </c>
      <c r="K1546">
        <v>0</v>
      </c>
      <c r="L1546" t="s">
        <v>43</v>
      </c>
      <c r="M1546" t="s">
        <v>28</v>
      </c>
      <c r="N1546" t="s">
        <v>45</v>
      </c>
      <c r="O1546" t="s">
        <v>29</v>
      </c>
      <c r="P1546">
        <v>32</v>
      </c>
      <c r="Q1546" t="s">
        <v>57</v>
      </c>
      <c r="R1546">
        <v>500</v>
      </c>
    </row>
    <row r="1547" spans="1:18" x14ac:dyDescent="0.3">
      <c r="A1547" t="s">
        <v>38</v>
      </c>
      <c r="B1547" t="s">
        <v>47</v>
      </c>
      <c r="C1547">
        <v>2013</v>
      </c>
      <c r="D1547" t="s">
        <v>20</v>
      </c>
      <c r="F1547">
        <v>2.2999999999999998</v>
      </c>
      <c r="G1547">
        <v>120673</v>
      </c>
      <c r="H1547">
        <v>178</v>
      </c>
      <c r="J1547">
        <v>3</v>
      </c>
      <c r="K1547">
        <v>1</v>
      </c>
      <c r="L1547" t="s">
        <v>40</v>
      </c>
      <c r="M1547" t="s">
        <v>28</v>
      </c>
      <c r="N1547" t="s">
        <v>23</v>
      </c>
      <c r="O1547" t="s">
        <v>24</v>
      </c>
      <c r="Q1547" t="s">
        <v>88</v>
      </c>
      <c r="R1547">
        <v>3129</v>
      </c>
    </row>
    <row r="1548" spans="1:18" x14ac:dyDescent="0.3">
      <c r="A1548" t="s">
        <v>18</v>
      </c>
      <c r="B1548" t="s">
        <v>19</v>
      </c>
      <c r="C1548">
        <v>2012</v>
      </c>
      <c r="D1548" t="s">
        <v>20</v>
      </c>
      <c r="E1548" t="s">
        <v>21</v>
      </c>
      <c r="F1548">
        <v>2.7</v>
      </c>
      <c r="G1548">
        <v>148559</v>
      </c>
      <c r="H1548">
        <v>198</v>
      </c>
      <c r="I1548">
        <v>184</v>
      </c>
      <c r="J1548">
        <v>3</v>
      </c>
      <c r="K1548">
        <v>1</v>
      </c>
      <c r="L1548" t="s">
        <v>34</v>
      </c>
      <c r="M1548" t="s">
        <v>59</v>
      </c>
      <c r="N1548" t="s">
        <v>23</v>
      </c>
      <c r="O1548" t="s">
        <v>24</v>
      </c>
      <c r="P1548">
        <v>28</v>
      </c>
      <c r="Q1548" t="s">
        <v>76</v>
      </c>
      <c r="R1548">
        <v>11679</v>
      </c>
    </row>
    <row r="1549" spans="1:18" x14ac:dyDescent="0.3">
      <c r="A1549" t="s">
        <v>38</v>
      </c>
      <c r="B1549" t="s">
        <v>47</v>
      </c>
      <c r="C1549">
        <v>2008</v>
      </c>
      <c r="D1549" t="s">
        <v>20</v>
      </c>
      <c r="E1549" t="s">
        <v>21</v>
      </c>
      <c r="F1549">
        <v>3.4</v>
      </c>
      <c r="G1549">
        <v>226884</v>
      </c>
      <c r="H1549">
        <v>256</v>
      </c>
      <c r="I1549">
        <v>250</v>
      </c>
      <c r="J1549">
        <v>3</v>
      </c>
      <c r="K1549">
        <v>1</v>
      </c>
      <c r="L1549" t="s">
        <v>34</v>
      </c>
      <c r="M1549" t="s">
        <v>52</v>
      </c>
      <c r="N1549" t="s">
        <v>23</v>
      </c>
      <c r="O1549" t="s">
        <v>60</v>
      </c>
      <c r="Q1549" t="s">
        <v>25</v>
      </c>
      <c r="R1549">
        <v>500</v>
      </c>
    </row>
    <row r="1550" spans="1:18" x14ac:dyDescent="0.3">
      <c r="A1550" t="s">
        <v>53</v>
      </c>
      <c r="B1550" t="s">
        <v>77</v>
      </c>
      <c r="C1550">
        <v>2023</v>
      </c>
      <c r="D1550" t="s">
        <v>20</v>
      </c>
      <c r="E1550" t="s">
        <v>21</v>
      </c>
      <c r="F1550">
        <v>2.2999999999999998</v>
      </c>
      <c r="G1550">
        <v>3059</v>
      </c>
      <c r="H1550">
        <v>176</v>
      </c>
      <c r="J1550">
        <v>1</v>
      </c>
      <c r="K1550">
        <v>0</v>
      </c>
      <c r="L1550" t="s">
        <v>34</v>
      </c>
      <c r="M1550" t="s">
        <v>35</v>
      </c>
      <c r="N1550" t="s">
        <v>23</v>
      </c>
      <c r="O1550" t="s">
        <v>24</v>
      </c>
      <c r="P1550">
        <v>31</v>
      </c>
      <c r="Q1550" t="s">
        <v>48</v>
      </c>
      <c r="R1550">
        <v>50477</v>
      </c>
    </row>
    <row r="1551" spans="1:18" x14ac:dyDescent="0.3">
      <c r="A1551" t="s">
        <v>55</v>
      </c>
      <c r="B1551" t="s">
        <v>78</v>
      </c>
      <c r="C1551">
        <v>2019</v>
      </c>
      <c r="D1551" t="s">
        <v>20</v>
      </c>
      <c r="E1551" t="s">
        <v>21</v>
      </c>
      <c r="F1551">
        <v>1.9</v>
      </c>
      <c r="G1551">
        <v>35865</v>
      </c>
      <c r="H1551">
        <v>150</v>
      </c>
      <c r="I1551">
        <v>149</v>
      </c>
      <c r="J1551">
        <v>3</v>
      </c>
      <c r="K1551">
        <v>0</v>
      </c>
      <c r="L1551" t="s">
        <v>34</v>
      </c>
      <c r="M1551" t="s">
        <v>22</v>
      </c>
      <c r="N1551" t="s">
        <v>45</v>
      </c>
      <c r="O1551" t="s">
        <v>29</v>
      </c>
      <c r="P1551">
        <v>31</v>
      </c>
      <c r="Q1551" t="s">
        <v>64</v>
      </c>
      <c r="R1551">
        <v>14810</v>
      </c>
    </row>
    <row r="1552" spans="1:18" x14ac:dyDescent="0.3">
      <c r="A1552" t="s">
        <v>26</v>
      </c>
      <c r="B1552" t="s">
        <v>27</v>
      </c>
      <c r="C1552">
        <v>2012</v>
      </c>
      <c r="D1552" t="s">
        <v>63</v>
      </c>
      <c r="E1552" t="s">
        <v>21</v>
      </c>
      <c r="F1552">
        <v>2.8</v>
      </c>
      <c r="G1552">
        <v>153508</v>
      </c>
      <c r="H1552">
        <v>221</v>
      </c>
      <c r="I1552">
        <v>193</v>
      </c>
      <c r="J1552">
        <v>2</v>
      </c>
      <c r="K1552">
        <v>1</v>
      </c>
      <c r="L1552" t="s">
        <v>43</v>
      </c>
      <c r="M1552" t="s">
        <v>28</v>
      </c>
      <c r="N1552" t="s">
        <v>23</v>
      </c>
      <c r="O1552" t="s">
        <v>29</v>
      </c>
      <c r="P1552">
        <v>35</v>
      </c>
      <c r="Q1552" t="s">
        <v>64</v>
      </c>
      <c r="R1552">
        <v>1504</v>
      </c>
    </row>
    <row r="1553" spans="1:18" x14ac:dyDescent="0.3">
      <c r="A1553" t="s">
        <v>55</v>
      </c>
      <c r="B1553" t="s">
        <v>78</v>
      </c>
      <c r="C1553">
        <v>2014</v>
      </c>
      <c r="D1553" t="s">
        <v>20</v>
      </c>
      <c r="E1553" t="s">
        <v>21</v>
      </c>
      <c r="F1553">
        <v>2.2000000000000002</v>
      </c>
      <c r="G1553">
        <v>88041</v>
      </c>
      <c r="J1553">
        <v>2</v>
      </c>
      <c r="K1553">
        <v>1</v>
      </c>
      <c r="L1553" t="s">
        <v>34</v>
      </c>
      <c r="M1553" t="s">
        <v>35</v>
      </c>
      <c r="N1553" t="s">
        <v>45</v>
      </c>
      <c r="O1553" t="s">
        <v>29</v>
      </c>
      <c r="P1553">
        <v>38</v>
      </c>
      <c r="Q1553" t="s">
        <v>64</v>
      </c>
      <c r="R1553">
        <v>5650</v>
      </c>
    </row>
    <row r="1554" spans="1:18" x14ac:dyDescent="0.3">
      <c r="A1554" t="s">
        <v>80</v>
      </c>
      <c r="B1554" t="s">
        <v>102</v>
      </c>
      <c r="C1554">
        <v>2006</v>
      </c>
      <c r="D1554" t="s">
        <v>20</v>
      </c>
      <c r="E1554" t="s">
        <v>67</v>
      </c>
      <c r="F1554">
        <v>3</v>
      </c>
      <c r="G1554">
        <v>237302</v>
      </c>
      <c r="H1554">
        <v>202</v>
      </c>
      <c r="I1554">
        <v>196</v>
      </c>
      <c r="J1554">
        <v>3</v>
      </c>
      <c r="K1554">
        <v>1</v>
      </c>
      <c r="L1554" t="s">
        <v>43</v>
      </c>
      <c r="M1554" t="s">
        <v>44</v>
      </c>
      <c r="N1554" t="s">
        <v>23</v>
      </c>
      <c r="O1554" t="s">
        <v>29</v>
      </c>
      <c r="P1554">
        <v>23</v>
      </c>
      <c r="Q1554" t="s">
        <v>64</v>
      </c>
      <c r="R1554">
        <v>500</v>
      </c>
    </row>
    <row r="1555" spans="1:18" x14ac:dyDescent="0.3">
      <c r="A1555" t="s">
        <v>41</v>
      </c>
      <c r="B1555" t="s">
        <v>103</v>
      </c>
      <c r="C1555">
        <v>2007</v>
      </c>
      <c r="D1555" t="s">
        <v>20</v>
      </c>
      <c r="E1555" t="s">
        <v>21</v>
      </c>
      <c r="F1555">
        <v>2.6</v>
      </c>
      <c r="G1555">
        <v>168903</v>
      </c>
      <c r="I1555">
        <v>197</v>
      </c>
      <c r="J1555">
        <v>3</v>
      </c>
      <c r="K1555">
        <v>0</v>
      </c>
      <c r="L1555" t="s">
        <v>34</v>
      </c>
      <c r="M1555" t="s">
        <v>59</v>
      </c>
      <c r="N1555" t="s">
        <v>23</v>
      </c>
      <c r="O1555" t="s">
        <v>24</v>
      </c>
      <c r="Q1555" t="s">
        <v>57</v>
      </c>
      <c r="R1555">
        <v>500</v>
      </c>
    </row>
    <row r="1556" spans="1:18" x14ac:dyDescent="0.3">
      <c r="A1556" t="s">
        <v>26</v>
      </c>
      <c r="B1556" t="s">
        <v>101</v>
      </c>
      <c r="C1556">
        <v>2021</v>
      </c>
      <c r="D1556" t="s">
        <v>20</v>
      </c>
      <c r="E1556" t="s">
        <v>21</v>
      </c>
      <c r="F1556">
        <v>2.4</v>
      </c>
      <c r="G1556">
        <v>60663</v>
      </c>
      <c r="H1556">
        <v>180</v>
      </c>
      <c r="I1556">
        <v>184</v>
      </c>
      <c r="J1556">
        <v>1</v>
      </c>
      <c r="K1556">
        <v>0</v>
      </c>
      <c r="L1556" t="s">
        <v>40</v>
      </c>
      <c r="M1556" t="s">
        <v>22</v>
      </c>
      <c r="N1556" t="s">
        <v>45</v>
      </c>
      <c r="O1556" t="s">
        <v>29</v>
      </c>
      <c r="P1556">
        <v>31</v>
      </c>
      <c r="Q1556" t="s">
        <v>30</v>
      </c>
      <c r="R1556">
        <v>10956</v>
      </c>
    </row>
    <row r="1557" spans="1:18" x14ac:dyDescent="0.3">
      <c r="A1557" t="s">
        <v>18</v>
      </c>
      <c r="B1557" t="s">
        <v>70</v>
      </c>
      <c r="C1557">
        <v>2017</v>
      </c>
      <c r="D1557" t="s">
        <v>20</v>
      </c>
      <c r="E1557" t="s">
        <v>21</v>
      </c>
      <c r="G1557">
        <v>206477</v>
      </c>
      <c r="H1557">
        <v>108</v>
      </c>
      <c r="I1557">
        <v>107</v>
      </c>
      <c r="J1557">
        <v>3</v>
      </c>
      <c r="K1557">
        <v>0</v>
      </c>
      <c r="L1557" t="s">
        <v>34</v>
      </c>
      <c r="M1557" t="s">
        <v>72</v>
      </c>
      <c r="N1557" t="s">
        <v>45</v>
      </c>
      <c r="O1557" t="s">
        <v>29</v>
      </c>
      <c r="P1557">
        <v>39</v>
      </c>
      <c r="Q1557" t="s">
        <v>37</v>
      </c>
      <c r="R1557">
        <v>19611</v>
      </c>
    </row>
    <row r="1558" spans="1:18" x14ac:dyDescent="0.3">
      <c r="A1558" t="s">
        <v>31</v>
      </c>
      <c r="B1558" t="s">
        <v>85</v>
      </c>
      <c r="C1558">
        <v>2009</v>
      </c>
      <c r="D1558" t="s">
        <v>20</v>
      </c>
      <c r="E1558" t="s">
        <v>67</v>
      </c>
      <c r="F1558">
        <v>3.2</v>
      </c>
      <c r="G1558">
        <v>155164</v>
      </c>
      <c r="H1558">
        <v>223</v>
      </c>
      <c r="I1558">
        <v>214</v>
      </c>
      <c r="J1558">
        <v>4</v>
      </c>
      <c r="K1558">
        <v>0</v>
      </c>
      <c r="L1558" t="s">
        <v>34</v>
      </c>
      <c r="M1558" t="s">
        <v>28</v>
      </c>
      <c r="N1558" t="s">
        <v>23</v>
      </c>
      <c r="O1558" t="s">
        <v>29</v>
      </c>
      <c r="P1558">
        <v>31</v>
      </c>
      <c r="Q1558" t="s">
        <v>91</v>
      </c>
      <c r="R1558">
        <v>500</v>
      </c>
    </row>
    <row r="1559" spans="1:18" x14ac:dyDescent="0.3">
      <c r="A1559" t="s">
        <v>41</v>
      </c>
      <c r="B1559" t="s">
        <v>103</v>
      </c>
      <c r="C1559">
        <v>2016</v>
      </c>
      <c r="D1559" t="s">
        <v>20</v>
      </c>
      <c r="E1559" t="s">
        <v>21</v>
      </c>
      <c r="F1559">
        <v>3.3</v>
      </c>
      <c r="G1559">
        <v>75004</v>
      </c>
      <c r="H1559">
        <v>250</v>
      </c>
      <c r="I1559">
        <v>240</v>
      </c>
      <c r="J1559">
        <v>2</v>
      </c>
      <c r="K1559">
        <v>0</v>
      </c>
      <c r="L1559" t="s">
        <v>43</v>
      </c>
      <c r="M1559" t="s">
        <v>72</v>
      </c>
      <c r="N1559" t="s">
        <v>23</v>
      </c>
      <c r="O1559" t="s">
        <v>29</v>
      </c>
      <c r="Q1559" t="s">
        <v>64</v>
      </c>
      <c r="R1559">
        <v>15839</v>
      </c>
    </row>
    <row r="1560" spans="1:18" x14ac:dyDescent="0.3">
      <c r="A1560" t="s">
        <v>49</v>
      </c>
      <c r="B1560" t="s">
        <v>92</v>
      </c>
      <c r="C1560">
        <v>2020</v>
      </c>
      <c r="D1560" t="s">
        <v>20</v>
      </c>
      <c r="E1560" t="s">
        <v>21</v>
      </c>
      <c r="F1560">
        <v>2.4</v>
      </c>
      <c r="G1560">
        <v>18203</v>
      </c>
      <c r="H1560">
        <v>207</v>
      </c>
      <c r="I1560">
        <v>190</v>
      </c>
      <c r="J1560">
        <v>2</v>
      </c>
      <c r="K1560">
        <v>0</v>
      </c>
      <c r="L1560" t="s">
        <v>34</v>
      </c>
      <c r="M1560" t="s">
        <v>22</v>
      </c>
      <c r="N1560" t="s">
        <v>23</v>
      </c>
      <c r="O1560" t="s">
        <v>29</v>
      </c>
      <c r="P1560">
        <v>28</v>
      </c>
      <c r="Q1560" t="s">
        <v>46</v>
      </c>
      <c r="R1560">
        <v>18915</v>
      </c>
    </row>
    <row r="1561" spans="1:18" x14ac:dyDescent="0.3">
      <c r="A1561" t="s">
        <v>31</v>
      </c>
      <c r="B1561" t="s">
        <v>61</v>
      </c>
      <c r="C1561">
        <v>2021</v>
      </c>
      <c r="D1561" t="s">
        <v>20</v>
      </c>
      <c r="E1561" t="s">
        <v>21</v>
      </c>
      <c r="F1561">
        <v>1.9</v>
      </c>
      <c r="G1561">
        <v>37858</v>
      </c>
      <c r="I1561">
        <v>156</v>
      </c>
      <c r="J1561">
        <v>1</v>
      </c>
      <c r="K1561">
        <v>0</v>
      </c>
      <c r="L1561" t="s">
        <v>34</v>
      </c>
      <c r="M1561" t="s">
        <v>72</v>
      </c>
      <c r="N1561" t="s">
        <v>45</v>
      </c>
      <c r="O1561" t="s">
        <v>29</v>
      </c>
      <c r="P1561">
        <v>33</v>
      </c>
      <c r="Q1561" t="s">
        <v>64</v>
      </c>
      <c r="R1561">
        <v>18300</v>
      </c>
    </row>
    <row r="1562" spans="1:18" x14ac:dyDescent="0.3">
      <c r="A1562" t="s">
        <v>55</v>
      </c>
      <c r="B1562" t="s">
        <v>69</v>
      </c>
      <c r="C1562">
        <v>2021</v>
      </c>
      <c r="D1562" t="s">
        <v>20</v>
      </c>
      <c r="E1562" t="s">
        <v>21</v>
      </c>
      <c r="F1562">
        <v>2.8</v>
      </c>
      <c r="G1562">
        <v>27361</v>
      </c>
      <c r="H1562">
        <v>234</v>
      </c>
      <c r="J1562">
        <v>1</v>
      </c>
      <c r="K1562">
        <v>0</v>
      </c>
      <c r="L1562" t="s">
        <v>43</v>
      </c>
      <c r="M1562" t="s">
        <v>59</v>
      </c>
      <c r="N1562" t="s">
        <v>23</v>
      </c>
      <c r="O1562" t="s">
        <v>24</v>
      </c>
      <c r="P1562">
        <v>29</v>
      </c>
      <c r="R1562">
        <v>21337</v>
      </c>
    </row>
    <row r="1563" spans="1:18" x14ac:dyDescent="0.3">
      <c r="A1563" t="s">
        <v>31</v>
      </c>
      <c r="B1563" t="s">
        <v>32</v>
      </c>
      <c r="C1563">
        <v>2009</v>
      </c>
      <c r="D1563" t="s">
        <v>20</v>
      </c>
      <c r="E1563" t="s">
        <v>21</v>
      </c>
      <c r="F1563">
        <v>2.1</v>
      </c>
      <c r="G1563">
        <v>334873</v>
      </c>
      <c r="H1563">
        <v>153</v>
      </c>
      <c r="I1563">
        <v>150</v>
      </c>
      <c r="J1563">
        <v>4</v>
      </c>
      <c r="K1563">
        <v>1</v>
      </c>
      <c r="L1563" t="s">
        <v>43</v>
      </c>
      <c r="M1563" t="s">
        <v>44</v>
      </c>
      <c r="N1563" t="s">
        <v>36</v>
      </c>
      <c r="O1563" t="s">
        <v>29</v>
      </c>
      <c r="Q1563" t="s">
        <v>64</v>
      </c>
      <c r="R1563">
        <v>500</v>
      </c>
    </row>
    <row r="1564" spans="1:18" x14ac:dyDescent="0.3">
      <c r="A1564" t="s">
        <v>31</v>
      </c>
      <c r="B1564" t="s">
        <v>32</v>
      </c>
      <c r="C1564">
        <v>2014</v>
      </c>
      <c r="D1564" t="s">
        <v>20</v>
      </c>
      <c r="E1564" t="s">
        <v>21</v>
      </c>
      <c r="F1564">
        <v>1.8</v>
      </c>
      <c r="G1564">
        <v>204781</v>
      </c>
      <c r="H1564">
        <v>132</v>
      </c>
      <c r="I1564">
        <v>133</v>
      </c>
      <c r="J1564">
        <v>3</v>
      </c>
      <c r="K1564">
        <v>1</v>
      </c>
      <c r="L1564" t="s">
        <v>34</v>
      </c>
      <c r="M1564" t="s">
        <v>72</v>
      </c>
      <c r="N1564" t="s">
        <v>36</v>
      </c>
      <c r="O1564" t="s">
        <v>29</v>
      </c>
      <c r="Q1564" t="s">
        <v>88</v>
      </c>
      <c r="R1564">
        <v>500</v>
      </c>
    </row>
    <row r="1565" spans="1:18" x14ac:dyDescent="0.3">
      <c r="A1565" t="s">
        <v>26</v>
      </c>
      <c r="B1565" t="s">
        <v>58</v>
      </c>
      <c r="C1565">
        <v>2021</v>
      </c>
      <c r="D1565" t="s">
        <v>20</v>
      </c>
      <c r="E1565" t="s">
        <v>21</v>
      </c>
      <c r="F1565">
        <v>3.1</v>
      </c>
      <c r="G1565">
        <v>16417</v>
      </c>
      <c r="I1565">
        <v>215</v>
      </c>
      <c r="J1565">
        <v>1</v>
      </c>
      <c r="K1565">
        <v>0</v>
      </c>
      <c r="L1565" t="s">
        <v>43</v>
      </c>
      <c r="M1565" t="s">
        <v>28</v>
      </c>
      <c r="N1565" t="s">
        <v>23</v>
      </c>
      <c r="O1565" t="s">
        <v>24</v>
      </c>
      <c r="P1565">
        <v>28</v>
      </c>
      <c r="R1565">
        <v>24951</v>
      </c>
    </row>
    <row r="1566" spans="1:18" x14ac:dyDescent="0.3">
      <c r="A1566" t="s">
        <v>80</v>
      </c>
      <c r="B1566" t="s">
        <v>102</v>
      </c>
      <c r="C1566">
        <v>2010</v>
      </c>
      <c r="D1566" t="s">
        <v>63</v>
      </c>
      <c r="E1566" t="s">
        <v>21</v>
      </c>
      <c r="F1566">
        <v>3.1</v>
      </c>
      <c r="G1566">
        <v>172812</v>
      </c>
      <c r="H1566">
        <v>233</v>
      </c>
      <c r="J1566">
        <v>3</v>
      </c>
      <c r="K1566">
        <v>1</v>
      </c>
      <c r="L1566" t="s">
        <v>34</v>
      </c>
      <c r="M1566" t="s">
        <v>44</v>
      </c>
      <c r="N1566" t="s">
        <v>23</v>
      </c>
      <c r="O1566" t="s">
        <v>24</v>
      </c>
      <c r="Q1566" t="s">
        <v>57</v>
      </c>
      <c r="R1566">
        <v>1523</v>
      </c>
    </row>
    <row r="1567" spans="1:18" x14ac:dyDescent="0.3">
      <c r="A1567" t="s">
        <v>38</v>
      </c>
      <c r="B1567" t="s">
        <v>47</v>
      </c>
      <c r="C1567">
        <v>2005</v>
      </c>
      <c r="D1567" t="s">
        <v>20</v>
      </c>
      <c r="E1567" t="s">
        <v>67</v>
      </c>
      <c r="F1567">
        <v>2.1</v>
      </c>
      <c r="G1567">
        <v>242074</v>
      </c>
      <c r="H1567">
        <v>164</v>
      </c>
      <c r="I1567">
        <v>157</v>
      </c>
      <c r="J1567">
        <v>3</v>
      </c>
      <c r="K1567">
        <v>1</v>
      </c>
      <c r="L1567" t="s">
        <v>40</v>
      </c>
      <c r="M1567" t="s">
        <v>94</v>
      </c>
      <c r="N1567" t="s">
        <v>23</v>
      </c>
      <c r="O1567" t="s">
        <v>29</v>
      </c>
      <c r="P1567">
        <v>29</v>
      </c>
      <c r="Q1567" t="s">
        <v>30</v>
      </c>
      <c r="R1567">
        <v>500</v>
      </c>
    </row>
    <row r="1568" spans="1:18" x14ac:dyDescent="0.3">
      <c r="A1568" t="s">
        <v>18</v>
      </c>
      <c r="B1568" t="s">
        <v>51</v>
      </c>
      <c r="C1568">
        <v>2021</v>
      </c>
      <c r="D1568" t="s">
        <v>65</v>
      </c>
      <c r="E1568" t="s">
        <v>21</v>
      </c>
      <c r="F1568">
        <v>0</v>
      </c>
      <c r="G1568">
        <v>31697</v>
      </c>
      <c r="H1568">
        <v>343</v>
      </c>
      <c r="I1568">
        <v>377</v>
      </c>
      <c r="J1568">
        <v>1</v>
      </c>
      <c r="K1568">
        <v>0</v>
      </c>
      <c r="L1568" t="s">
        <v>43</v>
      </c>
      <c r="M1568" t="s">
        <v>52</v>
      </c>
      <c r="N1568" t="s">
        <v>45</v>
      </c>
      <c r="O1568" t="s">
        <v>29</v>
      </c>
      <c r="P1568">
        <v>118</v>
      </c>
      <c r="Q1568" t="s">
        <v>76</v>
      </c>
      <c r="R1568">
        <v>32939</v>
      </c>
    </row>
    <row r="1569" spans="1:18" x14ac:dyDescent="0.3">
      <c r="A1569" t="s">
        <v>80</v>
      </c>
      <c r="B1569" t="s">
        <v>98</v>
      </c>
      <c r="C1569">
        <v>2014</v>
      </c>
      <c r="D1569" t="s">
        <v>20</v>
      </c>
      <c r="E1569" t="s">
        <v>21</v>
      </c>
      <c r="F1569">
        <v>2.2999999999999998</v>
      </c>
      <c r="G1569">
        <v>131087</v>
      </c>
      <c r="H1569">
        <v>182</v>
      </c>
      <c r="I1569">
        <v>170</v>
      </c>
      <c r="J1569">
        <v>2</v>
      </c>
      <c r="K1569">
        <v>0</v>
      </c>
      <c r="L1569" t="s">
        <v>34</v>
      </c>
      <c r="M1569" t="s">
        <v>22</v>
      </c>
      <c r="N1569" t="s">
        <v>23</v>
      </c>
      <c r="O1569" t="s">
        <v>60</v>
      </c>
      <c r="P1569">
        <v>29</v>
      </c>
      <c r="R1569">
        <v>4561</v>
      </c>
    </row>
    <row r="1570" spans="1:18" x14ac:dyDescent="0.3">
      <c r="A1570" t="s">
        <v>55</v>
      </c>
      <c r="B1570" t="s">
        <v>69</v>
      </c>
      <c r="C1570">
        <v>2007</v>
      </c>
      <c r="D1570" t="s">
        <v>20</v>
      </c>
      <c r="E1570" t="s">
        <v>67</v>
      </c>
      <c r="F1570">
        <v>2.8</v>
      </c>
      <c r="G1570">
        <v>103460</v>
      </c>
      <c r="H1570">
        <v>217</v>
      </c>
      <c r="J1570">
        <v>4</v>
      </c>
      <c r="L1570" t="s">
        <v>34</v>
      </c>
      <c r="N1570" t="s">
        <v>23</v>
      </c>
      <c r="O1570" t="s">
        <v>60</v>
      </c>
      <c r="P1570">
        <v>36</v>
      </c>
      <c r="Q1570" t="s">
        <v>91</v>
      </c>
      <c r="R1570">
        <v>1297</v>
      </c>
    </row>
    <row r="1571" spans="1:18" x14ac:dyDescent="0.3">
      <c r="A1571" t="s">
        <v>80</v>
      </c>
      <c r="B1571" t="s">
        <v>83</v>
      </c>
      <c r="C1571">
        <v>2010</v>
      </c>
      <c r="D1571" t="s">
        <v>20</v>
      </c>
      <c r="E1571" t="s">
        <v>67</v>
      </c>
      <c r="G1571">
        <v>153588</v>
      </c>
      <c r="H1571">
        <v>273</v>
      </c>
      <c r="I1571">
        <v>265</v>
      </c>
      <c r="J1571">
        <v>4</v>
      </c>
      <c r="K1571">
        <v>1</v>
      </c>
      <c r="L1571" t="s">
        <v>34</v>
      </c>
      <c r="M1571" t="s">
        <v>94</v>
      </c>
      <c r="N1571" t="s">
        <v>84</v>
      </c>
      <c r="O1571" t="s">
        <v>60</v>
      </c>
      <c r="P1571">
        <v>30</v>
      </c>
      <c r="Q1571" t="s">
        <v>48</v>
      </c>
      <c r="R1571">
        <v>1912</v>
      </c>
    </row>
    <row r="1572" spans="1:18" x14ac:dyDescent="0.3">
      <c r="A1572" t="s">
        <v>26</v>
      </c>
      <c r="B1572" t="s">
        <v>101</v>
      </c>
      <c r="C1572">
        <v>2007</v>
      </c>
      <c r="D1572" t="s">
        <v>20</v>
      </c>
      <c r="E1572" t="s">
        <v>21</v>
      </c>
      <c r="F1572">
        <v>1.9</v>
      </c>
      <c r="G1572">
        <v>107044</v>
      </c>
      <c r="H1572">
        <v>160</v>
      </c>
      <c r="I1572">
        <v>161</v>
      </c>
      <c r="J1572">
        <v>5</v>
      </c>
      <c r="K1572">
        <v>1</v>
      </c>
      <c r="L1572" t="s">
        <v>34</v>
      </c>
      <c r="M1572" t="s">
        <v>28</v>
      </c>
      <c r="N1572" t="s">
        <v>45</v>
      </c>
      <c r="O1572" t="s">
        <v>29</v>
      </c>
      <c r="P1572">
        <v>28</v>
      </c>
      <c r="Q1572" t="s">
        <v>57</v>
      </c>
      <c r="R1572">
        <v>500</v>
      </c>
    </row>
    <row r="1573" spans="1:18" x14ac:dyDescent="0.3">
      <c r="A1573" t="s">
        <v>80</v>
      </c>
      <c r="B1573" t="s">
        <v>98</v>
      </c>
      <c r="C1573">
        <v>2014</v>
      </c>
      <c r="D1573" t="s">
        <v>20</v>
      </c>
      <c r="E1573" t="s">
        <v>21</v>
      </c>
      <c r="F1573">
        <v>3.1</v>
      </c>
      <c r="G1573">
        <v>224576</v>
      </c>
      <c r="H1573">
        <v>236</v>
      </c>
      <c r="I1573">
        <v>240</v>
      </c>
      <c r="J1573">
        <v>2</v>
      </c>
      <c r="K1573">
        <v>0</v>
      </c>
      <c r="L1573" t="s">
        <v>43</v>
      </c>
      <c r="M1573" t="s">
        <v>35</v>
      </c>
      <c r="N1573" t="s">
        <v>23</v>
      </c>
      <c r="O1573" t="s">
        <v>29</v>
      </c>
      <c r="P1573">
        <v>23</v>
      </c>
      <c r="Q1573" t="s">
        <v>88</v>
      </c>
      <c r="R1573">
        <v>500</v>
      </c>
    </row>
    <row r="1574" spans="1:18" x14ac:dyDescent="0.3">
      <c r="A1574" t="s">
        <v>18</v>
      </c>
      <c r="B1574" t="s">
        <v>66</v>
      </c>
      <c r="C1574">
        <v>2020</v>
      </c>
      <c r="D1574" t="s">
        <v>20</v>
      </c>
      <c r="E1574" t="s">
        <v>21</v>
      </c>
      <c r="F1574">
        <v>2</v>
      </c>
      <c r="G1574">
        <v>62940</v>
      </c>
      <c r="H1574">
        <v>164</v>
      </c>
      <c r="I1574">
        <v>145</v>
      </c>
      <c r="J1574">
        <v>1</v>
      </c>
      <c r="K1574">
        <v>0</v>
      </c>
      <c r="L1574" t="s">
        <v>40</v>
      </c>
      <c r="M1574" t="s">
        <v>44</v>
      </c>
      <c r="N1574" t="s">
        <v>23</v>
      </c>
      <c r="O1574" t="s">
        <v>29</v>
      </c>
      <c r="P1574">
        <v>33</v>
      </c>
      <c r="Q1574" t="s">
        <v>30</v>
      </c>
      <c r="R1574">
        <v>27204</v>
      </c>
    </row>
    <row r="1575" spans="1:18" x14ac:dyDescent="0.3">
      <c r="A1575" t="s">
        <v>55</v>
      </c>
      <c r="B1575" t="s">
        <v>56</v>
      </c>
      <c r="C1575">
        <v>2018</v>
      </c>
      <c r="D1575" t="s">
        <v>65</v>
      </c>
      <c r="E1575" t="s">
        <v>21</v>
      </c>
      <c r="F1575">
        <v>0</v>
      </c>
      <c r="G1575">
        <v>70521</v>
      </c>
      <c r="J1575">
        <v>1</v>
      </c>
      <c r="K1575">
        <v>1</v>
      </c>
      <c r="L1575" t="s">
        <v>43</v>
      </c>
      <c r="M1575" t="s">
        <v>59</v>
      </c>
      <c r="N1575" t="s">
        <v>23</v>
      </c>
      <c r="O1575" t="s">
        <v>24</v>
      </c>
      <c r="P1575">
        <v>112</v>
      </c>
      <c r="Q1575" t="s">
        <v>25</v>
      </c>
      <c r="R1575">
        <v>16618</v>
      </c>
    </row>
    <row r="1576" spans="1:18" x14ac:dyDescent="0.3">
      <c r="A1576" t="s">
        <v>73</v>
      </c>
      <c r="B1576" t="s">
        <v>87</v>
      </c>
      <c r="C1576">
        <v>2019</v>
      </c>
      <c r="D1576" t="s">
        <v>63</v>
      </c>
      <c r="E1576" t="s">
        <v>21</v>
      </c>
      <c r="F1576">
        <v>2.8</v>
      </c>
      <c r="G1576">
        <v>58295</v>
      </c>
      <c r="H1576">
        <v>217</v>
      </c>
      <c r="I1576">
        <v>201</v>
      </c>
      <c r="J1576">
        <v>1</v>
      </c>
      <c r="K1576">
        <v>0</v>
      </c>
      <c r="L1576" t="s">
        <v>43</v>
      </c>
      <c r="M1576" t="s">
        <v>59</v>
      </c>
      <c r="N1576" t="s">
        <v>23</v>
      </c>
      <c r="O1576" t="s">
        <v>24</v>
      </c>
      <c r="P1576">
        <v>32</v>
      </c>
      <c r="Q1576" t="s">
        <v>76</v>
      </c>
      <c r="R1576">
        <v>27828</v>
      </c>
    </row>
    <row r="1577" spans="1:18" x14ac:dyDescent="0.3">
      <c r="A1577" t="s">
        <v>31</v>
      </c>
      <c r="B1577" t="s">
        <v>61</v>
      </c>
      <c r="C1577">
        <v>2018</v>
      </c>
      <c r="D1577" t="s">
        <v>20</v>
      </c>
      <c r="E1577" t="s">
        <v>21</v>
      </c>
      <c r="F1577">
        <v>1.4</v>
      </c>
      <c r="G1577">
        <v>7981</v>
      </c>
      <c r="H1577">
        <v>133</v>
      </c>
      <c r="J1577">
        <v>3</v>
      </c>
      <c r="K1577">
        <v>0</v>
      </c>
      <c r="L1577" t="s">
        <v>43</v>
      </c>
      <c r="M1577" t="s">
        <v>35</v>
      </c>
      <c r="N1577" t="s">
        <v>45</v>
      </c>
      <c r="O1577" t="s">
        <v>29</v>
      </c>
      <c r="R1577">
        <v>15750</v>
      </c>
    </row>
    <row r="1578" spans="1:18" x14ac:dyDescent="0.3">
      <c r="A1578" t="s">
        <v>80</v>
      </c>
      <c r="B1578" t="s">
        <v>102</v>
      </c>
      <c r="C1578">
        <v>2015</v>
      </c>
      <c r="D1578" t="s">
        <v>20</v>
      </c>
      <c r="E1578" t="s">
        <v>21</v>
      </c>
      <c r="F1578">
        <v>3.2</v>
      </c>
      <c r="G1578">
        <v>49858</v>
      </c>
      <c r="H1578">
        <v>254</v>
      </c>
      <c r="I1578">
        <v>261</v>
      </c>
      <c r="J1578">
        <v>2</v>
      </c>
      <c r="K1578">
        <v>1</v>
      </c>
      <c r="L1578" t="s">
        <v>43</v>
      </c>
      <c r="M1578" t="s">
        <v>59</v>
      </c>
      <c r="N1578" t="s">
        <v>23</v>
      </c>
      <c r="O1578" t="s">
        <v>24</v>
      </c>
      <c r="P1578">
        <v>22</v>
      </c>
      <c r="Q1578" t="s">
        <v>48</v>
      </c>
      <c r="R1578">
        <v>11893</v>
      </c>
    </row>
    <row r="1579" spans="1:18" x14ac:dyDescent="0.3">
      <c r="A1579" t="s">
        <v>53</v>
      </c>
      <c r="B1579" t="s">
        <v>79</v>
      </c>
      <c r="C1579">
        <v>2012</v>
      </c>
      <c r="D1579" t="s">
        <v>20</v>
      </c>
      <c r="E1579" t="s">
        <v>21</v>
      </c>
      <c r="F1579">
        <v>2.2000000000000002</v>
      </c>
      <c r="G1579">
        <v>185998</v>
      </c>
      <c r="H1579">
        <v>165</v>
      </c>
      <c r="J1579">
        <v>3</v>
      </c>
      <c r="L1579" t="s">
        <v>40</v>
      </c>
      <c r="M1579" t="s">
        <v>72</v>
      </c>
      <c r="N1579" t="s">
        <v>45</v>
      </c>
      <c r="O1579" t="s">
        <v>29</v>
      </c>
      <c r="P1579">
        <v>30</v>
      </c>
      <c r="Q1579" t="s">
        <v>25</v>
      </c>
      <c r="R1579">
        <v>8061</v>
      </c>
    </row>
    <row r="1580" spans="1:18" x14ac:dyDescent="0.3">
      <c r="A1580" t="s">
        <v>18</v>
      </c>
      <c r="B1580" t="s">
        <v>19</v>
      </c>
      <c r="C1580">
        <v>2009</v>
      </c>
      <c r="D1580" t="s">
        <v>63</v>
      </c>
      <c r="E1580" t="s">
        <v>21</v>
      </c>
      <c r="F1580">
        <v>2.7</v>
      </c>
      <c r="G1580">
        <v>200540</v>
      </c>
      <c r="H1580">
        <v>214</v>
      </c>
      <c r="I1580">
        <v>212</v>
      </c>
      <c r="J1580">
        <v>4</v>
      </c>
      <c r="K1580">
        <v>1</v>
      </c>
      <c r="L1580" t="s">
        <v>40</v>
      </c>
      <c r="M1580" t="s">
        <v>22</v>
      </c>
      <c r="N1580" t="s">
        <v>23</v>
      </c>
      <c r="O1580" t="s">
        <v>29</v>
      </c>
      <c r="P1580">
        <v>32</v>
      </c>
      <c r="Q1580" t="s">
        <v>48</v>
      </c>
      <c r="R1580">
        <v>5457</v>
      </c>
    </row>
    <row r="1581" spans="1:18" x14ac:dyDescent="0.3">
      <c r="A1581" t="s">
        <v>41</v>
      </c>
      <c r="B1581" t="s">
        <v>42</v>
      </c>
      <c r="C1581">
        <v>2016</v>
      </c>
      <c r="D1581" t="s">
        <v>20</v>
      </c>
      <c r="F1581">
        <v>1.4</v>
      </c>
      <c r="G1581">
        <v>64048</v>
      </c>
      <c r="I1581">
        <v>94</v>
      </c>
      <c r="J1581">
        <v>1</v>
      </c>
      <c r="K1581">
        <v>0</v>
      </c>
      <c r="L1581" t="s">
        <v>43</v>
      </c>
      <c r="M1581" t="s">
        <v>94</v>
      </c>
      <c r="N1581" t="s">
        <v>45</v>
      </c>
      <c r="O1581" t="s">
        <v>29</v>
      </c>
      <c r="P1581">
        <v>42</v>
      </c>
      <c r="Q1581" t="s">
        <v>91</v>
      </c>
      <c r="R1581">
        <v>10400</v>
      </c>
    </row>
    <row r="1582" spans="1:18" x14ac:dyDescent="0.3">
      <c r="A1582" t="s">
        <v>38</v>
      </c>
      <c r="B1582" t="s">
        <v>47</v>
      </c>
      <c r="C1582">
        <v>2023</v>
      </c>
      <c r="D1582" t="s">
        <v>33</v>
      </c>
      <c r="E1582" t="s">
        <v>21</v>
      </c>
      <c r="F1582">
        <v>2.4</v>
      </c>
      <c r="G1582">
        <v>6510</v>
      </c>
      <c r="I1582">
        <v>152</v>
      </c>
      <c r="J1582">
        <v>1</v>
      </c>
      <c r="K1582">
        <v>0</v>
      </c>
      <c r="L1582" t="s">
        <v>43</v>
      </c>
      <c r="M1582" t="s">
        <v>94</v>
      </c>
      <c r="N1582" t="s">
        <v>23</v>
      </c>
      <c r="O1582" t="s">
        <v>24</v>
      </c>
      <c r="P1582">
        <v>46</v>
      </c>
      <c r="Q1582" t="s">
        <v>88</v>
      </c>
      <c r="R1582">
        <v>24866</v>
      </c>
    </row>
    <row r="1583" spans="1:18" x14ac:dyDescent="0.3">
      <c r="A1583" t="s">
        <v>49</v>
      </c>
      <c r="B1583" t="s">
        <v>50</v>
      </c>
      <c r="C1583">
        <v>2012</v>
      </c>
      <c r="D1583" t="s">
        <v>20</v>
      </c>
      <c r="E1583" t="s">
        <v>21</v>
      </c>
      <c r="G1583">
        <v>141587</v>
      </c>
      <c r="H1583">
        <v>129</v>
      </c>
      <c r="I1583">
        <v>119</v>
      </c>
      <c r="J1583">
        <v>3</v>
      </c>
      <c r="K1583">
        <v>0</v>
      </c>
      <c r="M1583" t="s">
        <v>22</v>
      </c>
      <c r="N1583" t="s">
        <v>45</v>
      </c>
      <c r="O1583" t="s">
        <v>29</v>
      </c>
      <c r="P1583">
        <v>39</v>
      </c>
      <c r="Q1583" t="s">
        <v>25</v>
      </c>
      <c r="R1583">
        <v>500</v>
      </c>
    </row>
    <row r="1584" spans="1:18" x14ac:dyDescent="0.3">
      <c r="A1584" t="s">
        <v>18</v>
      </c>
      <c r="B1584" t="s">
        <v>51</v>
      </c>
      <c r="C1584">
        <v>2007</v>
      </c>
      <c r="D1584" t="s">
        <v>20</v>
      </c>
      <c r="E1584" t="s">
        <v>67</v>
      </c>
      <c r="F1584">
        <v>2.4</v>
      </c>
      <c r="G1584">
        <v>129996</v>
      </c>
      <c r="H1584">
        <v>196</v>
      </c>
      <c r="I1584">
        <v>193</v>
      </c>
      <c r="J1584">
        <v>4</v>
      </c>
      <c r="K1584">
        <v>1</v>
      </c>
      <c r="L1584" t="s">
        <v>34</v>
      </c>
      <c r="M1584" t="s">
        <v>28</v>
      </c>
      <c r="N1584" t="s">
        <v>45</v>
      </c>
      <c r="O1584" t="s">
        <v>29</v>
      </c>
      <c r="P1584">
        <v>35</v>
      </c>
      <c r="Q1584" t="s">
        <v>25</v>
      </c>
      <c r="R1584">
        <v>3174</v>
      </c>
    </row>
    <row r="1585" spans="1:18" x14ac:dyDescent="0.3">
      <c r="A1585" t="s">
        <v>53</v>
      </c>
      <c r="B1585" t="s">
        <v>71</v>
      </c>
      <c r="C1585">
        <v>2011</v>
      </c>
      <c r="D1585" t="s">
        <v>20</v>
      </c>
      <c r="G1585">
        <v>222082</v>
      </c>
      <c r="H1585">
        <v>162</v>
      </c>
      <c r="I1585">
        <v>141</v>
      </c>
      <c r="J1585">
        <v>3</v>
      </c>
      <c r="K1585">
        <v>0</v>
      </c>
      <c r="L1585" t="s">
        <v>34</v>
      </c>
      <c r="N1585" t="s">
        <v>45</v>
      </c>
      <c r="O1585" t="s">
        <v>24</v>
      </c>
      <c r="P1585">
        <v>40</v>
      </c>
      <c r="Q1585" t="s">
        <v>57</v>
      </c>
      <c r="R1585">
        <v>2789</v>
      </c>
    </row>
    <row r="1586" spans="1:18" x14ac:dyDescent="0.3">
      <c r="A1586" t="s">
        <v>53</v>
      </c>
      <c r="B1586" t="s">
        <v>77</v>
      </c>
      <c r="C1586">
        <v>2006</v>
      </c>
      <c r="D1586" t="s">
        <v>20</v>
      </c>
      <c r="E1586" t="s">
        <v>21</v>
      </c>
      <c r="G1586">
        <v>280458</v>
      </c>
      <c r="H1586">
        <v>176</v>
      </c>
      <c r="I1586">
        <v>169</v>
      </c>
      <c r="J1586">
        <v>4</v>
      </c>
      <c r="K1586">
        <v>1</v>
      </c>
      <c r="L1586" t="s">
        <v>34</v>
      </c>
      <c r="M1586" t="s">
        <v>52</v>
      </c>
      <c r="N1586" t="s">
        <v>23</v>
      </c>
      <c r="O1586" t="s">
        <v>24</v>
      </c>
      <c r="P1586">
        <v>30</v>
      </c>
      <c r="Q1586" t="s">
        <v>37</v>
      </c>
      <c r="R1586">
        <v>500</v>
      </c>
    </row>
    <row r="1587" spans="1:18" x14ac:dyDescent="0.3">
      <c r="A1587" t="s">
        <v>41</v>
      </c>
      <c r="B1587" t="s">
        <v>62</v>
      </c>
      <c r="C1587">
        <v>2013</v>
      </c>
      <c r="D1587" t="s">
        <v>20</v>
      </c>
      <c r="E1587" t="s">
        <v>21</v>
      </c>
      <c r="G1587">
        <v>116994</v>
      </c>
      <c r="H1587">
        <v>194</v>
      </c>
      <c r="I1587">
        <v>195</v>
      </c>
      <c r="J1587">
        <v>3</v>
      </c>
      <c r="K1587">
        <v>0</v>
      </c>
      <c r="N1587" t="s">
        <v>23</v>
      </c>
      <c r="O1587" t="s">
        <v>29</v>
      </c>
      <c r="P1587">
        <v>32</v>
      </c>
      <c r="Q1587" t="s">
        <v>57</v>
      </c>
      <c r="R1587">
        <v>5360</v>
      </c>
    </row>
    <row r="1588" spans="1:18" x14ac:dyDescent="0.3">
      <c r="A1588" t="s">
        <v>18</v>
      </c>
      <c r="B1588" t="s">
        <v>66</v>
      </c>
      <c r="C1588">
        <v>2013</v>
      </c>
      <c r="D1588" t="s">
        <v>20</v>
      </c>
      <c r="E1588" t="s">
        <v>21</v>
      </c>
      <c r="G1588">
        <v>170493</v>
      </c>
      <c r="H1588">
        <v>257</v>
      </c>
      <c r="I1588">
        <v>247</v>
      </c>
      <c r="J1588">
        <v>3</v>
      </c>
      <c r="K1588">
        <v>0</v>
      </c>
      <c r="L1588" t="s">
        <v>43</v>
      </c>
      <c r="M1588" t="s">
        <v>52</v>
      </c>
      <c r="N1588" t="s">
        <v>23</v>
      </c>
      <c r="O1588" t="s">
        <v>60</v>
      </c>
      <c r="P1588">
        <v>26</v>
      </c>
      <c r="Q1588" t="s">
        <v>25</v>
      </c>
      <c r="R1588">
        <v>9698</v>
      </c>
    </row>
    <row r="1589" spans="1:18" x14ac:dyDescent="0.3">
      <c r="A1589" t="s">
        <v>26</v>
      </c>
      <c r="B1589" t="s">
        <v>27</v>
      </c>
      <c r="C1589">
        <v>2024</v>
      </c>
      <c r="D1589" t="s">
        <v>63</v>
      </c>
      <c r="E1589" t="s">
        <v>21</v>
      </c>
      <c r="G1589">
        <v>5241</v>
      </c>
      <c r="H1589">
        <v>214</v>
      </c>
      <c r="I1589">
        <v>201</v>
      </c>
      <c r="J1589">
        <v>1</v>
      </c>
      <c r="K1589">
        <v>0</v>
      </c>
      <c r="M1589" t="s">
        <v>52</v>
      </c>
      <c r="N1589" t="s">
        <v>23</v>
      </c>
      <c r="O1589" t="s">
        <v>29</v>
      </c>
      <c r="P1589">
        <v>30</v>
      </c>
      <c r="Q1589" t="s">
        <v>46</v>
      </c>
      <c r="R1589">
        <v>26694</v>
      </c>
    </row>
    <row r="1590" spans="1:18" x14ac:dyDescent="0.3">
      <c r="A1590" t="s">
        <v>80</v>
      </c>
      <c r="B1590" t="s">
        <v>98</v>
      </c>
      <c r="C1590">
        <v>2012</v>
      </c>
      <c r="D1590" t="s">
        <v>20</v>
      </c>
      <c r="E1590" t="s">
        <v>21</v>
      </c>
      <c r="F1590">
        <v>2.9</v>
      </c>
      <c r="G1590">
        <v>228966</v>
      </c>
      <c r="H1590">
        <v>215</v>
      </c>
      <c r="I1590">
        <v>207</v>
      </c>
      <c r="J1590">
        <v>2</v>
      </c>
      <c r="K1590">
        <v>1</v>
      </c>
      <c r="L1590" t="s">
        <v>43</v>
      </c>
      <c r="M1590" t="s">
        <v>52</v>
      </c>
      <c r="N1590" t="s">
        <v>23</v>
      </c>
      <c r="O1590" t="s">
        <v>24</v>
      </c>
      <c r="P1590">
        <v>27</v>
      </c>
      <c r="Q1590" t="s">
        <v>46</v>
      </c>
      <c r="R1590">
        <v>500</v>
      </c>
    </row>
    <row r="1591" spans="1:18" x14ac:dyDescent="0.3">
      <c r="A1591" t="s">
        <v>38</v>
      </c>
      <c r="B1591" t="s">
        <v>86</v>
      </c>
      <c r="C1591">
        <v>2013</v>
      </c>
      <c r="D1591" t="s">
        <v>20</v>
      </c>
      <c r="E1591" t="s">
        <v>21</v>
      </c>
      <c r="F1591">
        <v>3.5</v>
      </c>
      <c r="G1591">
        <v>151505</v>
      </c>
      <c r="H1591">
        <v>253</v>
      </c>
      <c r="I1591">
        <v>249</v>
      </c>
      <c r="J1591">
        <v>2</v>
      </c>
      <c r="K1591">
        <v>1</v>
      </c>
      <c r="L1591" t="s">
        <v>43</v>
      </c>
      <c r="N1591" t="s">
        <v>84</v>
      </c>
      <c r="O1591" t="s">
        <v>95</v>
      </c>
      <c r="P1591">
        <v>21</v>
      </c>
      <c r="Q1591" t="s">
        <v>48</v>
      </c>
      <c r="R1591">
        <v>5203</v>
      </c>
    </row>
    <row r="1592" spans="1:18" x14ac:dyDescent="0.3">
      <c r="A1592" t="s">
        <v>41</v>
      </c>
      <c r="B1592" t="s">
        <v>42</v>
      </c>
      <c r="C1592">
        <v>2018</v>
      </c>
      <c r="D1592" t="s">
        <v>20</v>
      </c>
      <c r="E1592" t="s">
        <v>21</v>
      </c>
      <c r="F1592">
        <v>1.9</v>
      </c>
      <c r="G1592">
        <v>81328</v>
      </c>
      <c r="H1592">
        <v>162</v>
      </c>
      <c r="I1592">
        <v>163</v>
      </c>
      <c r="J1592">
        <v>1</v>
      </c>
      <c r="K1592">
        <v>0</v>
      </c>
      <c r="L1592" t="s">
        <v>34</v>
      </c>
      <c r="M1592" t="s">
        <v>44</v>
      </c>
      <c r="N1592" t="s">
        <v>45</v>
      </c>
      <c r="O1592" t="s">
        <v>29</v>
      </c>
      <c r="P1592">
        <v>41</v>
      </c>
      <c r="Q1592" t="s">
        <v>88</v>
      </c>
      <c r="R1592">
        <v>10861</v>
      </c>
    </row>
    <row r="1593" spans="1:18" x14ac:dyDescent="0.3">
      <c r="A1593" t="s">
        <v>49</v>
      </c>
      <c r="B1593" t="s">
        <v>92</v>
      </c>
      <c r="C1593">
        <v>2016</v>
      </c>
      <c r="D1593" t="s">
        <v>20</v>
      </c>
      <c r="E1593" t="s">
        <v>21</v>
      </c>
      <c r="F1593">
        <v>2.7</v>
      </c>
      <c r="G1593">
        <v>87596</v>
      </c>
      <c r="H1593">
        <v>199</v>
      </c>
      <c r="I1593">
        <v>173</v>
      </c>
      <c r="J1593">
        <v>1</v>
      </c>
      <c r="K1593">
        <v>1</v>
      </c>
      <c r="N1593" t="s">
        <v>23</v>
      </c>
      <c r="O1593" t="s">
        <v>24</v>
      </c>
      <c r="Q1593" t="s">
        <v>46</v>
      </c>
      <c r="R1593">
        <v>8194</v>
      </c>
    </row>
    <row r="1594" spans="1:18" x14ac:dyDescent="0.3">
      <c r="A1594" t="s">
        <v>73</v>
      </c>
      <c r="B1594" t="s">
        <v>87</v>
      </c>
      <c r="C1594">
        <v>2023</v>
      </c>
      <c r="D1594" t="s">
        <v>20</v>
      </c>
      <c r="E1594" t="s">
        <v>21</v>
      </c>
      <c r="G1594">
        <v>28352</v>
      </c>
      <c r="H1594">
        <v>195</v>
      </c>
      <c r="I1594">
        <v>172</v>
      </c>
      <c r="J1594">
        <v>1</v>
      </c>
      <c r="K1594">
        <v>0</v>
      </c>
      <c r="L1594" t="s">
        <v>43</v>
      </c>
      <c r="M1594" t="s">
        <v>28</v>
      </c>
      <c r="N1594" t="s">
        <v>23</v>
      </c>
      <c r="O1594" t="s">
        <v>24</v>
      </c>
      <c r="P1594">
        <v>34</v>
      </c>
      <c r="Q1594" t="s">
        <v>25</v>
      </c>
      <c r="R1594">
        <v>40198</v>
      </c>
    </row>
    <row r="1595" spans="1:18" x14ac:dyDescent="0.3">
      <c r="A1595" t="s">
        <v>18</v>
      </c>
      <c r="B1595" t="s">
        <v>19</v>
      </c>
      <c r="C1595">
        <v>2013</v>
      </c>
      <c r="D1595" t="s">
        <v>20</v>
      </c>
      <c r="E1595" t="s">
        <v>21</v>
      </c>
      <c r="F1595">
        <v>3</v>
      </c>
      <c r="G1595">
        <v>158174</v>
      </c>
      <c r="H1595">
        <v>232</v>
      </c>
      <c r="I1595">
        <v>228</v>
      </c>
      <c r="J1595">
        <v>3</v>
      </c>
      <c r="K1595">
        <v>1</v>
      </c>
      <c r="L1595" t="s">
        <v>34</v>
      </c>
      <c r="M1595" t="s">
        <v>59</v>
      </c>
      <c r="N1595" t="s">
        <v>23</v>
      </c>
      <c r="O1595" t="s">
        <v>24</v>
      </c>
      <c r="P1595">
        <v>28</v>
      </c>
      <c r="Q1595" t="s">
        <v>91</v>
      </c>
      <c r="R1595">
        <v>12847</v>
      </c>
    </row>
    <row r="1596" spans="1:18" x14ac:dyDescent="0.3">
      <c r="A1596" t="s">
        <v>49</v>
      </c>
      <c r="B1596" t="s">
        <v>50</v>
      </c>
      <c r="C1596">
        <v>2017</v>
      </c>
      <c r="D1596" t="s">
        <v>20</v>
      </c>
      <c r="E1596" t="s">
        <v>21</v>
      </c>
      <c r="F1596">
        <v>1.8</v>
      </c>
      <c r="G1596">
        <v>83063</v>
      </c>
      <c r="H1596">
        <v>149</v>
      </c>
      <c r="I1596">
        <v>146</v>
      </c>
      <c r="J1596">
        <v>2</v>
      </c>
      <c r="K1596">
        <v>0</v>
      </c>
      <c r="M1596" t="s">
        <v>52</v>
      </c>
      <c r="N1596" t="s">
        <v>45</v>
      </c>
      <c r="O1596" t="s">
        <v>29</v>
      </c>
      <c r="P1596">
        <v>33</v>
      </c>
      <c r="Q1596" t="s">
        <v>57</v>
      </c>
      <c r="R1596">
        <v>7315</v>
      </c>
    </row>
    <row r="1597" spans="1:18" x14ac:dyDescent="0.3">
      <c r="A1597" t="s">
        <v>18</v>
      </c>
      <c r="B1597" t="s">
        <v>19</v>
      </c>
      <c r="C1597">
        <v>2016</v>
      </c>
      <c r="D1597" t="s">
        <v>20</v>
      </c>
      <c r="E1597" t="s">
        <v>21</v>
      </c>
      <c r="G1597">
        <v>129050</v>
      </c>
      <c r="H1597">
        <v>234</v>
      </c>
      <c r="I1597">
        <v>214</v>
      </c>
      <c r="J1597">
        <v>1</v>
      </c>
      <c r="K1597">
        <v>0</v>
      </c>
      <c r="L1597" t="s">
        <v>34</v>
      </c>
      <c r="M1597" t="s">
        <v>28</v>
      </c>
      <c r="N1597" t="s">
        <v>23</v>
      </c>
      <c r="O1597" t="s">
        <v>24</v>
      </c>
      <c r="Q1597" t="s">
        <v>88</v>
      </c>
      <c r="R1597">
        <v>25254</v>
      </c>
    </row>
    <row r="1598" spans="1:18" x14ac:dyDescent="0.3">
      <c r="A1598" t="s">
        <v>53</v>
      </c>
      <c r="B1598" t="s">
        <v>79</v>
      </c>
      <c r="C1598">
        <v>2023</v>
      </c>
      <c r="D1598" t="s">
        <v>20</v>
      </c>
      <c r="E1598" t="s">
        <v>21</v>
      </c>
      <c r="F1598">
        <v>1.6</v>
      </c>
      <c r="G1598">
        <v>12854</v>
      </c>
      <c r="H1598">
        <v>127</v>
      </c>
      <c r="I1598">
        <v>122</v>
      </c>
      <c r="J1598">
        <v>1</v>
      </c>
      <c r="K1598">
        <v>0</v>
      </c>
      <c r="N1598" t="s">
        <v>45</v>
      </c>
      <c r="O1598" t="s">
        <v>24</v>
      </c>
      <c r="P1598">
        <v>36</v>
      </c>
      <c r="Q1598" t="s">
        <v>46</v>
      </c>
      <c r="R1598">
        <v>52858</v>
      </c>
    </row>
    <row r="1599" spans="1:18" x14ac:dyDescent="0.3">
      <c r="A1599" t="s">
        <v>53</v>
      </c>
      <c r="B1599" t="s">
        <v>77</v>
      </c>
      <c r="C1599">
        <v>2007</v>
      </c>
      <c r="D1599" t="s">
        <v>20</v>
      </c>
      <c r="E1599" t="s">
        <v>67</v>
      </c>
      <c r="G1599">
        <v>112136</v>
      </c>
      <c r="H1599">
        <v>228</v>
      </c>
      <c r="I1599">
        <v>211</v>
      </c>
      <c r="J1599">
        <v>3</v>
      </c>
      <c r="K1599">
        <v>1</v>
      </c>
      <c r="L1599" t="s">
        <v>34</v>
      </c>
      <c r="M1599" t="s">
        <v>44</v>
      </c>
      <c r="N1599" t="s">
        <v>23</v>
      </c>
      <c r="O1599" t="s">
        <v>24</v>
      </c>
      <c r="P1599">
        <v>24</v>
      </c>
      <c r="Q1599" t="s">
        <v>76</v>
      </c>
      <c r="R1599">
        <v>7231</v>
      </c>
    </row>
    <row r="1600" spans="1:18" x14ac:dyDescent="0.3">
      <c r="A1600" t="s">
        <v>41</v>
      </c>
      <c r="B1600" t="s">
        <v>103</v>
      </c>
      <c r="C1600">
        <v>2021</v>
      </c>
      <c r="D1600" t="s">
        <v>63</v>
      </c>
      <c r="E1600" t="s">
        <v>21</v>
      </c>
      <c r="G1600">
        <v>45281</v>
      </c>
      <c r="H1600">
        <v>201</v>
      </c>
      <c r="I1600">
        <v>204</v>
      </c>
      <c r="J1600">
        <v>1</v>
      </c>
      <c r="K1600">
        <v>0</v>
      </c>
      <c r="L1600" t="s">
        <v>34</v>
      </c>
      <c r="M1600" t="s">
        <v>44</v>
      </c>
      <c r="N1600" t="s">
        <v>23</v>
      </c>
      <c r="O1600" t="s">
        <v>24</v>
      </c>
      <c r="P1600">
        <v>30</v>
      </c>
      <c r="Q1600" t="s">
        <v>76</v>
      </c>
      <c r="R1600">
        <v>26315</v>
      </c>
    </row>
    <row r="1601" spans="1:18" x14ac:dyDescent="0.3">
      <c r="A1601" t="s">
        <v>26</v>
      </c>
      <c r="B1601" t="s">
        <v>27</v>
      </c>
      <c r="C1601">
        <v>2010</v>
      </c>
      <c r="D1601" t="s">
        <v>20</v>
      </c>
      <c r="E1601" t="s">
        <v>21</v>
      </c>
      <c r="F1601">
        <v>2.2000000000000002</v>
      </c>
      <c r="G1601">
        <v>168598</v>
      </c>
      <c r="I1601">
        <v>166</v>
      </c>
      <c r="J1601">
        <v>3</v>
      </c>
      <c r="K1601">
        <v>0</v>
      </c>
      <c r="L1601" t="s">
        <v>43</v>
      </c>
      <c r="M1601" t="s">
        <v>94</v>
      </c>
      <c r="N1601" t="s">
        <v>23</v>
      </c>
      <c r="O1601" t="s">
        <v>24</v>
      </c>
      <c r="P1601">
        <v>37</v>
      </c>
      <c r="Q1601" t="s">
        <v>64</v>
      </c>
      <c r="R1601">
        <v>500</v>
      </c>
    </row>
    <row r="1602" spans="1:18" x14ac:dyDescent="0.3">
      <c r="A1602" t="s">
        <v>80</v>
      </c>
      <c r="B1602" t="s">
        <v>98</v>
      </c>
      <c r="C1602">
        <v>2017</v>
      </c>
      <c r="D1602" t="s">
        <v>20</v>
      </c>
      <c r="E1602" t="s">
        <v>21</v>
      </c>
      <c r="F1602">
        <v>3.1</v>
      </c>
      <c r="G1602">
        <v>68896</v>
      </c>
      <c r="H1602">
        <v>249</v>
      </c>
      <c r="I1602">
        <v>237</v>
      </c>
      <c r="J1602">
        <v>2</v>
      </c>
      <c r="K1602">
        <v>1</v>
      </c>
      <c r="N1602" t="s">
        <v>23</v>
      </c>
      <c r="O1602" t="s">
        <v>29</v>
      </c>
      <c r="P1602">
        <v>26</v>
      </c>
      <c r="Q1602" t="s">
        <v>46</v>
      </c>
      <c r="R1602">
        <v>9132</v>
      </c>
    </row>
    <row r="1603" spans="1:18" x14ac:dyDescent="0.3">
      <c r="A1603" t="s">
        <v>80</v>
      </c>
      <c r="B1603" t="s">
        <v>102</v>
      </c>
      <c r="C1603">
        <v>2006</v>
      </c>
      <c r="D1603" t="s">
        <v>20</v>
      </c>
      <c r="E1603" t="s">
        <v>21</v>
      </c>
      <c r="F1603">
        <v>3.1</v>
      </c>
      <c r="G1603">
        <v>397820</v>
      </c>
      <c r="H1603">
        <v>259</v>
      </c>
      <c r="J1603">
        <v>3</v>
      </c>
      <c r="L1603" t="s">
        <v>34</v>
      </c>
      <c r="M1603" t="s">
        <v>35</v>
      </c>
      <c r="N1603" t="s">
        <v>23</v>
      </c>
      <c r="O1603" t="s">
        <v>24</v>
      </c>
      <c r="P1603">
        <v>23</v>
      </c>
      <c r="Q1603" t="s">
        <v>76</v>
      </c>
      <c r="R1603">
        <v>500</v>
      </c>
    </row>
    <row r="1604" spans="1:18" x14ac:dyDescent="0.3">
      <c r="A1604" t="s">
        <v>31</v>
      </c>
      <c r="B1604" t="s">
        <v>85</v>
      </c>
      <c r="C1604">
        <v>2012</v>
      </c>
      <c r="D1604" t="s">
        <v>20</v>
      </c>
      <c r="E1604" t="s">
        <v>21</v>
      </c>
      <c r="F1604">
        <v>2.8</v>
      </c>
      <c r="G1604">
        <v>35579</v>
      </c>
      <c r="H1604">
        <v>218</v>
      </c>
      <c r="I1604">
        <v>191</v>
      </c>
      <c r="J1604">
        <v>4</v>
      </c>
      <c r="K1604">
        <v>0</v>
      </c>
      <c r="L1604" t="s">
        <v>43</v>
      </c>
      <c r="M1604" t="s">
        <v>59</v>
      </c>
      <c r="N1604" t="s">
        <v>23</v>
      </c>
      <c r="O1604" t="s">
        <v>24</v>
      </c>
      <c r="P1604">
        <v>29</v>
      </c>
      <c r="Q1604" t="s">
        <v>88</v>
      </c>
      <c r="R1604">
        <v>8526</v>
      </c>
    </row>
    <row r="1605" spans="1:18" x14ac:dyDescent="0.3">
      <c r="A1605" t="s">
        <v>49</v>
      </c>
      <c r="B1605" t="s">
        <v>93</v>
      </c>
      <c r="C1605">
        <v>2007</v>
      </c>
      <c r="D1605" t="s">
        <v>20</v>
      </c>
      <c r="E1605" t="s">
        <v>21</v>
      </c>
      <c r="G1605">
        <v>290152</v>
      </c>
      <c r="H1605">
        <v>250</v>
      </c>
      <c r="I1605">
        <v>252</v>
      </c>
      <c r="J1605">
        <v>3</v>
      </c>
      <c r="K1605">
        <v>0</v>
      </c>
      <c r="L1605" t="s">
        <v>34</v>
      </c>
      <c r="M1605" t="s">
        <v>59</v>
      </c>
      <c r="N1605" t="s">
        <v>23</v>
      </c>
      <c r="O1605" t="s">
        <v>24</v>
      </c>
      <c r="R1605">
        <v>500</v>
      </c>
    </row>
    <row r="1606" spans="1:18" x14ac:dyDescent="0.3">
      <c r="A1606" t="s">
        <v>31</v>
      </c>
      <c r="B1606" t="s">
        <v>61</v>
      </c>
      <c r="C1606">
        <v>2023</v>
      </c>
      <c r="D1606" t="s">
        <v>20</v>
      </c>
      <c r="E1606" t="s">
        <v>21</v>
      </c>
      <c r="F1606">
        <v>2.4</v>
      </c>
      <c r="G1606">
        <v>10500</v>
      </c>
      <c r="H1606">
        <v>183</v>
      </c>
      <c r="I1606">
        <v>178</v>
      </c>
      <c r="J1606">
        <v>1</v>
      </c>
      <c r="M1606" t="s">
        <v>44</v>
      </c>
      <c r="N1606" t="s">
        <v>45</v>
      </c>
      <c r="O1606" t="s">
        <v>29</v>
      </c>
      <c r="P1606">
        <v>34</v>
      </c>
      <c r="Q1606" t="s">
        <v>25</v>
      </c>
      <c r="R1606">
        <v>19491</v>
      </c>
    </row>
    <row r="1607" spans="1:18" x14ac:dyDescent="0.3">
      <c r="A1607" t="s">
        <v>73</v>
      </c>
      <c r="B1607" t="s">
        <v>74</v>
      </c>
      <c r="C1607">
        <v>2016</v>
      </c>
      <c r="D1607" t="s">
        <v>33</v>
      </c>
      <c r="E1607" t="s">
        <v>21</v>
      </c>
      <c r="F1607">
        <v>2.9</v>
      </c>
      <c r="G1607">
        <v>48811</v>
      </c>
      <c r="I1607">
        <v>204</v>
      </c>
      <c r="J1607">
        <v>1</v>
      </c>
      <c r="K1607">
        <v>0</v>
      </c>
      <c r="L1607" t="s">
        <v>34</v>
      </c>
      <c r="N1607" t="s">
        <v>23</v>
      </c>
      <c r="O1607" t="s">
        <v>24</v>
      </c>
      <c r="P1607">
        <v>43</v>
      </c>
      <c r="Q1607" t="s">
        <v>88</v>
      </c>
      <c r="R1607">
        <v>25182</v>
      </c>
    </row>
    <row r="1608" spans="1:18" x14ac:dyDescent="0.3">
      <c r="A1608" t="s">
        <v>55</v>
      </c>
      <c r="B1608" t="s">
        <v>75</v>
      </c>
      <c r="C1608">
        <v>2018</v>
      </c>
      <c r="D1608" t="s">
        <v>20</v>
      </c>
      <c r="E1608" t="s">
        <v>21</v>
      </c>
      <c r="F1608">
        <v>2.5</v>
      </c>
      <c r="G1608">
        <v>104931</v>
      </c>
      <c r="H1608">
        <v>205</v>
      </c>
      <c r="I1608">
        <v>190</v>
      </c>
      <c r="J1608">
        <v>2</v>
      </c>
      <c r="K1608">
        <v>1</v>
      </c>
      <c r="L1608" t="s">
        <v>40</v>
      </c>
      <c r="M1608" t="s">
        <v>72</v>
      </c>
      <c r="N1608" t="s">
        <v>45</v>
      </c>
      <c r="O1608" t="s">
        <v>24</v>
      </c>
      <c r="P1608">
        <v>25</v>
      </c>
      <c r="Q1608" t="s">
        <v>88</v>
      </c>
      <c r="R1608">
        <v>5550</v>
      </c>
    </row>
    <row r="1609" spans="1:18" x14ac:dyDescent="0.3">
      <c r="A1609" t="s">
        <v>53</v>
      </c>
      <c r="B1609" t="s">
        <v>77</v>
      </c>
      <c r="C1609">
        <v>2010</v>
      </c>
      <c r="D1609" t="s">
        <v>20</v>
      </c>
      <c r="E1609" t="s">
        <v>21</v>
      </c>
      <c r="G1609">
        <v>254799</v>
      </c>
      <c r="H1609">
        <v>165</v>
      </c>
      <c r="I1609">
        <v>151</v>
      </c>
      <c r="J1609">
        <v>4</v>
      </c>
      <c r="L1609" t="s">
        <v>34</v>
      </c>
      <c r="N1609" t="s">
        <v>23</v>
      </c>
      <c r="O1609" t="s">
        <v>24</v>
      </c>
      <c r="P1609">
        <v>35</v>
      </c>
      <c r="Q1609" t="s">
        <v>76</v>
      </c>
      <c r="R1609">
        <v>5440</v>
      </c>
    </row>
    <row r="1610" spans="1:18" x14ac:dyDescent="0.3">
      <c r="A1610" t="s">
        <v>41</v>
      </c>
      <c r="B1610" t="s">
        <v>42</v>
      </c>
      <c r="C1610">
        <v>2012</v>
      </c>
      <c r="D1610" t="s">
        <v>63</v>
      </c>
      <c r="E1610" t="s">
        <v>21</v>
      </c>
      <c r="F1610">
        <v>2.5</v>
      </c>
      <c r="G1610">
        <v>240773</v>
      </c>
      <c r="H1610">
        <v>166</v>
      </c>
      <c r="I1610">
        <v>154</v>
      </c>
      <c r="J1610">
        <v>3</v>
      </c>
      <c r="K1610">
        <v>0</v>
      </c>
      <c r="L1610" t="s">
        <v>43</v>
      </c>
      <c r="N1610" t="s">
        <v>45</v>
      </c>
      <c r="O1610" t="s">
        <v>29</v>
      </c>
      <c r="P1610">
        <v>37</v>
      </c>
      <c r="Q1610" t="s">
        <v>25</v>
      </c>
      <c r="R1610">
        <v>500</v>
      </c>
    </row>
    <row r="1611" spans="1:18" x14ac:dyDescent="0.3">
      <c r="A1611" t="s">
        <v>41</v>
      </c>
      <c r="B1611" t="s">
        <v>62</v>
      </c>
      <c r="C1611">
        <v>2021</v>
      </c>
      <c r="D1611" t="s">
        <v>20</v>
      </c>
      <c r="E1611" t="s">
        <v>21</v>
      </c>
      <c r="F1611">
        <v>2.7</v>
      </c>
      <c r="G1611">
        <v>45574</v>
      </c>
      <c r="H1611">
        <v>186</v>
      </c>
      <c r="I1611">
        <v>176</v>
      </c>
      <c r="J1611">
        <v>1</v>
      </c>
      <c r="K1611">
        <v>0</v>
      </c>
      <c r="L1611" t="s">
        <v>43</v>
      </c>
      <c r="M1611" t="s">
        <v>28</v>
      </c>
      <c r="N1611" t="s">
        <v>23</v>
      </c>
      <c r="O1611" t="s">
        <v>24</v>
      </c>
      <c r="P1611">
        <v>29</v>
      </c>
      <c r="Q1611" t="s">
        <v>57</v>
      </c>
      <c r="R1611">
        <v>20416</v>
      </c>
    </row>
    <row r="1612" spans="1:18" x14ac:dyDescent="0.3">
      <c r="A1612" t="s">
        <v>18</v>
      </c>
      <c r="B1612" t="s">
        <v>19</v>
      </c>
      <c r="C1612">
        <v>2022</v>
      </c>
      <c r="D1612" t="s">
        <v>20</v>
      </c>
      <c r="E1612" t="s">
        <v>21</v>
      </c>
      <c r="F1612">
        <v>2.9</v>
      </c>
      <c r="G1612">
        <v>28339</v>
      </c>
      <c r="H1612">
        <v>218</v>
      </c>
      <c r="I1612">
        <v>210</v>
      </c>
      <c r="J1612">
        <v>1</v>
      </c>
      <c r="K1612">
        <v>0</v>
      </c>
      <c r="L1612" t="s">
        <v>34</v>
      </c>
      <c r="M1612" t="s">
        <v>35</v>
      </c>
      <c r="N1612" t="s">
        <v>23</v>
      </c>
      <c r="O1612" t="s">
        <v>29</v>
      </c>
      <c r="P1612">
        <v>27</v>
      </c>
      <c r="Q1612" t="s">
        <v>48</v>
      </c>
      <c r="R1612">
        <v>50103</v>
      </c>
    </row>
    <row r="1613" spans="1:18" x14ac:dyDescent="0.3">
      <c r="A1613" t="s">
        <v>31</v>
      </c>
      <c r="B1613" t="s">
        <v>99</v>
      </c>
      <c r="C1613">
        <v>2024</v>
      </c>
      <c r="D1613" t="s">
        <v>20</v>
      </c>
      <c r="F1613">
        <v>2</v>
      </c>
      <c r="G1613">
        <v>100</v>
      </c>
      <c r="H1613">
        <v>166</v>
      </c>
      <c r="I1613">
        <v>170</v>
      </c>
      <c r="J1613">
        <v>1</v>
      </c>
      <c r="L1613" t="s">
        <v>43</v>
      </c>
      <c r="M1613" t="s">
        <v>22</v>
      </c>
      <c r="N1613" t="s">
        <v>23</v>
      </c>
      <c r="O1613" t="s">
        <v>24</v>
      </c>
      <c r="P1613">
        <v>34</v>
      </c>
      <c r="Q1613" t="s">
        <v>88</v>
      </c>
      <c r="R1613">
        <v>36536</v>
      </c>
    </row>
    <row r="1614" spans="1:18" x14ac:dyDescent="0.3">
      <c r="A1614" t="s">
        <v>18</v>
      </c>
      <c r="B1614" t="s">
        <v>66</v>
      </c>
      <c r="C1614">
        <v>2011</v>
      </c>
      <c r="D1614" t="s">
        <v>20</v>
      </c>
      <c r="E1614" t="s">
        <v>21</v>
      </c>
      <c r="F1614">
        <v>3</v>
      </c>
      <c r="G1614">
        <v>198654</v>
      </c>
      <c r="H1614">
        <v>236</v>
      </c>
      <c r="I1614">
        <v>228</v>
      </c>
      <c r="J1614">
        <v>3</v>
      </c>
      <c r="K1614">
        <v>0</v>
      </c>
      <c r="L1614" t="s">
        <v>40</v>
      </c>
      <c r="M1614" t="s">
        <v>94</v>
      </c>
      <c r="N1614" t="s">
        <v>23</v>
      </c>
      <c r="O1614" t="s">
        <v>29</v>
      </c>
      <c r="P1614">
        <v>31</v>
      </c>
      <c r="Q1614" t="s">
        <v>91</v>
      </c>
      <c r="R1614">
        <v>4619</v>
      </c>
    </row>
    <row r="1615" spans="1:18" x14ac:dyDescent="0.3">
      <c r="A1615" t="s">
        <v>55</v>
      </c>
      <c r="B1615" t="s">
        <v>75</v>
      </c>
      <c r="C1615">
        <v>2019</v>
      </c>
      <c r="D1615" t="s">
        <v>20</v>
      </c>
      <c r="E1615" t="s">
        <v>21</v>
      </c>
      <c r="F1615">
        <v>2.2000000000000002</v>
      </c>
      <c r="G1615">
        <v>46583</v>
      </c>
      <c r="H1615">
        <v>171</v>
      </c>
      <c r="I1615">
        <v>166</v>
      </c>
      <c r="J1615">
        <v>1</v>
      </c>
      <c r="L1615" t="s">
        <v>43</v>
      </c>
      <c r="M1615" t="s">
        <v>44</v>
      </c>
      <c r="N1615" t="s">
        <v>45</v>
      </c>
      <c r="O1615" t="s">
        <v>29</v>
      </c>
      <c r="P1615">
        <v>33</v>
      </c>
      <c r="Q1615" t="s">
        <v>76</v>
      </c>
      <c r="R1615">
        <v>11792</v>
      </c>
    </row>
    <row r="1616" spans="1:18" x14ac:dyDescent="0.3">
      <c r="A1616" t="s">
        <v>38</v>
      </c>
      <c r="B1616" t="s">
        <v>39</v>
      </c>
      <c r="C1616">
        <v>2021</v>
      </c>
      <c r="D1616" t="s">
        <v>20</v>
      </c>
      <c r="E1616" t="s">
        <v>21</v>
      </c>
      <c r="F1616">
        <v>2.9</v>
      </c>
      <c r="G1616">
        <v>62869</v>
      </c>
      <c r="H1616">
        <v>204</v>
      </c>
      <c r="I1616">
        <v>189</v>
      </c>
      <c r="J1616">
        <v>1</v>
      </c>
      <c r="K1616">
        <v>1</v>
      </c>
      <c r="L1616" t="s">
        <v>34</v>
      </c>
      <c r="M1616" t="s">
        <v>59</v>
      </c>
      <c r="N1616" t="s">
        <v>23</v>
      </c>
      <c r="O1616" t="s">
        <v>24</v>
      </c>
      <c r="R1616">
        <v>29903</v>
      </c>
    </row>
    <row r="1617" spans="1:18" x14ac:dyDescent="0.3">
      <c r="A1617" t="s">
        <v>49</v>
      </c>
      <c r="B1617" t="s">
        <v>93</v>
      </c>
      <c r="C1617">
        <v>2018</v>
      </c>
      <c r="D1617" t="s">
        <v>20</v>
      </c>
      <c r="E1617" t="s">
        <v>21</v>
      </c>
      <c r="F1617">
        <v>3</v>
      </c>
      <c r="G1617">
        <v>99820</v>
      </c>
      <c r="H1617">
        <v>209</v>
      </c>
      <c r="I1617">
        <v>198</v>
      </c>
      <c r="J1617">
        <v>1</v>
      </c>
      <c r="K1617">
        <v>0</v>
      </c>
      <c r="L1617" t="s">
        <v>34</v>
      </c>
      <c r="M1617" t="s">
        <v>44</v>
      </c>
      <c r="N1617" t="s">
        <v>23</v>
      </c>
      <c r="O1617" t="s">
        <v>24</v>
      </c>
      <c r="P1617">
        <v>33</v>
      </c>
      <c r="Q1617" t="s">
        <v>64</v>
      </c>
      <c r="R1617">
        <v>15259</v>
      </c>
    </row>
    <row r="1618" spans="1:18" x14ac:dyDescent="0.3">
      <c r="A1618" t="s">
        <v>38</v>
      </c>
      <c r="B1618" t="s">
        <v>47</v>
      </c>
      <c r="C1618">
        <v>2009</v>
      </c>
      <c r="D1618" t="s">
        <v>20</v>
      </c>
      <c r="E1618" t="s">
        <v>67</v>
      </c>
      <c r="F1618">
        <v>3.1</v>
      </c>
      <c r="G1618">
        <v>139890</v>
      </c>
      <c r="H1618">
        <v>222</v>
      </c>
      <c r="I1618">
        <v>216</v>
      </c>
      <c r="J1618">
        <v>3</v>
      </c>
      <c r="K1618">
        <v>0</v>
      </c>
      <c r="L1618" t="s">
        <v>34</v>
      </c>
      <c r="M1618" t="s">
        <v>72</v>
      </c>
      <c r="N1618" t="s">
        <v>23</v>
      </c>
      <c r="O1618" t="s">
        <v>24</v>
      </c>
      <c r="P1618">
        <v>25</v>
      </c>
      <c r="Q1618" t="s">
        <v>57</v>
      </c>
      <c r="R1618">
        <v>500</v>
      </c>
    </row>
    <row r="1619" spans="1:18" x14ac:dyDescent="0.3">
      <c r="A1619" t="s">
        <v>31</v>
      </c>
      <c r="B1619" t="s">
        <v>61</v>
      </c>
      <c r="C1619">
        <v>2012</v>
      </c>
      <c r="D1619" t="s">
        <v>20</v>
      </c>
      <c r="E1619" t="s">
        <v>21</v>
      </c>
      <c r="F1619">
        <v>2</v>
      </c>
      <c r="G1619">
        <v>155082</v>
      </c>
      <c r="H1619">
        <v>172</v>
      </c>
      <c r="I1619">
        <v>175</v>
      </c>
      <c r="J1619">
        <v>3</v>
      </c>
      <c r="K1619">
        <v>0</v>
      </c>
      <c r="L1619" t="s">
        <v>43</v>
      </c>
      <c r="M1619" t="s">
        <v>52</v>
      </c>
      <c r="N1619" t="s">
        <v>45</v>
      </c>
      <c r="O1619" t="s">
        <v>29</v>
      </c>
      <c r="P1619">
        <v>37</v>
      </c>
      <c r="Q1619" t="s">
        <v>57</v>
      </c>
      <c r="R1619">
        <v>2206</v>
      </c>
    </row>
    <row r="1620" spans="1:18" x14ac:dyDescent="0.3">
      <c r="A1620" t="s">
        <v>49</v>
      </c>
      <c r="B1620" t="s">
        <v>92</v>
      </c>
      <c r="C1620">
        <v>2007</v>
      </c>
      <c r="D1620" t="s">
        <v>20</v>
      </c>
      <c r="F1620">
        <v>2.9</v>
      </c>
      <c r="G1620">
        <v>57194</v>
      </c>
      <c r="H1620">
        <v>224</v>
      </c>
      <c r="I1620">
        <v>212</v>
      </c>
      <c r="J1620">
        <v>4</v>
      </c>
      <c r="K1620">
        <v>1</v>
      </c>
      <c r="M1620" t="s">
        <v>28</v>
      </c>
      <c r="N1620" t="s">
        <v>23</v>
      </c>
      <c r="O1620" t="s">
        <v>24</v>
      </c>
      <c r="P1620">
        <v>23</v>
      </c>
      <c r="Q1620" t="s">
        <v>91</v>
      </c>
      <c r="R1620">
        <v>3027</v>
      </c>
    </row>
    <row r="1621" spans="1:18" x14ac:dyDescent="0.3">
      <c r="A1621" t="s">
        <v>31</v>
      </c>
      <c r="B1621" t="s">
        <v>61</v>
      </c>
      <c r="C1621">
        <v>2019</v>
      </c>
      <c r="D1621" t="s">
        <v>20</v>
      </c>
      <c r="E1621" t="s">
        <v>21</v>
      </c>
      <c r="F1621">
        <v>1.8</v>
      </c>
      <c r="G1621">
        <v>58188</v>
      </c>
      <c r="I1621">
        <v>141</v>
      </c>
      <c r="J1621">
        <v>1</v>
      </c>
      <c r="K1621">
        <v>1</v>
      </c>
      <c r="M1621" t="s">
        <v>52</v>
      </c>
      <c r="N1621" t="s">
        <v>45</v>
      </c>
      <c r="O1621" t="s">
        <v>29</v>
      </c>
      <c r="P1621">
        <v>34</v>
      </c>
      <c r="Q1621" t="s">
        <v>37</v>
      </c>
      <c r="R1621">
        <v>10517</v>
      </c>
    </row>
    <row r="1622" spans="1:18" x14ac:dyDescent="0.3">
      <c r="A1622" t="s">
        <v>53</v>
      </c>
      <c r="B1622" t="s">
        <v>77</v>
      </c>
      <c r="C1622">
        <v>2019</v>
      </c>
      <c r="D1622" t="s">
        <v>20</v>
      </c>
      <c r="F1622">
        <v>3.2</v>
      </c>
      <c r="G1622">
        <v>36547</v>
      </c>
      <c r="H1622">
        <v>212</v>
      </c>
      <c r="I1622">
        <v>210</v>
      </c>
      <c r="J1622">
        <v>2</v>
      </c>
      <c r="L1622" t="s">
        <v>34</v>
      </c>
      <c r="M1622" t="s">
        <v>28</v>
      </c>
      <c r="N1622" t="s">
        <v>23</v>
      </c>
      <c r="O1622" t="s">
        <v>24</v>
      </c>
      <c r="P1622">
        <v>29</v>
      </c>
      <c r="Q1622" t="s">
        <v>30</v>
      </c>
      <c r="R1622">
        <v>35780</v>
      </c>
    </row>
    <row r="1623" spans="1:18" x14ac:dyDescent="0.3">
      <c r="A1623" t="s">
        <v>26</v>
      </c>
      <c r="B1623" t="s">
        <v>68</v>
      </c>
      <c r="C1623">
        <v>2008</v>
      </c>
      <c r="D1623" t="s">
        <v>20</v>
      </c>
      <c r="G1623">
        <v>71018</v>
      </c>
      <c r="H1623">
        <v>178</v>
      </c>
      <c r="I1623">
        <v>177</v>
      </c>
      <c r="J1623">
        <v>3</v>
      </c>
      <c r="K1623">
        <v>0</v>
      </c>
      <c r="L1623" t="s">
        <v>43</v>
      </c>
      <c r="N1623" t="s">
        <v>45</v>
      </c>
      <c r="O1623" t="s">
        <v>29</v>
      </c>
      <c r="P1623">
        <v>33</v>
      </c>
      <c r="Q1623" t="s">
        <v>25</v>
      </c>
      <c r="R1623">
        <v>2916</v>
      </c>
    </row>
    <row r="1624" spans="1:18" x14ac:dyDescent="0.3">
      <c r="A1624" t="s">
        <v>49</v>
      </c>
      <c r="B1624" t="s">
        <v>92</v>
      </c>
      <c r="C1624">
        <v>2009</v>
      </c>
      <c r="D1624" t="s">
        <v>20</v>
      </c>
      <c r="G1624">
        <v>170821</v>
      </c>
      <c r="H1624">
        <v>179</v>
      </c>
      <c r="I1624">
        <v>162</v>
      </c>
      <c r="J1624">
        <v>4</v>
      </c>
      <c r="M1624" t="s">
        <v>59</v>
      </c>
      <c r="N1624" t="s">
        <v>23</v>
      </c>
      <c r="O1624" t="s">
        <v>29</v>
      </c>
      <c r="P1624">
        <v>31</v>
      </c>
      <c r="Q1624" t="s">
        <v>88</v>
      </c>
      <c r="R1624">
        <v>500</v>
      </c>
    </row>
    <row r="1625" spans="1:18" x14ac:dyDescent="0.3">
      <c r="A1625" t="s">
        <v>18</v>
      </c>
      <c r="B1625" t="s">
        <v>70</v>
      </c>
      <c r="C1625">
        <v>2015</v>
      </c>
      <c r="D1625" t="s">
        <v>20</v>
      </c>
      <c r="E1625" t="s">
        <v>21</v>
      </c>
      <c r="F1625">
        <v>1.8</v>
      </c>
      <c r="G1625">
        <v>70530</v>
      </c>
      <c r="H1625">
        <v>142</v>
      </c>
      <c r="I1625">
        <v>161</v>
      </c>
      <c r="J1625">
        <v>1</v>
      </c>
      <c r="K1625">
        <v>0</v>
      </c>
      <c r="L1625" t="s">
        <v>34</v>
      </c>
      <c r="M1625" t="s">
        <v>94</v>
      </c>
      <c r="N1625" t="s">
        <v>45</v>
      </c>
      <c r="O1625" t="s">
        <v>29</v>
      </c>
      <c r="P1625">
        <v>38</v>
      </c>
      <c r="Q1625" t="s">
        <v>91</v>
      </c>
      <c r="R1625">
        <v>25938</v>
      </c>
    </row>
    <row r="1626" spans="1:18" x14ac:dyDescent="0.3">
      <c r="A1626" t="s">
        <v>31</v>
      </c>
      <c r="B1626" t="s">
        <v>61</v>
      </c>
      <c r="C1626">
        <v>2009</v>
      </c>
      <c r="D1626" t="s">
        <v>20</v>
      </c>
      <c r="E1626" t="s">
        <v>21</v>
      </c>
      <c r="F1626">
        <v>2.2999999999999998</v>
      </c>
      <c r="G1626">
        <v>197452</v>
      </c>
      <c r="H1626">
        <v>189</v>
      </c>
      <c r="I1626">
        <v>172</v>
      </c>
      <c r="J1626">
        <v>3</v>
      </c>
      <c r="K1626">
        <v>0</v>
      </c>
      <c r="L1626" t="s">
        <v>34</v>
      </c>
      <c r="M1626" t="s">
        <v>44</v>
      </c>
      <c r="N1626" t="s">
        <v>45</v>
      </c>
      <c r="O1626" t="s">
        <v>29</v>
      </c>
      <c r="P1626">
        <v>34</v>
      </c>
      <c r="Q1626" t="s">
        <v>30</v>
      </c>
      <c r="R1626">
        <v>500</v>
      </c>
    </row>
    <row r="1627" spans="1:18" x14ac:dyDescent="0.3">
      <c r="A1627" t="s">
        <v>18</v>
      </c>
      <c r="B1627" t="s">
        <v>70</v>
      </c>
      <c r="C1627">
        <v>2017</v>
      </c>
      <c r="D1627" t="s">
        <v>20</v>
      </c>
      <c r="E1627" t="s">
        <v>21</v>
      </c>
      <c r="F1627">
        <v>1.4</v>
      </c>
      <c r="G1627">
        <v>98110</v>
      </c>
      <c r="H1627">
        <v>109</v>
      </c>
      <c r="J1627">
        <v>3</v>
      </c>
      <c r="K1627">
        <v>1</v>
      </c>
      <c r="L1627" t="s">
        <v>43</v>
      </c>
      <c r="M1627" t="s">
        <v>28</v>
      </c>
      <c r="N1627" t="s">
        <v>45</v>
      </c>
      <c r="O1627" t="s">
        <v>24</v>
      </c>
      <c r="Q1627" t="s">
        <v>64</v>
      </c>
      <c r="R1627">
        <v>21891</v>
      </c>
    </row>
    <row r="1628" spans="1:18" x14ac:dyDescent="0.3">
      <c r="A1628" t="s">
        <v>18</v>
      </c>
      <c r="B1628" t="s">
        <v>19</v>
      </c>
      <c r="C1628">
        <v>2021</v>
      </c>
      <c r="D1628" t="s">
        <v>20</v>
      </c>
      <c r="E1628" t="s">
        <v>21</v>
      </c>
      <c r="G1628">
        <v>8710</v>
      </c>
      <c r="H1628">
        <v>190</v>
      </c>
      <c r="I1628">
        <v>167</v>
      </c>
      <c r="J1628">
        <v>1</v>
      </c>
      <c r="K1628">
        <v>0</v>
      </c>
      <c r="L1628" t="s">
        <v>34</v>
      </c>
      <c r="N1628" t="s">
        <v>23</v>
      </c>
      <c r="O1628" t="s">
        <v>24</v>
      </c>
      <c r="P1628">
        <v>30</v>
      </c>
      <c r="Q1628" t="s">
        <v>30</v>
      </c>
      <c r="R1628">
        <v>46491</v>
      </c>
    </row>
    <row r="1629" spans="1:18" x14ac:dyDescent="0.3">
      <c r="A1629" t="s">
        <v>73</v>
      </c>
      <c r="B1629" t="s">
        <v>90</v>
      </c>
      <c r="C1629">
        <v>2013</v>
      </c>
      <c r="D1629" t="s">
        <v>20</v>
      </c>
      <c r="E1629" t="s">
        <v>21</v>
      </c>
      <c r="F1629">
        <v>2</v>
      </c>
      <c r="G1629">
        <v>179612</v>
      </c>
      <c r="H1629">
        <v>172</v>
      </c>
      <c r="I1629">
        <v>166</v>
      </c>
      <c r="J1629">
        <v>2</v>
      </c>
      <c r="L1629" t="s">
        <v>40</v>
      </c>
      <c r="M1629" t="s">
        <v>28</v>
      </c>
      <c r="N1629" t="s">
        <v>45</v>
      </c>
      <c r="O1629" t="s">
        <v>29</v>
      </c>
      <c r="P1629">
        <v>36</v>
      </c>
      <c r="Q1629" t="s">
        <v>64</v>
      </c>
      <c r="R1629">
        <v>5432</v>
      </c>
    </row>
    <row r="1630" spans="1:18" x14ac:dyDescent="0.3">
      <c r="A1630" t="s">
        <v>73</v>
      </c>
      <c r="B1630" t="s">
        <v>97</v>
      </c>
      <c r="C1630">
        <v>2007</v>
      </c>
      <c r="D1630" t="s">
        <v>20</v>
      </c>
      <c r="E1630" t="s">
        <v>67</v>
      </c>
      <c r="F1630">
        <v>2.4</v>
      </c>
      <c r="G1630">
        <v>338112</v>
      </c>
      <c r="H1630">
        <v>208</v>
      </c>
      <c r="I1630">
        <v>185</v>
      </c>
      <c r="J1630">
        <v>5</v>
      </c>
      <c r="K1630">
        <v>1</v>
      </c>
      <c r="L1630" t="s">
        <v>34</v>
      </c>
      <c r="M1630" t="s">
        <v>59</v>
      </c>
      <c r="N1630" t="s">
        <v>45</v>
      </c>
      <c r="O1630" t="s">
        <v>29</v>
      </c>
      <c r="P1630">
        <v>35</v>
      </c>
      <c r="Q1630" t="s">
        <v>88</v>
      </c>
      <c r="R1630">
        <v>500</v>
      </c>
    </row>
    <row r="1631" spans="1:18" x14ac:dyDescent="0.3">
      <c r="A1631" t="s">
        <v>80</v>
      </c>
      <c r="B1631" t="s">
        <v>83</v>
      </c>
      <c r="C1631">
        <v>2007</v>
      </c>
      <c r="D1631" t="s">
        <v>20</v>
      </c>
      <c r="F1631">
        <v>3.3</v>
      </c>
      <c r="G1631">
        <v>288553</v>
      </c>
      <c r="H1631">
        <v>246</v>
      </c>
      <c r="I1631">
        <v>225</v>
      </c>
      <c r="J1631">
        <v>3</v>
      </c>
      <c r="K1631">
        <v>1</v>
      </c>
      <c r="L1631" t="s">
        <v>43</v>
      </c>
      <c r="N1631" t="s">
        <v>84</v>
      </c>
      <c r="O1631" t="s">
        <v>95</v>
      </c>
      <c r="P1631">
        <v>23</v>
      </c>
      <c r="Q1631" t="s">
        <v>30</v>
      </c>
      <c r="R1631">
        <v>500</v>
      </c>
    </row>
    <row r="1632" spans="1:18" x14ac:dyDescent="0.3">
      <c r="A1632" t="s">
        <v>80</v>
      </c>
      <c r="B1632" t="s">
        <v>81</v>
      </c>
      <c r="C1632">
        <v>2018</v>
      </c>
      <c r="D1632" t="s">
        <v>20</v>
      </c>
      <c r="E1632" t="s">
        <v>21</v>
      </c>
      <c r="F1632">
        <v>2.5</v>
      </c>
      <c r="G1632">
        <v>82871</v>
      </c>
      <c r="H1632">
        <v>204</v>
      </c>
      <c r="I1632">
        <v>215</v>
      </c>
      <c r="J1632">
        <v>1</v>
      </c>
      <c r="K1632">
        <v>1</v>
      </c>
      <c r="L1632" t="s">
        <v>43</v>
      </c>
      <c r="M1632" t="s">
        <v>44</v>
      </c>
      <c r="N1632" t="s">
        <v>82</v>
      </c>
      <c r="O1632" t="s">
        <v>60</v>
      </c>
      <c r="Q1632" t="s">
        <v>91</v>
      </c>
      <c r="R1632">
        <v>11082</v>
      </c>
    </row>
    <row r="1633" spans="1:18" x14ac:dyDescent="0.3">
      <c r="A1633" t="s">
        <v>55</v>
      </c>
      <c r="B1633" t="s">
        <v>69</v>
      </c>
      <c r="C1633">
        <v>2007</v>
      </c>
      <c r="D1633" t="s">
        <v>20</v>
      </c>
      <c r="E1633" t="s">
        <v>21</v>
      </c>
      <c r="F1633">
        <v>3.1</v>
      </c>
      <c r="G1633">
        <v>191441</v>
      </c>
      <c r="H1633">
        <v>240</v>
      </c>
      <c r="I1633">
        <v>239</v>
      </c>
      <c r="J1633">
        <v>4</v>
      </c>
      <c r="K1633">
        <v>0</v>
      </c>
      <c r="L1633" t="s">
        <v>40</v>
      </c>
      <c r="M1633" t="s">
        <v>22</v>
      </c>
      <c r="N1633" t="s">
        <v>23</v>
      </c>
      <c r="O1633" t="s">
        <v>24</v>
      </c>
      <c r="P1633">
        <v>24</v>
      </c>
      <c r="Q1633" t="s">
        <v>46</v>
      </c>
      <c r="R1633">
        <v>500</v>
      </c>
    </row>
    <row r="1634" spans="1:18" x14ac:dyDescent="0.3">
      <c r="A1634" t="s">
        <v>26</v>
      </c>
      <c r="B1634" t="s">
        <v>27</v>
      </c>
      <c r="C1634">
        <v>2022</v>
      </c>
      <c r="D1634" t="s">
        <v>20</v>
      </c>
      <c r="E1634" t="s">
        <v>21</v>
      </c>
      <c r="F1634">
        <v>2.5</v>
      </c>
      <c r="G1634">
        <v>44349</v>
      </c>
      <c r="H1634">
        <v>167</v>
      </c>
      <c r="I1634">
        <v>145</v>
      </c>
      <c r="J1634">
        <v>1</v>
      </c>
      <c r="L1634" t="s">
        <v>34</v>
      </c>
      <c r="N1634" t="s">
        <v>23</v>
      </c>
      <c r="O1634" t="s">
        <v>29</v>
      </c>
      <c r="Q1634" t="s">
        <v>30</v>
      </c>
      <c r="R1634">
        <v>20797</v>
      </c>
    </row>
    <row r="1635" spans="1:18" x14ac:dyDescent="0.3">
      <c r="A1635" t="s">
        <v>53</v>
      </c>
      <c r="B1635" t="s">
        <v>54</v>
      </c>
      <c r="C1635">
        <v>2007</v>
      </c>
      <c r="D1635" t="s">
        <v>20</v>
      </c>
      <c r="E1635" t="s">
        <v>67</v>
      </c>
      <c r="F1635">
        <v>3.3</v>
      </c>
      <c r="G1635">
        <v>122931</v>
      </c>
      <c r="H1635">
        <v>252</v>
      </c>
      <c r="I1635">
        <v>238</v>
      </c>
      <c r="J1635">
        <v>4</v>
      </c>
      <c r="K1635">
        <v>0</v>
      </c>
      <c r="L1635" t="s">
        <v>34</v>
      </c>
      <c r="M1635" t="s">
        <v>22</v>
      </c>
      <c r="N1635" t="s">
        <v>23</v>
      </c>
      <c r="O1635" t="s">
        <v>29</v>
      </c>
      <c r="Q1635" t="s">
        <v>91</v>
      </c>
      <c r="R1635">
        <v>4127</v>
      </c>
    </row>
    <row r="1636" spans="1:18" x14ac:dyDescent="0.3">
      <c r="A1636" t="s">
        <v>73</v>
      </c>
      <c r="B1636" t="s">
        <v>87</v>
      </c>
      <c r="C1636">
        <v>2008</v>
      </c>
      <c r="D1636" t="s">
        <v>20</v>
      </c>
      <c r="E1636" t="s">
        <v>21</v>
      </c>
      <c r="G1636">
        <v>174267</v>
      </c>
      <c r="H1636">
        <v>269</v>
      </c>
      <c r="I1636">
        <v>262</v>
      </c>
      <c r="J1636">
        <v>3</v>
      </c>
      <c r="K1636">
        <v>1</v>
      </c>
      <c r="L1636" t="s">
        <v>34</v>
      </c>
      <c r="M1636" t="s">
        <v>44</v>
      </c>
      <c r="N1636" t="s">
        <v>23</v>
      </c>
      <c r="O1636" t="s">
        <v>29</v>
      </c>
      <c r="P1636">
        <v>25</v>
      </c>
      <c r="R1636">
        <v>2309</v>
      </c>
    </row>
    <row r="1637" spans="1:18" x14ac:dyDescent="0.3">
      <c r="A1637" t="s">
        <v>38</v>
      </c>
      <c r="B1637" t="s">
        <v>39</v>
      </c>
      <c r="C1637">
        <v>2012</v>
      </c>
      <c r="D1637" t="s">
        <v>20</v>
      </c>
      <c r="E1637" t="s">
        <v>21</v>
      </c>
      <c r="F1637">
        <v>2.1</v>
      </c>
      <c r="G1637">
        <v>179708</v>
      </c>
      <c r="H1637">
        <v>177</v>
      </c>
      <c r="I1637">
        <v>173</v>
      </c>
      <c r="J1637">
        <v>3</v>
      </c>
      <c r="K1637">
        <v>1</v>
      </c>
      <c r="L1637" t="s">
        <v>43</v>
      </c>
      <c r="N1637" t="s">
        <v>23</v>
      </c>
      <c r="O1637" t="s">
        <v>24</v>
      </c>
      <c r="P1637">
        <v>32</v>
      </c>
      <c r="Q1637" t="s">
        <v>76</v>
      </c>
      <c r="R1637">
        <v>7881</v>
      </c>
    </row>
    <row r="1638" spans="1:18" x14ac:dyDescent="0.3">
      <c r="A1638" t="s">
        <v>31</v>
      </c>
      <c r="B1638" t="s">
        <v>32</v>
      </c>
      <c r="C1638">
        <v>2017</v>
      </c>
      <c r="D1638" t="s">
        <v>20</v>
      </c>
      <c r="E1638" t="s">
        <v>21</v>
      </c>
      <c r="F1638">
        <v>1.9</v>
      </c>
      <c r="G1638">
        <v>78035</v>
      </c>
      <c r="H1638">
        <v>131</v>
      </c>
      <c r="I1638">
        <v>117</v>
      </c>
      <c r="J1638">
        <v>3</v>
      </c>
      <c r="K1638">
        <v>0</v>
      </c>
      <c r="L1638" t="s">
        <v>43</v>
      </c>
      <c r="M1638" t="s">
        <v>44</v>
      </c>
      <c r="N1638" t="s">
        <v>36</v>
      </c>
      <c r="O1638" t="s">
        <v>29</v>
      </c>
      <c r="Q1638" t="s">
        <v>46</v>
      </c>
      <c r="R1638">
        <v>8771</v>
      </c>
    </row>
    <row r="1639" spans="1:18" x14ac:dyDescent="0.3">
      <c r="A1639" t="s">
        <v>73</v>
      </c>
      <c r="B1639" t="s">
        <v>74</v>
      </c>
      <c r="C1639">
        <v>2005</v>
      </c>
      <c r="D1639" t="s">
        <v>20</v>
      </c>
      <c r="E1639" t="s">
        <v>21</v>
      </c>
      <c r="F1639">
        <v>2.1</v>
      </c>
      <c r="G1639">
        <v>365449</v>
      </c>
      <c r="H1639">
        <v>175</v>
      </c>
      <c r="I1639">
        <v>167</v>
      </c>
      <c r="J1639">
        <v>5</v>
      </c>
      <c r="K1639">
        <v>0</v>
      </c>
      <c r="L1639" t="s">
        <v>43</v>
      </c>
      <c r="M1639" t="s">
        <v>52</v>
      </c>
      <c r="N1639" t="s">
        <v>23</v>
      </c>
      <c r="O1639" t="s">
        <v>24</v>
      </c>
      <c r="P1639">
        <v>37</v>
      </c>
      <c r="R1639">
        <v>500</v>
      </c>
    </row>
    <row r="1640" spans="1:18" x14ac:dyDescent="0.3">
      <c r="A1640" t="s">
        <v>49</v>
      </c>
      <c r="B1640" t="s">
        <v>50</v>
      </c>
      <c r="C1640">
        <v>2006</v>
      </c>
      <c r="D1640" t="s">
        <v>20</v>
      </c>
      <c r="E1640" t="s">
        <v>67</v>
      </c>
      <c r="G1640">
        <v>368446</v>
      </c>
      <c r="H1640">
        <v>182</v>
      </c>
      <c r="I1640">
        <v>173</v>
      </c>
      <c r="J1640">
        <v>5</v>
      </c>
      <c r="K1640">
        <v>1</v>
      </c>
      <c r="L1640" t="s">
        <v>34</v>
      </c>
      <c r="M1640" t="s">
        <v>59</v>
      </c>
      <c r="N1640" t="s">
        <v>45</v>
      </c>
      <c r="O1640" t="s">
        <v>29</v>
      </c>
      <c r="P1640">
        <v>31</v>
      </c>
      <c r="Q1640" t="s">
        <v>57</v>
      </c>
      <c r="R1640">
        <v>500</v>
      </c>
    </row>
    <row r="1641" spans="1:18" x14ac:dyDescent="0.3">
      <c r="A1641" t="s">
        <v>73</v>
      </c>
      <c r="B1641" t="s">
        <v>90</v>
      </c>
      <c r="C1641">
        <v>2014</v>
      </c>
      <c r="D1641" t="s">
        <v>63</v>
      </c>
      <c r="F1641">
        <v>2.4</v>
      </c>
      <c r="G1641">
        <v>162505</v>
      </c>
      <c r="H1641">
        <v>186</v>
      </c>
      <c r="J1641">
        <v>2</v>
      </c>
      <c r="K1641">
        <v>0</v>
      </c>
      <c r="M1641" t="s">
        <v>35</v>
      </c>
      <c r="N1641" t="s">
        <v>45</v>
      </c>
      <c r="O1641" t="s">
        <v>29</v>
      </c>
      <c r="P1641">
        <v>32</v>
      </c>
      <c r="Q1641" t="s">
        <v>30</v>
      </c>
      <c r="R1641">
        <v>9150</v>
      </c>
    </row>
    <row r="1642" spans="1:18" x14ac:dyDescent="0.3">
      <c r="A1642" t="s">
        <v>18</v>
      </c>
      <c r="B1642" t="s">
        <v>19</v>
      </c>
      <c r="C1642">
        <v>2020</v>
      </c>
      <c r="D1642" t="s">
        <v>20</v>
      </c>
      <c r="E1642" t="s">
        <v>21</v>
      </c>
      <c r="F1642">
        <v>2.7</v>
      </c>
      <c r="G1642">
        <v>24620</v>
      </c>
      <c r="H1642">
        <v>210</v>
      </c>
      <c r="J1642">
        <v>1</v>
      </c>
      <c r="K1642">
        <v>0</v>
      </c>
      <c r="L1642" t="s">
        <v>34</v>
      </c>
      <c r="M1642" t="s">
        <v>72</v>
      </c>
      <c r="N1642" t="s">
        <v>23</v>
      </c>
      <c r="O1642" t="s">
        <v>24</v>
      </c>
      <c r="R1642">
        <v>41618</v>
      </c>
    </row>
    <row r="1643" spans="1:18" x14ac:dyDescent="0.3">
      <c r="A1643" t="s">
        <v>55</v>
      </c>
      <c r="B1643" t="s">
        <v>69</v>
      </c>
      <c r="C1643">
        <v>2007</v>
      </c>
      <c r="D1643" t="s">
        <v>20</v>
      </c>
      <c r="G1643">
        <v>47586</v>
      </c>
      <c r="H1643">
        <v>188</v>
      </c>
      <c r="I1643">
        <v>177</v>
      </c>
      <c r="J1643">
        <v>2</v>
      </c>
      <c r="K1643">
        <v>0</v>
      </c>
      <c r="M1643" t="s">
        <v>52</v>
      </c>
      <c r="N1643" t="s">
        <v>23</v>
      </c>
      <c r="O1643" t="s">
        <v>24</v>
      </c>
      <c r="P1643">
        <v>32</v>
      </c>
      <c r="Q1643" t="s">
        <v>37</v>
      </c>
      <c r="R1643">
        <v>4250</v>
      </c>
    </row>
    <row r="1644" spans="1:18" x14ac:dyDescent="0.3">
      <c r="A1644" t="s">
        <v>49</v>
      </c>
      <c r="B1644" t="s">
        <v>92</v>
      </c>
      <c r="C1644">
        <v>2024</v>
      </c>
      <c r="D1644" t="s">
        <v>20</v>
      </c>
      <c r="E1644" t="s">
        <v>21</v>
      </c>
      <c r="F1644">
        <v>3.2</v>
      </c>
      <c r="G1644">
        <v>574</v>
      </c>
      <c r="H1644">
        <v>262</v>
      </c>
      <c r="I1644">
        <v>246</v>
      </c>
      <c r="J1644">
        <v>1</v>
      </c>
      <c r="K1644">
        <v>0</v>
      </c>
      <c r="L1644" t="s">
        <v>43</v>
      </c>
      <c r="M1644" t="s">
        <v>44</v>
      </c>
      <c r="N1644" t="s">
        <v>23</v>
      </c>
      <c r="O1644" t="s">
        <v>60</v>
      </c>
      <c r="P1644">
        <v>25</v>
      </c>
      <c r="Q1644" t="s">
        <v>25</v>
      </c>
      <c r="R1644">
        <v>26504</v>
      </c>
    </row>
    <row r="1645" spans="1:18" x14ac:dyDescent="0.3">
      <c r="A1645" t="s">
        <v>53</v>
      </c>
      <c r="B1645" t="s">
        <v>71</v>
      </c>
      <c r="C1645">
        <v>2010</v>
      </c>
      <c r="D1645" t="s">
        <v>20</v>
      </c>
      <c r="E1645" t="s">
        <v>21</v>
      </c>
      <c r="F1645">
        <v>2</v>
      </c>
      <c r="G1645">
        <v>177449</v>
      </c>
      <c r="H1645">
        <v>186</v>
      </c>
      <c r="I1645">
        <v>177</v>
      </c>
      <c r="J1645">
        <v>3</v>
      </c>
      <c r="K1645">
        <v>1</v>
      </c>
      <c r="L1645" t="s">
        <v>43</v>
      </c>
      <c r="M1645" t="s">
        <v>72</v>
      </c>
      <c r="N1645" t="s">
        <v>45</v>
      </c>
      <c r="O1645" t="s">
        <v>24</v>
      </c>
      <c r="Q1645" t="s">
        <v>37</v>
      </c>
      <c r="R1645">
        <v>3637</v>
      </c>
    </row>
    <row r="1646" spans="1:18" x14ac:dyDescent="0.3">
      <c r="A1646" t="s">
        <v>73</v>
      </c>
      <c r="B1646" t="s">
        <v>97</v>
      </c>
      <c r="C1646">
        <v>2019</v>
      </c>
      <c r="D1646" t="s">
        <v>20</v>
      </c>
      <c r="E1646" t="s">
        <v>21</v>
      </c>
      <c r="F1646">
        <v>1.6</v>
      </c>
      <c r="G1646">
        <v>26091</v>
      </c>
      <c r="I1646">
        <v>102</v>
      </c>
      <c r="J1646">
        <v>1</v>
      </c>
      <c r="L1646" t="s">
        <v>40</v>
      </c>
      <c r="M1646" t="s">
        <v>28</v>
      </c>
      <c r="N1646" t="s">
        <v>45</v>
      </c>
      <c r="O1646" t="s">
        <v>29</v>
      </c>
      <c r="P1646">
        <v>36</v>
      </c>
      <c r="Q1646" t="s">
        <v>64</v>
      </c>
      <c r="R1646">
        <v>31294</v>
      </c>
    </row>
    <row r="1647" spans="1:18" x14ac:dyDescent="0.3">
      <c r="A1647" t="s">
        <v>38</v>
      </c>
      <c r="B1647" t="s">
        <v>86</v>
      </c>
      <c r="C1647">
        <v>2018</v>
      </c>
      <c r="D1647" t="s">
        <v>33</v>
      </c>
      <c r="E1647" t="s">
        <v>21</v>
      </c>
      <c r="F1647">
        <v>5.5</v>
      </c>
      <c r="G1647">
        <v>115219</v>
      </c>
      <c r="H1647">
        <v>375</v>
      </c>
      <c r="I1647">
        <v>349</v>
      </c>
      <c r="J1647">
        <v>2</v>
      </c>
      <c r="K1647">
        <v>0</v>
      </c>
      <c r="L1647" t="s">
        <v>43</v>
      </c>
      <c r="N1647" t="s">
        <v>84</v>
      </c>
      <c r="O1647" t="s">
        <v>95</v>
      </c>
      <c r="P1647">
        <v>17</v>
      </c>
      <c r="Q1647" t="s">
        <v>88</v>
      </c>
      <c r="R1647">
        <v>14965</v>
      </c>
    </row>
    <row r="1648" spans="1:18" x14ac:dyDescent="0.3">
      <c r="A1648" t="s">
        <v>53</v>
      </c>
      <c r="B1648" t="s">
        <v>54</v>
      </c>
      <c r="C1648">
        <v>2013</v>
      </c>
      <c r="D1648" t="s">
        <v>20</v>
      </c>
      <c r="E1648" t="s">
        <v>21</v>
      </c>
      <c r="F1648">
        <v>2.6</v>
      </c>
      <c r="G1648">
        <v>188715</v>
      </c>
      <c r="H1648">
        <v>183</v>
      </c>
      <c r="J1648">
        <v>4</v>
      </c>
      <c r="K1648">
        <v>1</v>
      </c>
      <c r="L1648" t="s">
        <v>43</v>
      </c>
      <c r="M1648" t="s">
        <v>35</v>
      </c>
      <c r="N1648" t="s">
        <v>23</v>
      </c>
      <c r="O1648" t="s">
        <v>29</v>
      </c>
      <c r="P1648">
        <v>28</v>
      </c>
      <c r="Q1648" t="s">
        <v>46</v>
      </c>
      <c r="R1648">
        <v>6885</v>
      </c>
    </row>
    <row r="1649" spans="1:18" x14ac:dyDescent="0.3">
      <c r="A1649" t="s">
        <v>41</v>
      </c>
      <c r="B1649" t="s">
        <v>103</v>
      </c>
      <c r="C1649">
        <v>2018</v>
      </c>
      <c r="D1649" t="s">
        <v>20</v>
      </c>
      <c r="G1649">
        <v>67342</v>
      </c>
      <c r="H1649">
        <v>269</v>
      </c>
      <c r="I1649">
        <v>253</v>
      </c>
      <c r="J1649">
        <v>2</v>
      </c>
      <c r="K1649">
        <v>1</v>
      </c>
      <c r="L1649" t="s">
        <v>40</v>
      </c>
      <c r="M1649" t="s">
        <v>52</v>
      </c>
      <c r="N1649" t="s">
        <v>23</v>
      </c>
      <c r="O1649" t="s">
        <v>24</v>
      </c>
      <c r="P1649">
        <v>18</v>
      </c>
      <c r="R1649">
        <v>13260</v>
      </c>
    </row>
    <row r="1650" spans="1:18" x14ac:dyDescent="0.3">
      <c r="A1650" t="s">
        <v>55</v>
      </c>
      <c r="B1650" t="s">
        <v>69</v>
      </c>
      <c r="C1650">
        <v>2008</v>
      </c>
      <c r="D1650" t="s">
        <v>63</v>
      </c>
      <c r="E1650" t="s">
        <v>21</v>
      </c>
      <c r="F1650">
        <v>3.2</v>
      </c>
      <c r="G1650">
        <v>119740</v>
      </c>
      <c r="H1650">
        <v>231</v>
      </c>
      <c r="I1650">
        <v>220</v>
      </c>
      <c r="J1650">
        <v>4</v>
      </c>
      <c r="K1650">
        <v>0</v>
      </c>
      <c r="M1650" t="s">
        <v>28</v>
      </c>
      <c r="N1650" t="s">
        <v>23</v>
      </c>
      <c r="O1650" t="s">
        <v>24</v>
      </c>
      <c r="P1650">
        <v>24</v>
      </c>
      <c r="Q1650" t="s">
        <v>46</v>
      </c>
      <c r="R1650">
        <v>1227</v>
      </c>
    </row>
    <row r="1651" spans="1:18" x14ac:dyDescent="0.3">
      <c r="A1651" t="s">
        <v>31</v>
      </c>
      <c r="B1651" t="s">
        <v>85</v>
      </c>
      <c r="C1651">
        <v>2024</v>
      </c>
      <c r="D1651" t="s">
        <v>20</v>
      </c>
      <c r="E1651" t="s">
        <v>21</v>
      </c>
      <c r="F1651">
        <v>3.5</v>
      </c>
      <c r="G1651">
        <v>100</v>
      </c>
      <c r="H1651">
        <v>264</v>
      </c>
      <c r="I1651">
        <v>249</v>
      </c>
      <c r="J1651">
        <v>1</v>
      </c>
      <c r="K1651">
        <v>0</v>
      </c>
      <c r="L1651" t="s">
        <v>40</v>
      </c>
      <c r="M1651" t="s">
        <v>22</v>
      </c>
      <c r="N1651" t="s">
        <v>23</v>
      </c>
      <c r="O1651" t="s">
        <v>24</v>
      </c>
      <c r="P1651">
        <v>27</v>
      </c>
      <c r="Q1651" t="s">
        <v>30</v>
      </c>
      <c r="R1651">
        <v>24129</v>
      </c>
    </row>
    <row r="1652" spans="1:18" x14ac:dyDescent="0.3">
      <c r="A1652" t="s">
        <v>80</v>
      </c>
      <c r="B1652" t="s">
        <v>102</v>
      </c>
      <c r="C1652">
        <v>2011</v>
      </c>
      <c r="D1652" t="s">
        <v>20</v>
      </c>
      <c r="E1652" t="s">
        <v>21</v>
      </c>
      <c r="F1652">
        <v>3.4</v>
      </c>
      <c r="G1652">
        <v>124442</v>
      </c>
      <c r="H1652">
        <v>249</v>
      </c>
      <c r="I1652">
        <v>242</v>
      </c>
      <c r="J1652">
        <v>2</v>
      </c>
      <c r="M1652" t="s">
        <v>28</v>
      </c>
      <c r="N1652" t="s">
        <v>23</v>
      </c>
      <c r="O1652" t="s">
        <v>24</v>
      </c>
      <c r="P1652">
        <v>28</v>
      </c>
      <c r="Q1652" t="s">
        <v>46</v>
      </c>
      <c r="R1652">
        <v>4575</v>
      </c>
    </row>
    <row r="1653" spans="1:18" x14ac:dyDescent="0.3">
      <c r="A1653" t="s">
        <v>31</v>
      </c>
      <c r="B1653" t="s">
        <v>99</v>
      </c>
      <c r="C1653">
        <v>2022</v>
      </c>
      <c r="D1653" t="s">
        <v>33</v>
      </c>
      <c r="E1653" t="s">
        <v>21</v>
      </c>
      <c r="F1653">
        <v>2.2999999999999998</v>
      </c>
      <c r="G1653">
        <v>18417</v>
      </c>
      <c r="H1653">
        <v>177</v>
      </c>
      <c r="I1653">
        <v>157</v>
      </c>
      <c r="J1653">
        <v>1</v>
      </c>
      <c r="K1653">
        <v>0</v>
      </c>
      <c r="L1653" t="s">
        <v>34</v>
      </c>
      <c r="M1653" t="s">
        <v>94</v>
      </c>
      <c r="N1653" t="s">
        <v>23</v>
      </c>
      <c r="O1653" t="s">
        <v>24</v>
      </c>
      <c r="P1653">
        <v>53</v>
      </c>
      <c r="Q1653" t="s">
        <v>88</v>
      </c>
      <c r="R1653">
        <v>28126</v>
      </c>
    </row>
    <row r="1654" spans="1:18" x14ac:dyDescent="0.3">
      <c r="A1654" t="s">
        <v>73</v>
      </c>
      <c r="B1654" t="s">
        <v>90</v>
      </c>
      <c r="C1654">
        <v>2019</v>
      </c>
      <c r="D1654" t="s">
        <v>63</v>
      </c>
      <c r="E1654" t="s">
        <v>21</v>
      </c>
      <c r="F1654">
        <v>1.9</v>
      </c>
      <c r="G1654">
        <v>42297</v>
      </c>
      <c r="H1654">
        <v>172</v>
      </c>
      <c r="I1654">
        <v>146</v>
      </c>
      <c r="J1654">
        <v>3</v>
      </c>
      <c r="K1654">
        <v>0</v>
      </c>
      <c r="L1654" t="s">
        <v>40</v>
      </c>
      <c r="M1654" t="s">
        <v>22</v>
      </c>
      <c r="N1654" t="s">
        <v>45</v>
      </c>
      <c r="O1654" t="s">
        <v>29</v>
      </c>
      <c r="P1654">
        <v>29</v>
      </c>
      <c r="Q1654" t="s">
        <v>91</v>
      </c>
      <c r="R1654">
        <v>21860</v>
      </c>
    </row>
    <row r="1655" spans="1:18" x14ac:dyDescent="0.3">
      <c r="A1655" t="s">
        <v>26</v>
      </c>
      <c r="B1655" t="s">
        <v>68</v>
      </c>
      <c r="C1655">
        <v>2023</v>
      </c>
      <c r="D1655" t="s">
        <v>20</v>
      </c>
      <c r="E1655" t="s">
        <v>21</v>
      </c>
      <c r="F1655">
        <v>1.6</v>
      </c>
      <c r="G1655">
        <v>22723</v>
      </c>
      <c r="H1655">
        <v>138</v>
      </c>
      <c r="J1655">
        <v>1</v>
      </c>
      <c r="K1655">
        <v>0</v>
      </c>
      <c r="L1655" t="s">
        <v>43</v>
      </c>
      <c r="N1655" t="s">
        <v>45</v>
      </c>
      <c r="O1655" t="s">
        <v>24</v>
      </c>
      <c r="P1655">
        <v>35</v>
      </c>
      <c r="Q1655" t="s">
        <v>30</v>
      </c>
      <c r="R1655">
        <v>20538</v>
      </c>
    </row>
    <row r="1656" spans="1:18" x14ac:dyDescent="0.3">
      <c r="A1656" t="s">
        <v>53</v>
      </c>
      <c r="B1656" t="s">
        <v>77</v>
      </c>
      <c r="C1656">
        <v>2017</v>
      </c>
      <c r="D1656" t="s">
        <v>20</v>
      </c>
      <c r="E1656" t="s">
        <v>21</v>
      </c>
      <c r="F1656">
        <v>2.7</v>
      </c>
      <c r="G1656">
        <v>2175</v>
      </c>
      <c r="H1656">
        <v>209</v>
      </c>
      <c r="I1656">
        <v>185</v>
      </c>
      <c r="J1656">
        <v>2</v>
      </c>
      <c r="K1656">
        <v>0</v>
      </c>
      <c r="L1656" t="s">
        <v>34</v>
      </c>
      <c r="N1656" t="s">
        <v>23</v>
      </c>
      <c r="O1656" t="s">
        <v>24</v>
      </c>
      <c r="P1656">
        <v>31</v>
      </c>
      <c r="Q1656" t="s">
        <v>76</v>
      </c>
      <c r="R1656">
        <v>31828</v>
      </c>
    </row>
    <row r="1657" spans="1:18" x14ac:dyDescent="0.3">
      <c r="A1657" t="s">
        <v>31</v>
      </c>
      <c r="B1657" t="s">
        <v>99</v>
      </c>
      <c r="C1657">
        <v>2009</v>
      </c>
      <c r="D1657" t="s">
        <v>20</v>
      </c>
      <c r="E1657" t="s">
        <v>21</v>
      </c>
      <c r="F1657">
        <v>2.1</v>
      </c>
      <c r="G1657">
        <v>144190</v>
      </c>
      <c r="H1657">
        <v>176</v>
      </c>
      <c r="I1657">
        <v>173</v>
      </c>
      <c r="J1657">
        <v>3</v>
      </c>
      <c r="K1657">
        <v>1</v>
      </c>
      <c r="L1657" t="s">
        <v>43</v>
      </c>
      <c r="M1657" t="s">
        <v>59</v>
      </c>
      <c r="N1657" t="s">
        <v>23</v>
      </c>
      <c r="O1657" t="s">
        <v>24</v>
      </c>
      <c r="Q1657" t="s">
        <v>25</v>
      </c>
      <c r="R1657">
        <v>2463</v>
      </c>
    </row>
    <row r="1658" spans="1:18" x14ac:dyDescent="0.3">
      <c r="A1658" t="s">
        <v>55</v>
      </c>
      <c r="B1658" t="s">
        <v>78</v>
      </c>
      <c r="C1658">
        <v>2008</v>
      </c>
      <c r="D1658" t="s">
        <v>20</v>
      </c>
      <c r="E1658" t="s">
        <v>21</v>
      </c>
      <c r="G1658">
        <v>269318</v>
      </c>
      <c r="H1658">
        <v>158</v>
      </c>
      <c r="I1658">
        <v>141</v>
      </c>
      <c r="J1658">
        <v>3</v>
      </c>
      <c r="K1658">
        <v>1</v>
      </c>
      <c r="L1658" t="s">
        <v>43</v>
      </c>
      <c r="M1658" t="s">
        <v>52</v>
      </c>
      <c r="N1658" t="s">
        <v>45</v>
      </c>
      <c r="O1658" t="s">
        <v>29</v>
      </c>
      <c r="P1658">
        <v>37</v>
      </c>
      <c r="Q1658" t="s">
        <v>30</v>
      </c>
      <c r="R1658">
        <v>500</v>
      </c>
    </row>
    <row r="1659" spans="1:18" x14ac:dyDescent="0.3">
      <c r="A1659" t="s">
        <v>31</v>
      </c>
      <c r="B1659" t="s">
        <v>61</v>
      </c>
      <c r="C1659">
        <v>2019</v>
      </c>
      <c r="D1659" t="s">
        <v>20</v>
      </c>
      <c r="E1659" t="s">
        <v>21</v>
      </c>
      <c r="F1659">
        <v>2.4</v>
      </c>
      <c r="G1659">
        <v>52069</v>
      </c>
      <c r="H1659">
        <v>180</v>
      </c>
      <c r="I1659">
        <v>169</v>
      </c>
      <c r="J1659">
        <v>2</v>
      </c>
      <c r="K1659">
        <v>0</v>
      </c>
      <c r="L1659" t="s">
        <v>34</v>
      </c>
      <c r="M1659" t="s">
        <v>22</v>
      </c>
      <c r="N1659" t="s">
        <v>45</v>
      </c>
      <c r="O1659" t="s">
        <v>29</v>
      </c>
      <c r="P1659">
        <v>30</v>
      </c>
      <c r="Q1659" t="s">
        <v>48</v>
      </c>
      <c r="R1659">
        <v>14089</v>
      </c>
    </row>
    <row r="1660" spans="1:18" x14ac:dyDescent="0.3">
      <c r="A1660" t="s">
        <v>55</v>
      </c>
      <c r="B1660" t="s">
        <v>56</v>
      </c>
      <c r="C1660">
        <v>2020</v>
      </c>
      <c r="D1660" t="s">
        <v>63</v>
      </c>
      <c r="F1660">
        <v>3.3</v>
      </c>
      <c r="G1660">
        <v>67431</v>
      </c>
      <c r="H1660">
        <v>256</v>
      </c>
      <c r="I1660">
        <v>242</v>
      </c>
      <c r="J1660">
        <v>1</v>
      </c>
      <c r="K1660">
        <v>0</v>
      </c>
      <c r="L1660" t="s">
        <v>43</v>
      </c>
      <c r="M1660" t="s">
        <v>72</v>
      </c>
      <c r="N1660" t="s">
        <v>23</v>
      </c>
      <c r="O1660" t="s">
        <v>29</v>
      </c>
      <c r="P1660">
        <v>28</v>
      </c>
      <c r="Q1660" t="s">
        <v>30</v>
      </c>
      <c r="R1660">
        <v>24582</v>
      </c>
    </row>
    <row r="1661" spans="1:18" x14ac:dyDescent="0.3">
      <c r="A1661" t="s">
        <v>53</v>
      </c>
      <c r="B1661" t="s">
        <v>71</v>
      </c>
      <c r="C1661">
        <v>2011</v>
      </c>
      <c r="D1661" t="s">
        <v>63</v>
      </c>
      <c r="E1661" t="s">
        <v>21</v>
      </c>
      <c r="F1661">
        <v>2.5</v>
      </c>
      <c r="G1661">
        <v>111695</v>
      </c>
      <c r="H1661">
        <v>186</v>
      </c>
      <c r="I1661">
        <v>173</v>
      </c>
      <c r="J1661">
        <v>3</v>
      </c>
      <c r="K1661">
        <v>0</v>
      </c>
      <c r="M1661" t="s">
        <v>28</v>
      </c>
      <c r="N1661" t="s">
        <v>45</v>
      </c>
      <c r="O1661" t="s">
        <v>29</v>
      </c>
      <c r="P1661">
        <v>26</v>
      </c>
      <c r="Q1661" t="s">
        <v>25</v>
      </c>
      <c r="R1661">
        <v>7725</v>
      </c>
    </row>
    <row r="1662" spans="1:18" x14ac:dyDescent="0.3">
      <c r="A1662" t="s">
        <v>80</v>
      </c>
      <c r="B1662" t="s">
        <v>102</v>
      </c>
      <c r="C1662">
        <v>2009</v>
      </c>
      <c r="D1662" t="s">
        <v>20</v>
      </c>
      <c r="E1662" t="s">
        <v>21</v>
      </c>
      <c r="F1662">
        <v>2.4</v>
      </c>
      <c r="G1662">
        <v>236805</v>
      </c>
      <c r="H1662">
        <v>195</v>
      </c>
      <c r="I1662">
        <v>179</v>
      </c>
      <c r="J1662">
        <v>4</v>
      </c>
      <c r="K1662">
        <v>1</v>
      </c>
      <c r="L1662" t="s">
        <v>34</v>
      </c>
      <c r="N1662" t="s">
        <v>23</v>
      </c>
      <c r="O1662" t="s">
        <v>24</v>
      </c>
      <c r="P1662">
        <v>30</v>
      </c>
      <c r="Q1662" t="s">
        <v>76</v>
      </c>
      <c r="R1662">
        <v>500</v>
      </c>
    </row>
    <row r="1663" spans="1:18" x14ac:dyDescent="0.3">
      <c r="A1663" t="s">
        <v>80</v>
      </c>
      <c r="B1663" t="s">
        <v>83</v>
      </c>
      <c r="C1663">
        <v>2012</v>
      </c>
      <c r="D1663" t="s">
        <v>20</v>
      </c>
      <c r="E1663" t="s">
        <v>21</v>
      </c>
      <c r="G1663">
        <v>62636</v>
      </c>
      <c r="H1663">
        <v>395</v>
      </c>
      <c r="I1663">
        <v>384</v>
      </c>
      <c r="J1663">
        <v>2</v>
      </c>
      <c r="M1663" t="s">
        <v>28</v>
      </c>
      <c r="N1663" t="s">
        <v>84</v>
      </c>
      <c r="O1663" t="s">
        <v>95</v>
      </c>
      <c r="P1663">
        <v>10</v>
      </c>
      <c r="Q1663" t="s">
        <v>88</v>
      </c>
      <c r="R1663">
        <v>8756</v>
      </c>
    </row>
    <row r="1664" spans="1:18" x14ac:dyDescent="0.3">
      <c r="A1664" t="s">
        <v>26</v>
      </c>
      <c r="B1664" t="s">
        <v>58</v>
      </c>
      <c r="C1664">
        <v>2016</v>
      </c>
      <c r="D1664" t="s">
        <v>20</v>
      </c>
      <c r="E1664" t="s">
        <v>21</v>
      </c>
      <c r="F1664">
        <v>3.5</v>
      </c>
      <c r="G1664">
        <v>132549</v>
      </c>
      <c r="H1664">
        <v>258</v>
      </c>
      <c r="I1664">
        <v>248</v>
      </c>
      <c r="J1664">
        <v>1</v>
      </c>
      <c r="K1664">
        <v>1</v>
      </c>
      <c r="M1664" t="s">
        <v>44</v>
      </c>
      <c r="N1664" t="s">
        <v>23</v>
      </c>
      <c r="O1664" t="s">
        <v>24</v>
      </c>
      <c r="P1664">
        <v>19</v>
      </c>
      <c r="Q1664" t="s">
        <v>37</v>
      </c>
      <c r="R1664">
        <v>7677</v>
      </c>
    </row>
    <row r="1665" spans="1:18" x14ac:dyDescent="0.3">
      <c r="A1665" t="s">
        <v>53</v>
      </c>
      <c r="B1665" t="s">
        <v>77</v>
      </c>
      <c r="C1665">
        <v>2022</v>
      </c>
      <c r="D1665" t="s">
        <v>20</v>
      </c>
      <c r="E1665" t="s">
        <v>21</v>
      </c>
      <c r="F1665">
        <v>2.1</v>
      </c>
      <c r="G1665">
        <v>13325</v>
      </c>
      <c r="H1665">
        <v>167</v>
      </c>
      <c r="I1665">
        <v>151</v>
      </c>
      <c r="J1665">
        <v>1</v>
      </c>
      <c r="K1665">
        <v>1</v>
      </c>
      <c r="M1665" t="s">
        <v>28</v>
      </c>
      <c r="N1665" t="s">
        <v>23</v>
      </c>
      <c r="O1665" t="s">
        <v>24</v>
      </c>
      <c r="P1665">
        <v>28</v>
      </c>
      <c r="Q1665" t="s">
        <v>25</v>
      </c>
      <c r="R1665">
        <v>38770</v>
      </c>
    </row>
    <row r="1666" spans="1:18" x14ac:dyDescent="0.3">
      <c r="A1666" t="s">
        <v>80</v>
      </c>
      <c r="B1666" t="s">
        <v>98</v>
      </c>
      <c r="C1666">
        <v>2011</v>
      </c>
      <c r="D1666" t="s">
        <v>20</v>
      </c>
      <c r="F1666">
        <v>2.8</v>
      </c>
      <c r="G1666">
        <v>102603</v>
      </c>
      <c r="H1666">
        <v>221</v>
      </c>
      <c r="I1666">
        <v>216</v>
      </c>
      <c r="J1666">
        <v>4</v>
      </c>
      <c r="K1666">
        <v>1</v>
      </c>
      <c r="L1666" t="s">
        <v>34</v>
      </c>
      <c r="M1666" t="s">
        <v>59</v>
      </c>
      <c r="N1666" t="s">
        <v>23</v>
      </c>
      <c r="O1666" t="s">
        <v>24</v>
      </c>
      <c r="Q1666" t="s">
        <v>88</v>
      </c>
      <c r="R1666">
        <v>3142</v>
      </c>
    </row>
    <row r="1667" spans="1:18" x14ac:dyDescent="0.3">
      <c r="A1667" t="s">
        <v>55</v>
      </c>
      <c r="B1667" t="s">
        <v>78</v>
      </c>
      <c r="C1667">
        <v>2021</v>
      </c>
      <c r="D1667" t="s">
        <v>20</v>
      </c>
      <c r="E1667" t="s">
        <v>21</v>
      </c>
      <c r="G1667">
        <v>47451</v>
      </c>
      <c r="H1667">
        <v>213</v>
      </c>
      <c r="I1667">
        <v>203</v>
      </c>
      <c r="J1667">
        <v>1</v>
      </c>
      <c r="K1667">
        <v>1</v>
      </c>
      <c r="L1667" t="s">
        <v>34</v>
      </c>
      <c r="M1667" t="s">
        <v>59</v>
      </c>
      <c r="N1667" t="s">
        <v>45</v>
      </c>
      <c r="O1667" t="s">
        <v>29</v>
      </c>
      <c r="P1667">
        <v>30</v>
      </c>
      <c r="Q1667" t="s">
        <v>37</v>
      </c>
      <c r="R1667">
        <v>15359</v>
      </c>
    </row>
    <row r="1668" spans="1:18" x14ac:dyDescent="0.3">
      <c r="A1668" t="s">
        <v>38</v>
      </c>
      <c r="B1668" t="s">
        <v>39</v>
      </c>
      <c r="C1668">
        <v>2009</v>
      </c>
      <c r="D1668" t="s">
        <v>20</v>
      </c>
      <c r="E1668" t="s">
        <v>21</v>
      </c>
      <c r="F1668">
        <v>3.2</v>
      </c>
      <c r="G1668">
        <v>216976</v>
      </c>
      <c r="H1668">
        <v>259</v>
      </c>
      <c r="I1668">
        <v>230</v>
      </c>
      <c r="J1668">
        <v>4</v>
      </c>
      <c r="K1668">
        <v>1</v>
      </c>
      <c r="M1668" t="s">
        <v>44</v>
      </c>
      <c r="N1668" t="s">
        <v>23</v>
      </c>
      <c r="O1668" t="s">
        <v>24</v>
      </c>
      <c r="P1668">
        <v>26</v>
      </c>
      <c r="Q1668" t="s">
        <v>57</v>
      </c>
      <c r="R1668">
        <v>2404</v>
      </c>
    </row>
    <row r="1669" spans="1:18" x14ac:dyDescent="0.3">
      <c r="A1669" t="s">
        <v>55</v>
      </c>
      <c r="B1669" t="s">
        <v>56</v>
      </c>
      <c r="C1669">
        <v>2013</v>
      </c>
      <c r="D1669" t="s">
        <v>20</v>
      </c>
      <c r="F1669">
        <v>3.2</v>
      </c>
      <c r="G1669">
        <v>150910</v>
      </c>
      <c r="H1669">
        <v>242</v>
      </c>
      <c r="J1669">
        <v>2</v>
      </c>
      <c r="K1669">
        <v>1</v>
      </c>
      <c r="L1669" t="s">
        <v>40</v>
      </c>
      <c r="M1669" t="s">
        <v>28</v>
      </c>
      <c r="N1669" t="s">
        <v>23</v>
      </c>
      <c r="O1669" t="s">
        <v>24</v>
      </c>
      <c r="P1669">
        <v>22</v>
      </c>
      <c r="Q1669" t="s">
        <v>76</v>
      </c>
      <c r="R1669">
        <v>5409</v>
      </c>
    </row>
    <row r="1670" spans="1:18" x14ac:dyDescent="0.3">
      <c r="A1670" t="s">
        <v>80</v>
      </c>
      <c r="B1670" t="s">
        <v>83</v>
      </c>
      <c r="C1670">
        <v>2012</v>
      </c>
      <c r="D1670" t="s">
        <v>20</v>
      </c>
      <c r="E1670" t="s">
        <v>21</v>
      </c>
      <c r="F1670">
        <v>4.5999999999999996</v>
      </c>
      <c r="G1670">
        <v>163066</v>
      </c>
      <c r="H1670">
        <v>327</v>
      </c>
      <c r="I1670">
        <v>305</v>
      </c>
      <c r="J1670">
        <v>3</v>
      </c>
      <c r="L1670" t="s">
        <v>40</v>
      </c>
      <c r="M1670" t="s">
        <v>52</v>
      </c>
      <c r="N1670" t="s">
        <v>84</v>
      </c>
      <c r="O1670" t="s">
        <v>95</v>
      </c>
      <c r="Q1670" t="s">
        <v>91</v>
      </c>
      <c r="R1670">
        <v>2685</v>
      </c>
    </row>
    <row r="1671" spans="1:18" x14ac:dyDescent="0.3">
      <c r="A1671" t="s">
        <v>55</v>
      </c>
      <c r="B1671" t="s">
        <v>78</v>
      </c>
      <c r="C1671">
        <v>2020</v>
      </c>
      <c r="D1671" t="s">
        <v>33</v>
      </c>
      <c r="E1671" t="s">
        <v>21</v>
      </c>
      <c r="F1671">
        <v>2.2999999999999998</v>
      </c>
      <c r="G1671">
        <v>80111</v>
      </c>
      <c r="H1671">
        <v>151</v>
      </c>
      <c r="I1671">
        <v>125</v>
      </c>
      <c r="J1671">
        <v>2</v>
      </c>
      <c r="K1671">
        <v>0</v>
      </c>
      <c r="L1671" t="s">
        <v>34</v>
      </c>
      <c r="M1671" t="s">
        <v>72</v>
      </c>
      <c r="N1671" t="s">
        <v>45</v>
      </c>
      <c r="O1671" t="s">
        <v>29</v>
      </c>
      <c r="Q1671" t="s">
        <v>88</v>
      </c>
      <c r="R1671">
        <v>13835</v>
      </c>
    </row>
    <row r="1672" spans="1:18" x14ac:dyDescent="0.3">
      <c r="A1672" t="s">
        <v>18</v>
      </c>
      <c r="B1672" t="s">
        <v>66</v>
      </c>
      <c r="C1672">
        <v>2022</v>
      </c>
      <c r="D1672" t="s">
        <v>20</v>
      </c>
      <c r="E1672" t="s">
        <v>21</v>
      </c>
      <c r="G1672">
        <v>17659</v>
      </c>
      <c r="H1672">
        <v>263</v>
      </c>
      <c r="I1672">
        <v>241</v>
      </c>
      <c r="J1672">
        <v>1</v>
      </c>
      <c r="K1672">
        <v>0</v>
      </c>
      <c r="M1672" t="s">
        <v>72</v>
      </c>
      <c r="N1672" t="s">
        <v>23</v>
      </c>
      <c r="O1672" t="s">
        <v>24</v>
      </c>
      <c r="P1672">
        <v>15</v>
      </c>
      <c r="Q1672" t="s">
        <v>25</v>
      </c>
      <c r="R1672">
        <v>33453</v>
      </c>
    </row>
    <row r="1673" spans="1:18" x14ac:dyDescent="0.3">
      <c r="A1673" t="s">
        <v>55</v>
      </c>
      <c r="B1673" t="s">
        <v>69</v>
      </c>
      <c r="C1673">
        <v>2012</v>
      </c>
      <c r="D1673" t="s">
        <v>20</v>
      </c>
      <c r="E1673" t="s">
        <v>21</v>
      </c>
      <c r="F1673">
        <v>2.2000000000000002</v>
      </c>
      <c r="G1673">
        <v>156299</v>
      </c>
      <c r="H1673">
        <v>180</v>
      </c>
      <c r="I1673">
        <v>168</v>
      </c>
      <c r="J1673">
        <v>3</v>
      </c>
      <c r="K1673">
        <v>0</v>
      </c>
      <c r="L1673" t="s">
        <v>40</v>
      </c>
      <c r="M1673" t="s">
        <v>72</v>
      </c>
      <c r="N1673" t="s">
        <v>23</v>
      </c>
      <c r="O1673" t="s">
        <v>24</v>
      </c>
      <c r="P1673">
        <v>28</v>
      </c>
      <c r="R1673">
        <v>2166</v>
      </c>
    </row>
    <row r="1674" spans="1:18" x14ac:dyDescent="0.3">
      <c r="A1674" t="s">
        <v>18</v>
      </c>
      <c r="B1674" t="s">
        <v>66</v>
      </c>
      <c r="C1674">
        <v>2015</v>
      </c>
      <c r="D1674" t="s">
        <v>20</v>
      </c>
      <c r="F1674">
        <v>3.4</v>
      </c>
      <c r="G1674">
        <v>71261</v>
      </c>
      <c r="H1674">
        <v>271</v>
      </c>
      <c r="I1674">
        <v>276</v>
      </c>
      <c r="J1674">
        <v>3</v>
      </c>
      <c r="K1674">
        <v>0</v>
      </c>
      <c r="L1674" t="s">
        <v>43</v>
      </c>
      <c r="M1674" t="s">
        <v>59</v>
      </c>
      <c r="N1674" t="s">
        <v>23</v>
      </c>
      <c r="O1674" t="s">
        <v>24</v>
      </c>
      <c r="P1674">
        <v>26</v>
      </c>
      <c r="Q1674" t="s">
        <v>57</v>
      </c>
      <c r="R1674">
        <v>18777</v>
      </c>
    </row>
    <row r="1675" spans="1:18" x14ac:dyDescent="0.3">
      <c r="A1675" t="s">
        <v>31</v>
      </c>
      <c r="B1675" t="s">
        <v>32</v>
      </c>
      <c r="C1675">
        <v>2020</v>
      </c>
      <c r="D1675" t="s">
        <v>20</v>
      </c>
      <c r="E1675" t="s">
        <v>21</v>
      </c>
      <c r="F1675">
        <v>2.1</v>
      </c>
      <c r="G1675">
        <v>61317</v>
      </c>
      <c r="H1675">
        <v>174</v>
      </c>
      <c r="I1675">
        <v>176</v>
      </c>
      <c r="J1675">
        <v>2</v>
      </c>
      <c r="L1675" t="s">
        <v>34</v>
      </c>
      <c r="M1675" t="s">
        <v>22</v>
      </c>
      <c r="N1675" t="s">
        <v>36</v>
      </c>
      <c r="O1675" t="s">
        <v>29</v>
      </c>
      <c r="P1675">
        <v>35</v>
      </c>
      <c r="R1675">
        <v>11560</v>
      </c>
    </row>
    <row r="1676" spans="1:18" x14ac:dyDescent="0.3">
      <c r="A1676" t="s">
        <v>31</v>
      </c>
      <c r="B1676" t="s">
        <v>85</v>
      </c>
      <c r="C1676">
        <v>2009</v>
      </c>
      <c r="D1676" t="s">
        <v>20</v>
      </c>
      <c r="E1676" t="s">
        <v>21</v>
      </c>
      <c r="F1676">
        <v>3.2</v>
      </c>
      <c r="G1676">
        <v>183183</v>
      </c>
      <c r="H1676">
        <v>245</v>
      </c>
      <c r="I1676">
        <v>235</v>
      </c>
      <c r="J1676">
        <v>4</v>
      </c>
      <c r="K1676">
        <v>0</v>
      </c>
      <c r="M1676" t="s">
        <v>22</v>
      </c>
      <c r="N1676" t="s">
        <v>23</v>
      </c>
      <c r="O1676" t="s">
        <v>29</v>
      </c>
      <c r="P1676">
        <v>21</v>
      </c>
      <c r="Q1676" t="s">
        <v>46</v>
      </c>
      <c r="R1676">
        <v>500</v>
      </c>
    </row>
    <row r="1677" spans="1:18" x14ac:dyDescent="0.3">
      <c r="A1677" t="s">
        <v>38</v>
      </c>
      <c r="B1677" t="s">
        <v>89</v>
      </c>
      <c r="C1677">
        <v>2019</v>
      </c>
      <c r="D1677" t="s">
        <v>65</v>
      </c>
      <c r="F1677">
        <v>0</v>
      </c>
      <c r="G1677">
        <v>47755</v>
      </c>
      <c r="H1677">
        <v>346</v>
      </c>
      <c r="I1677">
        <v>380</v>
      </c>
      <c r="J1677">
        <v>2</v>
      </c>
      <c r="K1677">
        <v>1</v>
      </c>
      <c r="M1677" t="s">
        <v>72</v>
      </c>
      <c r="N1677" t="s">
        <v>45</v>
      </c>
      <c r="O1677" t="s">
        <v>29</v>
      </c>
      <c r="P1677">
        <v>108</v>
      </c>
      <c r="Q1677" t="s">
        <v>57</v>
      </c>
      <c r="R1677">
        <v>10647</v>
      </c>
    </row>
    <row r="1678" spans="1:18" x14ac:dyDescent="0.3">
      <c r="A1678" t="s">
        <v>49</v>
      </c>
      <c r="B1678" t="s">
        <v>100</v>
      </c>
      <c r="C1678">
        <v>2020</v>
      </c>
      <c r="D1678" t="s">
        <v>65</v>
      </c>
      <c r="E1678" t="s">
        <v>21</v>
      </c>
      <c r="F1678">
        <v>0</v>
      </c>
      <c r="G1678">
        <v>57475</v>
      </c>
      <c r="H1678">
        <v>360</v>
      </c>
      <c r="I1678">
        <v>396</v>
      </c>
      <c r="J1678">
        <v>2</v>
      </c>
      <c r="K1678">
        <v>1</v>
      </c>
      <c r="M1678" t="s">
        <v>44</v>
      </c>
      <c r="N1678" t="s">
        <v>45</v>
      </c>
      <c r="O1678" t="s">
        <v>29</v>
      </c>
      <c r="P1678">
        <v>122</v>
      </c>
      <c r="Q1678" t="s">
        <v>37</v>
      </c>
      <c r="R1678">
        <v>10845</v>
      </c>
    </row>
    <row r="1679" spans="1:18" x14ac:dyDescent="0.3">
      <c r="A1679" t="s">
        <v>26</v>
      </c>
      <c r="B1679" t="s">
        <v>27</v>
      </c>
      <c r="C1679">
        <v>2022</v>
      </c>
      <c r="D1679" t="s">
        <v>65</v>
      </c>
      <c r="E1679" t="s">
        <v>21</v>
      </c>
      <c r="F1679">
        <v>0</v>
      </c>
      <c r="G1679">
        <v>31773</v>
      </c>
      <c r="H1679">
        <v>313</v>
      </c>
      <c r="I1679">
        <v>344</v>
      </c>
      <c r="J1679">
        <v>1</v>
      </c>
      <c r="K1679">
        <v>0</v>
      </c>
      <c r="L1679" t="s">
        <v>43</v>
      </c>
      <c r="M1679" t="s">
        <v>28</v>
      </c>
      <c r="N1679" t="s">
        <v>23</v>
      </c>
      <c r="O1679" t="s">
        <v>24</v>
      </c>
      <c r="P1679">
        <v>108</v>
      </c>
      <c r="Q1679" t="s">
        <v>57</v>
      </c>
      <c r="R1679">
        <v>21960</v>
      </c>
    </row>
    <row r="1680" spans="1:18" x14ac:dyDescent="0.3">
      <c r="A1680" t="s">
        <v>80</v>
      </c>
      <c r="B1680" t="s">
        <v>81</v>
      </c>
      <c r="C1680">
        <v>2022</v>
      </c>
      <c r="D1680" t="s">
        <v>33</v>
      </c>
      <c r="E1680" t="s">
        <v>67</v>
      </c>
      <c r="F1680">
        <v>3.4</v>
      </c>
      <c r="G1680">
        <v>40162</v>
      </c>
      <c r="I1680">
        <v>232</v>
      </c>
      <c r="J1680">
        <v>1</v>
      </c>
      <c r="K1680">
        <v>0</v>
      </c>
      <c r="L1680" t="s">
        <v>43</v>
      </c>
      <c r="M1680" t="s">
        <v>44</v>
      </c>
      <c r="N1680" t="s">
        <v>82</v>
      </c>
      <c r="O1680" t="s">
        <v>60</v>
      </c>
      <c r="P1680">
        <v>48</v>
      </c>
      <c r="Q1680" t="s">
        <v>76</v>
      </c>
      <c r="R1680">
        <v>21861</v>
      </c>
    </row>
    <row r="1681" spans="1:18" x14ac:dyDescent="0.3">
      <c r="A1681" t="s">
        <v>18</v>
      </c>
      <c r="B1681" t="s">
        <v>19</v>
      </c>
      <c r="C1681">
        <v>2017</v>
      </c>
      <c r="D1681" t="s">
        <v>20</v>
      </c>
      <c r="E1681" t="s">
        <v>21</v>
      </c>
      <c r="F1681">
        <v>2.7</v>
      </c>
      <c r="G1681">
        <v>104767</v>
      </c>
      <c r="H1681">
        <v>218</v>
      </c>
      <c r="I1681">
        <v>216</v>
      </c>
      <c r="J1681">
        <v>1</v>
      </c>
      <c r="K1681">
        <v>1</v>
      </c>
      <c r="M1681" t="s">
        <v>22</v>
      </c>
      <c r="N1681" t="s">
        <v>23</v>
      </c>
      <c r="O1681" t="s">
        <v>24</v>
      </c>
      <c r="P1681">
        <v>28</v>
      </c>
      <c r="Q1681" t="s">
        <v>57</v>
      </c>
      <c r="R1681">
        <v>22513</v>
      </c>
    </row>
    <row r="1682" spans="1:18" x14ac:dyDescent="0.3">
      <c r="A1682" t="s">
        <v>26</v>
      </c>
      <c r="B1682" t="s">
        <v>27</v>
      </c>
      <c r="C1682">
        <v>2005</v>
      </c>
      <c r="D1682" t="s">
        <v>20</v>
      </c>
      <c r="E1682" t="s">
        <v>21</v>
      </c>
      <c r="F1682">
        <v>2.1</v>
      </c>
      <c r="G1682">
        <v>268891</v>
      </c>
      <c r="I1682">
        <v>160</v>
      </c>
      <c r="J1682">
        <v>4</v>
      </c>
      <c r="K1682">
        <v>0</v>
      </c>
      <c r="L1682" t="s">
        <v>34</v>
      </c>
      <c r="N1682" t="s">
        <v>23</v>
      </c>
      <c r="O1682" t="s">
        <v>24</v>
      </c>
      <c r="P1682">
        <v>33</v>
      </c>
      <c r="Q1682" t="s">
        <v>88</v>
      </c>
      <c r="R1682">
        <v>500</v>
      </c>
    </row>
    <row r="1683" spans="1:18" x14ac:dyDescent="0.3">
      <c r="A1683" t="s">
        <v>55</v>
      </c>
      <c r="B1683" t="s">
        <v>69</v>
      </c>
      <c r="C1683">
        <v>2012</v>
      </c>
      <c r="D1683" t="s">
        <v>20</v>
      </c>
      <c r="E1683" t="s">
        <v>21</v>
      </c>
      <c r="F1683">
        <v>3.4</v>
      </c>
      <c r="G1683">
        <v>43544</v>
      </c>
      <c r="H1683">
        <v>265</v>
      </c>
      <c r="I1683">
        <v>243</v>
      </c>
      <c r="J1683">
        <v>2</v>
      </c>
      <c r="K1683">
        <v>0</v>
      </c>
      <c r="L1683" t="s">
        <v>43</v>
      </c>
      <c r="M1683" t="s">
        <v>44</v>
      </c>
      <c r="N1683" t="s">
        <v>23</v>
      </c>
      <c r="O1683" t="s">
        <v>24</v>
      </c>
      <c r="P1683">
        <v>26</v>
      </c>
      <c r="Q1683" t="s">
        <v>57</v>
      </c>
      <c r="R1683">
        <v>8217</v>
      </c>
    </row>
    <row r="1684" spans="1:18" x14ac:dyDescent="0.3">
      <c r="A1684" t="s">
        <v>31</v>
      </c>
      <c r="B1684" t="s">
        <v>85</v>
      </c>
      <c r="C1684">
        <v>2020</v>
      </c>
      <c r="D1684" t="s">
        <v>20</v>
      </c>
      <c r="E1684" t="s">
        <v>21</v>
      </c>
      <c r="F1684">
        <v>3.3</v>
      </c>
      <c r="G1684">
        <v>5230</v>
      </c>
      <c r="H1684">
        <v>250</v>
      </c>
      <c r="I1684">
        <v>247</v>
      </c>
      <c r="J1684">
        <v>1</v>
      </c>
      <c r="K1684">
        <v>0</v>
      </c>
      <c r="L1684" t="s">
        <v>34</v>
      </c>
      <c r="M1684" t="s">
        <v>22</v>
      </c>
      <c r="N1684" t="s">
        <v>23</v>
      </c>
      <c r="O1684" t="s">
        <v>24</v>
      </c>
      <c r="P1684">
        <v>21</v>
      </c>
      <c r="Q1684" t="s">
        <v>46</v>
      </c>
      <c r="R1684">
        <v>20021</v>
      </c>
    </row>
    <row r="1685" spans="1:18" x14ac:dyDescent="0.3">
      <c r="A1685" t="s">
        <v>73</v>
      </c>
      <c r="B1685" t="s">
        <v>87</v>
      </c>
      <c r="C1685">
        <v>2008</v>
      </c>
      <c r="D1685" t="s">
        <v>20</v>
      </c>
      <c r="E1685" t="s">
        <v>21</v>
      </c>
      <c r="F1685">
        <v>3.4</v>
      </c>
      <c r="G1685">
        <v>218160</v>
      </c>
      <c r="H1685">
        <v>254</v>
      </c>
      <c r="I1685">
        <v>244</v>
      </c>
      <c r="J1685">
        <v>5</v>
      </c>
      <c r="K1685">
        <v>0</v>
      </c>
      <c r="L1685" t="s">
        <v>34</v>
      </c>
      <c r="M1685" t="s">
        <v>52</v>
      </c>
      <c r="N1685" t="s">
        <v>23</v>
      </c>
      <c r="O1685" t="s">
        <v>24</v>
      </c>
      <c r="Q1685" t="s">
        <v>48</v>
      </c>
      <c r="R1685">
        <v>632</v>
      </c>
    </row>
    <row r="1686" spans="1:18" x14ac:dyDescent="0.3">
      <c r="A1686" t="s">
        <v>49</v>
      </c>
      <c r="B1686" t="s">
        <v>50</v>
      </c>
      <c r="C1686">
        <v>2013</v>
      </c>
      <c r="D1686" t="s">
        <v>20</v>
      </c>
      <c r="F1686">
        <v>2</v>
      </c>
      <c r="G1686">
        <v>96958</v>
      </c>
      <c r="H1686">
        <v>139</v>
      </c>
      <c r="I1686">
        <v>123</v>
      </c>
      <c r="J1686">
        <v>2</v>
      </c>
      <c r="K1686">
        <v>1</v>
      </c>
      <c r="L1686" t="s">
        <v>43</v>
      </c>
      <c r="M1686" t="s">
        <v>22</v>
      </c>
      <c r="N1686" t="s">
        <v>45</v>
      </c>
      <c r="O1686" t="s">
        <v>29</v>
      </c>
      <c r="P1686">
        <v>39</v>
      </c>
      <c r="R1686">
        <v>3014</v>
      </c>
    </row>
    <row r="1687" spans="1:18" x14ac:dyDescent="0.3">
      <c r="A1687" t="s">
        <v>80</v>
      </c>
      <c r="B1687" t="s">
        <v>81</v>
      </c>
      <c r="C1687">
        <v>2011</v>
      </c>
      <c r="D1687" t="s">
        <v>20</v>
      </c>
      <c r="E1687" t="s">
        <v>67</v>
      </c>
      <c r="F1687">
        <v>4.4000000000000004</v>
      </c>
      <c r="G1687">
        <v>179843</v>
      </c>
      <c r="H1687">
        <v>336</v>
      </c>
      <c r="I1687">
        <v>305</v>
      </c>
      <c r="J1687">
        <v>2</v>
      </c>
      <c r="L1687" t="s">
        <v>40</v>
      </c>
      <c r="N1687" t="s">
        <v>82</v>
      </c>
      <c r="O1687" t="s">
        <v>24</v>
      </c>
      <c r="P1687">
        <v>20</v>
      </c>
      <c r="Q1687" t="s">
        <v>30</v>
      </c>
      <c r="R1687">
        <v>500</v>
      </c>
    </row>
    <row r="1688" spans="1:18" x14ac:dyDescent="0.3">
      <c r="A1688" t="s">
        <v>18</v>
      </c>
      <c r="B1688" t="s">
        <v>66</v>
      </c>
      <c r="C1688">
        <v>2007</v>
      </c>
      <c r="D1688" t="s">
        <v>20</v>
      </c>
      <c r="E1688" t="s">
        <v>21</v>
      </c>
      <c r="F1688">
        <v>3.1</v>
      </c>
      <c r="G1688">
        <v>161004</v>
      </c>
      <c r="H1688">
        <v>236</v>
      </c>
      <c r="I1688">
        <v>237</v>
      </c>
      <c r="J1688">
        <v>3</v>
      </c>
      <c r="K1688">
        <v>1</v>
      </c>
      <c r="L1688" t="s">
        <v>43</v>
      </c>
      <c r="M1688" t="s">
        <v>28</v>
      </c>
      <c r="N1688" t="s">
        <v>23</v>
      </c>
      <c r="O1688" t="s">
        <v>24</v>
      </c>
      <c r="P1688">
        <v>25</v>
      </c>
      <c r="Q1688" t="s">
        <v>64</v>
      </c>
      <c r="R1688">
        <v>2904</v>
      </c>
    </row>
    <row r="1689" spans="1:18" x14ac:dyDescent="0.3">
      <c r="A1689" t="s">
        <v>49</v>
      </c>
      <c r="B1689" t="s">
        <v>50</v>
      </c>
      <c r="C1689">
        <v>2019</v>
      </c>
      <c r="D1689" t="s">
        <v>33</v>
      </c>
      <c r="E1689" t="s">
        <v>21</v>
      </c>
      <c r="F1689">
        <v>1.8</v>
      </c>
      <c r="G1689">
        <v>48076</v>
      </c>
      <c r="H1689">
        <v>148</v>
      </c>
      <c r="I1689">
        <v>144</v>
      </c>
      <c r="J1689">
        <v>1</v>
      </c>
      <c r="K1689">
        <v>0</v>
      </c>
      <c r="L1689" t="s">
        <v>43</v>
      </c>
      <c r="M1689" t="s">
        <v>35</v>
      </c>
      <c r="N1689" t="s">
        <v>45</v>
      </c>
      <c r="O1689" t="s">
        <v>29</v>
      </c>
      <c r="P1689">
        <v>37</v>
      </c>
      <c r="Q1689" t="s">
        <v>64</v>
      </c>
      <c r="R1689">
        <v>11548</v>
      </c>
    </row>
    <row r="1690" spans="1:18" x14ac:dyDescent="0.3">
      <c r="A1690" t="s">
        <v>26</v>
      </c>
      <c r="B1690" t="s">
        <v>101</v>
      </c>
      <c r="C1690">
        <v>2007</v>
      </c>
      <c r="D1690" t="s">
        <v>20</v>
      </c>
      <c r="E1690" t="s">
        <v>21</v>
      </c>
      <c r="F1690">
        <v>1.4</v>
      </c>
      <c r="G1690">
        <v>344944</v>
      </c>
      <c r="H1690">
        <v>122</v>
      </c>
      <c r="I1690">
        <v>118</v>
      </c>
      <c r="J1690">
        <v>3</v>
      </c>
      <c r="K1690">
        <v>0</v>
      </c>
      <c r="L1690" t="s">
        <v>43</v>
      </c>
      <c r="N1690" t="s">
        <v>45</v>
      </c>
      <c r="O1690" t="s">
        <v>29</v>
      </c>
      <c r="P1690">
        <v>36</v>
      </c>
      <c r="Q1690" t="s">
        <v>48</v>
      </c>
      <c r="R1690">
        <v>500</v>
      </c>
    </row>
    <row r="1691" spans="1:18" x14ac:dyDescent="0.3">
      <c r="A1691" t="s">
        <v>80</v>
      </c>
      <c r="B1691" t="s">
        <v>81</v>
      </c>
      <c r="C1691">
        <v>2007</v>
      </c>
      <c r="D1691" t="s">
        <v>20</v>
      </c>
      <c r="E1691" t="s">
        <v>67</v>
      </c>
      <c r="F1691">
        <v>3.2</v>
      </c>
      <c r="G1691">
        <v>285035</v>
      </c>
      <c r="H1691">
        <v>237</v>
      </c>
      <c r="I1691">
        <v>219</v>
      </c>
      <c r="J1691">
        <v>3</v>
      </c>
      <c r="L1691" t="s">
        <v>43</v>
      </c>
      <c r="N1691" t="s">
        <v>82</v>
      </c>
      <c r="O1691" t="s">
        <v>60</v>
      </c>
      <c r="P1691">
        <v>30</v>
      </c>
      <c r="Q1691" t="s">
        <v>37</v>
      </c>
      <c r="R1691">
        <v>500</v>
      </c>
    </row>
    <row r="1692" spans="1:18" x14ac:dyDescent="0.3">
      <c r="A1692" t="s">
        <v>55</v>
      </c>
      <c r="B1692" t="s">
        <v>69</v>
      </c>
      <c r="C1692">
        <v>2016</v>
      </c>
      <c r="D1692" t="s">
        <v>20</v>
      </c>
      <c r="E1692" t="s">
        <v>21</v>
      </c>
      <c r="F1692">
        <v>2.7</v>
      </c>
      <c r="G1692">
        <v>92766</v>
      </c>
      <c r="I1692">
        <v>178</v>
      </c>
      <c r="J1692">
        <v>2</v>
      </c>
      <c r="K1692">
        <v>1</v>
      </c>
      <c r="L1692" t="s">
        <v>34</v>
      </c>
      <c r="M1692" t="s">
        <v>59</v>
      </c>
      <c r="N1692" t="s">
        <v>23</v>
      </c>
      <c r="O1692" t="s">
        <v>29</v>
      </c>
      <c r="P1692">
        <v>29</v>
      </c>
      <c r="Q1692" t="s">
        <v>25</v>
      </c>
      <c r="R1692">
        <v>8087</v>
      </c>
    </row>
    <row r="1693" spans="1:18" x14ac:dyDescent="0.3">
      <c r="A1693" t="s">
        <v>49</v>
      </c>
      <c r="B1693" t="s">
        <v>100</v>
      </c>
      <c r="C1693">
        <v>2014</v>
      </c>
      <c r="D1693" t="s">
        <v>20</v>
      </c>
      <c r="E1693" t="s">
        <v>21</v>
      </c>
      <c r="G1693">
        <v>58309</v>
      </c>
      <c r="I1693">
        <v>112</v>
      </c>
      <c r="J1693">
        <v>1</v>
      </c>
      <c r="K1693">
        <v>1</v>
      </c>
      <c r="L1693" t="s">
        <v>40</v>
      </c>
      <c r="N1693" t="s">
        <v>45</v>
      </c>
      <c r="O1693" t="s">
        <v>24</v>
      </c>
      <c r="Q1693" t="s">
        <v>76</v>
      </c>
      <c r="R1693">
        <v>5327</v>
      </c>
    </row>
    <row r="1694" spans="1:18" x14ac:dyDescent="0.3">
      <c r="A1694" t="s">
        <v>31</v>
      </c>
      <c r="B1694" t="s">
        <v>85</v>
      </c>
      <c r="C1694">
        <v>2008</v>
      </c>
      <c r="D1694" t="s">
        <v>33</v>
      </c>
      <c r="G1694">
        <v>115583</v>
      </c>
      <c r="H1694">
        <v>161</v>
      </c>
      <c r="I1694">
        <v>154</v>
      </c>
      <c r="J1694">
        <v>2</v>
      </c>
      <c r="K1694">
        <v>0</v>
      </c>
      <c r="L1694" t="s">
        <v>43</v>
      </c>
      <c r="M1694" t="s">
        <v>59</v>
      </c>
      <c r="N1694" t="s">
        <v>23</v>
      </c>
      <c r="O1694" t="s">
        <v>29</v>
      </c>
      <c r="P1694">
        <v>44</v>
      </c>
      <c r="Q1694" t="s">
        <v>64</v>
      </c>
      <c r="R1694">
        <v>1711</v>
      </c>
    </row>
    <row r="1695" spans="1:18" x14ac:dyDescent="0.3">
      <c r="A1695" t="s">
        <v>49</v>
      </c>
      <c r="B1695" t="s">
        <v>92</v>
      </c>
      <c r="C1695">
        <v>2013</v>
      </c>
      <c r="D1695" t="s">
        <v>20</v>
      </c>
      <c r="E1695" t="s">
        <v>21</v>
      </c>
      <c r="F1695">
        <v>2.2999999999999998</v>
      </c>
      <c r="G1695">
        <v>154232</v>
      </c>
      <c r="H1695">
        <v>191</v>
      </c>
      <c r="I1695">
        <v>169</v>
      </c>
      <c r="J1695">
        <v>3</v>
      </c>
      <c r="K1695">
        <v>0</v>
      </c>
      <c r="L1695" t="s">
        <v>40</v>
      </c>
      <c r="M1695" t="s">
        <v>72</v>
      </c>
      <c r="N1695" t="s">
        <v>23</v>
      </c>
      <c r="O1695" t="s">
        <v>24</v>
      </c>
      <c r="P1695">
        <v>33</v>
      </c>
      <c r="Q1695" t="s">
        <v>57</v>
      </c>
      <c r="R1695">
        <v>2706</v>
      </c>
    </row>
    <row r="1696" spans="1:18" x14ac:dyDescent="0.3">
      <c r="A1696" t="s">
        <v>73</v>
      </c>
      <c r="B1696" t="s">
        <v>97</v>
      </c>
      <c r="C1696">
        <v>2021</v>
      </c>
      <c r="D1696" t="s">
        <v>20</v>
      </c>
      <c r="E1696" t="s">
        <v>21</v>
      </c>
      <c r="F1696">
        <v>2.4</v>
      </c>
      <c r="G1696">
        <v>1339</v>
      </c>
      <c r="H1696">
        <v>171</v>
      </c>
      <c r="I1696">
        <v>163</v>
      </c>
      <c r="J1696">
        <v>1</v>
      </c>
      <c r="K1696">
        <v>0</v>
      </c>
      <c r="L1696" t="s">
        <v>40</v>
      </c>
      <c r="M1696" t="s">
        <v>52</v>
      </c>
      <c r="N1696" t="s">
        <v>45</v>
      </c>
      <c r="O1696" t="s">
        <v>24</v>
      </c>
      <c r="P1696">
        <v>31</v>
      </c>
      <c r="Q1696" t="s">
        <v>88</v>
      </c>
      <c r="R1696">
        <v>36817</v>
      </c>
    </row>
    <row r="1697" spans="1:18" x14ac:dyDescent="0.3">
      <c r="A1697" t="s">
        <v>31</v>
      </c>
      <c r="B1697" t="s">
        <v>85</v>
      </c>
      <c r="C1697">
        <v>2021</v>
      </c>
      <c r="D1697" t="s">
        <v>20</v>
      </c>
      <c r="E1697" t="s">
        <v>21</v>
      </c>
      <c r="G1697">
        <v>63214</v>
      </c>
      <c r="H1697">
        <v>280</v>
      </c>
      <c r="I1697">
        <v>264</v>
      </c>
      <c r="J1697">
        <v>1</v>
      </c>
      <c r="K1697">
        <v>0</v>
      </c>
      <c r="L1697" t="s">
        <v>34</v>
      </c>
      <c r="M1697" t="s">
        <v>35</v>
      </c>
      <c r="N1697" t="s">
        <v>23</v>
      </c>
      <c r="O1697" t="s">
        <v>24</v>
      </c>
      <c r="P1697">
        <v>29</v>
      </c>
      <c r="Q1697" t="s">
        <v>48</v>
      </c>
      <c r="R1697">
        <v>16894</v>
      </c>
    </row>
    <row r="1698" spans="1:18" x14ac:dyDescent="0.3">
      <c r="A1698" t="s">
        <v>49</v>
      </c>
      <c r="B1698" t="s">
        <v>93</v>
      </c>
      <c r="C1698">
        <v>2015</v>
      </c>
      <c r="D1698" t="s">
        <v>20</v>
      </c>
      <c r="E1698" t="s">
        <v>21</v>
      </c>
      <c r="F1698">
        <v>2.2999999999999998</v>
      </c>
      <c r="G1698">
        <v>97407</v>
      </c>
      <c r="H1698">
        <v>178</v>
      </c>
      <c r="J1698">
        <v>2</v>
      </c>
      <c r="K1698">
        <v>0</v>
      </c>
      <c r="L1698" t="s">
        <v>34</v>
      </c>
      <c r="M1698" t="s">
        <v>28</v>
      </c>
      <c r="N1698" t="s">
        <v>23</v>
      </c>
      <c r="O1698" t="s">
        <v>24</v>
      </c>
      <c r="P1698">
        <v>35</v>
      </c>
      <c r="Q1698" t="s">
        <v>76</v>
      </c>
      <c r="R1698">
        <v>9858</v>
      </c>
    </row>
    <row r="1699" spans="1:18" x14ac:dyDescent="0.3">
      <c r="A1699" t="s">
        <v>18</v>
      </c>
      <c r="B1699" t="s">
        <v>19</v>
      </c>
      <c r="C1699">
        <v>2012</v>
      </c>
      <c r="D1699" t="s">
        <v>33</v>
      </c>
      <c r="E1699" t="s">
        <v>21</v>
      </c>
      <c r="F1699">
        <v>3</v>
      </c>
      <c r="G1699">
        <v>209717</v>
      </c>
      <c r="I1699">
        <v>200</v>
      </c>
      <c r="J1699">
        <v>3</v>
      </c>
      <c r="K1699">
        <v>0</v>
      </c>
      <c r="L1699" t="s">
        <v>43</v>
      </c>
      <c r="M1699" t="s">
        <v>28</v>
      </c>
      <c r="N1699" t="s">
        <v>23</v>
      </c>
      <c r="O1699" t="s">
        <v>24</v>
      </c>
      <c r="P1699">
        <v>51</v>
      </c>
      <c r="Q1699" t="s">
        <v>88</v>
      </c>
      <c r="R1699">
        <v>13117</v>
      </c>
    </row>
    <row r="1700" spans="1:18" x14ac:dyDescent="0.3">
      <c r="A1700" t="s">
        <v>26</v>
      </c>
      <c r="B1700" t="s">
        <v>27</v>
      </c>
      <c r="C1700">
        <v>2023</v>
      </c>
      <c r="D1700" t="s">
        <v>20</v>
      </c>
      <c r="E1700" t="s">
        <v>21</v>
      </c>
      <c r="F1700">
        <v>2.8</v>
      </c>
      <c r="G1700">
        <v>4106</v>
      </c>
      <c r="H1700">
        <v>203</v>
      </c>
      <c r="I1700">
        <v>204</v>
      </c>
      <c r="J1700">
        <v>1</v>
      </c>
      <c r="K1700">
        <v>0</v>
      </c>
      <c r="L1700" t="s">
        <v>34</v>
      </c>
      <c r="M1700" t="s">
        <v>28</v>
      </c>
      <c r="N1700" t="s">
        <v>23</v>
      </c>
      <c r="O1700" t="s">
        <v>24</v>
      </c>
      <c r="P1700">
        <v>32</v>
      </c>
      <c r="Q1700" t="s">
        <v>64</v>
      </c>
      <c r="R1700">
        <v>22238</v>
      </c>
    </row>
    <row r="1701" spans="1:18" x14ac:dyDescent="0.3">
      <c r="A1701" t="s">
        <v>38</v>
      </c>
      <c r="B1701" t="s">
        <v>47</v>
      </c>
      <c r="C1701">
        <v>2012</v>
      </c>
      <c r="D1701" t="s">
        <v>20</v>
      </c>
      <c r="E1701" t="s">
        <v>21</v>
      </c>
      <c r="F1701">
        <v>3.2</v>
      </c>
      <c r="G1701">
        <v>73547</v>
      </c>
      <c r="H1701">
        <v>253</v>
      </c>
      <c r="I1701">
        <v>235</v>
      </c>
      <c r="J1701">
        <v>2</v>
      </c>
      <c r="L1701" t="s">
        <v>34</v>
      </c>
      <c r="M1701" t="s">
        <v>52</v>
      </c>
      <c r="N1701" t="s">
        <v>23</v>
      </c>
      <c r="O1701" t="s">
        <v>24</v>
      </c>
      <c r="P1701">
        <v>25</v>
      </c>
      <c r="Q1701" t="s">
        <v>37</v>
      </c>
      <c r="R1701">
        <v>4857</v>
      </c>
    </row>
    <row r="1702" spans="1:18" x14ac:dyDescent="0.3">
      <c r="A1702" t="s">
        <v>55</v>
      </c>
      <c r="B1702" t="s">
        <v>75</v>
      </c>
      <c r="C1702">
        <v>2016</v>
      </c>
      <c r="D1702" t="s">
        <v>33</v>
      </c>
      <c r="E1702" t="s">
        <v>21</v>
      </c>
      <c r="F1702">
        <v>1.4</v>
      </c>
      <c r="G1702">
        <v>49891</v>
      </c>
      <c r="H1702">
        <v>110</v>
      </c>
      <c r="I1702">
        <v>104</v>
      </c>
      <c r="J1702">
        <v>3</v>
      </c>
      <c r="K1702">
        <v>0</v>
      </c>
      <c r="L1702" t="s">
        <v>43</v>
      </c>
      <c r="M1702" t="s">
        <v>72</v>
      </c>
      <c r="N1702" t="s">
        <v>45</v>
      </c>
      <c r="O1702" t="s">
        <v>29</v>
      </c>
      <c r="P1702">
        <v>54</v>
      </c>
      <c r="R1702">
        <v>7929</v>
      </c>
    </row>
    <row r="1703" spans="1:18" x14ac:dyDescent="0.3">
      <c r="A1703" t="s">
        <v>53</v>
      </c>
      <c r="B1703" t="s">
        <v>77</v>
      </c>
      <c r="C1703">
        <v>2017</v>
      </c>
      <c r="D1703" t="s">
        <v>33</v>
      </c>
      <c r="E1703" t="s">
        <v>21</v>
      </c>
      <c r="F1703">
        <v>2.4</v>
      </c>
      <c r="G1703">
        <v>117960</v>
      </c>
      <c r="H1703">
        <v>199</v>
      </c>
      <c r="I1703">
        <v>182</v>
      </c>
      <c r="J1703">
        <v>1</v>
      </c>
      <c r="K1703">
        <v>1</v>
      </c>
      <c r="N1703" t="s">
        <v>23</v>
      </c>
      <c r="O1703" t="s">
        <v>29</v>
      </c>
      <c r="Q1703" t="s">
        <v>48</v>
      </c>
      <c r="R1703">
        <v>22978</v>
      </c>
    </row>
    <row r="1704" spans="1:18" x14ac:dyDescent="0.3">
      <c r="A1704" t="s">
        <v>31</v>
      </c>
      <c r="B1704" t="s">
        <v>99</v>
      </c>
      <c r="C1704">
        <v>2006</v>
      </c>
      <c r="D1704" t="s">
        <v>20</v>
      </c>
      <c r="E1704" t="s">
        <v>21</v>
      </c>
      <c r="F1704">
        <v>2.6</v>
      </c>
      <c r="G1704">
        <v>291718</v>
      </c>
      <c r="H1704">
        <v>192</v>
      </c>
      <c r="I1704">
        <v>182</v>
      </c>
      <c r="J1704">
        <v>5</v>
      </c>
      <c r="K1704">
        <v>0</v>
      </c>
      <c r="M1704" t="s">
        <v>59</v>
      </c>
      <c r="N1704" t="s">
        <v>23</v>
      </c>
      <c r="O1704" t="s">
        <v>24</v>
      </c>
      <c r="P1704">
        <v>30</v>
      </c>
      <c r="Q1704" t="s">
        <v>48</v>
      </c>
      <c r="R1704">
        <v>500</v>
      </c>
    </row>
    <row r="1705" spans="1:18" x14ac:dyDescent="0.3">
      <c r="A1705" t="s">
        <v>41</v>
      </c>
      <c r="B1705" t="s">
        <v>62</v>
      </c>
      <c r="C1705">
        <v>2011</v>
      </c>
      <c r="D1705" t="s">
        <v>20</v>
      </c>
      <c r="E1705" t="s">
        <v>21</v>
      </c>
      <c r="F1705">
        <v>2.8</v>
      </c>
      <c r="G1705">
        <v>140742</v>
      </c>
      <c r="H1705">
        <v>209</v>
      </c>
      <c r="I1705">
        <v>219</v>
      </c>
      <c r="J1705">
        <v>4</v>
      </c>
      <c r="K1705">
        <v>1</v>
      </c>
      <c r="L1705" t="s">
        <v>43</v>
      </c>
      <c r="M1705" t="s">
        <v>44</v>
      </c>
      <c r="N1705" t="s">
        <v>23</v>
      </c>
      <c r="O1705" t="s">
        <v>24</v>
      </c>
      <c r="P1705">
        <v>32</v>
      </c>
      <c r="R1705">
        <v>1946</v>
      </c>
    </row>
    <row r="1706" spans="1:18" x14ac:dyDescent="0.3">
      <c r="A1706" t="s">
        <v>80</v>
      </c>
      <c r="B1706" t="s">
        <v>98</v>
      </c>
      <c r="C1706">
        <v>2010</v>
      </c>
      <c r="D1706" t="s">
        <v>20</v>
      </c>
      <c r="E1706" t="s">
        <v>21</v>
      </c>
      <c r="F1706">
        <v>2.8</v>
      </c>
      <c r="G1706">
        <v>172447</v>
      </c>
      <c r="I1706">
        <v>214</v>
      </c>
      <c r="J1706">
        <v>3</v>
      </c>
      <c r="K1706">
        <v>0</v>
      </c>
      <c r="L1706" t="s">
        <v>34</v>
      </c>
      <c r="M1706" t="s">
        <v>35</v>
      </c>
      <c r="N1706" t="s">
        <v>23</v>
      </c>
      <c r="O1706" t="s">
        <v>29</v>
      </c>
      <c r="P1706">
        <v>33</v>
      </c>
      <c r="R1706">
        <v>500</v>
      </c>
    </row>
    <row r="1707" spans="1:18" x14ac:dyDescent="0.3">
      <c r="A1707" t="s">
        <v>80</v>
      </c>
      <c r="B1707" t="s">
        <v>98</v>
      </c>
      <c r="C1707">
        <v>2008</v>
      </c>
      <c r="D1707" t="s">
        <v>20</v>
      </c>
      <c r="E1707" t="s">
        <v>67</v>
      </c>
      <c r="F1707">
        <v>3.2</v>
      </c>
      <c r="G1707">
        <v>233906</v>
      </c>
      <c r="H1707">
        <v>249</v>
      </c>
      <c r="I1707">
        <v>270</v>
      </c>
      <c r="J1707">
        <v>3</v>
      </c>
      <c r="K1707">
        <v>0</v>
      </c>
      <c r="L1707" t="s">
        <v>34</v>
      </c>
      <c r="M1707" t="s">
        <v>52</v>
      </c>
      <c r="N1707" t="s">
        <v>23</v>
      </c>
      <c r="O1707" t="s">
        <v>29</v>
      </c>
      <c r="P1707">
        <v>26</v>
      </c>
      <c r="R1707">
        <v>500</v>
      </c>
    </row>
    <row r="1708" spans="1:18" x14ac:dyDescent="0.3">
      <c r="A1708" t="s">
        <v>80</v>
      </c>
      <c r="B1708" t="s">
        <v>83</v>
      </c>
      <c r="C1708">
        <v>2011</v>
      </c>
      <c r="D1708" t="s">
        <v>20</v>
      </c>
      <c r="E1708" t="s">
        <v>21</v>
      </c>
      <c r="F1708">
        <v>4.9000000000000004</v>
      </c>
      <c r="G1708">
        <v>235914</v>
      </c>
      <c r="H1708">
        <v>358</v>
      </c>
      <c r="I1708">
        <v>320</v>
      </c>
      <c r="J1708">
        <v>3</v>
      </c>
      <c r="K1708">
        <v>1</v>
      </c>
      <c r="L1708" t="s">
        <v>43</v>
      </c>
      <c r="M1708" t="s">
        <v>44</v>
      </c>
      <c r="N1708" t="s">
        <v>84</v>
      </c>
      <c r="O1708" t="s">
        <v>60</v>
      </c>
      <c r="P1708">
        <v>11</v>
      </c>
      <c r="Q1708" t="s">
        <v>30</v>
      </c>
      <c r="R1708">
        <v>500</v>
      </c>
    </row>
    <row r="1709" spans="1:18" x14ac:dyDescent="0.3">
      <c r="A1709" t="s">
        <v>55</v>
      </c>
      <c r="B1709" t="s">
        <v>69</v>
      </c>
      <c r="C1709">
        <v>2024</v>
      </c>
      <c r="D1709" t="s">
        <v>63</v>
      </c>
      <c r="E1709" t="s">
        <v>21</v>
      </c>
      <c r="F1709">
        <v>3.3</v>
      </c>
      <c r="G1709">
        <v>100</v>
      </c>
      <c r="H1709">
        <v>261</v>
      </c>
      <c r="I1709">
        <v>253</v>
      </c>
      <c r="J1709">
        <v>1</v>
      </c>
      <c r="K1709">
        <v>0</v>
      </c>
      <c r="L1709" t="s">
        <v>40</v>
      </c>
      <c r="N1709" t="s">
        <v>23</v>
      </c>
      <c r="O1709" t="s">
        <v>24</v>
      </c>
      <c r="P1709">
        <v>19</v>
      </c>
      <c r="R1709">
        <v>26432</v>
      </c>
    </row>
    <row r="1710" spans="1:18" x14ac:dyDescent="0.3">
      <c r="A1710" t="s">
        <v>41</v>
      </c>
      <c r="B1710" t="s">
        <v>62</v>
      </c>
      <c r="C1710">
        <v>2019</v>
      </c>
      <c r="D1710" t="s">
        <v>63</v>
      </c>
      <c r="E1710" t="s">
        <v>21</v>
      </c>
      <c r="F1710">
        <v>3.3</v>
      </c>
      <c r="G1710">
        <v>70291</v>
      </c>
      <c r="H1710">
        <v>243</v>
      </c>
      <c r="I1710">
        <v>209</v>
      </c>
      <c r="J1710">
        <v>1</v>
      </c>
      <c r="K1710">
        <v>0</v>
      </c>
      <c r="L1710" t="s">
        <v>43</v>
      </c>
      <c r="M1710" t="s">
        <v>44</v>
      </c>
      <c r="N1710" t="s">
        <v>23</v>
      </c>
      <c r="O1710" t="s">
        <v>24</v>
      </c>
      <c r="P1710">
        <v>19</v>
      </c>
      <c r="Q1710" t="s">
        <v>88</v>
      </c>
      <c r="R1710">
        <v>15347</v>
      </c>
    </row>
    <row r="1711" spans="1:18" x14ac:dyDescent="0.3">
      <c r="A1711" t="s">
        <v>53</v>
      </c>
      <c r="B1711" t="s">
        <v>54</v>
      </c>
      <c r="C1711">
        <v>2008</v>
      </c>
      <c r="D1711" t="s">
        <v>20</v>
      </c>
      <c r="E1711" t="s">
        <v>21</v>
      </c>
      <c r="F1711">
        <v>2.8</v>
      </c>
      <c r="G1711">
        <v>254131</v>
      </c>
      <c r="H1711">
        <v>225</v>
      </c>
      <c r="I1711">
        <v>215</v>
      </c>
      <c r="J1711">
        <v>3</v>
      </c>
      <c r="L1711" t="s">
        <v>34</v>
      </c>
      <c r="N1711" t="s">
        <v>23</v>
      </c>
      <c r="O1711" t="s">
        <v>29</v>
      </c>
      <c r="P1711">
        <v>25</v>
      </c>
      <c r="Q1711" t="s">
        <v>64</v>
      </c>
      <c r="R1711">
        <v>500</v>
      </c>
    </row>
    <row r="1712" spans="1:18" x14ac:dyDescent="0.3">
      <c r="A1712" t="s">
        <v>38</v>
      </c>
      <c r="B1712" t="s">
        <v>86</v>
      </c>
      <c r="C1712">
        <v>2007</v>
      </c>
      <c r="D1712" t="s">
        <v>20</v>
      </c>
      <c r="E1712" t="s">
        <v>21</v>
      </c>
      <c r="F1712">
        <v>3</v>
      </c>
      <c r="G1712">
        <v>242195</v>
      </c>
      <c r="H1712">
        <v>240</v>
      </c>
      <c r="I1712">
        <v>243</v>
      </c>
      <c r="J1712">
        <v>4</v>
      </c>
      <c r="K1712">
        <v>1</v>
      </c>
      <c r="L1712" t="s">
        <v>34</v>
      </c>
      <c r="M1712" t="s">
        <v>44</v>
      </c>
      <c r="N1712" t="s">
        <v>84</v>
      </c>
      <c r="O1712" t="s">
        <v>95</v>
      </c>
      <c r="P1712">
        <v>25</v>
      </c>
      <c r="Q1712" t="s">
        <v>91</v>
      </c>
      <c r="R1712">
        <v>500</v>
      </c>
    </row>
    <row r="1713" spans="1:18" x14ac:dyDescent="0.3">
      <c r="A1713" t="s">
        <v>18</v>
      </c>
      <c r="B1713" t="s">
        <v>70</v>
      </c>
      <c r="C1713">
        <v>2016</v>
      </c>
      <c r="D1713" t="s">
        <v>33</v>
      </c>
      <c r="E1713" t="s">
        <v>21</v>
      </c>
      <c r="F1713">
        <v>1.8</v>
      </c>
      <c r="G1713">
        <v>14065</v>
      </c>
      <c r="H1713">
        <v>138</v>
      </c>
      <c r="I1713">
        <v>135</v>
      </c>
      <c r="J1713">
        <v>2</v>
      </c>
      <c r="K1713">
        <v>1</v>
      </c>
      <c r="L1713" t="s">
        <v>43</v>
      </c>
      <c r="N1713" t="s">
        <v>45</v>
      </c>
      <c r="O1713" t="s">
        <v>29</v>
      </c>
      <c r="P1713">
        <v>44</v>
      </c>
      <c r="Q1713" t="s">
        <v>88</v>
      </c>
      <c r="R1713">
        <v>25612</v>
      </c>
    </row>
    <row r="1714" spans="1:18" x14ac:dyDescent="0.3">
      <c r="A1714" t="s">
        <v>18</v>
      </c>
      <c r="B1714" t="s">
        <v>51</v>
      </c>
      <c r="C1714">
        <v>2013</v>
      </c>
      <c r="D1714" t="s">
        <v>20</v>
      </c>
      <c r="E1714" t="s">
        <v>21</v>
      </c>
      <c r="F1714">
        <v>2.5</v>
      </c>
      <c r="G1714">
        <v>176573</v>
      </c>
      <c r="H1714">
        <v>185</v>
      </c>
      <c r="I1714">
        <v>176</v>
      </c>
      <c r="J1714">
        <v>3</v>
      </c>
      <c r="K1714">
        <v>1</v>
      </c>
      <c r="L1714" t="s">
        <v>40</v>
      </c>
      <c r="M1714" t="s">
        <v>28</v>
      </c>
      <c r="N1714" t="s">
        <v>45</v>
      </c>
      <c r="O1714" t="s">
        <v>24</v>
      </c>
      <c r="P1714">
        <v>36</v>
      </c>
      <c r="Q1714" t="s">
        <v>46</v>
      </c>
      <c r="R1714">
        <v>6017</v>
      </c>
    </row>
    <row r="1715" spans="1:18" x14ac:dyDescent="0.3">
      <c r="A1715" t="s">
        <v>26</v>
      </c>
      <c r="B1715" t="s">
        <v>27</v>
      </c>
      <c r="C1715">
        <v>2005</v>
      </c>
      <c r="D1715" t="s">
        <v>20</v>
      </c>
      <c r="G1715">
        <v>155491</v>
      </c>
      <c r="H1715">
        <v>166</v>
      </c>
      <c r="I1715">
        <v>163</v>
      </c>
      <c r="J1715">
        <v>4</v>
      </c>
      <c r="K1715">
        <v>1</v>
      </c>
      <c r="M1715" t="s">
        <v>52</v>
      </c>
      <c r="N1715" t="s">
        <v>23</v>
      </c>
      <c r="O1715" t="s">
        <v>60</v>
      </c>
      <c r="P1715">
        <v>36</v>
      </c>
      <c r="Q1715" t="s">
        <v>48</v>
      </c>
      <c r="R1715">
        <v>500</v>
      </c>
    </row>
    <row r="1716" spans="1:18" x14ac:dyDescent="0.3">
      <c r="A1716" t="s">
        <v>80</v>
      </c>
      <c r="B1716" t="s">
        <v>102</v>
      </c>
      <c r="C1716">
        <v>2008</v>
      </c>
      <c r="D1716" t="s">
        <v>20</v>
      </c>
      <c r="E1716" t="s">
        <v>21</v>
      </c>
      <c r="F1716">
        <v>2.8</v>
      </c>
      <c r="G1716">
        <v>183896</v>
      </c>
      <c r="H1716">
        <v>233</v>
      </c>
      <c r="I1716">
        <v>221</v>
      </c>
      <c r="J1716">
        <v>3</v>
      </c>
      <c r="L1716" t="s">
        <v>34</v>
      </c>
      <c r="M1716" t="s">
        <v>52</v>
      </c>
      <c r="N1716" t="s">
        <v>23</v>
      </c>
      <c r="O1716" t="s">
        <v>24</v>
      </c>
      <c r="P1716">
        <v>31</v>
      </c>
      <c r="Q1716" t="s">
        <v>25</v>
      </c>
      <c r="R1716">
        <v>500</v>
      </c>
    </row>
    <row r="1717" spans="1:18" x14ac:dyDescent="0.3">
      <c r="A1717" t="s">
        <v>41</v>
      </c>
      <c r="B1717" t="s">
        <v>96</v>
      </c>
      <c r="C1717">
        <v>2020</v>
      </c>
      <c r="D1717" t="s">
        <v>63</v>
      </c>
      <c r="E1717" t="s">
        <v>21</v>
      </c>
      <c r="F1717">
        <v>2.4</v>
      </c>
      <c r="G1717">
        <v>89078</v>
      </c>
      <c r="I1717">
        <v>161</v>
      </c>
      <c r="J1717">
        <v>1</v>
      </c>
      <c r="K1717">
        <v>0</v>
      </c>
      <c r="L1717" t="s">
        <v>43</v>
      </c>
      <c r="M1717" t="s">
        <v>35</v>
      </c>
      <c r="N1717" t="s">
        <v>45</v>
      </c>
      <c r="O1717" t="s">
        <v>29</v>
      </c>
      <c r="P1717">
        <v>33</v>
      </c>
      <c r="Q1717" t="s">
        <v>30</v>
      </c>
      <c r="R1717">
        <v>10961</v>
      </c>
    </row>
    <row r="1718" spans="1:18" x14ac:dyDescent="0.3">
      <c r="A1718" t="s">
        <v>73</v>
      </c>
      <c r="B1718" t="s">
        <v>74</v>
      </c>
      <c r="C1718">
        <v>2008</v>
      </c>
      <c r="D1718" t="s">
        <v>20</v>
      </c>
      <c r="E1718" t="s">
        <v>21</v>
      </c>
      <c r="F1718">
        <v>2.9</v>
      </c>
      <c r="G1718">
        <v>65422</v>
      </c>
      <c r="H1718">
        <v>233</v>
      </c>
      <c r="I1718">
        <v>213</v>
      </c>
      <c r="J1718">
        <v>4</v>
      </c>
      <c r="L1718" t="s">
        <v>40</v>
      </c>
      <c r="M1718" t="s">
        <v>22</v>
      </c>
      <c r="N1718" t="s">
        <v>23</v>
      </c>
      <c r="O1718" t="s">
        <v>24</v>
      </c>
      <c r="P1718">
        <v>27</v>
      </c>
      <c r="Q1718" t="s">
        <v>25</v>
      </c>
      <c r="R1718">
        <v>10063</v>
      </c>
    </row>
    <row r="1719" spans="1:18" x14ac:dyDescent="0.3">
      <c r="A1719" t="s">
        <v>18</v>
      </c>
      <c r="B1719" t="s">
        <v>51</v>
      </c>
      <c r="C1719">
        <v>2012</v>
      </c>
      <c r="D1719" t="s">
        <v>20</v>
      </c>
      <c r="E1719" t="s">
        <v>21</v>
      </c>
      <c r="F1719">
        <v>1.9</v>
      </c>
      <c r="G1719">
        <v>133788</v>
      </c>
      <c r="H1719">
        <v>151</v>
      </c>
      <c r="I1719">
        <v>126</v>
      </c>
      <c r="J1719">
        <v>3</v>
      </c>
      <c r="K1719">
        <v>0</v>
      </c>
      <c r="M1719" t="s">
        <v>22</v>
      </c>
      <c r="N1719" t="s">
        <v>45</v>
      </c>
      <c r="O1719" t="s">
        <v>29</v>
      </c>
      <c r="P1719">
        <v>32</v>
      </c>
      <c r="Q1719" t="s">
        <v>76</v>
      </c>
      <c r="R1719">
        <v>9290</v>
      </c>
    </row>
    <row r="1720" spans="1:18" x14ac:dyDescent="0.3">
      <c r="A1720" t="s">
        <v>18</v>
      </c>
      <c r="B1720" t="s">
        <v>19</v>
      </c>
      <c r="C1720">
        <v>2006</v>
      </c>
      <c r="D1720" t="s">
        <v>20</v>
      </c>
      <c r="E1720" t="s">
        <v>21</v>
      </c>
      <c r="F1720">
        <v>2.9</v>
      </c>
      <c r="G1720">
        <v>362737</v>
      </c>
      <c r="H1720">
        <v>226</v>
      </c>
      <c r="I1720">
        <v>207</v>
      </c>
      <c r="J1720">
        <v>4</v>
      </c>
      <c r="K1720">
        <v>0</v>
      </c>
      <c r="L1720" t="s">
        <v>34</v>
      </c>
      <c r="M1720" t="s">
        <v>44</v>
      </c>
      <c r="N1720" t="s">
        <v>23</v>
      </c>
      <c r="O1720" t="s">
        <v>29</v>
      </c>
      <c r="P1720">
        <v>26</v>
      </c>
      <c r="Q1720" t="s">
        <v>88</v>
      </c>
      <c r="R1720">
        <v>500</v>
      </c>
    </row>
    <row r="1721" spans="1:18" x14ac:dyDescent="0.3">
      <c r="A1721" t="s">
        <v>73</v>
      </c>
      <c r="B1721" t="s">
        <v>87</v>
      </c>
      <c r="C1721">
        <v>2010</v>
      </c>
      <c r="D1721" t="s">
        <v>20</v>
      </c>
      <c r="E1721" t="s">
        <v>21</v>
      </c>
      <c r="F1721">
        <v>2.2999999999999998</v>
      </c>
      <c r="G1721">
        <v>151976</v>
      </c>
      <c r="I1721">
        <v>167</v>
      </c>
      <c r="J1721">
        <v>4</v>
      </c>
      <c r="K1721">
        <v>1</v>
      </c>
      <c r="L1721" t="s">
        <v>43</v>
      </c>
      <c r="M1721" t="s">
        <v>44</v>
      </c>
      <c r="N1721" t="s">
        <v>23</v>
      </c>
      <c r="O1721" t="s">
        <v>24</v>
      </c>
      <c r="P1721">
        <v>32</v>
      </c>
      <c r="Q1721" t="s">
        <v>57</v>
      </c>
      <c r="R1721">
        <v>5285</v>
      </c>
    </row>
    <row r="1722" spans="1:18" x14ac:dyDescent="0.3">
      <c r="A1722" t="s">
        <v>31</v>
      </c>
      <c r="B1722" t="s">
        <v>99</v>
      </c>
      <c r="C1722">
        <v>2015</v>
      </c>
      <c r="D1722" t="s">
        <v>33</v>
      </c>
      <c r="E1722" t="s">
        <v>21</v>
      </c>
      <c r="F1722">
        <v>3</v>
      </c>
      <c r="G1722">
        <v>74869</v>
      </c>
      <c r="H1722">
        <v>227</v>
      </c>
      <c r="J1722">
        <v>2</v>
      </c>
      <c r="K1722">
        <v>1</v>
      </c>
      <c r="L1722" t="s">
        <v>34</v>
      </c>
      <c r="M1722" t="s">
        <v>52</v>
      </c>
      <c r="N1722" t="s">
        <v>23</v>
      </c>
      <c r="O1722" t="s">
        <v>24</v>
      </c>
      <c r="Q1722" t="s">
        <v>88</v>
      </c>
      <c r="R1722">
        <v>10727</v>
      </c>
    </row>
    <row r="1723" spans="1:18" x14ac:dyDescent="0.3">
      <c r="A1723" t="s">
        <v>38</v>
      </c>
      <c r="B1723" t="s">
        <v>86</v>
      </c>
      <c r="C1723">
        <v>2011</v>
      </c>
      <c r="D1723" t="s">
        <v>20</v>
      </c>
      <c r="E1723" t="s">
        <v>67</v>
      </c>
      <c r="F1723">
        <v>4.9000000000000004</v>
      </c>
      <c r="G1723">
        <v>237692</v>
      </c>
      <c r="H1723">
        <v>353</v>
      </c>
      <c r="I1723">
        <v>336</v>
      </c>
      <c r="J1723">
        <v>3</v>
      </c>
      <c r="K1723">
        <v>1</v>
      </c>
      <c r="N1723" t="s">
        <v>84</v>
      </c>
      <c r="O1723" t="s">
        <v>95</v>
      </c>
      <c r="P1723">
        <v>14</v>
      </c>
      <c r="Q1723" t="s">
        <v>64</v>
      </c>
      <c r="R1723">
        <v>500</v>
      </c>
    </row>
    <row r="1724" spans="1:18" x14ac:dyDescent="0.3">
      <c r="A1724" t="s">
        <v>41</v>
      </c>
      <c r="B1724" t="s">
        <v>103</v>
      </c>
      <c r="C1724">
        <v>2014</v>
      </c>
      <c r="D1724" t="s">
        <v>20</v>
      </c>
      <c r="E1724" t="s">
        <v>21</v>
      </c>
      <c r="F1724">
        <v>2.5</v>
      </c>
      <c r="G1724">
        <v>67395</v>
      </c>
      <c r="H1724">
        <v>191</v>
      </c>
      <c r="I1724">
        <v>174</v>
      </c>
      <c r="J1724">
        <v>2</v>
      </c>
      <c r="K1724">
        <v>1</v>
      </c>
      <c r="L1724" t="s">
        <v>34</v>
      </c>
      <c r="M1724" t="s">
        <v>59</v>
      </c>
      <c r="N1724" t="s">
        <v>23</v>
      </c>
      <c r="O1724" t="s">
        <v>24</v>
      </c>
      <c r="Q1724" t="s">
        <v>46</v>
      </c>
      <c r="R1724">
        <v>9773</v>
      </c>
    </row>
    <row r="1725" spans="1:18" x14ac:dyDescent="0.3">
      <c r="A1725" t="s">
        <v>38</v>
      </c>
      <c r="B1725" t="s">
        <v>89</v>
      </c>
      <c r="C1725">
        <v>2007</v>
      </c>
      <c r="D1725" t="s">
        <v>20</v>
      </c>
      <c r="E1725" t="s">
        <v>21</v>
      </c>
      <c r="F1725">
        <v>2.4</v>
      </c>
      <c r="G1725">
        <v>289502</v>
      </c>
      <c r="H1725">
        <v>189</v>
      </c>
      <c r="I1725">
        <v>186</v>
      </c>
      <c r="J1725">
        <v>3</v>
      </c>
      <c r="K1725">
        <v>1</v>
      </c>
      <c r="L1725" t="s">
        <v>43</v>
      </c>
      <c r="M1725" t="s">
        <v>59</v>
      </c>
      <c r="N1725" t="s">
        <v>45</v>
      </c>
      <c r="O1725" t="s">
        <v>29</v>
      </c>
      <c r="Q1725" t="s">
        <v>25</v>
      </c>
      <c r="R1725">
        <v>500</v>
      </c>
    </row>
    <row r="1726" spans="1:18" x14ac:dyDescent="0.3">
      <c r="A1726" t="s">
        <v>80</v>
      </c>
      <c r="B1726" t="s">
        <v>81</v>
      </c>
      <c r="C1726">
        <v>2006</v>
      </c>
      <c r="D1726" t="s">
        <v>20</v>
      </c>
      <c r="E1726" t="s">
        <v>21</v>
      </c>
      <c r="F1726">
        <v>4.5</v>
      </c>
      <c r="G1726">
        <v>217812</v>
      </c>
      <c r="H1726">
        <v>345</v>
      </c>
      <c r="I1726">
        <v>330</v>
      </c>
      <c r="J1726">
        <v>5</v>
      </c>
      <c r="K1726">
        <v>0</v>
      </c>
      <c r="L1726" t="s">
        <v>43</v>
      </c>
      <c r="M1726" t="s">
        <v>59</v>
      </c>
      <c r="N1726" t="s">
        <v>82</v>
      </c>
      <c r="O1726" t="s">
        <v>60</v>
      </c>
      <c r="P1726">
        <v>13</v>
      </c>
      <c r="Q1726" t="s">
        <v>46</v>
      </c>
      <c r="R1726">
        <v>500</v>
      </c>
    </row>
    <row r="1727" spans="1:18" x14ac:dyDescent="0.3">
      <c r="A1727" t="s">
        <v>38</v>
      </c>
      <c r="B1727" t="s">
        <v>89</v>
      </c>
      <c r="C1727">
        <v>2018</v>
      </c>
      <c r="D1727" t="s">
        <v>20</v>
      </c>
      <c r="F1727">
        <v>1.4</v>
      </c>
      <c r="G1727">
        <v>86061</v>
      </c>
      <c r="H1727">
        <v>136</v>
      </c>
      <c r="I1727">
        <v>124</v>
      </c>
      <c r="J1727">
        <v>2</v>
      </c>
      <c r="K1727">
        <v>0</v>
      </c>
      <c r="L1727" t="s">
        <v>40</v>
      </c>
      <c r="M1727" t="s">
        <v>52</v>
      </c>
      <c r="N1727" t="s">
        <v>45</v>
      </c>
      <c r="O1727" t="s">
        <v>29</v>
      </c>
      <c r="P1727">
        <v>45</v>
      </c>
      <c r="Q1727" t="s">
        <v>76</v>
      </c>
      <c r="R1727">
        <v>8549</v>
      </c>
    </row>
    <row r="1728" spans="1:18" x14ac:dyDescent="0.3">
      <c r="A1728" t="s">
        <v>18</v>
      </c>
      <c r="B1728" t="s">
        <v>19</v>
      </c>
      <c r="C1728">
        <v>2019</v>
      </c>
      <c r="D1728" t="s">
        <v>20</v>
      </c>
      <c r="E1728" t="s">
        <v>21</v>
      </c>
      <c r="F1728">
        <v>3.2</v>
      </c>
      <c r="G1728">
        <v>93052</v>
      </c>
      <c r="H1728">
        <v>248</v>
      </c>
      <c r="I1728">
        <v>226</v>
      </c>
      <c r="J1728">
        <v>2</v>
      </c>
      <c r="K1728">
        <v>1</v>
      </c>
      <c r="L1728" t="s">
        <v>34</v>
      </c>
      <c r="M1728" t="s">
        <v>59</v>
      </c>
      <c r="N1728" t="s">
        <v>23</v>
      </c>
      <c r="O1728" t="s">
        <v>24</v>
      </c>
      <c r="P1728">
        <v>23</v>
      </c>
      <c r="R1728">
        <v>28179</v>
      </c>
    </row>
    <row r="1729" spans="1:18" x14ac:dyDescent="0.3">
      <c r="A1729" t="s">
        <v>49</v>
      </c>
      <c r="B1729" t="s">
        <v>50</v>
      </c>
      <c r="C1729">
        <v>2008</v>
      </c>
      <c r="D1729" t="s">
        <v>63</v>
      </c>
      <c r="E1729" t="s">
        <v>21</v>
      </c>
      <c r="F1729">
        <v>1.4</v>
      </c>
      <c r="G1729">
        <v>90578</v>
      </c>
      <c r="I1729">
        <v>95</v>
      </c>
      <c r="J1729">
        <v>4</v>
      </c>
      <c r="K1729">
        <v>0</v>
      </c>
      <c r="M1729" t="s">
        <v>22</v>
      </c>
      <c r="N1729" t="s">
        <v>45</v>
      </c>
      <c r="O1729" t="s">
        <v>29</v>
      </c>
      <c r="P1729">
        <v>41</v>
      </c>
      <c r="Q1729" t="s">
        <v>46</v>
      </c>
      <c r="R1729">
        <v>715</v>
      </c>
    </row>
    <row r="1730" spans="1:18" x14ac:dyDescent="0.3">
      <c r="A1730" t="s">
        <v>38</v>
      </c>
      <c r="B1730" t="s">
        <v>86</v>
      </c>
      <c r="C1730">
        <v>2006</v>
      </c>
      <c r="D1730" t="s">
        <v>20</v>
      </c>
      <c r="E1730" t="s">
        <v>67</v>
      </c>
      <c r="F1730">
        <v>3.2</v>
      </c>
      <c r="G1730">
        <v>244672</v>
      </c>
      <c r="H1730">
        <v>244</v>
      </c>
      <c r="I1730">
        <v>230</v>
      </c>
      <c r="J1730">
        <v>3</v>
      </c>
      <c r="K1730">
        <v>0</v>
      </c>
      <c r="L1730" t="s">
        <v>34</v>
      </c>
      <c r="M1730" t="s">
        <v>94</v>
      </c>
      <c r="N1730" t="s">
        <v>84</v>
      </c>
      <c r="O1730" t="s">
        <v>95</v>
      </c>
      <c r="P1730">
        <v>26</v>
      </c>
      <c r="Q1730" t="s">
        <v>48</v>
      </c>
      <c r="R1730">
        <v>500</v>
      </c>
    </row>
    <row r="1731" spans="1:18" x14ac:dyDescent="0.3">
      <c r="A1731" t="s">
        <v>26</v>
      </c>
      <c r="B1731" t="s">
        <v>27</v>
      </c>
      <c r="C1731">
        <v>2009</v>
      </c>
      <c r="D1731" t="s">
        <v>20</v>
      </c>
      <c r="E1731" t="s">
        <v>21</v>
      </c>
      <c r="G1731">
        <v>207641</v>
      </c>
      <c r="I1731">
        <v>220</v>
      </c>
      <c r="J1731">
        <v>3</v>
      </c>
      <c r="K1731">
        <v>0</v>
      </c>
      <c r="L1731" t="s">
        <v>34</v>
      </c>
      <c r="N1731" t="s">
        <v>23</v>
      </c>
      <c r="O1731" t="s">
        <v>24</v>
      </c>
      <c r="P1731">
        <v>23</v>
      </c>
      <c r="R1731">
        <v>500</v>
      </c>
    </row>
    <row r="1732" spans="1:18" x14ac:dyDescent="0.3">
      <c r="A1732" t="s">
        <v>73</v>
      </c>
      <c r="B1732" t="s">
        <v>87</v>
      </c>
      <c r="C1732">
        <v>2008</v>
      </c>
      <c r="D1732" t="s">
        <v>20</v>
      </c>
      <c r="E1732" t="s">
        <v>21</v>
      </c>
      <c r="G1732">
        <v>121905</v>
      </c>
      <c r="H1732">
        <v>229</v>
      </c>
      <c r="I1732">
        <v>214</v>
      </c>
      <c r="J1732">
        <v>4</v>
      </c>
      <c r="K1732">
        <v>1</v>
      </c>
      <c r="L1732" t="s">
        <v>40</v>
      </c>
      <c r="M1732" t="s">
        <v>28</v>
      </c>
      <c r="N1732" t="s">
        <v>23</v>
      </c>
      <c r="O1732" t="s">
        <v>29</v>
      </c>
      <c r="P1732">
        <v>26</v>
      </c>
      <c r="Q1732" t="s">
        <v>76</v>
      </c>
      <c r="R1732">
        <v>4023</v>
      </c>
    </row>
    <row r="1733" spans="1:18" x14ac:dyDescent="0.3">
      <c r="A1733" t="s">
        <v>55</v>
      </c>
      <c r="B1733" t="s">
        <v>75</v>
      </c>
      <c r="C1733">
        <v>2012</v>
      </c>
      <c r="D1733" t="s">
        <v>20</v>
      </c>
      <c r="F1733">
        <v>2.2000000000000002</v>
      </c>
      <c r="G1733">
        <v>41071</v>
      </c>
      <c r="H1733">
        <v>172</v>
      </c>
      <c r="J1733">
        <v>3</v>
      </c>
      <c r="K1733">
        <v>0</v>
      </c>
      <c r="L1733" t="s">
        <v>34</v>
      </c>
      <c r="M1733" t="s">
        <v>22</v>
      </c>
      <c r="N1733" t="s">
        <v>45</v>
      </c>
      <c r="O1733" t="s">
        <v>24</v>
      </c>
      <c r="P1733">
        <v>35</v>
      </c>
      <c r="R1733">
        <v>5505</v>
      </c>
    </row>
    <row r="1734" spans="1:18" x14ac:dyDescent="0.3">
      <c r="A1734" t="s">
        <v>80</v>
      </c>
      <c r="B1734" t="s">
        <v>102</v>
      </c>
      <c r="C1734">
        <v>2008</v>
      </c>
      <c r="D1734" t="s">
        <v>33</v>
      </c>
      <c r="E1734" t="s">
        <v>21</v>
      </c>
      <c r="F1734">
        <v>3.3</v>
      </c>
      <c r="G1734">
        <v>169530</v>
      </c>
      <c r="H1734">
        <v>261</v>
      </c>
      <c r="J1734">
        <v>5</v>
      </c>
      <c r="K1734">
        <v>0</v>
      </c>
      <c r="L1734" t="s">
        <v>43</v>
      </c>
      <c r="M1734" t="s">
        <v>72</v>
      </c>
      <c r="N1734" t="s">
        <v>23</v>
      </c>
      <c r="O1734" t="s">
        <v>24</v>
      </c>
      <c r="P1734">
        <v>40</v>
      </c>
      <c r="Q1734" t="s">
        <v>91</v>
      </c>
      <c r="R1734">
        <v>500</v>
      </c>
    </row>
    <row r="1735" spans="1:18" x14ac:dyDescent="0.3">
      <c r="A1735" t="s">
        <v>73</v>
      </c>
      <c r="B1735" t="s">
        <v>74</v>
      </c>
      <c r="C1735">
        <v>2014</v>
      </c>
      <c r="D1735" t="s">
        <v>33</v>
      </c>
      <c r="F1735">
        <v>3.1</v>
      </c>
      <c r="G1735">
        <v>113465</v>
      </c>
      <c r="H1735">
        <v>238</v>
      </c>
      <c r="I1735">
        <v>212</v>
      </c>
      <c r="J1735">
        <v>2</v>
      </c>
      <c r="K1735">
        <v>1</v>
      </c>
      <c r="M1735" t="s">
        <v>94</v>
      </c>
      <c r="N1735" t="s">
        <v>23</v>
      </c>
      <c r="O1735" t="s">
        <v>60</v>
      </c>
      <c r="P1735">
        <v>44</v>
      </c>
      <c r="Q1735" t="s">
        <v>46</v>
      </c>
      <c r="R1735">
        <v>17854</v>
      </c>
    </row>
    <row r="1736" spans="1:18" x14ac:dyDescent="0.3">
      <c r="A1736" t="s">
        <v>73</v>
      </c>
      <c r="B1736" t="s">
        <v>87</v>
      </c>
      <c r="C1736">
        <v>2005</v>
      </c>
      <c r="D1736" t="s">
        <v>20</v>
      </c>
      <c r="E1736" t="s">
        <v>21</v>
      </c>
      <c r="F1736">
        <v>3.4</v>
      </c>
      <c r="G1736">
        <v>257096</v>
      </c>
      <c r="H1736">
        <v>252</v>
      </c>
      <c r="I1736">
        <v>239</v>
      </c>
      <c r="J1736">
        <v>4</v>
      </c>
      <c r="K1736">
        <v>0</v>
      </c>
      <c r="L1736" t="s">
        <v>34</v>
      </c>
      <c r="M1736" t="s">
        <v>44</v>
      </c>
      <c r="N1736" t="s">
        <v>23</v>
      </c>
      <c r="O1736" t="s">
        <v>24</v>
      </c>
      <c r="P1736">
        <v>17</v>
      </c>
      <c r="Q1736" t="s">
        <v>76</v>
      </c>
      <c r="R1736">
        <v>500</v>
      </c>
    </row>
    <row r="1737" spans="1:18" x14ac:dyDescent="0.3">
      <c r="A1737" t="s">
        <v>53</v>
      </c>
      <c r="B1737" t="s">
        <v>77</v>
      </c>
      <c r="C1737">
        <v>2013</v>
      </c>
      <c r="D1737" t="s">
        <v>20</v>
      </c>
      <c r="E1737" t="s">
        <v>21</v>
      </c>
      <c r="F1737">
        <v>3.3</v>
      </c>
      <c r="G1737">
        <v>126626</v>
      </c>
      <c r="H1737">
        <v>245</v>
      </c>
      <c r="I1737">
        <v>225</v>
      </c>
      <c r="J1737">
        <v>3</v>
      </c>
      <c r="K1737">
        <v>1</v>
      </c>
      <c r="L1737" t="s">
        <v>43</v>
      </c>
      <c r="M1737" t="s">
        <v>44</v>
      </c>
      <c r="N1737" t="s">
        <v>23</v>
      </c>
      <c r="O1737" t="s">
        <v>29</v>
      </c>
      <c r="P1737">
        <v>24</v>
      </c>
      <c r="R1737">
        <v>14705</v>
      </c>
    </row>
    <row r="1738" spans="1:18" x14ac:dyDescent="0.3">
      <c r="A1738" t="s">
        <v>18</v>
      </c>
      <c r="B1738" t="s">
        <v>19</v>
      </c>
      <c r="C1738">
        <v>2019</v>
      </c>
      <c r="D1738" t="s">
        <v>20</v>
      </c>
      <c r="E1738" t="s">
        <v>21</v>
      </c>
      <c r="F1738">
        <v>2.2000000000000002</v>
      </c>
      <c r="G1738">
        <v>29551</v>
      </c>
      <c r="H1738">
        <v>180</v>
      </c>
      <c r="I1738">
        <v>158</v>
      </c>
      <c r="J1738">
        <v>1</v>
      </c>
      <c r="L1738" t="s">
        <v>34</v>
      </c>
      <c r="N1738" t="s">
        <v>23</v>
      </c>
      <c r="O1738" t="s">
        <v>24</v>
      </c>
      <c r="P1738">
        <v>31</v>
      </c>
      <c r="R1738">
        <v>39103</v>
      </c>
    </row>
    <row r="1739" spans="1:18" x14ac:dyDescent="0.3">
      <c r="A1739" t="s">
        <v>26</v>
      </c>
      <c r="B1739" t="s">
        <v>101</v>
      </c>
      <c r="C1739">
        <v>2006</v>
      </c>
      <c r="D1739" t="s">
        <v>20</v>
      </c>
      <c r="E1739" t="s">
        <v>67</v>
      </c>
      <c r="F1739">
        <v>1.7</v>
      </c>
      <c r="G1739">
        <v>293037</v>
      </c>
      <c r="H1739">
        <v>133</v>
      </c>
      <c r="I1739">
        <v>115</v>
      </c>
      <c r="J1739">
        <v>4</v>
      </c>
      <c r="K1739">
        <v>1</v>
      </c>
      <c r="L1739" t="s">
        <v>43</v>
      </c>
      <c r="M1739" t="s">
        <v>28</v>
      </c>
      <c r="N1739" t="s">
        <v>45</v>
      </c>
      <c r="O1739" t="s">
        <v>24</v>
      </c>
      <c r="P1739">
        <v>37</v>
      </c>
      <c r="Q1739" t="s">
        <v>48</v>
      </c>
      <c r="R1739">
        <v>500</v>
      </c>
    </row>
    <row r="1740" spans="1:18" x14ac:dyDescent="0.3">
      <c r="A1740" t="s">
        <v>73</v>
      </c>
      <c r="B1740" t="s">
        <v>74</v>
      </c>
      <c r="C1740">
        <v>2019</v>
      </c>
      <c r="D1740" t="s">
        <v>20</v>
      </c>
      <c r="E1740" t="s">
        <v>21</v>
      </c>
      <c r="F1740">
        <v>2.4</v>
      </c>
      <c r="G1740">
        <v>49703</v>
      </c>
      <c r="I1740">
        <v>176</v>
      </c>
      <c r="J1740">
        <v>3</v>
      </c>
      <c r="K1740">
        <v>0</v>
      </c>
      <c r="L1740" t="s">
        <v>43</v>
      </c>
      <c r="M1740" t="s">
        <v>28</v>
      </c>
      <c r="N1740" t="s">
        <v>23</v>
      </c>
      <c r="O1740" t="s">
        <v>24</v>
      </c>
      <c r="P1740">
        <v>31</v>
      </c>
      <c r="Q1740" t="s">
        <v>91</v>
      </c>
      <c r="R1740">
        <v>36629</v>
      </c>
    </row>
    <row r="1741" spans="1:18" x14ac:dyDescent="0.3">
      <c r="A1741" t="s">
        <v>53</v>
      </c>
      <c r="B1741" t="s">
        <v>71</v>
      </c>
      <c r="C1741">
        <v>2018</v>
      </c>
      <c r="D1741" t="s">
        <v>63</v>
      </c>
      <c r="F1741">
        <v>2</v>
      </c>
      <c r="G1741">
        <v>75170</v>
      </c>
      <c r="H1741">
        <v>167</v>
      </c>
      <c r="I1741">
        <v>168</v>
      </c>
      <c r="J1741">
        <v>2</v>
      </c>
      <c r="K1741">
        <v>1</v>
      </c>
      <c r="L1741" t="s">
        <v>34</v>
      </c>
      <c r="M1741" t="s">
        <v>52</v>
      </c>
      <c r="N1741" t="s">
        <v>45</v>
      </c>
      <c r="O1741" t="s">
        <v>29</v>
      </c>
      <c r="Q1741" t="s">
        <v>91</v>
      </c>
      <c r="R1741">
        <v>18076</v>
      </c>
    </row>
    <row r="1742" spans="1:18" x14ac:dyDescent="0.3">
      <c r="A1742" t="s">
        <v>53</v>
      </c>
      <c r="B1742" t="s">
        <v>71</v>
      </c>
      <c r="C1742">
        <v>2012</v>
      </c>
      <c r="D1742" t="s">
        <v>20</v>
      </c>
      <c r="E1742" t="s">
        <v>21</v>
      </c>
      <c r="G1742">
        <v>210174</v>
      </c>
      <c r="H1742">
        <v>157</v>
      </c>
      <c r="I1742">
        <v>136</v>
      </c>
      <c r="J1742">
        <v>4</v>
      </c>
      <c r="K1742">
        <v>0</v>
      </c>
      <c r="L1742" t="s">
        <v>43</v>
      </c>
      <c r="M1742" t="s">
        <v>52</v>
      </c>
      <c r="N1742" t="s">
        <v>45</v>
      </c>
      <c r="O1742" t="s">
        <v>29</v>
      </c>
      <c r="P1742">
        <v>37</v>
      </c>
      <c r="Q1742" t="s">
        <v>76</v>
      </c>
      <c r="R1742">
        <v>5184</v>
      </c>
    </row>
    <row r="1743" spans="1:18" x14ac:dyDescent="0.3">
      <c r="A1743" t="s">
        <v>80</v>
      </c>
      <c r="B1743" t="s">
        <v>83</v>
      </c>
      <c r="C1743">
        <v>2005</v>
      </c>
      <c r="D1743" t="s">
        <v>20</v>
      </c>
      <c r="E1743" t="s">
        <v>21</v>
      </c>
      <c r="F1743">
        <v>4.4000000000000004</v>
      </c>
      <c r="G1743">
        <v>363672</v>
      </c>
      <c r="H1743">
        <v>332</v>
      </c>
      <c r="I1743">
        <v>297</v>
      </c>
      <c r="J1743">
        <v>4</v>
      </c>
      <c r="K1743">
        <v>1</v>
      </c>
      <c r="L1743" t="s">
        <v>34</v>
      </c>
      <c r="M1743" t="s">
        <v>28</v>
      </c>
      <c r="N1743" t="s">
        <v>84</v>
      </c>
      <c r="O1743" t="s">
        <v>95</v>
      </c>
      <c r="P1743">
        <v>19</v>
      </c>
      <c r="Q1743" t="s">
        <v>76</v>
      </c>
      <c r="R1743">
        <v>500</v>
      </c>
    </row>
    <row r="1744" spans="1:18" x14ac:dyDescent="0.3">
      <c r="A1744" t="s">
        <v>49</v>
      </c>
      <c r="B1744" t="s">
        <v>50</v>
      </c>
      <c r="C1744">
        <v>2022</v>
      </c>
      <c r="D1744" t="s">
        <v>20</v>
      </c>
      <c r="F1744">
        <v>2.4</v>
      </c>
      <c r="G1744">
        <v>32716</v>
      </c>
      <c r="H1744">
        <v>205</v>
      </c>
      <c r="I1744">
        <v>192</v>
      </c>
      <c r="J1744">
        <v>1</v>
      </c>
      <c r="L1744" t="s">
        <v>34</v>
      </c>
      <c r="M1744" t="s">
        <v>28</v>
      </c>
      <c r="N1744" t="s">
        <v>45</v>
      </c>
      <c r="O1744" t="s">
        <v>29</v>
      </c>
      <c r="P1744">
        <v>28</v>
      </c>
      <c r="R1744">
        <v>15876</v>
      </c>
    </row>
    <row r="1745" spans="1:18" x14ac:dyDescent="0.3">
      <c r="A1745" t="s">
        <v>38</v>
      </c>
      <c r="B1745" t="s">
        <v>47</v>
      </c>
      <c r="C1745">
        <v>2019</v>
      </c>
      <c r="D1745" t="s">
        <v>20</v>
      </c>
      <c r="E1745" t="s">
        <v>21</v>
      </c>
      <c r="F1745">
        <v>2.6</v>
      </c>
      <c r="G1745">
        <v>99023</v>
      </c>
      <c r="H1745">
        <v>215</v>
      </c>
      <c r="I1745">
        <v>228</v>
      </c>
      <c r="J1745">
        <v>2</v>
      </c>
      <c r="K1745">
        <v>1</v>
      </c>
      <c r="L1745" t="s">
        <v>43</v>
      </c>
      <c r="N1745" t="s">
        <v>23</v>
      </c>
      <c r="O1745" t="s">
        <v>24</v>
      </c>
      <c r="P1745">
        <v>25</v>
      </c>
      <c r="Q1745" t="s">
        <v>76</v>
      </c>
      <c r="R1745">
        <v>11737</v>
      </c>
    </row>
    <row r="1746" spans="1:18" x14ac:dyDescent="0.3">
      <c r="A1746" t="s">
        <v>26</v>
      </c>
      <c r="B1746" t="s">
        <v>27</v>
      </c>
      <c r="C1746">
        <v>2012</v>
      </c>
      <c r="D1746" t="s">
        <v>20</v>
      </c>
      <c r="E1746" t="s">
        <v>21</v>
      </c>
      <c r="G1746">
        <v>68097</v>
      </c>
      <c r="H1746">
        <v>267</v>
      </c>
      <c r="J1746">
        <v>4</v>
      </c>
      <c r="K1746">
        <v>0</v>
      </c>
      <c r="L1746" t="s">
        <v>43</v>
      </c>
      <c r="M1746" t="s">
        <v>35</v>
      </c>
      <c r="N1746" t="s">
        <v>23</v>
      </c>
      <c r="O1746" t="s">
        <v>24</v>
      </c>
      <c r="Q1746" t="s">
        <v>76</v>
      </c>
      <c r="R1746">
        <v>6719</v>
      </c>
    </row>
    <row r="1747" spans="1:18" x14ac:dyDescent="0.3">
      <c r="A1747" t="s">
        <v>38</v>
      </c>
      <c r="B1747" t="s">
        <v>39</v>
      </c>
      <c r="C1747">
        <v>2016</v>
      </c>
      <c r="D1747" t="s">
        <v>20</v>
      </c>
      <c r="E1747" t="s">
        <v>21</v>
      </c>
      <c r="F1747">
        <v>2.9</v>
      </c>
      <c r="G1747">
        <v>94999</v>
      </c>
      <c r="H1747">
        <v>230</v>
      </c>
      <c r="I1747">
        <v>225</v>
      </c>
      <c r="J1747">
        <v>3</v>
      </c>
      <c r="K1747">
        <v>1</v>
      </c>
      <c r="M1747" t="s">
        <v>28</v>
      </c>
      <c r="N1747" t="s">
        <v>23</v>
      </c>
      <c r="O1747" t="s">
        <v>24</v>
      </c>
      <c r="P1747">
        <v>30</v>
      </c>
      <c r="Q1747" t="s">
        <v>76</v>
      </c>
      <c r="R1747">
        <v>17198</v>
      </c>
    </row>
    <row r="1748" spans="1:18" x14ac:dyDescent="0.3">
      <c r="A1748" t="s">
        <v>49</v>
      </c>
      <c r="B1748" t="s">
        <v>92</v>
      </c>
      <c r="C1748">
        <v>2010</v>
      </c>
      <c r="D1748" t="s">
        <v>20</v>
      </c>
      <c r="G1748">
        <v>93291</v>
      </c>
      <c r="H1748">
        <v>164</v>
      </c>
      <c r="I1748">
        <v>142</v>
      </c>
      <c r="J1748">
        <v>4</v>
      </c>
      <c r="K1748">
        <v>1</v>
      </c>
      <c r="M1748" t="s">
        <v>52</v>
      </c>
      <c r="N1748" t="s">
        <v>23</v>
      </c>
      <c r="O1748" t="s">
        <v>24</v>
      </c>
      <c r="P1748">
        <v>33</v>
      </c>
      <c r="Q1748" t="s">
        <v>46</v>
      </c>
      <c r="R1748">
        <v>2935</v>
      </c>
    </row>
    <row r="1749" spans="1:18" x14ac:dyDescent="0.3">
      <c r="A1749" t="s">
        <v>73</v>
      </c>
      <c r="B1749" t="s">
        <v>90</v>
      </c>
      <c r="C1749">
        <v>2019</v>
      </c>
      <c r="D1749" t="s">
        <v>33</v>
      </c>
      <c r="E1749" t="s">
        <v>21</v>
      </c>
      <c r="G1749">
        <v>52474</v>
      </c>
      <c r="H1749">
        <v>128</v>
      </c>
      <c r="I1749">
        <v>114</v>
      </c>
      <c r="J1749">
        <v>1</v>
      </c>
      <c r="K1749">
        <v>0</v>
      </c>
      <c r="L1749" t="s">
        <v>40</v>
      </c>
      <c r="M1749" t="s">
        <v>35</v>
      </c>
      <c r="N1749" t="s">
        <v>45</v>
      </c>
      <c r="O1749" t="s">
        <v>29</v>
      </c>
      <c r="P1749">
        <v>49</v>
      </c>
      <c r="Q1749" t="s">
        <v>25</v>
      </c>
      <c r="R1749">
        <v>21535</v>
      </c>
    </row>
    <row r="1750" spans="1:18" x14ac:dyDescent="0.3">
      <c r="A1750" t="s">
        <v>80</v>
      </c>
      <c r="B1750" t="s">
        <v>81</v>
      </c>
      <c r="C1750">
        <v>2016</v>
      </c>
      <c r="D1750" t="s">
        <v>20</v>
      </c>
      <c r="E1750" t="s">
        <v>21</v>
      </c>
      <c r="F1750">
        <v>5</v>
      </c>
      <c r="G1750">
        <v>149504</v>
      </c>
      <c r="I1750">
        <v>350</v>
      </c>
      <c r="J1750">
        <v>2</v>
      </c>
      <c r="K1750">
        <v>0</v>
      </c>
      <c r="L1750" t="s">
        <v>34</v>
      </c>
      <c r="M1750" t="s">
        <v>44</v>
      </c>
      <c r="N1750" t="s">
        <v>82</v>
      </c>
      <c r="O1750" t="s">
        <v>60</v>
      </c>
      <c r="P1750">
        <v>23</v>
      </c>
      <c r="Q1750" t="s">
        <v>46</v>
      </c>
      <c r="R1750">
        <v>6911</v>
      </c>
    </row>
    <row r="1751" spans="1:18" x14ac:dyDescent="0.3">
      <c r="A1751" t="s">
        <v>18</v>
      </c>
      <c r="B1751" t="s">
        <v>51</v>
      </c>
      <c r="C1751">
        <v>2022</v>
      </c>
      <c r="D1751" t="s">
        <v>20</v>
      </c>
      <c r="E1751" t="s">
        <v>21</v>
      </c>
      <c r="G1751">
        <v>28260</v>
      </c>
      <c r="I1751">
        <v>179</v>
      </c>
      <c r="J1751">
        <v>1</v>
      </c>
      <c r="K1751">
        <v>1</v>
      </c>
      <c r="L1751" t="s">
        <v>43</v>
      </c>
      <c r="M1751" t="s">
        <v>52</v>
      </c>
      <c r="N1751" t="s">
        <v>45</v>
      </c>
      <c r="O1751" t="s">
        <v>29</v>
      </c>
      <c r="P1751">
        <v>29</v>
      </c>
      <c r="Q1751" t="s">
        <v>57</v>
      </c>
      <c r="R1751">
        <v>32741</v>
      </c>
    </row>
    <row r="1752" spans="1:18" x14ac:dyDescent="0.3">
      <c r="A1752" t="s">
        <v>80</v>
      </c>
      <c r="B1752" t="s">
        <v>98</v>
      </c>
      <c r="C1752">
        <v>2014</v>
      </c>
      <c r="D1752" t="s">
        <v>20</v>
      </c>
      <c r="E1752" t="s">
        <v>21</v>
      </c>
      <c r="G1752">
        <v>288</v>
      </c>
      <c r="H1752">
        <v>258</v>
      </c>
      <c r="I1752">
        <v>236</v>
      </c>
      <c r="J1752">
        <v>1</v>
      </c>
      <c r="K1752">
        <v>0</v>
      </c>
      <c r="L1752" t="s">
        <v>40</v>
      </c>
      <c r="M1752" t="s">
        <v>35</v>
      </c>
      <c r="N1752" t="s">
        <v>23</v>
      </c>
      <c r="O1752" t="s">
        <v>29</v>
      </c>
      <c r="P1752">
        <v>27</v>
      </c>
      <c r="Q1752" t="s">
        <v>76</v>
      </c>
      <c r="R1752">
        <v>10872</v>
      </c>
    </row>
    <row r="1753" spans="1:18" x14ac:dyDescent="0.3">
      <c r="A1753" t="s">
        <v>38</v>
      </c>
      <c r="B1753" t="s">
        <v>86</v>
      </c>
      <c r="C1753">
        <v>2019</v>
      </c>
      <c r="D1753" t="s">
        <v>20</v>
      </c>
      <c r="E1753" t="s">
        <v>21</v>
      </c>
      <c r="F1753">
        <v>4.3</v>
      </c>
      <c r="G1753">
        <v>59078</v>
      </c>
      <c r="H1753">
        <v>324</v>
      </c>
      <c r="I1753">
        <v>324</v>
      </c>
      <c r="J1753">
        <v>2</v>
      </c>
      <c r="K1753">
        <v>1</v>
      </c>
      <c r="L1753" t="s">
        <v>43</v>
      </c>
      <c r="M1753" t="s">
        <v>35</v>
      </c>
      <c r="N1753" t="s">
        <v>84</v>
      </c>
      <c r="O1753" t="s">
        <v>95</v>
      </c>
      <c r="P1753">
        <v>23</v>
      </c>
      <c r="Q1753" t="s">
        <v>76</v>
      </c>
      <c r="R1753">
        <v>16249</v>
      </c>
    </row>
    <row r="1754" spans="1:18" x14ac:dyDescent="0.3">
      <c r="A1754" t="s">
        <v>41</v>
      </c>
      <c r="B1754" t="s">
        <v>62</v>
      </c>
      <c r="C1754">
        <v>2021</v>
      </c>
      <c r="D1754" t="s">
        <v>20</v>
      </c>
      <c r="E1754" t="s">
        <v>21</v>
      </c>
      <c r="F1754">
        <v>2.4</v>
      </c>
      <c r="G1754">
        <v>38172</v>
      </c>
      <c r="H1754">
        <v>176</v>
      </c>
      <c r="J1754">
        <v>1</v>
      </c>
      <c r="K1754">
        <v>0</v>
      </c>
      <c r="L1754" t="s">
        <v>43</v>
      </c>
      <c r="M1754" t="s">
        <v>44</v>
      </c>
      <c r="N1754" t="s">
        <v>23</v>
      </c>
      <c r="O1754" t="s">
        <v>29</v>
      </c>
      <c r="P1754">
        <v>34</v>
      </c>
      <c r="Q1754" t="s">
        <v>64</v>
      </c>
      <c r="R1754">
        <v>22910</v>
      </c>
    </row>
    <row r="1755" spans="1:18" x14ac:dyDescent="0.3">
      <c r="A1755" t="s">
        <v>31</v>
      </c>
      <c r="B1755" t="s">
        <v>85</v>
      </c>
      <c r="C1755">
        <v>2006</v>
      </c>
      <c r="D1755" t="s">
        <v>20</v>
      </c>
      <c r="E1755" t="s">
        <v>67</v>
      </c>
      <c r="G1755">
        <v>225581</v>
      </c>
      <c r="H1755">
        <v>255</v>
      </c>
      <c r="I1755">
        <v>229</v>
      </c>
      <c r="J1755">
        <v>5</v>
      </c>
      <c r="K1755">
        <v>0</v>
      </c>
      <c r="L1755" t="s">
        <v>43</v>
      </c>
      <c r="M1755" t="s">
        <v>28</v>
      </c>
      <c r="N1755" t="s">
        <v>23</v>
      </c>
      <c r="O1755" t="s">
        <v>24</v>
      </c>
      <c r="P1755">
        <v>27</v>
      </c>
      <c r="Q1755" t="s">
        <v>30</v>
      </c>
      <c r="R1755">
        <v>500</v>
      </c>
    </row>
    <row r="1756" spans="1:18" x14ac:dyDescent="0.3">
      <c r="A1756" t="s">
        <v>31</v>
      </c>
      <c r="B1756" t="s">
        <v>32</v>
      </c>
      <c r="C1756">
        <v>2007</v>
      </c>
      <c r="D1756" t="s">
        <v>20</v>
      </c>
      <c r="E1756" t="s">
        <v>21</v>
      </c>
      <c r="F1756">
        <v>1.6</v>
      </c>
      <c r="G1756">
        <v>36567</v>
      </c>
      <c r="H1756">
        <v>133</v>
      </c>
      <c r="J1756">
        <v>4</v>
      </c>
      <c r="K1756">
        <v>1</v>
      </c>
      <c r="L1756" t="s">
        <v>40</v>
      </c>
      <c r="M1756" t="s">
        <v>72</v>
      </c>
      <c r="N1756" t="s">
        <v>36</v>
      </c>
      <c r="O1756" t="s">
        <v>29</v>
      </c>
      <c r="P1756">
        <v>42</v>
      </c>
      <c r="Q1756" t="s">
        <v>88</v>
      </c>
      <c r="R1756">
        <v>2507</v>
      </c>
    </row>
    <row r="1757" spans="1:18" x14ac:dyDescent="0.3">
      <c r="A1757" t="s">
        <v>73</v>
      </c>
      <c r="B1757" t="s">
        <v>97</v>
      </c>
      <c r="C1757">
        <v>2019</v>
      </c>
      <c r="D1757" t="s">
        <v>33</v>
      </c>
      <c r="E1757" t="s">
        <v>21</v>
      </c>
      <c r="F1757">
        <v>2.2000000000000002</v>
      </c>
      <c r="G1757">
        <v>79741</v>
      </c>
      <c r="H1757">
        <v>181</v>
      </c>
      <c r="I1757">
        <v>184</v>
      </c>
      <c r="J1757">
        <v>2</v>
      </c>
      <c r="K1757">
        <v>0</v>
      </c>
      <c r="L1757" t="s">
        <v>43</v>
      </c>
      <c r="M1757" t="s">
        <v>52</v>
      </c>
      <c r="N1757" t="s">
        <v>45</v>
      </c>
      <c r="O1757" t="s">
        <v>29</v>
      </c>
      <c r="P1757">
        <v>51</v>
      </c>
      <c r="Q1757" t="s">
        <v>88</v>
      </c>
      <c r="R1757">
        <v>33216</v>
      </c>
    </row>
    <row r="1758" spans="1:18" x14ac:dyDescent="0.3">
      <c r="A1758" t="s">
        <v>55</v>
      </c>
      <c r="B1758" t="s">
        <v>69</v>
      </c>
      <c r="C1758">
        <v>2014</v>
      </c>
      <c r="D1758" t="s">
        <v>63</v>
      </c>
      <c r="E1758" t="s">
        <v>21</v>
      </c>
      <c r="F1758">
        <v>3.4</v>
      </c>
      <c r="G1758">
        <v>66778</v>
      </c>
      <c r="H1758">
        <v>254</v>
      </c>
      <c r="I1758">
        <v>247</v>
      </c>
      <c r="J1758">
        <v>2</v>
      </c>
      <c r="K1758">
        <v>1</v>
      </c>
      <c r="L1758" t="s">
        <v>43</v>
      </c>
      <c r="N1758" t="s">
        <v>23</v>
      </c>
      <c r="O1758" t="s">
        <v>24</v>
      </c>
      <c r="P1758">
        <v>25</v>
      </c>
      <c r="Q1758" t="s">
        <v>48</v>
      </c>
      <c r="R1758">
        <v>7902</v>
      </c>
    </row>
    <row r="1759" spans="1:18" x14ac:dyDescent="0.3">
      <c r="A1759" t="s">
        <v>73</v>
      </c>
      <c r="B1759" t="s">
        <v>90</v>
      </c>
      <c r="C1759">
        <v>2013</v>
      </c>
      <c r="D1759" t="s">
        <v>20</v>
      </c>
      <c r="E1759" t="s">
        <v>21</v>
      </c>
      <c r="G1759">
        <v>177149</v>
      </c>
      <c r="I1759">
        <v>129</v>
      </c>
      <c r="J1759">
        <v>4</v>
      </c>
      <c r="K1759">
        <v>1</v>
      </c>
      <c r="L1759" t="s">
        <v>34</v>
      </c>
      <c r="N1759" t="s">
        <v>45</v>
      </c>
      <c r="O1759" t="s">
        <v>29</v>
      </c>
      <c r="P1759">
        <v>35</v>
      </c>
      <c r="R1759">
        <v>5686</v>
      </c>
    </row>
    <row r="1760" spans="1:18" x14ac:dyDescent="0.3">
      <c r="A1760" t="s">
        <v>41</v>
      </c>
      <c r="B1760" t="s">
        <v>62</v>
      </c>
      <c r="C1760">
        <v>2007</v>
      </c>
      <c r="D1760" t="s">
        <v>20</v>
      </c>
      <c r="E1760" t="s">
        <v>21</v>
      </c>
      <c r="F1760">
        <v>2.4</v>
      </c>
      <c r="G1760">
        <v>277804</v>
      </c>
      <c r="H1760">
        <v>200</v>
      </c>
      <c r="J1760">
        <v>4</v>
      </c>
      <c r="M1760" t="s">
        <v>22</v>
      </c>
      <c r="N1760" t="s">
        <v>23</v>
      </c>
      <c r="O1760" t="s">
        <v>60</v>
      </c>
      <c r="P1760">
        <v>33</v>
      </c>
      <c r="Q1760" t="s">
        <v>76</v>
      </c>
      <c r="R1760">
        <v>500</v>
      </c>
    </row>
    <row r="1761" spans="1:18" x14ac:dyDescent="0.3">
      <c r="A1761" t="s">
        <v>53</v>
      </c>
      <c r="B1761" t="s">
        <v>54</v>
      </c>
      <c r="C1761">
        <v>2007</v>
      </c>
      <c r="D1761" t="s">
        <v>20</v>
      </c>
      <c r="E1761" t="s">
        <v>21</v>
      </c>
      <c r="F1761">
        <v>2.2000000000000002</v>
      </c>
      <c r="G1761">
        <v>176903</v>
      </c>
      <c r="I1761">
        <v>169</v>
      </c>
      <c r="J1761">
        <v>5</v>
      </c>
      <c r="K1761">
        <v>0</v>
      </c>
      <c r="L1761" t="s">
        <v>40</v>
      </c>
      <c r="M1761" t="s">
        <v>72</v>
      </c>
      <c r="N1761" t="s">
        <v>23</v>
      </c>
      <c r="O1761" t="s">
        <v>24</v>
      </c>
      <c r="P1761">
        <v>33</v>
      </c>
      <c r="Q1761" t="s">
        <v>48</v>
      </c>
      <c r="R1761">
        <v>1805</v>
      </c>
    </row>
    <row r="1762" spans="1:18" x14ac:dyDescent="0.3">
      <c r="A1762" t="s">
        <v>31</v>
      </c>
      <c r="B1762" t="s">
        <v>99</v>
      </c>
      <c r="C1762">
        <v>2007</v>
      </c>
      <c r="D1762" t="s">
        <v>20</v>
      </c>
      <c r="E1762" t="s">
        <v>67</v>
      </c>
      <c r="G1762">
        <v>306779</v>
      </c>
      <c r="I1762">
        <v>209</v>
      </c>
      <c r="J1762">
        <v>4</v>
      </c>
      <c r="K1762">
        <v>1</v>
      </c>
      <c r="L1762" t="s">
        <v>43</v>
      </c>
      <c r="M1762" t="s">
        <v>44</v>
      </c>
      <c r="N1762" t="s">
        <v>23</v>
      </c>
      <c r="O1762" t="s">
        <v>24</v>
      </c>
      <c r="Q1762" t="s">
        <v>46</v>
      </c>
      <c r="R1762">
        <v>500</v>
      </c>
    </row>
    <row r="1763" spans="1:18" x14ac:dyDescent="0.3">
      <c r="A1763" t="s">
        <v>55</v>
      </c>
      <c r="B1763" t="s">
        <v>78</v>
      </c>
      <c r="C1763">
        <v>2006</v>
      </c>
      <c r="D1763" t="s">
        <v>20</v>
      </c>
      <c r="E1763" t="s">
        <v>67</v>
      </c>
      <c r="F1763">
        <v>2.5</v>
      </c>
      <c r="G1763">
        <v>122239</v>
      </c>
      <c r="H1763">
        <v>183</v>
      </c>
      <c r="I1763">
        <v>161</v>
      </c>
      <c r="J1763">
        <v>5</v>
      </c>
      <c r="K1763">
        <v>0</v>
      </c>
      <c r="L1763" t="s">
        <v>34</v>
      </c>
      <c r="M1763" t="s">
        <v>72</v>
      </c>
      <c r="N1763" t="s">
        <v>45</v>
      </c>
      <c r="O1763" t="s">
        <v>29</v>
      </c>
      <c r="P1763">
        <v>32</v>
      </c>
      <c r="Q1763" t="s">
        <v>76</v>
      </c>
      <c r="R1763">
        <v>500</v>
      </c>
    </row>
    <row r="1764" spans="1:18" x14ac:dyDescent="0.3">
      <c r="A1764" t="s">
        <v>49</v>
      </c>
      <c r="B1764" t="s">
        <v>100</v>
      </c>
      <c r="C1764">
        <v>2005</v>
      </c>
      <c r="D1764" t="s">
        <v>20</v>
      </c>
      <c r="E1764" t="s">
        <v>21</v>
      </c>
      <c r="G1764">
        <v>188539</v>
      </c>
      <c r="H1764">
        <v>149</v>
      </c>
      <c r="I1764">
        <v>154</v>
      </c>
      <c r="J1764">
        <v>5</v>
      </c>
      <c r="K1764">
        <v>0</v>
      </c>
      <c r="M1764" t="s">
        <v>52</v>
      </c>
      <c r="N1764" t="s">
        <v>45</v>
      </c>
      <c r="O1764" t="s">
        <v>29</v>
      </c>
      <c r="P1764">
        <v>34</v>
      </c>
      <c r="R1764">
        <v>500</v>
      </c>
    </row>
    <row r="1765" spans="1:18" x14ac:dyDescent="0.3">
      <c r="A1765" t="s">
        <v>31</v>
      </c>
      <c r="B1765" t="s">
        <v>99</v>
      </c>
      <c r="C1765">
        <v>2019</v>
      </c>
      <c r="D1765" t="s">
        <v>20</v>
      </c>
      <c r="E1765" t="s">
        <v>21</v>
      </c>
      <c r="F1765">
        <v>2.6</v>
      </c>
      <c r="G1765">
        <v>15633</v>
      </c>
      <c r="H1765">
        <v>205</v>
      </c>
      <c r="I1765">
        <v>194</v>
      </c>
      <c r="J1765">
        <v>2</v>
      </c>
      <c r="K1765">
        <v>0</v>
      </c>
      <c r="L1765" t="s">
        <v>43</v>
      </c>
      <c r="N1765" t="s">
        <v>23</v>
      </c>
      <c r="O1765" t="s">
        <v>29</v>
      </c>
      <c r="P1765">
        <v>33</v>
      </c>
      <c r="Q1765" t="s">
        <v>91</v>
      </c>
      <c r="R1765">
        <v>21205</v>
      </c>
    </row>
    <row r="1766" spans="1:18" x14ac:dyDescent="0.3">
      <c r="A1766" t="s">
        <v>53</v>
      </c>
      <c r="B1766" t="s">
        <v>54</v>
      </c>
      <c r="C1766">
        <v>2020</v>
      </c>
      <c r="D1766" t="s">
        <v>33</v>
      </c>
      <c r="E1766" t="s">
        <v>21</v>
      </c>
      <c r="F1766">
        <v>2.4</v>
      </c>
      <c r="G1766">
        <v>95804</v>
      </c>
      <c r="H1766">
        <v>178</v>
      </c>
      <c r="I1766">
        <v>169</v>
      </c>
      <c r="J1766">
        <v>2</v>
      </c>
      <c r="L1766" t="s">
        <v>40</v>
      </c>
      <c r="M1766" t="s">
        <v>44</v>
      </c>
      <c r="N1766" t="s">
        <v>23</v>
      </c>
      <c r="O1766" t="s">
        <v>29</v>
      </c>
      <c r="P1766">
        <v>46</v>
      </c>
      <c r="Q1766" t="s">
        <v>37</v>
      </c>
      <c r="R1766">
        <v>24460</v>
      </c>
    </row>
    <row r="1767" spans="1:18" x14ac:dyDescent="0.3">
      <c r="A1767" t="s">
        <v>53</v>
      </c>
      <c r="B1767" t="s">
        <v>79</v>
      </c>
      <c r="C1767">
        <v>2007</v>
      </c>
      <c r="D1767" t="s">
        <v>20</v>
      </c>
      <c r="E1767" t="s">
        <v>21</v>
      </c>
      <c r="F1767">
        <v>2.2999999999999998</v>
      </c>
      <c r="G1767">
        <v>184477</v>
      </c>
      <c r="H1767">
        <v>177</v>
      </c>
      <c r="I1767">
        <v>177</v>
      </c>
      <c r="J1767">
        <v>4</v>
      </c>
      <c r="K1767">
        <v>0</v>
      </c>
      <c r="L1767" t="s">
        <v>43</v>
      </c>
      <c r="N1767" t="s">
        <v>45</v>
      </c>
      <c r="O1767" t="s">
        <v>29</v>
      </c>
      <c r="P1767">
        <v>29</v>
      </c>
      <c r="R1767">
        <v>4052</v>
      </c>
    </row>
    <row r="1768" spans="1:18" x14ac:dyDescent="0.3">
      <c r="A1768" t="s">
        <v>41</v>
      </c>
      <c r="B1768" t="s">
        <v>42</v>
      </c>
      <c r="C1768">
        <v>2016</v>
      </c>
      <c r="D1768" t="s">
        <v>65</v>
      </c>
      <c r="E1768" t="s">
        <v>21</v>
      </c>
      <c r="F1768">
        <v>0</v>
      </c>
      <c r="G1768">
        <v>125280</v>
      </c>
      <c r="H1768">
        <v>395</v>
      </c>
      <c r="I1768">
        <v>434</v>
      </c>
      <c r="J1768">
        <v>3</v>
      </c>
      <c r="L1768" t="s">
        <v>34</v>
      </c>
      <c r="M1768" t="s">
        <v>35</v>
      </c>
      <c r="N1768" t="s">
        <v>45</v>
      </c>
      <c r="O1768" t="s">
        <v>29</v>
      </c>
      <c r="Q1768" t="s">
        <v>57</v>
      </c>
      <c r="R1768">
        <v>5261</v>
      </c>
    </row>
    <row r="1769" spans="1:18" x14ac:dyDescent="0.3">
      <c r="A1769" t="s">
        <v>31</v>
      </c>
      <c r="B1769" t="s">
        <v>61</v>
      </c>
      <c r="C1769">
        <v>2007</v>
      </c>
      <c r="D1769" t="s">
        <v>20</v>
      </c>
      <c r="E1769" t="s">
        <v>21</v>
      </c>
      <c r="F1769">
        <v>1.5</v>
      </c>
      <c r="G1769">
        <v>268307</v>
      </c>
      <c r="H1769">
        <v>128</v>
      </c>
      <c r="I1769">
        <v>125</v>
      </c>
      <c r="J1769">
        <v>2</v>
      </c>
      <c r="L1769" t="s">
        <v>43</v>
      </c>
      <c r="M1769" t="s">
        <v>22</v>
      </c>
      <c r="N1769" t="s">
        <v>45</v>
      </c>
      <c r="O1769" t="s">
        <v>29</v>
      </c>
      <c r="P1769">
        <v>36</v>
      </c>
      <c r="Q1769" t="s">
        <v>57</v>
      </c>
      <c r="R1769">
        <v>500</v>
      </c>
    </row>
    <row r="1770" spans="1:18" x14ac:dyDescent="0.3">
      <c r="A1770" t="s">
        <v>38</v>
      </c>
      <c r="B1770" t="s">
        <v>89</v>
      </c>
      <c r="C1770">
        <v>2006</v>
      </c>
      <c r="D1770" t="s">
        <v>20</v>
      </c>
      <c r="E1770" t="s">
        <v>67</v>
      </c>
      <c r="F1770">
        <v>1.9</v>
      </c>
      <c r="G1770">
        <v>177487</v>
      </c>
      <c r="H1770">
        <v>151</v>
      </c>
      <c r="I1770">
        <v>159</v>
      </c>
      <c r="J1770">
        <v>4</v>
      </c>
      <c r="K1770">
        <v>1</v>
      </c>
      <c r="L1770" t="s">
        <v>40</v>
      </c>
      <c r="M1770" t="s">
        <v>28</v>
      </c>
      <c r="N1770" t="s">
        <v>45</v>
      </c>
      <c r="O1770" t="s">
        <v>29</v>
      </c>
      <c r="P1770">
        <v>33</v>
      </c>
      <c r="Q1770" t="s">
        <v>57</v>
      </c>
      <c r="R1770">
        <v>500</v>
      </c>
    </row>
    <row r="1771" spans="1:18" x14ac:dyDescent="0.3">
      <c r="A1771" t="s">
        <v>18</v>
      </c>
      <c r="B1771" t="s">
        <v>51</v>
      </c>
      <c r="C1771">
        <v>2008</v>
      </c>
      <c r="D1771" t="s">
        <v>20</v>
      </c>
      <c r="E1771" t="s">
        <v>21</v>
      </c>
      <c r="F1771">
        <v>1.6</v>
      </c>
      <c r="G1771">
        <v>329881</v>
      </c>
      <c r="I1771">
        <v>128</v>
      </c>
      <c r="J1771">
        <v>4</v>
      </c>
      <c r="L1771" t="s">
        <v>43</v>
      </c>
      <c r="M1771" t="s">
        <v>59</v>
      </c>
      <c r="N1771" t="s">
        <v>45</v>
      </c>
      <c r="O1771" t="s">
        <v>29</v>
      </c>
      <c r="P1771">
        <v>43</v>
      </c>
      <c r="Q1771" t="s">
        <v>48</v>
      </c>
      <c r="R1771">
        <v>500</v>
      </c>
    </row>
    <row r="1772" spans="1:18" x14ac:dyDescent="0.3">
      <c r="A1772" t="s">
        <v>18</v>
      </c>
      <c r="B1772" t="s">
        <v>70</v>
      </c>
      <c r="C1772">
        <v>2007</v>
      </c>
      <c r="D1772" t="s">
        <v>20</v>
      </c>
      <c r="E1772" t="s">
        <v>21</v>
      </c>
      <c r="G1772">
        <v>64105</v>
      </c>
      <c r="H1772">
        <v>113</v>
      </c>
      <c r="I1772">
        <v>100</v>
      </c>
      <c r="J1772">
        <v>3</v>
      </c>
      <c r="K1772">
        <v>1</v>
      </c>
      <c r="L1772" t="s">
        <v>34</v>
      </c>
      <c r="N1772" t="s">
        <v>45</v>
      </c>
      <c r="O1772" t="s">
        <v>29</v>
      </c>
      <c r="P1772">
        <v>34</v>
      </c>
      <c r="Q1772" t="s">
        <v>46</v>
      </c>
      <c r="R1772">
        <v>8712</v>
      </c>
    </row>
    <row r="1773" spans="1:18" x14ac:dyDescent="0.3">
      <c r="A1773" t="s">
        <v>18</v>
      </c>
      <c r="B1773" t="s">
        <v>19</v>
      </c>
      <c r="C1773">
        <v>2012</v>
      </c>
      <c r="D1773" t="s">
        <v>20</v>
      </c>
      <c r="E1773" t="s">
        <v>21</v>
      </c>
      <c r="G1773">
        <v>122002</v>
      </c>
      <c r="H1773">
        <v>211</v>
      </c>
      <c r="I1773">
        <v>190</v>
      </c>
      <c r="J1773">
        <v>4</v>
      </c>
      <c r="K1773">
        <v>0</v>
      </c>
      <c r="L1773" t="s">
        <v>43</v>
      </c>
      <c r="N1773" t="s">
        <v>23</v>
      </c>
      <c r="O1773" t="s">
        <v>29</v>
      </c>
      <c r="Q1773" t="s">
        <v>76</v>
      </c>
      <c r="R1773">
        <v>14513</v>
      </c>
    </row>
    <row r="1774" spans="1:18" x14ac:dyDescent="0.3">
      <c r="A1774" t="s">
        <v>53</v>
      </c>
      <c r="B1774" t="s">
        <v>71</v>
      </c>
      <c r="C1774">
        <v>2014</v>
      </c>
      <c r="D1774" t="s">
        <v>20</v>
      </c>
      <c r="E1774" t="s">
        <v>21</v>
      </c>
      <c r="F1774">
        <v>1.6</v>
      </c>
      <c r="G1774">
        <v>157798</v>
      </c>
      <c r="H1774">
        <v>131</v>
      </c>
      <c r="J1774">
        <v>4</v>
      </c>
      <c r="K1774">
        <v>0</v>
      </c>
      <c r="M1774" t="s">
        <v>72</v>
      </c>
      <c r="N1774" t="s">
        <v>45</v>
      </c>
      <c r="O1774" t="s">
        <v>29</v>
      </c>
      <c r="P1774">
        <v>30</v>
      </c>
      <c r="Q1774" t="s">
        <v>88</v>
      </c>
      <c r="R1774">
        <v>10062</v>
      </c>
    </row>
    <row r="1775" spans="1:18" x14ac:dyDescent="0.3">
      <c r="A1775" t="s">
        <v>31</v>
      </c>
      <c r="B1775" t="s">
        <v>99</v>
      </c>
      <c r="C1775">
        <v>2019</v>
      </c>
      <c r="D1775" t="s">
        <v>20</v>
      </c>
      <c r="E1775" t="s">
        <v>21</v>
      </c>
      <c r="F1775">
        <v>2.6</v>
      </c>
      <c r="G1775">
        <v>66076</v>
      </c>
      <c r="H1775">
        <v>195</v>
      </c>
      <c r="I1775">
        <v>176</v>
      </c>
      <c r="J1775">
        <v>3</v>
      </c>
      <c r="K1775">
        <v>0</v>
      </c>
      <c r="L1775" t="s">
        <v>40</v>
      </c>
      <c r="M1775" t="s">
        <v>44</v>
      </c>
      <c r="N1775" t="s">
        <v>23</v>
      </c>
      <c r="O1775" t="s">
        <v>24</v>
      </c>
      <c r="P1775">
        <v>32</v>
      </c>
      <c r="R1775">
        <v>16961</v>
      </c>
    </row>
    <row r="1776" spans="1:18" x14ac:dyDescent="0.3">
      <c r="A1776" t="s">
        <v>26</v>
      </c>
      <c r="B1776" t="s">
        <v>68</v>
      </c>
      <c r="C1776">
        <v>2019</v>
      </c>
      <c r="D1776" t="s">
        <v>20</v>
      </c>
      <c r="E1776" t="s">
        <v>21</v>
      </c>
      <c r="F1776">
        <v>2.2000000000000002</v>
      </c>
      <c r="G1776">
        <v>62062</v>
      </c>
      <c r="H1776">
        <v>167</v>
      </c>
      <c r="I1776">
        <v>163</v>
      </c>
      <c r="J1776">
        <v>1</v>
      </c>
      <c r="K1776">
        <v>0</v>
      </c>
      <c r="L1776" t="s">
        <v>34</v>
      </c>
      <c r="M1776" t="s">
        <v>22</v>
      </c>
      <c r="N1776" t="s">
        <v>45</v>
      </c>
      <c r="O1776" t="s">
        <v>29</v>
      </c>
      <c r="P1776">
        <v>32</v>
      </c>
      <c r="Q1776" t="s">
        <v>46</v>
      </c>
      <c r="R1776">
        <v>13258</v>
      </c>
    </row>
    <row r="1777" spans="1:18" x14ac:dyDescent="0.3">
      <c r="A1777" t="s">
        <v>55</v>
      </c>
      <c r="B1777" t="s">
        <v>69</v>
      </c>
      <c r="C1777">
        <v>2015</v>
      </c>
      <c r="D1777" t="s">
        <v>33</v>
      </c>
      <c r="E1777" t="s">
        <v>21</v>
      </c>
      <c r="F1777">
        <v>2.8</v>
      </c>
      <c r="G1777">
        <v>87447</v>
      </c>
      <c r="H1777">
        <v>218</v>
      </c>
      <c r="I1777">
        <v>208</v>
      </c>
      <c r="J1777">
        <v>4</v>
      </c>
      <c r="K1777">
        <v>1</v>
      </c>
      <c r="L1777" t="s">
        <v>34</v>
      </c>
      <c r="M1777" t="s">
        <v>44</v>
      </c>
      <c r="N1777" t="s">
        <v>23</v>
      </c>
      <c r="O1777" t="s">
        <v>24</v>
      </c>
      <c r="P1777">
        <v>43</v>
      </c>
      <c r="R1777">
        <v>6633</v>
      </c>
    </row>
    <row r="1778" spans="1:18" x14ac:dyDescent="0.3">
      <c r="A1778" t="s">
        <v>18</v>
      </c>
      <c r="B1778" t="s">
        <v>19</v>
      </c>
      <c r="C1778">
        <v>2008</v>
      </c>
      <c r="D1778" t="s">
        <v>20</v>
      </c>
      <c r="E1778" t="s">
        <v>21</v>
      </c>
      <c r="F1778">
        <v>2.1</v>
      </c>
      <c r="G1778">
        <v>242838</v>
      </c>
      <c r="H1778">
        <v>182</v>
      </c>
      <c r="I1778">
        <v>187</v>
      </c>
      <c r="J1778">
        <v>5</v>
      </c>
      <c r="K1778">
        <v>1</v>
      </c>
      <c r="L1778" t="s">
        <v>40</v>
      </c>
      <c r="M1778" t="s">
        <v>35</v>
      </c>
      <c r="N1778" t="s">
        <v>23</v>
      </c>
      <c r="O1778" t="s">
        <v>24</v>
      </c>
      <c r="P1778">
        <v>37</v>
      </c>
      <c r="Q1778" t="s">
        <v>91</v>
      </c>
      <c r="R1778">
        <v>2715</v>
      </c>
    </row>
    <row r="1779" spans="1:18" x14ac:dyDescent="0.3">
      <c r="A1779" t="s">
        <v>38</v>
      </c>
      <c r="B1779" t="s">
        <v>89</v>
      </c>
      <c r="C1779">
        <v>2012</v>
      </c>
      <c r="D1779" t="s">
        <v>20</v>
      </c>
      <c r="E1779" t="s">
        <v>21</v>
      </c>
      <c r="F1779">
        <v>2.5</v>
      </c>
      <c r="G1779">
        <v>167310</v>
      </c>
      <c r="I1779">
        <v>170</v>
      </c>
      <c r="J1779">
        <v>4</v>
      </c>
      <c r="K1779">
        <v>1</v>
      </c>
      <c r="L1779" t="s">
        <v>34</v>
      </c>
      <c r="M1779" t="s">
        <v>72</v>
      </c>
      <c r="N1779" t="s">
        <v>45</v>
      </c>
      <c r="O1779" t="s">
        <v>29</v>
      </c>
      <c r="P1779">
        <v>34</v>
      </c>
      <c r="Q1779" t="s">
        <v>37</v>
      </c>
      <c r="R1779">
        <v>500</v>
      </c>
    </row>
    <row r="1780" spans="1:18" x14ac:dyDescent="0.3">
      <c r="A1780" t="s">
        <v>49</v>
      </c>
      <c r="B1780" t="s">
        <v>93</v>
      </c>
      <c r="C1780">
        <v>2007</v>
      </c>
      <c r="D1780" t="s">
        <v>20</v>
      </c>
      <c r="E1780" t="s">
        <v>21</v>
      </c>
      <c r="G1780">
        <v>53505</v>
      </c>
      <c r="H1780">
        <v>230</v>
      </c>
      <c r="I1780">
        <v>239</v>
      </c>
      <c r="J1780">
        <v>4</v>
      </c>
      <c r="K1780">
        <v>0</v>
      </c>
      <c r="L1780" t="s">
        <v>43</v>
      </c>
      <c r="M1780" t="s">
        <v>35</v>
      </c>
      <c r="N1780" t="s">
        <v>23</v>
      </c>
      <c r="O1780" t="s">
        <v>24</v>
      </c>
      <c r="P1780">
        <v>26</v>
      </c>
      <c r="R1780">
        <v>5117</v>
      </c>
    </row>
    <row r="1781" spans="1:18" x14ac:dyDescent="0.3">
      <c r="A1781" t="s">
        <v>41</v>
      </c>
      <c r="B1781" t="s">
        <v>96</v>
      </c>
      <c r="C1781">
        <v>2024</v>
      </c>
      <c r="D1781" t="s">
        <v>20</v>
      </c>
      <c r="E1781" t="s">
        <v>21</v>
      </c>
      <c r="F1781">
        <v>2.1</v>
      </c>
      <c r="G1781">
        <v>5893</v>
      </c>
      <c r="H1781">
        <v>181</v>
      </c>
      <c r="I1781">
        <v>186</v>
      </c>
      <c r="J1781">
        <v>1</v>
      </c>
      <c r="K1781">
        <v>0</v>
      </c>
      <c r="L1781" t="s">
        <v>43</v>
      </c>
      <c r="M1781" t="s">
        <v>28</v>
      </c>
      <c r="N1781" t="s">
        <v>45</v>
      </c>
      <c r="O1781" t="s">
        <v>29</v>
      </c>
      <c r="P1781">
        <v>33</v>
      </c>
      <c r="Q1781" t="s">
        <v>91</v>
      </c>
      <c r="R1781">
        <v>21715</v>
      </c>
    </row>
    <row r="1782" spans="1:18" x14ac:dyDescent="0.3">
      <c r="A1782" t="s">
        <v>53</v>
      </c>
      <c r="B1782" t="s">
        <v>54</v>
      </c>
      <c r="C1782">
        <v>2008</v>
      </c>
      <c r="D1782" t="s">
        <v>20</v>
      </c>
      <c r="E1782" t="s">
        <v>21</v>
      </c>
      <c r="F1782">
        <v>2</v>
      </c>
      <c r="G1782">
        <v>259021</v>
      </c>
      <c r="H1782">
        <v>152</v>
      </c>
      <c r="I1782">
        <v>140</v>
      </c>
      <c r="J1782">
        <v>3</v>
      </c>
      <c r="K1782">
        <v>1</v>
      </c>
      <c r="L1782" t="s">
        <v>40</v>
      </c>
      <c r="M1782" t="s">
        <v>22</v>
      </c>
      <c r="N1782" t="s">
        <v>23</v>
      </c>
      <c r="O1782" t="s">
        <v>24</v>
      </c>
      <c r="P1782">
        <v>32</v>
      </c>
      <c r="R1782">
        <v>500</v>
      </c>
    </row>
    <row r="1783" spans="1:18" x14ac:dyDescent="0.3">
      <c r="A1783" t="s">
        <v>73</v>
      </c>
      <c r="B1783" t="s">
        <v>90</v>
      </c>
      <c r="C1783">
        <v>2008</v>
      </c>
      <c r="D1783" t="s">
        <v>20</v>
      </c>
      <c r="E1783" t="s">
        <v>67</v>
      </c>
      <c r="F1783">
        <v>1.6</v>
      </c>
      <c r="G1783">
        <v>256536</v>
      </c>
      <c r="H1783">
        <v>115</v>
      </c>
      <c r="I1783">
        <v>116</v>
      </c>
      <c r="J1783">
        <v>3</v>
      </c>
      <c r="K1783">
        <v>1</v>
      </c>
      <c r="L1783" t="s">
        <v>40</v>
      </c>
      <c r="M1783" t="s">
        <v>94</v>
      </c>
      <c r="N1783" t="s">
        <v>45</v>
      </c>
      <c r="O1783" t="s">
        <v>29</v>
      </c>
      <c r="P1783">
        <v>36</v>
      </c>
      <c r="Q1783" t="s">
        <v>37</v>
      </c>
      <c r="R1783">
        <v>500</v>
      </c>
    </row>
    <row r="1784" spans="1:18" x14ac:dyDescent="0.3">
      <c r="A1784" t="s">
        <v>41</v>
      </c>
      <c r="B1784" t="s">
        <v>96</v>
      </c>
      <c r="C1784">
        <v>2011</v>
      </c>
      <c r="D1784" t="s">
        <v>20</v>
      </c>
      <c r="E1784" t="s">
        <v>21</v>
      </c>
      <c r="F1784">
        <v>2.4</v>
      </c>
      <c r="G1784">
        <v>202804</v>
      </c>
      <c r="H1784">
        <v>180</v>
      </c>
      <c r="I1784">
        <v>163</v>
      </c>
      <c r="J1784">
        <v>3</v>
      </c>
      <c r="K1784">
        <v>1</v>
      </c>
      <c r="L1784" t="s">
        <v>43</v>
      </c>
      <c r="M1784" t="s">
        <v>35</v>
      </c>
      <c r="N1784" t="s">
        <v>45</v>
      </c>
      <c r="O1784" t="s">
        <v>24</v>
      </c>
      <c r="P1784">
        <v>40</v>
      </c>
      <c r="Q1784" t="s">
        <v>30</v>
      </c>
      <c r="R1784">
        <v>500</v>
      </c>
    </row>
    <row r="1785" spans="1:18" x14ac:dyDescent="0.3">
      <c r="A1785" t="s">
        <v>26</v>
      </c>
      <c r="B1785" t="s">
        <v>58</v>
      </c>
      <c r="C1785">
        <v>2009</v>
      </c>
      <c r="D1785" t="s">
        <v>20</v>
      </c>
      <c r="E1785" t="s">
        <v>21</v>
      </c>
      <c r="F1785">
        <v>2.2000000000000002</v>
      </c>
      <c r="G1785">
        <v>150173</v>
      </c>
      <c r="H1785">
        <v>189</v>
      </c>
      <c r="I1785">
        <v>167</v>
      </c>
      <c r="J1785">
        <v>4</v>
      </c>
      <c r="K1785">
        <v>1</v>
      </c>
      <c r="L1785" t="s">
        <v>43</v>
      </c>
      <c r="M1785" t="s">
        <v>59</v>
      </c>
      <c r="N1785" t="s">
        <v>23</v>
      </c>
      <c r="O1785" t="s">
        <v>29</v>
      </c>
      <c r="P1785">
        <v>30</v>
      </c>
      <c r="Q1785" t="s">
        <v>88</v>
      </c>
      <c r="R1785">
        <v>1359</v>
      </c>
    </row>
    <row r="1786" spans="1:18" x14ac:dyDescent="0.3">
      <c r="A1786" t="s">
        <v>31</v>
      </c>
      <c r="B1786" t="s">
        <v>85</v>
      </c>
      <c r="C1786">
        <v>2007</v>
      </c>
      <c r="D1786" t="s">
        <v>63</v>
      </c>
      <c r="E1786" t="s">
        <v>21</v>
      </c>
      <c r="F1786">
        <v>2.6</v>
      </c>
      <c r="G1786">
        <v>106275</v>
      </c>
      <c r="H1786">
        <v>213</v>
      </c>
      <c r="I1786">
        <v>193</v>
      </c>
      <c r="J1786">
        <v>5</v>
      </c>
      <c r="K1786">
        <v>1</v>
      </c>
      <c r="L1786" t="s">
        <v>34</v>
      </c>
      <c r="M1786" t="s">
        <v>35</v>
      </c>
      <c r="N1786" t="s">
        <v>23</v>
      </c>
      <c r="O1786" t="s">
        <v>24</v>
      </c>
      <c r="P1786">
        <v>26</v>
      </c>
      <c r="Q1786" t="s">
        <v>88</v>
      </c>
      <c r="R1786">
        <v>1199</v>
      </c>
    </row>
    <row r="1787" spans="1:18" x14ac:dyDescent="0.3">
      <c r="A1787" t="s">
        <v>80</v>
      </c>
      <c r="B1787" t="s">
        <v>102</v>
      </c>
      <c r="C1787">
        <v>2014</v>
      </c>
      <c r="D1787" t="s">
        <v>20</v>
      </c>
      <c r="E1787" t="s">
        <v>21</v>
      </c>
      <c r="F1787">
        <v>2.2999999999999998</v>
      </c>
      <c r="G1787">
        <v>108766</v>
      </c>
      <c r="H1787">
        <v>191</v>
      </c>
      <c r="J1787">
        <v>3</v>
      </c>
      <c r="L1787" t="s">
        <v>43</v>
      </c>
      <c r="M1787" t="s">
        <v>22</v>
      </c>
      <c r="N1787" t="s">
        <v>23</v>
      </c>
      <c r="O1787" t="s">
        <v>24</v>
      </c>
      <c r="P1787">
        <v>32</v>
      </c>
      <c r="Q1787" t="s">
        <v>64</v>
      </c>
      <c r="R1787">
        <v>7975</v>
      </c>
    </row>
    <row r="1788" spans="1:18" x14ac:dyDescent="0.3">
      <c r="A1788" t="s">
        <v>26</v>
      </c>
      <c r="B1788" t="s">
        <v>68</v>
      </c>
      <c r="C1788">
        <v>2016</v>
      </c>
      <c r="D1788" t="s">
        <v>20</v>
      </c>
      <c r="E1788" t="s">
        <v>21</v>
      </c>
      <c r="G1788">
        <v>135499</v>
      </c>
      <c r="H1788">
        <v>146</v>
      </c>
      <c r="I1788">
        <v>163</v>
      </c>
      <c r="J1788">
        <v>3</v>
      </c>
      <c r="K1788">
        <v>0</v>
      </c>
      <c r="L1788" t="s">
        <v>43</v>
      </c>
      <c r="M1788" t="s">
        <v>22</v>
      </c>
      <c r="N1788" t="s">
        <v>45</v>
      </c>
      <c r="O1788" t="s">
        <v>29</v>
      </c>
      <c r="P1788">
        <v>33</v>
      </c>
      <c r="Q1788" t="s">
        <v>76</v>
      </c>
      <c r="R1788">
        <v>5704</v>
      </c>
    </row>
    <row r="1789" spans="1:18" x14ac:dyDescent="0.3">
      <c r="A1789" t="s">
        <v>26</v>
      </c>
      <c r="B1789" t="s">
        <v>27</v>
      </c>
      <c r="C1789">
        <v>2006</v>
      </c>
      <c r="D1789" t="s">
        <v>20</v>
      </c>
      <c r="E1789" t="s">
        <v>67</v>
      </c>
      <c r="F1789">
        <v>3.4</v>
      </c>
      <c r="G1789">
        <v>163182</v>
      </c>
      <c r="H1789">
        <v>264</v>
      </c>
      <c r="I1789">
        <v>249</v>
      </c>
      <c r="J1789">
        <v>4</v>
      </c>
      <c r="K1789">
        <v>1</v>
      </c>
      <c r="L1789" t="s">
        <v>43</v>
      </c>
      <c r="M1789" t="s">
        <v>44</v>
      </c>
      <c r="N1789" t="s">
        <v>23</v>
      </c>
      <c r="O1789" t="s">
        <v>29</v>
      </c>
      <c r="Q1789" t="s">
        <v>37</v>
      </c>
      <c r="R1789">
        <v>500</v>
      </c>
    </row>
    <row r="1790" spans="1:18" x14ac:dyDescent="0.3">
      <c r="A1790" t="s">
        <v>31</v>
      </c>
      <c r="B1790" t="s">
        <v>61</v>
      </c>
      <c r="C1790">
        <v>2011</v>
      </c>
      <c r="D1790" t="s">
        <v>20</v>
      </c>
      <c r="F1790">
        <v>2.5</v>
      </c>
      <c r="G1790">
        <v>267160</v>
      </c>
      <c r="H1790">
        <v>191</v>
      </c>
      <c r="I1790">
        <v>170</v>
      </c>
      <c r="J1790">
        <v>2</v>
      </c>
      <c r="K1790">
        <v>1</v>
      </c>
      <c r="M1790" t="s">
        <v>59</v>
      </c>
      <c r="N1790" t="s">
        <v>45</v>
      </c>
      <c r="O1790" t="s">
        <v>29</v>
      </c>
      <c r="Q1790" t="s">
        <v>91</v>
      </c>
      <c r="R1790">
        <v>500</v>
      </c>
    </row>
    <row r="1791" spans="1:18" x14ac:dyDescent="0.3">
      <c r="A1791" t="s">
        <v>53</v>
      </c>
      <c r="B1791" t="s">
        <v>77</v>
      </c>
      <c r="C1791">
        <v>2013</v>
      </c>
      <c r="D1791" t="s">
        <v>20</v>
      </c>
      <c r="F1791">
        <v>3.3</v>
      </c>
      <c r="G1791">
        <v>111774</v>
      </c>
      <c r="H1791">
        <v>243</v>
      </c>
      <c r="I1791">
        <v>239</v>
      </c>
      <c r="J1791">
        <v>2</v>
      </c>
      <c r="L1791" t="s">
        <v>34</v>
      </c>
      <c r="M1791" t="s">
        <v>28</v>
      </c>
      <c r="N1791" t="s">
        <v>23</v>
      </c>
      <c r="O1791" t="s">
        <v>29</v>
      </c>
      <c r="P1791">
        <v>26</v>
      </c>
      <c r="Q1791" t="s">
        <v>30</v>
      </c>
      <c r="R1791">
        <v>14342</v>
      </c>
    </row>
    <row r="1792" spans="1:18" x14ac:dyDescent="0.3">
      <c r="A1792" t="s">
        <v>18</v>
      </c>
      <c r="B1792" t="s">
        <v>70</v>
      </c>
      <c r="C1792">
        <v>2006</v>
      </c>
      <c r="D1792" t="s">
        <v>20</v>
      </c>
      <c r="E1792" t="s">
        <v>21</v>
      </c>
      <c r="G1792">
        <v>45625</v>
      </c>
      <c r="H1792">
        <v>153</v>
      </c>
      <c r="I1792">
        <v>145</v>
      </c>
      <c r="J1792">
        <v>3</v>
      </c>
      <c r="K1792">
        <v>0</v>
      </c>
      <c r="M1792" t="s">
        <v>28</v>
      </c>
      <c r="N1792" t="s">
        <v>45</v>
      </c>
      <c r="O1792" t="s">
        <v>29</v>
      </c>
      <c r="P1792">
        <v>36</v>
      </c>
      <c r="R1792">
        <v>10453</v>
      </c>
    </row>
    <row r="1793" spans="1:18" x14ac:dyDescent="0.3">
      <c r="A1793" t="s">
        <v>80</v>
      </c>
      <c r="B1793" t="s">
        <v>102</v>
      </c>
      <c r="C1793">
        <v>2015</v>
      </c>
      <c r="D1793" t="s">
        <v>33</v>
      </c>
      <c r="E1793" t="s">
        <v>21</v>
      </c>
      <c r="F1793">
        <v>3.4</v>
      </c>
      <c r="G1793">
        <v>132713</v>
      </c>
      <c r="H1793">
        <v>244</v>
      </c>
      <c r="I1793">
        <v>219</v>
      </c>
      <c r="J1793">
        <v>3</v>
      </c>
      <c r="K1793">
        <v>0</v>
      </c>
      <c r="L1793" t="s">
        <v>43</v>
      </c>
      <c r="M1793" t="s">
        <v>94</v>
      </c>
      <c r="N1793" t="s">
        <v>23</v>
      </c>
      <c r="O1793" t="s">
        <v>24</v>
      </c>
      <c r="P1793">
        <v>49</v>
      </c>
      <c r="Q1793" t="s">
        <v>57</v>
      </c>
      <c r="R1793">
        <v>10208</v>
      </c>
    </row>
    <row r="1794" spans="1:18" x14ac:dyDescent="0.3">
      <c r="A1794" t="s">
        <v>41</v>
      </c>
      <c r="B1794" t="s">
        <v>96</v>
      </c>
      <c r="C1794">
        <v>2009</v>
      </c>
      <c r="D1794" t="s">
        <v>20</v>
      </c>
      <c r="E1794" t="s">
        <v>67</v>
      </c>
      <c r="F1794">
        <v>2.4</v>
      </c>
      <c r="G1794">
        <v>172885</v>
      </c>
      <c r="H1794">
        <v>187</v>
      </c>
      <c r="J1794">
        <v>3</v>
      </c>
      <c r="K1794">
        <v>1</v>
      </c>
      <c r="L1794" t="s">
        <v>40</v>
      </c>
      <c r="M1794" t="s">
        <v>22</v>
      </c>
      <c r="N1794" t="s">
        <v>45</v>
      </c>
      <c r="O1794" t="s">
        <v>29</v>
      </c>
      <c r="P1794">
        <v>30</v>
      </c>
      <c r="Q1794" t="s">
        <v>48</v>
      </c>
      <c r="R1794">
        <v>500</v>
      </c>
    </row>
    <row r="1795" spans="1:18" x14ac:dyDescent="0.3">
      <c r="A1795" t="s">
        <v>73</v>
      </c>
      <c r="B1795" t="s">
        <v>97</v>
      </c>
      <c r="C1795">
        <v>2007</v>
      </c>
      <c r="D1795" t="s">
        <v>20</v>
      </c>
      <c r="E1795" t="s">
        <v>21</v>
      </c>
      <c r="F1795">
        <v>2.1</v>
      </c>
      <c r="G1795">
        <v>205096</v>
      </c>
      <c r="H1795">
        <v>150</v>
      </c>
      <c r="I1795">
        <v>164</v>
      </c>
      <c r="J1795">
        <v>3</v>
      </c>
      <c r="L1795" t="s">
        <v>34</v>
      </c>
      <c r="M1795" t="s">
        <v>59</v>
      </c>
      <c r="N1795" t="s">
        <v>45</v>
      </c>
      <c r="O1795" t="s">
        <v>24</v>
      </c>
      <c r="P1795">
        <v>32</v>
      </c>
      <c r="Q1795" t="s">
        <v>25</v>
      </c>
      <c r="R1795">
        <v>3110</v>
      </c>
    </row>
    <row r="1796" spans="1:18" x14ac:dyDescent="0.3">
      <c r="A1796" t="s">
        <v>31</v>
      </c>
      <c r="B1796" t="s">
        <v>61</v>
      </c>
      <c r="C1796">
        <v>2008</v>
      </c>
      <c r="D1796" t="s">
        <v>20</v>
      </c>
      <c r="E1796" t="s">
        <v>67</v>
      </c>
      <c r="F1796">
        <v>2.2999999999999998</v>
      </c>
      <c r="G1796">
        <v>259135</v>
      </c>
      <c r="H1796">
        <v>194</v>
      </c>
      <c r="I1796">
        <v>196</v>
      </c>
      <c r="J1796">
        <v>5</v>
      </c>
      <c r="K1796">
        <v>0</v>
      </c>
      <c r="L1796" t="s">
        <v>43</v>
      </c>
      <c r="M1796" t="s">
        <v>72</v>
      </c>
      <c r="N1796" t="s">
        <v>45</v>
      </c>
      <c r="O1796" t="s">
        <v>29</v>
      </c>
      <c r="P1796">
        <v>33</v>
      </c>
      <c r="Q1796" t="s">
        <v>48</v>
      </c>
      <c r="R1796">
        <v>500</v>
      </c>
    </row>
    <row r="1797" spans="1:18" x14ac:dyDescent="0.3">
      <c r="A1797" t="s">
        <v>80</v>
      </c>
      <c r="B1797" t="s">
        <v>102</v>
      </c>
      <c r="C1797">
        <v>2010</v>
      </c>
      <c r="D1797" t="s">
        <v>20</v>
      </c>
      <c r="E1797" t="s">
        <v>21</v>
      </c>
      <c r="F1797">
        <v>2.6</v>
      </c>
      <c r="G1797">
        <v>226093</v>
      </c>
      <c r="H1797">
        <v>209</v>
      </c>
      <c r="I1797">
        <v>199</v>
      </c>
      <c r="J1797">
        <v>3</v>
      </c>
      <c r="K1797">
        <v>1</v>
      </c>
      <c r="L1797" t="s">
        <v>43</v>
      </c>
      <c r="M1797" t="s">
        <v>52</v>
      </c>
      <c r="N1797" t="s">
        <v>23</v>
      </c>
      <c r="O1797" t="s">
        <v>24</v>
      </c>
      <c r="P1797">
        <v>33</v>
      </c>
      <c r="Q1797" t="s">
        <v>48</v>
      </c>
      <c r="R1797">
        <v>500</v>
      </c>
    </row>
    <row r="1798" spans="1:18" x14ac:dyDescent="0.3">
      <c r="A1798" t="s">
        <v>80</v>
      </c>
      <c r="B1798" t="s">
        <v>98</v>
      </c>
      <c r="C1798">
        <v>2013</v>
      </c>
      <c r="D1798" t="s">
        <v>20</v>
      </c>
      <c r="E1798" t="s">
        <v>21</v>
      </c>
      <c r="G1798">
        <v>172564</v>
      </c>
      <c r="H1798">
        <v>193</v>
      </c>
      <c r="I1798">
        <v>196</v>
      </c>
      <c r="J1798">
        <v>4</v>
      </c>
      <c r="K1798">
        <v>0</v>
      </c>
      <c r="L1798" t="s">
        <v>34</v>
      </c>
      <c r="M1798" t="s">
        <v>59</v>
      </c>
      <c r="N1798" t="s">
        <v>23</v>
      </c>
      <c r="O1798" t="s">
        <v>29</v>
      </c>
      <c r="P1798">
        <v>31</v>
      </c>
      <c r="Q1798" t="s">
        <v>76</v>
      </c>
      <c r="R1798">
        <v>1523</v>
      </c>
    </row>
    <row r="1799" spans="1:18" x14ac:dyDescent="0.3">
      <c r="A1799" t="s">
        <v>26</v>
      </c>
      <c r="B1799" t="s">
        <v>101</v>
      </c>
      <c r="C1799">
        <v>2022</v>
      </c>
      <c r="D1799" t="s">
        <v>20</v>
      </c>
      <c r="E1799" t="s">
        <v>21</v>
      </c>
      <c r="F1799">
        <v>1.7</v>
      </c>
      <c r="G1799">
        <v>22615</v>
      </c>
      <c r="H1799">
        <v>127</v>
      </c>
      <c r="I1799">
        <v>117</v>
      </c>
      <c r="J1799">
        <v>1</v>
      </c>
      <c r="K1799">
        <v>0</v>
      </c>
      <c r="L1799" t="s">
        <v>43</v>
      </c>
      <c r="M1799" t="s">
        <v>22</v>
      </c>
      <c r="N1799" t="s">
        <v>45</v>
      </c>
      <c r="O1799" t="s">
        <v>29</v>
      </c>
      <c r="P1799">
        <v>29</v>
      </c>
      <c r="Q1799" t="s">
        <v>46</v>
      </c>
      <c r="R1799">
        <v>16868</v>
      </c>
    </row>
    <row r="1800" spans="1:18" x14ac:dyDescent="0.3">
      <c r="A1800" t="s">
        <v>31</v>
      </c>
      <c r="B1800" t="s">
        <v>85</v>
      </c>
      <c r="C1800">
        <v>2021</v>
      </c>
      <c r="D1800" t="s">
        <v>33</v>
      </c>
      <c r="E1800" t="s">
        <v>21</v>
      </c>
      <c r="F1800">
        <v>3.3</v>
      </c>
      <c r="G1800">
        <v>42721</v>
      </c>
      <c r="H1800">
        <v>250</v>
      </c>
      <c r="I1800">
        <v>244</v>
      </c>
      <c r="J1800">
        <v>1</v>
      </c>
      <c r="K1800">
        <v>0</v>
      </c>
      <c r="L1800" t="s">
        <v>34</v>
      </c>
      <c r="M1800" t="s">
        <v>94</v>
      </c>
      <c r="N1800" t="s">
        <v>23</v>
      </c>
      <c r="O1800" t="s">
        <v>24</v>
      </c>
      <c r="P1800">
        <v>34</v>
      </c>
      <c r="Q1800" t="s">
        <v>64</v>
      </c>
      <c r="R1800">
        <v>19483</v>
      </c>
    </row>
    <row r="1801" spans="1:18" x14ac:dyDescent="0.3">
      <c r="A1801" t="s">
        <v>31</v>
      </c>
      <c r="B1801" t="s">
        <v>99</v>
      </c>
      <c r="C1801">
        <v>2010</v>
      </c>
      <c r="D1801" t="s">
        <v>20</v>
      </c>
      <c r="E1801" t="s">
        <v>21</v>
      </c>
      <c r="F1801">
        <v>2.9</v>
      </c>
      <c r="G1801">
        <v>238671</v>
      </c>
      <c r="H1801">
        <v>232</v>
      </c>
      <c r="I1801">
        <v>222</v>
      </c>
      <c r="J1801">
        <v>3</v>
      </c>
      <c r="K1801">
        <v>1</v>
      </c>
      <c r="L1801" t="s">
        <v>43</v>
      </c>
      <c r="M1801" t="s">
        <v>35</v>
      </c>
      <c r="N1801" t="s">
        <v>23</v>
      </c>
      <c r="O1801" t="s">
        <v>24</v>
      </c>
      <c r="P1801">
        <v>28</v>
      </c>
      <c r="Q1801" t="s">
        <v>88</v>
      </c>
      <c r="R1801">
        <v>500</v>
      </c>
    </row>
    <row r="1802" spans="1:18" x14ac:dyDescent="0.3">
      <c r="A1802" t="s">
        <v>55</v>
      </c>
      <c r="B1802" t="s">
        <v>78</v>
      </c>
      <c r="C1802">
        <v>2020</v>
      </c>
      <c r="D1802" t="s">
        <v>20</v>
      </c>
      <c r="E1802" t="s">
        <v>21</v>
      </c>
      <c r="F1802">
        <v>2</v>
      </c>
      <c r="G1802">
        <v>2944</v>
      </c>
      <c r="H1802">
        <v>185</v>
      </c>
      <c r="I1802">
        <v>175</v>
      </c>
      <c r="J1802">
        <v>1</v>
      </c>
      <c r="K1802">
        <v>0</v>
      </c>
      <c r="L1802" t="s">
        <v>43</v>
      </c>
      <c r="M1802" t="s">
        <v>59</v>
      </c>
      <c r="N1802" t="s">
        <v>45</v>
      </c>
      <c r="O1802" t="s">
        <v>24</v>
      </c>
      <c r="Q1802" t="s">
        <v>64</v>
      </c>
      <c r="R1802">
        <v>20745</v>
      </c>
    </row>
    <row r="1803" spans="1:18" x14ac:dyDescent="0.3">
      <c r="A1803" t="s">
        <v>80</v>
      </c>
      <c r="B1803" t="s">
        <v>98</v>
      </c>
      <c r="C1803">
        <v>2021</v>
      </c>
      <c r="D1803" t="s">
        <v>33</v>
      </c>
      <c r="E1803" t="s">
        <v>21</v>
      </c>
      <c r="F1803">
        <v>2.5</v>
      </c>
      <c r="G1803">
        <v>37755</v>
      </c>
      <c r="H1803">
        <v>198</v>
      </c>
      <c r="I1803">
        <v>190</v>
      </c>
      <c r="J1803">
        <v>1</v>
      </c>
      <c r="K1803">
        <v>0</v>
      </c>
      <c r="L1803" t="s">
        <v>43</v>
      </c>
      <c r="M1803" t="s">
        <v>28</v>
      </c>
      <c r="N1803" t="s">
        <v>23</v>
      </c>
      <c r="O1803" t="s">
        <v>29</v>
      </c>
      <c r="Q1803" t="s">
        <v>88</v>
      </c>
      <c r="R1803">
        <v>19581</v>
      </c>
    </row>
    <row r="1804" spans="1:18" x14ac:dyDescent="0.3">
      <c r="A1804" t="s">
        <v>31</v>
      </c>
      <c r="B1804" t="s">
        <v>32</v>
      </c>
      <c r="C1804">
        <v>2022</v>
      </c>
      <c r="D1804" t="s">
        <v>20</v>
      </c>
      <c r="E1804" t="s">
        <v>21</v>
      </c>
      <c r="F1804">
        <v>2.4</v>
      </c>
      <c r="G1804">
        <v>25888</v>
      </c>
      <c r="H1804">
        <v>198</v>
      </c>
      <c r="I1804">
        <v>190</v>
      </c>
      <c r="J1804">
        <v>1</v>
      </c>
      <c r="K1804">
        <v>0</v>
      </c>
      <c r="L1804" t="s">
        <v>43</v>
      </c>
      <c r="M1804" t="s">
        <v>22</v>
      </c>
      <c r="N1804" t="s">
        <v>36</v>
      </c>
      <c r="O1804" t="s">
        <v>29</v>
      </c>
      <c r="P1804">
        <v>31</v>
      </c>
      <c r="Q1804" t="s">
        <v>88</v>
      </c>
      <c r="R1804">
        <v>19276</v>
      </c>
    </row>
    <row r="1805" spans="1:18" x14ac:dyDescent="0.3">
      <c r="A1805" t="s">
        <v>80</v>
      </c>
      <c r="B1805" t="s">
        <v>102</v>
      </c>
      <c r="C1805">
        <v>2006</v>
      </c>
      <c r="D1805" t="s">
        <v>20</v>
      </c>
      <c r="E1805" t="s">
        <v>21</v>
      </c>
      <c r="F1805">
        <v>2.2000000000000002</v>
      </c>
      <c r="G1805">
        <v>296603</v>
      </c>
      <c r="H1805">
        <v>164</v>
      </c>
      <c r="I1805">
        <v>146</v>
      </c>
      <c r="J1805">
        <v>5</v>
      </c>
      <c r="K1805">
        <v>1</v>
      </c>
      <c r="M1805" t="s">
        <v>59</v>
      </c>
      <c r="N1805" t="s">
        <v>23</v>
      </c>
      <c r="O1805" t="s">
        <v>60</v>
      </c>
      <c r="P1805">
        <v>34</v>
      </c>
      <c r="R1805">
        <v>500</v>
      </c>
    </row>
    <row r="1806" spans="1:18" x14ac:dyDescent="0.3">
      <c r="A1806" t="s">
        <v>31</v>
      </c>
      <c r="B1806" t="s">
        <v>32</v>
      </c>
      <c r="C1806">
        <v>2008</v>
      </c>
      <c r="D1806" t="s">
        <v>63</v>
      </c>
      <c r="E1806" t="s">
        <v>21</v>
      </c>
      <c r="F1806">
        <v>1.9</v>
      </c>
      <c r="G1806">
        <v>223591</v>
      </c>
      <c r="H1806">
        <v>160</v>
      </c>
      <c r="I1806">
        <v>149</v>
      </c>
      <c r="J1806">
        <v>4</v>
      </c>
      <c r="K1806">
        <v>0</v>
      </c>
      <c r="L1806" t="s">
        <v>43</v>
      </c>
      <c r="N1806" t="s">
        <v>36</v>
      </c>
      <c r="O1806" t="s">
        <v>24</v>
      </c>
      <c r="P1806">
        <v>37</v>
      </c>
      <c r="Q1806" t="s">
        <v>91</v>
      </c>
      <c r="R1806">
        <v>500</v>
      </c>
    </row>
    <row r="1807" spans="1:18" x14ac:dyDescent="0.3">
      <c r="A1807" t="s">
        <v>80</v>
      </c>
      <c r="B1807" t="s">
        <v>102</v>
      </c>
      <c r="C1807">
        <v>2015</v>
      </c>
      <c r="D1807" t="s">
        <v>20</v>
      </c>
      <c r="E1807" t="s">
        <v>21</v>
      </c>
      <c r="F1807">
        <v>2.4</v>
      </c>
      <c r="G1807">
        <v>117933</v>
      </c>
      <c r="I1807">
        <v>194</v>
      </c>
      <c r="J1807">
        <v>2</v>
      </c>
      <c r="K1807">
        <v>1</v>
      </c>
      <c r="L1807" t="s">
        <v>34</v>
      </c>
      <c r="M1807" t="s">
        <v>72</v>
      </c>
      <c r="N1807" t="s">
        <v>23</v>
      </c>
      <c r="O1807" t="s">
        <v>29</v>
      </c>
      <c r="P1807">
        <v>35</v>
      </c>
      <c r="Q1807" t="s">
        <v>48</v>
      </c>
      <c r="R1807">
        <v>8252</v>
      </c>
    </row>
    <row r="1808" spans="1:18" x14ac:dyDescent="0.3">
      <c r="A1808" t="s">
        <v>49</v>
      </c>
      <c r="B1808" t="s">
        <v>92</v>
      </c>
      <c r="C1808">
        <v>2013</v>
      </c>
      <c r="D1808" t="s">
        <v>20</v>
      </c>
      <c r="E1808" t="s">
        <v>21</v>
      </c>
      <c r="F1808">
        <v>2.9</v>
      </c>
      <c r="G1808">
        <v>142107</v>
      </c>
      <c r="H1808">
        <v>236</v>
      </c>
      <c r="I1808">
        <v>221</v>
      </c>
      <c r="J1808">
        <v>3</v>
      </c>
      <c r="K1808">
        <v>1</v>
      </c>
      <c r="M1808" t="s">
        <v>52</v>
      </c>
      <c r="N1808" t="s">
        <v>23</v>
      </c>
      <c r="O1808" t="s">
        <v>24</v>
      </c>
      <c r="P1808">
        <v>22</v>
      </c>
      <c r="Q1808" t="s">
        <v>91</v>
      </c>
      <c r="R1808">
        <v>3363</v>
      </c>
    </row>
    <row r="1809" spans="1:18" x14ac:dyDescent="0.3">
      <c r="A1809" t="s">
        <v>18</v>
      </c>
      <c r="B1809" t="s">
        <v>70</v>
      </c>
      <c r="C1809">
        <v>2016</v>
      </c>
      <c r="D1809" t="s">
        <v>20</v>
      </c>
      <c r="E1809" t="s">
        <v>21</v>
      </c>
      <c r="F1809">
        <v>1.6</v>
      </c>
      <c r="G1809">
        <v>49185</v>
      </c>
      <c r="H1809">
        <v>124</v>
      </c>
      <c r="I1809">
        <v>135</v>
      </c>
      <c r="J1809">
        <v>2</v>
      </c>
      <c r="K1809">
        <v>1</v>
      </c>
      <c r="L1809" t="s">
        <v>43</v>
      </c>
      <c r="M1809" t="s">
        <v>52</v>
      </c>
      <c r="N1809" t="s">
        <v>45</v>
      </c>
      <c r="O1809" t="s">
        <v>29</v>
      </c>
      <c r="P1809">
        <v>41</v>
      </c>
      <c r="R1809">
        <v>22081</v>
      </c>
    </row>
    <row r="1810" spans="1:18" x14ac:dyDescent="0.3">
      <c r="A1810" t="s">
        <v>53</v>
      </c>
      <c r="B1810" t="s">
        <v>77</v>
      </c>
      <c r="C1810">
        <v>2020</v>
      </c>
      <c r="D1810" t="s">
        <v>63</v>
      </c>
      <c r="E1810" t="s">
        <v>21</v>
      </c>
      <c r="F1810">
        <v>2.1</v>
      </c>
      <c r="G1810">
        <v>67264</v>
      </c>
      <c r="H1810">
        <v>163</v>
      </c>
      <c r="I1810">
        <v>149</v>
      </c>
      <c r="J1810">
        <v>1</v>
      </c>
      <c r="L1810" t="s">
        <v>43</v>
      </c>
      <c r="M1810" t="s">
        <v>59</v>
      </c>
      <c r="N1810" t="s">
        <v>23</v>
      </c>
      <c r="O1810" t="s">
        <v>24</v>
      </c>
      <c r="P1810">
        <v>31</v>
      </c>
      <c r="Q1810" t="s">
        <v>91</v>
      </c>
      <c r="R1810">
        <v>42990</v>
      </c>
    </row>
    <row r="1811" spans="1:18" x14ac:dyDescent="0.3">
      <c r="A1811" t="s">
        <v>18</v>
      </c>
      <c r="B1811" t="s">
        <v>19</v>
      </c>
      <c r="C1811">
        <v>2016</v>
      </c>
      <c r="D1811" t="s">
        <v>20</v>
      </c>
      <c r="E1811" t="s">
        <v>21</v>
      </c>
      <c r="F1811">
        <v>3.1</v>
      </c>
      <c r="G1811">
        <v>45895</v>
      </c>
      <c r="H1811">
        <v>235</v>
      </c>
      <c r="I1811">
        <v>225</v>
      </c>
      <c r="J1811">
        <v>2</v>
      </c>
      <c r="K1811">
        <v>1</v>
      </c>
      <c r="L1811" t="s">
        <v>40</v>
      </c>
      <c r="M1811" t="s">
        <v>52</v>
      </c>
      <c r="N1811" t="s">
        <v>23</v>
      </c>
      <c r="O1811" t="s">
        <v>29</v>
      </c>
      <c r="P1811">
        <v>31</v>
      </c>
      <c r="Q1811" t="s">
        <v>25</v>
      </c>
      <c r="R1811">
        <v>19823</v>
      </c>
    </row>
    <row r="1812" spans="1:18" x14ac:dyDescent="0.3">
      <c r="A1812" t="s">
        <v>38</v>
      </c>
      <c r="B1812" t="s">
        <v>86</v>
      </c>
      <c r="C1812">
        <v>2016</v>
      </c>
      <c r="D1812" t="s">
        <v>20</v>
      </c>
      <c r="E1812" t="s">
        <v>21</v>
      </c>
      <c r="F1812">
        <v>4.4000000000000004</v>
      </c>
      <c r="G1812">
        <v>91154</v>
      </c>
      <c r="H1812">
        <v>318</v>
      </c>
      <c r="I1812">
        <v>295</v>
      </c>
      <c r="J1812">
        <v>3</v>
      </c>
      <c r="K1812">
        <v>1</v>
      </c>
      <c r="L1812" t="s">
        <v>34</v>
      </c>
      <c r="M1812" t="s">
        <v>44</v>
      </c>
      <c r="N1812" t="s">
        <v>84</v>
      </c>
      <c r="O1812" t="s">
        <v>95</v>
      </c>
      <c r="P1812">
        <v>10</v>
      </c>
      <c r="Q1812" t="s">
        <v>37</v>
      </c>
      <c r="R1812">
        <v>9986</v>
      </c>
    </row>
    <row r="1813" spans="1:18" x14ac:dyDescent="0.3">
      <c r="A1813" t="s">
        <v>55</v>
      </c>
      <c r="B1813" t="s">
        <v>78</v>
      </c>
      <c r="C1813">
        <v>2017</v>
      </c>
      <c r="D1813" t="s">
        <v>20</v>
      </c>
      <c r="E1813" t="s">
        <v>21</v>
      </c>
      <c r="F1813">
        <v>1.7</v>
      </c>
      <c r="G1813">
        <v>5343</v>
      </c>
      <c r="H1813">
        <v>151</v>
      </c>
      <c r="J1813">
        <v>2</v>
      </c>
      <c r="K1813">
        <v>0</v>
      </c>
      <c r="L1813" t="s">
        <v>43</v>
      </c>
      <c r="M1813" t="s">
        <v>52</v>
      </c>
      <c r="N1813" t="s">
        <v>45</v>
      </c>
      <c r="O1813" t="s">
        <v>29</v>
      </c>
      <c r="P1813">
        <v>34</v>
      </c>
      <c r="Q1813" t="s">
        <v>57</v>
      </c>
      <c r="R1813">
        <v>15234</v>
      </c>
    </row>
    <row r="1814" spans="1:18" x14ac:dyDescent="0.3">
      <c r="A1814" t="s">
        <v>53</v>
      </c>
      <c r="B1814" t="s">
        <v>77</v>
      </c>
      <c r="C1814">
        <v>2005</v>
      </c>
      <c r="D1814" t="s">
        <v>20</v>
      </c>
      <c r="E1814" t="s">
        <v>21</v>
      </c>
      <c r="F1814">
        <v>2.7</v>
      </c>
      <c r="G1814">
        <v>379080</v>
      </c>
      <c r="H1814">
        <v>206</v>
      </c>
      <c r="I1814">
        <v>203</v>
      </c>
      <c r="J1814">
        <v>4</v>
      </c>
      <c r="K1814">
        <v>1</v>
      </c>
      <c r="L1814" t="s">
        <v>34</v>
      </c>
      <c r="M1814" t="s">
        <v>35</v>
      </c>
      <c r="N1814" t="s">
        <v>23</v>
      </c>
      <c r="O1814" t="s">
        <v>29</v>
      </c>
      <c r="P1814">
        <v>32</v>
      </c>
      <c r="Q1814" t="s">
        <v>25</v>
      </c>
      <c r="R1814">
        <v>500</v>
      </c>
    </row>
    <row r="1815" spans="1:18" x14ac:dyDescent="0.3">
      <c r="A1815" t="s">
        <v>18</v>
      </c>
      <c r="B1815" t="s">
        <v>19</v>
      </c>
      <c r="C1815">
        <v>2006</v>
      </c>
      <c r="D1815" t="s">
        <v>20</v>
      </c>
      <c r="E1815" t="s">
        <v>67</v>
      </c>
      <c r="F1815">
        <v>2.7</v>
      </c>
      <c r="G1815">
        <v>100</v>
      </c>
      <c r="H1815">
        <v>200</v>
      </c>
      <c r="I1815">
        <v>192</v>
      </c>
      <c r="J1815">
        <v>4</v>
      </c>
      <c r="L1815" t="s">
        <v>43</v>
      </c>
      <c r="M1815" t="s">
        <v>22</v>
      </c>
      <c r="N1815" t="s">
        <v>23</v>
      </c>
      <c r="O1815" t="s">
        <v>24</v>
      </c>
      <c r="P1815">
        <v>31</v>
      </c>
      <c r="Q1815" t="s">
        <v>88</v>
      </c>
      <c r="R1815">
        <v>11165</v>
      </c>
    </row>
    <row r="1816" spans="1:18" x14ac:dyDescent="0.3">
      <c r="A1816" t="s">
        <v>80</v>
      </c>
      <c r="B1816" t="s">
        <v>98</v>
      </c>
      <c r="C1816">
        <v>2013</v>
      </c>
      <c r="D1816" t="s">
        <v>20</v>
      </c>
      <c r="E1816" t="s">
        <v>21</v>
      </c>
      <c r="F1816">
        <v>2</v>
      </c>
      <c r="G1816">
        <v>227176</v>
      </c>
      <c r="H1816">
        <v>159</v>
      </c>
      <c r="I1816">
        <v>157</v>
      </c>
      <c r="J1816">
        <v>3</v>
      </c>
      <c r="L1816" t="s">
        <v>34</v>
      </c>
      <c r="M1816" t="s">
        <v>52</v>
      </c>
      <c r="N1816" t="s">
        <v>23</v>
      </c>
      <c r="O1816" t="s">
        <v>24</v>
      </c>
      <c r="P1816">
        <v>34</v>
      </c>
      <c r="Q1816" t="s">
        <v>64</v>
      </c>
      <c r="R1816">
        <v>500</v>
      </c>
    </row>
    <row r="1817" spans="1:18" x14ac:dyDescent="0.3">
      <c r="A1817" t="s">
        <v>38</v>
      </c>
      <c r="B1817" t="s">
        <v>47</v>
      </c>
      <c r="C1817">
        <v>2013</v>
      </c>
      <c r="D1817" t="s">
        <v>20</v>
      </c>
      <c r="E1817" t="s">
        <v>21</v>
      </c>
      <c r="F1817">
        <v>2.5</v>
      </c>
      <c r="G1817">
        <v>134279</v>
      </c>
      <c r="H1817">
        <v>197</v>
      </c>
      <c r="I1817">
        <v>192</v>
      </c>
      <c r="J1817">
        <v>3</v>
      </c>
      <c r="K1817">
        <v>0</v>
      </c>
      <c r="L1817" t="s">
        <v>40</v>
      </c>
      <c r="M1817" t="s">
        <v>28</v>
      </c>
      <c r="N1817" t="s">
        <v>23</v>
      </c>
      <c r="O1817" t="s">
        <v>24</v>
      </c>
      <c r="Q1817" t="s">
        <v>91</v>
      </c>
      <c r="R1817">
        <v>2878</v>
      </c>
    </row>
    <row r="1818" spans="1:18" x14ac:dyDescent="0.3">
      <c r="A1818" t="s">
        <v>80</v>
      </c>
      <c r="B1818" t="s">
        <v>83</v>
      </c>
      <c r="C1818">
        <v>2009</v>
      </c>
      <c r="D1818" t="s">
        <v>20</v>
      </c>
      <c r="E1818" t="s">
        <v>21</v>
      </c>
      <c r="F1818">
        <v>3.4</v>
      </c>
      <c r="G1818">
        <v>377289</v>
      </c>
      <c r="H1818">
        <v>255</v>
      </c>
      <c r="I1818">
        <v>255</v>
      </c>
      <c r="J1818">
        <v>3</v>
      </c>
      <c r="K1818">
        <v>1</v>
      </c>
      <c r="L1818" t="s">
        <v>34</v>
      </c>
      <c r="M1818" t="s">
        <v>72</v>
      </c>
      <c r="N1818" t="s">
        <v>84</v>
      </c>
      <c r="O1818" t="s">
        <v>60</v>
      </c>
      <c r="Q1818" t="s">
        <v>88</v>
      </c>
      <c r="R1818">
        <v>500</v>
      </c>
    </row>
    <row r="1819" spans="1:18" x14ac:dyDescent="0.3">
      <c r="A1819" t="s">
        <v>41</v>
      </c>
      <c r="B1819" t="s">
        <v>103</v>
      </c>
      <c r="C1819">
        <v>2020</v>
      </c>
      <c r="D1819" t="s">
        <v>33</v>
      </c>
      <c r="E1819" t="s">
        <v>21</v>
      </c>
      <c r="G1819">
        <v>87365</v>
      </c>
      <c r="H1819">
        <v>197</v>
      </c>
      <c r="I1819">
        <v>161</v>
      </c>
      <c r="J1819">
        <v>1</v>
      </c>
      <c r="K1819">
        <v>1</v>
      </c>
      <c r="L1819" t="s">
        <v>34</v>
      </c>
      <c r="M1819" t="s">
        <v>72</v>
      </c>
      <c r="N1819" t="s">
        <v>23</v>
      </c>
      <c r="O1819" t="s">
        <v>24</v>
      </c>
      <c r="P1819">
        <v>53</v>
      </c>
      <c r="Q1819" t="s">
        <v>88</v>
      </c>
      <c r="R1819">
        <v>17451</v>
      </c>
    </row>
    <row r="1820" spans="1:18" x14ac:dyDescent="0.3">
      <c r="A1820" t="s">
        <v>49</v>
      </c>
      <c r="B1820" t="s">
        <v>93</v>
      </c>
      <c r="C1820">
        <v>2007</v>
      </c>
      <c r="D1820" t="s">
        <v>20</v>
      </c>
      <c r="F1820">
        <v>2</v>
      </c>
      <c r="G1820">
        <v>179666</v>
      </c>
      <c r="H1820">
        <v>165</v>
      </c>
      <c r="I1820">
        <v>155</v>
      </c>
      <c r="J1820">
        <v>3</v>
      </c>
      <c r="K1820">
        <v>1</v>
      </c>
      <c r="L1820" t="s">
        <v>34</v>
      </c>
      <c r="M1820" t="s">
        <v>28</v>
      </c>
      <c r="N1820" t="s">
        <v>23</v>
      </c>
      <c r="O1820" t="s">
        <v>24</v>
      </c>
      <c r="P1820">
        <v>37</v>
      </c>
      <c r="Q1820" t="s">
        <v>91</v>
      </c>
      <c r="R1820">
        <v>500</v>
      </c>
    </row>
    <row r="1821" spans="1:18" x14ac:dyDescent="0.3">
      <c r="A1821" t="s">
        <v>26</v>
      </c>
      <c r="B1821" t="s">
        <v>27</v>
      </c>
      <c r="C1821">
        <v>2005</v>
      </c>
      <c r="D1821" t="s">
        <v>20</v>
      </c>
      <c r="E1821" t="s">
        <v>21</v>
      </c>
      <c r="F1821">
        <v>2.1</v>
      </c>
      <c r="G1821">
        <v>348673</v>
      </c>
      <c r="H1821">
        <v>168</v>
      </c>
      <c r="I1821">
        <v>160</v>
      </c>
      <c r="J1821">
        <v>5</v>
      </c>
      <c r="K1821">
        <v>1</v>
      </c>
      <c r="M1821" t="s">
        <v>72</v>
      </c>
      <c r="N1821" t="s">
        <v>23</v>
      </c>
      <c r="O1821" t="s">
        <v>29</v>
      </c>
      <c r="P1821">
        <v>31</v>
      </c>
      <c r="Q1821" t="s">
        <v>57</v>
      </c>
      <c r="R1821">
        <v>500</v>
      </c>
    </row>
    <row r="1822" spans="1:18" x14ac:dyDescent="0.3">
      <c r="A1822" t="s">
        <v>41</v>
      </c>
      <c r="B1822" t="s">
        <v>96</v>
      </c>
      <c r="C1822">
        <v>2021</v>
      </c>
      <c r="D1822" t="s">
        <v>20</v>
      </c>
      <c r="E1822" t="s">
        <v>21</v>
      </c>
      <c r="G1822">
        <v>23235</v>
      </c>
      <c r="H1822">
        <v>121</v>
      </c>
      <c r="I1822">
        <v>112</v>
      </c>
      <c r="J1822">
        <v>1</v>
      </c>
      <c r="K1822">
        <v>0</v>
      </c>
      <c r="L1822" t="s">
        <v>43</v>
      </c>
      <c r="M1822" t="s">
        <v>94</v>
      </c>
      <c r="N1822" t="s">
        <v>45</v>
      </c>
      <c r="O1822" t="s">
        <v>29</v>
      </c>
      <c r="P1822">
        <v>41</v>
      </c>
      <c r="Q1822" t="s">
        <v>48</v>
      </c>
      <c r="R1822">
        <v>15459</v>
      </c>
    </row>
    <row r="1823" spans="1:18" x14ac:dyDescent="0.3">
      <c r="A1823" t="s">
        <v>18</v>
      </c>
      <c r="B1823" t="s">
        <v>70</v>
      </c>
      <c r="C1823">
        <v>2006</v>
      </c>
      <c r="D1823" t="s">
        <v>20</v>
      </c>
      <c r="E1823" t="s">
        <v>67</v>
      </c>
      <c r="F1823">
        <v>1.5</v>
      </c>
      <c r="G1823">
        <v>100722</v>
      </c>
      <c r="H1823">
        <v>125</v>
      </c>
      <c r="I1823">
        <v>139</v>
      </c>
      <c r="J1823">
        <v>4</v>
      </c>
      <c r="K1823">
        <v>1</v>
      </c>
      <c r="M1823" t="s">
        <v>72</v>
      </c>
      <c r="N1823" t="s">
        <v>45</v>
      </c>
      <c r="O1823" t="s">
        <v>29</v>
      </c>
      <c r="P1823">
        <v>37</v>
      </c>
      <c r="Q1823" t="s">
        <v>91</v>
      </c>
      <c r="R1823">
        <v>6229</v>
      </c>
    </row>
    <row r="1824" spans="1:18" x14ac:dyDescent="0.3">
      <c r="A1824" t="s">
        <v>49</v>
      </c>
      <c r="B1824" t="s">
        <v>93</v>
      </c>
      <c r="C1824">
        <v>2010</v>
      </c>
      <c r="D1824" t="s">
        <v>20</v>
      </c>
      <c r="E1824" t="s">
        <v>67</v>
      </c>
      <c r="F1824">
        <v>2.6</v>
      </c>
      <c r="G1824">
        <v>262782</v>
      </c>
      <c r="H1824">
        <v>201</v>
      </c>
      <c r="I1824">
        <v>204</v>
      </c>
      <c r="J1824">
        <v>4</v>
      </c>
      <c r="K1824">
        <v>0</v>
      </c>
      <c r="L1824" t="s">
        <v>40</v>
      </c>
      <c r="N1824" t="s">
        <v>23</v>
      </c>
      <c r="O1824" t="s">
        <v>24</v>
      </c>
      <c r="P1824">
        <v>28</v>
      </c>
      <c r="R1824">
        <v>500</v>
      </c>
    </row>
    <row r="1825" spans="1:18" x14ac:dyDescent="0.3">
      <c r="A1825" t="s">
        <v>18</v>
      </c>
      <c r="B1825" t="s">
        <v>70</v>
      </c>
      <c r="C1825">
        <v>2020</v>
      </c>
      <c r="D1825" t="s">
        <v>33</v>
      </c>
      <c r="E1825" t="s">
        <v>21</v>
      </c>
      <c r="G1825">
        <v>46660</v>
      </c>
      <c r="I1825">
        <v>160</v>
      </c>
      <c r="J1825">
        <v>2</v>
      </c>
      <c r="K1825">
        <v>0</v>
      </c>
      <c r="L1825" t="s">
        <v>40</v>
      </c>
      <c r="M1825" t="s">
        <v>52</v>
      </c>
      <c r="N1825" t="s">
        <v>45</v>
      </c>
      <c r="O1825" t="s">
        <v>29</v>
      </c>
      <c r="R1825">
        <v>32901</v>
      </c>
    </row>
    <row r="1826" spans="1:18" x14ac:dyDescent="0.3">
      <c r="A1826" t="s">
        <v>26</v>
      </c>
      <c r="B1826" t="s">
        <v>68</v>
      </c>
      <c r="C1826">
        <v>2010</v>
      </c>
      <c r="D1826" t="s">
        <v>63</v>
      </c>
      <c r="E1826" t="s">
        <v>21</v>
      </c>
      <c r="F1826">
        <v>2.4</v>
      </c>
      <c r="G1826">
        <v>254198</v>
      </c>
      <c r="I1826">
        <v>154</v>
      </c>
      <c r="J1826">
        <v>4</v>
      </c>
      <c r="K1826">
        <v>0</v>
      </c>
      <c r="L1826" t="s">
        <v>43</v>
      </c>
      <c r="M1826" t="s">
        <v>44</v>
      </c>
      <c r="N1826" t="s">
        <v>45</v>
      </c>
      <c r="O1826" t="s">
        <v>29</v>
      </c>
      <c r="P1826">
        <v>30</v>
      </c>
      <c r="R1826">
        <v>500</v>
      </c>
    </row>
    <row r="1827" spans="1:18" x14ac:dyDescent="0.3">
      <c r="A1827" t="s">
        <v>18</v>
      </c>
      <c r="B1827" t="s">
        <v>66</v>
      </c>
      <c r="C1827">
        <v>2005</v>
      </c>
      <c r="D1827" t="s">
        <v>20</v>
      </c>
      <c r="E1827" t="s">
        <v>21</v>
      </c>
      <c r="F1827">
        <v>2.5</v>
      </c>
      <c r="G1827">
        <v>213355</v>
      </c>
      <c r="H1827">
        <v>170</v>
      </c>
      <c r="I1827">
        <v>141</v>
      </c>
      <c r="J1827">
        <v>4</v>
      </c>
      <c r="K1827">
        <v>1</v>
      </c>
      <c r="L1827" t="s">
        <v>34</v>
      </c>
      <c r="M1827" t="s">
        <v>35</v>
      </c>
      <c r="N1827" t="s">
        <v>23</v>
      </c>
      <c r="O1827" t="s">
        <v>29</v>
      </c>
      <c r="P1827">
        <v>35</v>
      </c>
      <c r="Q1827" t="s">
        <v>57</v>
      </c>
      <c r="R1827">
        <v>500</v>
      </c>
    </row>
    <row r="1828" spans="1:18" x14ac:dyDescent="0.3">
      <c r="A1828" t="s">
        <v>49</v>
      </c>
      <c r="B1828" t="s">
        <v>92</v>
      </c>
      <c r="C1828">
        <v>2021</v>
      </c>
      <c r="D1828" t="s">
        <v>33</v>
      </c>
      <c r="E1828" t="s">
        <v>21</v>
      </c>
      <c r="F1828">
        <v>3.4</v>
      </c>
      <c r="G1828">
        <v>90668</v>
      </c>
      <c r="H1828">
        <v>268</v>
      </c>
      <c r="I1828">
        <v>248</v>
      </c>
      <c r="J1828">
        <v>1</v>
      </c>
      <c r="K1828">
        <v>1</v>
      </c>
      <c r="L1828" t="s">
        <v>40</v>
      </c>
      <c r="M1828" t="s">
        <v>59</v>
      </c>
      <c r="N1828" t="s">
        <v>23</v>
      </c>
      <c r="O1828" t="s">
        <v>24</v>
      </c>
      <c r="P1828">
        <v>34</v>
      </c>
      <c r="Q1828" t="s">
        <v>48</v>
      </c>
      <c r="R1828">
        <v>12073</v>
      </c>
    </row>
    <row r="1829" spans="1:18" x14ac:dyDescent="0.3">
      <c r="A1829" t="s">
        <v>80</v>
      </c>
      <c r="B1829" t="s">
        <v>81</v>
      </c>
      <c r="C1829">
        <v>2023</v>
      </c>
      <c r="D1829" t="s">
        <v>20</v>
      </c>
      <c r="E1829" t="s">
        <v>21</v>
      </c>
      <c r="F1829">
        <v>4.0999999999999996</v>
      </c>
      <c r="G1829">
        <v>22668</v>
      </c>
      <c r="H1829">
        <v>311</v>
      </c>
      <c r="I1829">
        <v>305</v>
      </c>
      <c r="J1829">
        <v>1</v>
      </c>
      <c r="L1829" t="s">
        <v>34</v>
      </c>
      <c r="M1829" t="s">
        <v>59</v>
      </c>
      <c r="N1829" t="s">
        <v>82</v>
      </c>
      <c r="O1829" t="s">
        <v>60</v>
      </c>
      <c r="P1829">
        <v>18</v>
      </c>
      <c r="Q1829" t="s">
        <v>37</v>
      </c>
      <c r="R1829">
        <v>25108</v>
      </c>
    </row>
    <row r="1830" spans="1:18" x14ac:dyDescent="0.3">
      <c r="A1830" t="s">
        <v>41</v>
      </c>
      <c r="B1830" t="s">
        <v>62</v>
      </c>
      <c r="C1830">
        <v>2010</v>
      </c>
      <c r="D1830" t="s">
        <v>20</v>
      </c>
      <c r="E1830" t="s">
        <v>21</v>
      </c>
      <c r="F1830">
        <v>2.2000000000000002</v>
      </c>
      <c r="G1830">
        <v>331115</v>
      </c>
      <c r="H1830">
        <v>182</v>
      </c>
      <c r="I1830">
        <v>175</v>
      </c>
      <c r="J1830">
        <v>4</v>
      </c>
      <c r="K1830">
        <v>1</v>
      </c>
      <c r="L1830" t="s">
        <v>34</v>
      </c>
      <c r="N1830" t="s">
        <v>23</v>
      </c>
      <c r="O1830" t="s">
        <v>29</v>
      </c>
      <c r="Q1830" t="s">
        <v>57</v>
      </c>
      <c r="R1830">
        <v>500</v>
      </c>
    </row>
    <row r="1831" spans="1:18" x14ac:dyDescent="0.3">
      <c r="A1831" t="s">
        <v>49</v>
      </c>
      <c r="B1831" t="s">
        <v>93</v>
      </c>
      <c r="C1831">
        <v>2021</v>
      </c>
      <c r="D1831" t="s">
        <v>20</v>
      </c>
      <c r="E1831" t="s">
        <v>21</v>
      </c>
      <c r="F1831">
        <v>3.5</v>
      </c>
      <c r="G1831">
        <v>36815</v>
      </c>
      <c r="H1831">
        <v>266</v>
      </c>
      <c r="I1831">
        <v>248</v>
      </c>
      <c r="J1831">
        <v>1</v>
      </c>
      <c r="K1831">
        <v>0</v>
      </c>
      <c r="L1831" t="s">
        <v>43</v>
      </c>
      <c r="M1831" t="s">
        <v>72</v>
      </c>
      <c r="N1831" t="s">
        <v>23</v>
      </c>
      <c r="O1831" t="s">
        <v>29</v>
      </c>
      <c r="P1831">
        <v>25</v>
      </c>
      <c r="Q1831" t="s">
        <v>76</v>
      </c>
      <c r="R1831">
        <v>27486</v>
      </c>
    </row>
    <row r="1832" spans="1:18" x14ac:dyDescent="0.3">
      <c r="A1832" t="s">
        <v>18</v>
      </c>
      <c r="B1832" t="s">
        <v>66</v>
      </c>
      <c r="C1832">
        <v>2010</v>
      </c>
      <c r="D1832" t="s">
        <v>20</v>
      </c>
      <c r="E1832" t="s">
        <v>67</v>
      </c>
      <c r="F1832">
        <v>2.6</v>
      </c>
      <c r="G1832">
        <v>115430</v>
      </c>
      <c r="H1832">
        <v>201</v>
      </c>
      <c r="J1832">
        <v>4</v>
      </c>
      <c r="K1832">
        <v>1</v>
      </c>
      <c r="L1832" t="s">
        <v>43</v>
      </c>
      <c r="N1832" t="s">
        <v>23</v>
      </c>
      <c r="O1832" t="s">
        <v>29</v>
      </c>
      <c r="P1832">
        <v>27</v>
      </c>
      <c r="Q1832" t="s">
        <v>76</v>
      </c>
      <c r="R1832">
        <v>7522</v>
      </c>
    </row>
    <row r="1833" spans="1:18" x14ac:dyDescent="0.3">
      <c r="A1833" t="s">
        <v>38</v>
      </c>
      <c r="B1833" t="s">
        <v>89</v>
      </c>
      <c r="C1833">
        <v>2012</v>
      </c>
      <c r="D1833" t="s">
        <v>20</v>
      </c>
      <c r="E1833" t="s">
        <v>21</v>
      </c>
      <c r="F1833">
        <v>2.4</v>
      </c>
      <c r="G1833">
        <v>139640</v>
      </c>
      <c r="I1833">
        <v>161</v>
      </c>
      <c r="J1833">
        <v>2</v>
      </c>
      <c r="K1833">
        <v>1</v>
      </c>
      <c r="L1833" t="s">
        <v>43</v>
      </c>
      <c r="M1833" t="s">
        <v>59</v>
      </c>
      <c r="N1833" t="s">
        <v>45</v>
      </c>
      <c r="O1833" t="s">
        <v>24</v>
      </c>
      <c r="Q1833" t="s">
        <v>57</v>
      </c>
      <c r="R1833">
        <v>1238</v>
      </c>
    </row>
    <row r="1834" spans="1:18" x14ac:dyDescent="0.3">
      <c r="A1834" t="s">
        <v>26</v>
      </c>
      <c r="B1834" t="s">
        <v>101</v>
      </c>
      <c r="C1834">
        <v>2007</v>
      </c>
      <c r="D1834" t="s">
        <v>20</v>
      </c>
      <c r="E1834" t="s">
        <v>67</v>
      </c>
      <c r="F1834">
        <v>1.7</v>
      </c>
      <c r="G1834">
        <v>129088</v>
      </c>
      <c r="H1834">
        <v>142</v>
      </c>
      <c r="I1834">
        <v>134</v>
      </c>
      <c r="J1834">
        <v>4</v>
      </c>
      <c r="K1834">
        <v>1</v>
      </c>
      <c r="M1834" t="s">
        <v>59</v>
      </c>
      <c r="N1834" t="s">
        <v>45</v>
      </c>
      <c r="O1834" t="s">
        <v>24</v>
      </c>
      <c r="P1834">
        <v>36</v>
      </c>
      <c r="R1834">
        <v>500</v>
      </c>
    </row>
    <row r="1835" spans="1:18" x14ac:dyDescent="0.3">
      <c r="A1835" t="s">
        <v>31</v>
      </c>
      <c r="B1835" t="s">
        <v>99</v>
      </c>
      <c r="C1835">
        <v>2018</v>
      </c>
      <c r="D1835" t="s">
        <v>20</v>
      </c>
      <c r="E1835" t="s">
        <v>21</v>
      </c>
      <c r="F1835">
        <v>3.4</v>
      </c>
      <c r="G1835">
        <v>57673</v>
      </c>
      <c r="H1835">
        <v>253</v>
      </c>
      <c r="I1835">
        <v>243</v>
      </c>
      <c r="J1835">
        <v>1</v>
      </c>
      <c r="K1835">
        <v>0</v>
      </c>
      <c r="L1835" t="s">
        <v>43</v>
      </c>
      <c r="M1835" t="s">
        <v>28</v>
      </c>
      <c r="N1835" t="s">
        <v>23</v>
      </c>
      <c r="O1835" t="s">
        <v>24</v>
      </c>
      <c r="P1835">
        <v>21</v>
      </c>
      <c r="Q1835" t="s">
        <v>88</v>
      </c>
      <c r="R1835">
        <v>19024</v>
      </c>
    </row>
    <row r="1836" spans="1:18" x14ac:dyDescent="0.3">
      <c r="A1836" t="s">
        <v>49</v>
      </c>
      <c r="B1836" t="s">
        <v>93</v>
      </c>
      <c r="C1836">
        <v>2012</v>
      </c>
      <c r="D1836" t="s">
        <v>20</v>
      </c>
      <c r="E1836" t="s">
        <v>21</v>
      </c>
      <c r="F1836">
        <v>2.6</v>
      </c>
      <c r="G1836">
        <v>58760</v>
      </c>
      <c r="H1836">
        <v>210</v>
      </c>
      <c r="I1836">
        <v>180</v>
      </c>
      <c r="J1836">
        <v>3</v>
      </c>
      <c r="K1836">
        <v>1</v>
      </c>
      <c r="L1836" t="s">
        <v>34</v>
      </c>
      <c r="M1836" t="s">
        <v>28</v>
      </c>
      <c r="N1836" t="s">
        <v>23</v>
      </c>
      <c r="O1836" t="s">
        <v>24</v>
      </c>
      <c r="P1836">
        <v>30</v>
      </c>
      <c r="Q1836" t="s">
        <v>57</v>
      </c>
      <c r="R1836">
        <v>7954</v>
      </c>
    </row>
    <row r="1837" spans="1:18" x14ac:dyDescent="0.3">
      <c r="A1837" t="s">
        <v>18</v>
      </c>
      <c r="B1837" t="s">
        <v>19</v>
      </c>
      <c r="C1837">
        <v>2015</v>
      </c>
      <c r="D1837" t="s">
        <v>20</v>
      </c>
      <c r="E1837" t="s">
        <v>21</v>
      </c>
      <c r="F1837">
        <v>3.3</v>
      </c>
      <c r="G1837">
        <v>123123</v>
      </c>
      <c r="H1837">
        <v>246</v>
      </c>
      <c r="I1837">
        <v>246</v>
      </c>
      <c r="J1837">
        <v>3</v>
      </c>
      <c r="K1837">
        <v>1</v>
      </c>
      <c r="L1837" t="s">
        <v>34</v>
      </c>
      <c r="M1837" t="s">
        <v>35</v>
      </c>
      <c r="N1837" t="s">
        <v>23</v>
      </c>
      <c r="O1837" t="s">
        <v>24</v>
      </c>
      <c r="P1837">
        <v>31</v>
      </c>
      <c r="Q1837" t="s">
        <v>57</v>
      </c>
      <c r="R1837">
        <v>20202</v>
      </c>
    </row>
    <row r="1838" spans="1:18" x14ac:dyDescent="0.3">
      <c r="A1838" t="s">
        <v>49</v>
      </c>
      <c r="B1838" t="s">
        <v>92</v>
      </c>
      <c r="C1838">
        <v>2015</v>
      </c>
      <c r="D1838" t="s">
        <v>65</v>
      </c>
      <c r="E1838" t="s">
        <v>21</v>
      </c>
      <c r="F1838">
        <v>0</v>
      </c>
      <c r="G1838">
        <v>132028</v>
      </c>
      <c r="I1838">
        <v>387</v>
      </c>
      <c r="J1838">
        <v>2</v>
      </c>
      <c r="L1838" t="s">
        <v>43</v>
      </c>
      <c r="M1838" t="s">
        <v>22</v>
      </c>
      <c r="N1838" t="s">
        <v>23</v>
      </c>
      <c r="O1838" t="s">
        <v>24</v>
      </c>
      <c r="P1838">
        <v>109</v>
      </c>
      <c r="R1838">
        <v>6276</v>
      </c>
    </row>
    <row r="1839" spans="1:18" x14ac:dyDescent="0.3">
      <c r="A1839" t="s">
        <v>31</v>
      </c>
      <c r="B1839" t="s">
        <v>85</v>
      </c>
      <c r="C1839">
        <v>2020</v>
      </c>
      <c r="D1839" t="s">
        <v>20</v>
      </c>
      <c r="E1839" t="s">
        <v>21</v>
      </c>
      <c r="F1839">
        <v>2.9</v>
      </c>
      <c r="G1839">
        <v>79070</v>
      </c>
      <c r="H1839">
        <v>194</v>
      </c>
      <c r="I1839">
        <v>190</v>
      </c>
      <c r="J1839">
        <v>1</v>
      </c>
      <c r="K1839">
        <v>1</v>
      </c>
      <c r="L1839" t="s">
        <v>34</v>
      </c>
      <c r="M1839" t="s">
        <v>52</v>
      </c>
      <c r="N1839" t="s">
        <v>23</v>
      </c>
      <c r="O1839" t="s">
        <v>24</v>
      </c>
      <c r="P1839">
        <v>26</v>
      </c>
      <c r="R1839">
        <v>14395</v>
      </c>
    </row>
    <row r="1840" spans="1:18" x14ac:dyDescent="0.3">
      <c r="A1840" t="s">
        <v>73</v>
      </c>
      <c r="B1840" t="s">
        <v>90</v>
      </c>
      <c r="C1840">
        <v>2016</v>
      </c>
      <c r="D1840" t="s">
        <v>33</v>
      </c>
      <c r="E1840" t="s">
        <v>21</v>
      </c>
      <c r="F1840">
        <v>2.5</v>
      </c>
      <c r="G1840">
        <v>100</v>
      </c>
      <c r="H1840">
        <v>193</v>
      </c>
      <c r="I1840">
        <v>195</v>
      </c>
      <c r="J1840">
        <v>2</v>
      </c>
      <c r="K1840">
        <v>1</v>
      </c>
      <c r="L1840" t="s">
        <v>40</v>
      </c>
      <c r="M1840" t="s">
        <v>72</v>
      </c>
      <c r="N1840" t="s">
        <v>45</v>
      </c>
      <c r="O1840" t="s">
        <v>29</v>
      </c>
      <c r="P1840">
        <v>42</v>
      </c>
      <c r="Q1840" t="s">
        <v>88</v>
      </c>
      <c r="R1840">
        <v>15118</v>
      </c>
    </row>
    <row r="1841" spans="1:18" x14ac:dyDescent="0.3">
      <c r="A1841" t="s">
        <v>49</v>
      </c>
      <c r="B1841" t="s">
        <v>93</v>
      </c>
      <c r="C1841">
        <v>2011</v>
      </c>
      <c r="D1841" t="s">
        <v>20</v>
      </c>
      <c r="E1841" t="s">
        <v>67</v>
      </c>
      <c r="F1841">
        <v>2.2999999999999998</v>
      </c>
      <c r="G1841">
        <v>172729</v>
      </c>
      <c r="H1841">
        <v>177</v>
      </c>
      <c r="I1841">
        <v>177</v>
      </c>
      <c r="J1841">
        <v>4</v>
      </c>
      <c r="K1841">
        <v>1</v>
      </c>
      <c r="L1841" t="s">
        <v>40</v>
      </c>
      <c r="M1841" t="s">
        <v>35</v>
      </c>
      <c r="N1841" t="s">
        <v>23</v>
      </c>
      <c r="O1841" t="s">
        <v>24</v>
      </c>
      <c r="P1841">
        <v>33</v>
      </c>
      <c r="Q1841" t="s">
        <v>91</v>
      </c>
      <c r="R1841">
        <v>1960</v>
      </c>
    </row>
    <row r="1842" spans="1:18" x14ac:dyDescent="0.3">
      <c r="A1842" t="s">
        <v>49</v>
      </c>
      <c r="B1842" t="s">
        <v>92</v>
      </c>
      <c r="C1842">
        <v>2008</v>
      </c>
      <c r="D1842" t="s">
        <v>33</v>
      </c>
      <c r="E1842" t="s">
        <v>67</v>
      </c>
      <c r="F1842">
        <v>2.5</v>
      </c>
      <c r="G1842">
        <v>74668</v>
      </c>
      <c r="H1842">
        <v>193</v>
      </c>
      <c r="I1842">
        <v>182</v>
      </c>
      <c r="J1842">
        <v>5</v>
      </c>
      <c r="K1842">
        <v>1</v>
      </c>
      <c r="M1842" t="s">
        <v>44</v>
      </c>
      <c r="N1842" t="s">
        <v>23</v>
      </c>
      <c r="O1842" t="s">
        <v>24</v>
      </c>
      <c r="P1842">
        <v>32</v>
      </c>
      <c r="Q1842" t="s">
        <v>48</v>
      </c>
      <c r="R1842">
        <v>2475</v>
      </c>
    </row>
    <row r="1843" spans="1:18" x14ac:dyDescent="0.3">
      <c r="A1843" t="s">
        <v>53</v>
      </c>
      <c r="B1843" t="s">
        <v>71</v>
      </c>
      <c r="C1843">
        <v>2008</v>
      </c>
      <c r="D1843" t="s">
        <v>63</v>
      </c>
      <c r="E1843" t="s">
        <v>67</v>
      </c>
      <c r="F1843">
        <v>2.4</v>
      </c>
      <c r="G1843">
        <v>24207</v>
      </c>
      <c r="J1843">
        <v>2</v>
      </c>
      <c r="K1843">
        <v>1</v>
      </c>
      <c r="M1843" t="s">
        <v>28</v>
      </c>
      <c r="N1843" t="s">
        <v>45</v>
      </c>
      <c r="O1843" t="s">
        <v>29</v>
      </c>
      <c r="P1843">
        <v>36</v>
      </c>
      <c r="Q1843" t="s">
        <v>76</v>
      </c>
      <c r="R1843">
        <v>7455</v>
      </c>
    </row>
    <row r="1844" spans="1:18" x14ac:dyDescent="0.3">
      <c r="A1844" t="s">
        <v>80</v>
      </c>
      <c r="B1844" t="s">
        <v>102</v>
      </c>
      <c r="C1844">
        <v>2009</v>
      </c>
      <c r="D1844" t="s">
        <v>20</v>
      </c>
      <c r="E1844" t="s">
        <v>21</v>
      </c>
      <c r="F1844">
        <v>3.4</v>
      </c>
      <c r="G1844">
        <v>240023</v>
      </c>
      <c r="H1844">
        <v>251</v>
      </c>
      <c r="I1844">
        <v>251</v>
      </c>
      <c r="J1844">
        <v>3</v>
      </c>
      <c r="K1844">
        <v>1</v>
      </c>
      <c r="L1844" t="s">
        <v>34</v>
      </c>
      <c r="M1844" t="s">
        <v>59</v>
      </c>
      <c r="N1844" t="s">
        <v>23</v>
      </c>
      <c r="O1844" t="s">
        <v>29</v>
      </c>
      <c r="P1844">
        <v>21</v>
      </c>
      <c r="Q1844" t="s">
        <v>88</v>
      </c>
      <c r="R1844">
        <v>500</v>
      </c>
    </row>
    <row r="1845" spans="1:18" x14ac:dyDescent="0.3">
      <c r="A1845" t="s">
        <v>73</v>
      </c>
      <c r="B1845" t="s">
        <v>97</v>
      </c>
      <c r="C1845">
        <v>2010</v>
      </c>
      <c r="D1845" t="s">
        <v>20</v>
      </c>
      <c r="E1845" t="s">
        <v>21</v>
      </c>
      <c r="G1845">
        <v>144585</v>
      </c>
      <c r="H1845">
        <v>140</v>
      </c>
      <c r="I1845">
        <v>138</v>
      </c>
      <c r="J1845">
        <v>3</v>
      </c>
      <c r="K1845">
        <v>1</v>
      </c>
      <c r="L1845" t="s">
        <v>43</v>
      </c>
      <c r="M1845" t="s">
        <v>28</v>
      </c>
      <c r="N1845" t="s">
        <v>45</v>
      </c>
      <c r="O1845" t="s">
        <v>29</v>
      </c>
      <c r="Q1845" t="s">
        <v>76</v>
      </c>
      <c r="R1845">
        <v>8023</v>
      </c>
    </row>
    <row r="1846" spans="1:18" x14ac:dyDescent="0.3">
      <c r="A1846" t="s">
        <v>73</v>
      </c>
      <c r="B1846" t="s">
        <v>90</v>
      </c>
      <c r="C1846">
        <v>2023</v>
      </c>
      <c r="D1846" t="s">
        <v>63</v>
      </c>
      <c r="E1846" t="s">
        <v>21</v>
      </c>
      <c r="F1846">
        <v>2.2999999999999998</v>
      </c>
      <c r="G1846">
        <v>8127</v>
      </c>
      <c r="H1846">
        <v>180</v>
      </c>
      <c r="I1846">
        <v>162</v>
      </c>
      <c r="J1846">
        <v>1</v>
      </c>
      <c r="M1846" t="s">
        <v>22</v>
      </c>
      <c r="N1846" t="s">
        <v>45</v>
      </c>
      <c r="O1846" t="s">
        <v>29</v>
      </c>
      <c r="P1846">
        <v>33</v>
      </c>
      <c r="Q1846" t="s">
        <v>46</v>
      </c>
      <c r="R1846">
        <v>29191</v>
      </c>
    </row>
    <row r="1847" spans="1:18" x14ac:dyDescent="0.3">
      <c r="A1847" t="s">
        <v>55</v>
      </c>
      <c r="B1847" t="s">
        <v>56</v>
      </c>
      <c r="C1847">
        <v>2009</v>
      </c>
      <c r="D1847" t="s">
        <v>33</v>
      </c>
      <c r="E1847" t="s">
        <v>21</v>
      </c>
      <c r="F1847">
        <v>3.5</v>
      </c>
      <c r="G1847">
        <v>168407</v>
      </c>
      <c r="H1847">
        <v>248</v>
      </c>
      <c r="I1847">
        <v>232</v>
      </c>
      <c r="J1847">
        <v>4</v>
      </c>
      <c r="L1847" t="s">
        <v>43</v>
      </c>
      <c r="M1847" t="s">
        <v>28</v>
      </c>
      <c r="N1847" t="s">
        <v>23</v>
      </c>
      <c r="O1847" t="s">
        <v>24</v>
      </c>
      <c r="P1847">
        <v>41</v>
      </c>
      <c r="Q1847" t="s">
        <v>64</v>
      </c>
      <c r="R1847">
        <v>1617</v>
      </c>
    </row>
    <row r="1848" spans="1:18" x14ac:dyDescent="0.3">
      <c r="A1848" t="s">
        <v>55</v>
      </c>
      <c r="B1848" t="s">
        <v>69</v>
      </c>
      <c r="C1848">
        <v>2022</v>
      </c>
      <c r="D1848" t="s">
        <v>63</v>
      </c>
      <c r="E1848" t="s">
        <v>21</v>
      </c>
      <c r="F1848">
        <v>3</v>
      </c>
      <c r="G1848">
        <v>18493</v>
      </c>
      <c r="H1848">
        <v>236</v>
      </c>
      <c r="I1848">
        <v>216</v>
      </c>
      <c r="J1848">
        <v>1</v>
      </c>
      <c r="K1848">
        <v>0</v>
      </c>
      <c r="L1848" t="s">
        <v>34</v>
      </c>
      <c r="M1848" t="s">
        <v>28</v>
      </c>
      <c r="N1848" t="s">
        <v>23</v>
      </c>
      <c r="O1848" t="s">
        <v>24</v>
      </c>
      <c r="Q1848" t="s">
        <v>76</v>
      </c>
      <c r="R1848">
        <v>22216</v>
      </c>
    </row>
    <row r="1849" spans="1:18" x14ac:dyDescent="0.3">
      <c r="A1849" t="s">
        <v>38</v>
      </c>
      <c r="B1849" t="s">
        <v>86</v>
      </c>
      <c r="C1849">
        <v>2024</v>
      </c>
      <c r="D1849" t="s">
        <v>20</v>
      </c>
      <c r="E1849" t="s">
        <v>21</v>
      </c>
      <c r="F1849">
        <v>3.4</v>
      </c>
      <c r="G1849">
        <v>4143</v>
      </c>
      <c r="H1849">
        <v>263</v>
      </c>
      <c r="I1849">
        <v>236</v>
      </c>
      <c r="J1849">
        <v>1</v>
      </c>
      <c r="K1849">
        <v>0</v>
      </c>
      <c r="L1849" t="s">
        <v>34</v>
      </c>
      <c r="M1849" t="s">
        <v>22</v>
      </c>
      <c r="N1849" t="s">
        <v>84</v>
      </c>
      <c r="O1849" t="s">
        <v>95</v>
      </c>
      <c r="P1849">
        <v>23</v>
      </c>
      <c r="Q1849" t="s">
        <v>91</v>
      </c>
      <c r="R1849">
        <v>34867</v>
      </c>
    </row>
    <row r="1850" spans="1:18" x14ac:dyDescent="0.3">
      <c r="A1850" t="s">
        <v>55</v>
      </c>
      <c r="B1850" t="s">
        <v>78</v>
      </c>
      <c r="C1850">
        <v>2007</v>
      </c>
      <c r="D1850" t="s">
        <v>20</v>
      </c>
      <c r="E1850" t="s">
        <v>21</v>
      </c>
      <c r="F1850">
        <v>1.8</v>
      </c>
      <c r="G1850">
        <v>251468</v>
      </c>
      <c r="H1850">
        <v>149</v>
      </c>
      <c r="I1850">
        <v>128</v>
      </c>
      <c r="J1850">
        <v>5</v>
      </c>
      <c r="K1850">
        <v>0</v>
      </c>
      <c r="L1850" t="s">
        <v>34</v>
      </c>
      <c r="N1850" t="s">
        <v>45</v>
      </c>
      <c r="O1850" t="s">
        <v>29</v>
      </c>
      <c r="P1850">
        <v>37</v>
      </c>
      <c r="R1850">
        <v>500</v>
      </c>
    </row>
    <row r="1851" spans="1:18" x14ac:dyDescent="0.3">
      <c r="A1851" t="s">
        <v>18</v>
      </c>
      <c r="B1851" t="s">
        <v>19</v>
      </c>
      <c r="C1851">
        <v>2016</v>
      </c>
      <c r="D1851" t="s">
        <v>20</v>
      </c>
      <c r="E1851" t="s">
        <v>21</v>
      </c>
      <c r="F1851">
        <v>3.4</v>
      </c>
      <c r="G1851">
        <v>48259</v>
      </c>
      <c r="H1851">
        <v>267</v>
      </c>
      <c r="J1851">
        <v>1</v>
      </c>
      <c r="K1851">
        <v>0</v>
      </c>
      <c r="L1851" t="s">
        <v>43</v>
      </c>
      <c r="M1851" t="s">
        <v>52</v>
      </c>
      <c r="N1851" t="s">
        <v>23</v>
      </c>
      <c r="O1851" t="s">
        <v>24</v>
      </c>
      <c r="P1851">
        <v>22</v>
      </c>
      <c r="Q1851" t="s">
        <v>37</v>
      </c>
      <c r="R1851">
        <v>28255</v>
      </c>
    </row>
    <row r="1852" spans="1:18" x14ac:dyDescent="0.3">
      <c r="A1852" t="s">
        <v>73</v>
      </c>
      <c r="B1852" t="s">
        <v>97</v>
      </c>
      <c r="C1852">
        <v>2021</v>
      </c>
      <c r="D1852" t="s">
        <v>33</v>
      </c>
      <c r="E1852" t="s">
        <v>21</v>
      </c>
      <c r="F1852">
        <v>1.9</v>
      </c>
      <c r="G1852">
        <v>46778</v>
      </c>
      <c r="H1852">
        <v>163</v>
      </c>
      <c r="I1852">
        <v>157</v>
      </c>
      <c r="J1852">
        <v>1</v>
      </c>
      <c r="K1852">
        <v>0</v>
      </c>
      <c r="L1852" t="s">
        <v>43</v>
      </c>
      <c r="M1852" t="s">
        <v>59</v>
      </c>
      <c r="N1852" t="s">
        <v>45</v>
      </c>
      <c r="O1852" t="s">
        <v>24</v>
      </c>
      <c r="P1852">
        <v>55</v>
      </c>
      <c r="Q1852" t="s">
        <v>48</v>
      </c>
      <c r="R1852">
        <v>41667</v>
      </c>
    </row>
    <row r="1853" spans="1:18" x14ac:dyDescent="0.3">
      <c r="A1853" t="s">
        <v>38</v>
      </c>
      <c r="B1853" t="s">
        <v>89</v>
      </c>
      <c r="C1853">
        <v>2023</v>
      </c>
      <c r="D1853" t="s">
        <v>20</v>
      </c>
      <c r="E1853" t="s">
        <v>21</v>
      </c>
      <c r="F1853">
        <v>2</v>
      </c>
      <c r="G1853">
        <v>25827</v>
      </c>
      <c r="H1853">
        <v>150</v>
      </c>
      <c r="I1853">
        <v>147</v>
      </c>
      <c r="J1853">
        <v>1</v>
      </c>
      <c r="L1853" t="s">
        <v>34</v>
      </c>
      <c r="M1853" t="s">
        <v>94</v>
      </c>
      <c r="N1853" t="s">
        <v>45</v>
      </c>
      <c r="O1853" t="s">
        <v>29</v>
      </c>
      <c r="Q1853" t="s">
        <v>25</v>
      </c>
      <c r="R1853">
        <v>20818</v>
      </c>
    </row>
    <row r="1854" spans="1:18" x14ac:dyDescent="0.3">
      <c r="A1854" t="s">
        <v>31</v>
      </c>
      <c r="B1854" t="s">
        <v>61</v>
      </c>
      <c r="C1854">
        <v>2020</v>
      </c>
      <c r="D1854" t="s">
        <v>63</v>
      </c>
      <c r="E1854" t="s">
        <v>21</v>
      </c>
      <c r="F1854">
        <v>2.1</v>
      </c>
      <c r="G1854">
        <v>20098</v>
      </c>
      <c r="H1854">
        <v>176</v>
      </c>
      <c r="I1854">
        <v>188</v>
      </c>
      <c r="J1854">
        <v>1</v>
      </c>
      <c r="L1854" t="s">
        <v>43</v>
      </c>
      <c r="M1854" t="s">
        <v>52</v>
      </c>
      <c r="N1854" t="s">
        <v>45</v>
      </c>
      <c r="O1854" t="s">
        <v>29</v>
      </c>
      <c r="P1854">
        <v>35</v>
      </c>
      <c r="Q1854" t="s">
        <v>46</v>
      </c>
      <c r="R1854">
        <v>20052</v>
      </c>
    </row>
    <row r="1855" spans="1:18" x14ac:dyDescent="0.3">
      <c r="A1855" t="s">
        <v>31</v>
      </c>
      <c r="B1855" t="s">
        <v>61</v>
      </c>
      <c r="C1855">
        <v>2006</v>
      </c>
      <c r="D1855" t="s">
        <v>20</v>
      </c>
      <c r="E1855" t="s">
        <v>21</v>
      </c>
      <c r="F1855">
        <v>2.1</v>
      </c>
      <c r="G1855">
        <v>293921</v>
      </c>
      <c r="H1855">
        <v>156</v>
      </c>
      <c r="I1855">
        <v>158</v>
      </c>
      <c r="J1855">
        <v>4</v>
      </c>
      <c r="K1855">
        <v>0</v>
      </c>
      <c r="L1855" t="s">
        <v>34</v>
      </c>
      <c r="M1855" t="s">
        <v>59</v>
      </c>
      <c r="N1855" t="s">
        <v>45</v>
      </c>
      <c r="O1855" t="s">
        <v>24</v>
      </c>
      <c r="P1855">
        <v>32</v>
      </c>
      <c r="Q1855" t="s">
        <v>30</v>
      </c>
      <c r="R1855">
        <v>500</v>
      </c>
    </row>
    <row r="1856" spans="1:18" x14ac:dyDescent="0.3">
      <c r="A1856" t="s">
        <v>49</v>
      </c>
      <c r="B1856" t="s">
        <v>100</v>
      </c>
      <c r="C1856">
        <v>2006</v>
      </c>
      <c r="D1856" t="s">
        <v>20</v>
      </c>
      <c r="E1856" t="s">
        <v>21</v>
      </c>
      <c r="F1856">
        <v>2.4</v>
      </c>
      <c r="G1856">
        <v>143541</v>
      </c>
      <c r="H1856">
        <v>196</v>
      </c>
      <c r="J1856">
        <v>2</v>
      </c>
      <c r="K1856">
        <v>0</v>
      </c>
      <c r="L1856" t="s">
        <v>43</v>
      </c>
      <c r="M1856" t="s">
        <v>94</v>
      </c>
      <c r="N1856" t="s">
        <v>45</v>
      </c>
      <c r="O1856" t="s">
        <v>29</v>
      </c>
      <c r="P1856">
        <v>30</v>
      </c>
      <c r="Q1856" t="s">
        <v>30</v>
      </c>
      <c r="R1856">
        <v>500</v>
      </c>
    </row>
    <row r="1857" spans="1:18" x14ac:dyDescent="0.3">
      <c r="A1857" t="s">
        <v>80</v>
      </c>
      <c r="B1857" t="s">
        <v>83</v>
      </c>
      <c r="C1857">
        <v>2005</v>
      </c>
      <c r="D1857" t="s">
        <v>20</v>
      </c>
      <c r="E1857" t="s">
        <v>21</v>
      </c>
      <c r="F1857">
        <v>3.6</v>
      </c>
      <c r="G1857">
        <v>229653</v>
      </c>
      <c r="H1857">
        <v>264</v>
      </c>
      <c r="I1857">
        <v>251</v>
      </c>
      <c r="J1857">
        <v>5</v>
      </c>
      <c r="K1857">
        <v>1</v>
      </c>
      <c r="L1857" t="s">
        <v>43</v>
      </c>
      <c r="M1857" t="s">
        <v>44</v>
      </c>
      <c r="N1857" t="s">
        <v>84</v>
      </c>
      <c r="O1857" t="s">
        <v>95</v>
      </c>
      <c r="P1857">
        <v>18</v>
      </c>
      <c r="Q1857" t="s">
        <v>91</v>
      </c>
      <c r="R1857">
        <v>500</v>
      </c>
    </row>
    <row r="1858" spans="1:18" x14ac:dyDescent="0.3">
      <c r="A1858" t="s">
        <v>31</v>
      </c>
      <c r="B1858" t="s">
        <v>32</v>
      </c>
      <c r="C1858">
        <v>2023</v>
      </c>
      <c r="D1858" t="s">
        <v>20</v>
      </c>
      <c r="E1858" t="s">
        <v>21</v>
      </c>
      <c r="G1858">
        <v>6380</v>
      </c>
      <c r="H1858">
        <v>199</v>
      </c>
      <c r="I1858">
        <v>188</v>
      </c>
      <c r="J1858">
        <v>1</v>
      </c>
      <c r="K1858">
        <v>0</v>
      </c>
      <c r="M1858" t="s">
        <v>72</v>
      </c>
      <c r="N1858" t="s">
        <v>36</v>
      </c>
      <c r="O1858" t="s">
        <v>24</v>
      </c>
      <c r="P1858">
        <v>27</v>
      </c>
      <c r="R1858">
        <v>21835</v>
      </c>
    </row>
    <row r="1859" spans="1:18" x14ac:dyDescent="0.3">
      <c r="A1859" t="s">
        <v>55</v>
      </c>
      <c r="B1859" t="s">
        <v>75</v>
      </c>
      <c r="C1859">
        <v>2021</v>
      </c>
      <c r="D1859" t="s">
        <v>65</v>
      </c>
      <c r="E1859" t="s">
        <v>21</v>
      </c>
      <c r="F1859">
        <v>0</v>
      </c>
      <c r="G1859">
        <v>8914</v>
      </c>
      <c r="I1859">
        <v>273</v>
      </c>
      <c r="J1859">
        <v>1</v>
      </c>
      <c r="L1859" t="s">
        <v>43</v>
      </c>
      <c r="M1859" t="s">
        <v>52</v>
      </c>
      <c r="N1859" t="s">
        <v>45</v>
      </c>
      <c r="O1859" t="s">
        <v>24</v>
      </c>
      <c r="P1859">
        <v>118</v>
      </c>
      <c r="Q1859" t="s">
        <v>37</v>
      </c>
      <c r="R1859">
        <v>17955</v>
      </c>
    </row>
    <row r="1860" spans="1:18" x14ac:dyDescent="0.3">
      <c r="A1860" t="s">
        <v>38</v>
      </c>
      <c r="B1860" t="s">
        <v>39</v>
      </c>
      <c r="C1860">
        <v>2019</v>
      </c>
      <c r="D1860" t="s">
        <v>20</v>
      </c>
      <c r="E1860" t="s">
        <v>21</v>
      </c>
      <c r="G1860">
        <v>54874</v>
      </c>
      <c r="H1860">
        <v>238</v>
      </c>
      <c r="I1860">
        <v>226</v>
      </c>
      <c r="J1860">
        <v>1</v>
      </c>
      <c r="K1860">
        <v>0</v>
      </c>
      <c r="L1860" t="s">
        <v>43</v>
      </c>
      <c r="M1860" t="s">
        <v>52</v>
      </c>
      <c r="N1860" t="s">
        <v>23</v>
      </c>
      <c r="O1860" t="s">
        <v>24</v>
      </c>
      <c r="P1860">
        <v>30</v>
      </c>
      <c r="Q1860" t="s">
        <v>88</v>
      </c>
      <c r="R1860">
        <v>32126</v>
      </c>
    </row>
    <row r="1861" spans="1:18" x14ac:dyDescent="0.3">
      <c r="A1861" t="s">
        <v>73</v>
      </c>
      <c r="B1861" t="s">
        <v>87</v>
      </c>
      <c r="C1861">
        <v>2010</v>
      </c>
      <c r="D1861" t="s">
        <v>63</v>
      </c>
      <c r="E1861" t="s">
        <v>21</v>
      </c>
      <c r="F1861">
        <v>3.4</v>
      </c>
      <c r="G1861">
        <v>99096</v>
      </c>
      <c r="H1861">
        <v>263</v>
      </c>
      <c r="I1861">
        <v>232</v>
      </c>
      <c r="J1861">
        <v>3</v>
      </c>
      <c r="K1861">
        <v>1</v>
      </c>
      <c r="L1861" t="s">
        <v>34</v>
      </c>
      <c r="M1861" t="s">
        <v>28</v>
      </c>
      <c r="N1861" t="s">
        <v>23</v>
      </c>
      <c r="O1861" t="s">
        <v>29</v>
      </c>
      <c r="P1861">
        <v>25</v>
      </c>
      <c r="Q1861" t="s">
        <v>57</v>
      </c>
      <c r="R1861">
        <v>7345</v>
      </c>
    </row>
    <row r="1862" spans="1:18" x14ac:dyDescent="0.3">
      <c r="A1862" t="s">
        <v>26</v>
      </c>
      <c r="B1862" t="s">
        <v>68</v>
      </c>
      <c r="C1862">
        <v>2016</v>
      </c>
      <c r="D1862" t="s">
        <v>20</v>
      </c>
      <c r="E1862" t="s">
        <v>21</v>
      </c>
      <c r="F1862">
        <v>1.8</v>
      </c>
      <c r="G1862">
        <v>142630</v>
      </c>
      <c r="H1862">
        <v>148</v>
      </c>
      <c r="I1862">
        <v>145</v>
      </c>
      <c r="J1862">
        <v>2</v>
      </c>
      <c r="K1862">
        <v>1</v>
      </c>
      <c r="L1862" t="s">
        <v>34</v>
      </c>
      <c r="M1862" t="s">
        <v>28</v>
      </c>
      <c r="N1862" t="s">
        <v>45</v>
      </c>
      <c r="O1862" t="s">
        <v>29</v>
      </c>
      <c r="P1862">
        <v>34</v>
      </c>
      <c r="Q1862" t="s">
        <v>57</v>
      </c>
      <c r="R1862">
        <v>4139</v>
      </c>
    </row>
    <row r="1863" spans="1:18" x14ac:dyDescent="0.3">
      <c r="A1863" t="s">
        <v>18</v>
      </c>
      <c r="B1863" t="s">
        <v>66</v>
      </c>
      <c r="C1863">
        <v>2020</v>
      </c>
      <c r="D1863" t="s">
        <v>20</v>
      </c>
      <c r="E1863" t="s">
        <v>21</v>
      </c>
      <c r="G1863">
        <v>40679</v>
      </c>
      <c r="H1863">
        <v>191</v>
      </c>
      <c r="I1863">
        <v>176</v>
      </c>
      <c r="J1863">
        <v>1</v>
      </c>
      <c r="K1863">
        <v>0</v>
      </c>
      <c r="L1863" t="s">
        <v>43</v>
      </c>
      <c r="M1863" t="s">
        <v>28</v>
      </c>
      <c r="N1863" t="s">
        <v>23</v>
      </c>
      <c r="O1863" t="s">
        <v>24</v>
      </c>
      <c r="P1863">
        <v>32</v>
      </c>
      <c r="Q1863" t="s">
        <v>91</v>
      </c>
      <c r="R1863">
        <v>32468</v>
      </c>
    </row>
    <row r="1864" spans="1:18" x14ac:dyDescent="0.3">
      <c r="A1864" t="s">
        <v>53</v>
      </c>
      <c r="B1864" t="s">
        <v>54</v>
      </c>
      <c r="C1864">
        <v>2017</v>
      </c>
      <c r="D1864" t="s">
        <v>20</v>
      </c>
      <c r="E1864" t="s">
        <v>21</v>
      </c>
      <c r="F1864">
        <v>2.8</v>
      </c>
      <c r="G1864">
        <v>125178</v>
      </c>
      <c r="H1864">
        <v>224</v>
      </c>
      <c r="I1864">
        <v>218</v>
      </c>
      <c r="J1864">
        <v>2</v>
      </c>
      <c r="K1864">
        <v>0</v>
      </c>
      <c r="L1864" t="s">
        <v>40</v>
      </c>
      <c r="M1864" t="s">
        <v>94</v>
      </c>
      <c r="N1864" t="s">
        <v>23</v>
      </c>
      <c r="O1864" t="s">
        <v>29</v>
      </c>
      <c r="P1864">
        <v>27</v>
      </c>
      <c r="Q1864" t="s">
        <v>48</v>
      </c>
      <c r="R1864">
        <v>18121</v>
      </c>
    </row>
    <row r="1865" spans="1:18" x14ac:dyDescent="0.3">
      <c r="A1865" t="s">
        <v>80</v>
      </c>
      <c r="B1865" t="s">
        <v>83</v>
      </c>
      <c r="C1865">
        <v>2022</v>
      </c>
      <c r="D1865" t="s">
        <v>20</v>
      </c>
      <c r="E1865" t="s">
        <v>21</v>
      </c>
      <c r="F1865">
        <v>3.5</v>
      </c>
      <c r="G1865">
        <v>100</v>
      </c>
      <c r="H1865">
        <v>254</v>
      </c>
      <c r="I1865">
        <v>236</v>
      </c>
      <c r="J1865">
        <v>1</v>
      </c>
      <c r="K1865">
        <v>0</v>
      </c>
      <c r="L1865" t="s">
        <v>43</v>
      </c>
      <c r="M1865" t="s">
        <v>52</v>
      </c>
      <c r="N1865" t="s">
        <v>84</v>
      </c>
      <c r="O1865" t="s">
        <v>95</v>
      </c>
      <c r="P1865">
        <v>27</v>
      </c>
      <c r="R1865">
        <v>30874</v>
      </c>
    </row>
    <row r="1866" spans="1:18" x14ac:dyDescent="0.3">
      <c r="A1866" t="s">
        <v>38</v>
      </c>
      <c r="B1866" t="s">
        <v>47</v>
      </c>
      <c r="C1866">
        <v>2005</v>
      </c>
      <c r="D1866" t="s">
        <v>63</v>
      </c>
      <c r="E1866" t="s">
        <v>21</v>
      </c>
      <c r="F1866">
        <v>2.4</v>
      </c>
      <c r="G1866">
        <v>96662</v>
      </c>
      <c r="I1866">
        <v>183</v>
      </c>
      <c r="J1866">
        <v>4</v>
      </c>
      <c r="K1866">
        <v>1</v>
      </c>
      <c r="L1866" t="s">
        <v>34</v>
      </c>
      <c r="M1866" t="s">
        <v>44</v>
      </c>
      <c r="N1866" t="s">
        <v>23</v>
      </c>
      <c r="O1866" t="s">
        <v>24</v>
      </c>
      <c r="P1866">
        <v>27</v>
      </c>
      <c r="Q1866" t="s">
        <v>76</v>
      </c>
      <c r="R1866">
        <v>500</v>
      </c>
    </row>
    <row r="1867" spans="1:18" x14ac:dyDescent="0.3">
      <c r="A1867" t="s">
        <v>80</v>
      </c>
      <c r="B1867" t="s">
        <v>102</v>
      </c>
      <c r="C1867">
        <v>2024</v>
      </c>
      <c r="D1867" t="s">
        <v>20</v>
      </c>
      <c r="E1867" t="s">
        <v>21</v>
      </c>
      <c r="F1867">
        <v>2.8</v>
      </c>
      <c r="G1867">
        <v>5367</v>
      </c>
      <c r="H1867">
        <v>227</v>
      </c>
      <c r="I1867">
        <v>212</v>
      </c>
      <c r="J1867">
        <v>1</v>
      </c>
      <c r="K1867">
        <v>0</v>
      </c>
      <c r="L1867" t="s">
        <v>40</v>
      </c>
      <c r="M1867" t="s">
        <v>72</v>
      </c>
      <c r="N1867" t="s">
        <v>23</v>
      </c>
      <c r="O1867" t="s">
        <v>29</v>
      </c>
      <c r="P1867">
        <v>28</v>
      </c>
      <c r="Q1867" t="s">
        <v>88</v>
      </c>
      <c r="R1867">
        <v>33868</v>
      </c>
    </row>
    <row r="1868" spans="1:18" x14ac:dyDescent="0.3">
      <c r="A1868" t="s">
        <v>31</v>
      </c>
      <c r="B1868" t="s">
        <v>85</v>
      </c>
      <c r="C1868">
        <v>2020</v>
      </c>
      <c r="D1868" t="s">
        <v>20</v>
      </c>
      <c r="E1868" t="s">
        <v>21</v>
      </c>
      <c r="F1868">
        <v>2.2999999999999998</v>
      </c>
      <c r="G1868">
        <v>48939</v>
      </c>
      <c r="H1868">
        <v>177</v>
      </c>
      <c r="I1868">
        <v>196</v>
      </c>
      <c r="J1868">
        <v>1</v>
      </c>
      <c r="K1868">
        <v>0</v>
      </c>
      <c r="L1868" t="s">
        <v>34</v>
      </c>
      <c r="M1868" t="s">
        <v>35</v>
      </c>
      <c r="N1868" t="s">
        <v>23</v>
      </c>
      <c r="O1868" t="s">
        <v>60</v>
      </c>
      <c r="Q1868" t="s">
        <v>46</v>
      </c>
      <c r="R1868">
        <v>16701</v>
      </c>
    </row>
    <row r="1869" spans="1:18" x14ac:dyDescent="0.3">
      <c r="A1869" t="s">
        <v>41</v>
      </c>
      <c r="B1869" t="s">
        <v>103</v>
      </c>
      <c r="C1869">
        <v>2020</v>
      </c>
      <c r="D1869" t="s">
        <v>33</v>
      </c>
      <c r="E1869" t="s">
        <v>21</v>
      </c>
      <c r="F1869">
        <v>3.1</v>
      </c>
      <c r="G1869">
        <v>112616</v>
      </c>
      <c r="I1869">
        <v>221</v>
      </c>
      <c r="J1869">
        <v>3</v>
      </c>
      <c r="K1869">
        <v>1</v>
      </c>
      <c r="M1869" t="s">
        <v>44</v>
      </c>
      <c r="N1869" t="s">
        <v>23</v>
      </c>
      <c r="O1869" t="s">
        <v>29</v>
      </c>
      <c r="P1869">
        <v>39</v>
      </c>
      <c r="Q1869" t="s">
        <v>64</v>
      </c>
      <c r="R1869">
        <v>13535</v>
      </c>
    </row>
    <row r="1870" spans="1:18" x14ac:dyDescent="0.3">
      <c r="A1870" t="s">
        <v>80</v>
      </c>
      <c r="B1870" t="s">
        <v>83</v>
      </c>
      <c r="C1870">
        <v>2024</v>
      </c>
      <c r="D1870" t="s">
        <v>20</v>
      </c>
      <c r="E1870" t="s">
        <v>21</v>
      </c>
      <c r="F1870">
        <v>4.3</v>
      </c>
      <c r="G1870">
        <v>100</v>
      </c>
      <c r="I1870">
        <v>298</v>
      </c>
      <c r="J1870">
        <v>1</v>
      </c>
      <c r="K1870">
        <v>0</v>
      </c>
      <c r="L1870" t="s">
        <v>43</v>
      </c>
      <c r="M1870" t="s">
        <v>52</v>
      </c>
      <c r="N1870" t="s">
        <v>84</v>
      </c>
      <c r="O1870" t="s">
        <v>95</v>
      </c>
      <c r="Q1870" t="s">
        <v>91</v>
      </c>
      <c r="R1870">
        <v>32763</v>
      </c>
    </row>
    <row r="1871" spans="1:18" x14ac:dyDescent="0.3">
      <c r="A1871" t="s">
        <v>73</v>
      </c>
      <c r="B1871" t="s">
        <v>74</v>
      </c>
      <c r="C1871">
        <v>2024</v>
      </c>
      <c r="D1871" t="s">
        <v>20</v>
      </c>
      <c r="F1871">
        <v>3.5</v>
      </c>
      <c r="G1871">
        <v>100</v>
      </c>
      <c r="H1871">
        <v>254</v>
      </c>
      <c r="I1871">
        <v>268</v>
      </c>
      <c r="J1871">
        <v>1</v>
      </c>
      <c r="K1871">
        <v>0</v>
      </c>
      <c r="M1871" t="s">
        <v>94</v>
      </c>
      <c r="N1871" t="s">
        <v>23</v>
      </c>
      <c r="O1871" t="s">
        <v>24</v>
      </c>
      <c r="P1871">
        <v>20</v>
      </c>
      <c r="Q1871" t="s">
        <v>46</v>
      </c>
      <c r="R1871">
        <v>55499</v>
      </c>
    </row>
    <row r="1872" spans="1:18" x14ac:dyDescent="0.3">
      <c r="A1872" t="s">
        <v>80</v>
      </c>
      <c r="B1872" t="s">
        <v>98</v>
      </c>
      <c r="C1872">
        <v>2009</v>
      </c>
      <c r="D1872" t="s">
        <v>20</v>
      </c>
      <c r="E1872" t="s">
        <v>21</v>
      </c>
      <c r="F1872">
        <v>3.4</v>
      </c>
      <c r="G1872">
        <v>128966</v>
      </c>
      <c r="H1872">
        <v>264</v>
      </c>
      <c r="I1872">
        <v>251</v>
      </c>
      <c r="J1872">
        <v>3</v>
      </c>
      <c r="K1872">
        <v>0</v>
      </c>
      <c r="M1872" t="s">
        <v>72</v>
      </c>
      <c r="N1872" t="s">
        <v>23</v>
      </c>
      <c r="O1872" t="s">
        <v>24</v>
      </c>
      <c r="P1872">
        <v>26</v>
      </c>
      <c r="R1872">
        <v>1002</v>
      </c>
    </row>
    <row r="1873" spans="1:18" x14ac:dyDescent="0.3">
      <c r="A1873" t="s">
        <v>26</v>
      </c>
      <c r="B1873" t="s">
        <v>27</v>
      </c>
      <c r="C1873">
        <v>2020</v>
      </c>
      <c r="D1873" t="s">
        <v>20</v>
      </c>
      <c r="E1873" t="s">
        <v>21</v>
      </c>
      <c r="F1873">
        <v>2.6</v>
      </c>
      <c r="G1873">
        <v>2952</v>
      </c>
      <c r="H1873">
        <v>206</v>
      </c>
      <c r="J1873">
        <v>1</v>
      </c>
      <c r="L1873" t="s">
        <v>43</v>
      </c>
      <c r="M1873" t="s">
        <v>52</v>
      </c>
      <c r="N1873" t="s">
        <v>23</v>
      </c>
      <c r="O1873" t="s">
        <v>60</v>
      </c>
      <c r="P1873">
        <v>25</v>
      </c>
      <c r="Q1873" t="s">
        <v>37</v>
      </c>
      <c r="R1873">
        <v>19882</v>
      </c>
    </row>
    <row r="1874" spans="1:18" x14ac:dyDescent="0.3">
      <c r="A1874" t="s">
        <v>49</v>
      </c>
      <c r="B1874" t="s">
        <v>100</v>
      </c>
      <c r="C1874">
        <v>2014</v>
      </c>
      <c r="D1874" t="s">
        <v>20</v>
      </c>
      <c r="E1874" t="s">
        <v>21</v>
      </c>
      <c r="F1874">
        <v>1.6</v>
      </c>
      <c r="G1874">
        <v>101057</v>
      </c>
      <c r="H1874">
        <v>133</v>
      </c>
      <c r="I1874">
        <v>120</v>
      </c>
      <c r="J1874">
        <v>2</v>
      </c>
      <c r="K1874">
        <v>0</v>
      </c>
      <c r="L1874" t="s">
        <v>43</v>
      </c>
      <c r="M1874" t="s">
        <v>94</v>
      </c>
      <c r="N1874" t="s">
        <v>45</v>
      </c>
      <c r="O1874" t="s">
        <v>29</v>
      </c>
      <c r="P1874">
        <v>35</v>
      </c>
      <c r="Q1874" t="s">
        <v>91</v>
      </c>
      <c r="R1874">
        <v>5952</v>
      </c>
    </row>
    <row r="1875" spans="1:18" x14ac:dyDescent="0.3">
      <c r="A1875" t="s">
        <v>80</v>
      </c>
      <c r="B1875" t="s">
        <v>98</v>
      </c>
      <c r="C1875">
        <v>2015</v>
      </c>
      <c r="D1875" t="s">
        <v>20</v>
      </c>
      <c r="E1875" t="s">
        <v>21</v>
      </c>
      <c r="F1875">
        <v>2.9</v>
      </c>
      <c r="G1875">
        <v>58365</v>
      </c>
      <c r="H1875">
        <v>217</v>
      </c>
      <c r="J1875">
        <v>2</v>
      </c>
      <c r="K1875">
        <v>0</v>
      </c>
      <c r="L1875" t="s">
        <v>34</v>
      </c>
      <c r="N1875" t="s">
        <v>23</v>
      </c>
      <c r="O1875" t="s">
        <v>24</v>
      </c>
      <c r="P1875">
        <v>26</v>
      </c>
      <c r="R1875">
        <v>9366</v>
      </c>
    </row>
    <row r="1876" spans="1:18" x14ac:dyDescent="0.3">
      <c r="A1876" t="s">
        <v>31</v>
      </c>
      <c r="B1876" t="s">
        <v>32</v>
      </c>
      <c r="C1876">
        <v>2013</v>
      </c>
      <c r="D1876" t="s">
        <v>20</v>
      </c>
      <c r="E1876" t="s">
        <v>21</v>
      </c>
      <c r="F1876">
        <v>1.9</v>
      </c>
      <c r="G1876">
        <v>168905</v>
      </c>
      <c r="H1876">
        <v>163</v>
      </c>
      <c r="I1876">
        <v>149</v>
      </c>
      <c r="J1876">
        <v>4</v>
      </c>
      <c r="K1876">
        <v>1</v>
      </c>
      <c r="L1876" t="s">
        <v>40</v>
      </c>
      <c r="M1876" t="s">
        <v>28</v>
      </c>
      <c r="N1876" t="s">
        <v>36</v>
      </c>
      <c r="O1876" t="s">
        <v>29</v>
      </c>
      <c r="P1876">
        <v>29</v>
      </c>
      <c r="Q1876" t="s">
        <v>88</v>
      </c>
      <c r="R1876">
        <v>573</v>
      </c>
    </row>
    <row r="1877" spans="1:18" x14ac:dyDescent="0.3">
      <c r="A1877" t="s">
        <v>55</v>
      </c>
      <c r="B1877" t="s">
        <v>75</v>
      </c>
      <c r="C1877">
        <v>2007</v>
      </c>
      <c r="D1877" t="s">
        <v>20</v>
      </c>
      <c r="E1877" t="s">
        <v>21</v>
      </c>
      <c r="F1877">
        <v>2.1</v>
      </c>
      <c r="G1877">
        <v>166594</v>
      </c>
      <c r="H1877">
        <v>163</v>
      </c>
      <c r="I1877">
        <v>158</v>
      </c>
      <c r="J1877">
        <v>4</v>
      </c>
      <c r="K1877">
        <v>1</v>
      </c>
      <c r="M1877" t="s">
        <v>28</v>
      </c>
      <c r="N1877" t="s">
        <v>45</v>
      </c>
      <c r="O1877" t="s">
        <v>29</v>
      </c>
      <c r="P1877">
        <v>31</v>
      </c>
      <c r="Q1877" t="s">
        <v>91</v>
      </c>
      <c r="R1877">
        <v>500</v>
      </c>
    </row>
    <row r="1878" spans="1:18" x14ac:dyDescent="0.3">
      <c r="A1878" t="s">
        <v>26</v>
      </c>
      <c r="B1878" t="s">
        <v>58</v>
      </c>
      <c r="C1878">
        <v>2012</v>
      </c>
      <c r="D1878" t="s">
        <v>20</v>
      </c>
      <c r="E1878" t="s">
        <v>21</v>
      </c>
      <c r="F1878">
        <v>2.4</v>
      </c>
      <c r="G1878">
        <v>19095</v>
      </c>
      <c r="H1878">
        <v>185</v>
      </c>
      <c r="I1878">
        <v>184</v>
      </c>
      <c r="J1878">
        <v>4</v>
      </c>
      <c r="K1878">
        <v>0</v>
      </c>
      <c r="L1878" t="s">
        <v>34</v>
      </c>
      <c r="M1878" t="s">
        <v>35</v>
      </c>
      <c r="N1878" t="s">
        <v>23</v>
      </c>
      <c r="O1878" t="s">
        <v>24</v>
      </c>
      <c r="P1878">
        <v>32</v>
      </c>
      <c r="Q1878" t="s">
        <v>64</v>
      </c>
      <c r="R1878">
        <v>10437</v>
      </c>
    </row>
    <row r="1879" spans="1:18" x14ac:dyDescent="0.3">
      <c r="A1879" t="s">
        <v>38</v>
      </c>
      <c r="B1879" t="s">
        <v>39</v>
      </c>
      <c r="C1879">
        <v>2011</v>
      </c>
      <c r="D1879" t="s">
        <v>20</v>
      </c>
      <c r="E1879" t="s">
        <v>21</v>
      </c>
      <c r="F1879">
        <v>2.8</v>
      </c>
      <c r="G1879">
        <v>174112</v>
      </c>
      <c r="H1879">
        <v>186</v>
      </c>
      <c r="J1879">
        <v>3</v>
      </c>
      <c r="K1879">
        <v>0</v>
      </c>
      <c r="N1879" t="s">
        <v>23</v>
      </c>
      <c r="O1879" t="s">
        <v>24</v>
      </c>
      <c r="Q1879" t="s">
        <v>48</v>
      </c>
      <c r="R1879">
        <v>7729</v>
      </c>
    </row>
    <row r="1880" spans="1:18" x14ac:dyDescent="0.3">
      <c r="A1880" t="s">
        <v>49</v>
      </c>
      <c r="B1880" t="s">
        <v>93</v>
      </c>
      <c r="C1880">
        <v>2006</v>
      </c>
      <c r="D1880" t="s">
        <v>20</v>
      </c>
      <c r="E1880" t="s">
        <v>21</v>
      </c>
      <c r="F1880">
        <v>2.2999999999999998</v>
      </c>
      <c r="G1880">
        <v>203143</v>
      </c>
      <c r="H1880">
        <v>184</v>
      </c>
      <c r="I1880">
        <v>193</v>
      </c>
      <c r="J1880">
        <v>3</v>
      </c>
      <c r="K1880">
        <v>1</v>
      </c>
      <c r="L1880" t="s">
        <v>40</v>
      </c>
      <c r="M1880" t="s">
        <v>52</v>
      </c>
      <c r="N1880" t="s">
        <v>23</v>
      </c>
      <c r="O1880" t="s">
        <v>24</v>
      </c>
      <c r="P1880">
        <v>26</v>
      </c>
      <c r="R1880">
        <v>500</v>
      </c>
    </row>
    <row r="1881" spans="1:18" x14ac:dyDescent="0.3">
      <c r="A1881" t="s">
        <v>80</v>
      </c>
      <c r="B1881" t="s">
        <v>81</v>
      </c>
      <c r="C1881">
        <v>2010</v>
      </c>
      <c r="D1881" t="s">
        <v>63</v>
      </c>
      <c r="E1881" t="s">
        <v>67</v>
      </c>
      <c r="F1881">
        <v>4.5999999999999996</v>
      </c>
      <c r="G1881">
        <v>272886</v>
      </c>
      <c r="H1881">
        <v>343</v>
      </c>
      <c r="I1881">
        <v>310</v>
      </c>
      <c r="J1881">
        <v>3</v>
      </c>
      <c r="K1881">
        <v>1</v>
      </c>
      <c r="L1881" t="s">
        <v>34</v>
      </c>
      <c r="M1881" t="s">
        <v>94</v>
      </c>
      <c r="N1881" t="s">
        <v>82</v>
      </c>
      <c r="O1881" t="s">
        <v>60</v>
      </c>
      <c r="P1881">
        <v>15</v>
      </c>
      <c r="Q1881" t="s">
        <v>57</v>
      </c>
      <c r="R1881">
        <v>500</v>
      </c>
    </row>
    <row r="1882" spans="1:18" x14ac:dyDescent="0.3">
      <c r="A1882" t="s">
        <v>31</v>
      </c>
      <c r="B1882" t="s">
        <v>32</v>
      </c>
      <c r="C1882">
        <v>2011</v>
      </c>
      <c r="D1882" t="s">
        <v>20</v>
      </c>
      <c r="E1882" t="s">
        <v>67</v>
      </c>
      <c r="F1882">
        <v>1.6</v>
      </c>
      <c r="G1882">
        <v>212749</v>
      </c>
      <c r="H1882">
        <v>137</v>
      </c>
      <c r="I1882">
        <v>126</v>
      </c>
      <c r="J1882">
        <v>4</v>
      </c>
      <c r="K1882">
        <v>1</v>
      </c>
      <c r="L1882" t="s">
        <v>34</v>
      </c>
      <c r="M1882" t="s">
        <v>59</v>
      </c>
      <c r="N1882" t="s">
        <v>36</v>
      </c>
      <c r="O1882" t="s">
        <v>29</v>
      </c>
      <c r="P1882">
        <v>39</v>
      </c>
      <c r="Q1882" t="s">
        <v>64</v>
      </c>
      <c r="R1882">
        <v>500</v>
      </c>
    </row>
    <row r="1883" spans="1:18" x14ac:dyDescent="0.3">
      <c r="A1883" t="s">
        <v>26</v>
      </c>
      <c r="B1883" t="s">
        <v>68</v>
      </c>
      <c r="C1883">
        <v>2005</v>
      </c>
      <c r="D1883" t="s">
        <v>20</v>
      </c>
      <c r="E1883" t="s">
        <v>21</v>
      </c>
      <c r="F1883">
        <v>2.5</v>
      </c>
      <c r="G1883">
        <v>231998</v>
      </c>
      <c r="H1883">
        <v>184</v>
      </c>
      <c r="I1883">
        <v>174</v>
      </c>
      <c r="J1883">
        <v>4</v>
      </c>
      <c r="K1883">
        <v>0</v>
      </c>
      <c r="L1883" t="s">
        <v>43</v>
      </c>
      <c r="M1883" t="s">
        <v>44</v>
      </c>
      <c r="N1883" t="s">
        <v>45</v>
      </c>
      <c r="O1883" t="s">
        <v>29</v>
      </c>
      <c r="P1883">
        <v>32</v>
      </c>
      <c r="R1883">
        <v>500</v>
      </c>
    </row>
    <row r="1884" spans="1:18" x14ac:dyDescent="0.3">
      <c r="A1884" t="s">
        <v>31</v>
      </c>
      <c r="B1884" t="s">
        <v>61</v>
      </c>
      <c r="C1884">
        <v>2018</v>
      </c>
      <c r="D1884" t="s">
        <v>20</v>
      </c>
      <c r="E1884" t="s">
        <v>21</v>
      </c>
      <c r="F1884">
        <v>1.5</v>
      </c>
      <c r="G1884">
        <v>8045</v>
      </c>
      <c r="I1884">
        <v>115</v>
      </c>
      <c r="J1884">
        <v>1</v>
      </c>
      <c r="K1884">
        <v>0</v>
      </c>
      <c r="L1884" t="s">
        <v>34</v>
      </c>
      <c r="M1884" t="s">
        <v>52</v>
      </c>
      <c r="N1884" t="s">
        <v>45</v>
      </c>
      <c r="O1884" t="s">
        <v>29</v>
      </c>
      <c r="P1884">
        <v>41</v>
      </c>
      <c r="Q1884" t="s">
        <v>91</v>
      </c>
      <c r="R1884">
        <v>15532</v>
      </c>
    </row>
    <row r="1885" spans="1:18" x14ac:dyDescent="0.3">
      <c r="A1885" t="s">
        <v>80</v>
      </c>
      <c r="B1885" t="s">
        <v>81</v>
      </c>
      <c r="C1885">
        <v>2010</v>
      </c>
      <c r="D1885" t="s">
        <v>20</v>
      </c>
      <c r="E1885" t="s">
        <v>67</v>
      </c>
      <c r="F1885">
        <v>4.3</v>
      </c>
      <c r="G1885">
        <v>262455</v>
      </c>
      <c r="H1885">
        <v>322</v>
      </c>
      <c r="I1885">
        <v>298</v>
      </c>
      <c r="J1885">
        <v>4</v>
      </c>
      <c r="K1885">
        <v>0</v>
      </c>
      <c r="L1885" t="s">
        <v>34</v>
      </c>
      <c r="M1885" t="s">
        <v>94</v>
      </c>
      <c r="N1885" t="s">
        <v>82</v>
      </c>
      <c r="O1885" t="s">
        <v>60</v>
      </c>
      <c r="P1885">
        <v>16</v>
      </c>
      <c r="Q1885" t="s">
        <v>25</v>
      </c>
      <c r="R1885">
        <v>500</v>
      </c>
    </row>
    <row r="1886" spans="1:18" x14ac:dyDescent="0.3">
      <c r="A1886" t="s">
        <v>49</v>
      </c>
      <c r="B1886" t="s">
        <v>93</v>
      </c>
      <c r="C1886">
        <v>2006</v>
      </c>
      <c r="D1886" t="s">
        <v>20</v>
      </c>
      <c r="E1886" t="s">
        <v>67</v>
      </c>
      <c r="F1886">
        <v>2.4</v>
      </c>
      <c r="G1886">
        <v>354554</v>
      </c>
      <c r="H1886">
        <v>184</v>
      </c>
      <c r="I1886">
        <v>184</v>
      </c>
      <c r="J1886">
        <v>4</v>
      </c>
      <c r="K1886">
        <v>1</v>
      </c>
      <c r="L1886" t="s">
        <v>34</v>
      </c>
      <c r="M1886" t="s">
        <v>22</v>
      </c>
      <c r="N1886" t="s">
        <v>23</v>
      </c>
      <c r="O1886" t="s">
        <v>24</v>
      </c>
      <c r="P1886">
        <v>28</v>
      </c>
      <c r="Q1886" t="s">
        <v>88</v>
      </c>
      <c r="R1886">
        <v>500</v>
      </c>
    </row>
    <row r="1887" spans="1:18" x14ac:dyDescent="0.3">
      <c r="A1887" t="s">
        <v>55</v>
      </c>
      <c r="B1887" t="s">
        <v>75</v>
      </c>
      <c r="C1887">
        <v>2021</v>
      </c>
      <c r="D1887" t="s">
        <v>20</v>
      </c>
      <c r="E1887" t="s">
        <v>21</v>
      </c>
      <c r="F1887">
        <v>1.8</v>
      </c>
      <c r="G1887">
        <v>61978</v>
      </c>
      <c r="I1887">
        <v>144</v>
      </c>
      <c r="J1887">
        <v>1</v>
      </c>
      <c r="L1887" t="s">
        <v>34</v>
      </c>
      <c r="M1887" t="s">
        <v>52</v>
      </c>
      <c r="N1887" t="s">
        <v>45</v>
      </c>
      <c r="O1887" t="s">
        <v>24</v>
      </c>
      <c r="Q1887" t="s">
        <v>30</v>
      </c>
      <c r="R1887">
        <v>11025</v>
      </c>
    </row>
    <row r="1888" spans="1:18" x14ac:dyDescent="0.3">
      <c r="A1888" t="s">
        <v>73</v>
      </c>
      <c r="B1888" t="s">
        <v>87</v>
      </c>
      <c r="C1888">
        <v>2024</v>
      </c>
      <c r="D1888" t="s">
        <v>20</v>
      </c>
      <c r="F1888">
        <v>3.3</v>
      </c>
      <c r="G1888">
        <v>563</v>
      </c>
      <c r="H1888">
        <v>257</v>
      </c>
      <c r="I1888">
        <v>245</v>
      </c>
      <c r="J1888">
        <v>1</v>
      </c>
      <c r="K1888">
        <v>0</v>
      </c>
      <c r="L1888" t="s">
        <v>40</v>
      </c>
      <c r="M1888" t="s">
        <v>44</v>
      </c>
      <c r="N1888" t="s">
        <v>23</v>
      </c>
      <c r="O1888" t="s">
        <v>29</v>
      </c>
      <c r="P1888">
        <v>25</v>
      </c>
      <c r="Q1888" t="s">
        <v>37</v>
      </c>
      <c r="R1888">
        <v>41411</v>
      </c>
    </row>
    <row r="1889" spans="1:18" x14ac:dyDescent="0.3">
      <c r="A1889" t="s">
        <v>26</v>
      </c>
      <c r="B1889" t="s">
        <v>27</v>
      </c>
      <c r="C1889">
        <v>2017</v>
      </c>
      <c r="D1889" t="s">
        <v>20</v>
      </c>
      <c r="E1889" t="s">
        <v>21</v>
      </c>
      <c r="F1889">
        <v>2.5</v>
      </c>
      <c r="G1889">
        <v>89610</v>
      </c>
      <c r="H1889">
        <v>211</v>
      </c>
      <c r="I1889">
        <v>204</v>
      </c>
      <c r="J1889">
        <v>1</v>
      </c>
      <c r="K1889">
        <v>0</v>
      </c>
      <c r="L1889" t="s">
        <v>40</v>
      </c>
      <c r="M1889" t="s">
        <v>94</v>
      </c>
      <c r="N1889" t="s">
        <v>23</v>
      </c>
      <c r="O1889" t="s">
        <v>24</v>
      </c>
      <c r="P1889">
        <v>26</v>
      </c>
      <c r="Q1889" t="s">
        <v>46</v>
      </c>
      <c r="R1889">
        <v>8771</v>
      </c>
    </row>
    <row r="1890" spans="1:18" x14ac:dyDescent="0.3">
      <c r="A1890" t="s">
        <v>80</v>
      </c>
      <c r="B1890" t="s">
        <v>81</v>
      </c>
      <c r="C1890">
        <v>2016</v>
      </c>
      <c r="D1890" t="s">
        <v>20</v>
      </c>
      <c r="F1890">
        <v>2.7</v>
      </c>
      <c r="G1890">
        <v>138217</v>
      </c>
      <c r="I1890">
        <v>212</v>
      </c>
      <c r="J1890">
        <v>2</v>
      </c>
      <c r="K1890">
        <v>1</v>
      </c>
      <c r="L1890" t="s">
        <v>34</v>
      </c>
      <c r="M1890" t="s">
        <v>28</v>
      </c>
      <c r="N1890" t="s">
        <v>82</v>
      </c>
      <c r="O1890" t="s">
        <v>60</v>
      </c>
      <c r="P1890">
        <v>32</v>
      </c>
      <c r="R1890">
        <v>6110</v>
      </c>
    </row>
    <row r="1891" spans="1:18" x14ac:dyDescent="0.3">
      <c r="A1891" t="s">
        <v>73</v>
      </c>
      <c r="B1891" t="s">
        <v>97</v>
      </c>
      <c r="C1891">
        <v>2022</v>
      </c>
      <c r="D1891" t="s">
        <v>63</v>
      </c>
      <c r="E1891" t="s">
        <v>21</v>
      </c>
      <c r="F1891">
        <v>2.1</v>
      </c>
      <c r="G1891">
        <v>25595</v>
      </c>
      <c r="H1891">
        <v>164</v>
      </c>
      <c r="I1891">
        <v>155</v>
      </c>
      <c r="J1891">
        <v>1</v>
      </c>
      <c r="K1891">
        <v>0</v>
      </c>
      <c r="M1891" t="s">
        <v>52</v>
      </c>
      <c r="N1891" t="s">
        <v>45</v>
      </c>
      <c r="O1891" t="s">
        <v>29</v>
      </c>
      <c r="P1891">
        <v>34</v>
      </c>
      <c r="R1891">
        <v>44425</v>
      </c>
    </row>
    <row r="1892" spans="1:18" x14ac:dyDescent="0.3">
      <c r="A1892" t="s">
        <v>55</v>
      </c>
      <c r="B1892" t="s">
        <v>78</v>
      </c>
      <c r="C1892">
        <v>2017</v>
      </c>
      <c r="D1892" t="s">
        <v>20</v>
      </c>
      <c r="G1892">
        <v>71352</v>
      </c>
      <c r="I1892">
        <v>96</v>
      </c>
      <c r="J1892">
        <v>1</v>
      </c>
      <c r="K1892">
        <v>0</v>
      </c>
      <c r="L1892" t="s">
        <v>34</v>
      </c>
      <c r="N1892" t="s">
        <v>45</v>
      </c>
      <c r="O1892" t="s">
        <v>29</v>
      </c>
      <c r="P1892">
        <v>40</v>
      </c>
      <c r="Q1892" t="s">
        <v>76</v>
      </c>
      <c r="R1892">
        <v>10708</v>
      </c>
    </row>
    <row r="1893" spans="1:18" x14ac:dyDescent="0.3">
      <c r="A1893" t="s">
        <v>26</v>
      </c>
      <c r="B1893" t="s">
        <v>68</v>
      </c>
      <c r="C1893">
        <v>2024</v>
      </c>
      <c r="D1893" t="s">
        <v>63</v>
      </c>
      <c r="E1893" t="s">
        <v>21</v>
      </c>
      <c r="F1893">
        <v>2.5</v>
      </c>
      <c r="G1893">
        <v>100</v>
      </c>
      <c r="H1893">
        <v>193</v>
      </c>
      <c r="I1893">
        <v>171</v>
      </c>
      <c r="J1893">
        <v>1</v>
      </c>
      <c r="K1893">
        <v>0</v>
      </c>
      <c r="L1893" t="s">
        <v>34</v>
      </c>
      <c r="M1893" t="s">
        <v>94</v>
      </c>
      <c r="N1893" t="s">
        <v>45</v>
      </c>
      <c r="O1893" t="s">
        <v>29</v>
      </c>
      <c r="P1893">
        <v>30</v>
      </c>
      <c r="Q1893" t="s">
        <v>25</v>
      </c>
      <c r="R1893">
        <v>23488</v>
      </c>
    </row>
    <row r="1894" spans="1:18" x14ac:dyDescent="0.3">
      <c r="A1894" t="s">
        <v>18</v>
      </c>
      <c r="B1894" t="s">
        <v>51</v>
      </c>
      <c r="C1894">
        <v>2015</v>
      </c>
      <c r="D1894" t="s">
        <v>20</v>
      </c>
      <c r="E1894" t="s">
        <v>21</v>
      </c>
      <c r="F1894">
        <v>2.5</v>
      </c>
      <c r="G1894">
        <v>98713</v>
      </c>
      <c r="H1894">
        <v>183</v>
      </c>
      <c r="I1894">
        <v>177</v>
      </c>
      <c r="J1894">
        <v>2</v>
      </c>
      <c r="K1894">
        <v>1</v>
      </c>
      <c r="L1894" t="s">
        <v>43</v>
      </c>
      <c r="M1894" t="s">
        <v>44</v>
      </c>
      <c r="N1894" t="s">
        <v>45</v>
      </c>
      <c r="O1894" t="s">
        <v>29</v>
      </c>
      <c r="P1894">
        <v>31</v>
      </c>
      <c r="Q1894" t="s">
        <v>57</v>
      </c>
      <c r="R1894">
        <v>13934</v>
      </c>
    </row>
    <row r="1895" spans="1:18" x14ac:dyDescent="0.3">
      <c r="A1895" t="s">
        <v>49</v>
      </c>
      <c r="B1895" t="s">
        <v>93</v>
      </c>
      <c r="C1895">
        <v>2021</v>
      </c>
      <c r="D1895" t="s">
        <v>20</v>
      </c>
      <c r="E1895" t="s">
        <v>21</v>
      </c>
      <c r="F1895">
        <v>2.9</v>
      </c>
      <c r="G1895">
        <v>22358</v>
      </c>
      <c r="H1895">
        <v>224</v>
      </c>
      <c r="I1895">
        <v>208</v>
      </c>
      <c r="J1895">
        <v>1</v>
      </c>
      <c r="K1895">
        <v>0</v>
      </c>
      <c r="L1895" t="s">
        <v>34</v>
      </c>
      <c r="M1895" t="s">
        <v>94</v>
      </c>
      <c r="N1895" t="s">
        <v>23</v>
      </c>
      <c r="O1895" t="s">
        <v>24</v>
      </c>
      <c r="P1895">
        <v>28</v>
      </c>
      <c r="Q1895" t="s">
        <v>46</v>
      </c>
      <c r="R1895">
        <v>25261</v>
      </c>
    </row>
    <row r="1896" spans="1:18" x14ac:dyDescent="0.3">
      <c r="A1896" t="s">
        <v>55</v>
      </c>
      <c r="B1896" t="s">
        <v>56</v>
      </c>
      <c r="C1896">
        <v>2007</v>
      </c>
      <c r="D1896" t="s">
        <v>63</v>
      </c>
      <c r="E1896" t="s">
        <v>21</v>
      </c>
      <c r="F1896">
        <v>3.2</v>
      </c>
      <c r="G1896">
        <v>126386</v>
      </c>
      <c r="I1896">
        <v>229</v>
      </c>
      <c r="J1896">
        <v>2</v>
      </c>
      <c r="L1896" t="s">
        <v>34</v>
      </c>
      <c r="M1896" t="s">
        <v>59</v>
      </c>
      <c r="N1896" t="s">
        <v>23</v>
      </c>
      <c r="O1896" t="s">
        <v>24</v>
      </c>
      <c r="P1896">
        <v>28</v>
      </c>
      <c r="Q1896" t="s">
        <v>88</v>
      </c>
      <c r="R1896">
        <v>2497</v>
      </c>
    </row>
    <row r="1897" spans="1:18" x14ac:dyDescent="0.3">
      <c r="A1897" t="s">
        <v>18</v>
      </c>
      <c r="B1897" t="s">
        <v>66</v>
      </c>
      <c r="C1897">
        <v>2023</v>
      </c>
      <c r="D1897" t="s">
        <v>63</v>
      </c>
      <c r="E1897" t="s">
        <v>21</v>
      </c>
      <c r="G1897">
        <v>100</v>
      </c>
      <c r="H1897">
        <v>158</v>
      </c>
      <c r="J1897">
        <v>1</v>
      </c>
      <c r="L1897" t="s">
        <v>43</v>
      </c>
      <c r="M1897" t="s">
        <v>35</v>
      </c>
      <c r="N1897" t="s">
        <v>23</v>
      </c>
      <c r="O1897" t="s">
        <v>60</v>
      </c>
      <c r="P1897">
        <v>31</v>
      </c>
      <c r="R1897">
        <v>35190</v>
      </c>
    </row>
    <row r="1898" spans="1:18" x14ac:dyDescent="0.3">
      <c r="A1898" t="s">
        <v>18</v>
      </c>
      <c r="B1898" t="s">
        <v>66</v>
      </c>
      <c r="C1898">
        <v>2007</v>
      </c>
      <c r="D1898" t="s">
        <v>20</v>
      </c>
      <c r="F1898">
        <v>3.1</v>
      </c>
      <c r="G1898">
        <v>205064</v>
      </c>
      <c r="H1898">
        <v>242</v>
      </c>
      <c r="I1898">
        <v>224</v>
      </c>
      <c r="J1898">
        <v>5</v>
      </c>
      <c r="K1898">
        <v>1</v>
      </c>
      <c r="L1898" t="s">
        <v>40</v>
      </c>
      <c r="M1898" t="s">
        <v>44</v>
      </c>
      <c r="N1898" t="s">
        <v>23</v>
      </c>
      <c r="O1898" t="s">
        <v>24</v>
      </c>
      <c r="P1898">
        <v>32</v>
      </c>
      <c r="Q1898" t="s">
        <v>46</v>
      </c>
      <c r="R1898">
        <v>632</v>
      </c>
    </row>
    <row r="1899" spans="1:18" x14ac:dyDescent="0.3">
      <c r="A1899" t="s">
        <v>41</v>
      </c>
      <c r="B1899" t="s">
        <v>62</v>
      </c>
      <c r="C1899">
        <v>2006</v>
      </c>
      <c r="D1899" t="s">
        <v>20</v>
      </c>
      <c r="E1899" t="s">
        <v>67</v>
      </c>
      <c r="F1899">
        <v>2.9</v>
      </c>
      <c r="G1899">
        <v>93293</v>
      </c>
      <c r="H1899">
        <v>226</v>
      </c>
      <c r="I1899">
        <v>230</v>
      </c>
      <c r="J1899">
        <v>4</v>
      </c>
      <c r="K1899">
        <v>1</v>
      </c>
      <c r="L1899" t="s">
        <v>40</v>
      </c>
      <c r="M1899" t="s">
        <v>52</v>
      </c>
      <c r="N1899" t="s">
        <v>23</v>
      </c>
      <c r="O1899" t="s">
        <v>24</v>
      </c>
      <c r="P1899">
        <v>19</v>
      </c>
      <c r="Q1899" t="s">
        <v>91</v>
      </c>
      <c r="R1899">
        <v>1126</v>
      </c>
    </row>
    <row r="1900" spans="1:18" x14ac:dyDescent="0.3">
      <c r="A1900" t="s">
        <v>41</v>
      </c>
      <c r="B1900" t="s">
        <v>62</v>
      </c>
      <c r="C1900">
        <v>2014</v>
      </c>
      <c r="D1900" t="s">
        <v>20</v>
      </c>
      <c r="E1900" t="s">
        <v>21</v>
      </c>
      <c r="F1900">
        <v>3.4</v>
      </c>
      <c r="G1900">
        <v>56778</v>
      </c>
      <c r="I1900">
        <v>248</v>
      </c>
      <c r="J1900">
        <v>1</v>
      </c>
      <c r="M1900" t="s">
        <v>22</v>
      </c>
      <c r="N1900" t="s">
        <v>23</v>
      </c>
      <c r="O1900" t="s">
        <v>24</v>
      </c>
      <c r="P1900">
        <v>19</v>
      </c>
      <c r="Q1900" t="s">
        <v>48</v>
      </c>
      <c r="R1900">
        <v>7620</v>
      </c>
    </row>
    <row r="1901" spans="1:18" x14ac:dyDescent="0.3">
      <c r="A1901" t="s">
        <v>53</v>
      </c>
      <c r="B1901" t="s">
        <v>54</v>
      </c>
      <c r="C1901">
        <v>2016</v>
      </c>
      <c r="D1901" t="s">
        <v>63</v>
      </c>
      <c r="E1901" t="s">
        <v>21</v>
      </c>
      <c r="F1901">
        <v>3</v>
      </c>
      <c r="G1901">
        <v>25840</v>
      </c>
      <c r="H1901">
        <v>226</v>
      </c>
      <c r="I1901">
        <v>201</v>
      </c>
      <c r="J1901">
        <v>2</v>
      </c>
      <c r="K1901">
        <v>0</v>
      </c>
      <c r="L1901" t="s">
        <v>43</v>
      </c>
      <c r="M1901" t="s">
        <v>72</v>
      </c>
      <c r="N1901" t="s">
        <v>23</v>
      </c>
      <c r="O1901" t="s">
        <v>24</v>
      </c>
      <c r="P1901">
        <v>26</v>
      </c>
      <c r="R1901">
        <v>24137</v>
      </c>
    </row>
    <row r="1902" spans="1:18" x14ac:dyDescent="0.3">
      <c r="A1902" t="s">
        <v>49</v>
      </c>
      <c r="B1902" t="s">
        <v>92</v>
      </c>
      <c r="C1902">
        <v>2008</v>
      </c>
      <c r="D1902" t="s">
        <v>20</v>
      </c>
      <c r="E1902" t="s">
        <v>21</v>
      </c>
      <c r="F1902">
        <v>2.1</v>
      </c>
      <c r="G1902">
        <v>163215</v>
      </c>
      <c r="H1902">
        <v>182</v>
      </c>
      <c r="I1902">
        <v>184</v>
      </c>
      <c r="J1902">
        <v>4</v>
      </c>
      <c r="K1902">
        <v>0</v>
      </c>
      <c r="L1902" t="s">
        <v>43</v>
      </c>
      <c r="M1902" t="s">
        <v>22</v>
      </c>
      <c r="N1902" t="s">
        <v>23</v>
      </c>
      <c r="O1902" t="s">
        <v>24</v>
      </c>
      <c r="P1902">
        <v>32</v>
      </c>
      <c r="Q1902" t="s">
        <v>25</v>
      </c>
      <c r="R1902">
        <v>500</v>
      </c>
    </row>
    <row r="1903" spans="1:18" x14ac:dyDescent="0.3">
      <c r="A1903" t="s">
        <v>41</v>
      </c>
      <c r="B1903" t="s">
        <v>96</v>
      </c>
      <c r="C1903">
        <v>2008</v>
      </c>
      <c r="D1903" t="s">
        <v>20</v>
      </c>
      <c r="E1903" t="s">
        <v>21</v>
      </c>
      <c r="F1903">
        <v>2.1</v>
      </c>
      <c r="G1903">
        <v>203217</v>
      </c>
      <c r="H1903">
        <v>177</v>
      </c>
      <c r="I1903">
        <v>172</v>
      </c>
      <c r="J1903">
        <v>4</v>
      </c>
      <c r="K1903">
        <v>0</v>
      </c>
      <c r="L1903" t="s">
        <v>43</v>
      </c>
      <c r="M1903" t="s">
        <v>35</v>
      </c>
      <c r="N1903" t="s">
        <v>45</v>
      </c>
      <c r="O1903" t="s">
        <v>29</v>
      </c>
      <c r="P1903">
        <v>32</v>
      </c>
      <c r="Q1903" t="s">
        <v>30</v>
      </c>
      <c r="R1903">
        <v>500</v>
      </c>
    </row>
    <row r="1904" spans="1:18" x14ac:dyDescent="0.3">
      <c r="A1904" t="s">
        <v>26</v>
      </c>
      <c r="B1904" t="s">
        <v>101</v>
      </c>
      <c r="C1904">
        <v>2021</v>
      </c>
      <c r="D1904" t="s">
        <v>20</v>
      </c>
      <c r="E1904" t="s">
        <v>21</v>
      </c>
      <c r="G1904">
        <v>17789</v>
      </c>
      <c r="I1904">
        <v>140</v>
      </c>
      <c r="J1904">
        <v>1</v>
      </c>
      <c r="K1904">
        <v>0</v>
      </c>
      <c r="L1904" t="s">
        <v>43</v>
      </c>
      <c r="M1904" t="s">
        <v>59</v>
      </c>
      <c r="N1904" t="s">
        <v>45</v>
      </c>
      <c r="O1904" t="s">
        <v>29</v>
      </c>
      <c r="P1904">
        <v>38</v>
      </c>
      <c r="Q1904" t="s">
        <v>46</v>
      </c>
      <c r="R1904">
        <v>15129</v>
      </c>
    </row>
    <row r="1905" spans="1:18" x14ac:dyDescent="0.3">
      <c r="A1905" t="s">
        <v>53</v>
      </c>
      <c r="B1905" t="s">
        <v>79</v>
      </c>
      <c r="C1905">
        <v>2017</v>
      </c>
      <c r="D1905" t="s">
        <v>33</v>
      </c>
      <c r="F1905">
        <v>2.4</v>
      </c>
      <c r="G1905">
        <v>138970</v>
      </c>
      <c r="H1905">
        <v>187</v>
      </c>
      <c r="I1905">
        <v>166</v>
      </c>
      <c r="J1905">
        <v>2</v>
      </c>
      <c r="K1905">
        <v>1</v>
      </c>
      <c r="L1905" t="s">
        <v>43</v>
      </c>
      <c r="M1905" t="s">
        <v>22</v>
      </c>
      <c r="N1905" t="s">
        <v>45</v>
      </c>
      <c r="O1905" t="s">
        <v>29</v>
      </c>
      <c r="P1905">
        <v>51</v>
      </c>
      <c r="Q1905" t="s">
        <v>88</v>
      </c>
      <c r="R1905">
        <v>21269</v>
      </c>
    </row>
    <row r="1906" spans="1:18" x14ac:dyDescent="0.3">
      <c r="A1906" t="s">
        <v>38</v>
      </c>
      <c r="B1906" t="s">
        <v>89</v>
      </c>
      <c r="C1906">
        <v>2013</v>
      </c>
      <c r="D1906" t="s">
        <v>20</v>
      </c>
      <c r="E1906" t="s">
        <v>21</v>
      </c>
      <c r="G1906">
        <v>212974</v>
      </c>
      <c r="H1906">
        <v>166</v>
      </c>
      <c r="I1906">
        <v>159</v>
      </c>
      <c r="J1906">
        <v>3</v>
      </c>
      <c r="K1906">
        <v>0</v>
      </c>
      <c r="M1906" t="s">
        <v>59</v>
      </c>
      <c r="N1906" t="s">
        <v>45</v>
      </c>
      <c r="O1906" t="s">
        <v>29</v>
      </c>
      <c r="P1906">
        <v>32</v>
      </c>
      <c r="Q1906" t="s">
        <v>46</v>
      </c>
      <c r="R1906">
        <v>500</v>
      </c>
    </row>
    <row r="1907" spans="1:18" x14ac:dyDescent="0.3">
      <c r="A1907" t="s">
        <v>41</v>
      </c>
      <c r="B1907" t="s">
        <v>62</v>
      </c>
      <c r="C1907">
        <v>2005</v>
      </c>
      <c r="D1907" t="s">
        <v>20</v>
      </c>
      <c r="E1907" t="s">
        <v>21</v>
      </c>
      <c r="F1907">
        <v>3.4</v>
      </c>
      <c r="G1907">
        <v>257754</v>
      </c>
      <c r="H1907">
        <v>256</v>
      </c>
      <c r="I1907">
        <v>226</v>
      </c>
      <c r="J1907">
        <v>3</v>
      </c>
      <c r="K1907">
        <v>1</v>
      </c>
      <c r="L1907" t="s">
        <v>40</v>
      </c>
      <c r="M1907" t="s">
        <v>28</v>
      </c>
      <c r="N1907" t="s">
        <v>23</v>
      </c>
      <c r="O1907" t="s">
        <v>29</v>
      </c>
      <c r="P1907">
        <v>25</v>
      </c>
      <c r="Q1907" t="s">
        <v>76</v>
      </c>
      <c r="R1907">
        <v>500</v>
      </c>
    </row>
    <row r="1908" spans="1:18" x14ac:dyDescent="0.3">
      <c r="A1908" t="s">
        <v>80</v>
      </c>
      <c r="B1908" t="s">
        <v>81</v>
      </c>
      <c r="C1908">
        <v>2021</v>
      </c>
      <c r="D1908" t="s">
        <v>20</v>
      </c>
      <c r="E1908" t="s">
        <v>21</v>
      </c>
      <c r="G1908">
        <v>41325</v>
      </c>
      <c r="H1908">
        <v>210</v>
      </c>
      <c r="I1908">
        <v>193</v>
      </c>
      <c r="J1908">
        <v>1</v>
      </c>
      <c r="K1908">
        <v>0</v>
      </c>
      <c r="L1908" t="s">
        <v>34</v>
      </c>
      <c r="M1908" t="s">
        <v>94</v>
      </c>
      <c r="N1908" t="s">
        <v>82</v>
      </c>
      <c r="O1908" t="s">
        <v>60</v>
      </c>
      <c r="P1908">
        <v>32</v>
      </c>
      <c r="Q1908" t="s">
        <v>25</v>
      </c>
      <c r="R1908">
        <v>20404</v>
      </c>
    </row>
    <row r="1909" spans="1:18" x14ac:dyDescent="0.3">
      <c r="A1909" t="s">
        <v>31</v>
      </c>
      <c r="B1909" t="s">
        <v>85</v>
      </c>
      <c r="C1909">
        <v>2016</v>
      </c>
      <c r="D1909" t="s">
        <v>20</v>
      </c>
      <c r="E1909" t="s">
        <v>21</v>
      </c>
      <c r="F1909">
        <v>3.4</v>
      </c>
      <c r="G1909">
        <v>110042</v>
      </c>
      <c r="H1909">
        <v>254</v>
      </c>
      <c r="I1909">
        <v>232</v>
      </c>
      <c r="J1909">
        <v>3</v>
      </c>
      <c r="K1909">
        <v>1</v>
      </c>
      <c r="M1909" t="s">
        <v>22</v>
      </c>
      <c r="N1909" t="s">
        <v>23</v>
      </c>
      <c r="O1909" t="s">
        <v>24</v>
      </c>
      <c r="P1909">
        <v>26</v>
      </c>
      <c r="Q1909" t="s">
        <v>76</v>
      </c>
      <c r="R1909">
        <v>7198</v>
      </c>
    </row>
    <row r="1910" spans="1:18" x14ac:dyDescent="0.3">
      <c r="A1910" t="s">
        <v>73</v>
      </c>
      <c r="B1910" t="s">
        <v>74</v>
      </c>
      <c r="C1910">
        <v>2023</v>
      </c>
      <c r="D1910" t="s">
        <v>33</v>
      </c>
      <c r="E1910" t="s">
        <v>21</v>
      </c>
      <c r="F1910">
        <v>3.1</v>
      </c>
      <c r="G1910">
        <v>32983</v>
      </c>
      <c r="H1910">
        <v>230</v>
      </c>
      <c r="I1910">
        <v>225</v>
      </c>
      <c r="J1910">
        <v>1</v>
      </c>
      <c r="L1910" t="s">
        <v>40</v>
      </c>
      <c r="M1910" t="s">
        <v>35</v>
      </c>
      <c r="N1910" t="s">
        <v>23</v>
      </c>
      <c r="O1910" t="s">
        <v>24</v>
      </c>
      <c r="P1910">
        <v>43</v>
      </c>
      <c r="Q1910" t="s">
        <v>46</v>
      </c>
      <c r="R1910">
        <v>43783</v>
      </c>
    </row>
    <row r="1911" spans="1:18" x14ac:dyDescent="0.3">
      <c r="A1911" t="s">
        <v>73</v>
      </c>
      <c r="B1911" t="s">
        <v>87</v>
      </c>
      <c r="C1911">
        <v>2024</v>
      </c>
      <c r="D1911" t="s">
        <v>33</v>
      </c>
      <c r="E1911" t="s">
        <v>21</v>
      </c>
      <c r="F1911">
        <v>3.2</v>
      </c>
      <c r="G1911">
        <v>100</v>
      </c>
      <c r="I1911">
        <v>231</v>
      </c>
      <c r="J1911">
        <v>1</v>
      </c>
      <c r="M1911" t="s">
        <v>52</v>
      </c>
      <c r="N1911" t="s">
        <v>23</v>
      </c>
      <c r="O1911" t="s">
        <v>24</v>
      </c>
      <c r="P1911">
        <v>42</v>
      </c>
      <c r="R1911">
        <v>37746</v>
      </c>
    </row>
    <row r="1912" spans="1:18" x14ac:dyDescent="0.3">
      <c r="A1912" t="s">
        <v>41</v>
      </c>
      <c r="B1912" t="s">
        <v>96</v>
      </c>
      <c r="C1912">
        <v>2015</v>
      </c>
      <c r="D1912" t="s">
        <v>20</v>
      </c>
      <c r="E1912" t="s">
        <v>21</v>
      </c>
      <c r="F1912">
        <v>2.5</v>
      </c>
      <c r="G1912">
        <v>213446</v>
      </c>
      <c r="H1912">
        <v>187</v>
      </c>
      <c r="I1912">
        <v>164</v>
      </c>
      <c r="J1912">
        <v>2</v>
      </c>
      <c r="K1912">
        <v>1</v>
      </c>
      <c r="L1912" t="s">
        <v>43</v>
      </c>
      <c r="M1912" t="s">
        <v>35</v>
      </c>
      <c r="N1912" t="s">
        <v>45</v>
      </c>
      <c r="O1912" t="s">
        <v>29</v>
      </c>
      <c r="P1912">
        <v>34</v>
      </c>
      <c r="Q1912" t="s">
        <v>48</v>
      </c>
      <c r="R1912">
        <v>500</v>
      </c>
    </row>
    <row r="1913" spans="1:18" x14ac:dyDescent="0.3">
      <c r="A1913" t="s">
        <v>73</v>
      </c>
      <c r="B1913" t="s">
        <v>97</v>
      </c>
      <c r="C1913">
        <v>2024</v>
      </c>
      <c r="D1913" t="s">
        <v>20</v>
      </c>
      <c r="E1913" t="s">
        <v>21</v>
      </c>
      <c r="F1913">
        <v>2.2000000000000002</v>
      </c>
      <c r="G1913">
        <v>100</v>
      </c>
      <c r="H1913">
        <v>181</v>
      </c>
      <c r="J1913">
        <v>1</v>
      </c>
      <c r="K1913">
        <v>0</v>
      </c>
      <c r="M1913" t="s">
        <v>52</v>
      </c>
      <c r="N1913" t="s">
        <v>45</v>
      </c>
      <c r="O1913" t="s">
        <v>29</v>
      </c>
      <c r="P1913">
        <v>30</v>
      </c>
      <c r="Q1913" t="s">
        <v>25</v>
      </c>
      <c r="R1913">
        <v>59071</v>
      </c>
    </row>
    <row r="1914" spans="1:18" x14ac:dyDescent="0.3">
      <c r="A1914" t="s">
        <v>53</v>
      </c>
      <c r="B1914" t="s">
        <v>79</v>
      </c>
      <c r="C1914">
        <v>2023</v>
      </c>
      <c r="D1914" t="s">
        <v>20</v>
      </c>
      <c r="E1914" t="s">
        <v>21</v>
      </c>
      <c r="F1914">
        <v>1.4</v>
      </c>
      <c r="G1914">
        <v>29547</v>
      </c>
      <c r="I1914">
        <v>118</v>
      </c>
      <c r="J1914">
        <v>1</v>
      </c>
      <c r="K1914">
        <v>0</v>
      </c>
      <c r="L1914" t="s">
        <v>40</v>
      </c>
      <c r="M1914" t="s">
        <v>28</v>
      </c>
      <c r="N1914" t="s">
        <v>45</v>
      </c>
      <c r="O1914" t="s">
        <v>29</v>
      </c>
      <c r="P1914">
        <v>40</v>
      </c>
      <c r="Q1914" t="s">
        <v>46</v>
      </c>
      <c r="R1914">
        <v>41117</v>
      </c>
    </row>
    <row r="1915" spans="1:18" x14ac:dyDescent="0.3">
      <c r="A1915" t="s">
        <v>18</v>
      </c>
      <c r="B1915" t="s">
        <v>51</v>
      </c>
      <c r="C1915">
        <v>2023</v>
      </c>
      <c r="D1915" t="s">
        <v>20</v>
      </c>
      <c r="E1915" t="s">
        <v>21</v>
      </c>
      <c r="F1915">
        <v>1.5</v>
      </c>
      <c r="G1915">
        <v>9338</v>
      </c>
      <c r="H1915">
        <v>137</v>
      </c>
      <c r="I1915">
        <v>126</v>
      </c>
      <c r="J1915">
        <v>1</v>
      </c>
      <c r="L1915" t="s">
        <v>34</v>
      </c>
      <c r="M1915" t="s">
        <v>28</v>
      </c>
      <c r="N1915" t="s">
        <v>45</v>
      </c>
      <c r="O1915" t="s">
        <v>29</v>
      </c>
      <c r="P1915">
        <v>40</v>
      </c>
      <c r="Q1915" t="s">
        <v>30</v>
      </c>
      <c r="R1915">
        <v>40414</v>
      </c>
    </row>
    <row r="1916" spans="1:18" x14ac:dyDescent="0.3">
      <c r="A1916" t="s">
        <v>80</v>
      </c>
      <c r="B1916" t="s">
        <v>83</v>
      </c>
      <c r="C1916">
        <v>2012</v>
      </c>
      <c r="D1916" t="s">
        <v>20</v>
      </c>
      <c r="F1916">
        <v>4.5999999999999996</v>
      </c>
      <c r="G1916">
        <v>127046</v>
      </c>
      <c r="I1916">
        <v>339</v>
      </c>
      <c r="J1916">
        <v>4</v>
      </c>
      <c r="K1916">
        <v>0</v>
      </c>
      <c r="N1916" t="s">
        <v>84</v>
      </c>
      <c r="O1916" t="s">
        <v>60</v>
      </c>
      <c r="P1916">
        <v>14</v>
      </c>
      <c r="Q1916" t="s">
        <v>37</v>
      </c>
      <c r="R1916">
        <v>5042</v>
      </c>
    </row>
    <row r="1917" spans="1:18" x14ac:dyDescent="0.3">
      <c r="A1917" t="s">
        <v>26</v>
      </c>
      <c r="B1917" t="s">
        <v>58</v>
      </c>
      <c r="C1917">
        <v>2005</v>
      </c>
      <c r="D1917" t="s">
        <v>20</v>
      </c>
      <c r="E1917" t="s">
        <v>67</v>
      </c>
      <c r="F1917">
        <v>2.1</v>
      </c>
      <c r="G1917">
        <v>116415</v>
      </c>
      <c r="H1917">
        <v>164</v>
      </c>
      <c r="J1917">
        <v>4</v>
      </c>
      <c r="K1917">
        <v>1</v>
      </c>
      <c r="L1917" t="s">
        <v>43</v>
      </c>
      <c r="M1917" t="s">
        <v>72</v>
      </c>
      <c r="N1917" t="s">
        <v>23</v>
      </c>
      <c r="O1917" t="s">
        <v>24</v>
      </c>
      <c r="P1917">
        <v>40</v>
      </c>
      <c r="Q1917" t="s">
        <v>25</v>
      </c>
      <c r="R1917">
        <v>631</v>
      </c>
    </row>
    <row r="1918" spans="1:18" x14ac:dyDescent="0.3">
      <c r="A1918" t="s">
        <v>41</v>
      </c>
      <c r="B1918" t="s">
        <v>96</v>
      </c>
      <c r="C1918">
        <v>2013</v>
      </c>
      <c r="D1918" t="s">
        <v>20</v>
      </c>
      <c r="E1918" t="s">
        <v>21</v>
      </c>
      <c r="F1918">
        <v>2.4</v>
      </c>
      <c r="G1918">
        <v>135413</v>
      </c>
      <c r="H1918">
        <v>167</v>
      </c>
      <c r="I1918">
        <v>146</v>
      </c>
      <c r="J1918">
        <v>4</v>
      </c>
      <c r="K1918">
        <v>1</v>
      </c>
      <c r="L1918" t="s">
        <v>43</v>
      </c>
      <c r="N1918" t="s">
        <v>45</v>
      </c>
      <c r="O1918" t="s">
        <v>29</v>
      </c>
      <c r="P1918">
        <v>29</v>
      </c>
      <c r="Q1918" t="s">
        <v>88</v>
      </c>
      <c r="R1918">
        <v>1012</v>
      </c>
    </row>
    <row r="1919" spans="1:18" x14ac:dyDescent="0.3">
      <c r="A1919" t="s">
        <v>18</v>
      </c>
      <c r="B1919" t="s">
        <v>19</v>
      </c>
      <c r="C1919">
        <v>2024</v>
      </c>
      <c r="D1919" t="s">
        <v>20</v>
      </c>
      <c r="E1919" t="s">
        <v>21</v>
      </c>
      <c r="F1919">
        <v>2.6</v>
      </c>
      <c r="G1919">
        <v>100</v>
      </c>
      <c r="H1919">
        <v>203</v>
      </c>
      <c r="J1919">
        <v>1</v>
      </c>
      <c r="K1919">
        <v>0</v>
      </c>
      <c r="M1919" t="s">
        <v>72</v>
      </c>
      <c r="N1919" t="s">
        <v>23</v>
      </c>
      <c r="O1919" t="s">
        <v>29</v>
      </c>
      <c r="P1919">
        <v>29</v>
      </c>
      <c r="Q1919" t="s">
        <v>64</v>
      </c>
      <c r="R1919">
        <v>57593</v>
      </c>
    </row>
    <row r="1920" spans="1:18" x14ac:dyDescent="0.3">
      <c r="A1920" t="s">
        <v>55</v>
      </c>
      <c r="B1920" t="s">
        <v>78</v>
      </c>
      <c r="C1920">
        <v>2012</v>
      </c>
      <c r="D1920" t="s">
        <v>20</v>
      </c>
      <c r="E1920" t="s">
        <v>21</v>
      </c>
      <c r="F1920">
        <v>1.6</v>
      </c>
      <c r="G1920">
        <v>49055</v>
      </c>
      <c r="H1920">
        <v>136</v>
      </c>
      <c r="I1920">
        <v>138</v>
      </c>
      <c r="J1920">
        <v>3</v>
      </c>
      <c r="K1920">
        <v>1</v>
      </c>
      <c r="L1920" t="s">
        <v>43</v>
      </c>
      <c r="M1920" t="s">
        <v>94</v>
      </c>
      <c r="N1920" t="s">
        <v>45</v>
      </c>
      <c r="O1920" t="s">
        <v>24</v>
      </c>
      <c r="P1920">
        <v>36</v>
      </c>
      <c r="Q1920" t="s">
        <v>37</v>
      </c>
      <c r="R1920">
        <v>6244</v>
      </c>
    </row>
    <row r="1921" spans="1:18" x14ac:dyDescent="0.3">
      <c r="A1921" t="s">
        <v>53</v>
      </c>
      <c r="B1921" t="s">
        <v>79</v>
      </c>
      <c r="C1921">
        <v>2007</v>
      </c>
      <c r="D1921" t="s">
        <v>63</v>
      </c>
      <c r="E1921" t="s">
        <v>21</v>
      </c>
      <c r="F1921">
        <v>2.2000000000000002</v>
      </c>
      <c r="G1921">
        <v>231172</v>
      </c>
      <c r="H1921">
        <v>187</v>
      </c>
      <c r="I1921">
        <v>172</v>
      </c>
      <c r="J1921">
        <v>4</v>
      </c>
      <c r="K1921">
        <v>1</v>
      </c>
      <c r="L1921" t="s">
        <v>34</v>
      </c>
      <c r="M1921" t="s">
        <v>44</v>
      </c>
      <c r="N1921" t="s">
        <v>45</v>
      </c>
      <c r="O1921" t="s">
        <v>29</v>
      </c>
      <c r="R1921">
        <v>1361</v>
      </c>
    </row>
    <row r="1922" spans="1:18" x14ac:dyDescent="0.3">
      <c r="A1922" t="s">
        <v>38</v>
      </c>
      <c r="B1922" t="s">
        <v>86</v>
      </c>
      <c r="C1922">
        <v>2024</v>
      </c>
      <c r="D1922" t="s">
        <v>20</v>
      </c>
      <c r="E1922" t="s">
        <v>21</v>
      </c>
      <c r="G1922">
        <v>6876</v>
      </c>
      <c r="H1922">
        <v>403</v>
      </c>
      <c r="J1922">
        <v>1</v>
      </c>
      <c r="K1922">
        <v>0</v>
      </c>
      <c r="N1922" t="s">
        <v>84</v>
      </c>
      <c r="O1922" t="s">
        <v>60</v>
      </c>
      <c r="P1922">
        <v>11</v>
      </c>
      <c r="Q1922" t="s">
        <v>46</v>
      </c>
      <c r="R1922">
        <v>32568</v>
      </c>
    </row>
    <row r="1923" spans="1:18" x14ac:dyDescent="0.3">
      <c r="A1923" t="s">
        <v>73</v>
      </c>
      <c r="B1923" t="s">
        <v>87</v>
      </c>
      <c r="C1923">
        <v>2011</v>
      </c>
      <c r="D1923" t="s">
        <v>20</v>
      </c>
      <c r="E1923" t="s">
        <v>21</v>
      </c>
      <c r="F1923">
        <v>3</v>
      </c>
      <c r="G1923">
        <v>54763</v>
      </c>
      <c r="H1923">
        <v>233</v>
      </c>
      <c r="I1923">
        <v>214</v>
      </c>
      <c r="J1923">
        <v>3</v>
      </c>
      <c r="K1923">
        <v>1</v>
      </c>
      <c r="L1923" t="s">
        <v>34</v>
      </c>
      <c r="M1923" t="s">
        <v>44</v>
      </c>
      <c r="N1923" t="s">
        <v>23</v>
      </c>
      <c r="O1923" t="s">
        <v>24</v>
      </c>
      <c r="P1923">
        <v>20</v>
      </c>
      <c r="R1923">
        <v>9004</v>
      </c>
    </row>
    <row r="1924" spans="1:18" x14ac:dyDescent="0.3">
      <c r="A1924" t="s">
        <v>53</v>
      </c>
      <c r="B1924" t="s">
        <v>54</v>
      </c>
      <c r="C1924">
        <v>2007</v>
      </c>
      <c r="D1924" t="s">
        <v>20</v>
      </c>
      <c r="E1924" t="s">
        <v>21</v>
      </c>
      <c r="F1924">
        <v>3.2</v>
      </c>
      <c r="G1924">
        <v>167445</v>
      </c>
      <c r="H1924">
        <v>240</v>
      </c>
      <c r="I1924">
        <v>231</v>
      </c>
      <c r="J1924">
        <v>5</v>
      </c>
      <c r="K1924">
        <v>1</v>
      </c>
      <c r="L1924" t="s">
        <v>34</v>
      </c>
      <c r="N1924" t="s">
        <v>23</v>
      </c>
      <c r="O1924" t="s">
        <v>29</v>
      </c>
      <c r="P1924">
        <v>22</v>
      </c>
      <c r="R1924">
        <v>2152</v>
      </c>
    </row>
    <row r="1925" spans="1:18" x14ac:dyDescent="0.3">
      <c r="A1925" t="s">
        <v>80</v>
      </c>
      <c r="B1925" t="s">
        <v>102</v>
      </c>
      <c r="C1925">
        <v>2018</v>
      </c>
      <c r="D1925" t="s">
        <v>20</v>
      </c>
      <c r="F1925">
        <v>2.4</v>
      </c>
      <c r="G1925">
        <v>68696</v>
      </c>
      <c r="H1925">
        <v>193</v>
      </c>
      <c r="I1925">
        <v>181</v>
      </c>
      <c r="J1925">
        <v>2</v>
      </c>
      <c r="K1925">
        <v>1</v>
      </c>
      <c r="L1925" t="s">
        <v>43</v>
      </c>
      <c r="M1925" t="s">
        <v>59</v>
      </c>
      <c r="N1925" t="s">
        <v>23</v>
      </c>
      <c r="O1925" t="s">
        <v>24</v>
      </c>
      <c r="P1925">
        <v>34</v>
      </c>
      <c r="R1925">
        <v>15016</v>
      </c>
    </row>
    <row r="1926" spans="1:18" x14ac:dyDescent="0.3">
      <c r="A1926" t="s">
        <v>26</v>
      </c>
      <c r="B1926" t="s">
        <v>58</v>
      </c>
      <c r="C1926">
        <v>2012</v>
      </c>
      <c r="D1926" t="s">
        <v>20</v>
      </c>
      <c r="E1926" t="s">
        <v>21</v>
      </c>
      <c r="F1926">
        <v>2.2999999999999998</v>
      </c>
      <c r="G1926">
        <v>120799</v>
      </c>
      <c r="H1926">
        <v>169</v>
      </c>
      <c r="I1926">
        <v>159</v>
      </c>
      <c r="J1926">
        <v>2</v>
      </c>
      <c r="K1926">
        <v>1</v>
      </c>
      <c r="L1926" t="s">
        <v>43</v>
      </c>
      <c r="M1926" t="s">
        <v>72</v>
      </c>
      <c r="N1926" t="s">
        <v>23</v>
      </c>
      <c r="O1926" t="s">
        <v>24</v>
      </c>
      <c r="Q1926" t="s">
        <v>30</v>
      </c>
      <c r="R1926">
        <v>4920</v>
      </c>
    </row>
    <row r="1927" spans="1:18" x14ac:dyDescent="0.3">
      <c r="A1927" t="s">
        <v>26</v>
      </c>
      <c r="B1927" t="s">
        <v>27</v>
      </c>
      <c r="C1927">
        <v>2019</v>
      </c>
      <c r="D1927" t="s">
        <v>63</v>
      </c>
      <c r="E1927" t="s">
        <v>21</v>
      </c>
      <c r="G1927">
        <v>81054</v>
      </c>
      <c r="H1927">
        <v>186</v>
      </c>
      <c r="J1927">
        <v>2</v>
      </c>
      <c r="K1927">
        <v>0</v>
      </c>
      <c r="M1927" t="s">
        <v>59</v>
      </c>
      <c r="N1927" t="s">
        <v>23</v>
      </c>
      <c r="O1927" t="s">
        <v>24</v>
      </c>
      <c r="P1927">
        <v>25</v>
      </c>
      <c r="R1927">
        <v>12701</v>
      </c>
    </row>
    <row r="1928" spans="1:18" x14ac:dyDescent="0.3">
      <c r="A1928" t="s">
        <v>73</v>
      </c>
      <c r="B1928" t="s">
        <v>87</v>
      </c>
      <c r="C1928">
        <v>2024</v>
      </c>
      <c r="D1928" t="s">
        <v>20</v>
      </c>
      <c r="E1928" t="s">
        <v>21</v>
      </c>
      <c r="F1928">
        <v>2.9</v>
      </c>
      <c r="G1928">
        <v>100</v>
      </c>
      <c r="I1928">
        <v>224</v>
      </c>
      <c r="J1928">
        <v>1</v>
      </c>
      <c r="L1928" t="s">
        <v>40</v>
      </c>
      <c r="M1928" t="s">
        <v>72</v>
      </c>
      <c r="N1928" t="s">
        <v>23</v>
      </c>
      <c r="O1928" t="s">
        <v>29</v>
      </c>
      <c r="P1928">
        <v>29</v>
      </c>
      <c r="Q1928" t="s">
        <v>57</v>
      </c>
      <c r="R1928">
        <v>38800</v>
      </c>
    </row>
    <row r="1929" spans="1:18" x14ac:dyDescent="0.3">
      <c r="A1929" t="s">
        <v>41</v>
      </c>
      <c r="B1929" t="s">
        <v>62</v>
      </c>
      <c r="C1929">
        <v>2016</v>
      </c>
      <c r="D1929" t="s">
        <v>20</v>
      </c>
      <c r="F1929">
        <v>2.4</v>
      </c>
      <c r="G1929">
        <v>159155</v>
      </c>
      <c r="H1929">
        <v>178</v>
      </c>
      <c r="I1929">
        <v>175</v>
      </c>
      <c r="J1929">
        <v>1</v>
      </c>
      <c r="K1929">
        <v>1</v>
      </c>
      <c r="L1929" t="s">
        <v>34</v>
      </c>
      <c r="M1929" t="s">
        <v>28</v>
      </c>
      <c r="N1929" t="s">
        <v>23</v>
      </c>
      <c r="O1929" t="s">
        <v>29</v>
      </c>
      <c r="Q1929" t="s">
        <v>25</v>
      </c>
      <c r="R1929">
        <v>5659</v>
      </c>
    </row>
    <row r="1930" spans="1:18" x14ac:dyDescent="0.3">
      <c r="A1930" t="s">
        <v>31</v>
      </c>
      <c r="B1930" t="s">
        <v>85</v>
      </c>
      <c r="C1930">
        <v>2020</v>
      </c>
      <c r="D1930" t="s">
        <v>20</v>
      </c>
      <c r="E1930" t="s">
        <v>21</v>
      </c>
      <c r="F1930">
        <v>3</v>
      </c>
      <c r="G1930">
        <v>24913</v>
      </c>
      <c r="H1930">
        <v>253</v>
      </c>
      <c r="I1930">
        <v>245</v>
      </c>
      <c r="J1930">
        <v>3</v>
      </c>
      <c r="K1930">
        <v>1</v>
      </c>
      <c r="L1930" t="s">
        <v>43</v>
      </c>
      <c r="M1930" t="s">
        <v>44</v>
      </c>
      <c r="N1930" t="s">
        <v>23</v>
      </c>
      <c r="O1930" t="s">
        <v>24</v>
      </c>
      <c r="P1930">
        <v>25</v>
      </c>
      <c r="Q1930" t="s">
        <v>30</v>
      </c>
      <c r="R1930">
        <v>16343</v>
      </c>
    </row>
    <row r="1931" spans="1:18" x14ac:dyDescent="0.3">
      <c r="A1931" t="s">
        <v>26</v>
      </c>
      <c r="B1931" t="s">
        <v>27</v>
      </c>
      <c r="C1931">
        <v>2021</v>
      </c>
      <c r="D1931" t="s">
        <v>63</v>
      </c>
      <c r="E1931" t="s">
        <v>21</v>
      </c>
      <c r="F1931">
        <v>2.9</v>
      </c>
      <c r="G1931">
        <v>46026</v>
      </c>
      <c r="H1931">
        <v>201</v>
      </c>
      <c r="I1931">
        <v>195</v>
      </c>
      <c r="J1931">
        <v>1</v>
      </c>
      <c r="L1931" t="s">
        <v>34</v>
      </c>
      <c r="M1931" t="s">
        <v>59</v>
      </c>
      <c r="N1931" t="s">
        <v>23</v>
      </c>
      <c r="O1931" t="s">
        <v>24</v>
      </c>
      <c r="P1931">
        <v>34</v>
      </c>
      <c r="Q1931" t="s">
        <v>91</v>
      </c>
      <c r="R1931">
        <v>17163</v>
      </c>
    </row>
    <row r="1932" spans="1:18" x14ac:dyDescent="0.3">
      <c r="A1932" t="s">
        <v>31</v>
      </c>
      <c r="B1932" t="s">
        <v>85</v>
      </c>
      <c r="C1932">
        <v>2005</v>
      </c>
      <c r="D1932" t="s">
        <v>20</v>
      </c>
      <c r="E1932" t="s">
        <v>21</v>
      </c>
      <c r="F1932">
        <v>3</v>
      </c>
      <c r="G1932">
        <v>152245</v>
      </c>
      <c r="H1932">
        <v>231</v>
      </c>
      <c r="I1932">
        <v>232</v>
      </c>
      <c r="J1932">
        <v>4</v>
      </c>
      <c r="L1932" t="s">
        <v>43</v>
      </c>
      <c r="N1932" t="s">
        <v>23</v>
      </c>
      <c r="O1932" t="s">
        <v>29</v>
      </c>
      <c r="P1932">
        <v>24</v>
      </c>
      <c r="Q1932" t="s">
        <v>30</v>
      </c>
      <c r="R1932">
        <v>500</v>
      </c>
    </row>
    <row r="1933" spans="1:18" x14ac:dyDescent="0.3">
      <c r="A1933" t="s">
        <v>41</v>
      </c>
      <c r="B1933" t="s">
        <v>62</v>
      </c>
      <c r="C1933">
        <v>2009</v>
      </c>
      <c r="D1933" t="s">
        <v>20</v>
      </c>
      <c r="E1933" t="s">
        <v>67</v>
      </c>
      <c r="F1933">
        <v>3</v>
      </c>
      <c r="G1933">
        <v>187469</v>
      </c>
      <c r="H1933">
        <v>220</v>
      </c>
      <c r="J1933">
        <v>3</v>
      </c>
      <c r="K1933">
        <v>0</v>
      </c>
      <c r="L1933" t="s">
        <v>43</v>
      </c>
      <c r="M1933" t="s">
        <v>28</v>
      </c>
      <c r="N1933" t="s">
        <v>23</v>
      </c>
      <c r="O1933" t="s">
        <v>29</v>
      </c>
      <c r="P1933">
        <v>26</v>
      </c>
      <c r="Q1933" t="s">
        <v>76</v>
      </c>
      <c r="R1933">
        <v>500</v>
      </c>
    </row>
    <row r="1934" spans="1:18" x14ac:dyDescent="0.3">
      <c r="A1934" t="s">
        <v>31</v>
      </c>
      <c r="B1934" t="s">
        <v>85</v>
      </c>
      <c r="C1934">
        <v>2016</v>
      </c>
      <c r="D1934" t="s">
        <v>20</v>
      </c>
      <c r="E1934" t="s">
        <v>21</v>
      </c>
      <c r="F1934">
        <v>2.2000000000000002</v>
      </c>
      <c r="G1934">
        <v>72202</v>
      </c>
      <c r="H1934">
        <v>171</v>
      </c>
      <c r="I1934">
        <v>174</v>
      </c>
      <c r="J1934">
        <v>2</v>
      </c>
      <c r="K1934">
        <v>0</v>
      </c>
      <c r="L1934" t="s">
        <v>43</v>
      </c>
      <c r="M1934" t="s">
        <v>72</v>
      </c>
      <c r="N1934" t="s">
        <v>23</v>
      </c>
      <c r="O1934" t="s">
        <v>24</v>
      </c>
      <c r="P1934">
        <v>35</v>
      </c>
      <c r="R1934">
        <v>11763</v>
      </c>
    </row>
    <row r="1935" spans="1:18" x14ac:dyDescent="0.3">
      <c r="A1935" t="s">
        <v>73</v>
      </c>
      <c r="B1935" t="s">
        <v>97</v>
      </c>
      <c r="C1935">
        <v>2014</v>
      </c>
      <c r="D1935" t="s">
        <v>20</v>
      </c>
      <c r="E1935" t="s">
        <v>21</v>
      </c>
      <c r="F1935">
        <v>1.7</v>
      </c>
      <c r="G1935">
        <v>157009</v>
      </c>
      <c r="H1935">
        <v>138</v>
      </c>
      <c r="I1935">
        <v>137</v>
      </c>
      <c r="J1935">
        <v>2</v>
      </c>
      <c r="L1935" t="s">
        <v>43</v>
      </c>
      <c r="M1935" t="s">
        <v>94</v>
      </c>
      <c r="N1935" t="s">
        <v>45</v>
      </c>
      <c r="O1935" t="s">
        <v>29</v>
      </c>
      <c r="P1935">
        <v>39</v>
      </c>
      <c r="Q1935" t="s">
        <v>88</v>
      </c>
      <c r="R1935">
        <v>14074</v>
      </c>
    </row>
    <row r="1936" spans="1:18" x14ac:dyDescent="0.3">
      <c r="A1936" t="s">
        <v>18</v>
      </c>
      <c r="B1936" t="s">
        <v>19</v>
      </c>
      <c r="C1936">
        <v>2010</v>
      </c>
      <c r="D1936" t="s">
        <v>20</v>
      </c>
      <c r="E1936" t="s">
        <v>21</v>
      </c>
      <c r="F1936">
        <v>2.6</v>
      </c>
      <c r="G1936">
        <v>100</v>
      </c>
      <c r="H1936">
        <v>222</v>
      </c>
      <c r="I1936">
        <v>223</v>
      </c>
      <c r="J1936">
        <v>4</v>
      </c>
      <c r="K1936">
        <v>1</v>
      </c>
      <c r="L1936" t="s">
        <v>34</v>
      </c>
      <c r="M1936" t="s">
        <v>35</v>
      </c>
      <c r="N1936" t="s">
        <v>23</v>
      </c>
      <c r="O1936" t="s">
        <v>24</v>
      </c>
      <c r="P1936">
        <v>30</v>
      </c>
      <c r="Q1936" t="s">
        <v>30</v>
      </c>
      <c r="R1936">
        <v>16065</v>
      </c>
    </row>
    <row r="1937" spans="1:18" x14ac:dyDescent="0.3">
      <c r="A1937" t="s">
        <v>41</v>
      </c>
      <c r="B1937" t="s">
        <v>42</v>
      </c>
      <c r="C1937">
        <v>2024</v>
      </c>
      <c r="D1937" t="s">
        <v>20</v>
      </c>
      <c r="E1937" t="s">
        <v>21</v>
      </c>
      <c r="F1937">
        <v>1.7</v>
      </c>
      <c r="G1937">
        <v>2031</v>
      </c>
      <c r="I1937">
        <v>139</v>
      </c>
      <c r="J1937">
        <v>1</v>
      </c>
      <c r="K1937">
        <v>0</v>
      </c>
      <c r="L1937" t="s">
        <v>34</v>
      </c>
      <c r="M1937" t="s">
        <v>59</v>
      </c>
      <c r="N1937" t="s">
        <v>45</v>
      </c>
      <c r="O1937" t="s">
        <v>24</v>
      </c>
      <c r="P1937">
        <v>34</v>
      </c>
      <c r="Q1937" t="s">
        <v>76</v>
      </c>
      <c r="R1937">
        <v>26061</v>
      </c>
    </row>
    <row r="1938" spans="1:18" x14ac:dyDescent="0.3">
      <c r="A1938" t="s">
        <v>73</v>
      </c>
      <c r="B1938" t="s">
        <v>87</v>
      </c>
      <c r="C1938">
        <v>2009</v>
      </c>
      <c r="D1938" t="s">
        <v>20</v>
      </c>
      <c r="E1938" t="s">
        <v>21</v>
      </c>
      <c r="F1938">
        <v>3.3</v>
      </c>
      <c r="G1938">
        <v>106172</v>
      </c>
      <c r="H1938">
        <v>236</v>
      </c>
      <c r="I1938">
        <v>236</v>
      </c>
      <c r="J1938">
        <v>4</v>
      </c>
      <c r="K1938">
        <v>0</v>
      </c>
      <c r="L1938" t="s">
        <v>43</v>
      </c>
      <c r="M1938" t="s">
        <v>22</v>
      </c>
      <c r="N1938" t="s">
        <v>23</v>
      </c>
      <c r="O1938" t="s">
        <v>24</v>
      </c>
      <c r="P1938">
        <v>27</v>
      </c>
      <c r="Q1938" t="s">
        <v>37</v>
      </c>
      <c r="R1938">
        <v>6823</v>
      </c>
    </row>
    <row r="1939" spans="1:18" x14ac:dyDescent="0.3">
      <c r="A1939" t="s">
        <v>26</v>
      </c>
      <c r="B1939" t="s">
        <v>68</v>
      </c>
      <c r="C1939">
        <v>2013</v>
      </c>
      <c r="D1939" t="s">
        <v>63</v>
      </c>
      <c r="E1939" t="s">
        <v>21</v>
      </c>
      <c r="F1939">
        <v>2.4</v>
      </c>
      <c r="G1939">
        <v>260667</v>
      </c>
      <c r="H1939">
        <v>197</v>
      </c>
      <c r="J1939">
        <v>2</v>
      </c>
      <c r="K1939">
        <v>1</v>
      </c>
      <c r="L1939" t="s">
        <v>43</v>
      </c>
      <c r="M1939" t="s">
        <v>35</v>
      </c>
      <c r="N1939" t="s">
        <v>45</v>
      </c>
      <c r="O1939" t="s">
        <v>29</v>
      </c>
      <c r="P1939">
        <v>29</v>
      </c>
      <c r="Q1939" t="s">
        <v>88</v>
      </c>
      <c r="R1939">
        <v>500</v>
      </c>
    </row>
    <row r="1940" spans="1:18" x14ac:dyDescent="0.3">
      <c r="A1940" t="s">
        <v>18</v>
      </c>
      <c r="B1940" t="s">
        <v>70</v>
      </c>
      <c r="C1940">
        <v>2019</v>
      </c>
      <c r="D1940" t="s">
        <v>20</v>
      </c>
      <c r="E1940" t="s">
        <v>21</v>
      </c>
      <c r="F1940">
        <v>1.6</v>
      </c>
      <c r="G1940">
        <v>93299</v>
      </c>
      <c r="H1940">
        <v>125</v>
      </c>
      <c r="I1940">
        <v>120</v>
      </c>
      <c r="J1940">
        <v>1</v>
      </c>
      <c r="K1940">
        <v>0</v>
      </c>
      <c r="L1940" t="s">
        <v>34</v>
      </c>
      <c r="M1940" t="s">
        <v>35</v>
      </c>
      <c r="N1940" t="s">
        <v>45</v>
      </c>
      <c r="O1940" t="s">
        <v>29</v>
      </c>
      <c r="P1940">
        <v>41</v>
      </c>
      <c r="Q1940" t="s">
        <v>25</v>
      </c>
      <c r="R1940">
        <v>33377</v>
      </c>
    </row>
    <row r="1941" spans="1:18" x14ac:dyDescent="0.3">
      <c r="A1941" t="s">
        <v>53</v>
      </c>
      <c r="B1941" t="s">
        <v>54</v>
      </c>
      <c r="C1941">
        <v>2018</v>
      </c>
      <c r="D1941" t="s">
        <v>20</v>
      </c>
      <c r="E1941" t="s">
        <v>21</v>
      </c>
      <c r="G1941">
        <v>30390</v>
      </c>
      <c r="H1941">
        <v>209</v>
      </c>
      <c r="I1941">
        <v>198</v>
      </c>
      <c r="J1941">
        <v>2</v>
      </c>
      <c r="K1941">
        <v>1</v>
      </c>
      <c r="L1941" t="s">
        <v>34</v>
      </c>
      <c r="M1941" t="s">
        <v>94</v>
      </c>
      <c r="N1941" t="s">
        <v>23</v>
      </c>
      <c r="O1941" t="s">
        <v>24</v>
      </c>
      <c r="P1941">
        <v>27</v>
      </c>
      <c r="Q1941" t="s">
        <v>37</v>
      </c>
      <c r="R1941">
        <v>22887</v>
      </c>
    </row>
    <row r="1942" spans="1:18" x14ac:dyDescent="0.3">
      <c r="A1942" t="s">
        <v>80</v>
      </c>
      <c r="B1942" t="s">
        <v>102</v>
      </c>
      <c r="C1942">
        <v>2014</v>
      </c>
      <c r="D1942" t="s">
        <v>20</v>
      </c>
      <c r="E1942" t="s">
        <v>21</v>
      </c>
      <c r="F1942">
        <v>2.2000000000000002</v>
      </c>
      <c r="G1942">
        <v>64664</v>
      </c>
      <c r="I1942">
        <v>185</v>
      </c>
      <c r="J1942">
        <v>2</v>
      </c>
      <c r="L1942" t="s">
        <v>43</v>
      </c>
      <c r="N1942" t="s">
        <v>23</v>
      </c>
      <c r="O1942" t="s">
        <v>24</v>
      </c>
      <c r="P1942">
        <v>33</v>
      </c>
      <c r="R1942">
        <v>10815</v>
      </c>
    </row>
    <row r="1943" spans="1:18" x14ac:dyDescent="0.3">
      <c r="A1943" t="s">
        <v>26</v>
      </c>
      <c r="B1943" t="s">
        <v>58</v>
      </c>
      <c r="C1943">
        <v>2016</v>
      </c>
      <c r="D1943" t="s">
        <v>63</v>
      </c>
      <c r="F1943">
        <v>3.1</v>
      </c>
      <c r="G1943">
        <v>16633</v>
      </c>
      <c r="H1943">
        <v>234</v>
      </c>
      <c r="J1943">
        <v>1</v>
      </c>
      <c r="K1943">
        <v>0</v>
      </c>
      <c r="L1943" t="s">
        <v>43</v>
      </c>
      <c r="M1943" t="s">
        <v>52</v>
      </c>
      <c r="N1943" t="s">
        <v>23</v>
      </c>
      <c r="O1943" t="s">
        <v>24</v>
      </c>
      <c r="P1943">
        <v>31</v>
      </c>
      <c r="Q1943" t="s">
        <v>37</v>
      </c>
      <c r="R1943">
        <v>17252</v>
      </c>
    </row>
    <row r="1944" spans="1:18" x14ac:dyDescent="0.3">
      <c r="A1944" t="s">
        <v>53</v>
      </c>
      <c r="B1944" t="s">
        <v>54</v>
      </c>
      <c r="C1944">
        <v>2019</v>
      </c>
      <c r="D1944" t="s">
        <v>20</v>
      </c>
      <c r="E1944" t="s">
        <v>21</v>
      </c>
      <c r="F1944">
        <v>3.1</v>
      </c>
      <c r="G1944">
        <v>55194</v>
      </c>
      <c r="H1944">
        <v>235</v>
      </c>
      <c r="I1944">
        <v>223</v>
      </c>
      <c r="J1944">
        <v>2</v>
      </c>
      <c r="K1944">
        <v>0</v>
      </c>
      <c r="M1944" t="s">
        <v>72</v>
      </c>
      <c r="N1944" t="s">
        <v>23</v>
      </c>
      <c r="O1944" t="s">
        <v>24</v>
      </c>
      <c r="Q1944" t="s">
        <v>88</v>
      </c>
      <c r="R1944">
        <v>25694</v>
      </c>
    </row>
    <row r="1945" spans="1:18" x14ac:dyDescent="0.3">
      <c r="A1945" t="s">
        <v>80</v>
      </c>
      <c r="B1945" t="s">
        <v>81</v>
      </c>
      <c r="C1945">
        <v>2018</v>
      </c>
      <c r="D1945" t="s">
        <v>20</v>
      </c>
      <c r="E1945" t="s">
        <v>67</v>
      </c>
      <c r="G1945">
        <v>18968</v>
      </c>
      <c r="H1945">
        <v>264</v>
      </c>
      <c r="I1945">
        <v>259</v>
      </c>
      <c r="J1945">
        <v>2</v>
      </c>
      <c r="K1945">
        <v>0</v>
      </c>
      <c r="L1945" t="s">
        <v>34</v>
      </c>
      <c r="M1945" t="s">
        <v>44</v>
      </c>
      <c r="N1945" t="s">
        <v>82</v>
      </c>
      <c r="O1945" t="s">
        <v>60</v>
      </c>
      <c r="P1945">
        <v>21</v>
      </c>
      <c r="R1945">
        <v>15846</v>
      </c>
    </row>
    <row r="1946" spans="1:18" x14ac:dyDescent="0.3">
      <c r="A1946" t="s">
        <v>38</v>
      </c>
      <c r="B1946" t="s">
        <v>39</v>
      </c>
      <c r="C1946">
        <v>2022</v>
      </c>
      <c r="D1946" t="s">
        <v>33</v>
      </c>
      <c r="E1946" t="s">
        <v>21</v>
      </c>
      <c r="F1946">
        <v>2.6</v>
      </c>
      <c r="G1946">
        <v>39000</v>
      </c>
      <c r="H1946">
        <v>217</v>
      </c>
      <c r="I1946">
        <v>214</v>
      </c>
      <c r="J1946">
        <v>1</v>
      </c>
      <c r="K1946">
        <v>0</v>
      </c>
      <c r="L1946" t="s">
        <v>43</v>
      </c>
      <c r="M1946" t="s">
        <v>22</v>
      </c>
      <c r="N1946" t="s">
        <v>23</v>
      </c>
      <c r="O1946" t="s">
        <v>24</v>
      </c>
      <c r="P1946">
        <v>52</v>
      </c>
      <c r="Q1946" t="s">
        <v>88</v>
      </c>
      <c r="R1946">
        <v>39016</v>
      </c>
    </row>
    <row r="1947" spans="1:18" x14ac:dyDescent="0.3">
      <c r="A1947" t="s">
        <v>26</v>
      </c>
      <c r="B1947" t="s">
        <v>68</v>
      </c>
      <c r="C1947">
        <v>2013</v>
      </c>
      <c r="D1947" t="s">
        <v>63</v>
      </c>
      <c r="E1947" t="s">
        <v>21</v>
      </c>
      <c r="F1947">
        <v>1.5</v>
      </c>
      <c r="G1947">
        <v>136991</v>
      </c>
      <c r="H1947">
        <v>129</v>
      </c>
      <c r="I1947">
        <v>129</v>
      </c>
      <c r="J1947">
        <v>2</v>
      </c>
      <c r="K1947">
        <v>0</v>
      </c>
      <c r="L1947" t="s">
        <v>34</v>
      </c>
      <c r="M1947" t="s">
        <v>72</v>
      </c>
      <c r="N1947" t="s">
        <v>45</v>
      </c>
      <c r="O1947" t="s">
        <v>24</v>
      </c>
      <c r="P1947">
        <v>41</v>
      </c>
      <c r="Q1947" t="s">
        <v>64</v>
      </c>
      <c r="R1947">
        <v>2494</v>
      </c>
    </row>
    <row r="1948" spans="1:18" x14ac:dyDescent="0.3">
      <c r="A1948" t="s">
        <v>73</v>
      </c>
      <c r="B1948" t="s">
        <v>87</v>
      </c>
      <c r="C1948">
        <v>2016</v>
      </c>
      <c r="D1948" t="s">
        <v>20</v>
      </c>
      <c r="E1948" t="s">
        <v>21</v>
      </c>
      <c r="F1948">
        <v>2.6</v>
      </c>
      <c r="G1948">
        <v>101469</v>
      </c>
      <c r="H1948">
        <v>195</v>
      </c>
      <c r="I1948">
        <v>181</v>
      </c>
      <c r="J1948">
        <v>2</v>
      </c>
      <c r="K1948">
        <v>1</v>
      </c>
      <c r="L1948" t="s">
        <v>40</v>
      </c>
      <c r="N1948" t="s">
        <v>23</v>
      </c>
      <c r="O1948" t="s">
        <v>24</v>
      </c>
      <c r="P1948">
        <v>33</v>
      </c>
      <c r="Q1948" t="s">
        <v>30</v>
      </c>
      <c r="R1948">
        <v>13677</v>
      </c>
    </row>
    <row r="1949" spans="1:18" x14ac:dyDescent="0.3">
      <c r="A1949" t="s">
        <v>26</v>
      </c>
      <c r="B1949" t="s">
        <v>68</v>
      </c>
      <c r="C1949">
        <v>2015</v>
      </c>
      <c r="D1949" t="s">
        <v>20</v>
      </c>
      <c r="E1949" t="s">
        <v>21</v>
      </c>
      <c r="F1949">
        <v>2.4</v>
      </c>
      <c r="G1949">
        <v>155577</v>
      </c>
      <c r="J1949">
        <v>3</v>
      </c>
      <c r="L1949" t="s">
        <v>34</v>
      </c>
      <c r="M1949" t="s">
        <v>35</v>
      </c>
      <c r="N1949" t="s">
        <v>45</v>
      </c>
      <c r="O1949" t="s">
        <v>29</v>
      </c>
      <c r="P1949">
        <v>32</v>
      </c>
      <c r="Q1949" t="s">
        <v>30</v>
      </c>
      <c r="R1949">
        <v>4425</v>
      </c>
    </row>
    <row r="1950" spans="1:18" x14ac:dyDescent="0.3">
      <c r="A1950" t="s">
        <v>49</v>
      </c>
      <c r="B1950" t="s">
        <v>100</v>
      </c>
      <c r="C1950">
        <v>2021</v>
      </c>
      <c r="D1950" t="s">
        <v>20</v>
      </c>
      <c r="E1950" t="s">
        <v>21</v>
      </c>
      <c r="F1950">
        <v>2.4</v>
      </c>
      <c r="G1950">
        <v>68354</v>
      </c>
      <c r="H1950">
        <v>203</v>
      </c>
      <c r="I1950">
        <v>193</v>
      </c>
      <c r="J1950">
        <v>1</v>
      </c>
      <c r="K1950">
        <v>0</v>
      </c>
      <c r="M1950" t="s">
        <v>28</v>
      </c>
      <c r="N1950" t="s">
        <v>45</v>
      </c>
      <c r="O1950" t="s">
        <v>29</v>
      </c>
      <c r="P1950">
        <v>32</v>
      </c>
      <c r="Q1950" t="s">
        <v>37</v>
      </c>
      <c r="R1950">
        <v>17105</v>
      </c>
    </row>
    <row r="1951" spans="1:18" x14ac:dyDescent="0.3">
      <c r="A1951" t="s">
        <v>41</v>
      </c>
      <c r="B1951" t="s">
        <v>42</v>
      </c>
      <c r="C1951">
        <v>2009</v>
      </c>
      <c r="D1951" t="s">
        <v>20</v>
      </c>
      <c r="E1951" t="s">
        <v>67</v>
      </c>
      <c r="G1951">
        <v>255167</v>
      </c>
      <c r="I1951">
        <v>133</v>
      </c>
      <c r="J1951">
        <v>2</v>
      </c>
      <c r="K1951">
        <v>0</v>
      </c>
      <c r="L1951" t="s">
        <v>43</v>
      </c>
      <c r="M1951" t="s">
        <v>72</v>
      </c>
      <c r="N1951" t="s">
        <v>45</v>
      </c>
      <c r="O1951" t="s">
        <v>29</v>
      </c>
      <c r="Q1951" t="s">
        <v>57</v>
      </c>
      <c r="R1951">
        <v>500</v>
      </c>
    </row>
    <row r="1952" spans="1:18" x14ac:dyDescent="0.3">
      <c r="A1952" t="s">
        <v>38</v>
      </c>
      <c r="B1952" t="s">
        <v>39</v>
      </c>
      <c r="C1952">
        <v>2017</v>
      </c>
      <c r="D1952" t="s">
        <v>65</v>
      </c>
      <c r="E1952" t="s">
        <v>21</v>
      </c>
      <c r="F1952">
        <v>0</v>
      </c>
      <c r="G1952">
        <v>100</v>
      </c>
      <c r="H1952">
        <v>301</v>
      </c>
      <c r="I1952">
        <v>331</v>
      </c>
      <c r="J1952">
        <v>1</v>
      </c>
      <c r="L1952" t="s">
        <v>40</v>
      </c>
      <c r="M1952" t="s">
        <v>44</v>
      </c>
      <c r="N1952" t="s">
        <v>23</v>
      </c>
      <c r="O1952" t="s">
        <v>24</v>
      </c>
      <c r="P1952">
        <v>117</v>
      </c>
      <c r="Q1952" t="s">
        <v>46</v>
      </c>
      <c r="R1952">
        <v>23326</v>
      </c>
    </row>
    <row r="1953" spans="1:18" x14ac:dyDescent="0.3">
      <c r="A1953" t="s">
        <v>73</v>
      </c>
      <c r="B1953" t="s">
        <v>90</v>
      </c>
      <c r="C1953">
        <v>2011</v>
      </c>
      <c r="D1953" t="s">
        <v>20</v>
      </c>
      <c r="E1953" t="s">
        <v>67</v>
      </c>
      <c r="F1953">
        <v>2.2000000000000002</v>
      </c>
      <c r="G1953">
        <v>213371</v>
      </c>
      <c r="H1953">
        <v>149</v>
      </c>
      <c r="I1953">
        <v>142</v>
      </c>
      <c r="J1953">
        <v>3</v>
      </c>
      <c r="K1953">
        <v>0</v>
      </c>
      <c r="M1953" t="s">
        <v>59</v>
      </c>
      <c r="N1953" t="s">
        <v>45</v>
      </c>
      <c r="O1953" t="s">
        <v>29</v>
      </c>
      <c r="P1953">
        <v>28</v>
      </c>
      <c r="Q1953" t="s">
        <v>48</v>
      </c>
      <c r="R1953">
        <v>2731</v>
      </c>
    </row>
    <row r="1954" spans="1:18" x14ac:dyDescent="0.3">
      <c r="A1954" t="s">
        <v>38</v>
      </c>
      <c r="B1954" t="s">
        <v>47</v>
      </c>
      <c r="C1954">
        <v>2012</v>
      </c>
      <c r="D1954" t="s">
        <v>63</v>
      </c>
      <c r="E1954" t="s">
        <v>21</v>
      </c>
      <c r="F1954">
        <v>3.2</v>
      </c>
      <c r="G1954">
        <v>262442</v>
      </c>
      <c r="H1954">
        <v>237</v>
      </c>
      <c r="I1954">
        <v>222</v>
      </c>
      <c r="J1954">
        <v>2</v>
      </c>
      <c r="L1954" t="s">
        <v>43</v>
      </c>
      <c r="N1954" t="s">
        <v>23</v>
      </c>
      <c r="O1954" t="s">
        <v>29</v>
      </c>
      <c r="P1954">
        <v>28</v>
      </c>
      <c r="Q1954" t="s">
        <v>46</v>
      </c>
      <c r="R1954">
        <v>500</v>
      </c>
    </row>
    <row r="1955" spans="1:18" x14ac:dyDescent="0.3">
      <c r="A1955" t="s">
        <v>31</v>
      </c>
      <c r="B1955" t="s">
        <v>85</v>
      </c>
      <c r="C1955">
        <v>2024</v>
      </c>
      <c r="D1955" t="s">
        <v>63</v>
      </c>
      <c r="E1955" t="s">
        <v>21</v>
      </c>
      <c r="F1955">
        <v>2.2999999999999998</v>
      </c>
      <c r="G1955">
        <v>5361</v>
      </c>
      <c r="H1955">
        <v>191</v>
      </c>
      <c r="I1955">
        <v>180</v>
      </c>
      <c r="J1955">
        <v>1</v>
      </c>
      <c r="K1955">
        <v>0</v>
      </c>
      <c r="L1955" t="s">
        <v>43</v>
      </c>
      <c r="M1955" t="s">
        <v>28</v>
      </c>
      <c r="N1955" t="s">
        <v>23</v>
      </c>
      <c r="O1955" t="s">
        <v>24</v>
      </c>
      <c r="P1955">
        <v>30</v>
      </c>
      <c r="R1955">
        <v>28907</v>
      </c>
    </row>
    <row r="1956" spans="1:18" x14ac:dyDescent="0.3">
      <c r="A1956" t="s">
        <v>55</v>
      </c>
      <c r="B1956" t="s">
        <v>56</v>
      </c>
      <c r="C1956">
        <v>2008</v>
      </c>
      <c r="D1956" t="s">
        <v>20</v>
      </c>
      <c r="E1956" t="s">
        <v>21</v>
      </c>
      <c r="F1956">
        <v>2.4</v>
      </c>
      <c r="G1956">
        <v>44721</v>
      </c>
      <c r="I1956">
        <v>185</v>
      </c>
      <c r="J1956">
        <v>3</v>
      </c>
      <c r="K1956">
        <v>1</v>
      </c>
      <c r="L1956" t="s">
        <v>43</v>
      </c>
      <c r="M1956" t="s">
        <v>59</v>
      </c>
      <c r="N1956" t="s">
        <v>23</v>
      </c>
      <c r="O1956" t="s">
        <v>24</v>
      </c>
      <c r="P1956">
        <v>36</v>
      </c>
      <c r="Q1956" t="s">
        <v>37</v>
      </c>
      <c r="R1956">
        <v>6126</v>
      </c>
    </row>
    <row r="1957" spans="1:18" x14ac:dyDescent="0.3">
      <c r="A1957" t="s">
        <v>80</v>
      </c>
      <c r="B1957" t="s">
        <v>98</v>
      </c>
      <c r="C1957">
        <v>2007</v>
      </c>
      <c r="D1957" t="s">
        <v>20</v>
      </c>
      <c r="E1957" t="s">
        <v>21</v>
      </c>
      <c r="F1957">
        <v>2.2999999999999998</v>
      </c>
      <c r="G1957">
        <v>137131</v>
      </c>
      <c r="H1957">
        <v>179</v>
      </c>
      <c r="J1957">
        <v>4</v>
      </c>
      <c r="K1957">
        <v>0</v>
      </c>
      <c r="L1957" t="s">
        <v>34</v>
      </c>
      <c r="N1957" t="s">
        <v>23</v>
      </c>
      <c r="O1957" t="s">
        <v>24</v>
      </c>
      <c r="P1957">
        <v>31</v>
      </c>
      <c r="Q1957" t="s">
        <v>30</v>
      </c>
      <c r="R1957">
        <v>500</v>
      </c>
    </row>
    <row r="1958" spans="1:18" x14ac:dyDescent="0.3">
      <c r="A1958" t="s">
        <v>53</v>
      </c>
      <c r="B1958" t="s">
        <v>54</v>
      </c>
      <c r="C1958">
        <v>2022</v>
      </c>
      <c r="D1958" t="s">
        <v>20</v>
      </c>
      <c r="E1958" t="s">
        <v>21</v>
      </c>
      <c r="F1958">
        <v>2.1</v>
      </c>
      <c r="G1958">
        <v>29451</v>
      </c>
      <c r="H1958">
        <v>158</v>
      </c>
      <c r="I1958">
        <v>151</v>
      </c>
      <c r="J1958">
        <v>1</v>
      </c>
      <c r="K1958">
        <v>0</v>
      </c>
      <c r="L1958" t="s">
        <v>43</v>
      </c>
      <c r="M1958" t="s">
        <v>59</v>
      </c>
      <c r="N1958" t="s">
        <v>23</v>
      </c>
      <c r="O1958" t="s">
        <v>29</v>
      </c>
      <c r="P1958">
        <v>41</v>
      </c>
      <c r="Q1958" t="s">
        <v>57</v>
      </c>
      <c r="R1958">
        <v>39413</v>
      </c>
    </row>
    <row r="1959" spans="1:18" x14ac:dyDescent="0.3">
      <c r="A1959" t="s">
        <v>80</v>
      </c>
      <c r="B1959" t="s">
        <v>83</v>
      </c>
      <c r="C1959">
        <v>2010</v>
      </c>
      <c r="D1959" t="s">
        <v>63</v>
      </c>
      <c r="E1959" t="s">
        <v>21</v>
      </c>
      <c r="F1959">
        <v>3.9</v>
      </c>
      <c r="G1959">
        <v>36618</v>
      </c>
      <c r="I1959">
        <v>277</v>
      </c>
      <c r="J1959">
        <v>4</v>
      </c>
      <c r="K1959">
        <v>0</v>
      </c>
      <c r="L1959" t="s">
        <v>34</v>
      </c>
      <c r="M1959" t="s">
        <v>44</v>
      </c>
      <c r="N1959" t="s">
        <v>84</v>
      </c>
      <c r="O1959" t="s">
        <v>60</v>
      </c>
      <c r="P1959">
        <v>21</v>
      </c>
      <c r="Q1959" t="s">
        <v>48</v>
      </c>
      <c r="R1959">
        <v>7928</v>
      </c>
    </row>
    <row r="1960" spans="1:18" x14ac:dyDescent="0.3">
      <c r="A1960" t="s">
        <v>38</v>
      </c>
      <c r="B1960" t="s">
        <v>47</v>
      </c>
      <c r="C1960">
        <v>2012</v>
      </c>
      <c r="D1960" t="s">
        <v>20</v>
      </c>
      <c r="E1960" t="s">
        <v>21</v>
      </c>
      <c r="F1960">
        <v>2.2000000000000002</v>
      </c>
      <c r="G1960">
        <v>152044</v>
      </c>
      <c r="H1960">
        <v>166</v>
      </c>
      <c r="I1960">
        <v>155</v>
      </c>
      <c r="J1960">
        <v>5</v>
      </c>
      <c r="K1960">
        <v>1</v>
      </c>
      <c r="L1960" t="s">
        <v>43</v>
      </c>
      <c r="M1960" t="s">
        <v>28</v>
      </c>
      <c r="N1960" t="s">
        <v>23</v>
      </c>
      <c r="O1960" t="s">
        <v>24</v>
      </c>
      <c r="Q1960" t="s">
        <v>46</v>
      </c>
      <c r="R1960">
        <v>1730</v>
      </c>
    </row>
    <row r="1961" spans="1:18" x14ac:dyDescent="0.3">
      <c r="A1961" t="s">
        <v>41</v>
      </c>
      <c r="B1961" t="s">
        <v>62</v>
      </c>
      <c r="C1961">
        <v>2010</v>
      </c>
      <c r="D1961" t="s">
        <v>20</v>
      </c>
      <c r="E1961" t="s">
        <v>21</v>
      </c>
      <c r="G1961">
        <v>285176</v>
      </c>
      <c r="H1961">
        <v>198</v>
      </c>
      <c r="I1961">
        <v>170</v>
      </c>
      <c r="J1961">
        <v>3</v>
      </c>
      <c r="K1961">
        <v>1</v>
      </c>
      <c r="L1961" t="s">
        <v>43</v>
      </c>
      <c r="M1961" t="s">
        <v>59</v>
      </c>
      <c r="N1961" t="s">
        <v>23</v>
      </c>
      <c r="O1961" t="s">
        <v>24</v>
      </c>
      <c r="Q1961" t="s">
        <v>37</v>
      </c>
      <c r="R1961">
        <v>500</v>
      </c>
    </row>
    <row r="1962" spans="1:18" x14ac:dyDescent="0.3">
      <c r="A1962" t="s">
        <v>38</v>
      </c>
      <c r="B1962" t="s">
        <v>47</v>
      </c>
      <c r="C1962">
        <v>2023</v>
      </c>
      <c r="D1962" t="s">
        <v>20</v>
      </c>
      <c r="E1962" t="s">
        <v>21</v>
      </c>
      <c r="F1962">
        <v>2.2999999999999998</v>
      </c>
      <c r="G1962">
        <v>100</v>
      </c>
      <c r="H1962">
        <v>181</v>
      </c>
      <c r="I1962">
        <v>183</v>
      </c>
      <c r="J1962">
        <v>1</v>
      </c>
      <c r="K1962">
        <v>0</v>
      </c>
      <c r="L1962" t="s">
        <v>40</v>
      </c>
      <c r="M1962" t="s">
        <v>22</v>
      </c>
      <c r="N1962" t="s">
        <v>23</v>
      </c>
      <c r="O1962" t="s">
        <v>29</v>
      </c>
      <c r="P1962">
        <v>32</v>
      </c>
      <c r="Q1962" t="s">
        <v>88</v>
      </c>
      <c r="R1962">
        <v>21983</v>
      </c>
    </row>
    <row r="1963" spans="1:18" x14ac:dyDescent="0.3">
      <c r="A1963" t="s">
        <v>41</v>
      </c>
      <c r="B1963" t="s">
        <v>96</v>
      </c>
      <c r="C1963">
        <v>2007</v>
      </c>
      <c r="D1963" t="s">
        <v>20</v>
      </c>
      <c r="E1963" t="s">
        <v>67</v>
      </c>
      <c r="F1963">
        <v>1.7</v>
      </c>
      <c r="G1963">
        <v>337030</v>
      </c>
      <c r="H1963">
        <v>124</v>
      </c>
      <c r="I1963">
        <v>123</v>
      </c>
      <c r="J1963">
        <v>5</v>
      </c>
      <c r="K1963">
        <v>0</v>
      </c>
      <c r="L1963" t="s">
        <v>34</v>
      </c>
      <c r="N1963" t="s">
        <v>45</v>
      </c>
      <c r="O1963" t="s">
        <v>29</v>
      </c>
      <c r="P1963">
        <v>39</v>
      </c>
      <c r="Q1963" t="s">
        <v>57</v>
      </c>
      <c r="R1963">
        <v>500</v>
      </c>
    </row>
    <row r="1964" spans="1:18" x14ac:dyDescent="0.3">
      <c r="A1964" t="s">
        <v>41</v>
      </c>
      <c r="B1964" t="s">
        <v>62</v>
      </c>
      <c r="C1964">
        <v>2008</v>
      </c>
      <c r="D1964" t="s">
        <v>63</v>
      </c>
      <c r="E1964" t="s">
        <v>21</v>
      </c>
      <c r="F1964">
        <v>2.2999999999999998</v>
      </c>
      <c r="G1964">
        <v>256319</v>
      </c>
      <c r="H1964">
        <v>185</v>
      </c>
      <c r="I1964">
        <v>176</v>
      </c>
      <c r="J1964">
        <v>4</v>
      </c>
      <c r="K1964">
        <v>0</v>
      </c>
      <c r="L1964" t="s">
        <v>34</v>
      </c>
      <c r="M1964" t="s">
        <v>72</v>
      </c>
      <c r="N1964" t="s">
        <v>23</v>
      </c>
      <c r="O1964" t="s">
        <v>60</v>
      </c>
      <c r="P1964">
        <v>29</v>
      </c>
      <c r="Q1964" t="s">
        <v>37</v>
      </c>
      <c r="R1964">
        <v>500</v>
      </c>
    </row>
    <row r="1965" spans="1:18" x14ac:dyDescent="0.3">
      <c r="A1965" t="s">
        <v>18</v>
      </c>
      <c r="B1965" t="s">
        <v>19</v>
      </c>
      <c r="C1965">
        <v>2014</v>
      </c>
      <c r="D1965" t="s">
        <v>33</v>
      </c>
      <c r="E1965" t="s">
        <v>21</v>
      </c>
      <c r="G1965">
        <v>121396</v>
      </c>
      <c r="H1965">
        <v>165</v>
      </c>
      <c r="I1965">
        <v>154</v>
      </c>
      <c r="J1965">
        <v>3</v>
      </c>
      <c r="K1965">
        <v>0</v>
      </c>
      <c r="M1965" t="s">
        <v>22</v>
      </c>
      <c r="N1965" t="s">
        <v>23</v>
      </c>
      <c r="O1965" t="s">
        <v>24</v>
      </c>
      <c r="R1965">
        <v>18706</v>
      </c>
    </row>
    <row r="1966" spans="1:18" x14ac:dyDescent="0.3">
      <c r="A1966" t="s">
        <v>38</v>
      </c>
      <c r="B1966" t="s">
        <v>89</v>
      </c>
      <c r="C1966">
        <v>2015</v>
      </c>
      <c r="D1966" t="s">
        <v>33</v>
      </c>
      <c r="F1966">
        <v>1.9</v>
      </c>
      <c r="G1966">
        <v>156705</v>
      </c>
      <c r="H1966">
        <v>167</v>
      </c>
      <c r="I1966">
        <v>139</v>
      </c>
      <c r="J1966">
        <v>1</v>
      </c>
      <c r="K1966">
        <v>0</v>
      </c>
      <c r="M1966" t="s">
        <v>59</v>
      </c>
      <c r="N1966" t="s">
        <v>45</v>
      </c>
      <c r="O1966" t="s">
        <v>29</v>
      </c>
      <c r="P1966">
        <v>47</v>
      </c>
      <c r="Q1966" t="s">
        <v>48</v>
      </c>
      <c r="R1966">
        <v>3163</v>
      </c>
    </row>
    <row r="1967" spans="1:18" x14ac:dyDescent="0.3">
      <c r="A1967" t="s">
        <v>53</v>
      </c>
      <c r="B1967" t="s">
        <v>71</v>
      </c>
      <c r="C1967">
        <v>2007</v>
      </c>
      <c r="D1967" t="s">
        <v>20</v>
      </c>
      <c r="E1967" t="s">
        <v>21</v>
      </c>
      <c r="F1967">
        <v>1.8</v>
      </c>
      <c r="G1967">
        <v>246306</v>
      </c>
      <c r="H1967">
        <v>159</v>
      </c>
      <c r="I1967">
        <v>146</v>
      </c>
      <c r="J1967">
        <v>4</v>
      </c>
      <c r="K1967">
        <v>0</v>
      </c>
      <c r="L1967" t="s">
        <v>43</v>
      </c>
      <c r="M1967" t="s">
        <v>44</v>
      </c>
      <c r="N1967" t="s">
        <v>45</v>
      </c>
      <c r="O1967" t="s">
        <v>29</v>
      </c>
      <c r="P1967">
        <v>38</v>
      </c>
      <c r="Q1967" t="s">
        <v>48</v>
      </c>
      <c r="R1967">
        <v>500</v>
      </c>
    </row>
    <row r="1968" spans="1:18" x14ac:dyDescent="0.3">
      <c r="A1968" t="s">
        <v>49</v>
      </c>
      <c r="B1968" t="s">
        <v>50</v>
      </c>
      <c r="C1968">
        <v>2015</v>
      </c>
      <c r="D1968" t="s">
        <v>33</v>
      </c>
      <c r="E1968" t="s">
        <v>21</v>
      </c>
      <c r="F1968">
        <v>2.2999999999999998</v>
      </c>
      <c r="G1968">
        <v>103254</v>
      </c>
      <c r="H1968">
        <v>179</v>
      </c>
      <c r="I1968">
        <v>165</v>
      </c>
      <c r="J1968">
        <v>2</v>
      </c>
      <c r="K1968">
        <v>1</v>
      </c>
      <c r="L1968" t="s">
        <v>34</v>
      </c>
      <c r="M1968" t="s">
        <v>35</v>
      </c>
      <c r="N1968" t="s">
        <v>45</v>
      </c>
      <c r="O1968" t="s">
        <v>24</v>
      </c>
      <c r="P1968">
        <v>50</v>
      </c>
      <c r="Q1968" t="s">
        <v>46</v>
      </c>
      <c r="R1968">
        <v>3666</v>
      </c>
    </row>
    <row r="1969" spans="1:18" x14ac:dyDescent="0.3">
      <c r="A1969" t="s">
        <v>53</v>
      </c>
      <c r="B1969" t="s">
        <v>79</v>
      </c>
      <c r="C1969">
        <v>2013</v>
      </c>
      <c r="D1969" t="s">
        <v>33</v>
      </c>
      <c r="E1969" t="s">
        <v>21</v>
      </c>
      <c r="G1969">
        <v>55374</v>
      </c>
      <c r="H1969">
        <v>135</v>
      </c>
      <c r="I1969">
        <v>134</v>
      </c>
      <c r="J1969">
        <v>3</v>
      </c>
      <c r="K1969">
        <v>0</v>
      </c>
      <c r="L1969" t="s">
        <v>40</v>
      </c>
      <c r="M1969" t="s">
        <v>44</v>
      </c>
      <c r="N1969" t="s">
        <v>45</v>
      </c>
      <c r="O1969" t="s">
        <v>29</v>
      </c>
      <c r="P1969">
        <v>47</v>
      </c>
      <c r="Q1969" t="s">
        <v>48</v>
      </c>
      <c r="R1969">
        <v>15904</v>
      </c>
    </row>
    <row r="1970" spans="1:18" x14ac:dyDescent="0.3">
      <c r="A1970" t="s">
        <v>80</v>
      </c>
      <c r="B1970" t="s">
        <v>83</v>
      </c>
      <c r="C1970">
        <v>2018</v>
      </c>
      <c r="D1970" t="s">
        <v>20</v>
      </c>
      <c r="E1970" t="s">
        <v>21</v>
      </c>
      <c r="F1970">
        <v>5.6</v>
      </c>
      <c r="G1970">
        <v>66204</v>
      </c>
      <c r="H1970">
        <v>420</v>
      </c>
      <c r="I1970">
        <v>399</v>
      </c>
      <c r="J1970">
        <v>2</v>
      </c>
      <c r="K1970">
        <v>0</v>
      </c>
      <c r="L1970" t="s">
        <v>40</v>
      </c>
      <c r="M1970" t="s">
        <v>35</v>
      </c>
      <c r="N1970" t="s">
        <v>84</v>
      </c>
      <c r="O1970" t="s">
        <v>95</v>
      </c>
      <c r="P1970">
        <v>10</v>
      </c>
      <c r="Q1970" t="s">
        <v>30</v>
      </c>
      <c r="R1970">
        <v>13889</v>
      </c>
    </row>
    <row r="1971" spans="1:18" x14ac:dyDescent="0.3">
      <c r="A1971" t="s">
        <v>80</v>
      </c>
      <c r="B1971" t="s">
        <v>81</v>
      </c>
      <c r="C1971">
        <v>2012</v>
      </c>
      <c r="D1971" t="s">
        <v>20</v>
      </c>
      <c r="E1971" t="s">
        <v>21</v>
      </c>
      <c r="F1971">
        <v>2.9</v>
      </c>
      <c r="G1971">
        <v>130159</v>
      </c>
      <c r="H1971">
        <v>226</v>
      </c>
      <c r="I1971">
        <v>203</v>
      </c>
      <c r="J1971">
        <v>3</v>
      </c>
      <c r="K1971">
        <v>1</v>
      </c>
      <c r="L1971" t="s">
        <v>43</v>
      </c>
      <c r="M1971" t="s">
        <v>35</v>
      </c>
      <c r="N1971" t="s">
        <v>82</v>
      </c>
      <c r="O1971" t="s">
        <v>60</v>
      </c>
      <c r="P1971">
        <v>27</v>
      </c>
      <c r="Q1971" t="s">
        <v>57</v>
      </c>
      <c r="R1971">
        <v>2906</v>
      </c>
    </row>
    <row r="1972" spans="1:18" x14ac:dyDescent="0.3">
      <c r="A1972" t="s">
        <v>55</v>
      </c>
      <c r="B1972" t="s">
        <v>75</v>
      </c>
      <c r="C1972">
        <v>2012</v>
      </c>
      <c r="D1972" t="s">
        <v>20</v>
      </c>
      <c r="E1972" t="s">
        <v>21</v>
      </c>
      <c r="F1972">
        <v>2</v>
      </c>
      <c r="G1972">
        <v>187160</v>
      </c>
      <c r="H1972">
        <v>161</v>
      </c>
      <c r="I1972">
        <v>133</v>
      </c>
      <c r="J1972">
        <v>3</v>
      </c>
      <c r="K1972">
        <v>1</v>
      </c>
      <c r="L1972" t="s">
        <v>34</v>
      </c>
      <c r="M1972" t="s">
        <v>35</v>
      </c>
      <c r="N1972" t="s">
        <v>45</v>
      </c>
      <c r="O1972" t="s">
        <v>24</v>
      </c>
      <c r="P1972">
        <v>29</v>
      </c>
      <c r="Q1972" t="s">
        <v>46</v>
      </c>
      <c r="R1972">
        <v>500</v>
      </c>
    </row>
    <row r="1973" spans="1:18" x14ac:dyDescent="0.3">
      <c r="A1973" t="s">
        <v>26</v>
      </c>
      <c r="B1973" t="s">
        <v>58</v>
      </c>
      <c r="C1973">
        <v>2014</v>
      </c>
      <c r="D1973" t="s">
        <v>20</v>
      </c>
      <c r="E1973" t="s">
        <v>21</v>
      </c>
      <c r="F1973">
        <v>2.1</v>
      </c>
      <c r="G1973">
        <v>141202</v>
      </c>
      <c r="H1973">
        <v>163</v>
      </c>
      <c r="I1973">
        <v>148</v>
      </c>
      <c r="J1973">
        <v>2</v>
      </c>
      <c r="K1973">
        <v>1</v>
      </c>
      <c r="L1973" t="s">
        <v>34</v>
      </c>
      <c r="M1973" t="s">
        <v>72</v>
      </c>
      <c r="N1973" t="s">
        <v>23</v>
      </c>
      <c r="O1973" t="s">
        <v>24</v>
      </c>
      <c r="P1973">
        <v>33</v>
      </c>
      <c r="Q1973" t="s">
        <v>37</v>
      </c>
      <c r="R1973">
        <v>5707</v>
      </c>
    </row>
    <row r="1974" spans="1:18" x14ac:dyDescent="0.3">
      <c r="A1974" t="s">
        <v>80</v>
      </c>
      <c r="B1974" t="s">
        <v>102</v>
      </c>
      <c r="C1974">
        <v>2015</v>
      </c>
      <c r="D1974" t="s">
        <v>20</v>
      </c>
      <c r="F1974">
        <v>3.1</v>
      </c>
      <c r="G1974">
        <v>129815</v>
      </c>
      <c r="I1974">
        <v>217</v>
      </c>
      <c r="J1974">
        <v>2</v>
      </c>
      <c r="K1974">
        <v>1</v>
      </c>
      <c r="L1974" t="s">
        <v>34</v>
      </c>
      <c r="M1974" t="s">
        <v>94</v>
      </c>
      <c r="N1974" t="s">
        <v>23</v>
      </c>
      <c r="O1974" t="s">
        <v>24</v>
      </c>
      <c r="P1974">
        <v>27</v>
      </c>
      <c r="Q1974" t="s">
        <v>88</v>
      </c>
      <c r="R1974">
        <v>8554</v>
      </c>
    </row>
    <row r="1975" spans="1:18" x14ac:dyDescent="0.3">
      <c r="A1975" t="s">
        <v>31</v>
      </c>
      <c r="B1975" t="s">
        <v>32</v>
      </c>
      <c r="C1975">
        <v>2015</v>
      </c>
      <c r="D1975" t="s">
        <v>20</v>
      </c>
      <c r="E1975" t="s">
        <v>21</v>
      </c>
      <c r="F1975">
        <v>1.5</v>
      </c>
      <c r="G1975">
        <v>127307</v>
      </c>
      <c r="H1975">
        <v>109</v>
      </c>
      <c r="I1975">
        <v>91</v>
      </c>
      <c r="J1975">
        <v>2</v>
      </c>
      <c r="K1975">
        <v>1</v>
      </c>
      <c r="L1975" t="s">
        <v>34</v>
      </c>
      <c r="M1975" t="s">
        <v>94</v>
      </c>
      <c r="N1975" t="s">
        <v>36</v>
      </c>
      <c r="O1975" t="s">
        <v>24</v>
      </c>
      <c r="P1975">
        <v>43</v>
      </c>
      <c r="Q1975" t="s">
        <v>46</v>
      </c>
      <c r="R1975">
        <v>3810</v>
      </c>
    </row>
    <row r="1976" spans="1:18" x14ac:dyDescent="0.3">
      <c r="A1976" t="s">
        <v>41</v>
      </c>
      <c r="B1976" t="s">
        <v>96</v>
      </c>
      <c r="C1976">
        <v>2008</v>
      </c>
      <c r="D1976" t="s">
        <v>20</v>
      </c>
      <c r="E1976" t="s">
        <v>67</v>
      </c>
      <c r="F1976">
        <v>2.1</v>
      </c>
      <c r="G1976">
        <v>300025</v>
      </c>
      <c r="H1976">
        <v>175</v>
      </c>
      <c r="I1976">
        <v>165</v>
      </c>
      <c r="J1976">
        <v>2</v>
      </c>
      <c r="K1976">
        <v>1</v>
      </c>
      <c r="L1976" t="s">
        <v>34</v>
      </c>
      <c r="M1976" t="s">
        <v>59</v>
      </c>
      <c r="N1976" t="s">
        <v>45</v>
      </c>
      <c r="O1976" t="s">
        <v>29</v>
      </c>
      <c r="P1976">
        <v>29</v>
      </c>
      <c r="Q1976" t="s">
        <v>48</v>
      </c>
      <c r="R1976">
        <v>500</v>
      </c>
    </row>
    <row r="1977" spans="1:18" x14ac:dyDescent="0.3">
      <c r="A1977" t="s">
        <v>53</v>
      </c>
      <c r="B1977" t="s">
        <v>77</v>
      </c>
      <c r="C1977">
        <v>2005</v>
      </c>
      <c r="D1977" t="s">
        <v>20</v>
      </c>
      <c r="E1977" t="s">
        <v>67</v>
      </c>
      <c r="G1977">
        <v>193711</v>
      </c>
      <c r="H1977">
        <v>213</v>
      </c>
      <c r="I1977">
        <v>211</v>
      </c>
      <c r="J1977">
        <v>5</v>
      </c>
      <c r="K1977">
        <v>0</v>
      </c>
      <c r="L1977" t="s">
        <v>43</v>
      </c>
      <c r="M1977" t="s">
        <v>72</v>
      </c>
      <c r="N1977" t="s">
        <v>23</v>
      </c>
      <c r="O1977" t="s">
        <v>24</v>
      </c>
      <c r="P1977">
        <v>29</v>
      </c>
      <c r="Q1977" t="s">
        <v>88</v>
      </c>
      <c r="R1977">
        <v>2730</v>
      </c>
    </row>
    <row r="1978" spans="1:18" x14ac:dyDescent="0.3">
      <c r="A1978" t="s">
        <v>41</v>
      </c>
      <c r="B1978" t="s">
        <v>42</v>
      </c>
      <c r="C1978">
        <v>2009</v>
      </c>
      <c r="D1978" t="s">
        <v>20</v>
      </c>
      <c r="G1978">
        <v>157316</v>
      </c>
      <c r="H1978">
        <v>166</v>
      </c>
      <c r="J1978">
        <v>4</v>
      </c>
      <c r="L1978" t="s">
        <v>34</v>
      </c>
      <c r="M1978" t="s">
        <v>94</v>
      </c>
      <c r="N1978" t="s">
        <v>45</v>
      </c>
      <c r="O1978" t="s">
        <v>29</v>
      </c>
      <c r="Q1978" t="s">
        <v>30</v>
      </c>
      <c r="R1978">
        <v>500</v>
      </c>
    </row>
    <row r="1979" spans="1:18" x14ac:dyDescent="0.3">
      <c r="A1979" t="s">
        <v>53</v>
      </c>
      <c r="B1979" t="s">
        <v>79</v>
      </c>
      <c r="C1979">
        <v>2008</v>
      </c>
      <c r="D1979" t="s">
        <v>20</v>
      </c>
      <c r="E1979" t="s">
        <v>21</v>
      </c>
      <c r="F1979">
        <v>1.5</v>
      </c>
      <c r="G1979">
        <v>245891</v>
      </c>
      <c r="H1979">
        <v>127</v>
      </c>
      <c r="I1979">
        <v>131</v>
      </c>
      <c r="J1979">
        <v>3</v>
      </c>
      <c r="K1979">
        <v>0</v>
      </c>
      <c r="N1979" t="s">
        <v>45</v>
      </c>
      <c r="O1979" t="s">
        <v>29</v>
      </c>
      <c r="P1979">
        <v>35</v>
      </c>
      <c r="Q1979" t="s">
        <v>37</v>
      </c>
      <c r="R1979">
        <v>2124</v>
      </c>
    </row>
    <row r="1980" spans="1:18" x14ac:dyDescent="0.3">
      <c r="A1980" t="s">
        <v>31</v>
      </c>
      <c r="B1980" t="s">
        <v>85</v>
      </c>
      <c r="C1980">
        <v>2014</v>
      </c>
      <c r="D1980" t="s">
        <v>20</v>
      </c>
      <c r="E1980" t="s">
        <v>21</v>
      </c>
      <c r="F1980">
        <v>3.5</v>
      </c>
      <c r="G1980">
        <v>168558</v>
      </c>
      <c r="J1980">
        <v>3</v>
      </c>
      <c r="K1980">
        <v>0</v>
      </c>
      <c r="L1980" t="s">
        <v>43</v>
      </c>
      <c r="M1980" t="s">
        <v>44</v>
      </c>
      <c r="N1980" t="s">
        <v>23</v>
      </c>
      <c r="O1980" t="s">
        <v>29</v>
      </c>
      <c r="P1980">
        <v>23</v>
      </c>
      <c r="Q1980" t="s">
        <v>37</v>
      </c>
      <c r="R1980">
        <v>3789</v>
      </c>
    </row>
    <row r="1981" spans="1:18" x14ac:dyDescent="0.3">
      <c r="A1981" t="s">
        <v>73</v>
      </c>
      <c r="B1981" t="s">
        <v>90</v>
      </c>
      <c r="C1981">
        <v>2019</v>
      </c>
      <c r="D1981" t="s">
        <v>20</v>
      </c>
      <c r="E1981" t="s">
        <v>21</v>
      </c>
      <c r="F1981">
        <v>1.7</v>
      </c>
      <c r="G1981">
        <v>32967</v>
      </c>
      <c r="H1981">
        <v>133</v>
      </c>
      <c r="I1981">
        <v>137</v>
      </c>
      <c r="J1981">
        <v>2</v>
      </c>
      <c r="L1981" t="s">
        <v>34</v>
      </c>
      <c r="M1981" t="s">
        <v>35</v>
      </c>
      <c r="N1981" t="s">
        <v>45</v>
      </c>
      <c r="O1981" t="s">
        <v>24</v>
      </c>
      <c r="P1981">
        <v>35</v>
      </c>
      <c r="Q1981" t="s">
        <v>46</v>
      </c>
      <c r="R1981">
        <v>22502</v>
      </c>
    </row>
    <row r="1982" spans="1:18" x14ac:dyDescent="0.3">
      <c r="A1982" t="s">
        <v>73</v>
      </c>
      <c r="B1982" t="s">
        <v>87</v>
      </c>
      <c r="C1982">
        <v>2006</v>
      </c>
      <c r="D1982" t="s">
        <v>20</v>
      </c>
      <c r="E1982" t="s">
        <v>67</v>
      </c>
      <c r="F1982">
        <v>2.6</v>
      </c>
      <c r="G1982">
        <v>328238</v>
      </c>
      <c r="I1982">
        <v>200</v>
      </c>
      <c r="J1982">
        <v>3</v>
      </c>
      <c r="K1982">
        <v>0</v>
      </c>
      <c r="L1982" t="s">
        <v>34</v>
      </c>
      <c r="M1982" t="s">
        <v>59</v>
      </c>
      <c r="N1982" t="s">
        <v>23</v>
      </c>
      <c r="O1982" t="s">
        <v>29</v>
      </c>
      <c r="P1982">
        <v>28</v>
      </c>
      <c r="Q1982" t="s">
        <v>76</v>
      </c>
      <c r="R1982">
        <v>500</v>
      </c>
    </row>
    <row r="1983" spans="1:18" x14ac:dyDescent="0.3">
      <c r="A1983" t="s">
        <v>73</v>
      </c>
      <c r="B1983" t="s">
        <v>74</v>
      </c>
      <c r="C1983">
        <v>2005</v>
      </c>
      <c r="D1983" t="s">
        <v>20</v>
      </c>
      <c r="E1983" t="s">
        <v>67</v>
      </c>
      <c r="F1983">
        <v>3.1</v>
      </c>
      <c r="G1983">
        <v>285819</v>
      </c>
      <c r="H1983">
        <v>233</v>
      </c>
      <c r="I1983">
        <v>234</v>
      </c>
      <c r="J1983">
        <v>5</v>
      </c>
      <c r="K1983">
        <v>1</v>
      </c>
      <c r="L1983" t="s">
        <v>34</v>
      </c>
      <c r="M1983" t="s">
        <v>35</v>
      </c>
      <c r="N1983" t="s">
        <v>23</v>
      </c>
      <c r="O1983" t="s">
        <v>24</v>
      </c>
      <c r="P1983">
        <v>29</v>
      </c>
      <c r="Q1983" t="s">
        <v>76</v>
      </c>
      <c r="R1983">
        <v>500</v>
      </c>
    </row>
    <row r="1984" spans="1:18" x14ac:dyDescent="0.3">
      <c r="A1984" t="s">
        <v>73</v>
      </c>
      <c r="B1984" t="s">
        <v>74</v>
      </c>
      <c r="C1984">
        <v>2009</v>
      </c>
      <c r="D1984" t="s">
        <v>20</v>
      </c>
      <c r="E1984" t="s">
        <v>21</v>
      </c>
      <c r="F1984">
        <v>3.3</v>
      </c>
      <c r="G1984">
        <v>186933</v>
      </c>
      <c r="H1984">
        <v>254</v>
      </c>
      <c r="I1984">
        <v>238</v>
      </c>
      <c r="J1984">
        <v>3</v>
      </c>
      <c r="K1984">
        <v>1</v>
      </c>
      <c r="L1984" t="s">
        <v>34</v>
      </c>
      <c r="M1984" t="s">
        <v>59</v>
      </c>
      <c r="N1984" t="s">
        <v>23</v>
      </c>
      <c r="O1984" t="s">
        <v>29</v>
      </c>
      <c r="P1984">
        <v>21</v>
      </c>
      <c r="Q1984" t="s">
        <v>57</v>
      </c>
      <c r="R1984">
        <v>6383</v>
      </c>
    </row>
    <row r="1985" spans="1:18" x14ac:dyDescent="0.3">
      <c r="A1985" t="s">
        <v>53</v>
      </c>
      <c r="B1985" t="s">
        <v>77</v>
      </c>
      <c r="C1985">
        <v>2009</v>
      </c>
      <c r="D1985" t="s">
        <v>20</v>
      </c>
      <c r="E1985" t="s">
        <v>21</v>
      </c>
      <c r="F1985">
        <v>2.2999999999999998</v>
      </c>
      <c r="G1985">
        <v>294095</v>
      </c>
      <c r="J1985">
        <v>3</v>
      </c>
      <c r="K1985">
        <v>0</v>
      </c>
      <c r="L1985" t="s">
        <v>34</v>
      </c>
      <c r="M1985" t="s">
        <v>72</v>
      </c>
      <c r="N1985" t="s">
        <v>23</v>
      </c>
      <c r="O1985" t="s">
        <v>24</v>
      </c>
      <c r="P1985">
        <v>28</v>
      </c>
      <c r="Q1985" t="s">
        <v>48</v>
      </c>
      <c r="R1985">
        <v>2277</v>
      </c>
    </row>
    <row r="1986" spans="1:18" x14ac:dyDescent="0.3">
      <c r="A1986" t="s">
        <v>49</v>
      </c>
      <c r="B1986" t="s">
        <v>92</v>
      </c>
      <c r="C1986">
        <v>2015</v>
      </c>
      <c r="D1986" t="s">
        <v>20</v>
      </c>
      <c r="E1986" t="s">
        <v>21</v>
      </c>
      <c r="F1986">
        <v>2.1</v>
      </c>
      <c r="G1986">
        <v>149558</v>
      </c>
      <c r="H1986">
        <v>167</v>
      </c>
      <c r="I1986">
        <v>170</v>
      </c>
      <c r="J1986">
        <v>3</v>
      </c>
      <c r="L1986" t="s">
        <v>34</v>
      </c>
      <c r="M1986" t="s">
        <v>28</v>
      </c>
      <c r="N1986" t="s">
        <v>23</v>
      </c>
      <c r="O1986" t="s">
        <v>24</v>
      </c>
      <c r="P1986">
        <v>34</v>
      </c>
      <c r="Q1986" t="s">
        <v>76</v>
      </c>
      <c r="R1986">
        <v>5139</v>
      </c>
    </row>
    <row r="1987" spans="1:18" x14ac:dyDescent="0.3">
      <c r="A1987" t="s">
        <v>73</v>
      </c>
      <c r="B1987" t="s">
        <v>87</v>
      </c>
      <c r="C1987">
        <v>2010</v>
      </c>
      <c r="D1987" t="s">
        <v>20</v>
      </c>
      <c r="E1987" t="s">
        <v>67</v>
      </c>
      <c r="F1987">
        <v>3</v>
      </c>
      <c r="G1987">
        <v>287208</v>
      </c>
      <c r="H1987">
        <v>226</v>
      </c>
      <c r="I1987">
        <v>219</v>
      </c>
      <c r="J1987">
        <v>3</v>
      </c>
      <c r="K1987">
        <v>1</v>
      </c>
      <c r="L1987" t="s">
        <v>34</v>
      </c>
      <c r="M1987" t="s">
        <v>72</v>
      </c>
      <c r="N1987" t="s">
        <v>23</v>
      </c>
      <c r="O1987" t="s">
        <v>24</v>
      </c>
      <c r="Q1987" t="s">
        <v>30</v>
      </c>
      <c r="R1987">
        <v>500</v>
      </c>
    </row>
    <row r="1988" spans="1:18" x14ac:dyDescent="0.3">
      <c r="A1988" t="s">
        <v>31</v>
      </c>
      <c r="B1988" t="s">
        <v>61</v>
      </c>
      <c r="C1988">
        <v>2020</v>
      </c>
      <c r="D1988" t="s">
        <v>20</v>
      </c>
      <c r="E1988" t="s">
        <v>21</v>
      </c>
      <c r="F1988">
        <v>1.4</v>
      </c>
      <c r="G1988">
        <v>55779</v>
      </c>
      <c r="H1988">
        <v>107</v>
      </c>
      <c r="I1988">
        <v>110</v>
      </c>
      <c r="J1988">
        <v>1</v>
      </c>
      <c r="K1988">
        <v>0</v>
      </c>
      <c r="L1988" t="s">
        <v>40</v>
      </c>
      <c r="N1988" t="s">
        <v>45</v>
      </c>
      <c r="O1988" t="s">
        <v>24</v>
      </c>
      <c r="P1988">
        <v>41</v>
      </c>
      <c r="Q1988" t="s">
        <v>30</v>
      </c>
      <c r="R1988">
        <v>15103</v>
      </c>
    </row>
    <row r="1989" spans="1:18" x14ac:dyDescent="0.3">
      <c r="A1989" t="s">
        <v>18</v>
      </c>
      <c r="B1989" t="s">
        <v>70</v>
      </c>
      <c r="C1989">
        <v>2019</v>
      </c>
      <c r="D1989" t="s">
        <v>63</v>
      </c>
      <c r="F1989">
        <v>1.5</v>
      </c>
      <c r="G1989">
        <v>23145</v>
      </c>
      <c r="H1989">
        <v>124</v>
      </c>
      <c r="I1989">
        <v>96</v>
      </c>
      <c r="J1989">
        <v>2</v>
      </c>
      <c r="K1989">
        <v>0</v>
      </c>
      <c r="L1989" t="s">
        <v>34</v>
      </c>
      <c r="M1989" t="s">
        <v>22</v>
      </c>
      <c r="N1989" t="s">
        <v>45</v>
      </c>
      <c r="O1989" t="s">
        <v>29</v>
      </c>
      <c r="P1989">
        <v>38</v>
      </c>
      <c r="Q1989" t="s">
        <v>46</v>
      </c>
      <c r="R1989">
        <v>33023</v>
      </c>
    </row>
    <row r="1990" spans="1:18" x14ac:dyDescent="0.3">
      <c r="A1990" t="s">
        <v>73</v>
      </c>
      <c r="B1990" t="s">
        <v>90</v>
      </c>
      <c r="C1990">
        <v>2008</v>
      </c>
      <c r="D1990" t="s">
        <v>20</v>
      </c>
      <c r="E1990" t="s">
        <v>21</v>
      </c>
      <c r="F1990">
        <v>1.8</v>
      </c>
      <c r="G1990">
        <v>87504</v>
      </c>
      <c r="H1990">
        <v>161</v>
      </c>
      <c r="I1990">
        <v>144</v>
      </c>
      <c r="J1990">
        <v>3</v>
      </c>
      <c r="K1990">
        <v>1</v>
      </c>
      <c r="L1990" t="s">
        <v>34</v>
      </c>
      <c r="M1990" t="s">
        <v>94</v>
      </c>
      <c r="N1990" t="s">
        <v>45</v>
      </c>
      <c r="O1990" t="s">
        <v>29</v>
      </c>
      <c r="P1990">
        <v>38</v>
      </c>
      <c r="Q1990" t="s">
        <v>37</v>
      </c>
      <c r="R1990">
        <v>4685</v>
      </c>
    </row>
    <row r="1991" spans="1:18" x14ac:dyDescent="0.3">
      <c r="A1991" t="s">
        <v>41</v>
      </c>
      <c r="B1991" t="s">
        <v>96</v>
      </c>
      <c r="C1991">
        <v>2022</v>
      </c>
      <c r="D1991" t="s">
        <v>63</v>
      </c>
      <c r="E1991" t="s">
        <v>21</v>
      </c>
      <c r="F1991">
        <v>1.8</v>
      </c>
      <c r="G1991">
        <v>100</v>
      </c>
      <c r="I1991">
        <v>141</v>
      </c>
      <c r="J1991">
        <v>1</v>
      </c>
      <c r="K1991">
        <v>0</v>
      </c>
      <c r="L1991" t="s">
        <v>43</v>
      </c>
      <c r="M1991" t="s">
        <v>94</v>
      </c>
      <c r="N1991" t="s">
        <v>45</v>
      </c>
      <c r="O1991" t="s">
        <v>24</v>
      </c>
      <c r="P1991">
        <v>41</v>
      </c>
      <c r="Q1991" t="s">
        <v>37</v>
      </c>
      <c r="R1991">
        <v>16716</v>
      </c>
    </row>
    <row r="1992" spans="1:18" x14ac:dyDescent="0.3">
      <c r="A1992" t="s">
        <v>18</v>
      </c>
      <c r="B1992" t="s">
        <v>19</v>
      </c>
      <c r="C1992">
        <v>2009</v>
      </c>
      <c r="D1992" t="s">
        <v>20</v>
      </c>
      <c r="F1992">
        <v>2.5</v>
      </c>
      <c r="G1992">
        <v>141966</v>
      </c>
      <c r="H1992">
        <v>205</v>
      </c>
      <c r="I1992">
        <v>181</v>
      </c>
      <c r="J1992">
        <v>4</v>
      </c>
      <c r="K1992">
        <v>0</v>
      </c>
      <c r="L1992" t="s">
        <v>43</v>
      </c>
      <c r="M1992" t="s">
        <v>28</v>
      </c>
      <c r="N1992" t="s">
        <v>23</v>
      </c>
      <c r="O1992" t="s">
        <v>24</v>
      </c>
      <c r="P1992">
        <v>36</v>
      </c>
      <c r="Q1992" t="s">
        <v>64</v>
      </c>
      <c r="R1992">
        <v>9932</v>
      </c>
    </row>
    <row r="1993" spans="1:18" x14ac:dyDescent="0.3">
      <c r="A1993" t="s">
        <v>18</v>
      </c>
      <c r="B1993" t="s">
        <v>19</v>
      </c>
      <c r="C1993">
        <v>2008</v>
      </c>
      <c r="D1993" t="s">
        <v>20</v>
      </c>
      <c r="F1993">
        <v>2.4</v>
      </c>
      <c r="G1993">
        <v>188471</v>
      </c>
      <c r="H1993">
        <v>185</v>
      </c>
      <c r="J1993">
        <v>4</v>
      </c>
      <c r="K1993">
        <v>1</v>
      </c>
      <c r="L1993" t="s">
        <v>43</v>
      </c>
      <c r="M1993" t="s">
        <v>72</v>
      </c>
      <c r="N1993" t="s">
        <v>23</v>
      </c>
      <c r="O1993" t="s">
        <v>29</v>
      </c>
      <c r="P1993">
        <v>29</v>
      </c>
      <c r="Q1993" t="s">
        <v>46</v>
      </c>
      <c r="R1993">
        <v>6030</v>
      </c>
    </row>
    <row r="1994" spans="1:18" x14ac:dyDescent="0.3">
      <c r="A1994" t="s">
        <v>38</v>
      </c>
      <c r="B1994" t="s">
        <v>47</v>
      </c>
      <c r="C1994">
        <v>2015</v>
      </c>
      <c r="D1994" t="s">
        <v>33</v>
      </c>
      <c r="E1994" t="s">
        <v>21</v>
      </c>
      <c r="F1994">
        <v>3</v>
      </c>
      <c r="G1994">
        <v>106426</v>
      </c>
      <c r="H1994">
        <v>224</v>
      </c>
      <c r="I1994">
        <v>227</v>
      </c>
      <c r="J1994">
        <v>2</v>
      </c>
      <c r="M1994" t="s">
        <v>44</v>
      </c>
      <c r="N1994" t="s">
        <v>23</v>
      </c>
      <c r="O1994" t="s">
        <v>24</v>
      </c>
      <c r="P1994">
        <v>39</v>
      </c>
      <c r="Q1994" t="s">
        <v>88</v>
      </c>
      <c r="R1994">
        <v>6250</v>
      </c>
    </row>
    <row r="1995" spans="1:18" x14ac:dyDescent="0.3">
      <c r="A1995" t="s">
        <v>31</v>
      </c>
      <c r="B1995" t="s">
        <v>32</v>
      </c>
      <c r="C1995">
        <v>2018</v>
      </c>
      <c r="D1995" t="s">
        <v>20</v>
      </c>
      <c r="F1995">
        <v>2.5</v>
      </c>
      <c r="G1995">
        <v>84280</v>
      </c>
      <c r="H1995">
        <v>182</v>
      </c>
      <c r="I1995">
        <v>175</v>
      </c>
      <c r="J1995">
        <v>3</v>
      </c>
      <c r="K1995">
        <v>0</v>
      </c>
      <c r="L1995" t="s">
        <v>40</v>
      </c>
      <c r="M1995" t="s">
        <v>52</v>
      </c>
      <c r="N1995" t="s">
        <v>36</v>
      </c>
      <c r="O1995" t="s">
        <v>29</v>
      </c>
      <c r="P1995">
        <v>35</v>
      </c>
      <c r="Q1995" t="s">
        <v>25</v>
      </c>
      <c r="R1995">
        <v>8384</v>
      </c>
    </row>
    <row r="1996" spans="1:18" x14ac:dyDescent="0.3">
      <c r="A1996" t="s">
        <v>38</v>
      </c>
      <c r="B1996" t="s">
        <v>89</v>
      </c>
      <c r="C1996">
        <v>2007</v>
      </c>
      <c r="D1996" t="s">
        <v>20</v>
      </c>
      <c r="E1996" t="s">
        <v>21</v>
      </c>
      <c r="F1996">
        <v>1.8</v>
      </c>
      <c r="G1996">
        <v>222298</v>
      </c>
      <c r="H1996">
        <v>158</v>
      </c>
      <c r="I1996">
        <v>145</v>
      </c>
      <c r="J1996">
        <v>4</v>
      </c>
      <c r="L1996" t="s">
        <v>43</v>
      </c>
      <c r="M1996" t="s">
        <v>22</v>
      </c>
      <c r="N1996" t="s">
        <v>45</v>
      </c>
      <c r="O1996" t="s">
        <v>24</v>
      </c>
      <c r="Q1996" t="s">
        <v>76</v>
      </c>
      <c r="R1996">
        <v>500</v>
      </c>
    </row>
    <row r="1997" spans="1:18" x14ac:dyDescent="0.3">
      <c r="A1997" t="s">
        <v>26</v>
      </c>
      <c r="B1997" t="s">
        <v>101</v>
      </c>
      <c r="C1997">
        <v>2015</v>
      </c>
      <c r="D1997" t="s">
        <v>20</v>
      </c>
      <c r="F1997">
        <v>1.5</v>
      </c>
      <c r="G1997">
        <v>123945</v>
      </c>
      <c r="H1997">
        <v>141</v>
      </c>
      <c r="I1997">
        <v>136</v>
      </c>
      <c r="J1997">
        <v>3</v>
      </c>
      <c r="K1997">
        <v>1</v>
      </c>
      <c r="L1997" t="s">
        <v>40</v>
      </c>
      <c r="M1997" t="s">
        <v>28</v>
      </c>
      <c r="N1997" t="s">
        <v>45</v>
      </c>
      <c r="O1997" t="s">
        <v>29</v>
      </c>
      <c r="P1997">
        <v>38</v>
      </c>
      <c r="Q1997" t="s">
        <v>25</v>
      </c>
      <c r="R1997">
        <v>2548</v>
      </c>
    </row>
    <row r="1998" spans="1:18" x14ac:dyDescent="0.3">
      <c r="A1998" t="s">
        <v>73</v>
      </c>
      <c r="B1998" t="s">
        <v>97</v>
      </c>
      <c r="C1998">
        <v>2008</v>
      </c>
      <c r="D1998" t="s">
        <v>20</v>
      </c>
      <c r="E1998" t="s">
        <v>67</v>
      </c>
      <c r="F1998">
        <v>2.1</v>
      </c>
      <c r="G1998">
        <v>219925</v>
      </c>
      <c r="H1998">
        <v>144</v>
      </c>
      <c r="I1998">
        <v>120</v>
      </c>
      <c r="J1998">
        <v>3</v>
      </c>
      <c r="K1998">
        <v>1</v>
      </c>
      <c r="L1998" t="s">
        <v>34</v>
      </c>
      <c r="M1998" t="s">
        <v>44</v>
      </c>
      <c r="N1998" t="s">
        <v>45</v>
      </c>
      <c r="O1998" t="s">
        <v>29</v>
      </c>
      <c r="P1998">
        <v>32</v>
      </c>
      <c r="Q1998" t="s">
        <v>46</v>
      </c>
      <c r="R1998">
        <v>2343</v>
      </c>
    </row>
    <row r="1999" spans="1:18" x14ac:dyDescent="0.3">
      <c r="A1999" t="s">
        <v>73</v>
      </c>
      <c r="B1999" t="s">
        <v>87</v>
      </c>
      <c r="C1999">
        <v>2021</v>
      </c>
      <c r="D1999" t="s">
        <v>65</v>
      </c>
      <c r="F1999">
        <v>0</v>
      </c>
      <c r="G1999">
        <v>82044</v>
      </c>
      <c r="H1999">
        <v>319</v>
      </c>
      <c r="I1999">
        <v>350</v>
      </c>
      <c r="J1999">
        <v>1</v>
      </c>
      <c r="K1999">
        <v>0</v>
      </c>
      <c r="L1999" t="s">
        <v>34</v>
      </c>
      <c r="M1999" t="s">
        <v>35</v>
      </c>
      <c r="N1999" t="s">
        <v>23</v>
      </c>
      <c r="O1999" t="s">
        <v>24</v>
      </c>
      <c r="P1999">
        <v>102</v>
      </c>
      <c r="Q1999" t="s">
        <v>30</v>
      </c>
      <c r="R1999">
        <v>28218</v>
      </c>
    </row>
    <row r="2000" spans="1:18" x14ac:dyDescent="0.3">
      <c r="A2000" t="s">
        <v>38</v>
      </c>
      <c r="B2000" t="s">
        <v>39</v>
      </c>
      <c r="C2000">
        <v>2024</v>
      </c>
      <c r="D2000" t="s">
        <v>20</v>
      </c>
      <c r="E2000" t="s">
        <v>21</v>
      </c>
      <c r="G2000">
        <v>3999</v>
      </c>
      <c r="H2000">
        <v>234</v>
      </c>
      <c r="I2000">
        <v>232</v>
      </c>
      <c r="J2000">
        <v>1</v>
      </c>
      <c r="K2000">
        <v>0</v>
      </c>
      <c r="L2000" t="s">
        <v>43</v>
      </c>
      <c r="M2000" t="s">
        <v>22</v>
      </c>
      <c r="N2000" t="s">
        <v>23</v>
      </c>
      <c r="O2000" t="s">
        <v>24</v>
      </c>
      <c r="P2000">
        <v>22</v>
      </c>
      <c r="Q2000" t="s">
        <v>25</v>
      </c>
      <c r="R2000">
        <v>54774</v>
      </c>
    </row>
    <row r="2001" spans="1:18" x14ac:dyDescent="0.3">
      <c r="A2001" t="s">
        <v>49</v>
      </c>
      <c r="B2001" t="s">
        <v>100</v>
      </c>
      <c r="C2001">
        <v>2014</v>
      </c>
      <c r="D2001" t="s">
        <v>20</v>
      </c>
      <c r="E2001" t="s">
        <v>21</v>
      </c>
      <c r="F2001">
        <v>2.2999999999999998</v>
      </c>
      <c r="G2001">
        <v>148724</v>
      </c>
      <c r="H2001">
        <v>170</v>
      </c>
      <c r="I2001">
        <v>157</v>
      </c>
      <c r="J2001">
        <v>2</v>
      </c>
      <c r="K2001">
        <v>1</v>
      </c>
      <c r="L2001" t="s">
        <v>43</v>
      </c>
      <c r="M2001" t="s">
        <v>28</v>
      </c>
      <c r="N2001" t="s">
        <v>45</v>
      </c>
      <c r="O2001" t="s">
        <v>29</v>
      </c>
      <c r="P2001">
        <v>34</v>
      </c>
      <c r="Q2001" t="s">
        <v>64</v>
      </c>
      <c r="R2001">
        <v>2729</v>
      </c>
    </row>
    <row r="2002" spans="1:18" x14ac:dyDescent="0.3">
      <c r="A2002" t="s">
        <v>18</v>
      </c>
      <c r="B2002" t="s">
        <v>70</v>
      </c>
      <c r="C2002">
        <v>2009</v>
      </c>
      <c r="D2002" t="s">
        <v>20</v>
      </c>
      <c r="E2002" t="s">
        <v>67</v>
      </c>
      <c r="G2002">
        <v>111248</v>
      </c>
      <c r="H2002">
        <v>193</v>
      </c>
      <c r="I2002">
        <v>183</v>
      </c>
      <c r="J2002">
        <v>3</v>
      </c>
      <c r="K2002">
        <v>0</v>
      </c>
      <c r="L2002" t="s">
        <v>34</v>
      </c>
      <c r="M2002" t="s">
        <v>35</v>
      </c>
      <c r="N2002" t="s">
        <v>45</v>
      </c>
      <c r="O2002" t="s">
        <v>24</v>
      </c>
      <c r="R2002">
        <v>9790</v>
      </c>
    </row>
    <row r="2003" spans="1:18" x14ac:dyDescent="0.3">
      <c r="A2003" t="s">
        <v>18</v>
      </c>
      <c r="B2003" t="s">
        <v>70</v>
      </c>
      <c r="C2003">
        <v>2013</v>
      </c>
      <c r="D2003" t="s">
        <v>20</v>
      </c>
      <c r="E2003" t="s">
        <v>21</v>
      </c>
      <c r="F2003">
        <v>1.5</v>
      </c>
      <c r="G2003">
        <v>75293</v>
      </c>
      <c r="I2003">
        <v>98</v>
      </c>
      <c r="J2003">
        <v>3</v>
      </c>
      <c r="K2003">
        <v>1</v>
      </c>
      <c r="L2003" t="s">
        <v>34</v>
      </c>
      <c r="M2003" t="s">
        <v>72</v>
      </c>
      <c r="N2003" t="s">
        <v>45</v>
      </c>
      <c r="O2003" t="s">
        <v>29</v>
      </c>
      <c r="P2003">
        <v>36</v>
      </c>
      <c r="Q2003" t="s">
        <v>37</v>
      </c>
      <c r="R2003">
        <v>15695</v>
      </c>
    </row>
    <row r="2004" spans="1:18" x14ac:dyDescent="0.3">
      <c r="A2004" t="s">
        <v>38</v>
      </c>
      <c r="B2004" t="s">
        <v>89</v>
      </c>
      <c r="C2004">
        <v>2011</v>
      </c>
      <c r="D2004" t="s">
        <v>20</v>
      </c>
      <c r="E2004" t="s">
        <v>67</v>
      </c>
      <c r="F2004">
        <v>2.4</v>
      </c>
      <c r="G2004">
        <v>206597</v>
      </c>
      <c r="H2004">
        <v>189</v>
      </c>
      <c r="I2004">
        <v>159</v>
      </c>
      <c r="J2004">
        <v>2</v>
      </c>
      <c r="K2004">
        <v>1</v>
      </c>
      <c r="L2004" t="s">
        <v>34</v>
      </c>
      <c r="M2004" t="s">
        <v>22</v>
      </c>
      <c r="N2004" t="s">
        <v>45</v>
      </c>
      <c r="O2004" t="s">
        <v>29</v>
      </c>
      <c r="P2004">
        <v>38</v>
      </c>
      <c r="Q2004" t="s">
        <v>46</v>
      </c>
      <c r="R2004">
        <v>500</v>
      </c>
    </row>
    <row r="2005" spans="1:18" x14ac:dyDescent="0.3">
      <c r="A2005" t="s">
        <v>73</v>
      </c>
      <c r="B2005" t="s">
        <v>74</v>
      </c>
      <c r="C2005">
        <v>2008</v>
      </c>
      <c r="D2005" t="s">
        <v>20</v>
      </c>
      <c r="E2005" t="s">
        <v>21</v>
      </c>
      <c r="F2005">
        <v>2.9</v>
      </c>
      <c r="G2005">
        <v>255171</v>
      </c>
      <c r="H2005">
        <v>233</v>
      </c>
      <c r="I2005">
        <v>223</v>
      </c>
      <c r="J2005">
        <v>2</v>
      </c>
      <c r="K2005">
        <v>0</v>
      </c>
      <c r="L2005" t="s">
        <v>43</v>
      </c>
      <c r="M2005" t="s">
        <v>28</v>
      </c>
      <c r="N2005" t="s">
        <v>23</v>
      </c>
      <c r="O2005" t="s">
        <v>60</v>
      </c>
      <c r="P2005">
        <v>31</v>
      </c>
      <c r="Q2005" t="s">
        <v>57</v>
      </c>
      <c r="R2005">
        <v>2722</v>
      </c>
    </row>
    <row r="2006" spans="1:18" x14ac:dyDescent="0.3">
      <c r="A2006" t="s">
        <v>18</v>
      </c>
      <c r="B2006" t="s">
        <v>19</v>
      </c>
      <c r="C2006">
        <v>2007</v>
      </c>
      <c r="D2006" t="s">
        <v>20</v>
      </c>
      <c r="F2006">
        <v>3.2</v>
      </c>
      <c r="G2006">
        <v>374944</v>
      </c>
      <c r="H2006">
        <v>244</v>
      </c>
      <c r="I2006">
        <v>237</v>
      </c>
      <c r="J2006">
        <v>3</v>
      </c>
      <c r="K2006">
        <v>1</v>
      </c>
      <c r="L2006" t="s">
        <v>40</v>
      </c>
      <c r="M2006" t="s">
        <v>28</v>
      </c>
      <c r="N2006" t="s">
        <v>23</v>
      </c>
      <c r="O2006" t="s">
        <v>29</v>
      </c>
      <c r="P2006">
        <v>24</v>
      </c>
      <c r="Q2006" t="s">
        <v>37</v>
      </c>
      <c r="R2006">
        <v>500</v>
      </c>
    </row>
    <row r="2007" spans="1:18" x14ac:dyDescent="0.3">
      <c r="A2007" t="s">
        <v>38</v>
      </c>
      <c r="B2007" t="s">
        <v>39</v>
      </c>
      <c r="C2007">
        <v>2006</v>
      </c>
      <c r="D2007" t="s">
        <v>20</v>
      </c>
      <c r="E2007" t="s">
        <v>21</v>
      </c>
      <c r="F2007">
        <v>3.3</v>
      </c>
      <c r="G2007">
        <v>193798</v>
      </c>
      <c r="H2007">
        <v>236</v>
      </c>
      <c r="I2007">
        <v>210</v>
      </c>
      <c r="J2007">
        <v>4</v>
      </c>
      <c r="K2007">
        <v>1</v>
      </c>
      <c r="L2007" t="s">
        <v>34</v>
      </c>
      <c r="M2007" t="s">
        <v>59</v>
      </c>
      <c r="N2007" t="s">
        <v>23</v>
      </c>
      <c r="O2007" t="s">
        <v>24</v>
      </c>
      <c r="P2007">
        <v>23</v>
      </c>
      <c r="Q2007" t="s">
        <v>37</v>
      </c>
      <c r="R2007">
        <v>1045</v>
      </c>
    </row>
    <row r="2008" spans="1:18" x14ac:dyDescent="0.3">
      <c r="A2008" t="s">
        <v>31</v>
      </c>
      <c r="B2008" t="s">
        <v>85</v>
      </c>
      <c r="C2008">
        <v>2018</v>
      </c>
      <c r="D2008" t="s">
        <v>33</v>
      </c>
      <c r="E2008" t="s">
        <v>21</v>
      </c>
      <c r="F2008">
        <v>3.4</v>
      </c>
      <c r="G2008">
        <v>77255</v>
      </c>
      <c r="H2008">
        <v>255</v>
      </c>
      <c r="I2008">
        <v>229</v>
      </c>
      <c r="J2008">
        <v>2</v>
      </c>
      <c r="L2008" t="s">
        <v>43</v>
      </c>
      <c r="M2008" t="s">
        <v>28</v>
      </c>
      <c r="N2008" t="s">
        <v>23</v>
      </c>
      <c r="O2008" t="s">
        <v>24</v>
      </c>
      <c r="P2008">
        <v>34</v>
      </c>
      <c r="Q2008" t="s">
        <v>64</v>
      </c>
      <c r="R2008">
        <v>12892</v>
      </c>
    </row>
    <row r="2009" spans="1:18" x14ac:dyDescent="0.3">
      <c r="A2009" t="s">
        <v>73</v>
      </c>
      <c r="B2009" t="s">
        <v>90</v>
      </c>
      <c r="C2009">
        <v>2013</v>
      </c>
      <c r="D2009" t="s">
        <v>20</v>
      </c>
      <c r="E2009" t="s">
        <v>21</v>
      </c>
      <c r="F2009">
        <v>1.7</v>
      </c>
      <c r="G2009">
        <v>72493</v>
      </c>
      <c r="H2009">
        <v>131</v>
      </c>
      <c r="I2009">
        <v>126</v>
      </c>
      <c r="J2009">
        <v>2</v>
      </c>
      <c r="K2009">
        <v>0</v>
      </c>
      <c r="L2009" t="s">
        <v>34</v>
      </c>
      <c r="M2009" t="s">
        <v>94</v>
      </c>
      <c r="N2009" t="s">
        <v>45</v>
      </c>
      <c r="O2009" t="s">
        <v>29</v>
      </c>
      <c r="P2009">
        <v>34</v>
      </c>
      <c r="Q2009" t="s">
        <v>76</v>
      </c>
      <c r="R2009">
        <v>11811</v>
      </c>
    </row>
    <row r="2010" spans="1:18" x14ac:dyDescent="0.3">
      <c r="A2010" t="s">
        <v>53</v>
      </c>
      <c r="B2010" t="s">
        <v>77</v>
      </c>
      <c r="C2010">
        <v>2022</v>
      </c>
      <c r="D2010" t="s">
        <v>20</v>
      </c>
      <c r="E2010" t="s">
        <v>21</v>
      </c>
      <c r="F2010">
        <v>3.3</v>
      </c>
      <c r="G2010">
        <v>45861</v>
      </c>
      <c r="H2010">
        <v>257</v>
      </c>
      <c r="I2010">
        <v>249</v>
      </c>
      <c r="J2010">
        <v>1</v>
      </c>
      <c r="K2010">
        <v>0</v>
      </c>
      <c r="L2010" t="s">
        <v>43</v>
      </c>
      <c r="M2010" t="s">
        <v>59</v>
      </c>
      <c r="N2010" t="s">
        <v>23</v>
      </c>
      <c r="O2010" t="s">
        <v>24</v>
      </c>
      <c r="P2010">
        <v>25</v>
      </c>
      <c r="Q2010" t="s">
        <v>76</v>
      </c>
      <c r="R2010">
        <v>50084</v>
      </c>
    </row>
    <row r="2011" spans="1:18" x14ac:dyDescent="0.3">
      <c r="A2011" t="s">
        <v>55</v>
      </c>
      <c r="B2011" t="s">
        <v>69</v>
      </c>
      <c r="C2011">
        <v>2023</v>
      </c>
      <c r="D2011" t="s">
        <v>20</v>
      </c>
      <c r="E2011" t="s">
        <v>21</v>
      </c>
      <c r="F2011">
        <v>2.2999999999999998</v>
      </c>
      <c r="G2011">
        <v>17981</v>
      </c>
      <c r="H2011">
        <v>168</v>
      </c>
      <c r="I2011">
        <v>168</v>
      </c>
      <c r="J2011">
        <v>1</v>
      </c>
      <c r="K2011">
        <v>0</v>
      </c>
      <c r="L2011" t="s">
        <v>43</v>
      </c>
      <c r="M2011" t="s">
        <v>44</v>
      </c>
      <c r="N2011" t="s">
        <v>23</v>
      </c>
      <c r="O2011" t="s">
        <v>24</v>
      </c>
      <c r="P2011">
        <v>29</v>
      </c>
      <c r="Q2011" t="s">
        <v>37</v>
      </c>
      <c r="R2011">
        <v>24782</v>
      </c>
    </row>
    <row r="2012" spans="1:18" x14ac:dyDescent="0.3">
      <c r="A2012" t="s">
        <v>73</v>
      </c>
      <c r="B2012" t="s">
        <v>90</v>
      </c>
      <c r="C2012">
        <v>2007</v>
      </c>
      <c r="D2012" t="s">
        <v>20</v>
      </c>
      <c r="E2012" t="s">
        <v>21</v>
      </c>
      <c r="F2012">
        <v>1.8</v>
      </c>
      <c r="G2012">
        <v>357325</v>
      </c>
      <c r="H2012">
        <v>136</v>
      </c>
      <c r="I2012">
        <v>119</v>
      </c>
      <c r="J2012">
        <v>4</v>
      </c>
      <c r="K2012">
        <v>1</v>
      </c>
      <c r="L2012" t="s">
        <v>43</v>
      </c>
      <c r="M2012" t="s">
        <v>44</v>
      </c>
      <c r="N2012" t="s">
        <v>45</v>
      </c>
      <c r="O2012" t="s">
        <v>29</v>
      </c>
      <c r="P2012">
        <v>36</v>
      </c>
      <c r="R2012">
        <v>500</v>
      </c>
    </row>
    <row r="2013" spans="1:18" x14ac:dyDescent="0.3">
      <c r="A2013" t="s">
        <v>53</v>
      </c>
      <c r="B2013" t="s">
        <v>77</v>
      </c>
      <c r="C2013">
        <v>2006</v>
      </c>
      <c r="D2013" t="s">
        <v>20</v>
      </c>
      <c r="E2013" t="s">
        <v>67</v>
      </c>
      <c r="F2013">
        <v>2.2000000000000002</v>
      </c>
      <c r="G2013">
        <v>314638</v>
      </c>
      <c r="H2013">
        <v>165</v>
      </c>
      <c r="I2013">
        <v>162</v>
      </c>
      <c r="J2013">
        <v>4</v>
      </c>
      <c r="K2013">
        <v>1</v>
      </c>
      <c r="L2013" t="s">
        <v>40</v>
      </c>
      <c r="N2013" t="s">
        <v>23</v>
      </c>
      <c r="O2013" t="s">
        <v>24</v>
      </c>
      <c r="P2013">
        <v>31</v>
      </c>
      <c r="Q2013" t="s">
        <v>48</v>
      </c>
      <c r="R2013">
        <v>500</v>
      </c>
    </row>
    <row r="2014" spans="1:18" x14ac:dyDescent="0.3">
      <c r="A2014" t="s">
        <v>73</v>
      </c>
      <c r="B2014" t="s">
        <v>97</v>
      </c>
      <c r="C2014">
        <v>2024</v>
      </c>
      <c r="D2014" t="s">
        <v>63</v>
      </c>
      <c r="E2014" t="s">
        <v>21</v>
      </c>
      <c r="F2014">
        <v>2.2999999999999998</v>
      </c>
      <c r="G2014">
        <v>7118</v>
      </c>
      <c r="H2014">
        <v>192</v>
      </c>
      <c r="I2014">
        <v>191</v>
      </c>
      <c r="J2014">
        <v>1</v>
      </c>
      <c r="K2014">
        <v>0</v>
      </c>
      <c r="L2014" t="s">
        <v>34</v>
      </c>
      <c r="M2014" t="s">
        <v>28</v>
      </c>
      <c r="N2014" t="s">
        <v>45</v>
      </c>
      <c r="O2014" t="s">
        <v>24</v>
      </c>
      <c r="P2014">
        <v>36</v>
      </c>
      <c r="R2014">
        <v>50312</v>
      </c>
    </row>
    <row r="2015" spans="1:18" x14ac:dyDescent="0.3">
      <c r="A2015" t="s">
        <v>49</v>
      </c>
      <c r="B2015" t="s">
        <v>92</v>
      </c>
      <c r="C2015">
        <v>2022</v>
      </c>
      <c r="D2015" t="s">
        <v>20</v>
      </c>
      <c r="F2015">
        <v>3</v>
      </c>
      <c r="G2015">
        <v>16935</v>
      </c>
      <c r="H2015">
        <v>229</v>
      </c>
      <c r="I2015">
        <v>209</v>
      </c>
      <c r="J2015">
        <v>1</v>
      </c>
      <c r="K2015">
        <v>0</v>
      </c>
      <c r="L2015" t="s">
        <v>43</v>
      </c>
      <c r="M2015" t="s">
        <v>28</v>
      </c>
      <c r="N2015" t="s">
        <v>23</v>
      </c>
      <c r="O2015" t="s">
        <v>24</v>
      </c>
      <c r="P2015">
        <v>21</v>
      </c>
      <c r="Q2015" t="s">
        <v>76</v>
      </c>
      <c r="R2015">
        <v>22622</v>
      </c>
    </row>
    <row r="2016" spans="1:18" x14ac:dyDescent="0.3">
      <c r="A2016" t="s">
        <v>18</v>
      </c>
      <c r="B2016" t="s">
        <v>70</v>
      </c>
      <c r="C2016">
        <v>2013</v>
      </c>
      <c r="D2016" t="s">
        <v>20</v>
      </c>
      <c r="E2016" t="s">
        <v>21</v>
      </c>
      <c r="F2016">
        <v>1.6</v>
      </c>
      <c r="G2016">
        <v>107220</v>
      </c>
      <c r="H2016">
        <v>133</v>
      </c>
      <c r="I2016">
        <v>135</v>
      </c>
      <c r="J2016">
        <v>1</v>
      </c>
      <c r="L2016" t="s">
        <v>40</v>
      </c>
      <c r="M2016" t="s">
        <v>72</v>
      </c>
      <c r="N2016" t="s">
        <v>45</v>
      </c>
      <c r="O2016" t="s">
        <v>29</v>
      </c>
      <c r="P2016">
        <v>35</v>
      </c>
      <c r="Q2016" t="s">
        <v>91</v>
      </c>
      <c r="R2016">
        <v>13602</v>
      </c>
    </row>
    <row r="2017" spans="1:18" x14ac:dyDescent="0.3">
      <c r="A2017" t="s">
        <v>73</v>
      </c>
      <c r="B2017" t="s">
        <v>90</v>
      </c>
      <c r="C2017">
        <v>2016</v>
      </c>
      <c r="D2017" t="s">
        <v>20</v>
      </c>
      <c r="E2017" t="s">
        <v>21</v>
      </c>
      <c r="F2017">
        <v>2.2999999999999998</v>
      </c>
      <c r="G2017">
        <v>98108</v>
      </c>
      <c r="H2017">
        <v>186</v>
      </c>
      <c r="I2017">
        <v>157</v>
      </c>
      <c r="J2017">
        <v>2</v>
      </c>
      <c r="L2017" t="s">
        <v>43</v>
      </c>
      <c r="M2017" t="s">
        <v>35</v>
      </c>
      <c r="N2017" t="s">
        <v>45</v>
      </c>
      <c r="O2017" t="s">
        <v>29</v>
      </c>
      <c r="P2017">
        <v>30</v>
      </c>
      <c r="Q2017" t="s">
        <v>76</v>
      </c>
      <c r="R2017">
        <v>14060</v>
      </c>
    </row>
    <row r="2018" spans="1:18" x14ac:dyDescent="0.3">
      <c r="A2018" t="s">
        <v>55</v>
      </c>
      <c r="B2018" t="s">
        <v>78</v>
      </c>
      <c r="C2018">
        <v>2011</v>
      </c>
      <c r="D2018" t="s">
        <v>20</v>
      </c>
      <c r="E2018" t="s">
        <v>67</v>
      </c>
      <c r="G2018">
        <v>64968</v>
      </c>
      <c r="H2018">
        <v>129</v>
      </c>
      <c r="J2018">
        <v>3</v>
      </c>
      <c r="K2018">
        <v>1</v>
      </c>
      <c r="L2018" t="s">
        <v>43</v>
      </c>
      <c r="M2018" t="s">
        <v>59</v>
      </c>
      <c r="N2018" t="s">
        <v>45</v>
      </c>
      <c r="O2018" t="s">
        <v>29</v>
      </c>
      <c r="P2018">
        <v>38</v>
      </c>
      <c r="Q2018" t="s">
        <v>91</v>
      </c>
      <c r="R2018">
        <v>4633</v>
      </c>
    </row>
    <row r="2019" spans="1:18" x14ac:dyDescent="0.3">
      <c r="A2019" t="s">
        <v>41</v>
      </c>
      <c r="B2019" t="s">
        <v>62</v>
      </c>
      <c r="C2019">
        <v>2016</v>
      </c>
      <c r="D2019" t="s">
        <v>20</v>
      </c>
      <c r="F2019">
        <v>2.6</v>
      </c>
      <c r="G2019">
        <v>82109</v>
      </c>
      <c r="H2019">
        <v>214</v>
      </c>
      <c r="I2019">
        <v>197</v>
      </c>
      <c r="J2019">
        <v>2</v>
      </c>
      <c r="K2019">
        <v>0</v>
      </c>
      <c r="L2019" t="s">
        <v>34</v>
      </c>
      <c r="M2019" t="s">
        <v>22</v>
      </c>
      <c r="N2019" t="s">
        <v>23</v>
      </c>
      <c r="O2019" t="s">
        <v>24</v>
      </c>
      <c r="P2019">
        <v>32</v>
      </c>
      <c r="Q2019" t="s">
        <v>76</v>
      </c>
      <c r="R2019">
        <v>9917</v>
      </c>
    </row>
    <row r="2020" spans="1:18" x14ac:dyDescent="0.3">
      <c r="A2020" t="s">
        <v>18</v>
      </c>
      <c r="B2020" t="s">
        <v>51</v>
      </c>
      <c r="C2020">
        <v>2014</v>
      </c>
      <c r="D2020" t="s">
        <v>20</v>
      </c>
      <c r="E2020" t="s">
        <v>21</v>
      </c>
      <c r="F2020">
        <v>2.1</v>
      </c>
      <c r="G2020">
        <v>136216</v>
      </c>
      <c r="H2020">
        <v>162</v>
      </c>
      <c r="I2020">
        <v>154</v>
      </c>
      <c r="J2020">
        <v>2</v>
      </c>
      <c r="L2020" t="s">
        <v>34</v>
      </c>
      <c r="M2020" t="s">
        <v>44</v>
      </c>
      <c r="N2020" t="s">
        <v>45</v>
      </c>
      <c r="O2020" t="s">
        <v>24</v>
      </c>
      <c r="P2020">
        <v>34</v>
      </c>
      <c r="Q2020" t="s">
        <v>64</v>
      </c>
      <c r="R2020">
        <v>10764</v>
      </c>
    </row>
    <row r="2021" spans="1:18" x14ac:dyDescent="0.3">
      <c r="A2021" t="s">
        <v>31</v>
      </c>
      <c r="B2021" t="s">
        <v>61</v>
      </c>
      <c r="C2021">
        <v>2018</v>
      </c>
      <c r="D2021" t="s">
        <v>20</v>
      </c>
      <c r="E2021" t="s">
        <v>21</v>
      </c>
      <c r="G2021">
        <v>56218</v>
      </c>
      <c r="H2021">
        <v>111</v>
      </c>
      <c r="I2021">
        <v>103</v>
      </c>
      <c r="J2021">
        <v>1</v>
      </c>
      <c r="K2021">
        <v>1</v>
      </c>
      <c r="L2021" t="s">
        <v>43</v>
      </c>
      <c r="M2021" t="s">
        <v>22</v>
      </c>
      <c r="N2021" t="s">
        <v>45</v>
      </c>
      <c r="O2021" t="s">
        <v>29</v>
      </c>
      <c r="Q2021" t="s">
        <v>88</v>
      </c>
      <c r="R2021">
        <v>11126</v>
      </c>
    </row>
    <row r="2022" spans="1:18" x14ac:dyDescent="0.3">
      <c r="A2022" t="s">
        <v>41</v>
      </c>
      <c r="B2022" t="s">
        <v>62</v>
      </c>
      <c r="C2022">
        <v>2010</v>
      </c>
      <c r="D2022" t="s">
        <v>63</v>
      </c>
      <c r="E2022" t="s">
        <v>21</v>
      </c>
      <c r="F2022">
        <v>2.5</v>
      </c>
      <c r="G2022">
        <v>110632</v>
      </c>
      <c r="H2022">
        <v>199</v>
      </c>
      <c r="I2022">
        <v>203</v>
      </c>
      <c r="J2022">
        <v>4</v>
      </c>
      <c r="K2022">
        <v>1</v>
      </c>
      <c r="L2022" t="s">
        <v>34</v>
      </c>
      <c r="M2022" t="s">
        <v>52</v>
      </c>
      <c r="N2022" t="s">
        <v>23</v>
      </c>
      <c r="O2022" t="s">
        <v>29</v>
      </c>
      <c r="P2022">
        <v>32</v>
      </c>
      <c r="Q2022" t="s">
        <v>76</v>
      </c>
      <c r="R2022">
        <v>2543</v>
      </c>
    </row>
    <row r="2023" spans="1:18" x14ac:dyDescent="0.3">
      <c r="A2023" t="s">
        <v>55</v>
      </c>
      <c r="B2023" t="s">
        <v>56</v>
      </c>
      <c r="C2023">
        <v>2020</v>
      </c>
      <c r="D2023" t="s">
        <v>20</v>
      </c>
      <c r="E2023" t="s">
        <v>21</v>
      </c>
      <c r="G2023">
        <v>6835</v>
      </c>
      <c r="H2023">
        <v>221</v>
      </c>
      <c r="I2023">
        <v>221</v>
      </c>
      <c r="J2023">
        <v>2</v>
      </c>
      <c r="K2023">
        <v>0</v>
      </c>
      <c r="L2023" t="s">
        <v>34</v>
      </c>
      <c r="M2023" t="s">
        <v>22</v>
      </c>
      <c r="N2023" t="s">
        <v>23</v>
      </c>
      <c r="O2023" t="s">
        <v>24</v>
      </c>
      <c r="Q2023" t="s">
        <v>76</v>
      </c>
      <c r="R2023">
        <v>26876</v>
      </c>
    </row>
    <row r="2024" spans="1:18" x14ac:dyDescent="0.3">
      <c r="A2024" t="s">
        <v>49</v>
      </c>
      <c r="B2024" t="s">
        <v>100</v>
      </c>
      <c r="C2024">
        <v>2009</v>
      </c>
      <c r="D2024" t="s">
        <v>20</v>
      </c>
      <c r="E2024" t="s">
        <v>21</v>
      </c>
      <c r="F2024">
        <v>2.2000000000000002</v>
      </c>
      <c r="G2024">
        <v>154987</v>
      </c>
      <c r="H2024">
        <v>173</v>
      </c>
      <c r="I2024">
        <v>177</v>
      </c>
      <c r="J2024">
        <v>4</v>
      </c>
      <c r="K2024">
        <v>1</v>
      </c>
      <c r="L2024" t="s">
        <v>43</v>
      </c>
      <c r="N2024" t="s">
        <v>45</v>
      </c>
      <c r="O2024" t="s">
        <v>29</v>
      </c>
      <c r="P2024">
        <v>37</v>
      </c>
      <c r="Q2024" t="s">
        <v>76</v>
      </c>
      <c r="R2024">
        <v>500</v>
      </c>
    </row>
    <row r="2025" spans="1:18" x14ac:dyDescent="0.3">
      <c r="A2025" t="s">
        <v>18</v>
      </c>
      <c r="B2025" t="s">
        <v>70</v>
      </c>
      <c r="C2025">
        <v>2020</v>
      </c>
      <c r="D2025" t="s">
        <v>20</v>
      </c>
      <c r="F2025">
        <v>1.9</v>
      </c>
      <c r="G2025">
        <v>15055</v>
      </c>
      <c r="H2025">
        <v>162</v>
      </c>
      <c r="I2025">
        <v>136</v>
      </c>
      <c r="J2025">
        <v>1</v>
      </c>
      <c r="K2025">
        <v>0</v>
      </c>
      <c r="L2025" t="s">
        <v>34</v>
      </c>
      <c r="M2025" t="s">
        <v>22</v>
      </c>
      <c r="N2025" t="s">
        <v>45</v>
      </c>
      <c r="O2025" t="s">
        <v>29</v>
      </c>
      <c r="P2025">
        <v>36</v>
      </c>
      <c r="Q2025" t="s">
        <v>91</v>
      </c>
      <c r="R2025">
        <v>39679</v>
      </c>
    </row>
    <row r="2026" spans="1:18" x14ac:dyDescent="0.3">
      <c r="A2026" t="s">
        <v>38</v>
      </c>
      <c r="B2026" t="s">
        <v>89</v>
      </c>
      <c r="C2026">
        <v>2010</v>
      </c>
      <c r="D2026" t="s">
        <v>20</v>
      </c>
      <c r="E2026" t="s">
        <v>67</v>
      </c>
      <c r="F2026">
        <v>2.5</v>
      </c>
      <c r="G2026">
        <v>188284</v>
      </c>
      <c r="H2026">
        <v>195</v>
      </c>
      <c r="I2026">
        <v>179</v>
      </c>
      <c r="J2026">
        <v>4</v>
      </c>
      <c r="K2026">
        <v>1</v>
      </c>
      <c r="L2026" t="s">
        <v>34</v>
      </c>
      <c r="N2026" t="s">
        <v>45</v>
      </c>
      <c r="O2026" t="s">
        <v>29</v>
      </c>
      <c r="P2026">
        <v>32</v>
      </c>
      <c r="Q2026" t="s">
        <v>30</v>
      </c>
      <c r="R2026">
        <v>500</v>
      </c>
    </row>
    <row r="2027" spans="1:18" x14ac:dyDescent="0.3">
      <c r="A2027" t="s">
        <v>38</v>
      </c>
      <c r="B2027" t="s">
        <v>47</v>
      </c>
      <c r="C2027">
        <v>2015</v>
      </c>
      <c r="D2027" t="s">
        <v>33</v>
      </c>
      <c r="E2027" t="s">
        <v>21</v>
      </c>
      <c r="G2027">
        <v>252582</v>
      </c>
      <c r="H2027">
        <v>192</v>
      </c>
      <c r="J2027">
        <v>2</v>
      </c>
      <c r="K2027">
        <v>0</v>
      </c>
      <c r="L2027" t="s">
        <v>40</v>
      </c>
      <c r="N2027" t="s">
        <v>23</v>
      </c>
      <c r="O2027" t="s">
        <v>24</v>
      </c>
      <c r="P2027">
        <v>55</v>
      </c>
      <c r="Q2027" t="s">
        <v>37</v>
      </c>
      <c r="R2027">
        <v>500</v>
      </c>
    </row>
    <row r="2028" spans="1:18" x14ac:dyDescent="0.3">
      <c r="A2028" t="s">
        <v>31</v>
      </c>
      <c r="B2028" t="s">
        <v>85</v>
      </c>
      <c r="C2028">
        <v>2007</v>
      </c>
      <c r="D2028" t="s">
        <v>33</v>
      </c>
      <c r="E2028" t="s">
        <v>21</v>
      </c>
      <c r="G2028">
        <v>439932</v>
      </c>
      <c r="I2028">
        <v>222</v>
      </c>
      <c r="J2028">
        <v>4</v>
      </c>
      <c r="K2028">
        <v>0</v>
      </c>
      <c r="L2028" t="s">
        <v>34</v>
      </c>
      <c r="M2028" t="s">
        <v>52</v>
      </c>
      <c r="N2028" t="s">
        <v>23</v>
      </c>
      <c r="O2028" t="s">
        <v>24</v>
      </c>
      <c r="P2028">
        <v>25</v>
      </c>
      <c r="R2028">
        <v>500</v>
      </c>
    </row>
    <row r="2029" spans="1:18" x14ac:dyDescent="0.3">
      <c r="A2029" t="s">
        <v>53</v>
      </c>
      <c r="B2029" t="s">
        <v>79</v>
      </c>
      <c r="C2029">
        <v>2009</v>
      </c>
      <c r="D2029" t="s">
        <v>20</v>
      </c>
      <c r="E2029" t="s">
        <v>21</v>
      </c>
      <c r="F2029">
        <v>1.7</v>
      </c>
      <c r="G2029">
        <v>315695</v>
      </c>
      <c r="H2029">
        <v>119</v>
      </c>
      <c r="I2029">
        <v>100</v>
      </c>
      <c r="J2029">
        <v>2</v>
      </c>
      <c r="K2029">
        <v>1</v>
      </c>
      <c r="M2029" t="s">
        <v>22</v>
      </c>
      <c r="N2029" t="s">
        <v>45</v>
      </c>
      <c r="O2029" t="s">
        <v>24</v>
      </c>
      <c r="P2029">
        <v>35</v>
      </c>
      <c r="Q2029" t="s">
        <v>30</v>
      </c>
      <c r="R2029">
        <v>500</v>
      </c>
    </row>
    <row r="2030" spans="1:18" x14ac:dyDescent="0.3">
      <c r="A2030" t="s">
        <v>41</v>
      </c>
      <c r="B2030" t="s">
        <v>62</v>
      </c>
      <c r="C2030">
        <v>2010</v>
      </c>
      <c r="D2030" t="s">
        <v>20</v>
      </c>
      <c r="E2030" t="s">
        <v>21</v>
      </c>
      <c r="F2030">
        <v>2.8</v>
      </c>
      <c r="G2030">
        <v>118736</v>
      </c>
      <c r="H2030">
        <v>212</v>
      </c>
      <c r="I2030">
        <v>203</v>
      </c>
      <c r="J2030">
        <v>3</v>
      </c>
      <c r="K2030">
        <v>1</v>
      </c>
      <c r="L2030" t="s">
        <v>43</v>
      </c>
      <c r="N2030" t="s">
        <v>23</v>
      </c>
      <c r="O2030" t="s">
        <v>24</v>
      </c>
      <c r="P2030">
        <v>21</v>
      </c>
      <c r="Q2030" t="s">
        <v>25</v>
      </c>
      <c r="R2030">
        <v>2433</v>
      </c>
    </row>
    <row r="2031" spans="1:18" x14ac:dyDescent="0.3">
      <c r="A2031" t="s">
        <v>49</v>
      </c>
      <c r="B2031" t="s">
        <v>92</v>
      </c>
      <c r="C2031">
        <v>2023</v>
      </c>
      <c r="D2031" t="s">
        <v>20</v>
      </c>
      <c r="E2031" t="s">
        <v>21</v>
      </c>
      <c r="F2031">
        <v>3.3</v>
      </c>
      <c r="G2031">
        <v>867</v>
      </c>
      <c r="H2031">
        <v>242</v>
      </c>
      <c r="I2031">
        <v>228</v>
      </c>
      <c r="J2031">
        <v>1</v>
      </c>
      <c r="K2031">
        <v>0</v>
      </c>
      <c r="L2031" t="s">
        <v>43</v>
      </c>
      <c r="M2031" t="s">
        <v>72</v>
      </c>
      <c r="N2031" t="s">
        <v>23</v>
      </c>
      <c r="O2031" t="s">
        <v>29</v>
      </c>
      <c r="P2031">
        <v>22</v>
      </c>
      <c r="Q2031" t="s">
        <v>48</v>
      </c>
      <c r="R2031">
        <v>26541</v>
      </c>
    </row>
    <row r="2032" spans="1:18" x14ac:dyDescent="0.3">
      <c r="A2032" t="s">
        <v>49</v>
      </c>
      <c r="B2032" t="s">
        <v>50</v>
      </c>
      <c r="C2032">
        <v>2014</v>
      </c>
      <c r="D2032" t="s">
        <v>20</v>
      </c>
      <c r="E2032" t="s">
        <v>21</v>
      </c>
      <c r="F2032">
        <v>2.4</v>
      </c>
      <c r="G2032">
        <v>189070</v>
      </c>
      <c r="H2032">
        <v>191</v>
      </c>
      <c r="I2032">
        <v>175</v>
      </c>
      <c r="J2032">
        <v>4</v>
      </c>
      <c r="K2032">
        <v>1</v>
      </c>
      <c r="L2032" t="s">
        <v>43</v>
      </c>
      <c r="N2032" t="s">
        <v>45</v>
      </c>
      <c r="O2032" t="s">
        <v>24</v>
      </c>
      <c r="P2032">
        <v>35</v>
      </c>
      <c r="Q2032" t="s">
        <v>37</v>
      </c>
      <c r="R2032">
        <v>500</v>
      </c>
    </row>
    <row r="2033" spans="1:18" x14ac:dyDescent="0.3">
      <c r="A2033" t="s">
        <v>41</v>
      </c>
      <c r="B2033" t="s">
        <v>62</v>
      </c>
      <c r="C2033">
        <v>2012</v>
      </c>
      <c r="D2033" t="s">
        <v>20</v>
      </c>
      <c r="E2033" t="s">
        <v>21</v>
      </c>
      <c r="F2033">
        <v>3.4</v>
      </c>
      <c r="G2033">
        <v>141214</v>
      </c>
      <c r="H2033">
        <v>250</v>
      </c>
      <c r="I2033">
        <v>219</v>
      </c>
      <c r="J2033">
        <v>2</v>
      </c>
      <c r="L2033" t="s">
        <v>43</v>
      </c>
      <c r="N2033" t="s">
        <v>23</v>
      </c>
      <c r="O2033" t="s">
        <v>24</v>
      </c>
      <c r="Q2033" t="s">
        <v>30</v>
      </c>
      <c r="R2033">
        <v>2642</v>
      </c>
    </row>
    <row r="2034" spans="1:18" x14ac:dyDescent="0.3">
      <c r="A2034" t="s">
        <v>73</v>
      </c>
      <c r="B2034" t="s">
        <v>97</v>
      </c>
      <c r="C2034">
        <v>2019</v>
      </c>
      <c r="D2034" t="s">
        <v>33</v>
      </c>
      <c r="E2034" t="s">
        <v>21</v>
      </c>
      <c r="F2034">
        <v>1.5</v>
      </c>
      <c r="G2034">
        <v>102225</v>
      </c>
      <c r="I2034">
        <v>112</v>
      </c>
      <c r="J2034">
        <v>1</v>
      </c>
      <c r="K2034">
        <v>0</v>
      </c>
      <c r="L2034" t="s">
        <v>43</v>
      </c>
      <c r="M2034" t="s">
        <v>94</v>
      </c>
      <c r="N2034" t="s">
        <v>45</v>
      </c>
      <c r="O2034" t="s">
        <v>29</v>
      </c>
      <c r="P2034">
        <v>55</v>
      </c>
      <c r="Q2034" t="s">
        <v>25</v>
      </c>
      <c r="R2034">
        <v>32404</v>
      </c>
    </row>
    <row r="2035" spans="1:18" x14ac:dyDescent="0.3">
      <c r="A2035" t="s">
        <v>73</v>
      </c>
      <c r="B2035" t="s">
        <v>97</v>
      </c>
      <c r="C2035">
        <v>2005</v>
      </c>
      <c r="D2035" t="s">
        <v>20</v>
      </c>
      <c r="E2035" t="s">
        <v>21</v>
      </c>
      <c r="F2035">
        <v>1.7</v>
      </c>
      <c r="G2035">
        <v>97854</v>
      </c>
      <c r="H2035">
        <v>128</v>
      </c>
      <c r="I2035">
        <v>120</v>
      </c>
      <c r="J2035">
        <v>4</v>
      </c>
      <c r="K2035">
        <v>1</v>
      </c>
      <c r="L2035" t="s">
        <v>40</v>
      </c>
      <c r="M2035" t="s">
        <v>22</v>
      </c>
      <c r="N2035" t="s">
        <v>45</v>
      </c>
      <c r="O2035" t="s">
        <v>29</v>
      </c>
      <c r="P2035">
        <v>33</v>
      </c>
      <c r="Q2035" t="s">
        <v>30</v>
      </c>
      <c r="R2035">
        <v>4366</v>
      </c>
    </row>
    <row r="2036" spans="1:18" x14ac:dyDescent="0.3">
      <c r="A2036" t="s">
        <v>38</v>
      </c>
      <c r="B2036" t="s">
        <v>47</v>
      </c>
      <c r="C2036">
        <v>2006</v>
      </c>
      <c r="D2036" t="s">
        <v>20</v>
      </c>
      <c r="E2036" t="s">
        <v>67</v>
      </c>
      <c r="F2036">
        <v>3.4</v>
      </c>
      <c r="G2036">
        <v>198536</v>
      </c>
      <c r="H2036">
        <v>259</v>
      </c>
      <c r="I2036">
        <v>248</v>
      </c>
      <c r="J2036">
        <v>4</v>
      </c>
      <c r="L2036" t="s">
        <v>43</v>
      </c>
      <c r="M2036" t="s">
        <v>72</v>
      </c>
      <c r="N2036" t="s">
        <v>23</v>
      </c>
      <c r="O2036" t="s">
        <v>29</v>
      </c>
      <c r="P2036">
        <v>25</v>
      </c>
      <c r="Q2036" t="s">
        <v>76</v>
      </c>
      <c r="R2036">
        <v>500</v>
      </c>
    </row>
    <row r="2037" spans="1:18" x14ac:dyDescent="0.3">
      <c r="A2037" t="s">
        <v>53</v>
      </c>
      <c r="B2037" t="s">
        <v>54</v>
      </c>
      <c r="C2037">
        <v>2011</v>
      </c>
      <c r="D2037" t="s">
        <v>33</v>
      </c>
      <c r="E2037" t="s">
        <v>21</v>
      </c>
      <c r="F2037">
        <v>3.3</v>
      </c>
      <c r="G2037">
        <v>89313</v>
      </c>
      <c r="I2037">
        <v>228</v>
      </c>
      <c r="J2037">
        <v>2</v>
      </c>
      <c r="K2037">
        <v>1</v>
      </c>
      <c r="L2037" t="s">
        <v>43</v>
      </c>
      <c r="M2037" t="s">
        <v>35</v>
      </c>
      <c r="N2037" t="s">
        <v>23</v>
      </c>
      <c r="O2037" t="s">
        <v>24</v>
      </c>
      <c r="P2037">
        <v>36</v>
      </c>
      <c r="Q2037" t="s">
        <v>88</v>
      </c>
      <c r="R2037">
        <v>9840</v>
      </c>
    </row>
    <row r="2038" spans="1:18" x14ac:dyDescent="0.3">
      <c r="A2038" t="s">
        <v>55</v>
      </c>
      <c r="B2038" t="s">
        <v>75</v>
      </c>
      <c r="C2038">
        <v>2019</v>
      </c>
      <c r="D2038" t="s">
        <v>20</v>
      </c>
      <c r="E2038" t="s">
        <v>21</v>
      </c>
      <c r="F2038">
        <v>2.5</v>
      </c>
      <c r="G2038">
        <v>43854</v>
      </c>
      <c r="H2038">
        <v>188</v>
      </c>
      <c r="I2038">
        <v>169</v>
      </c>
      <c r="J2038">
        <v>1</v>
      </c>
      <c r="K2038">
        <v>0</v>
      </c>
      <c r="L2038" t="s">
        <v>40</v>
      </c>
      <c r="M2038" t="s">
        <v>35</v>
      </c>
      <c r="N2038" t="s">
        <v>45</v>
      </c>
      <c r="O2038" t="s">
        <v>29</v>
      </c>
      <c r="R2038">
        <v>10132</v>
      </c>
    </row>
    <row r="2039" spans="1:18" x14ac:dyDescent="0.3">
      <c r="A2039" t="s">
        <v>41</v>
      </c>
      <c r="B2039" t="s">
        <v>62</v>
      </c>
      <c r="C2039">
        <v>2023</v>
      </c>
      <c r="D2039" t="s">
        <v>65</v>
      </c>
      <c r="E2039" t="s">
        <v>21</v>
      </c>
      <c r="F2039">
        <v>0</v>
      </c>
      <c r="G2039">
        <v>4719</v>
      </c>
      <c r="H2039">
        <v>247</v>
      </c>
      <c r="I2039">
        <v>271</v>
      </c>
      <c r="J2039">
        <v>1</v>
      </c>
      <c r="K2039">
        <v>0</v>
      </c>
      <c r="L2039" t="s">
        <v>34</v>
      </c>
      <c r="M2039" t="s">
        <v>94</v>
      </c>
      <c r="N2039" t="s">
        <v>23</v>
      </c>
      <c r="O2039" t="s">
        <v>24</v>
      </c>
      <c r="P2039">
        <v>108</v>
      </c>
      <c r="Q2039" t="s">
        <v>64</v>
      </c>
      <c r="R2039">
        <v>27143</v>
      </c>
    </row>
    <row r="2040" spans="1:18" x14ac:dyDescent="0.3">
      <c r="A2040" t="s">
        <v>49</v>
      </c>
      <c r="B2040" t="s">
        <v>92</v>
      </c>
      <c r="C2040">
        <v>2007</v>
      </c>
      <c r="D2040" t="s">
        <v>20</v>
      </c>
      <c r="E2040" t="s">
        <v>67</v>
      </c>
      <c r="F2040">
        <v>3.1</v>
      </c>
      <c r="G2040">
        <v>144333</v>
      </c>
      <c r="H2040">
        <v>230</v>
      </c>
      <c r="I2040">
        <v>217</v>
      </c>
      <c r="J2040">
        <v>4</v>
      </c>
      <c r="K2040">
        <v>0</v>
      </c>
      <c r="N2040" t="s">
        <v>23</v>
      </c>
      <c r="O2040" t="s">
        <v>24</v>
      </c>
      <c r="Q2040" t="s">
        <v>25</v>
      </c>
      <c r="R2040">
        <v>500</v>
      </c>
    </row>
    <row r="2041" spans="1:18" x14ac:dyDescent="0.3">
      <c r="A2041" t="s">
        <v>18</v>
      </c>
      <c r="B2041" t="s">
        <v>70</v>
      </c>
      <c r="C2041">
        <v>2022</v>
      </c>
      <c r="D2041" t="s">
        <v>63</v>
      </c>
      <c r="F2041">
        <v>2.1</v>
      </c>
      <c r="G2041">
        <v>23416</v>
      </c>
      <c r="H2041">
        <v>145</v>
      </c>
      <c r="I2041">
        <v>137</v>
      </c>
      <c r="J2041">
        <v>1</v>
      </c>
      <c r="K2041">
        <v>0</v>
      </c>
      <c r="L2041" t="s">
        <v>43</v>
      </c>
      <c r="M2041" t="s">
        <v>28</v>
      </c>
      <c r="N2041" t="s">
        <v>45</v>
      </c>
      <c r="O2041" t="s">
        <v>29</v>
      </c>
      <c r="Q2041" t="s">
        <v>57</v>
      </c>
      <c r="R2041">
        <v>49511</v>
      </c>
    </row>
    <row r="2042" spans="1:18" x14ac:dyDescent="0.3">
      <c r="A2042" t="s">
        <v>80</v>
      </c>
      <c r="B2042" t="s">
        <v>81</v>
      </c>
      <c r="C2042">
        <v>2005</v>
      </c>
      <c r="D2042" t="s">
        <v>20</v>
      </c>
      <c r="E2042" t="s">
        <v>67</v>
      </c>
      <c r="F2042">
        <v>3.9</v>
      </c>
      <c r="G2042">
        <v>100800</v>
      </c>
      <c r="H2042">
        <v>280</v>
      </c>
      <c r="I2042">
        <v>272</v>
      </c>
      <c r="J2042">
        <v>5</v>
      </c>
      <c r="L2042" t="s">
        <v>34</v>
      </c>
      <c r="M2042" t="s">
        <v>94</v>
      </c>
      <c r="N2042" t="s">
        <v>82</v>
      </c>
      <c r="O2042" t="s">
        <v>24</v>
      </c>
      <c r="P2042">
        <v>22</v>
      </c>
      <c r="Q2042" t="s">
        <v>57</v>
      </c>
      <c r="R2042">
        <v>500</v>
      </c>
    </row>
    <row r="2043" spans="1:18" x14ac:dyDescent="0.3">
      <c r="A2043" t="s">
        <v>49</v>
      </c>
      <c r="B2043" t="s">
        <v>100</v>
      </c>
      <c r="C2043">
        <v>2019</v>
      </c>
      <c r="D2043" t="s">
        <v>20</v>
      </c>
      <c r="F2043">
        <v>2.2000000000000002</v>
      </c>
      <c r="G2043">
        <v>56283</v>
      </c>
      <c r="H2043">
        <v>168</v>
      </c>
      <c r="I2043">
        <v>160</v>
      </c>
      <c r="J2043">
        <v>1</v>
      </c>
      <c r="K2043">
        <v>1</v>
      </c>
      <c r="L2043" t="s">
        <v>43</v>
      </c>
      <c r="M2043" t="s">
        <v>44</v>
      </c>
      <c r="N2043" t="s">
        <v>45</v>
      </c>
      <c r="O2043" t="s">
        <v>29</v>
      </c>
      <c r="P2043">
        <v>41</v>
      </c>
      <c r="Q2043" t="s">
        <v>48</v>
      </c>
      <c r="R2043">
        <v>11401</v>
      </c>
    </row>
    <row r="2044" spans="1:18" x14ac:dyDescent="0.3">
      <c r="A2044" t="s">
        <v>18</v>
      </c>
      <c r="B2044" t="s">
        <v>51</v>
      </c>
      <c r="C2044">
        <v>2008</v>
      </c>
      <c r="D2044" t="s">
        <v>63</v>
      </c>
      <c r="E2044" t="s">
        <v>21</v>
      </c>
      <c r="F2044">
        <v>1.5</v>
      </c>
      <c r="G2044">
        <v>249951</v>
      </c>
      <c r="H2044">
        <v>143</v>
      </c>
      <c r="I2044">
        <v>139</v>
      </c>
      <c r="J2044">
        <v>4</v>
      </c>
      <c r="K2044">
        <v>1</v>
      </c>
      <c r="L2044" t="s">
        <v>43</v>
      </c>
      <c r="M2044" t="s">
        <v>28</v>
      </c>
      <c r="N2044" t="s">
        <v>45</v>
      </c>
      <c r="O2044" t="s">
        <v>29</v>
      </c>
      <c r="P2044">
        <v>36</v>
      </c>
      <c r="Q2044" t="s">
        <v>76</v>
      </c>
      <c r="R2044">
        <v>500</v>
      </c>
    </row>
    <row r="2045" spans="1:18" x14ac:dyDescent="0.3">
      <c r="A2045" t="s">
        <v>26</v>
      </c>
      <c r="B2045" t="s">
        <v>101</v>
      </c>
      <c r="C2045">
        <v>2018</v>
      </c>
      <c r="D2045" t="s">
        <v>65</v>
      </c>
      <c r="E2045" t="s">
        <v>21</v>
      </c>
      <c r="F2045">
        <v>0</v>
      </c>
      <c r="G2045">
        <v>4706</v>
      </c>
      <c r="I2045">
        <v>266</v>
      </c>
      <c r="J2045">
        <v>1</v>
      </c>
      <c r="K2045">
        <v>0</v>
      </c>
      <c r="L2045" t="s">
        <v>34</v>
      </c>
      <c r="M2045" t="s">
        <v>94</v>
      </c>
      <c r="N2045" t="s">
        <v>45</v>
      </c>
      <c r="O2045" t="s">
        <v>29</v>
      </c>
      <c r="P2045">
        <v>102</v>
      </c>
      <c r="R2045">
        <v>12222</v>
      </c>
    </row>
    <row r="2046" spans="1:18" x14ac:dyDescent="0.3">
      <c r="A2046" t="s">
        <v>18</v>
      </c>
      <c r="B2046" t="s">
        <v>19</v>
      </c>
      <c r="C2046">
        <v>2012</v>
      </c>
      <c r="D2046" t="s">
        <v>20</v>
      </c>
      <c r="F2046">
        <v>2.6</v>
      </c>
      <c r="G2046">
        <v>149935</v>
      </c>
      <c r="H2046">
        <v>206</v>
      </c>
      <c r="J2046">
        <v>3</v>
      </c>
      <c r="K2046">
        <v>1</v>
      </c>
      <c r="L2046" t="s">
        <v>43</v>
      </c>
      <c r="M2046" t="s">
        <v>52</v>
      </c>
      <c r="N2046" t="s">
        <v>23</v>
      </c>
      <c r="O2046" t="s">
        <v>29</v>
      </c>
      <c r="P2046">
        <v>30</v>
      </c>
      <c r="Q2046" t="s">
        <v>64</v>
      </c>
      <c r="R2046">
        <v>13956</v>
      </c>
    </row>
    <row r="2047" spans="1:18" x14ac:dyDescent="0.3">
      <c r="A2047" t="s">
        <v>80</v>
      </c>
      <c r="B2047" t="s">
        <v>98</v>
      </c>
      <c r="C2047">
        <v>2020</v>
      </c>
      <c r="D2047" t="s">
        <v>65</v>
      </c>
      <c r="E2047" t="s">
        <v>21</v>
      </c>
      <c r="F2047">
        <v>0</v>
      </c>
      <c r="G2047">
        <v>46733</v>
      </c>
      <c r="H2047">
        <v>323</v>
      </c>
      <c r="I2047">
        <v>355</v>
      </c>
      <c r="J2047">
        <v>1</v>
      </c>
      <c r="K2047">
        <v>0</v>
      </c>
      <c r="L2047" t="s">
        <v>43</v>
      </c>
      <c r="M2047" t="s">
        <v>52</v>
      </c>
      <c r="N2047" t="s">
        <v>23</v>
      </c>
      <c r="O2047" t="s">
        <v>24</v>
      </c>
      <c r="P2047">
        <v>109</v>
      </c>
      <c r="Q2047" t="s">
        <v>25</v>
      </c>
      <c r="R2047">
        <v>17129</v>
      </c>
    </row>
    <row r="2048" spans="1:18" x14ac:dyDescent="0.3">
      <c r="A2048" t="s">
        <v>31</v>
      </c>
      <c r="B2048" t="s">
        <v>32</v>
      </c>
      <c r="C2048">
        <v>2006</v>
      </c>
      <c r="D2048" t="s">
        <v>33</v>
      </c>
      <c r="E2048" t="s">
        <v>67</v>
      </c>
      <c r="F2048">
        <v>1.9</v>
      </c>
      <c r="G2048">
        <v>181027</v>
      </c>
      <c r="H2048">
        <v>151</v>
      </c>
      <c r="I2048">
        <v>134</v>
      </c>
      <c r="J2048">
        <v>4</v>
      </c>
      <c r="L2048" t="s">
        <v>43</v>
      </c>
      <c r="M2048" t="s">
        <v>59</v>
      </c>
      <c r="N2048" t="s">
        <v>36</v>
      </c>
      <c r="O2048" t="s">
        <v>24</v>
      </c>
      <c r="P2048">
        <v>51</v>
      </c>
      <c r="Q2048" t="s">
        <v>30</v>
      </c>
      <c r="R2048">
        <v>500</v>
      </c>
    </row>
    <row r="2049" spans="1:18" x14ac:dyDescent="0.3">
      <c r="A2049" t="s">
        <v>41</v>
      </c>
      <c r="B2049" t="s">
        <v>62</v>
      </c>
      <c r="C2049">
        <v>2021</v>
      </c>
      <c r="D2049" t="s">
        <v>63</v>
      </c>
      <c r="E2049" t="s">
        <v>21</v>
      </c>
      <c r="F2049">
        <v>2.4</v>
      </c>
      <c r="G2049">
        <v>34165</v>
      </c>
      <c r="H2049">
        <v>184</v>
      </c>
      <c r="I2049">
        <v>173</v>
      </c>
      <c r="J2049">
        <v>1</v>
      </c>
      <c r="K2049">
        <v>1</v>
      </c>
      <c r="L2049" t="s">
        <v>40</v>
      </c>
      <c r="M2049" t="s">
        <v>44</v>
      </c>
      <c r="N2049" t="s">
        <v>23</v>
      </c>
      <c r="O2049" t="s">
        <v>24</v>
      </c>
      <c r="Q2049" t="s">
        <v>48</v>
      </c>
      <c r="R2049">
        <v>14458</v>
      </c>
    </row>
    <row r="2050" spans="1:18" x14ac:dyDescent="0.3">
      <c r="A2050" t="s">
        <v>53</v>
      </c>
      <c r="B2050" t="s">
        <v>71</v>
      </c>
      <c r="C2050">
        <v>2006</v>
      </c>
      <c r="D2050" t="s">
        <v>20</v>
      </c>
      <c r="E2050" t="s">
        <v>21</v>
      </c>
      <c r="F2050">
        <v>2</v>
      </c>
      <c r="G2050">
        <v>124332</v>
      </c>
      <c r="H2050">
        <v>171</v>
      </c>
      <c r="I2050">
        <v>177</v>
      </c>
      <c r="J2050">
        <v>3</v>
      </c>
      <c r="K2050">
        <v>1</v>
      </c>
      <c r="L2050" t="s">
        <v>43</v>
      </c>
      <c r="M2050" t="s">
        <v>94</v>
      </c>
      <c r="N2050" t="s">
        <v>45</v>
      </c>
      <c r="O2050" t="s">
        <v>29</v>
      </c>
      <c r="P2050">
        <v>37</v>
      </c>
      <c r="Q2050" t="s">
        <v>91</v>
      </c>
      <c r="R2050">
        <v>2741</v>
      </c>
    </row>
    <row r="2051" spans="1:18" x14ac:dyDescent="0.3">
      <c r="A2051" t="s">
        <v>80</v>
      </c>
      <c r="B2051" t="s">
        <v>98</v>
      </c>
      <c r="C2051">
        <v>2009</v>
      </c>
      <c r="D2051" t="s">
        <v>20</v>
      </c>
      <c r="E2051" t="s">
        <v>67</v>
      </c>
      <c r="G2051">
        <v>100</v>
      </c>
      <c r="H2051">
        <v>212</v>
      </c>
      <c r="I2051">
        <v>211</v>
      </c>
      <c r="J2051">
        <v>5</v>
      </c>
      <c r="K2051">
        <v>1</v>
      </c>
      <c r="N2051" t="s">
        <v>23</v>
      </c>
      <c r="O2051" t="s">
        <v>24</v>
      </c>
      <c r="P2051">
        <v>26</v>
      </c>
      <c r="Q2051" t="s">
        <v>91</v>
      </c>
      <c r="R2051">
        <v>6177</v>
      </c>
    </row>
    <row r="2052" spans="1:18" x14ac:dyDescent="0.3">
      <c r="A2052" t="s">
        <v>80</v>
      </c>
      <c r="B2052" t="s">
        <v>81</v>
      </c>
      <c r="C2052">
        <v>2015</v>
      </c>
      <c r="D2052" t="s">
        <v>20</v>
      </c>
      <c r="E2052" t="s">
        <v>21</v>
      </c>
      <c r="F2052">
        <v>3.6</v>
      </c>
      <c r="G2052">
        <v>179585</v>
      </c>
      <c r="H2052">
        <v>295</v>
      </c>
      <c r="I2052">
        <v>288</v>
      </c>
      <c r="J2052">
        <v>3</v>
      </c>
      <c r="K2052">
        <v>0</v>
      </c>
      <c r="L2052" t="s">
        <v>43</v>
      </c>
      <c r="M2052" t="s">
        <v>94</v>
      </c>
      <c r="N2052" t="s">
        <v>82</v>
      </c>
      <c r="O2052" t="s">
        <v>60</v>
      </c>
      <c r="P2052">
        <v>24</v>
      </c>
      <c r="Q2052" t="s">
        <v>46</v>
      </c>
      <c r="R2052">
        <v>3828</v>
      </c>
    </row>
    <row r="2053" spans="1:18" x14ac:dyDescent="0.3">
      <c r="A2053" t="s">
        <v>26</v>
      </c>
      <c r="B2053" t="s">
        <v>27</v>
      </c>
      <c r="C2053">
        <v>2015</v>
      </c>
      <c r="D2053" t="s">
        <v>20</v>
      </c>
      <c r="E2053" t="s">
        <v>21</v>
      </c>
      <c r="F2053">
        <v>2.2999999999999998</v>
      </c>
      <c r="G2053">
        <v>84677</v>
      </c>
      <c r="H2053">
        <v>195</v>
      </c>
      <c r="I2053">
        <v>185</v>
      </c>
      <c r="J2053">
        <v>2</v>
      </c>
      <c r="K2053">
        <v>0</v>
      </c>
      <c r="L2053" t="s">
        <v>34</v>
      </c>
      <c r="M2053" t="s">
        <v>59</v>
      </c>
      <c r="N2053" t="s">
        <v>23</v>
      </c>
      <c r="O2053" t="s">
        <v>24</v>
      </c>
      <c r="P2053">
        <v>34</v>
      </c>
      <c r="Q2053" t="s">
        <v>37</v>
      </c>
      <c r="R2053">
        <v>8256</v>
      </c>
    </row>
    <row r="2054" spans="1:18" x14ac:dyDescent="0.3">
      <c r="A2054" t="s">
        <v>26</v>
      </c>
      <c r="B2054" t="s">
        <v>68</v>
      </c>
      <c r="C2054">
        <v>2005</v>
      </c>
      <c r="D2054" t="s">
        <v>20</v>
      </c>
      <c r="E2054" t="s">
        <v>21</v>
      </c>
      <c r="F2054">
        <v>2.5</v>
      </c>
      <c r="G2054">
        <v>390929</v>
      </c>
      <c r="I2054">
        <v>188</v>
      </c>
      <c r="J2054">
        <v>4</v>
      </c>
      <c r="L2054" t="s">
        <v>34</v>
      </c>
      <c r="M2054" t="s">
        <v>35</v>
      </c>
      <c r="N2054" t="s">
        <v>45</v>
      </c>
      <c r="O2054" t="s">
        <v>29</v>
      </c>
      <c r="P2054">
        <v>33</v>
      </c>
      <c r="Q2054" t="s">
        <v>57</v>
      </c>
      <c r="R2054">
        <v>500</v>
      </c>
    </row>
    <row r="2055" spans="1:18" x14ac:dyDescent="0.3">
      <c r="A2055" t="s">
        <v>55</v>
      </c>
      <c r="B2055" t="s">
        <v>75</v>
      </c>
      <c r="C2055">
        <v>2013</v>
      </c>
      <c r="D2055" t="s">
        <v>20</v>
      </c>
      <c r="E2055" t="s">
        <v>21</v>
      </c>
      <c r="F2055">
        <v>2.5</v>
      </c>
      <c r="G2055">
        <v>83225</v>
      </c>
      <c r="H2055">
        <v>193</v>
      </c>
      <c r="I2055">
        <v>177</v>
      </c>
      <c r="J2055">
        <v>2</v>
      </c>
      <c r="K2055">
        <v>0</v>
      </c>
      <c r="L2055" t="s">
        <v>40</v>
      </c>
      <c r="M2055" t="s">
        <v>72</v>
      </c>
      <c r="N2055" t="s">
        <v>45</v>
      </c>
      <c r="O2055" t="s">
        <v>29</v>
      </c>
      <c r="P2055">
        <v>30</v>
      </c>
      <c r="Q2055" t="s">
        <v>64</v>
      </c>
      <c r="R2055">
        <v>3897</v>
      </c>
    </row>
    <row r="2056" spans="1:18" x14ac:dyDescent="0.3">
      <c r="A2056" t="s">
        <v>38</v>
      </c>
      <c r="B2056" t="s">
        <v>89</v>
      </c>
      <c r="C2056">
        <v>2016</v>
      </c>
      <c r="D2056" t="s">
        <v>33</v>
      </c>
      <c r="E2056" t="s">
        <v>21</v>
      </c>
      <c r="G2056">
        <v>184949</v>
      </c>
      <c r="H2056">
        <v>177</v>
      </c>
      <c r="I2056">
        <v>177</v>
      </c>
      <c r="J2056">
        <v>3</v>
      </c>
      <c r="K2056">
        <v>1</v>
      </c>
      <c r="L2056" t="s">
        <v>34</v>
      </c>
      <c r="M2056" t="s">
        <v>72</v>
      </c>
      <c r="N2056" t="s">
        <v>45</v>
      </c>
      <c r="O2056" t="s">
        <v>24</v>
      </c>
      <c r="P2056">
        <v>62</v>
      </c>
      <c r="R2056">
        <v>2020</v>
      </c>
    </row>
    <row r="2057" spans="1:18" x14ac:dyDescent="0.3">
      <c r="A2057" t="s">
        <v>80</v>
      </c>
      <c r="B2057" t="s">
        <v>81</v>
      </c>
      <c r="C2057">
        <v>2017</v>
      </c>
      <c r="D2057" t="s">
        <v>20</v>
      </c>
      <c r="E2057" t="s">
        <v>21</v>
      </c>
      <c r="F2057">
        <v>4.7</v>
      </c>
      <c r="G2057">
        <v>96867</v>
      </c>
      <c r="H2057">
        <v>328</v>
      </c>
      <c r="J2057">
        <v>1</v>
      </c>
      <c r="L2057" t="s">
        <v>34</v>
      </c>
      <c r="M2057" t="s">
        <v>72</v>
      </c>
      <c r="N2057" t="s">
        <v>82</v>
      </c>
      <c r="O2057" t="s">
        <v>60</v>
      </c>
      <c r="P2057">
        <v>22</v>
      </c>
      <c r="Q2057" t="s">
        <v>30</v>
      </c>
      <c r="R2057">
        <v>10537</v>
      </c>
    </row>
    <row r="2058" spans="1:18" x14ac:dyDescent="0.3">
      <c r="A2058" t="s">
        <v>31</v>
      </c>
      <c r="B2058" t="s">
        <v>32</v>
      </c>
      <c r="C2058">
        <v>2010</v>
      </c>
      <c r="D2058" t="s">
        <v>20</v>
      </c>
      <c r="E2058" t="s">
        <v>67</v>
      </c>
      <c r="F2058">
        <v>1.9</v>
      </c>
      <c r="G2058">
        <v>304941</v>
      </c>
      <c r="H2058">
        <v>163</v>
      </c>
      <c r="I2058">
        <v>154</v>
      </c>
      <c r="J2058">
        <v>2</v>
      </c>
      <c r="K2058">
        <v>0</v>
      </c>
      <c r="M2058" t="s">
        <v>94</v>
      </c>
      <c r="N2058" t="s">
        <v>36</v>
      </c>
      <c r="O2058" t="s">
        <v>29</v>
      </c>
      <c r="P2058">
        <v>36</v>
      </c>
      <c r="Q2058" t="s">
        <v>88</v>
      </c>
      <c r="R2058">
        <v>500</v>
      </c>
    </row>
    <row r="2059" spans="1:18" x14ac:dyDescent="0.3">
      <c r="A2059" t="s">
        <v>49</v>
      </c>
      <c r="B2059" t="s">
        <v>100</v>
      </c>
      <c r="C2059">
        <v>2017</v>
      </c>
      <c r="D2059" t="s">
        <v>20</v>
      </c>
      <c r="E2059" t="s">
        <v>21</v>
      </c>
      <c r="F2059">
        <v>1.4</v>
      </c>
      <c r="G2059">
        <v>80982</v>
      </c>
      <c r="H2059">
        <v>100</v>
      </c>
      <c r="J2059">
        <v>3</v>
      </c>
      <c r="L2059" t="s">
        <v>43</v>
      </c>
      <c r="M2059" t="s">
        <v>59</v>
      </c>
      <c r="N2059" t="s">
        <v>45</v>
      </c>
      <c r="O2059" t="s">
        <v>24</v>
      </c>
      <c r="P2059">
        <v>41</v>
      </c>
      <c r="Q2059" t="s">
        <v>48</v>
      </c>
      <c r="R2059">
        <v>8423</v>
      </c>
    </row>
    <row r="2060" spans="1:18" x14ac:dyDescent="0.3">
      <c r="A2060" t="s">
        <v>53</v>
      </c>
      <c r="B2060" t="s">
        <v>54</v>
      </c>
      <c r="C2060">
        <v>2011</v>
      </c>
      <c r="D2060" t="s">
        <v>20</v>
      </c>
      <c r="E2060" t="s">
        <v>21</v>
      </c>
      <c r="F2060">
        <v>2.1</v>
      </c>
      <c r="G2060">
        <v>295798</v>
      </c>
      <c r="H2060">
        <v>174</v>
      </c>
      <c r="I2060">
        <v>160</v>
      </c>
      <c r="J2060">
        <v>2</v>
      </c>
      <c r="K2060">
        <v>1</v>
      </c>
      <c r="L2060" t="s">
        <v>43</v>
      </c>
      <c r="M2060" t="s">
        <v>22</v>
      </c>
      <c r="N2060" t="s">
        <v>23</v>
      </c>
      <c r="O2060" t="s">
        <v>24</v>
      </c>
      <c r="P2060">
        <v>38</v>
      </c>
      <c r="Q2060" t="s">
        <v>37</v>
      </c>
      <c r="R2060">
        <v>500</v>
      </c>
    </row>
    <row r="2061" spans="1:18" x14ac:dyDescent="0.3">
      <c r="A2061" t="s">
        <v>55</v>
      </c>
      <c r="B2061" t="s">
        <v>56</v>
      </c>
      <c r="C2061">
        <v>2019</v>
      </c>
      <c r="D2061" t="s">
        <v>20</v>
      </c>
      <c r="E2061" t="s">
        <v>21</v>
      </c>
      <c r="F2061">
        <v>3.3</v>
      </c>
      <c r="G2061">
        <v>45479</v>
      </c>
      <c r="H2061">
        <v>259</v>
      </c>
      <c r="I2061">
        <v>247</v>
      </c>
      <c r="J2061">
        <v>1</v>
      </c>
      <c r="K2061">
        <v>1</v>
      </c>
      <c r="L2061" t="s">
        <v>43</v>
      </c>
      <c r="M2061" t="s">
        <v>72</v>
      </c>
      <c r="N2061" t="s">
        <v>23</v>
      </c>
      <c r="O2061" t="s">
        <v>24</v>
      </c>
      <c r="P2061">
        <v>23</v>
      </c>
      <c r="Q2061" t="s">
        <v>88</v>
      </c>
      <c r="R2061">
        <v>20496</v>
      </c>
    </row>
    <row r="2062" spans="1:18" x14ac:dyDescent="0.3">
      <c r="A2062" t="s">
        <v>53</v>
      </c>
      <c r="B2062" t="s">
        <v>54</v>
      </c>
      <c r="C2062">
        <v>2023</v>
      </c>
      <c r="D2062" t="s">
        <v>20</v>
      </c>
      <c r="F2062">
        <v>2</v>
      </c>
      <c r="G2062">
        <v>10789</v>
      </c>
      <c r="H2062">
        <v>169</v>
      </c>
      <c r="I2062">
        <v>151</v>
      </c>
      <c r="J2062">
        <v>1</v>
      </c>
      <c r="K2062">
        <v>0</v>
      </c>
      <c r="M2062" t="s">
        <v>59</v>
      </c>
      <c r="N2062" t="s">
        <v>23</v>
      </c>
      <c r="O2062" t="s">
        <v>29</v>
      </c>
      <c r="P2062">
        <v>39</v>
      </c>
      <c r="Q2062" t="s">
        <v>25</v>
      </c>
      <c r="R2062">
        <v>45844</v>
      </c>
    </row>
    <row r="2063" spans="1:18" x14ac:dyDescent="0.3">
      <c r="A2063" t="s">
        <v>73</v>
      </c>
      <c r="B2063" t="s">
        <v>74</v>
      </c>
      <c r="C2063">
        <v>2015</v>
      </c>
      <c r="D2063" t="s">
        <v>20</v>
      </c>
      <c r="E2063" t="s">
        <v>21</v>
      </c>
      <c r="F2063">
        <v>2.9</v>
      </c>
      <c r="G2063">
        <v>118718</v>
      </c>
      <c r="H2063">
        <v>222</v>
      </c>
      <c r="J2063">
        <v>3</v>
      </c>
      <c r="K2063">
        <v>1</v>
      </c>
      <c r="L2063" t="s">
        <v>34</v>
      </c>
      <c r="M2063" t="s">
        <v>72</v>
      </c>
      <c r="N2063" t="s">
        <v>23</v>
      </c>
      <c r="O2063" t="s">
        <v>24</v>
      </c>
      <c r="Q2063" t="s">
        <v>57</v>
      </c>
      <c r="R2063">
        <v>17729</v>
      </c>
    </row>
    <row r="2064" spans="1:18" x14ac:dyDescent="0.3">
      <c r="A2064" t="s">
        <v>31</v>
      </c>
      <c r="B2064" t="s">
        <v>85</v>
      </c>
      <c r="C2064">
        <v>2005</v>
      </c>
      <c r="D2064" t="s">
        <v>20</v>
      </c>
      <c r="E2064" t="s">
        <v>67</v>
      </c>
      <c r="F2064">
        <v>2.2000000000000002</v>
      </c>
      <c r="G2064">
        <v>183933</v>
      </c>
      <c r="H2064">
        <v>185</v>
      </c>
      <c r="I2064">
        <v>181</v>
      </c>
      <c r="J2064">
        <v>4</v>
      </c>
      <c r="K2064">
        <v>1</v>
      </c>
      <c r="L2064" t="s">
        <v>43</v>
      </c>
      <c r="M2064" t="s">
        <v>59</v>
      </c>
      <c r="N2064" t="s">
        <v>23</v>
      </c>
      <c r="O2064" t="s">
        <v>24</v>
      </c>
      <c r="Q2064" t="s">
        <v>25</v>
      </c>
      <c r="R2064">
        <v>500</v>
      </c>
    </row>
    <row r="2065" spans="1:18" x14ac:dyDescent="0.3">
      <c r="A2065" t="s">
        <v>18</v>
      </c>
      <c r="B2065" t="s">
        <v>70</v>
      </c>
      <c r="C2065">
        <v>2007</v>
      </c>
      <c r="D2065" t="s">
        <v>20</v>
      </c>
      <c r="E2065" t="s">
        <v>21</v>
      </c>
      <c r="F2065">
        <v>2.5</v>
      </c>
      <c r="G2065">
        <v>322995</v>
      </c>
      <c r="I2065">
        <v>187</v>
      </c>
      <c r="J2065">
        <v>3</v>
      </c>
      <c r="L2065" t="s">
        <v>43</v>
      </c>
      <c r="M2065" t="s">
        <v>22</v>
      </c>
      <c r="N2065" t="s">
        <v>45</v>
      </c>
      <c r="O2065" t="s">
        <v>29</v>
      </c>
      <c r="P2065">
        <v>26</v>
      </c>
      <c r="Q2065" t="s">
        <v>91</v>
      </c>
      <c r="R2065">
        <v>500</v>
      </c>
    </row>
    <row r="2066" spans="1:18" x14ac:dyDescent="0.3">
      <c r="A2066" t="s">
        <v>18</v>
      </c>
      <c r="B2066" t="s">
        <v>19</v>
      </c>
      <c r="C2066">
        <v>2008</v>
      </c>
      <c r="D2066" t="s">
        <v>20</v>
      </c>
      <c r="E2066" t="s">
        <v>21</v>
      </c>
      <c r="F2066">
        <v>2.8</v>
      </c>
      <c r="G2066">
        <v>16074</v>
      </c>
      <c r="H2066">
        <v>190</v>
      </c>
      <c r="J2066">
        <v>3</v>
      </c>
      <c r="L2066" t="s">
        <v>43</v>
      </c>
      <c r="M2066" t="s">
        <v>94</v>
      </c>
      <c r="N2066" t="s">
        <v>23</v>
      </c>
      <c r="O2066" t="s">
        <v>24</v>
      </c>
      <c r="P2066">
        <v>33</v>
      </c>
      <c r="R2066">
        <v>13351</v>
      </c>
    </row>
    <row r="2067" spans="1:18" x14ac:dyDescent="0.3">
      <c r="A2067" t="s">
        <v>41</v>
      </c>
      <c r="B2067" t="s">
        <v>42</v>
      </c>
      <c r="C2067">
        <v>2020</v>
      </c>
      <c r="D2067" t="s">
        <v>20</v>
      </c>
      <c r="E2067" t="s">
        <v>21</v>
      </c>
      <c r="F2067">
        <v>1.8</v>
      </c>
      <c r="G2067">
        <v>61481</v>
      </c>
      <c r="H2067">
        <v>140</v>
      </c>
      <c r="J2067">
        <v>1</v>
      </c>
      <c r="K2067">
        <v>0</v>
      </c>
      <c r="L2067" t="s">
        <v>43</v>
      </c>
      <c r="M2067" t="s">
        <v>59</v>
      </c>
      <c r="N2067" t="s">
        <v>45</v>
      </c>
      <c r="O2067" t="s">
        <v>29</v>
      </c>
      <c r="P2067">
        <v>34</v>
      </c>
      <c r="Q2067" t="s">
        <v>37</v>
      </c>
      <c r="R2067">
        <v>15921</v>
      </c>
    </row>
    <row r="2068" spans="1:18" x14ac:dyDescent="0.3">
      <c r="A2068" t="s">
        <v>41</v>
      </c>
      <c r="B2068" t="s">
        <v>62</v>
      </c>
      <c r="C2068">
        <v>2023</v>
      </c>
      <c r="D2068" t="s">
        <v>20</v>
      </c>
      <c r="E2068" t="s">
        <v>21</v>
      </c>
      <c r="F2068">
        <v>2.9</v>
      </c>
      <c r="G2068">
        <v>20946</v>
      </c>
      <c r="H2068">
        <v>242</v>
      </c>
      <c r="I2068">
        <v>213</v>
      </c>
      <c r="J2068">
        <v>1</v>
      </c>
      <c r="M2068" t="s">
        <v>52</v>
      </c>
      <c r="N2068" t="s">
        <v>23</v>
      </c>
      <c r="O2068" t="s">
        <v>24</v>
      </c>
      <c r="P2068">
        <v>31</v>
      </c>
      <c r="Q2068" t="s">
        <v>37</v>
      </c>
      <c r="R2068">
        <v>24396</v>
      </c>
    </row>
    <row r="2069" spans="1:18" x14ac:dyDescent="0.3">
      <c r="A2069" t="s">
        <v>73</v>
      </c>
      <c r="B2069" t="s">
        <v>74</v>
      </c>
      <c r="C2069">
        <v>2016</v>
      </c>
      <c r="D2069" t="s">
        <v>20</v>
      </c>
      <c r="E2069" t="s">
        <v>21</v>
      </c>
      <c r="F2069">
        <v>3</v>
      </c>
      <c r="G2069">
        <v>65202</v>
      </c>
      <c r="H2069">
        <v>236</v>
      </c>
      <c r="I2069">
        <v>213</v>
      </c>
      <c r="J2069">
        <v>3</v>
      </c>
      <c r="K2069">
        <v>0</v>
      </c>
      <c r="L2069" t="s">
        <v>34</v>
      </c>
      <c r="M2069" t="s">
        <v>72</v>
      </c>
      <c r="N2069" t="s">
        <v>23</v>
      </c>
      <c r="O2069" t="s">
        <v>24</v>
      </c>
      <c r="P2069">
        <v>27</v>
      </c>
      <c r="Q2069" t="s">
        <v>25</v>
      </c>
      <c r="R2069">
        <v>25970</v>
      </c>
    </row>
    <row r="2070" spans="1:18" x14ac:dyDescent="0.3">
      <c r="A2070" t="s">
        <v>18</v>
      </c>
      <c r="B2070" t="s">
        <v>70</v>
      </c>
      <c r="C2070">
        <v>2024</v>
      </c>
      <c r="D2070" t="s">
        <v>20</v>
      </c>
      <c r="E2070" t="s">
        <v>21</v>
      </c>
      <c r="F2070">
        <v>1.6</v>
      </c>
      <c r="G2070">
        <v>8403</v>
      </c>
      <c r="H2070">
        <v>133</v>
      </c>
      <c r="I2070">
        <v>115</v>
      </c>
      <c r="J2070">
        <v>1</v>
      </c>
      <c r="K2070">
        <v>0</v>
      </c>
      <c r="L2070" t="s">
        <v>40</v>
      </c>
      <c r="M2070" t="s">
        <v>35</v>
      </c>
      <c r="N2070" t="s">
        <v>45</v>
      </c>
      <c r="O2070" t="s">
        <v>24</v>
      </c>
      <c r="P2070">
        <v>31</v>
      </c>
      <c r="Q2070" t="s">
        <v>25</v>
      </c>
      <c r="R2070">
        <v>44978</v>
      </c>
    </row>
    <row r="2071" spans="1:18" x14ac:dyDescent="0.3">
      <c r="A2071" t="s">
        <v>55</v>
      </c>
      <c r="B2071" t="s">
        <v>69</v>
      </c>
      <c r="C2071">
        <v>2021</v>
      </c>
      <c r="D2071" t="s">
        <v>20</v>
      </c>
      <c r="E2071" t="s">
        <v>21</v>
      </c>
      <c r="F2071">
        <v>2.4</v>
      </c>
      <c r="G2071">
        <v>33119</v>
      </c>
      <c r="H2071">
        <v>183</v>
      </c>
      <c r="I2071">
        <v>171</v>
      </c>
      <c r="J2071">
        <v>1</v>
      </c>
      <c r="K2071">
        <v>0</v>
      </c>
      <c r="L2071" t="s">
        <v>43</v>
      </c>
      <c r="M2071" t="s">
        <v>72</v>
      </c>
      <c r="N2071" t="s">
        <v>23</v>
      </c>
      <c r="O2071" t="s">
        <v>24</v>
      </c>
      <c r="Q2071" t="s">
        <v>25</v>
      </c>
      <c r="R2071">
        <v>23205</v>
      </c>
    </row>
    <row r="2072" spans="1:18" x14ac:dyDescent="0.3">
      <c r="A2072" t="s">
        <v>41</v>
      </c>
      <c r="B2072" t="s">
        <v>62</v>
      </c>
      <c r="C2072">
        <v>2014</v>
      </c>
      <c r="D2072" t="s">
        <v>20</v>
      </c>
      <c r="E2072" t="s">
        <v>21</v>
      </c>
      <c r="F2072">
        <v>2.6</v>
      </c>
      <c r="G2072">
        <v>144020</v>
      </c>
      <c r="H2072">
        <v>206</v>
      </c>
      <c r="I2072">
        <v>202</v>
      </c>
      <c r="J2072">
        <v>2</v>
      </c>
      <c r="K2072">
        <v>0</v>
      </c>
      <c r="N2072" t="s">
        <v>23</v>
      </c>
      <c r="O2072" t="s">
        <v>29</v>
      </c>
      <c r="P2072">
        <v>35</v>
      </c>
      <c r="Q2072" t="s">
        <v>88</v>
      </c>
      <c r="R2072">
        <v>5020</v>
      </c>
    </row>
    <row r="2073" spans="1:18" x14ac:dyDescent="0.3">
      <c r="A2073" t="s">
        <v>53</v>
      </c>
      <c r="B2073" t="s">
        <v>77</v>
      </c>
      <c r="C2073">
        <v>2020</v>
      </c>
      <c r="D2073" t="s">
        <v>20</v>
      </c>
      <c r="E2073" t="s">
        <v>21</v>
      </c>
      <c r="F2073">
        <v>2.5</v>
      </c>
      <c r="G2073">
        <v>45224</v>
      </c>
      <c r="J2073">
        <v>2</v>
      </c>
      <c r="K2073">
        <v>0</v>
      </c>
      <c r="L2073" t="s">
        <v>43</v>
      </c>
      <c r="M2073" t="s">
        <v>94</v>
      </c>
      <c r="N2073" t="s">
        <v>23</v>
      </c>
      <c r="O2073" t="s">
        <v>24</v>
      </c>
      <c r="P2073">
        <v>30</v>
      </c>
      <c r="Q2073" t="s">
        <v>46</v>
      </c>
      <c r="R2073">
        <v>43083</v>
      </c>
    </row>
    <row r="2074" spans="1:18" x14ac:dyDescent="0.3">
      <c r="A2074" t="s">
        <v>53</v>
      </c>
      <c r="B2074" t="s">
        <v>77</v>
      </c>
      <c r="C2074">
        <v>2013</v>
      </c>
      <c r="D2074" t="s">
        <v>63</v>
      </c>
      <c r="E2074" t="s">
        <v>21</v>
      </c>
      <c r="G2074">
        <v>62864</v>
      </c>
      <c r="H2074">
        <v>183</v>
      </c>
      <c r="I2074">
        <v>176</v>
      </c>
      <c r="J2074">
        <v>1</v>
      </c>
      <c r="K2074">
        <v>0</v>
      </c>
      <c r="L2074" t="s">
        <v>34</v>
      </c>
      <c r="N2074" t="s">
        <v>23</v>
      </c>
      <c r="O2074" t="s">
        <v>24</v>
      </c>
      <c r="P2074">
        <v>31</v>
      </c>
      <c r="Q2074" t="s">
        <v>91</v>
      </c>
      <c r="R2074">
        <v>21305</v>
      </c>
    </row>
    <row r="2075" spans="1:18" x14ac:dyDescent="0.3">
      <c r="A2075" t="s">
        <v>38</v>
      </c>
      <c r="B2075" t="s">
        <v>86</v>
      </c>
      <c r="C2075">
        <v>2008</v>
      </c>
      <c r="D2075" t="s">
        <v>20</v>
      </c>
      <c r="E2075" t="s">
        <v>21</v>
      </c>
      <c r="F2075">
        <v>3.6</v>
      </c>
      <c r="G2075">
        <v>219647</v>
      </c>
      <c r="H2075">
        <v>264</v>
      </c>
      <c r="I2075">
        <v>245</v>
      </c>
      <c r="J2075">
        <v>4</v>
      </c>
      <c r="K2075">
        <v>1</v>
      </c>
      <c r="L2075" t="s">
        <v>34</v>
      </c>
      <c r="M2075" t="s">
        <v>94</v>
      </c>
      <c r="N2075" t="s">
        <v>84</v>
      </c>
      <c r="O2075" t="s">
        <v>60</v>
      </c>
      <c r="P2075">
        <v>20</v>
      </c>
      <c r="Q2075" t="s">
        <v>30</v>
      </c>
      <c r="R2075">
        <v>500</v>
      </c>
    </row>
    <row r="2076" spans="1:18" x14ac:dyDescent="0.3">
      <c r="A2076" t="s">
        <v>26</v>
      </c>
      <c r="B2076" t="s">
        <v>27</v>
      </c>
      <c r="C2076">
        <v>2021</v>
      </c>
      <c r="D2076" t="s">
        <v>20</v>
      </c>
      <c r="E2076" t="s">
        <v>21</v>
      </c>
      <c r="F2076">
        <v>2.1</v>
      </c>
      <c r="G2076">
        <v>45200</v>
      </c>
      <c r="H2076">
        <v>155</v>
      </c>
      <c r="J2076">
        <v>1</v>
      </c>
      <c r="K2076">
        <v>0</v>
      </c>
      <c r="L2076" t="s">
        <v>43</v>
      </c>
      <c r="M2076" t="s">
        <v>35</v>
      </c>
      <c r="N2076" t="s">
        <v>23</v>
      </c>
      <c r="O2076" t="s">
        <v>24</v>
      </c>
      <c r="P2076">
        <v>30</v>
      </c>
      <c r="R2076">
        <v>17963</v>
      </c>
    </row>
    <row r="2077" spans="1:18" x14ac:dyDescent="0.3">
      <c r="A2077" t="s">
        <v>53</v>
      </c>
      <c r="B2077" t="s">
        <v>79</v>
      </c>
      <c r="C2077">
        <v>2014</v>
      </c>
      <c r="D2077" t="s">
        <v>63</v>
      </c>
      <c r="E2077" t="s">
        <v>21</v>
      </c>
      <c r="F2077">
        <v>2.2000000000000002</v>
      </c>
      <c r="G2077">
        <v>114648</v>
      </c>
      <c r="H2077">
        <v>171</v>
      </c>
      <c r="I2077">
        <v>169</v>
      </c>
      <c r="J2077">
        <v>1</v>
      </c>
      <c r="K2077">
        <v>0</v>
      </c>
      <c r="L2077" t="s">
        <v>43</v>
      </c>
      <c r="N2077" t="s">
        <v>45</v>
      </c>
      <c r="O2077" t="s">
        <v>29</v>
      </c>
      <c r="P2077">
        <v>33</v>
      </c>
      <c r="Q2077" t="s">
        <v>57</v>
      </c>
      <c r="R2077">
        <v>18364</v>
      </c>
    </row>
    <row r="2078" spans="1:18" x14ac:dyDescent="0.3">
      <c r="A2078" t="s">
        <v>55</v>
      </c>
      <c r="B2078" t="s">
        <v>56</v>
      </c>
      <c r="C2078">
        <v>2011</v>
      </c>
      <c r="D2078" t="s">
        <v>33</v>
      </c>
      <c r="F2078">
        <v>2.7</v>
      </c>
      <c r="G2078">
        <v>70052</v>
      </c>
      <c r="J2078">
        <v>4</v>
      </c>
      <c r="L2078" t="s">
        <v>43</v>
      </c>
      <c r="M2078" t="s">
        <v>35</v>
      </c>
      <c r="N2078" t="s">
        <v>23</v>
      </c>
      <c r="O2078" t="s">
        <v>60</v>
      </c>
      <c r="P2078">
        <v>46</v>
      </c>
      <c r="Q2078" t="s">
        <v>48</v>
      </c>
      <c r="R2078">
        <v>8525</v>
      </c>
    </row>
    <row r="2079" spans="1:18" x14ac:dyDescent="0.3">
      <c r="A2079" t="s">
        <v>80</v>
      </c>
      <c r="B2079" t="s">
        <v>102</v>
      </c>
      <c r="C2079">
        <v>2011</v>
      </c>
      <c r="D2079" t="s">
        <v>20</v>
      </c>
      <c r="E2079" t="s">
        <v>21</v>
      </c>
      <c r="F2079">
        <v>3</v>
      </c>
      <c r="G2079">
        <v>207617</v>
      </c>
      <c r="H2079">
        <v>237</v>
      </c>
      <c r="I2079">
        <v>229</v>
      </c>
      <c r="J2079">
        <v>3</v>
      </c>
      <c r="K2079">
        <v>1</v>
      </c>
      <c r="M2079" t="s">
        <v>44</v>
      </c>
      <c r="N2079" t="s">
        <v>23</v>
      </c>
      <c r="O2079" t="s">
        <v>24</v>
      </c>
      <c r="P2079">
        <v>29</v>
      </c>
      <c r="Q2079" t="s">
        <v>30</v>
      </c>
      <c r="R2079">
        <v>852</v>
      </c>
    </row>
    <row r="2080" spans="1:18" x14ac:dyDescent="0.3">
      <c r="A2080" t="s">
        <v>49</v>
      </c>
      <c r="B2080" t="s">
        <v>93</v>
      </c>
      <c r="C2080">
        <v>2008</v>
      </c>
      <c r="D2080" t="s">
        <v>20</v>
      </c>
      <c r="E2080" t="s">
        <v>67</v>
      </c>
      <c r="F2080">
        <v>3</v>
      </c>
      <c r="G2080">
        <v>167431</v>
      </c>
      <c r="H2080">
        <v>222</v>
      </c>
      <c r="I2080">
        <v>213</v>
      </c>
      <c r="J2080">
        <v>2</v>
      </c>
      <c r="L2080" t="s">
        <v>34</v>
      </c>
      <c r="M2080" t="s">
        <v>28</v>
      </c>
      <c r="N2080" t="s">
        <v>23</v>
      </c>
      <c r="O2080" t="s">
        <v>24</v>
      </c>
      <c r="P2080">
        <v>26</v>
      </c>
      <c r="Q2080" t="s">
        <v>57</v>
      </c>
      <c r="R2080">
        <v>570</v>
      </c>
    </row>
    <row r="2081" spans="1:18" x14ac:dyDescent="0.3">
      <c r="A2081" t="s">
        <v>55</v>
      </c>
      <c r="B2081" t="s">
        <v>56</v>
      </c>
      <c r="C2081">
        <v>2019</v>
      </c>
      <c r="D2081" t="s">
        <v>20</v>
      </c>
      <c r="E2081" t="s">
        <v>21</v>
      </c>
      <c r="F2081">
        <v>2.2000000000000002</v>
      </c>
      <c r="G2081">
        <v>67379</v>
      </c>
      <c r="H2081">
        <v>175</v>
      </c>
      <c r="I2081">
        <v>161</v>
      </c>
      <c r="J2081">
        <v>2</v>
      </c>
      <c r="K2081">
        <v>1</v>
      </c>
      <c r="L2081" t="s">
        <v>34</v>
      </c>
      <c r="M2081" t="s">
        <v>94</v>
      </c>
      <c r="N2081" t="s">
        <v>23</v>
      </c>
      <c r="O2081" t="s">
        <v>29</v>
      </c>
      <c r="P2081">
        <v>25</v>
      </c>
      <c r="R2081">
        <v>17577</v>
      </c>
    </row>
    <row r="2082" spans="1:18" x14ac:dyDescent="0.3">
      <c r="A2082" t="s">
        <v>26</v>
      </c>
      <c r="B2082" t="s">
        <v>58</v>
      </c>
      <c r="C2082">
        <v>2016</v>
      </c>
      <c r="D2082" t="s">
        <v>63</v>
      </c>
      <c r="E2082" t="s">
        <v>21</v>
      </c>
      <c r="F2082">
        <v>2.7</v>
      </c>
      <c r="G2082">
        <v>31873</v>
      </c>
      <c r="H2082">
        <v>194</v>
      </c>
      <c r="I2082">
        <v>177</v>
      </c>
      <c r="J2082">
        <v>2</v>
      </c>
      <c r="K2082">
        <v>0</v>
      </c>
      <c r="L2082" t="s">
        <v>43</v>
      </c>
      <c r="N2082" t="s">
        <v>23</v>
      </c>
      <c r="O2082" t="s">
        <v>24</v>
      </c>
      <c r="P2082">
        <v>28</v>
      </c>
      <c r="Q2082" t="s">
        <v>48</v>
      </c>
      <c r="R2082">
        <v>14164</v>
      </c>
    </row>
    <row r="2083" spans="1:18" x14ac:dyDescent="0.3">
      <c r="A2083" t="s">
        <v>80</v>
      </c>
      <c r="B2083" t="s">
        <v>81</v>
      </c>
      <c r="C2083">
        <v>2022</v>
      </c>
      <c r="D2083" t="s">
        <v>20</v>
      </c>
      <c r="F2083">
        <v>3.4</v>
      </c>
      <c r="G2083">
        <v>100</v>
      </c>
      <c r="H2083">
        <v>237</v>
      </c>
      <c r="J2083">
        <v>1</v>
      </c>
      <c r="K2083">
        <v>0</v>
      </c>
      <c r="L2083" t="s">
        <v>40</v>
      </c>
      <c r="M2083" t="s">
        <v>22</v>
      </c>
      <c r="N2083" t="s">
        <v>82</v>
      </c>
      <c r="O2083" t="s">
        <v>24</v>
      </c>
      <c r="P2083">
        <v>23</v>
      </c>
      <c r="Q2083" t="s">
        <v>25</v>
      </c>
      <c r="R2083">
        <v>18914</v>
      </c>
    </row>
    <row r="2084" spans="1:18" x14ac:dyDescent="0.3">
      <c r="A2084" t="s">
        <v>38</v>
      </c>
      <c r="B2084" t="s">
        <v>47</v>
      </c>
      <c r="C2084">
        <v>2014</v>
      </c>
      <c r="D2084" t="s">
        <v>20</v>
      </c>
      <c r="E2084" t="s">
        <v>21</v>
      </c>
      <c r="G2084">
        <v>74396</v>
      </c>
      <c r="H2084">
        <v>240</v>
      </c>
      <c r="I2084">
        <v>230</v>
      </c>
      <c r="J2084">
        <v>2</v>
      </c>
      <c r="L2084" t="s">
        <v>43</v>
      </c>
      <c r="M2084" t="s">
        <v>52</v>
      </c>
      <c r="N2084" t="s">
        <v>23</v>
      </c>
      <c r="O2084" t="s">
        <v>29</v>
      </c>
      <c r="Q2084" t="s">
        <v>57</v>
      </c>
      <c r="R2084">
        <v>6601</v>
      </c>
    </row>
    <row r="2085" spans="1:18" x14ac:dyDescent="0.3">
      <c r="A2085" t="s">
        <v>18</v>
      </c>
      <c r="B2085" t="s">
        <v>66</v>
      </c>
      <c r="C2085">
        <v>2016</v>
      </c>
      <c r="D2085" t="s">
        <v>20</v>
      </c>
      <c r="F2085">
        <v>2.7</v>
      </c>
      <c r="G2085">
        <v>23256</v>
      </c>
      <c r="H2085">
        <v>209</v>
      </c>
      <c r="I2085">
        <v>192</v>
      </c>
      <c r="J2085">
        <v>3</v>
      </c>
      <c r="K2085">
        <v>1</v>
      </c>
      <c r="M2085" t="s">
        <v>72</v>
      </c>
      <c r="N2085" t="s">
        <v>23</v>
      </c>
      <c r="O2085" t="s">
        <v>24</v>
      </c>
      <c r="P2085">
        <v>28</v>
      </c>
      <c r="R2085">
        <v>16555</v>
      </c>
    </row>
    <row r="2086" spans="1:18" x14ac:dyDescent="0.3">
      <c r="A2086" t="s">
        <v>18</v>
      </c>
      <c r="B2086" t="s">
        <v>66</v>
      </c>
      <c r="C2086">
        <v>2012</v>
      </c>
      <c r="D2086" t="s">
        <v>20</v>
      </c>
      <c r="G2086">
        <v>119612</v>
      </c>
      <c r="I2086">
        <v>169</v>
      </c>
      <c r="J2086">
        <v>2</v>
      </c>
      <c r="K2086">
        <v>0</v>
      </c>
      <c r="M2086" t="s">
        <v>28</v>
      </c>
      <c r="N2086" t="s">
        <v>23</v>
      </c>
      <c r="O2086" t="s">
        <v>24</v>
      </c>
      <c r="P2086">
        <v>31</v>
      </c>
      <c r="Q2086" t="s">
        <v>30</v>
      </c>
      <c r="R2086">
        <v>10586</v>
      </c>
    </row>
    <row r="2087" spans="1:18" x14ac:dyDescent="0.3">
      <c r="A2087" t="s">
        <v>26</v>
      </c>
      <c r="B2087" t="s">
        <v>101</v>
      </c>
      <c r="C2087">
        <v>2017</v>
      </c>
      <c r="D2087" t="s">
        <v>20</v>
      </c>
      <c r="E2087" t="s">
        <v>21</v>
      </c>
      <c r="F2087">
        <v>2.2999999999999998</v>
      </c>
      <c r="G2087">
        <v>140221</v>
      </c>
      <c r="H2087">
        <v>171</v>
      </c>
      <c r="I2087">
        <v>163</v>
      </c>
      <c r="J2087">
        <v>3</v>
      </c>
      <c r="K2087">
        <v>1</v>
      </c>
      <c r="L2087" t="s">
        <v>43</v>
      </c>
      <c r="M2087" t="s">
        <v>28</v>
      </c>
      <c r="N2087" t="s">
        <v>45</v>
      </c>
      <c r="O2087" t="s">
        <v>29</v>
      </c>
      <c r="P2087">
        <v>34</v>
      </c>
      <c r="Q2087" t="s">
        <v>48</v>
      </c>
      <c r="R2087">
        <v>3481</v>
      </c>
    </row>
    <row r="2088" spans="1:18" x14ac:dyDescent="0.3">
      <c r="A2088" t="s">
        <v>18</v>
      </c>
      <c r="B2088" t="s">
        <v>19</v>
      </c>
      <c r="C2088">
        <v>2010</v>
      </c>
      <c r="D2088" t="s">
        <v>20</v>
      </c>
      <c r="E2088" t="s">
        <v>67</v>
      </c>
      <c r="F2088">
        <v>2.7</v>
      </c>
      <c r="G2088">
        <v>204886</v>
      </c>
      <c r="H2088">
        <v>200</v>
      </c>
      <c r="I2088">
        <v>182</v>
      </c>
      <c r="J2088">
        <v>3</v>
      </c>
      <c r="K2088">
        <v>1</v>
      </c>
      <c r="M2088" t="s">
        <v>35</v>
      </c>
      <c r="N2088" t="s">
        <v>23</v>
      </c>
      <c r="O2088" t="s">
        <v>24</v>
      </c>
      <c r="P2088">
        <v>31</v>
      </c>
      <c r="Q2088" t="s">
        <v>76</v>
      </c>
      <c r="R2088">
        <v>6361</v>
      </c>
    </row>
    <row r="2089" spans="1:18" x14ac:dyDescent="0.3">
      <c r="A2089" t="s">
        <v>55</v>
      </c>
      <c r="B2089" t="s">
        <v>69</v>
      </c>
      <c r="C2089">
        <v>2016</v>
      </c>
      <c r="D2089" t="s">
        <v>20</v>
      </c>
      <c r="E2089" t="s">
        <v>21</v>
      </c>
      <c r="F2089">
        <v>2.5</v>
      </c>
      <c r="G2089">
        <v>98643</v>
      </c>
      <c r="J2089">
        <v>3</v>
      </c>
      <c r="K2089">
        <v>0</v>
      </c>
      <c r="M2089" t="s">
        <v>52</v>
      </c>
      <c r="N2089" t="s">
        <v>23</v>
      </c>
      <c r="O2089" t="s">
        <v>24</v>
      </c>
      <c r="P2089">
        <v>25</v>
      </c>
      <c r="Q2089" t="s">
        <v>30</v>
      </c>
      <c r="R2089">
        <v>8453</v>
      </c>
    </row>
    <row r="2090" spans="1:18" x14ac:dyDescent="0.3">
      <c r="A2090" t="s">
        <v>38</v>
      </c>
      <c r="B2090" t="s">
        <v>47</v>
      </c>
      <c r="C2090">
        <v>2010</v>
      </c>
      <c r="D2090" t="s">
        <v>20</v>
      </c>
      <c r="E2090" t="s">
        <v>21</v>
      </c>
      <c r="F2090">
        <v>3.5</v>
      </c>
      <c r="G2090">
        <v>191713</v>
      </c>
      <c r="I2090">
        <v>242</v>
      </c>
      <c r="J2090">
        <v>4</v>
      </c>
      <c r="K2090">
        <v>0</v>
      </c>
      <c r="L2090" t="s">
        <v>34</v>
      </c>
      <c r="M2090" t="s">
        <v>59</v>
      </c>
      <c r="N2090" t="s">
        <v>23</v>
      </c>
      <c r="O2090" t="s">
        <v>24</v>
      </c>
      <c r="P2090">
        <v>24</v>
      </c>
      <c r="Q2090" t="s">
        <v>64</v>
      </c>
      <c r="R2090">
        <v>500</v>
      </c>
    </row>
    <row r="2091" spans="1:18" x14ac:dyDescent="0.3">
      <c r="A2091" t="s">
        <v>31</v>
      </c>
      <c r="B2091" t="s">
        <v>99</v>
      </c>
      <c r="C2091">
        <v>2011</v>
      </c>
      <c r="D2091" t="s">
        <v>20</v>
      </c>
      <c r="E2091" t="s">
        <v>21</v>
      </c>
      <c r="F2091">
        <v>2.7</v>
      </c>
      <c r="G2091">
        <v>181800</v>
      </c>
      <c r="H2091">
        <v>199</v>
      </c>
      <c r="I2091">
        <v>203</v>
      </c>
      <c r="J2091">
        <v>2</v>
      </c>
      <c r="K2091">
        <v>1</v>
      </c>
      <c r="M2091" t="s">
        <v>22</v>
      </c>
      <c r="N2091" t="s">
        <v>23</v>
      </c>
      <c r="O2091" t="s">
        <v>29</v>
      </c>
      <c r="P2091">
        <v>29</v>
      </c>
      <c r="Q2091" t="s">
        <v>76</v>
      </c>
      <c r="R2091">
        <v>1768</v>
      </c>
    </row>
    <row r="2092" spans="1:18" x14ac:dyDescent="0.3">
      <c r="A2092" t="s">
        <v>55</v>
      </c>
      <c r="B2092" t="s">
        <v>75</v>
      </c>
      <c r="C2092">
        <v>2021</v>
      </c>
      <c r="D2092" t="s">
        <v>20</v>
      </c>
      <c r="F2092">
        <v>1.7</v>
      </c>
      <c r="G2092">
        <v>9772</v>
      </c>
      <c r="I2092">
        <v>138</v>
      </c>
      <c r="J2092">
        <v>1</v>
      </c>
      <c r="K2092">
        <v>0</v>
      </c>
      <c r="L2092" t="s">
        <v>34</v>
      </c>
      <c r="M2092" t="s">
        <v>44</v>
      </c>
      <c r="N2092" t="s">
        <v>45</v>
      </c>
      <c r="O2092" t="s">
        <v>24</v>
      </c>
      <c r="P2092">
        <v>42</v>
      </c>
      <c r="Q2092" t="s">
        <v>64</v>
      </c>
      <c r="R2092">
        <v>15009</v>
      </c>
    </row>
    <row r="2093" spans="1:18" x14ac:dyDescent="0.3">
      <c r="A2093" t="s">
        <v>49</v>
      </c>
      <c r="B2093" t="s">
        <v>50</v>
      </c>
      <c r="C2093">
        <v>2015</v>
      </c>
      <c r="D2093" t="s">
        <v>65</v>
      </c>
      <c r="E2093" t="s">
        <v>21</v>
      </c>
      <c r="F2093">
        <v>0</v>
      </c>
      <c r="G2093">
        <v>208875</v>
      </c>
      <c r="H2093">
        <v>237</v>
      </c>
      <c r="I2093">
        <v>260</v>
      </c>
      <c r="J2093">
        <v>2</v>
      </c>
      <c r="L2093" t="s">
        <v>43</v>
      </c>
      <c r="M2093" t="s">
        <v>52</v>
      </c>
      <c r="N2093" t="s">
        <v>45</v>
      </c>
      <c r="O2093" t="s">
        <v>29</v>
      </c>
      <c r="P2093">
        <v>109</v>
      </c>
      <c r="Q2093" t="s">
        <v>91</v>
      </c>
      <c r="R2093">
        <v>500</v>
      </c>
    </row>
    <row r="2094" spans="1:18" x14ac:dyDescent="0.3">
      <c r="A2094" t="s">
        <v>18</v>
      </c>
      <c r="B2094" t="s">
        <v>70</v>
      </c>
      <c r="C2094">
        <v>2011</v>
      </c>
      <c r="D2094" t="s">
        <v>20</v>
      </c>
      <c r="E2094" t="s">
        <v>21</v>
      </c>
      <c r="G2094">
        <v>88290</v>
      </c>
      <c r="H2094">
        <v>112</v>
      </c>
      <c r="I2094">
        <v>89</v>
      </c>
      <c r="J2094">
        <v>2</v>
      </c>
      <c r="K2094">
        <v>1</v>
      </c>
      <c r="L2094" t="s">
        <v>40</v>
      </c>
      <c r="M2094" t="s">
        <v>59</v>
      </c>
      <c r="N2094" t="s">
        <v>45</v>
      </c>
      <c r="O2094" t="s">
        <v>24</v>
      </c>
      <c r="P2094">
        <v>37</v>
      </c>
      <c r="R2094">
        <v>11761</v>
      </c>
    </row>
    <row r="2095" spans="1:18" x14ac:dyDescent="0.3">
      <c r="A2095" t="s">
        <v>31</v>
      </c>
      <c r="B2095" t="s">
        <v>61</v>
      </c>
      <c r="C2095">
        <v>2012</v>
      </c>
      <c r="D2095" t="s">
        <v>20</v>
      </c>
      <c r="E2095" t="s">
        <v>21</v>
      </c>
      <c r="F2095">
        <v>2</v>
      </c>
      <c r="G2095">
        <v>232066</v>
      </c>
      <c r="H2095">
        <v>155</v>
      </c>
      <c r="I2095">
        <v>148</v>
      </c>
      <c r="J2095">
        <v>3</v>
      </c>
      <c r="M2095" t="s">
        <v>22</v>
      </c>
      <c r="N2095" t="s">
        <v>45</v>
      </c>
      <c r="O2095" t="s">
        <v>29</v>
      </c>
      <c r="P2095">
        <v>30</v>
      </c>
      <c r="Q2095" t="s">
        <v>46</v>
      </c>
      <c r="R2095">
        <v>500</v>
      </c>
    </row>
    <row r="2096" spans="1:18" x14ac:dyDescent="0.3">
      <c r="A2096" t="s">
        <v>41</v>
      </c>
      <c r="B2096" t="s">
        <v>62</v>
      </c>
      <c r="C2096">
        <v>2022</v>
      </c>
      <c r="D2096" t="s">
        <v>33</v>
      </c>
      <c r="E2096" t="s">
        <v>21</v>
      </c>
      <c r="G2096">
        <v>24686</v>
      </c>
      <c r="H2096">
        <v>245</v>
      </c>
      <c r="I2096">
        <v>234</v>
      </c>
      <c r="J2096">
        <v>1</v>
      </c>
      <c r="K2096">
        <v>1</v>
      </c>
      <c r="M2096" t="s">
        <v>94</v>
      </c>
      <c r="N2096" t="s">
        <v>23</v>
      </c>
      <c r="O2096" t="s">
        <v>60</v>
      </c>
      <c r="P2096">
        <v>38</v>
      </c>
      <c r="Q2096" t="s">
        <v>30</v>
      </c>
      <c r="R2096">
        <v>17750</v>
      </c>
    </row>
    <row r="2097" spans="1:18" x14ac:dyDescent="0.3">
      <c r="A2097" t="s">
        <v>49</v>
      </c>
      <c r="B2097" t="s">
        <v>100</v>
      </c>
      <c r="C2097">
        <v>2009</v>
      </c>
      <c r="D2097" t="s">
        <v>20</v>
      </c>
      <c r="E2097" t="s">
        <v>67</v>
      </c>
      <c r="F2097">
        <v>1.7</v>
      </c>
      <c r="G2097">
        <v>143657</v>
      </c>
      <c r="H2097">
        <v>138</v>
      </c>
      <c r="J2097">
        <v>3</v>
      </c>
      <c r="L2097" t="s">
        <v>34</v>
      </c>
      <c r="M2097" t="s">
        <v>35</v>
      </c>
      <c r="N2097" t="s">
        <v>45</v>
      </c>
      <c r="O2097" t="s">
        <v>29</v>
      </c>
      <c r="P2097">
        <v>34</v>
      </c>
      <c r="Q2097" t="s">
        <v>48</v>
      </c>
      <c r="R2097">
        <v>500</v>
      </c>
    </row>
    <row r="2098" spans="1:18" x14ac:dyDescent="0.3">
      <c r="A2098" t="s">
        <v>41</v>
      </c>
      <c r="B2098" t="s">
        <v>103</v>
      </c>
      <c r="C2098">
        <v>2017</v>
      </c>
      <c r="D2098" t="s">
        <v>20</v>
      </c>
      <c r="E2098" t="s">
        <v>21</v>
      </c>
      <c r="F2098">
        <v>2.4</v>
      </c>
      <c r="G2098">
        <v>141213</v>
      </c>
      <c r="H2098">
        <v>188</v>
      </c>
      <c r="I2098">
        <v>176</v>
      </c>
      <c r="J2098">
        <v>1</v>
      </c>
      <c r="K2098">
        <v>0</v>
      </c>
      <c r="L2098" t="s">
        <v>40</v>
      </c>
      <c r="N2098" t="s">
        <v>23</v>
      </c>
      <c r="O2098" t="s">
        <v>29</v>
      </c>
      <c r="P2098">
        <v>30</v>
      </c>
      <c r="Q2098" t="s">
        <v>30</v>
      </c>
      <c r="R2098">
        <v>11848</v>
      </c>
    </row>
    <row r="2099" spans="1:18" x14ac:dyDescent="0.3">
      <c r="A2099" t="s">
        <v>55</v>
      </c>
      <c r="B2099" t="s">
        <v>69</v>
      </c>
      <c r="C2099">
        <v>2022</v>
      </c>
      <c r="D2099" t="s">
        <v>20</v>
      </c>
      <c r="E2099" t="s">
        <v>21</v>
      </c>
      <c r="G2099">
        <v>29300</v>
      </c>
      <c r="H2099">
        <v>199</v>
      </c>
      <c r="I2099">
        <v>195</v>
      </c>
      <c r="J2099">
        <v>1</v>
      </c>
      <c r="K2099">
        <v>0</v>
      </c>
      <c r="L2099" t="s">
        <v>43</v>
      </c>
      <c r="N2099" t="s">
        <v>23</v>
      </c>
      <c r="O2099" t="s">
        <v>24</v>
      </c>
      <c r="P2099">
        <v>34</v>
      </c>
      <c r="Q2099" t="s">
        <v>37</v>
      </c>
      <c r="R2099">
        <v>25336</v>
      </c>
    </row>
    <row r="2100" spans="1:18" x14ac:dyDescent="0.3">
      <c r="A2100" t="s">
        <v>73</v>
      </c>
      <c r="B2100" t="s">
        <v>97</v>
      </c>
      <c r="C2100">
        <v>2024</v>
      </c>
      <c r="D2100" t="s">
        <v>20</v>
      </c>
      <c r="E2100" t="s">
        <v>21</v>
      </c>
      <c r="G2100">
        <v>100</v>
      </c>
      <c r="H2100">
        <v>156</v>
      </c>
      <c r="I2100">
        <v>156</v>
      </c>
      <c r="J2100">
        <v>1</v>
      </c>
      <c r="K2100">
        <v>0</v>
      </c>
      <c r="L2100" t="s">
        <v>43</v>
      </c>
      <c r="M2100" t="s">
        <v>28</v>
      </c>
      <c r="N2100" t="s">
        <v>45</v>
      </c>
      <c r="O2100" t="s">
        <v>29</v>
      </c>
      <c r="Q2100" t="s">
        <v>48</v>
      </c>
      <c r="R2100">
        <v>52937</v>
      </c>
    </row>
    <row r="2101" spans="1:18" x14ac:dyDescent="0.3">
      <c r="A2101" t="s">
        <v>49</v>
      </c>
      <c r="B2101" t="s">
        <v>92</v>
      </c>
      <c r="C2101">
        <v>2010</v>
      </c>
      <c r="D2101" t="s">
        <v>20</v>
      </c>
      <c r="E2101" t="s">
        <v>21</v>
      </c>
      <c r="G2101">
        <v>276117</v>
      </c>
      <c r="I2101">
        <v>181</v>
      </c>
      <c r="J2101">
        <v>3</v>
      </c>
      <c r="K2101">
        <v>1</v>
      </c>
      <c r="M2101" t="s">
        <v>52</v>
      </c>
      <c r="N2101" t="s">
        <v>23</v>
      </c>
      <c r="O2101" t="s">
        <v>29</v>
      </c>
      <c r="Q2101" t="s">
        <v>91</v>
      </c>
      <c r="R2101">
        <v>500</v>
      </c>
    </row>
    <row r="2102" spans="1:18" x14ac:dyDescent="0.3">
      <c r="A2102" t="s">
        <v>18</v>
      </c>
      <c r="B2102" t="s">
        <v>19</v>
      </c>
      <c r="C2102">
        <v>2005</v>
      </c>
      <c r="D2102" t="s">
        <v>63</v>
      </c>
      <c r="E2102" t="s">
        <v>21</v>
      </c>
      <c r="F2102">
        <v>2.7</v>
      </c>
      <c r="G2102">
        <v>162206</v>
      </c>
      <c r="H2102">
        <v>202</v>
      </c>
      <c r="I2102">
        <v>190</v>
      </c>
      <c r="J2102">
        <v>4</v>
      </c>
      <c r="K2102">
        <v>1</v>
      </c>
      <c r="L2102" t="s">
        <v>43</v>
      </c>
      <c r="M2102" t="s">
        <v>35</v>
      </c>
      <c r="N2102" t="s">
        <v>23</v>
      </c>
      <c r="O2102" t="s">
        <v>24</v>
      </c>
      <c r="P2102">
        <v>31</v>
      </c>
      <c r="Q2102" t="s">
        <v>88</v>
      </c>
      <c r="R2102">
        <v>3548</v>
      </c>
    </row>
    <row r="2103" spans="1:18" x14ac:dyDescent="0.3">
      <c r="A2103" t="s">
        <v>55</v>
      </c>
      <c r="B2103" t="s">
        <v>75</v>
      </c>
      <c r="C2103">
        <v>2018</v>
      </c>
      <c r="D2103" t="s">
        <v>65</v>
      </c>
      <c r="E2103" t="s">
        <v>21</v>
      </c>
      <c r="F2103">
        <v>0</v>
      </c>
      <c r="G2103">
        <v>37342</v>
      </c>
      <c r="H2103">
        <v>320</v>
      </c>
      <c r="I2103">
        <v>352</v>
      </c>
      <c r="J2103">
        <v>2</v>
      </c>
      <c r="K2103">
        <v>0</v>
      </c>
      <c r="M2103" t="s">
        <v>35</v>
      </c>
      <c r="N2103" t="s">
        <v>45</v>
      </c>
      <c r="O2103" t="s">
        <v>29</v>
      </c>
      <c r="P2103">
        <v>112</v>
      </c>
      <c r="Q2103" t="s">
        <v>91</v>
      </c>
      <c r="R2103">
        <v>10287</v>
      </c>
    </row>
    <row r="2104" spans="1:18" x14ac:dyDescent="0.3">
      <c r="A2104" t="s">
        <v>49</v>
      </c>
      <c r="B2104" t="s">
        <v>50</v>
      </c>
      <c r="C2104">
        <v>2019</v>
      </c>
      <c r="D2104" t="s">
        <v>33</v>
      </c>
      <c r="E2104" t="s">
        <v>21</v>
      </c>
      <c r="F2104">
        <v>2.5</v>
      </c>
      <c r="G2104">
        <v>15435</v>
      </c>
      <c r="H2104">
        <v>210</v>
      </c>
      <c r="I2104">
        <v>205</v>
      </c>
      <c r="J2104">
        <v>2</v>
      </c>
      <c r="K2104">
        <v>0</v>
      </c>
      <c r="L2104" t="s">
        <v>43</v>
      </c>
      <c r="M2104" t="s">
        <v>22</v>
      </c>
      <c r="N2104" t="s">
        <v>45</v>
      </c>
      <c r="O2104" t="s">
        <v>29</v>
      </c>
      <c r="P2104">
        <v>38</v>
      </c>
      <c r="Q2104" t="s">
        <v>91</v>
      </c>
      <c r="R2104">
        <v>12097</v>
      </c>
    </row>
    <row r="2105" spans="1:18" x14ac:dyDescent="0.3">
      <c r="A2105" t="s">
        <v>49</v>
      </c>
      <c r="B2105" t="s">
        <v>92</v>
      </c>
      <c r="C2105">
        <v>2008</v>
      </c>
      <c r="D2105" t="s">
        <v>20</v>
      </c>
      <c r="E2105" t="s">
        <v>21</v>
      </c>
      <c r="G2105">
        <v>244270</v>
      </c>
      <c r="H2105">
        <v>263</v>
      </c>
      <c r="I2105">
        <v>252</v>
      </c>
      <c r="J2105">
        <v>4</v>
      </c>
      <c r="K2105">
        <v>0</v>
      </c>
      <c r="L2105" t="s">
        <v>34</v>
      </c>
      <c r="N2105" t="s">
        <v>23</v>
      </c>
      <c r="O2105" t="s">
        <v>24</v>
      </c>
      <c r="P2105">
        <v>26</v>
      </c>
      <c r="R2105">
        <v>500</v>
      </c>
    </row>
    <row r="2106" spans="1:18" x14ac:dyDescent="0.3">
      <c r="A2106" t="s">
        <v>49</v>
      </c>
      <c r="B2106" t="s">
        <v>50</v>
      </c>
      <c r="C2106">
        <v>2018</v>
      </c>
      <c r="D2106" t="s">
        <v>33</v>
      </c>
      <c r="E2106" t="s">
        <v>21</v>
      </c>
      <c r="F2106">
        <v>2.2999999999999998</v>
      </c>
      <c r="G2106">
        <v>45970</v>
      </c>
      <c r="H2106">
        <v>205</v>
      </c>
      <c r="I2106">
        <v>212</v>
      </c>
      <c r="J2106">
        <v>2</v>
      </c>
      <c r="K2106">
        <v>0</v>
      </c>
      <c r="L2106" t="s">
        <v>34</v>
      </c>
      <c r="N2106" t="s">
        <v>45</v>
      </c>
      <c r="O2106" t="s">
        <v>29</v>
      </c>
      <c r="P2106">
        <v>49</v>
      </c>
      <c r="Q2106" t="s">
        <v>48</v>
      </c>
      <c r="R2106">
        <v>10394</v>
      </c>
    </row>
    <row r="2107" spans="1:18" x14ac:dyDescent="0.3">
      <c r="A2107" t="s">
        <v>18</v>
      </c>
      <c r="B2107" t="s">
        <v>70</v>
      </c>
      <c r="C2107">
        <v>2006</v>
      </c>
      <c r="D2107" t="s">
        <v>20</v>
      </c>
      <c r="F2107">
        <v>2</v>
      </c>
      <c r="G2107">
        <v>195735</v>
      </c>
      <c r="H2107">
        <v>167</v>
      </c>
      <c r="I2107">
        <v>146</v>
      </c>
      <c r="J2107">
        <v>2</v>
      </c>
      <c r="K2107">
        <v>0</v>
      </c>
      <c r="N2107" t="s">
        <v>45</v>
      </c>
      <c r="O2107" t="s">
        <v>24</v>
      </c>
      <c r="P2107">
        <v>34</v>
      </c>
      <c r="Q2107" t="s">
        <v>88</v>
      </c>
      <c r="R2107">
        <v>2851</v>
      </c>
    </row>
    <row r="2108" spans="1:18" x14ac:dyDescent="0.3">
      <c r="A2108" t="s">
        <v>73</v>
      </c>
      <c r="B2108" t="s">
        <v>87</v>
      </c>
      <c r="C2108">
        <v>2006</v>
      </c>
      <c r="D2108" t="s">
        <v>20</v>
      </c>
      <c r="F2108">
        <v>2.5</v>
      </c>
      <c r="G2108">
        <v>294797</v>
      </c>
      <c r="H2108">
        <v>200</v>
      </c>
      <c r="I2108">
        <v>175</v>
      </c>
      <c r="J2108">
        <v>4</v>
      </c>
      <c r="L2108" t="s">
        <v>34</v>
      </c>
      <c r="M2108" t="s">
        <v>59</v>
      </c>
      <c r="N2108" t="s">
        <v>23</v>
      </c>
      <c r="O2108" t="s">
        <v>24</v>
      </c>
      <c r="P2108">
        <v>23</v>
      </c>
      <c r="Q2108" t="s">
        <v>48</v>
      </c>
      <c r="R2108">
        <v>500</v>
      </c>
    </row>
    <row r="2109" spans="1:18" x14ac:dyDescent="0.3">
      <c r="A2109" t="s">
        <v>49</v>
      </c>
      <c r="B2109" t="s">
        <v>50</v>
      </c>
      <c r="C2109">
        <v>2010</v>
      </c>
      <c r="D2109" t="s">
        <v>20</v>
      </c>
      <c r="E2109" t="s">
        <v>67</v>
      </c>
      <c r="F2109">
        <v>1.8</v>
      </c>
      <c r="G2109">
        <v>148590</v>
      </c>
      <c r="H2109">
        <v>161</v>
      </c>
      <c r="I2109">
        <v>152</v>
      </c>
      <c r="J2109">
        <v>3</v>
      </c>
      <c r="K2109">
        <v>0</v>
      </c>
      <c r="L2109" t="s">
        <v>40</v>
      </c>
      <c r="N2109" t="s">
        <v>45</v>
      </c>
      <c r="O2109" t="s">
        <v>29</v>
      </c>
      <c r="P2109">
        <v>36</v>
      </c>
      <c r="Q2109" t="s">
        <v>88</v>
      </c>
      <c r="R2109">
        <v>500</v>
      </c>
    </row>
    <row r="2110" spans="1:18" x14ac:dyDescent="0.3">
      <c r="A2110" t="s">
        <v>18</v>
      </c>
      <c r="B2110" t="s">
        <v>66</v>
      </c>
      <c r="C2110">
        <v>2014</v>
      </c>
      <c r="D2110" t="s">
        <v>20</v>
      </c>
      <c r="E2110" t="s">
        <v>21</v>
      </c>
      <c r="F2110">
        <v>2.2000000000000002</v>
      </c>
      <c r="G2110">
        <v>96668</v>
      </c>
      <c r="H2110">
        <v>167</v>
      </c>
      <c r="I2110">
        <v>149</v>
      </c>
      <c r="J2110">
        <v>2</v>
      </c>
      <c r="K2110">
        <v>0</v>
      </c>
      <c r="L2110" t="s">
        <v>34</v>
      </c>
      <c r="M2110" t="s">
        <v>94</v>
      </c>
      <c r="N2110" t="s">
        <v>23</v>
      </c>
      <c r="O2110" t="s">
        <v>60</v>
      </c>
      <c r="P2110">
        <v>35</v>
      </c>
      <c r="Q2110" t="s">
        <v>57</v>
      </c>
      <c r="R2110">
        <v>16551</v>
      </c>
    </row>
    <row r="2111" spans="1:18" x14ac:dyDescent="0.3">
      <c r="A2111" t="s">
        <v>38</v>
      </c>
      <c r="B2111" t="s">
        <v>89</v>
      </c>
      <c r="C2111">
        <v>2024</v>
      </c>
      <c r="D2111" t="s">
        <v>20</v>
      </c>
      <c r="E2111" t="s">
        <v>21</v>
      </c>
      <c r="F2111">
        <v>2.2999999999999998</v>
      </c>
      <c r="G2111">
        <v>3295</v>
      </c>
      <c r="H2111">
        <v>174</v>
      </c>
      <c r="I2111">
        <v>167</v>
      </c>
      <c r="J2111">
        <v>1</v>
      </c>
      <c r="K2111">
        <v>0</v>
      </c>
      <c r="L2111" t="s">
        <v>43</v>
      </c>
      <c r="M2111" t="s">
        <v>94</v>
      </c>
      <c r="N2111" t="s">
        <v>45</v>
      </c>
      <c r="O2111" t="s">
        <v>29</v>
      </c>
      <c r="P2111">
        <v>33</v>
      </c>
      <c r="R2111">
        <v>24114</v>
      </c>
    </row>
    <row r="2112" spans="1:18" x14ac:dyDescent="0.3">
      <c r="A2112" t="s">
        <v>53</v>
      </c>
      <c r="B2112" t="s">
        <v>77</v>
      </c>
      <c r="C2112">
        <v>2024</v>
      </c>
      <c r="D2112" t="s">
        <v>63</v>
      </c>
      <c r="E2112" t="s">
        <v>21</v>
      </c>
      <c r="F2112">
        <v>3.1</v>
      </c>
      <c r="G2112">
        <v>100</v>
      </c>
      <c r="H2112">
        <v>234</v>
      </c>
      <c r="I2112">
        <v>219</v>
      </c>
      <c r="J2112">
        <v>1</v>
      </c>
      <c r="L2112" t="s">
        <v>34</v>
      </c>
      <c r="N2112" t="s">
        <v>23</v>
      </c>
      <c r="O2112" t="s">
        <v>60</v>
      </c>
      <c r="P2112">
        <v>29</v>
      </c>
      <c r="Q2112" t="s">
        <v>88</v>
      </c>
      <c r="R2112">
        <v>60139</v>
      </c>
    </row>
    <row r="2113" spans="1:18" x14ac:dyDescent="0.3">
      <c r="A2113" t="s">
        <v>53</v>
      </c>
      <c r="B2113" t="s">
        <v>77</v>
      </c>
      <c r="C2113">
        <v>2007</v>
      </c>
      <c r="D2113" t="s">
        <v>20</v>
      </c>
      <c r="E2113" t="s">
        <v>21</v>
      </c>
      <c r="F2113">
        <v>3</v>
      </c>
      <c r="G2113">
        <v>205459</v>
      </c>
      <c r="I2113">
        <v>232</v>
      </c>
      <c r="J2113">
        <v>5</v>
      </c>
      <c r="K2113">
        <v>0</v>
      </c>
      <c r="L2113" t="s">
        <v>34</v>
      </c>
      <c r="N2113" t="s">
        <v>23</v>
      </c>
      <c r="O2113" t="s">
        <v>24</v>
      </c>
      <c r="P2113">
        <v>28</v>
      </c>
      <c r="Q2113" t="s">
        <v>76</v>
      </c>
      <c r="R2113">
        <v>3959</v>
      </c>
    </row>
    <row r="2114" spans="1:18" x14ac:dyDescent="0.3">
      <c r="A2114" t="s">
        <v>38</v>
      </c>
      <c r="B2114" t="s">
        <v>39</v>
      </c>
      <c r="C2114">
        <v>2010</v>
      </c>
      <c r="D2114" t="s">
        <v>20</v>
      </c>
      <c r="E2114" t="s">
        <v>21</v>
      </c>
      <c r="G2114">
        <v>211948</v>
      </c>
      <c r="H2114">
        <v>185</v>
      </c>
      <c r="J2114">
        <v>4</v>
      </c>
      <c r="K2114">
        <v>0</v>
      </c>
      <c r="L2114" t="s">
        <v>34</v>
      </c>
      <c r="M2114" t="s">
        <v>28</v>
      </c>
      <c r="N2114" t="s">
        <v>23</v>
      </c>
      <c r="O2114" t="s">
        <v>24</v>
      </c>
      <c r="Q2114" t="s">
        <v>91</v>
      </c>
      <c r="R2114">
        <v>4978</v>
      </c>
    </row>
    <row r="2115" spans="1:18" x14ac:dyDescent="0.3">
      <c r="A2115" t="s">
        <v>80</v>
      </c>
      <c r="B2115" t="s">
        <v>102</v>
      </c>
      <c r="C2115">
        <v>2011</v>
      </c>
      <c r="D2115" t="s">
        <v>20</v>
      </c>
      <c r="E2115" t="s">
        <v>67</v>
      </c>
      <c r="F2115">
        <v>2.4</v>
      </c>
      <c r="G2115">
        <v>350513</v>
      </c>
      <c r="I2115">
        <v>183</v>
      </c>
      <c r="J2115">
        <v>4</v>
      </c>
      <c r="K2115">
        <v>0</v>
      </c>
      <c r="L2115" t="s">
        <v>34</v>
      </c>
      <c r="M2115" t="s">
        <v>59</v>
      </c>
      <c r="N2115" t="s">
        <v>23</v>
      </c>
      <c r="O2115" t="s">
        <v>60</v>
      </c>
      <c r="P2115">
        <v>33</v>
      </c>
      <c r="R2115">
        <v>500</v>
      </c>
    </row>
    <row r="2116" spans="1:18" x14ac:dyDescent="0.3">
      <c r="A2116" t="s">
        <v>38</v>
      </c>
      <c r="B2116" t="s">
        <v>39</v>
      </c>
      <c r="C2116">
        <v>2014</v>
      </c>
      <c r="D2116" t="s">
        <v>20</v>
      </c>
      <c r="E2116" t="s">
        <v>21</v>
      </c>
      <c r="G2116">
        <v>207000</v>
      </c>
      <c r="H2116">
        <v>236</v>
      </c>
      <c r="J2116">
        <v>4</v>
      </c>
      <c r="K2116">
        <v>0</v>
      </c>
      <c r="L2116" t="s">
        <v>40</v>
      </c>
      <c r="M2116" t="s">
        <v>22</v>
      </c>
      <c r="N2116" t="s">
        <v>23</v>
      </c>
      <c r="O2116" t="s">
        <v>29</v>
      </c>
      <c r="P2116">
        <v>28</v>
      </c>
      <c r="Q2116" t="s">
        <v>37</v>
      </c>
      <c r="R2116">
        <v>9938</v>
      </c>
    </row>
    <row r="2117" spans="1:18" x14ac:dyDescent="0.3">
      <c r="A2117" t="s">
        <v>38</v>
      </c>
      <c r="B2117" t="s">
        <v>39</v>
      </c>
      <c r="C2117">
        <v>2021</v>
      </c>
      <c r="D2117" t="s">
        <v>20</v>
      </c>
      <c r="E2117" t="s">
        <v>21</v>
      </c>
      <c r="F2117">
        <v>2.7</v>
      </c>
      <c r="G2117">
        <v>85294</v>
      </c>
      <c r="H2117">
        <v>187</v>
      </c>
      <c r="J2117">
        <v>1</v>
      </c>
      <c r="K2117">
        <v>1</v>
      </c>
      <c r="L2117" t="s">
        <v>34</v>
      </c>
      <c r="M2117" t="s">
        <v>28</v>
      </c>
      <c r="N2117" t="s">
        <v>23</v>
      </c>
      <c r="O2117" t="s">
        <v>24</v>
      </c>
      <c r="P2117">
        <v>24</v>
      </c>
      <c r="Q2117" t="s">
        <v>25</v>
      </c>
      <c r="R2117">
        <v>29823</v>
      </c>
    </row>
    <row r="2118" spans="1:18" x14ac:dyDescent="0.3">
      <c r="A2118" t="s">
        <v>26</v>
      </c>
      <c r="B2118" t="s">
        <v>101</v>
      </c>
      <c r="C2118">
        <v>2005</v>
      </c>
      <c r="D2118" t="s">
        <v>20</v>
      </c>
      <c r="E2118" t="s">
        <v>21</v>
      </c>
      <c r="F2118">
        <v>2.4</v>
      </c>
      <c r="G2118">
        <v>344257</v>
      </c>
      <c r="H2118">
        <v>186</v>
      </c>
      <c r="I2118">
        <v>171</v>
      </c>
      <c r="J2118">
        <v>5</v>
      </c>
      <c r="K2118">
        <v>1</v>
      </c>
      <c r="L2118" t="s">
        <v>34</v>
      </c>
      <c r="M2118" t="s">
        <v>28</v>
      </c>
      <c r="N2118" t="s">
        <v>45</v>
      </c>
      <c r="O2118" t="s">
        <v>29</v>
      </c>
      <c r="P2118">
        <v>33</v>
      </c>
      <c r="R2118">
        <v>500</v>
      </c>
    </row>
    <row r="2119" spans="1:18" x14ac:dyDescent="0.3">
      <c r="A2119" t="s">
        <v>41</v>
      </c>
      <c r="B2119" t="s">
        <v>103</v>
      </c>
      <c r="C2119">
        <v>2021</v>
      </c>
      <c r="D2119" t="s">
        <v>63</v>
      </c>
      <c r="E2119" t="s">
        <v>21</v>
      </c>
      <c r="F2119">
        <v>2.4</v>
      </c>
      <c r="G2119">
        <v>100</v>
      </c>
      <c r="H2119">
        <v>191</v>
      </c>
      <c r="I2119">
        <v>175</v>
      </c>
      <c r="J2119">
        <v>1</v>
      </c>
      <c r="K2119">
        <v>0</v>
      </c>
      <c r="L2119" t="s">
        <v>34</v>
      </c>
      <c r="M2119" t="s">
        <v>28</v>
      </c>
      <c r="N2119" t="s">
        <v>23</v>
      </c>
      <c r="O2119" t="s">
        <v>29</v>
      </c>
      <c r="P2119">
        <v>31</v>
      </c>
      <c r="Q2119" t="s">
        <v>57</v>
      </c>
      <c r="R2119">
        <v>26209</v>
      </c>
    </row>
    <row r="2120" spans="1:18" x14ac:dyDescent="0.3">
      <c r="A2120" t="s">
        <v>55</v>
      </c>
      <c r="B2120" t="s">
        <v>78</v>
      </c>
      <c r="C2120">
        <v>2005</v>
      </c>
      <c r="D2120" t="s">
        <v>63</v>
      </c>
      <c r="E2120" t="s">
        <v>21</v>
      </c>
      <c r="F2120">
        <v>1.9</v>
      </c>
      <c r="G2120">
        <v>123315</v>
      </c>
      <c r="H2120">
        <v>138</v>
      </c>
      <c r="I2120">
        <v>137</v>
      </c>
      <c r="J2120">
        <v>5</v>
      </c>
      <c r="K2120">
        <v>1</v>
      </c>
      <c r="L2120" t="s">
        <v>34</v>
      </c>
      <c r="M2120" t="s">
        <v>35</v>
      </c>
      <c r="N2120" t="s">
        <v>45</v>
      </c>
      <c r="O2120" t="s">
        <v>29</v>
      </c>
      <c r="P2120">
        <v>38</v>
      </c>
      <c r="Q2120" t="s">
        <v>57</v>
      </c>
      <c r="R2120">
        <v>500</v>
      </c>
    </row>
    <row r="2121" spans="1:18" x14ac:dyDescent="0.3">
      <c r="A2121" t="s">
        <v>49</v>
      </c>
      <c r="B2121" t="s">
        <v>50</v>
      </c>
      <c r="C2121">
        <v>2008</v>
      </c>
      <c r="D2121" t="s">
        <v>20</v>
      </c>
      <c r="E2121" t="s">
        <v>67</v>
      </c>
      <c r="F2121">
        <v>1.8</v>
      </c>
      <c r="G2121">
        <v>165722</v>
      </c>
      <c r="I2121">
        <v>128</v>
      </c>
      <c r="J2121">
        <v>3</v>
      </c>
      <c r="K2121">
        <v>1</v>
      </c>
      <c r="L2121" t="s">
        <v>40</v>
      </c>
      <c r="M2121" t="s">
        <v>59</v>
      </c>
      <c r="N2121" t="s">
        <v>45</v>
      </c>
      <c r="O2121" t="s">
        <v>24</v>
      </c>
      <c r="P2121">
        <v>34</v>
      </c>
      <c r="Q2121" t="s">
        <v>57</v>
      </c>
      <c r="R2121">
        <v>500</v>
      </c>
    </row>
    <row r="2122" spans="1:18" x14ac:dyDescent="0.3">
      <c r="A2122" t="s">
        <v>38</v>
      </c>
      <c r="B2122" t="s">
        <v>39</v>
      </c>
      <c r="C2122">
        <v>2021</v>
      </c>
      <c r="D2122" t="s">
        <v>20</v>
      </c>
      <c r="F2122">
        <v>2.2999999999999998</v>
      </c>
      <c r="G2122">
        <v>42580</v>
      </c>
      <c r="H2122">
        <v>200</v>
      </c>
      <c r="I2122">
        <v>191</v>
      </c>
      <c r="J2122">
        <v>1</v>
      </c>
      <c r="K2122">
        <v>1</v>
      </c>
      <c r="L2122" t="s">
        <v>40</v>
      </c>
      <c r="M2122" t="s">
        <v>52</v>
      </c>
      <c r="N2122" t="s">
        <v>23</v>
      </c>
      <c r="O2122" t="s">
        <v>24</v>
      </c>
      <c r="P2122">
        <v>26</v>
      </c>
      <c r="Q2122" t="s">
        <v>48</v>
      </c>
      <c r="R2122">
        <v>29375</v>
      </c>
    </row>
    <row r="2123" spans="1:18" x14ac:dyDescent="0.3">
      <c r="A2123" t="s">
        <v>41</v>
      </c>
      <c r="B2123" t="s">
        <v>62</v>
      </c>
      <c r="C2123">
        <v>2019</v>
      </c>
      <c r="D2123" t="s">
        <v>33</v>
      </c>
      <c r="F2123">
        <v>2.4</v>
      </c>
      <c r="G2123">
        <v>40710</v>
      </c>
      <c r="I2123">
        <v>167</v>
      </c>
      <c r="J2123">
        <v>1</v>
      </c>
      <c r="K2123">
        <v>0</v>
      </c>
      <c r="L2123" t="s">
        <v>40</v>
      </c>
      <c r="M2123" t="s">
        <v>22</v>
      </c>
      <c r="N2123" t="s">
        <v>23</v>
      </c>
      <c r="O2123" t="s">
        <v>29</v>
      </c>
      <c r="P2123">
        <v>55</v>
      </c>
      <c r="R2123">
        <v>13882</v>
      </c>
    </row>
    <row r="2124" spans="1:18" x14ac:dyDescent="0.3">
      <c r="A2124" t="s">
        <v>80</v>
      </c>
      <c r="B2124" t="s">
        <v>102</v>
      </c>
      <c r="C2124">
        <v>2007</v>
      </c>
      <c r="D2124" t="s">
        <v>20</v>
      </c>
      <c r="F2124">
        <v>2.7</v>
      </c>
      <c r="G2124">
        <v>279854</v>
      </c>
      <c r="H2124">
        <v>221</v>
      </c>
      <c r="I2124">
        <v>194</v>
      </c>
      <c r="J2124">
        <v>4</v>
      </c>
      <c r="L2124" t="s">
        <v>40</v>
      </c>
      <c r="M2124" t="s">
        <v>44</v>
      </c>
      <c r="N2124" t="s">
        <v>23</v>
      </c>
      <c r="O2124" t="s">
        <v>29</v>
      </c>
      <c r="P2124">
        <v>30</v>
      </c>
      <c r="Q2124" t="s">
        <v>46</v>
      </c>
      <c r="R2124">
        <v>500</v>
      </c>
    </row>
    <row r="2125" spans="1:18" x14ac:dyDescent="0.3">
      <c r="A2125" t="s">
        <v>38</v>
      </c>
      <c r="B2125" t="s">
        <v>39</v>
      </c>
      <c r="C2125">
        <v>2008</v>
      </c>
      <c r="D2125" t="s">
        <v>63</v>
      </c>
      <c r="E2125" t="s">
        <v>21</v>
      </c>
      <c r="F2125">
        <v>2.8</v>
      </c>
      <c r="G2125">
        <v>358679</v>
      </c>
      <c r="I2125">
        <v>218</v>
      </c>
      <c r="J2125">
        <v>3</v>
      </c>
      <c r="K2125">
        <v>1</v>
      </c>
      <c r="L2125" t="s">
        <v>43</v>
      </c>
      <c r="M2125" t="s">
        <v>44</v>
      </c>
      <c r="N2125" t="s">
        <v>23</v>
      </c>
      <c r="O2125" t="s">
        <v>24</v>
      </c>
      <c r="P2125">
        <v>26</v>
      </c>
      <c r="Q2125" t="s">
        <v>76</v>
      </c>
      <c r="R2125">
        <v>500</v>
      </c>
    </row>
    <row r="2126" spans="1:18" x14ac:dyDescent="0.3">
      <c r="A2126" t="s">
        <v>31</v>
      </c>
      <c r="B2126" t="s">
        <v>61</v>
      </c>
      <c r="C2126">
        <v>2021</v>
      </c>
      <c r="D2126" t="s">
        <v>33</v>
      </c>
      <c r="F2126">
        <v>1.4</v>
      </c>
      <c r="G2126">
        <v>36593</v>
      </c>
      <c r="H2126">
        <v>111</v>
      </c>
      <c r="I2126">
        <v>104</v>
      </c>
      <c r="J2126">
        <v>1</v>
      </c>
      <c r="K2126">
        <v>0</v>
      </c>
      <c r="L2126" t="s">
        <v>43</v>
      </c>
      <c r="N2126" t="s">
        <v>45</v>
      </c>
      <c r="O2126" t="s">
        <v>29</v>
      </c>
      <c r="P2126">
        <v>48</v>
      </c>
      <c r="Q2126" t="s">
        <v>46</v>
      </c>
      <c r="R2126">
        <v>20531</v>
      </c>
    </row>
    <row r="2127" spans="1:18" x14ac:dyDescent="0.3">
      <c r="A2127" t="s">
        <v>31</v>
      </c>
      <c r="B2127" t="s">
        <v>99</v>
      </c>
      <c r="C2127">
        <v>2006</v>
      </c>
      <c r="D2127" t="s">
        <v>20</v>
      </c>
      <c r="E2127" t="s">
        <v>21</v>
      </c>
      <c r="F2127">
        <v>2.2000000000000002</v>
      </c>
      <c r="G2127">
        <v>265581</v>
      </c>
      <c r="H2127">
        <v>173</v>
      </c>
      <c r="I2127">
        <v>172</v>
      </c>
      <c r="J2127">
        <v>5</v>
      </c>
      <c r="K2127">
        <v>0</v>
      </c>
      <c r="L2127" t="s">
        <v>43</v>
      </c>
      <c r="M2127" t="s">
        <v>44</v>
      </c>
      <c r="N2127" t="s">
        <v>23</v>
      </c>
      <c r="O2127" t="s">
        <v>24</v>
      </c>
      <c r="Q2127" t="s">
        <v>30</v>
      </c>
      <c r="R2127">
        <v>500</v>
      </c>
    </row>
    <row r="2128" spans="1:18" x14ac:dyDescent="0.3">
      <c r="A2128" t="s">
        <v>80</v>
      </c>
      <c r="B2128" t="s">
        <v>98</v>
      </c>
      <c r="C2128">
        <v>2011</v>
      </c>
      <c r="D2128" t="s">
        <v>33</v>
      </c>
      <c r="E2128" t="s">
        <v>67</v>
      </c>
      <c r="F2128">
        <v>2.1</v>
      </c>
      <c r="G2128">
        <v>123848</v>
      </c>
      <c r="H2128">
        <v>179</v>
      </c>
      <c r="I2128">
        <v>153</v>
      </c>
      <c r="J2128">
        <v>4</v>
      </c>
      <c r="K2128">
        <v>1</v>
      </c>
      <c r="N2128" t="s">
        <v>23</v>
      </c>
      <c r="O2128" t="s">
        <v>24</v>
      </c>
      <c r="P2128">
        <v>44</v>
      </c>
      <c r="Q2128" t="s">
        <v>30</v>
      </c>
      <c r="R2128">
        <v>2084</v>
      </c>
    </row>
    <row r="2129" spans="1:18" x14ac:dyDescent="0.3">
      <c r="A2129" t="s">
        <v>38</v>
      </c>
      <c r="B2129" t="s">
        <v>89</v>
      </c>
      <c r="C2129">
        <v>2015</v>
      </c>
      <c r="D2129" t="s">
        <v>20</v>
      </c>
      <c r="E2129" t="s">
        <v>21</v>
      </c>
      <c r="F2129">
        <v>2.5</v>
      </c>
      <c r="G2129">
        <v>119301</v>
      </c>
      <c r="I2129">
        <v>176</v>
      </c>
      <c r="J2129">
        <v>2</v>
      </c>
      <c r="K2129">
        <v>0</v>
      </c>
      <c r="L2129" t="s">
        <v>43</v>
      </c>
      <c r="M2129" t="s">
        <v>52</v>
      </c>
      <c r="N2129" t="s">
        <v>45</v>
      </c>
      <c r="O2129" t="s">
        <v>29</v>
      </c>
      <c r="Q2129" t="s">
        <v>25</v>
      </c>
      <c r="R2129">
        <v>4956</v>
      </c>
    </row>
    <row r="2130" spans="1:18" x14ac:dyDescent="0.3">
      <c r="A2130" t="s">
        <v>55</v>
      </c>
      <c r="B2130" t="s">
        <v>75</v>
      </c>
      <c r="C2130">
        <v>2021</v>
      </c>
      <c r="D2130" t="s">
        <v>33</v>
      </c>
      <c r="E2130" t="s">
        <v>21</v>
      </c>
      <c r="F2130">
        <v>2.2000000000000002</v>
      </c>
      <c r="G2130">
        <v>27153</v>
      </c>
      <c r="H2130">
        <v>182</v>
      </c>
      <c r="I2130">
        <v>166</v>
      </c>
      <c r="J2130">
        <v>1</v>
      </c>
      <c r="K2130">
        <v>0</v>
      </c>
      <c r="L2130" t="s">
        <v>43</v>
      </c>
      <c r="N2130" t="s">
        <v>45</v>
      </c>
      <c r="O2130" t="s">
        <v>29</v>
      </c>
      <c r="P2130">
        <v>42</v>
      </c>
      <c r="Q2130" t="s">
        <v>46</v>
      </c>
      <c r="R2130">
        <v>16631</v>
      </c>
    </row>
    <row r="2131" spans="1:18" x14ac:dyDescent="0.3">
      <c r="A2131" t="s">
        <v>41</v>
      </c>
      <c r="B2131" t="s">
        <v>42</v>
      </c>
      <c r="C2131">
        <v>2005</v>
      </c>
      <c r="D2131" t="s">
        <v>20</v>
      </c>
      <c r="E2131" t="s">
        <v>67</v>
      </c>
      <c r="F2131">
        <v>2.4</v>
      </c>
      <c r="G2131">
        <v>254500</v>
      </c>
      <c r="H2131">
        <v>213</v>
      </c>
      <c r="I2131">
        <v>198</v>
      </c>
      <c r="J2131">
        <v>5</v>
      </c>
      <c r="K2131">
        <v>1</v>
      </c>
      <c r="L2131" t="s">
        <v>43</v>
      </c>
      <c r="M2131" t="s">
        <v>59</v>
      </c>
      <c r="N2131" t="s">
        <v>45</v>
      </c>
      <c r="O2131" t="s">
        <v>29</v>
      </c>
      <c r="P2131">
        <v>31</v>
      </c>
      <c r="Q2131" t="s">
        <v>88</v>
      </c>
      <c r="R2131">
        <v>500</v>
      </c>
    </row>
    <row r="2132" spans="1:18" x14ac:dyDescent="0.3">
      <c r="A2132" t="s">
        <v>26</v>
      </c>
      <c r="B2132" t="s">
        <v>101</v>
      </c>
      <c r="C2132">
        <v>2014</v>
      </c>
      <c r="D2132" t="s">
        <v>20</v>
      </c>
      <c r="E2132" t="s">
        <v>21</v>
      </c>
      <c r="G2132">
        <v>194161</v>
      </c>
      <c r="H2132">
        <v>160</v>
      </c>
      <c r="I2132">
        <v>168</v>
      </c>
      <c r="J2132">
        <v>2</v>
      </c>
      <c r="K2132">
        <v>0</v>
      </c>
      <c r="L2132" t="s">
        <v>40</v>
      </c>
      <c r="M2132" t="s">
        <v>52</v>
      </c>
      <c r="N2132" t="s">
        <v>45</v>
      </c>
      <c r="O2132" t="s">
        <v>29</v>
      </c>
      <c r="Q2132" t="s">
        <v>88</v>
      </c>
      <c r="R2132">
        <v>500</v>
      </c>
    </row>
    <row r="2133" spans="1:18" x14ac:dyDescent="0.3">
      <c r="A2133" t="s">
        <v>49</v>
      </c>
      <c r="B2133" t="s">
        <v>93</v>
      </c>
      <c r="C2133">
        <v>2011</v>
      </c>
      <c r="D2133" t="s">
        <v>20</v>
      </c>
      <c r="E2133" t="s">
        <v>67</v>
      </c>
      <c r="G2133">
        <v>100</v>
      </c>
      <c r="H2133">
        <v>181</v>
      </c>
      <c r="I2133">
        <v>164</v>
      </c>
      <c r="J2133">
        <v>4</v>
      </c>
      <c r="K2133">
        <v>0</v>
      </c>
      <c r="L2133" t="s">
        <v>43</v>
      </c>
      <c r="M2133" t="s">
        <v>44</v>
      </c>
      <c r="N2133" t="s">
        <v>23</v>
      </c>
      <c r="O2133" t="s">
        <v>24</v>
      </c>
      <c r="P2133">
        <v>30</v>
      </c>
      <c r="Q2133" t="s">
        <v>64</v>
      </c>
      <c r="R2133">
        <v>11362</v>
      </c>
    </row>
    <row r="2134" spans="1:18" x14ac:dyDescent="0.3">
      <c r="A2134" t="s">
        <v>31</v>
      </c>
      <c r="B2134" t="s">
        <v>61</v>
      </c>
      <c r="C2134">
        <v>2012</v>
      </c>
      <c r="D2134" t="s">
        <v>20</v>
      </c>
      <c r="E2134" t="s">
        <v>21</v>
      </c>
      <c r="F2134">
        <v>1.6</v>
      </c>
      <c r="G2134">
        <v>79452</v>
      </c>
      <c r="H2134">
        <v>123</v>
      </c>
      <c r="I2134">
        <v>108</v>
      </c>
      <c r="J2134">
        <v>2</v>
      </c>
      <c r="K2134">
        <v>0</v>
      </c>
      <c r="L2134" t="s">
        <v>43</v>
      </c>
      <c r="M2134" t="s">
        <v>59</v>
      </c>
      <c r="N2134" t="s">
        <v>45</v>
      </c>
      <c r="O2134" t="s">
        <v>29</v>
      </c>
      <c r="P2134">
        <v>35</v>
      </c>
      <c r="Q2134" t="s">
        <v>91</v>
      </c>
      <c r="R2134">
        <v>6021</v>
      </c>
    </row>
    <row r="2135" spans="1:18" x14ac:dyDescent="0.3">
      <c r="A2135" t="s">
        <v>18</v>
      </c>
      <c r="B2135" t="s">
        <v>19</v>
      </c>
      <c r="C2135">
        <v>2024</v>
      </c>
      <c r="D2135" t="s">
        <v>20</v>
      </c>
      <c r="E2135" t="s">
        <v>21</v>
      </c>
      <c r="F2135">
        <v>3.4</v>
      </c>
      <c r="G2135">
        <v>100</v>
      </c>
      <c r="H2135">
        <v>250</v>
      </c>
      <c r="I2135">
        <v>234</v>
      </c>
      <c r="J2135">
        <v>1</v>
      </c>
      <c r="K2135">
        <v>0</v>
      </c>
      <c r="L2135" t="s">
        <v>34</v>
      </c>
      <c r="M2135" t="s">
        <v>59</v>
      </c>
      <c r="N2135" t="s">
        <v>23</v>
      </c>
      <c r="O2135" t="s">
        <v>24</v>
      </c>
      <c r="P2135">
        <v>27</v>
      </c>
      <c r="Q2135" t="s">
        <v>37</v>
      </c>
      <c r="R2135">
        <v>57157</v>
      </c>
    </row>
    <row r="2136" spans="1:18" x14ac:dyDescent="0.3">
      <c r="A2136" t="s">
        <v>38</v>
      </c>
      <c r="B2136" t="s">
        <v>89</v>
      </c>
      <c r="C2136">
        <v>2009</v>
      </c>
      <c r="D2136" t="s">
        <v>20</v>
      </c>
      <c r="G2136">
        <v>65555</v>
      </c>
      <c r="H2136">
        <v>165</v>
      </c>
      <c r="I2136">
        <v>158</v>
      </c>
      <c r="J2136">
        <v>3</v>
      </c>
      <c r="L2136" t="s">
        <v>34</v>
      </c>
      <c r="M2136" t="s">
        <v>44</v>
      </c>
      <c r="N2136" t="s">
        <v>45</v>
      </c>
      <c r="O2136" t="s">
        <v>29</v>
      </c>
      <c r="P2136">
        <v>37</v>
      </c>
      <c r="Q2136" t="s">
        <v>88</v>
      </c>
      <c r="R2136">
        <v>3443</v>
      </c>
    </row>
    <row r="2137" spans="1:18" x14ac:dyDescent="0.3">
      <c r="A2137" t="s">
        <v>49</v>
      </c>
      <c r="B2137" t="s">
        <v>50</v>
      </c>
      <c r="C2137">
        <v>2024</v>
      </c>
      <c r="D2137" t="s">
        <v>33</v>
      </c>
      <c r="E2137" t="s">
        <v>21</v>
      </c>
      <c r="F2137">
        <v>2.2000000000000002</v>
      </c>
      <c r="G2137">
        <v>100</v>
      </c>
      <c r="H2137">
        <v>170</v>
      </c>
      <c r="I2137">
        <v>151</v>
      </c>
      <c r="J2137">
        <v>1</v>
      </c>
      <c r="K2137">
        <v>0</v>
      </c>
      <c r="L2137" t="s">
        <v>34</v>
      </c>
      <c r="M2137" t="s">
        <v>28</v>
      </c>
      <c r="N2137" t="s">
        <v>45</v>
      </c>
      <c r="O2137" t="s">
        <v>24</v>
      </c>
      <c r="P2137">
        <v>54</v>
      </c>
      <c r="R2137">
        <v>19354</v>
      </c>
    </row>
    <row r="2138" spans="1:18" x14ac:dyDescent="0.3">
      <c r="A2138" t="s">
        <v>38</v>
      </c>
      <c r="B2138" t="s">
        <v>89</v>
      </c>
      <c r="C2138">
        <v>2016</v>
      </c>
      <c r="D2138" t="s">
        <v>20</v>
      </c>
      <c r="E2138" t="s">
        <v>21</v>
      </c>
      <c r="G2138">
        <v>142031</v>
      </c>
      <c r="H2138">
        <v>141</v>
      </c>
      <c r="I2138">
        <v>139</v>
      </c>
      <c r="J2138">
        <v>3</v>
      </c>
      <c r="K2138">
        <v>0</v>
      </c>
      <c r="M2138" t="s">
        <v>59</v>
      </c>
      <c r="N2138" t="s">
        <v>45</v>
      </c>
      <c r="O2138" t="s">
        <v>29</v>
      </c>
      <c r="P2138">
        <v>34</v>
      </c>
      <c r="Q2138" t="s">
        <v>64</v>
      </c>
      <c r="R2138">
        <v>4251</v>
      </c>
    </row>
    <row r="2139" spans="1:18" x14ac:dyDescent="0.3">
      <c r="A2139" t="s">
        <v>41</v>
      </c>
      <c r="B2139" t="s">
        <v>96</v>
      </c>
      <c r="C2139">
        <v>2009</v>
      </c>
      <c r="D2139" t="s">
        <v>20</v>
      </c>
      <c r="E2139" t="s">
        <v>21</v>
      </c>
      <c r="F2139">
        <v>1.4</v>
      </c>
      <c r="G2139">
        <v>175936</v>
      </c>
      <c r="H2139">
        <v>102</v>
      </c>
      <c r="I2139">
        <v>93</v>
      </c>
      <c r="J2139">
        <v>4</v>
      </c>
      <c r="K2139">
        <v>0</v>
      </c>
      <c r="M2139" t="s">
        <v>35</v>
      </c>
      <c r="N2139" t="s">
        <v>45</v>
      </c>
      <c r="O2139" t="s">
        <v>24</v>
      </c>
      <c r="P2139">
        <v>40</v>
      </c>
      <c r="Q2139" t="s">
        <v>76</v>
      </c>
      <c r="R2139">
        <v>500</v>
      </c>
    </row>
    <row r="2140" spans="1:18" x14ac:dyDescent="0.3">
      <c r="A2140" t="s">
        <v>49</v>
      </c>
      <c r="B2140" t="s">
        <v>92</v>
      </c>
      <c r="C2140">
        <v>2018</v>
      </c>
      <c r="D2140" t="s">
        <v>65</v>
      </c>
      <c r="E2140" t="s">
        <v>21</v>
      </c>
      <c r="G2140">
        <v>102858</v>
      </c>
      <c r="H2140">
        <v>357</v>
      </c>
      <c r="I2140">
        <v>392</v>
      </c>
      <c r="J2140">
        <v>2</v>
      </c>
      <c r="K2140">
        <v>1</v>
      </c>
      <c r="L2140" t="s">
        <v>34</v>
      </c>
      <c r="N2140" t="s">
        <v>23</v>
      </c>
      <c r="O2140" t="s">
        <v>24</v>
      </c>
      <c r="P2140">
        <v>95</v>
      </c>
      <c r="Q2140" t="s">
        <v>48</v>
      </c>
      <c r="R2140">
        <v>8770</v>
      </c>
    </row>
    <row r="2141" spans="1:18" x14ac:dyDescent="0.3">
      <c r="A2141" t="s">
        <v>49</v>
      </c>
      <c r="B2141" t="s">
        <v>50</v>
      </c>
      <c r="C2141">
        <v>2020</v>
      </c>
      <c r="D2141" t="s">
        <v>20</v>
      </c>
      <c r="E2141" t="s">
        <v>21</v>
      </c>
      <c r="G2141">
        <v>100</v>
      </c>
      <c r="H2141">
        <v>154</v>
      </c>
      <c r="I2141">
        <v>157</v>
      </c>
      <c r="J2141">
        <v>2</v>
      </c>
      <c r="K2141">
        <v>0</v>
      </c>
      <c r="L2141" t="s">
        <v>43</v>
      </c>
      <c r="M2141" t="s">
        <v>44</v>
      </c>
      <c r="N2141" t="s">
        <v>45</v>
      </c>
      <c r="O2141" t="s">
        <v>24</v>
      </c>
      <c r="Q2141" t="s">
        <v>37</v>
      </c>
      <c r="R2141">
        <v>13196</v>
      </c>
    </row>
    <row r="2142" spans="1:18" x14ac:dyDescent="0.3">
      <c r="A2142" t="s">
        <v>31</v>
      </c>
      <c r="B2142" t="s">
        <v>32</v>
      </c>
      <c r="C2142">
        <v>2011</v>
      </c>
      <c r="D2142" t="s">
        <v>20</v>
      </c>
      <c r="E2142" t="s">
        <v>21</v>
      </c>
      <c r="F2142">
        <v>2</v>
      </c>
      <c r="G2142">
        <v>247096</v>
      </c>
      <c r="H2142">
        <v>158</v>
      </c>
      <c r="I2142">
        <v>152</v>
      </c>
      <c r="J2142">
        <v>4</v>
      </c>
      <c r="K2142">
        <v>1</v>
      </c>
      <c r="N2142" t="s">
        <v>36</v>
      </c>
      <c r="O2142" t="s">
        <v>29</v>
      </c>
      <c r="P2142">
        <v>28</v>
      </c>
      <c r="Q2142" t="s">
        <v>37</v>
      </c>
      <c r="R2142">
        <v>500</v>
      </c>
    </row>
    <row r="2143" spans="1:18" x14ac:dyDescent="0.3">
      <c r="A2143" t="s">
        <v>26</v>
      </c>
      <c r="B2143" t="s">
        <v>101</v>
      </c>
      <c r="C2143">
        <v>2015</v>
      </c>
      <c r="D2143" t="s">
        <v>20</v>
      </c>
      <c r="E2143" t="s">
        <v>21</v>
      </c>
      <c r="G2143">
        <v>175542</v>
      </c>
      <c r="H2143">
        <v>181</v>
      </c>
      <c r="I2143">
        <v>169</v>
      </c>
      <c r="J2143">
        <v>2</v>
      </c>
      <c r="K2143">
        <v>0</v>
      </c>
      <c r="L2143" t="s">
        <v>40</v>
      </c>
      <c r="N2143" t="s">
        <v>45</v>
      </c>
      <c r="O2143" t="s">
        <v>29</v>
      </c>
      <c r="P2143">
        <v>29</v>
      </c>
      <c r="Q2143" t="s">
        <v>57</v>
      </c>
      <c r="R2143">
        <v>604</v>
      </c>
    </row>
    <row r="2144" spans="1:18" x14ac:dyDescent="0.3">
      <c r="A2144" t="s">
        <v>41</v>
      </c>
      <c r="B2144" t="s">
        <v>62</v>
      </c>
      <c r="C2144">
        <v>2019</v>
      </c>
      <c r="D2144" t="s">
        <v>20</v>
      </c>
      <c r="E2144" t="s">
        <v>21</v>
      </c>
      <c r="F2144">
        <v>2.2000000000000002</v>
      </c>
      <c r="G2144">
        <v>5838</v>
      </c>
      <c r="H2144">
        <v>170</v>
      </c>
      <c r="J2144">
        <v>1</v>
      </c>
      <c r="K2144">
        <v>0</v>
      </c>
      <c r="L2144" t="s">
        <v>43</v>
      </c>
      <c r="M2144" t="s">
        <v>59</v>
      </c>
      <c r="N2144" t="s">
        <v>23</v>
      </c>
      <c r="O2144" t="s">
        <v>24</v>
      </c>
      <c r="P2144">
        <v>29</v>
      </c>
      <c r="Q2144" t="s">
        <v>46</v>
      </c>
      <c r="R2144">
        <v>18363</v>
      </c>
    </row>
    <row r="2145" spans="1:18" x14ac:dyDescent="0.3">
      <c r="A2145" t="s">
        <v>80</v>
      </c>
      <c r="B2145" t="s">
        <v>102</v>
      </c>
      <c r="C2145">
        <v>2020</v>
      </c>
      <c r="D2145" t="s">
        <v>20</v>
      </c>
      <c r="F2145">
        <v>2.1</v>
      </c>
      <c r="G2145">
        <v>32654</v>
      </c>
      <c r="H2145">
        <v>167</v>
      </c>
      <c r="I2145">
        <v>156</v>
      </c>
      <c r="J2145">
        <v>2</v>
      </c>
      <c r="K2145">
        <v>0</v>
      </c>
      <c r="L2145" t="s">
        <v>43</v>
      </c>
      <c r="M2145" t="s">
        <v>35</v>
      </c>
      <c r="N2145" t="s">
        <v>23</v>
      </c>
      <c r="O2145" t="s">
        <v>24</v>
      </c>
      <c r="P2145">
        <v>30</v>
      </c>
      <c r="Q2145" t="s">
        <v>64</v>
      </c>
      <c r="R2145">
        <v>24874</v>
      </c>
    </row>
    <row r="2146" spans="1:18" x14ac:dyDescent="0.3">
      <c r="A2146" t="s">
        <v>26</v>
      </c>
      <c r="B2146" t="s">
        <v>27</v>
      </c>
      <c r="C2146">
        <v>2011</v>
      </c>
      <c r="D2146" t="s">
        <v>20</v>
      </c>
      <c r="E2146" t="s">
        <v>21</v>
      </c>
      <c r="F2146">
        <v>3.1</v>
      </c>
      <c r="G2146">
        <v>238228</v>
      </c>
      <c r="H2146">
        <v>228</v>
      </c>
      <c r="I2146">
        <v>197</v>
      </c>
      <c r="J2146">
        <v>3</v>
      </c>
      <c r="K2146">
        <v>0</v>
      </c>
      <c r="L2146" t="s">
        <v>43</v>
      </c>
      <c r="M2146" t="s">
        <v>35</v>
      </c>
      <c r="N2146" t="s">
        <v>23</v>
      </c>
      <c r="O2146" t="s">
        <v>24</v>
      </c>
      <c r="Q2146" t="s">
        <v>46</v>
      </c>
      <c r="R2146">
        <v>500</v>
      </c>
    </row>
    <row r="2147" spans="1:18" x14ac:dyDescent="0.3">
      <c r="A2147" t="s">
        <v>38</v>
      </c>
      <c r="B2147" t="s">
        <v>47</v>
      </c>
      <c r="C2147">
        <v>2019</v>
      </c>
      <c r="D2147" t="s">
        <v>20</v>
      </c>
      <c r="E2147" t="s">
        <v>21</v>
      </c>
      <c r="F2147">
        <v>2.8</v>
      </c>
      <c r="G2147">
        <v>37672</v>
      </c>
      <c r="H2147">
        <v>207</v>
      </c>
      <c r="I2147">
        <v>202</v>
      </c>
      <c r="J2147">
        <v>2</v>
      </c>
      <c r="K2147">
        <v>0</v>
      </c>
      <c r="L2147" t="s">
        <v>34</v>
      </c>
      <c r="M2147" t="s">
        <v>22</v>
      </c>
      <c r="N2147" t="s">
        <v>23</v>
      </c>
      <c r="O2147" t="s">
        <v>24</v>
      </c>
      <c r="P2147">
        <v>31</v>
      </c>
      <c r="Q2147" t="s">
        <v>91</v>
      </c>
      <c r="R2147">
        <v>16692</v>
      </c>
    </row>
    <row r="2148" spans="1:18" x14ac:dyDescent="0.3">
      <c r="A2148" t="s">
        <v>80</v>
      </c>
      <c r="B2148" t="s">
        <v>81</v>
      </c>
      <c r="C2148">
        <v>2019</v>
      </c>
      <c r="D2148" t="s">
        <v>33</v>
      </c>
      <c r="E2148" t="s">
        <v>67</v>
      </c>
      <c r="G2148">
        <v>41157</v>
      </c>
      <c r="H2148">
        <v>298</v>
      </c>
      <c r="I2148">
        <v>272</v>
      </c>
      <c r="J2148">
        <v>2</v>
      </c>
      <c r="K2148">
        <v>0</v>
      </c>
      <c r="L2148" t="s">
        <v>40</v>
      </c>
      <c r="N2148" t="s">
        <v>82</v>
      </c>
      <c r="O2148" t="s">
        <v>60</v>
      </c>
      <c r="P2148">
        <v>44</v>
      </c>
      <c r="R2148">
        <v>14065</v>
      </c>
    </row>
    <row r="2149" spans="1:18" x14ac:dyDescent="0.3">
      <c r="A2149" t="s">
        <v>31</v>
      </c>
      <c r="B2149" t="s">
        <v>32</v>
      </c>
      <c r="C2149">
        <v>2023</v>
      </c>
      <c r="D2149" t="s">
        <v>20</v>
      </c>
      <c r="E2149" t="s">
        <v>21</v>
      </c>
      <c r="G2149">
        <v>100</v>
      </c>
      <c r="H2149">
        <v>174</v>
      </c>
      <c r="I2149">
        <v>172</v>
      </c>
      <c r="J2149">
        <v>1</v>
      </c>
      <c r="K2149">
        <v>0</v>
      </c>
      <c r="M2149" t="s">
        <v>72</v>
      </c>
      <c r="N2149" t="s">
        <v>36</v>
      </c>
      <c r="O2149" t="s">
        <v>29</v>
      </c>
      <c r="P2149">
        <v>34</v>
      </c>
      <c r="Q2149" t="s">
        <v>37</v>
      </c>
      <c r="R2149">
        <v>21987</v>
      </c>
    </row>
    <row r="2150" spans="1:18" x14ac:dyDescent="0.3">
      <c r="A2150" t="s">
        <v>55</v>
      </c>
      <c r="B2150" t="s">
        <v>56</v>
      </c>
      <c r="C2150">
        <v>2005</v>
      </c>
      <c r="D2150" t="s">
        <v>20</v>
      </c>
      <c r="E2150" t="s">
        <v>21</v>
      </c>
      <c r="F2150">
        <v>2.8</v>
      </c>
      <c r="G2150">
        <v>204123</v>
      </c>
      <c r="H2150">
        <v>210</v>
      </c>
      <c r="I2150">
        <v>205</v>
      </c>
      <c r="J2150">
        <v>4</v>
      </c>
      <c r="K2150">
        <v>1</v>
      </c>
      <c r="L2150" t="s">
        <v>43</v>
      </c>
      <c r="N2150" t="s">
        <v>23</v>
      </c>
      <c r="O2150" t="s">
        <v>24</v>
      </c>
      <c r="P2150">
        <v>28</v>
      </c>
      <c r="Q2150" t="s">
        <v>25</v>
      </c>
      <c r="R2150">
        <v>500</v>
      </c>
    </row>
    <row r="2151" spans="1:18" x14ac:dyDescent="0.3">
      <c r="A2151" t="s">
        <v>31</v>
      </c>
      <c r="B2151" t="s">
        <v>32</v>
      </c>
      <c r="C2151">
        <v>2010</v>
      </c>
      <c r="D2151" t="s">
        <v>20</v>
      </c>
      <c r="E2151" t="s">
        <v>21</v>
      </c>
      <c r="F2151">
        <v>2.1</v>
      </c>
      <c r="G2151">
        <v>217691</v>
      </c>
      <c r="H2151">
        <v>182</v>
      </c>
      <c r="J2151">
        <v>3</v>
      </c>
      <c r="K2151">
        <v>1</v>
      </c>
      <c r="L2151" t="s">
        <v>43</v>
      </c>
      <c r="M2151" t="s">
        <v>52</v>
      </c>
      <c r="N2151" t="s">
        <v>36</v>
      </c>
      <c r="O2151" t="s">
        <v>29</v>
      </c>
      <c r="P2151">
        <v>33</v>
      </c>
      <c r="Q2151" t="s">
        <v>25</v>
      </c>
      <c r="R2151">
        <v>500</v>
      </c>
    </row>
    <row r="2152" spans="1:18" x14ac:dyDescent="0.3">
      <c r="A2152" t="s">
        <v>80</v>
      </c>
      <c r="B2152" t="s">
        <v>102</v>
      </c>
      <c r="C2152">
        <v>2012</v>
      </c>
      <c r="D2152" t="s">
        <v>20</v>
      </c>
      <c r="E2152" t="s">
        <v>21</v>
      </c>
      <c r="F2152">
        <v>2.9</v>
      </c>
      <c r="G2152">
        <v>96659</v>
      </c>
      <c r="H2152">
        <v>217</v>
      </c>
      <c r="I2152">
        <v>211</v>
      </c>
      <c r="J2152">
        <v>3</v>
      </c>
      <c r="K2152">
        <v>1</v>
      </c>
      <c r="L2152" t="s">
        <v>43</v>
      </c>
      <c r="M2152" t="s">
        <v>52</v>
      </c>
      <c r="N2152" t="s">
        <v>23</v>
      </c>
      <c r="O2152" t="s">
        <v>60</v>
      </c>
      <c r="P2152">
        <v>24</v>
      </c>
      <c r="R2152">
        <v>6837</v>
      </c>
    </row>
    <row r="2153" spans="1:18" x14ac:dyDescent="0.3">
      <c r="A2153" t="s">
        <v>53</v>
      </c>
      <c r="B2153" t="s">
        <v>71</v>
      </c>
      <c r="C2153">
        <v>2020</v>
      </c>
      <c r="D2153" t="s">
        <v>33</v>
      </c>
      <c r="E2153" t="s">
        <v>21</v>
      </c>
      <c r="F2153">
        <v>2</v>
      </c>
      <c r="G2153">
        <v>60337</v>
      </c>
      <c r="H2153">
        <v>145</v>
      </c>
      <c r="I2153">
        <v>149</v>
      </c>
      <c r="J2153">
        <v>1</v>
      </c>
      <c r="K2153">
        <v>0</v>
      </c>
      <c r="L2153" t="s">
        <v>34</v>
      </c>
      <c r="M2153" t="s">
        <v>94</v>
      </c>
      <c r="N2153" t="s">
        <v>45</v>
      </c>
      <c r="O2153" t="s">
        <v>29</v>
      </c>
      <c r="Q2153" t="s">
        <v>76</v>
      </c>
      <c r="R2153">
        <v>24614</v>
      </c>
    </row>
    <row r="2154" spans="1:18" x14ac:dyDescent="0.3">
      <c r="A2154" t="s">
        <v>80</v>
      </c>
      <c r="B2154" t="s">
        <v>83</v>
      </c>
      <c r="C2154">
        <v>2018</v>
      </c>
      <c r="D2154" t="s">
        <v>65</v>
      </c>
      <c r="E2154" t="s">
        <v>21</v>
      </c>
      <c r="F2154">
        <v>0</v>
      </c>
      <c r="G2154">
        <v>56989</v>
      </c>
      <c r="H2154">
        <v>340</v>
      </c>
      <c r="I2154">
        <v>374</v>
      </c>
      <c r="J2154">
        <v>2</v>
      </c>
      <c r="K2154">
        <v>0</v>
      </c>
      <c r="L2154" t="s">
        <v>43</v>
      </c>
      <c r="M2154" t="s">
        <v>35</v>
      </c>
      <c r="N2154" t="s">
        <v>84</v>
      </c>
      <c r="O2154" t="s">
        <v>95</v>
      </c>
      <c r="P2154">
        <v>108</v>
      </c>
      <c r="Q2154" t="s">
        <v>76</v>
      </c>
      <c r="R2154">
        <v>17705</v>
      </c>
    </row>
    <row r="2155" spans="1:18" x14ac:dyDescent="0.3">
      <c r="A2155" t="s">
        <v>80</v>
      </c>
      <c r="B2155" t="s">
        <v>98</v>
      </c>
      <c r="C2155">
        <v>2024</v>
      </c>
      <c r="D2155" t="s">
        <v>63</v>
      </c>
      <c r="E2155" t="s">
        <v>21</v>
      </c>
      <c r="F2155">
        <v>2</v>
      </c>
      <c r="G2155">
        <v>3902</v>
      </c>
      <c r="H2155">
        <v>159</v>
      </c>
      <c r="I2155">
        <v>149</v>
      </c>
      <c r="J2155">
        <v>1</v>
      </c>
      <c r="K2155">
        <v>0</v>
      </c>
      <c r="L2155" t="s">
        <v>34</v>
      </c>
      <c r="M2155" t="s">
        <v>59</v>
      </c>
      <c r="N2155" t="s">
        <v>23</v>
      </c>
      <c r="O2155" t="s">
        <v>24</v>
      </c>
      <c r="P2155">
        <v>35</v>
      </c>
      <c r="Q2155" t="s">
        <v>46</v>
      </c>
      <c r="R2155">
        <v>25306</v>
      </c>
    </row>
    <row r="2156" spans="1:18" x14ac:dyDescent="0.3">
      <c r="A2156" t="s">
        <v>26</v>
      </c>
      <c r="B2156" t="s">
        <v>68</v>
      </c>
      <c r="C2156">
        <v>2017</v>
      </c>
      <c r="D2156" t="s">
        <v>33</v>
      </c>
      <c r="E2156" t="s">
        <v>21</v>
      </c>
      <c r="F2156">
        <v>2</v>
      </c>
      <c r="G2156">
        <v>288</v>
      </c>
      <c r="H2156">
        <v>152</v>
      </c>
      <c r="I2156">
        <v>140</v>
      </c>
      <c r="J2156">
        <v>2</v>
      </c>
      <c r="K2156">
        <v>0</v>
      </c>
      <c r="L2156" t="s">
        <v>43</v>
      </c>
      <c r="M2156" t="s">
        <v>94</v>
      </c>
      <c r="N2156" t="s">
        <v>45</v>
      </c>
      <c r="O2156" t="s">
        <v>29</v>
      </c>
      <c r="P2156">
        <v>49</v>
      </c>
      <c r="Q2156" t="s">
        <v>30</v>
      </c>
      <c r="R2156">
        <v>12985</v>
      </c>
    </row>
    <row r="2157" spans="1:18" x14ac:dyDescent="0.3">
      <c r="A2157" t="s">
        <v>80</v>
      </c>
      <c r="B2157" t="s">
        <v>102</v>
      </c>
      <c r="C2157">
        <v>2007</v>
      </c>
      <c r="D2157" t="s">
        <v>20</v>
      </c>
      <c r="E2157" t="s">
        <v>21</v>
      </c>
      <c r="F2157">
        <v>2.5</v>
      </c>
      <c r="G2157">
        <v>50924</v>
      </c>
      <c r="H2157">
        <v>181</v>
      </c>
      <c r="I2157">
        <v>153</v>
      </c>
      <c r="J2157">
        <v>3</v>
      </c>
      <c r="L2157" t="s">
        <v>34</v>
      </c>
      <c r="M2157" t="s">
        <v>35</v>
      </c>
      <c r="N2157" t="s">
        <v>23</v>
      </c>
      <c r="O2157" t="s">
        <v>24</v>
      </c>
      <c r="Q2157" t="s">
        <v>46</v>
      </c>
      <c r="R2157">
        <v>4903</v>
      </c>
    </row>
    <row r="2158" spans="1:18" x14ac:dyDescent="0.3">
      <c r="A2158" t="s">
        <v>31</v>
      </c>
      <c r="B2158" t="s">
        <v>32</v>
      </c>
      <c r="C2158">
        <v>2013</v>
      </c>
      <c r="D2158" t="s">
        <v>20</v>
      </c>
      <c r="E2158" t="s">
        <v>21</v>
      </c>
      <c r="F2158">
        <v>2</v>
      </c>
      <c r="G2158">
        <v>89013</v>
      </c>
      <c r="J2158">
        <v>3</v>
      </c>
      <c r="K2158">
        <v>1</v>
      </c>
      <c r="L2158" t="s">
        <v>34</v>
      </c>
      <c r="M2158" t="s">
        <v>59</v>
      </c>
      <c r="N2158" t="s">
        <v>36</v>
      </c>
      <c r="O2158" t="s">
        <v>29</v>
      </c>
      <c r="Q2158" t="s">
        <v>46</v>
      </c>
      <c r="R2158">
        <v>3911</v>
      </c>
    </row>
    <row r="2159" spans="1:18" x14ac:dyDescent="0.3">
      <c r="A2159" t="s">
        <v>53</v>
      </c>
      <c r="B2159" t="s">
        <v>77</v>
      </c>
      <c r="C2159">
        <v>2014</v>
      </c>
      <c r="D2159" t="s">
        <v>20</v>
      </c>
      <c r="E2159" t="s">
        <v>21</v>
      </c>
      <c r="F2159">
        <v>2.9</v>
      </c>
      <c r="G2159">
        <v>47939</v>
      </c>
      <c r="H2159">
        <v>194</v>
      </c>
      <c r="I2159">
        <v>182</v>
      </c>
      <c r="J2159">
        <v>2</v>
      </c>
      <c r="K2159">
        <v>1</v>
      </c>
      <c r="L2159" t="s">
        <v>43</v>
      </c>
      <c r="M2159" t="s">
        <v>52</v>
      </c>
      <c r="N2159" t="s">
        <v>23</v>
      </c>
      <c r="O2159" t="s">
        <v>24</v>
      </c>
      <c r="P2159">
        <v>25</v>
      </c>
      <c r="R2159">
        <v>20990</v>
      </c>
    </row>
    <row r="2160" spans="1:18" x14ac:dyDescent="0.3">
      <c r="A2160" t="s">
        <v>31</v>
      </c>
      <c r="B2160" t="s">
        <v>32</v>
      </c>
      <c r="C2160">
        <v>2023</v>
      </c>
      <c r="D2160" t="s">
        <v>20</v>
      </c>
      <c r="E2160" t="s">
        <v>21</v>
      </c>
      <c r="G2160">
        <v>896</v>
      </c>
      <c r="H2160">
        <v>130</v>
      </c>
      <c r="I2160">
        <v>137</v>
      </c>
      <c r="J2160">
        <v>1</v>
      </c>
      <c r="K2160">
        <v>0</v>
      </c>
      <c r="L2160" t="s">
        <v>40</v>
      </c>
      <c r="M2160" t="s">
        <v>35</v>
      </c>
      <c r="N2160" t="s">
        <v>36</v>
      </c>
      <c r="O2160" t="s">
        <v>29</v>
      </c>
      <c r="P2160">
        <v>36</v>
      </c>
      <c r="Q2160" t="s">
        <v>57</v>
      </c>
      <c r="R2160">
        <v>19921</v>
      </c>
    </row>
    <row r="2161" spans="1:18" x14ac:dyDescent="0.3">
      <c r="A2161" t="s">
        <v>31</v>
      </c>
      <c r="B2161" t="s">
        <v>61</v>
      </c>
      <c r="C2161">
        <v>2011</v>
      </c>
      <c r="D2161" t="s">
        <v>20</v>
      </c>
      <c r="E2161" t="s">
        <v>21</v>
      </c>
      <c r="F2161">
        <v>1.8</v>
      </c>
      <c r="G2161">
        <v>156303</v>
      </c>
      <c r="H2161">
        <v>137</v>
      </c>
      <c r="I2161">
        <v>131</v>
      </c>
      <c r="J2161">
        <v>3</v>
      </c>
      <c r="K2161">
        <v>0</v>
      </c>
      <c r="M2161" t="s">
        <v>59</v>
      </c>
      <c r="N2161" t="s">
        <v>45</v>
      </c>
      <c r="O2161" t="s">
        <v>29</v>
      </c>
      <c r="P2161">
        <v>40</v>
      </c>
      <c r="Q2161" t="s">
        <v>76</v>
      </c>
      <c r="R2161">
        <v>1133</v>
      </c>
    </row>
    <row r="2162" spans="1:18" x14ac:dyDescent="0.3">
      <c r="A2162" t="s">
        <v>18</v>
      </c>
      <c r="B2162" t="s">
        <v>19</v>
      </c>
      <c r="C2162">
        <v>2012</v>
      </c>
      <c r="D2162" t="s">
        <v>20</v>
      </c>
      <c r="F2162">
        <v>3</v>
      </c>
      <c r="G2162">
        <v>132985</v>
      </c>
      <c r="H2162">
        <v>244</v>
      </c>
      <c r="I2162">
        <v>236</v>
      </c>
      <c r="J2162">
        <v>3</v>
      </c>
      <c r="K2162">
        <v>1</v>
      </c>
      <c r="L2162" t="s">
        <v>34</v>
      </c>
      <c r="M2162" t="s">
        <v>22</v>
      </c>
      <c r="N2162" t="s">
        <v>23</v>
      </c>
      <c r="O2162" t="s">
        <v>24</v>
      </c>
      <c r="P2162">
        <v>25</v>
      </c>
      <c r="Q2162" t="s">
        <v>46</v>
      </c>
      <c r="R2162">
        <v>12450</v>
      </c>
    </row>
    <row r="2163" spans="1:18" x14ac:dyDescent="0.3">
      <c r="A2163" t="s">
        <v>49</v>
      </c>
      <c r="B2163" t="s">
        <v>100</v>
      </c>
      <c r="C2163">
        <v>2009</v>
      </c>
      <c r="D2163" t="s">
        <v>33</v>
      </c>
      <c r="F2163">
        <v>2.2000000000000002</v>
      </c>
      <c r="G2163">
        <v>181131</v>
      </c>
      <c r="H2163">
        <v>168</v>
      </c>
      <c r="I2163">
        <v>156</v>
      </c>
      <c r="J2163">
        <v>3</v>
      </c>
      <c r="L2163" t="s">
        <v>43</v>
      </c>
      <c r="M2163" t="s">
        <v>72</v>
      </c>
      <c r="N2163" t="s">
        <v>45</v>
      </c>
      <c r="O2163" t="s">
        <v>29</v>
      </c>
      <c r="P2163">
        <v>47</v>
      </c>
      <c r="Q2163" t="s">
        <v>91</v>
      </c>
      <c r="R2163">
        <v>500</v>
      </c>
    </row>
    <row r="2164" spans="1:18" x14ac:dyDescent="0.3">
      <c r="A2164" t="s">
        <v>73</v>
      </c>
      <c r="B2164" t="s">
        <v>87</v>
      </c>
      <c r="C2164">
        <v>2018</v>
      </c>
      <c r="D2164" t="s">
        <v>20</v>
      </c>
      <c r="F2164">
        <v>2.1</v>
      </c>
      <c r="G2164">
        <v>82360</v>
      </c>
      <c r="H2164">
        <v>168</v>
      </c>
      <c r="I2164">
        <v>169</v>
      </c>
      <c r="J2164">
        <v>2</v>
      </c>
      <c r="K2164">
        <v>0</v>
      </c>
      <c r="M2164" t="s">
        <v>44</v>
      </c>
      <c r="N2164" t="s">
        <v>23</v>
      </c>
      <c r="O2164" t="s">
        <v>24</v>
      </c>
      <c r="P2164">
        <v>35</v>
      </c>
      <c r="R2164">
        <v>23408</v>
      </c>
    </row>
    <row r="2165" spans="1:18" x14ac:dyDescent="0.3">
      <c r="A2165" t="s">
        <v>49</v>
      </c>
      <c r="B2165" t="s">
        <v>100</v>
      </c>
      <c r="C2165">
        <v>2017</v>
      </c>
      <c r="D2165" t="s">
        <v>20</v>
      </c>
      <c r="E2165" t="s">
        <v>21</v>
      </c>
      <c r="F2165">
        <v>2.2000000000000002</v>
      </c>
      <c r="G2165">
        <v>133872</v>
      </c>
      <c r="H2165">
        <v>173</v>
      </c>
      <c r="I2165">
        <v>174</v>
      </c>
      <c r="J2165">
        <v>2</v>
      </c>
      <c r="K2165">
        <v>0</v>
      </c>
      <c r="L2165" t="s">
        <v>34</v>
      </c>
      <c r="M2165" t="s">
        <v>72</v>
      </c>
      <c r="N2165" t="s">
        <v>45</v>
      </c>
      <c r="O2165" t="s">
        <v>29</v>
      </c>
      <c r="P2165">
        <v>32</v>
      </c>
      <c r="Q2165" t="s">
        <v>64</v>
      </c>
      <c r="R2165">
        <v>6208</v>
      </c>
    </row>
    <row r="2166" spans="1:18" x14ac:dyDescent="0.3">
      <c r="A2166" t="s">
        <v>49</v>
      </c>
      <c r="B2166" t="s">
        <v>50</v>
      </c>
      <c r="C2166">
        <v>2021</v>
      </c>
      <c r="D2166" t="s">
        <v>20</v>
      </c>
      <c r="E2166" t="s">
        <v>21</v>
      </c>
      <c r="F2166">
        <v>1.5</v>
      </c>
      <c r="G2166">
        <v>14060</v>
      </c>
      <c r="H2166">
        <v>123</v>
      </c>
      <c r="I2166">
        <v>103</v>
      </c>
      <c r="J2166">
        <v>1</v>
      </c>
      <c r="K2166">
        <v>0</v>
      </c>
      <c r="L2166" t="s">
        <v>43</v>
      </c>
      <c r="M2166" t="s">
        <v>35</v>
      </c>
      <c r="N2166" t="s">
        <v>45</v>
      </c>
      <c r="O2166" t="s">
        <v>29</v>
      </c>
      <c r="P2166">
        <v>38</v>
      </c>
      <c r="Q2166" t="s">
        <v>64</v>
      </c>
      <c r="R2166">
        <v>15282</v>
      </c>
    </row>
    <row r="2167" spans="1:18" x14ac:dyDescent="0.3">
      <c r="A2167" t="s">
        <v>38</v>
      </c>
      <c r="B2167" t="s">
        <v>47</v>
      </c>
      <c r="C2167">
        <v>2010</v>
      </c>
      <c r="D2167" t="s">
        <v>20</v>
      </c>
      <c r="E2167" t="s">
        <v>67</v>
      </c>
      <c r="F2167">
        <v>2.8</v>
      </c>
      <c r="G2167">
        <v>115328</v>
      </c>
      <c r="H2167">
        <v>221</v>
      </c>
      <c r="I2167">
        <v>202</v>
      </c>
      <c r="J2167">
        <v>4</v>
      </c>
      <c r="K2167">
        <v>0</v>
      </c>
      <c r="L2167" t="s">
        <v>43</v>
      </c>
      <c r="M2167" t="s">
        <v>35</v>
      </c>
      <c r="N2167" t="s">
        <v>23</v>
      </c>
      <c r="O2167" t="s">
        <v>24</v>
      </c>
      <c r="P2167">
        <v>29</v>
      </c>
      <c r="Q2167" t="s">
        <v>76</v>
      </c>
      <c r="R2167">
        <v>2541</v>
      </c>
    </row>
    <row r="2168" spans="1:18" x14ac:dyDescent="0.3">
      <c r="A2168" t="s">
        <v>80</v>
      </c>
      <c r="B2168" t="s">
        <v>83</v>
      </c>
      <c r="C2168">
        <v>2018</v>
      </c>
      <c r="D2168" t="s">
        <v>33</v>
      </c>
      <c r="F2168">
        <v>4.3</v>
      </c>
      <c r="G2168">
        <v>122954</v>
      </c>
      <c r="H2168">
        <v>339</v>
      </c>
      <c r="I2168">
        <v>325</v>
      </c>
      <c r="J2168">
        <v>1</v>
      </c>
      <c r="K2168">
        <v>1</v>
      </c>
      <c r="L2168" t="s">
        <v>34</v>
      </c>
      <c r="M2168" t="s">
        <v>52</v>
      </c>
      <c r="N2168" t="s">
        <v>84</v>
      </c>
      <c r="O2168" t="s">
        <v>95</v>
      </c>
      <c r="P2168">
        <v>24</v>
      </c>
      <c r="Q2168" t="s">
        <v>37</v>
      </c>
      <c r="R2168">
        <v>11857</v>
      </c>
    </row>
    <row r="2169" spans="1:18" x14ac:dyDescent="0.3">
      <c r="A2169" t="s">
        <v>80</v>
      </c>
      <c r="B2169" t="s">
        <v>98</v>
      </c>
      <c r="C2169">
        <v>2010</v>
      </c>
      <c r="D2169" t="s">
        <v>20</v>
      </c>
      <c r="E2169" t="s">
        <v>21</v>
      </c>
      <c r="F2169">
        <v>3.1</v>
      </c>
      <c r="G2169">
        <v>163902</v>
      </c>
      <c r="H2169">
        <v>236</v>
      </c>
      <c r="I2169">
        <v>227</v>
      </c>
      <c r="J2169">
        <v>4</v>
      </c>
      <c r="K2169">
        <v>1</v>
      </c>
      <c r="L2169" t="s">
        <v>40</v>
      </c>
      <c r="N2169" t="s">
        <v>23</v>
      </c>
      <c r="O2169" t="s">
        <v>24</v>
      </c>
      <c r="P2169">
        <v>27</v>
      </c>
      <c r="Q2169" t="s">
        <v>64</v>
      </c>
      <c r="R2169">
        <v>500</v>
      </c>
    </row>
    <row r="2170" spans="1:18" x14ac:dyDescent="0.3">
      <c r="A2170" t="s">
        <v>31</v>
      </c>
      <c r="B2170" t="s">
        <v>99</v>
      </c>
      <c r="C2170">
        <v>2008</v>
      </c>
      <c r="D2170" t="s">
        <v>20</v>
      </c>
      <c r="E2170" t="s">
        <v>21</v>
      </c>
      <c r="F2170">
        <v>2.6</v>
      </c>
      <c r="G2170">
        <v>263958</v>
      </c>
      <c r="H2170">
        <v>198</v>
      </c>
      <c r="I2170">
        <v>188</v>
      </c>
      <c r="J2170">
        <v>3</v>
      </c>
      <c r="K2170">
        <v>1</v>
      </c>
      <c r="L2170" t="s">
        <v>43</v>
      </c>
      <c r="M2170" t="s">
        <v>72</v>
      </c>
      <c r="N2170" t="s">
        <v>23</v>
      </c>
      <c r="O2170" t="s">
        <v>24</v>
      </c>
      <c r="P2170">
        <v>37</v>
      </c>
      <c r="Q2170" t="s">
        <v>30</v>
      </c>
      <c r="R2170">
        <v>500</v>
      </c>
    </row>
    <row r="2171" spans="1:18" x14ac:dyDescent="0.3">
      <c r="A2171" t="s">
        <v>26</v>
      </c>
      <c r="B2171" t="s">
        <v>68</v>
      </c>
      <c r="C2171">
        <v>2009</v>
      </c>
      <c r="D2171" t="s">
        <v>63</v>
      </c>
      <c r="F2171">
        <v>2.2000000000000002</v>
      </c>
      <c r="G2171">
        <v>259567</v>
      </c>
      <c r="H2171">
        <v>177</v>
      </c>
      <c r="J2171">
        <v>5</v>
      </c>
      <c r="K2171">
        <v>1</v>
      </c>
      <c r="L2171" t="s">
        <v>34</v>
      </c>
      <c r="M2171" t="s">
        <v>94</v>
      </c>
      <c r="N2171" t="s">
        <v>45</v>
      </c>
      <c r="O2171" t="s">
        <v>29</v>
      </c>
      <c r="P2171">
        <v>32</v>
      </c>
      <c r="Q2171" t="s">
        <v>48</v>
      </c>
      <c r="R2171">
        <v>500</v>
      </c>
    </row>
    <row r="2172" spans="1:18" x14ac:dyDescent="0.3">
      <c r="A2172" t="s">
        <v>41</v>
      </c>
      <c r="B2172" t="s">
        <v>96</v>
      </c>
      <c r="C2172">
        <v>2009</v>
      </c>
      <c r="D2172" t="s">
        <v>20</v>
      </c>
      <c r="E2172" t="s">
        <v>67</v>
      </c>
      <c r="F2172">
        <v>2.2999999999999998</v>
      </c>
      <c r="G2172">
        <v>221064</v>
      </c>
      <c r="H2172">
        <v>184</v>
      </c>
      <c r="I2172">
        <v>189</v>
      </c>
      <c r="J2172">
        <v>4</v>
      </c>
      <c r="K2172">
        <v>1</v>
      </c>
      <c r="M2172" t="s">
        <v>22</v>
      </c>
      <c r="N2172" t="s">
        <v>45</v>
      </c>
      <c r="O2172" t="s">
        <v>29</v>
      </c>
      <c r="P2172">
        <v>32</v>
      </c>
      <c r="Q2172" t="s">
        <v>30</v>
      </c>
      <c r="R2172">
        <v>500</v>
      </c>
    </row>
    <row r="2173" spans="1:18" x14ac:dyDescent="0.3">
      <c r="A2173" t="s">
        <v>18</v>
      </c>
      <c r="B2173" t="s">
        <v>70</v>
      </c>
      <c r="C2173">
        <v>2009</v>
      </c>
      <c r="D2173" t="s">
        <v>63</v>
      </c>
      <c r="E2173" t="s">
        <v>67</v>
      </c>
      <c r="F2173">
        <v>2.4</v>
      </c>
      <c r="G2173">
        <v>100</v>
      </c>
      <c r="H2173">
        <v>180</v>
      </c>
      <c r="I2173">
        <v>180</v>
      </c>
      <c r="J2173">
        <v>4</v>
      </c>
      <c r="K2173">
        <v>0</v>
      </c>
      <c r="L2173" t="s">
        <v>43</v>
      </c>
      <c r="M2173" t="s">
        <v>59</v>
      </c>
      <c r="N2173" t="s">
        <v>45</v>
      </c>
      <c r="O2173" t="s">
        <v>29</v>
      </c>
      <c r="P2173">
        <v>36</v>
      </c>
      <c r="Q2173" t="s">
        <v>48</v>
      </c>
      <c r="R2173">
        <v>15934</v>
      </c>
    </row>
    <row r="2174" spans="1:18" x14ac:dyDescent="0.3">
      <c r="A2174" t="s">
        <v>49</v>
      </c>
      <c r="B2174" t="s">
        <v>92</v>
      </c>
      <c r="C2174">
        <v>2011</v>
      </c>
      <c r="D2174" t="s">
        <v>20</v>
      </c>
      <c r="E2174" t="s">
        <v>21</v>
      </c>
      <c r="F2174">
        <v>2.5</v>
      </c>
      <c r="G2174">
        <v>163618</v>
      </c>
      <c r="H2174">
        <v>194</v>
      </c>
      <c r="J2174">
        <v>2</v>
      </c>
      <c r="K2174">
        <v>1</v>
      </c>
      <c r="M2174" t="s">
        <v>35</v>
      </c>
      <c r="N2174" t="s">
        <v>23</v>
      </c>
      <c r="O2174" t="s">
        <v>29</v>
      </c>
      <c r="P2174">
        <v>31</v>
      </c>
      <c r="Q2174" t="s">
        <v>91</v>
      </c>
      <c r="R2174">
        <v>761</v>
      </c>
    </row>
    <row r="2175" spans="1:18" x14ac:dyDescent="0.3">
      <c r="A2175" t="s">
        <v>80</v>
      </c>
      <c r="B2175" t="s">
        <v>102</v>
      </c>
      <c r="C2175">
        <v>2006</v>
      </c>
      <c r="D2175" t="s">
        <v>20</v>
      </c>
      <c r="E2175" t="s">
        <v>21</v>
      </c>
      <c r="F2175">
        <v>2.5</v>
      </c>
      <c r="G2175">
        <v>309130</v>
      </c>
      <c r="H2175">
        <v>186</v>
      </c>
      <c r="I2175">
        <v>168</v>
      </c>
      <c r="J2175">
        <v>5</v>
      </c>
      <c r="L2175" t="s">
        <v>34</v>
      </c>
      <c r="M2175" t="s">
        <v>72</v>
      </c>
      <c r="N2175" t="s">
        <v>23</v>
      </c>
      <c r="O2175" t="s">
        <v>24</v>
      </c>
      <c r="P2175">
        <v>32</v>
      </c>
      <c r="Q2175" t="s">
        <v>48</v>
      </c>
      <c r="R2175">
        <v>500</v>
      </c>
    </row>
    <row r="2176" spans="1:18" x14ac:dyDescent="0.3">
      <c r="A2176" t="s">
        <v>31</v>
      </c>
      <c r="B2176" t="s">
        <v>99</v>
      </c>
      <c r="C2176">
        <v>2012</v>
      </c>
      <c r="D2176" t="s">
        <v>20</v>
      </c>
      <c r="E2176" t="s">
        <v>21</v>
      </c>
      <c r="F2176">
        <v>3</v>
      </c>
      <c r="G2176">
        <v>158390</v>
      </c>
      <c r="H2176">
        <v>218</v>
      </c>
      <c r="I2176">
        <v>235</v>
      </c>
      <c r="J2176">
        <v>2</v>
      </c>
      <c r="K2176">
        <v>0</v>
      </c>
      <c r="L2176" t="s">
        <v>43</v>
      </c>
      <c r="M2176" t="s">
        <v>28</v>
      </c>
      <c r="N2176" t="s">
        <v>23</v>
      </c>
      <c r="O2176" t="s">
        <v>24</v>
      </c>
      <c r="P2176">
        <v>29</v>
      </c>
      <c r="Q2176" t="s">
        <v>46</v>
      </c>
      <c r="R2176">
        <v>5285</v>
      </c>
    </row>
    <row r="2177" spans="1:18" x14ac:dyDescent="0.3">
      <c r="A2177" t="s">
        <v>26</v>
      </c>
      <c r="B2177" t="s">
        <v>58</v>
      </c>
      <c r="C2177">
        <v>2016</v>
      </c>
      <c r="D2177" t="s">
        <v>20</v>
      </c>
      <c r="E2177" t="s">
        <v>21</v>
      </c>
      <c r="F2177">
        <v>2.2000000000000002</v>
      </c>
      <c r="G2177">
        <v>154743</v>
      </c>
      <c r="H2177">
        <v>158</v>
      </c>
      <c r="I2177">
        <v>142</v>
      </c>
      <c r="J2177">
        <v>2</v>
      </c>
      <c r="K2177">
        <v>0</v>
      </c>
      <c r="L2177" t="s">
        <v>34</v>
      </c>
      <c r="M2177" t="s">
        <v>59</v>
      </c>
      <c r="N2177" t="s">
        <v>23</v>
      </c>
      <c r="O2177" t="s">
        <v>29</v>
      </c>
      <c r="R2177">
        <v>8212</v>
      </c>
    </row>
    <row r="2178" spans="1:18" x14ac:dyDescent="0.3">
      <c r="A2178" t="s">
        <v>38</v>
      </c>
      <c r="B2178" t="s">
        <v>39</v>
      </c>
      <c r="C2178">
        <v>2006</v>
      </c>
      <c r="D2178" t="s">
        <v>20</v>
      </c>
      <c r="E2178" t="s">
        <v>67</v>
      </c>
      <c r="G2178">
        <v>349275</v>
      </c>
      <c r="I2178">
        <v>243</v>
      </c>
      <c r="J2178">
        <v>4</v>
      </c>
      <c r="K2178">
        <v>1</v>
      </c>
      <c r="L2178" t="s">
        <v>40</v>
      </c>
      <c r="M2178" t="s">
        <v>72</v>
      </c>
      <c r="N2178" t="s">
        <v>23</v>
      </c>
      <c r="O2178" t="s">
        <v>24</v>
      </c>
      <c r="P2178">
        <v>23</v>
      </c>
      <c r="Q2178" t="s">
        <v>48</v>
      </c>
      <c r="R2178">
        <v>500</v>
      </c>
    </row>
    <row r="2179" spans="1:18" x14ac:dyDescent="0.3">
      <c r="A2179" t="s">
        <v>18</v>
      </c>
      <c r="B2179" t="s">
        <v>51</v>
      </c>
      <c r="C2179">
        <v>2013</v>
      </c>
      <c r="D2179" t="s">
        <v>33</v>
      </c>
      <c r="E2179" t="s">
        <v>21</v>
      </c>
      <c r="F2179">
        <v>2.4</v>
      </c>
      <c r="G2179">
        <v>40161</v>
      </c>
      <c r="H2179">
        <v>194</v>
      </c>
      <c r="I2179">
        <v>188</v>
      </c>
      <c r="J2179">
        <v>3</v>
      </c>
      <c r="K2179">
        <v>0</v>
      </c>
      <c r="L2179" t="s">
        <v>43</v>
      </c>
      <c r="M2179" t="s">
        <v>44</v>
      </c>
      <c r="N2179" t="s">
        <v>45</v>
      </c>
      <c r="O2179" t="s">
        <v>29</v>
      </c>
      <c r="Q2179" t="s">
        <v>64</v>
      </c>
      <c r="R2179">
        <v>13859</v>
      </c>
    </row>
    <row r="2180" spans="1:18" x14ac:dyDescent="0.3">
      <c r="A2180" t="s">
        <v>41</v>
      </c>
      <c r="B2180" t="s">
        <v>42</v>
      </c>
      <c r="C2180">
        <v>2005</v>
      </c>
      <c r="D2180" t="s">
        <v>63</v>
      </c>
      <c r="E2180" t="s">
        <v>21</v>
      </c>
      <c r="F2180">
        <v>1.8</v>
      </c>
      <c r="G2180">
        <v>125310</v>
      </c>
      <c r="I2180">
        <v>157</v>
      </c>
      <c r="J2180">
        <v>5</v>
      </c>
      <c r="K2180">
        <v>1</v>
      </c>
      <c r="L2180" t="s">
        <v>34</v>
      </c>
      <c r="M2180" t="s">
        <v>52</v>
      </c>
      <c r="N2180" t="s">
        <v>45</v>
      </c>
      <c r="O2180" t="s">
        <v>29</v>
      </c>
      <c r="P2180">
        <v>35</v>
      </c>
      <c r="Q2180" t="s">
        <v>46</v>
      </c>
      <c r="R2180">
        <v>500</v>
      </c>
    </row>
    <row r="2181" spans="1:18" x14ac:dyDescent="0.3">
      <c r="A2181" t="s">
        <v>49</v>
      </c>
      <c r="B2181" t="s">
        <v>100</v>
      </c>
      <c r="C2181">
        <v>2011</v>
      </c>
      <c r="D2181" t="s">
        <v>20</v>
      </c>
      <c r="F2181">
        <v>2.4</v>
      </c>
      <c r="G2181">
        <v>160942</v>
      </c>
      <c r="H2181">
        <v>182</v>
      </c>
      <c r="I2181">
        <v>171</v>
      </c>
      <c r="J2181">
        <v>3</v>
      </c>
      <c r="K2181">
        <v>1</v>
      </c>
      <c r="L2181" t="s">
        <v>34</v>
      </c>
      <c r="M2181" t="s">
        <v>94</v>
      </c>
      <c r="N2181" t="s">
        <v>45</v>
      </c>
      <c r="O2181" t="s">
        <v>29</v>
      </c>
      <c r="Q2181" t="s">
        <v>25</v>
      </c>
      <c r="R2181">
        <v>500</v>
      </c>
    </row>
    <row r="2182" spans="1:18" x14ac:dyDescent="0.3">
      <c r="A2182" t="s">
        <v>41</v>
      </c>
      <c r="B2182" t="s">
        <v>96</v>
      </c>
      <c r="C2182">
        <v>2024</v>
      </c>
      <c r="D2182" t="s">
        <v>33</v>
      </c>
      <c r="E2182" t="s">
        <v>21</v>
      </c>
      <c r="F2182">
        <v>2.2000000000000002</v>
      </c>
      <c r="G2182">
        <v>3779</v>
      </c>
      <c r="H2182">
        <v>174</v>
      </c>
      <c r="I2182">
        <v>164</v>
      </c>
      <c r="J2182">
        <v>1</v>
      </c>
      <c r="K2182">
        <v>0</v>
      </c>
      <c r="L2182" t="s">
        <v>34</v>
      </c>
      <c r="M2182" t="s">
        <v>59</v>
      </c>
      <c r="N2182" t="s">
        <v>45</v>
      </c>
      <c r="O2182" t="s">
        <v>24</v>
      </c>
      <c r="P2182">
        <v>38</v>
      </c>
      <c r="Q2182" t="s">
        <v>46</v>
      </c>
      <c r="R2182">
        <v>20452</v>
      </c>
    </row>
    <row r="2183" spans="1:18" x14ac:dyDescent="0.3">
      <c r="A2183" t="s">
        <v>31</v>
      </c>
      <c r="B2183" t="s">
        <v>99</v>
      </c>
      <c r="C2183">
        <v>2016</v>
      </c>
      <c r="D2183" t="s">
        <v>20</v>
      </c>
      <c r="E2183" t="s">
        <v>21</v>
      </c>
      <c r="F2183">
        <v>2.9</v>
      </c>
      <c r="G2183">
        <v>56038</v>
      </c>
      <c r="I2183">
        <v>205</v>
      </c>
      <c r="J2183">
        <v>2</v>
      </c>
      <c r="L2183" t="s">
        <v>34</v>
      </c>
      <c r="M2183" t="s">
        <v>94</v>
      </c>
      <c r="N2183" t="s">
        <v>23</v>
      </c>
      <c r="O2183" t="s">
        <v>24</v>
      </c>
      <c r="Q2183" t="s">
        <v>30</v>
      </c>
      <c r="R2183">
        <v>15355</v>
      </c>
    </row>
    <row r="2184" spans="1:18" x14ac:dyDescent="0.3">
      <c r="A2184" t="s">
        <v>18</v>
      </c>
      <c r="B2184" t="s">
        <v>70</v>
      </c>
      <c r="C2184">
        <v>2018</v>
      </c>
      <c r="D2184" t="s">
        <v>20</v>
      </c>
      <c r="E2184" t="s">
        <v>21</v>
      </c>
      <c r="F2184">
        <v>1.7</v>
      </c>
      <c r="G2184">
        <v>35083</v>
      </c>
      <c r="H2184">
        <v>137</v>
      </c>
      <c r="I2184">
        <v>128</v>
      </c>
      <c r="J2184">
        <v>3</v>
      </c>
      <c r="K2184">
        <v>0</v>
      </c>
      <c r="M2184" t="s">
        <v>52</v>
      </c>
      <c r="N2184" t="s">
        <v>45</v>
      </c>
      <c r="O2184" t="s">
        <v>29</v>
      </c>
      <c r="P2184">
        <v>35</v>
      </c>
      <c r="Q2184" t="s">
        <v>37</v>
      </c>
      <c r="R2184">
        <v>28142</v>
      </c>
    </row>
    <row r="2185" spans="1:18" x14ac:dyDescent="0.3">
      <c r="A2185" t="s">
        <v>41</v>
      </c>
      <c r="B2185" t="s">
        <v>96</v>
      </c>
      <c r="C2185">
        <v>2016</v>
      </c>
      <c r="D2185" t="s">
        <v>20</v>
      </c>
      <c r="E2185" t="s">
        <v>21</v>
      </c>
      <c r="F2185">
        <v>1.6</v>
      </c>
      <c r="G2185">
        <v>79634</v>
      </c>
      <c r="H2185">
        <v>127</v>
      </c>
      <c r="I2185">
        <v>101</v>
      </c>
      <c r="J2185">
        <v>1</v>
      </c>
      <c r="K2185">
        <v>0</v>
      </c>
      <c r="L2185" t="s">
        <v>43</v>
      </c>
      <c r="M2185" t="s">
        <v>22</v>
      </c>
      <c r="N2185" t="s">
        <v>45</v>
      </c>
      <c r="O2185" t="s">
        <v>29</v>
      </c>
      <c r="P2185">
        <v>37</v>
      </c>
      <c r="Q2185" t="s">
        <v>46</v>
      </c>
      <c r="R2185">
        <v>6437</v>
      </c>
    </row>
    <row r="2186" spans="1:18" x14ac:dyDescent="0.3">
      <c r="A2186" t="s">
        <v>73</v>
      </c>
      <c r="B2186" t="s">
        <v>87</v>
      </c>
      <c r="C2186">
        <v>2020</v>
      </c>
      <c r="D2186" t="s">
        <v>63</v>
      </c>
      <c r="E2186" t="s">
        <v>21</v>
      </c>
      <c r="F2186">
        <v>2.4</v>
      </c>
      <c r="G2186">
        <v>73119</v>
      </c>
      <c r="H2186">
        <v>186</v>
      </c>
      <c r="I2186">
        <v>198</v>
      </c>
      <c r="J2186">
        <v>1</v>
      </c>
      <c r="K2186">
        <v>0</v>
      </c>
      <c r="L2186" t="s">
        <v>34</v>
      </c>
      <c r="M2186" t="s">
        <v>22</v>
      </c>
      <c r="N2186" t="s">
        <v>23</v>
      </c>
      <c r="O2186" t="s">
        <v>29</v>
      </c>
      <c r="P2186">
        <v>31</v>
      </c>
      <c r="Q2186" t="s">
        <v>48</v>
      </c>
      <c r="R2186">
        <v>27132</v>
      </c>
    </row>
    <row r="2187" spans="1:18" x14ac:dyDescent="0.3">
      <c r="A2187" t="s">
        <v>55</v>
      </c>
      <c r="B2187" t="s">
        <v>78</v>
      </c>
      <c r="C2187">
        <v>2019</v>
      </c>
      <c r="D2187" t="s">
        <v>63</v>
      </c>
      <c r="F2187">
        <v>1.4</v>
      </c>
      <c r="G2187">
        <v>53802</v>
      </c>
      <c r="H2187">
        <v>121</v>
      </c>
      <c r="I2187">
        <v>112</v>
      </c>
      <c r="J2187">
        <v>3</v>
      </c>
      <c r="K2187">
        <v>0</v>
      </c>
      <c r="L2187" t="s">
        <v>34</v>
      </c>
      <c r="M2187" t="s">
        <v>72</v>
      </c>
      <c r="N2187" t="s">
        <v>45</v>
      </c>
      <c r="O2187" t="s">
        <v>29</v>
      </c>
      <c r="P2187">
        <v>40</v>
      </c>
      <c r="Q2187" t="s">
        <v>48</v>
      </c>
      <c r="R2187">
        <v>13025</v>
      </c>
    </row>
    <row r="2188" spans="1:18" x14ac:dyDescent="0.3">
      <c r="A2188" t="s">
        <v>80</v>
      </c>
      <c r="B2188" t="s">
        <v>81</v>
      </c>
      <c r="C2188">
        <v>2017</v>
      </c>
      <c r="D2188" t="s">
        <v>20</v>
      </c>
      <c r="E2188" t="s">
        <v>21</v>
      </c>
      <c r="F2188">
        <v>4.3</v>
      </c>
      <c r="G2188">
        <v>63542</v>
      </c>
      <c r="H2188">
        <v>319</v>
      </c>
      <c r="I2188">
        <v>293</v>
      </c>
      <c r="J2188">
        <v>3</v>
      </c>
      <c r="K2188">
        <v>0</v>
      </c>
      <c r="L2188" t="s">
        <v>43</v>
      </c>
      <c r="M2188" t="s">
        <v>59</v>
      </c>
      <c r="N2188" t="s">
        <v>82</v>
      </c>
      <c r="O2188" t="s">
        <v>60</v>
      </c>
      <c r="Q2188" t="s">
        <v>91</v>
      </c>
      <c r="R2188">
        <v>11694</v>
      </c>
    </row>
    <row r="2189" spans="1:18" x14ac:dyDescent="0.3">
      <c r="A2189" t="s">
        <v>49</v>
      </c>
      <c r="B2189" t="s">
        <v>100</v>
      </c>
      <c r="C2189">
        <v>2019</v>
      </c>
      <c r="D2189" t="s">
        <v>20</v>
      </c>
      <c r="E2189" t="s">
        <v>21</v>
      </c>
      <c r="F2189">
        <v>1.6</v>
      </c>
      <c r="G2189">
        <v>11460</v>
      </c>
      <c r="H2189">
        <v>129</v>
      </c>
      <c r="I2189">
        <v>122</v>
      </c>
      <c r="J2189">
        <v>1</v>
      </c>
      <c r="K2189">
        <v>0</v>
      </c>
      <c r="L2189" t="s">
        <v>34</v>
      </c>
      <c r="M2189" t="s">
        <v>52</v>
      </c>
      <c r="N2189" t="s">
        <v>45</v>
      </c>
      <c r="O2189" t="s">
        <v>29</v>
      </c>
      <c r="P2189">
        <v>36</v>
      </c>
      <c r="Q2189" t="s">
        <v>46</v>
      </c>
      <c r="R2189">
        <v>16310</v>
      </c>
    </row>
    <row r="2190" spans="1:18" x14ac:dyDescent="0.3">
      <c r="A2190" t="s">
        <v>53</v>
      </c>
      <c r="B2190" t="s">
        <v>77</v>
      </c>
      <c r="C2190">
        <v>2020</v>
      </c>
      <c r="D2190" t="s">
        <v>20</v>
      </c>
      <c r="F2190">
        <v>2.5</v>
      </c>
      <c r="G2190">
        <v>23832</v>
      </c>
      <c r="H2190">
        <v>179</v>
      </c>
      <c r="I2190">
        <v>172</v>
      </c>
      <c r="J2190">
        <v>2</v>
      </c>
      <c r="K2190">
        <v>0</v>
      </c>
      <c r="L2190" t="s">
        <v>34</v>
      </c>
      <c r="N2190" t="s">
        <v>23</v>
      </c>
      <c r="O2190" t="s">
        <v>29</v>
      </c>
      <c r="R2190">
        <v>42294</v>
      </c>
    </row>
    <row r="2191" spans="1:18" x14ac:dyDescent="0.3">
      <c r="A2191" t="s">
        <v>73</v>
      </c>
      <c r="B2191" t="s">
        <v>74</v>
      </c>
      <c r="C2191">
        <v>2014</v>
      </c>
      <c r="D2191" t="s">
        <v>63</v>
      </c>
      <c r="E2191" t="s">
        <v>21</v>
      </c>
      <c r="F2191">
        <v>2.8</v>
      </c>
      <c r="G2191">
        <v>82375</v>
      </c>
      <c r="H2191">
        <v>216</v>
      </c>
      <c r="J2191">
        <v>2</v>
      </c>
      <c r="K2191">
        <v>0</v>
      </c>
      <c r="N2191" t="s">
        <v>23</v>
      </c>
      <c r="O2191" t="s">
        <v>24</v>
      </c>
      <c r="Q2191" t="s">
        <v>88</v>
      </c>
      <c r="R2191">
        <v>20084</v>
      </c>
    </row>
    <row r="2192" spans="1:18" x14ac:dyDescent="0.3">
      <c r="A2192" t="s">
        <v>41</v>
      </c>
      <c r="B2192" t="s">
        <v>103</v>
      </c>
      <c r="C2192">
        <v>2009</v>
      </c>
      <c r="D2192" t="s">
        <v>20</v>
      </c>
      <c r="E2192" t="s">
        <v>21</v>
      </c>
      <c r="F2192">
        <v>2.6</v>
      </c>
      <c r="G2192">
        <v>7952</v>
      </c>
      <c r="H2192">
        <v>205</v>
      </c>
      <c r="I2192">
        <v>190</v>
      </c>
      <c r="J2192">
        <v>4</v>
      </c>
      <c r="K2192">
        <v>0</v>
      </c>
      <c r="L2192" t="s">
        <v>40</v>
      </c>
      <c r="M2192" t="s">
        <v>28</v>
      </c>
      <c r="N2192" t="s">
        <v>23</v>
      </c>
      <c r="O2192" t="s">
        <v>24</v>
      </c>
      <c r="P2192">
        <v>29</v>
      </c>
      <c r="Q2192" t="s">
        <v>48</v>
      </c>
      <c r="R2192">
        <v>7662</v>
      </c>
    </row>
    <row r="2193" spans="1:18" x14ac:dyDescent="0.3">
      <c r="A2193" t="s">
        <v>80</v>
      </c>
      <c r="B2193" t="s">
        <v>102</v>
      </c>
      <c r="C2193">
        <v>2012</v>
      </c>
      <c r="D2193" t="s">
        <v>20</v>
      </c>
      <c r="E2193" t="s">
        <v>21</v>
      </c>
      <c r="F2193">
        <v>2.5</v>
      </c>
      <c r="G2193">
        <v>119011</v>
      </c>
      <c r="H2193">
        <v>204</v>
      </c>
      <c r="J2193">
        <v>4</v>
      </c>
      <c r="K2193">
        <v>1</v>
      </c>
      <c r="L2193" t="s">
        <v>40</v>
      </c>
      <c r="M2193" t="s">
        <v>72</v>
      </c>
      <c r="N2193" t="s">
        <v>23</v>
      </c>
      <c r="O2193" t="s">
        <v>24</v>
      </c>
      <c r="P2193">
        <v>32</v>
      </c>
      <c r="Q2193" t="s">
        <v>76</v>
      </c>
      <c r="R2193">
        <v>4572</v>
      </c>
    </row>
    <row r="2194" spans="1:18" x14ac:dyDescent="0.3">
      <c r="A2194" t="s">
        <v>53</v>
      </c>
      <c r="B2194" t="s">
        <v>77</v>
      </c>
      <c r="C2194">
        <v>2010</v>
      </c>
      <c r="D2194" t="s">
        <v>20</v>
      </c>
      <c r="E2194" t="s">
        <v>21</v>
      </c>
      <c r="F2194">
        <v>2.2999999999999998</v>
      </c>
      <c r="G2194">
        <v>196392</v>
      </c>
      <c r="H2194">
        <v>186</v>
      </c>
      <c r="I2194">
        <v>172</v>
      </c>
      <c r="J2194">
        <v>1</v>
      </c>
      <c r="K2194">
        <v>1</v>
      </c>
      <c r="L2194" t="s">
        <v>43</v>
      </c>
      <c r="M2194" t="s">
        <v>44</v>
      </c>
      <c r="N2194" t="s">
        <v>23</v>
      </c>
      <c r="O2194" t="s">
        <v>24</v>
      </c>
      <c r="P2194">
        <v>34</v>
      </c>
      <c r="Q2194" t="s">
        <v>48</v>
      </c>
      <c r="R2194">
        <v>7443</v>
      </c>
    </row>
    <row r="2195" spans="1:18" x14ac:dyDescent="0.3">
      <c r="A2195" t="s">
        <v>73</v>
      </c>
      <c r="B2195" t="s">
        <v>90</v>
      </c>
      <c r="C2195">
        <v>2015</v>
      </c>
      <c r="D2195" t="s">
        <v>20</v>
      </c>
      <c r="G2195">
        <v>153388</v>
      </c>
      <c r="H2195">
        <v>142</v>
      </c>
      <c r="I2195">
        <v>156</v>
      </c>
      <c r="J2195">
        <v>2</v>
      </c>
      <c r="K2195">
        <v>1</v>
      </c>
      <c r="L2195" t="s">
        <v>34</v>
      </c>
      <c r="M2195" t="s">
        <v>52</v>
      </c>
      <c r="N2195" t="s">
        <v>45</v>
      </c>
      <c r="O2195" t="s">
        <v>29</v>
      </c>
      <c r="P2195">
        <v>39</v>
      </c>
      <c r="R2195">
        <v>8952</v>
      </c>
    </row>
    <row r="2196" spans="1:18" x14ac:dyDescent="0.3">
      <c r="A2196" t="s">
        <v>80</v>
      </c>
      <c r="B2196" t="s">
        <v>98</v>
      </c>
      <c r="C2196">
        <v>2024</v>
      </c>
      <c r="D2196" t="s">
        <v>63</v>
      </c>
      <c r="E2196" t="s">
        <v>21</v>
      </c>
      <c r="G2196">
        <v>1804</v>
      </c>
      <c r="H2196">
        <v>251</v>
      </c>
      <c r="I2196">
        <v>234</v>
      </c>
      <c r="J2196">
        <v>1</v>
      </c>
      <c r="K2196">
        <v>0</v>
      </c>
      <c r="M2196" t="s">
        <v>28</v>
      </c>
      <c r="N2196" t="s">
        <v>23</v>
      </c>
      <c r="O2196" t="s">
        <v>24</v>
      </c>
      <c r="P2196">
        <v>31</v>
      </c>
      <c r="Q2196" t="s">
        <v>57</v>
      </c>
      <c r="R2196">
        <v>28556</v>
      </c>
    </row>
    <row r="2197" spans="1:18" x14ac:dyDescent="0.3">
      <c r="A2197" t="s">
        <v>49</v>
      </c>
      <c r="B2197" t="s">
        <v>93</v>
      </c>
      <c r="C2197">
        <v>2023</v>
      </c>
      <c r="D2197" t="s">
        <v>33</v>
      </c>
      <c r="E2197" t="s">
        <v>21</v>
      </c>
      <c r="F2197">
        <v>3.4</v>
      </c>
      <c r="G2197">
        <v>2230</v>
      </c>
      <c r="H2197">
        <v>259</v>
      </c>
      <c r="I2197">
        <v>252</v>
      </c>
      <c r="J2197">
        <v>1</v>
      </c>
      <c r="K2197">
        <v>0</v>
      </c>
      <c r="L2197" t="s">
        <v>43</v>
      </c>
      <c r="M2197" t="s">
        <v>22</v>
      </c>
      <c r="N2197" t="s">
        <v>23</v>
      </c>
      <c r="O2197" t="s">
        <v>24</v>
      </c>
      <c r="P2197">
        <v>37</v>
      </c>
      <c r="Q2197" t="s">
        <v>64</v>
      </c>
      <c r="R2197">
        <v>31378</v>
      </c>
    </row>
    <row r="2198" spans="1:18" x14ac:dyDescent="0.3">
      <c r="A2198" t="s">
        <v>31</v>
      </c>
      <c r="B2198" t="s">
        <v>85</v>
      </c>
      <c r="C2198">
        <v>2017</v>
      </c>
      <c r="D2198" t="s">
        <v>20</v>
      </c>
      <c r="E2198" t="s">
        <v>21</v>
      </c>
      <c r="F2198">
        <v>3.3</v>
      </c>
      <c r="G2198">
        <v>69671</v>
      </c>
      <c r="H2198">
        <v>260</v>
      </c>
      <c r="I2198">
        <v>249</v>
      </c>
      <c r="J2198">
        <v>2</v>
      </c>
      <c r="K2198">
        <v>0</v>
      </c>
      <c r="L2198" t="s">
        <v>40</v>
      </c>
      <c r="M2198" t="s">
        <v>94</v>
      </c>
      <c r="N2198" t="s">
        <v>23</v>
      </c>
      <c r="O2198" t="s">
        <v>24</v>
      </c>
      <c r="P2198">
        <v>23</v>
      </c>
      <c r="Q2198" t="s">
        <v>76</v>
      </c>
      <c r="R2198">
        <v>10013</v>
      </c>
    </row>
    <row r="2199" spans="1:18" x14ac:dyDescent="0.3">
      <c r="A2199" t="s">
        <v>80</v>
      </c>
      <c r="B2199" t="s">
        <v>83</v>
      </c>
      <c r="C2199">
        <v>2010</v>
      </c>
      <c r="D2199" t="s">
        <v>63</v>
      </c>
      <c r="E2199" t="s">
        <v>21</v>
      </c>
      <c r="G2199">
        <v>172435</v>
      </c>
      <c r="H2199">
        <v>384</v>
      </c>
      <c r="J2199">
        <v>3</v>
      </c>
      <c r="K2199">
        <v>0</v>
      </c>
      <c r="L2199" t="s">
        <v>34</v>
      </c>
      <c r="M2199" t="s">
        <v>44</v>
      </c>
      <c r="N2199" t="s">
        <v>84</v>
      </c>
      <c r="O2199" t="s">
        <v>95</v>
      </c>
      <c r="P2199">
        <v>10</v>
      </c>
      <c r="Q2199" t="s">
        <v>88</v>
      </c>
      <c r="R2199">
        <v>1238</v>
      </c>
    </row>
    <row r="2200" spans="1:18" x14ac:dyDescent="0.3">
      <c r="A2200" t="s">
        <v>26</v>
      </c>
      <c r="B2200" t="s">
        <v>101</v>
      </c>
      <c r="C2200">
        <v>2008</v>
      </c>
      <c r="D2200" t="s">
        <v>20</v>
      </c>
      <c r="E2200" t="s">
        <v>21</v>
      </c>
      <c r="G2200">
        <v>284052</v>
      </c>
      <c r="H2200">
        <v>179</v>
      </c>
      <c r="I2200">
        <v>184</v>
      </c>
      <c r="J2200">
        <v>3</v>
      </c>
      <c r="K2200">
        <v>1</v>
      </c>
      <c r="L2200" t="s">
        <v>43</v>
      </c>
      <c r="M2200" t="s">
        <v>35</v>
      </c>
      <c r="N2200" t="s">
        <v>45</v>
      </c>
      <c r="O2200" t="s">
        <v>29</v>
      </c>
      <c r="P2200">
        <v>34</v>
      </c>
      <c r="Q2200" t="s">
        <v>48</v>
      </c>
      <c r="R2200">
        <v>500</v>
      </c>
    </row>
    <row r="2201" spans="1:18" x14ac:dyDescent="0.3">
      <c r="A2201" t="s">
        <v>73</v>
      </c>
      <c r="B2201" t="s">
        <v>90</v>
      </c>
      <c r="C2201">
        <v>2023</v>
      </c>
      <c r="D2201" t="s">
        <v>20</v>
      </c>
      <c r="E2201" t="s">
        <v>21</v>
      </c>
      <c r="F2201">
        <v>2.4</v>
      </c>
      <c r="G2201">
        <v>21165</v>
      </c>
      <c r="I2201">
        <v>193</v>
      </c>
      <c r="J2201">
        <v>1</v>
      </c>
      <c r="M2201" t="s">
        <v>72</v>
      </c>
      <c r="N2201" t="s">
        <v>45</v>
      </c>
      <c r="O2201" t="s">
        <v>29</v>
      </c>
      <c r="P2201">
        <v>32</v>
      </c>
      <c r="Q2201" t="s">
        <v>88</v>
      </c>
      <c r="R2201">
        <v>32446</v>
      </c>
    </row>
    <row r="2202" spans="1:18" x14ac:dyDescent="0.3">
      <c r="A2202" t="s">
        <v>73</v>
      </c>
      <c r="B2202" t="s">
        <v>87</v>
      </c>
      <c r="C2202">
        <v>2019</v>
      </c>
      <c r="D2202" t="s">
        <v>33</v>
      </c>
      <c r="E2202" t="s">
        <v>21</v>
      </c>
      <c r="F2202">
        <v>2</v>
      </c>
      <c r="G2202">
        <v>60084</v>
      </c>
      <c r="H2202">
        <v>173</v>
      </c>
      <c r="I2202">
        <v>153</v>
      </c>
      <c r="J2202">
        <v>2</v>
      </c>
      <c r="K2202">
        <v>0</v>
      </c>
      <c r="L2202" t="s">
        <v>34</v>
      </c>
      <c r="M2202" t="s">
        <v>22</v>
      </c>
      <c r="N2202" t="s">
        <v>23</v>
      </c>
      <c r="O2202" t="s">
        <v>24</v>
      </c>
      <c r="P2202">
        <v>47</v>
      </c>
      <c r="Q2202" t="s">
        <v>30</v>
      </c>
      <c r="R2202">
        <v>12166</v>
      </c>
    </row>
    <row r="2203" spans="1:18" x14ac:dyDescent="0.3">
      <c r="A2203" t="s">
        <v>49</v>
      </c>
      <c r="B2203" t="s">
        <v>100</v>
      </c>
      <c r="C2203">
        <v>2012</v>
      </c>
      <c r="D2203" t="s">
        <v>63</v>
      </c>
      <c r="E2203" t="s">
        <v>21</v>
      </c>
      <c r="F2203">
        <v>1.9</v>
      </c>
      <c r="G2203">
        <v>129238</v>
      </c>
      <c r="H2203">
        <v>151</v>
      </c>
      <c r="I2203">
        <v>161</v>
      </c>
      <c r="J2203">
        <v>3</v>
      </c>
      <c r="K2203">
        <v>1</v>
      </c>
      <c r="L2203" t="s">
        <v>34</v>
      </c>
      <c r="N2203" t="s">
        <v>45</v>
      </c>
      <c r="O2203" t="s">
        <v>29</v>
      </c>
      <c r="P2203">
        <v>38</v>
      </c>
      <c r="Q2203" t="s">
        <v>88</v>
      </c>
      <c r="R2203">
        <v>1992</v>
      </c>
    </row>
    <row r="2204" spans="1:18" x14ac:dyDescent="0.3">
      <c r="A2204" t="s">
        <v>26</v>
      </c>
      <c r="B2204" t="s">
        <v>101</v>
      </c>
      <c r="C2204">
        <v>2012</v>
      </c>
      <c r="D2204" t="s">
        <v>20</v>
      </c>
      <c r="E2204" t="s">
        <v>21</v>
      </c>
      <c r="F2204">
        <v>1.8</v>
      </c>
      <c r="G2204">
        <v>101572</v>
      </c>
      <c r="H2204">
        <v>148</v>
      </c>
      <c r="I2204">
        <v>132</v>
      </c>
      <c r="J2204">
        <v>3</v>
      </c>
      <c r="L2204" t="s">
        <v>40</v>
      </c>
      <c r="N2204" t="s">
        <v>45</v>
      </c>
      <c r="O2204" t="s">
        <v>29</v>
      </c>
      <c r="P2204">
        <v>35</v>
      </c>
      <c r="Q2204" t="s">
        <v>25</v>
      </c>
      <c r="R2204">
        <v>2119</v>
      </c>
    </row>
    <row r="2205" spans="1:18" x14ac:dyDescent="0.3">
      <c r="A2205" t="s">
        <v>73</v>
      </c>
      <c r="B2205" t="s">
        <v>90</v>
      </c>
      <c r="C2205">
        <v>2022</v>
      </c>
      <c r="D2205" t="s">
        <v>20</v>
      </c>
      <c r="F2205">
        <v>2</v>
      </c>
      <c r="G2205">
        <v>26837</v>
      </c>
      <c r="H2205">
        <v>150</v>
      </c>
      <c r="I2205">
        <v>152</v>
      </c>
      <c r="J2205">
        <v>1</v>
      </c>
      <c r="K2205">
        <v>0</v>
      </c>
      <c r="M2205" t="s">
        <v>22</v>
      </c>
      <c r="N2205" t="s">
        <v>45</v>
      </c>
      <c r="O2205" t="s">
        <v>29</v>
      </c>
      <c r="P2205">
        <v>35</v>
      </c>
      <c r="Q2205" t="s">
        <v>57</v>
      </c>
      <c r="R2205">
        <v>30645</v>
      </c>
    </row>
    <row r="2206" spans="1:18" x14ac:dyDescent="0.3">
      <c r="A2206" t="s">
        <v>80</v>
      </c>
      <c r="B2206" t="s">
        <v>81</v>
      </c>
      <c r="C2206">
        <v>2007</v>
      </c>
      <c r="D2206" t="s">
        <v>20</v>
      </c>
      <c r="E2206" t="s">
        <v>67</v>
      </c>
      <c r="F2206">
        <v>2.8</v>
      </c>
      <c r="G2206">
        <v>77625</v>
      </c>
      <c r="H2206">
        <v>225</v>
      </c>
      <c r="I2206">
        <v>208</v>
      </c>
      <c r="J2206">
        <v>5</v>
      </c>
      <c r="K2206">
        <v>1</v>
      </c>
      <c r="L2206" t="s">
        <v>43</v>
      </c>
      <c r="M2206" t="s">
        <v>44</v>
      </c>
      <c r="N2206" t="s">
        <v>82</v>
      </c>
      <c r="O2206" t="s">
        <v>60</v>
      </c>
      <c r="P2206">
        <v>27</v>
      </c>
      <c r="Q2206" t="s">
        <v>46</v>
      </c>
      <c r="R2206">
        <v>2264</v>
      </c>
    </row>
    <row r="2207" spans="1:18" x14ac:dyDescent="0.3">
      <c r="A2207" t="s">
        <v>41</v>
      </c>
      <c r="B2207" t="s">
        <v>103</v>
      </c>
      <c r="C2207">
        <v>2017</v>
      </c>
      <c r="D2207" t="s">
        <v>20</v>
      </c>
      <c r="G2207">
        <v>64965</v>
      </c>
      <c r="H2207">
        <v>193</v>
      </c>
      <c r="I2207">
        <v>180</v>
      </c>
      <c r="J2207">
        <v>2</v>
      </c>
      <c r="K2207">
        <v>0</v>
      </c>
      <c r="L2207" t="s">
        <v>34</v>
      </c>
      <c r="M2207" t="s">
        <v>22</v>
      </c>
      <c r="N2207" t="s">
        <v>23</v>
      </c>
      <c r="O2207" t="s">
        <v>29</v>
      </c>
      <c r="P2207">
        <v>32</v>
      </c>
      <c r="Q2207" t="s">
        <v>64</v>
      </c>
      <c r="R2207">
        <v>16313</v>
      </c>
    </row>
    <row r="2208" spans="1:18" x14ac:dyDescent="0.3">
      <c r="A2208" t="s">
        <v>80</v>
      </c>
      <c r="B2208" t="s">
        <v>98</v>
      </c>
      <c r="C2208">
        <v>2019</v>
      </c>
      <c r="D2208" t="s">
        <v>20</v>
      </c>
      <c r="E2208" t="s">
        <v>21</v>
      </c>
      <c r="F2208">
        <v>2.1</v>
      </c>
      <c r="G2208">
        <v>96194</v>
      </c>
      <c r="H2208">
        <v>167</v>
      </c>
      <c r="I2208">
        <v>177</v>
      </c>
      <c r="J2208">
        <v>2</v>
      </c>
      <c r="K2208">
        <v>1</v>
      </c>
      <c r="L2208" t="s">
        <v>34</v>
      </c>
      <c r="M2208" t="s">
        <v>94</v>
      </c>
      <c r="N2208" t="s">
        <v>23</v>
      </c>
      <c r="O2208" t="s">
        <v>24</v>
      </c>
      <c r="P2208">
        <v>35</v>
      </c>
      <c r="Q2208" t="s">
        <v>88</v>
      </c>
      <c r="R2208">
        <v>10838</v>
      </c>
    </row>
    <row r="2209" spans="1:18" x14ac:dyDescent="0.3">
      <c r="A2209" t="s">
        <v>41</v>
      </c>
      <c r="B2209" t="s">
        <v>62</v>
      </c>
      <c r="C2209">
        <v>2021</v>
      </c>
      <c r="D2209" t="s">
        <v>20</v>
      </c>
      <c r="E2209" t="s">
        <v>21</v>
      </c>
      <c r="F2209">
        <v>2.2999999999999998</v>
      </c>
      <c r="G2209">
        <v>35787</v>
      </c>
      <c r="H2209">
        <v>163</v>
      </c>
      <c r="I2209">
        <v>178</v>
      </c>
      <c r="J2209">
        <v>1</v>
      </c>
      <c r="K2209">
        <v>1</v>
      </c>
      <c r="L2209" t="s">
        <v>43</v>
      </c>
      <c r="M2209" t="s">
        <v>44</v>
      </c>
      <c r="N2209" t="s">
        <v>23</v>
      </c>
      <c r="O2209" t="s">
        <v>24</v>
      </c>
      <c r="Q2209" t="s">
        <v>88</v>
      </c>
      <c r="R2209">
        <v>17364</v>
      </c>
    </row>
    <row r="2210" spans="1:18" x14ac:dyDescent="0.3">
      <c r="A2210" t="s">
        <v>41</v>
      </c>
      <c r="B2210" t="s">
        <v>103</v>
      </c>
      <c r="C2210">
        <v>2007</v>
      </c>
      <c r="D2210" t="s">
        <v>20</v>
      </c>
      <c r="E2210" t="s">
        <v>67</v>
      </c>
      <c r="F2210">
        <v>2.1</v>
      </c>
      <c r="G2210">
        <v>98073</v>
      </c>
      <c r="H2210">
        <v>185</v>
      </c>
      <c r="I2210">
        <v>172</v>
      </c>
      <c r="J2210">
        <v>4</v>
      </c>
      <c r="K2210">
        <v>0</v>
      </c>
      <c r="L2210" t="s">
        <v>34</v>
      </c>
      <c r="M2210" t="s">
        <v>44</v>
      </c>
      <c r="N2210" t="s">
        <v>23</v>
      </c>
      <c r="O2210" t="s">
        <v>29</v>
      </c>
      <c r="Q2210" t="s">
        <v>48</v>
      </c>
      <c r="R2210">
        <v>3385</v>
      </c>
    </row>
    <row r="2211" spans="1:18" x14ac:dyDescent="0.3">
      <c r="A2211" t="s">
        <v>80</v>
      </c>
      <c r="B2211" t="s">
        <v>98</v>
      </c>
      <c r="C2211">
        <v>2015</v>
      </c>
      <c r="D2211" t="s">
        <v>20</v>
      </c>
      <c r="E2211" t="s">
        <v>21</v>
      </c>
      <c r="F2211">
        <v>3.1</v>
      </c>
      <c r="G2211">
        <v>5622</v>
      </c>
      <c r="I2211">
        <v>240</v>
      </c>
      <c r="J2211">
        <v>1</v>
      </c>
      <c r="K2211">
        <v>0</v>
      </c>
      <c r="L2211" t="s">
        <v>34</v>
      </c>
      <c r="M2211" t="s">
        <v>22</v>
      </c>
      <c r="N2211" t="s">
        <v>23</v>
      </c>
      <c r="O2211" t="s">
        <v>24</v>
      </c>
      <c r="P2211">
        <v>28</v>
      </c>
      <c r="Q2211" t="s">
        <v>48</v>
      </c>
      <c r="R2211">
        <v>12011</v>
      </c>
    </row>
    <row r="2212" spans="1:18" x14ac:dyDescent="0.3">
      <c r="A2212" t="s">
        <v>31</v>
      </c>
      <c r="B2212" t="s">
        <v>85</v>
      </c>
      <c r="C2212">
        <v>2005</v>
      </c>
      <c r="D2212" t="s">
        <v>20</v>
      </c>
      <c r="E2212" t="s">
        <v>67</v>
      </c>
      <c r="F2212">
        <v>2.9</v>
      </c>
      <c r="G2212">
        <v>181431</v>
      </c>
      <c r="H2212">
        <v>232</v>
      </c>
      <c r="I2212">
        <v>227</v>
      </c>
      <c r="J2212">
        <v>5</v>
      </c>
      <c r="L2212" t="s">
        <v>43</v>
      </c>
      <c r="M2212" t="s">
        <v>59</v>
      </c>
      <c r="N2212" t="s">
        <v>23</v>
      </c>
      <c r="O2212" t="s">
        <v>24</v>
      </c>
      <c r="P2212">
        <v>24</v>
      </c>
      <c r="Q2212" t="s">
        <v>30</v>
      </c>
      <c r="R2212">
        <v>500</v>
      </c>
    </row>
    <row r="2213" spans="1:18" x14ac:dyDescent="0.3">
      <c r="A2213" t="s">
        <v>49</v>
      </c>
      <c r="B2213" t="s">
        <v>50</v>
      </c>
      <c r="C2213">
        <v>2017</v>
      </c>
      <c r="D2213" t="s">
        <v>33</v>
      </c>
      <c r="E2213" t="s">
        <v>21</v>
      </c>
      <c r="F2213">
        <v>2.5</v>
      </c>
      <c r="G2213">
        <v>130293</v>
      </c>
      <c r="H2213">
        <v>201</v>
      </c>
      <c r="I2213">
        <v>186</v>
      </c>
      <c r="J2213">
        <v>3</v>
      </c>
      <c r="L2213" t="s">
        <v>40</v>
      </c>
      <c r="M2213" t="s">
        <v>35</v>
      </c>
      <c r="N2213" t="s">
        <v>45</v>
      </c>
      <c r="O2213" t="s">
        <v>29</v>
      </c>
      <c r="P2213">
        <v>52</v>
      </c>
      <c r="Q2213" t="s">
        <v>37</v>
      </c>
      <c r="R2213">
        <v>3913</v>
      </c>
    </row>
    <row r="2214" spans="1:18" x14ac:dyDescent="0.3">
      <c r="A2214" t="s">
        <v>55</v>
      </c>
      <c r="B2214" t="s">
        <v>75</v>
      </c>
      <c r="C2214">
        <v>2017</v>
      </c>
      <c r="D2214" t="s">
        <v>20</v>
      </c>
      <c r="E2214" t="s">
        <v>21</v>
      </c>
      <c r="F2214">
        <v>1.6</v>
      </c>
      <c r="G2214">
        <v>65615</v>
      </c>
      <c r="H2214">
        <v>121</v>
      </c>
      <c r="I2214">
        <v>109</v>
      </c>
      <c r="J2214">
        <v>3</v>
      </c>
      <c r="K2214">
        <v>1</v>
      </c>
      <c r="L2214" t="s">
        <v>34</v>
      </c>
      <c r="M2214" t="s">
        <v>52</v>
      </c>
      <c r="N2214" t="s">
        <v>45</v>
      </c>
      <c r="O2214" t="s">
        <v>29</v>
      </c>
      <c r="P2214">
        <v>36</v>
      </c>
      <c r="Q2214" t="s">
        <v>30</v>
      </c>
      <c r="R2214">
        <v>6863</v>
      </c>
    </row>
    <row r="2215" spans="1:18" x14ac:dyDescent="0.3">
      <c r="A2215" t="s">
        <v>55</v>
      </c>
      <c r="B2215" t="s">
        <v>56</v>
      </c>
      <c r="C2215">
        <v>2010</v>
      </c>
      <c r="D2215" t="s">
        <v>20</v>
      </c>
      <c r="E2215" t="s">
        <v>21</v>
      </c>
      <c r="F2215">
        <v>3.3</v>
      </c>
      <c r="G2215">
        <v>139041</v>
      </c>
      <c r="I2215">
        <v>219</v>
      </c>
      <c r="J2215">
        <v>2</v>
      </c>
      <c r="K2215">
        <v>1</v>
      </c>
      <c r="L2215" t="s">
        <v>34</v>
      </c>
      <c r="M2215" t="s">
        <v>28</v>
      </c>
      <c r="N2215" t="s">
        <v>23</v>
      </c>
      <c r="O2215" t="s">
        <v>24</v>
      </c>
      <c r="P2215">
        <v>28</v>
      </c>
      <c r="Q2215" t="s">
        <v>25</v>
      </c>
      <c r="R2215">
        <v>3520</v>
      </c>
    </row>
    <row r="2216" spans="1:18" x14ac:dyDescent="0.3">
      <c r="A2216" t="s">
        <v>55</v>
      </c>
      <c r="B2216" t="s">
        <v>69</v>
      </c>
      <c r="C2216">
        <v>2016</v>
      </c>
      <c r="D2216" t="s">
        <v>20</v>
      </c>
      <c r="F2216">
        <v>2.9</v>
      </c>
      <c r="G2216">
        <v>114889</v>
      </c>
      <c r="H2216">
        <v>214</v>
      </c>
      <c r="I2216">
        <v>211</v>
      </c>
      <c r="J2216">
        <v>1</v>
      </c>
      <c r="K2216">
        <v>1</v>
      </c>
      <c r="L2216" t="s">
        <v>34</v>
      </c>
      <c r="M2216" t="s">
        <v>72</v>
      </c>
      <c r="N2216" t="s">
        <v>23</v>
      </c>
      <c r="O2216" t="s">
        <v>24</v>
      </c>
      <c r="P2216">
        <v>26</v>
      </c>
      <c r="Q2216" t="s">
        <v>76</v>
      </c>
      <c r="R2216">
        <v>7166</v>
      </c>
    </row>
    <row r="2217" spans="1:18" x14ac:dyDescent="0.3">
      <c r="A2217" t="s">
        <v>26</v>
      </c>
      <c r="B2217" t="s">
        <v>101</v>
      </c>
      <c r="C2217">
        <v>2010</v>
      </c>
      <c r="D2217" t="s">
        <v>20</v>
      </c>
      <c r="E2217" t="s">
        <v>21</v>
      </c>
      <c r="F2217">
        <v>2</v>
      </c>
      <c r="G2217">
        <v>68356</v>
      </c>
      <c r="H2217">
        <v>159</v>
      </c>
      <c r="I2217">
        <v>154</v>
      </c>
      <c r="J2217">
        <v>2</v>
      </c>
      <c r="K2217">
        <v>1</v>
      </c>
      <c r="L2217" t="s">
        <v>34</v>
      </c>
      <c r="M2217" t="s">
        <v>22</v>
      </c>
      <c r="N2217" t="s">
        <v>45</v>
      </c>
      <c r="O2217" t="s">
        <v>29</v>
      </c>
      <c r="P2217">
        <v>38</v>
      </c>
      <c r="Q2217" t="s">
        <v>91</v>
      </c>
      <c r="R2217">
        <v>2269</v>
      </c>
    </row>
    <row r="2218" spans="1:18" x14ac:dyDescent="0.3">
      <c r="A2218" t="s">
        <v>80</v>
      </c>
      <c r="B2218" t="s">
        <v>83</v>
      </c>
      <c r="C2218">
        <v>2015</v>
      </c>
      <c r="D2218" t="s">
        <v>20</v>
      </c>
      <c r="E2218" t="s">
        <v>21</v>
      </c>
      <c r="F2218">
        <v>4.5</v>
      </c>
      <c r="G2218">
        <v>107135</v>
      </c>
      <c r="H2218">
        <v>330</v>
      </c>
      <c r="I2218">
        <v>321</v>
      </c>
      <c r="J2218">
        <v>2</v>
      </c>
      <c r="K2218">
        <v>0</v>
      </c>
      <c r="L2218" t="s">
        <v>43</v>
      </c>
      <c r="M2218" t="s">
        <v>35</v>
      </c>
      <c r="N2218" t="s">
        <v>84</v>
      </c>
      <c r="O2218" t="s">
        <v>95</v>
      </c>
      <c r="P2218">
        <v>18</v>
      </c>
      <c r="Q2218" t="s">
        <v>64</v>
      </c>
      <c r="R2218">
        <v>10477</v>
      </c>
    </row>
    <row r="2219" spans="1:18" x14ac:dyDescent="0.3">
      <c r="A2219" t="s">
        <v>49</v>
      </c>
      <c r="B2219" t="s">
        <v>50</v>
      </c>
      <c r="C2219">
        <v>2022</v>
      </c>
      <c r="D2219" t="s">
        <v>63</v>
      </c>
      <c r="E2219" t="s">
        <v>21</v>
      </c>
      <c r="F2219">
        <v>2.1</v>
      </c>
      <c r="G2219">
        <v>10910</v>
      </c>
      <c r="H2219">
        <v>171</v>
      </c>
      <c r="I2219">
        <v>151</v>
      </c>
      <c r="J2219">
        <v>1</v>
      </c>
      <c r="L2219" t="s">
        <v>43</v>
      </c>
      <c r="M2219" t="s">
        <v>72</v>
      </c>
      <c r="N2219" t="s">
        <v>45</v>
      </c>
      <c r="O2219" t="s">
        <v>29</v>
      </c>
      <c r="P2219">
        <v>30</v>
      </c>
      <c r="R2219">
        <v>16636</v>
      </c>
    </row>
    <row r="2220" spans="1:18" x14ac:dyDescent="0.3">
      <c r="A2220" t="s">
        <v>80</v>
      </c>
      <c r="B2220" t="s">
        <v>98</v>
      </c>
      <c r="C2220">
        <v>2006</v>
      </c>
      <c r="D2220" t="s">
        <v>20</v>
      </c>
      <c r="E2220" t="s">
        <v>67</v>
      </c>
      <c r="F2220">
        <v>2.6</v>
      </c>
      <c r="G2220">
        <v>243560</v>
      </c>
      <c r="H2220">
        <v>211</v>
      </c>
      <c r="I2220">
        <v>196</v>
      </c>
      <c r="J2220">
        <v>4</v>
      </c>
      <c r="K2220">
        <v>1</v>
      </c>
      <c r="L2220" t="s">
        <v>43</v>
      </c>
      <c r="M2220" t="s">
        <v>35</v>
      </c>
      <c r="N2220" t="s">
        <v>23</v>
      </c>
      <c r="O2220" t="s">
        <v>24</v>
      </c>
      <c r="Q2220" t="s">
        <v>25</v>
      </c>
      <c r="R2220">
        <v>500</v>
      </c>
    </row>
    <row r="2221" spans="1:18" x14ac:dyDescent="0.3">
      <c r="A2221" t="s">
        <v>41</v>
      </c>
      <c r="B2221" t="s">
        <v>42</v>
      </c>
      <c r="C2221">
        <v>2014</v>
      </c>
      <c r="D2221" t="s">
        <v>20</v>
      </c>
      <c r="E2221" t="s">
        <v>21</v>
      </c>
      <c r="F2221">
        <v>2.4</v>
      </c>
      <c r="G2221">
        <v>173438</v>
      </c>
      <c r="H2221">
        <v>177</v>
      </c>
      <c r="I2221">
        <v>151</v>
      </c>
      <c r="J2221">
        <v>2</v>
      </c>
      <c r="M2221" t="s">
        <v>22</v>
      </c>
      <c r="N2221" t="s">
        <v>45</v>
      </c>
      <c r="O2221" t="s">
        <v>29</v>
      </c>
      <c r="Q2221" t="s">
        <v>37</v>
      </c>
      <c r="R2221">
        <v>2061</v>
      </c>
    </row>
    <row r="2222" spans="1:18" x14ac:dyDescent="0.3">
      <c r="A2222" t="s">
        <v>73</v>
      </c>
      <c r="B2222" t="s">
        <v>74</v>
      </c>
      <c r="C2222">
        <v>2014</v>
      </c>
      <c r="D2222" t="s">
        <v>20</v>
      </c>
      <c r="G2222">
        <v>156247</v>
      </c>
      <c r="H2222">
        <v>249</v>
      </c>
      <c r="I2222">
        <v>247</v>
      </c>
      <c r="J2222">
        <v>2</v>
      </c>
      <c r="N2222" t="s">
        <v>23</v>
      </c>
      <c r="O2222" t="s">
        <v>29</v>
      </c>
      <c r="P2222">
        <v>28</v>
      </c>
      <c r="Q2222" t="s">
        <v>37</v>
      </c>
      <c r="R2222">
        <v>17190</v>
      </c>
    </row>
    <row r="2223" spans="1:18" x14ac:dyDescent="0.3">
      <c r="A2223" t="s">
        <v>31</v>
      </c>
      <c r="B2223" t="s">
        <v>61</v>
      </c>
      <c r="C2223">
        <v>2009</v>
      </c>
      <c r="D2223" t="s">
        <v>20</v>
      </c>
      <c r="F2223">
        <v>1.5</v>
      </c>
      <c r="G2223">
        <v>207178</v>
      </c>
      <c r="H2223">
        <v>110</v>
      </c>
      <c r="I2223">
        <v>96</v>
      </c>
      <c r="J2223">
        <v>4</v>
      </c>
      <c r="K2223">
        <v>0</v>
      </c>
      <c r="L2223" t="s">
        <v>43</v>
      </c>
      <c r="M2223" t="s">
        <v>59</v>
      </c>
      <c r="N2223" t="s">
        <v>45</v>
      </c>
      <c r="O2223" t="s">
        <v>29</v>
      </c>
      <c r="P2223">
        <v>40</v>
      </c>
      <c r="Q2223" t="s">
        <v>76</v>
      </c>
      <c r="R2223">
        <v>500</v>
      </c>
    </row>
    <row r="2224" spans="1:18" x14ac:dyDescent="0.3">
      <c r="A2224" t="s">
        <v>73</v>
      </c>
      <c r="B2224" t="s">
        <v>74</v>
      </c>
      <c r="C2224">
        <v>2019</v>
      </c>
      <c r="D2224" t="s">
        <v>20</v>
      </c>
      <c r="F2224">
        <v>3.3</v>
      </c>
      <c r="G2224">
        <v>137617</v>
      </c>
      <c r="H2224">
        <v>264</v>
      </c>
      <c r="I2224">
        <v>255</v>
      </c>
      <c r="J2224">
        <v>1</v>
      </c>
      <c r="K2224">
        <v>0</v>
      </c>
      <c r="L2224" t="s">
        <v>40</v>
      </c>
      <c r="M2224" t="s">
        <v>72</v>
      </c>
      <c r="N2224" t="s">
        <v>23</v>
      </c>
      <c r="O2224" t="s">
        <v>24</v>
      </c>
      <c r="P2224">
        <v>24</v>
      </c>
      <c r="Q2224" t="s">
        <v>37</v>
      </c>
      <c r="R2224">
        <v>27529</v>
      </c>
    </row>
    <row r="2225" spans="1:18" x14ac:dyDescent="0.3">
      <c r="A2225" t="s">
        <v>49</v>
      </c>
      <c r="B2225" t="s">
        <v>50</v>
      </c>
      <c r="C2225">
        <v>2007</v>
      </c>
      <c r="D2225" t="s">
        <v>20</v>
      </c>
      <c r="F2225">
        <v>2.4</v>
      </c>
      <c r="G2225">
        <v>131834</v>
      </c>
      <c r="H2225">
        <v>167</v>
      </c>
      <c r="I2225">
        <v>154</v>
      </c>
      <c r="J2225">
        <v>4</v>
      </c>
      <c r="K2225">
        <v>1</v>
      </c>
      <c r="L2225" t="s">
        <v>34</v>
      </c>
      <c r="M2225" t="s">
        <v>59</v>
      </c>
      <c r="N2225" t="s">
        <v>45</v>
      </c>
      <c r="O2225" t="s">
        <v>24</v>
      </c>
      <c r="P2225">
        <v>33</v>
      </c>
      <c r="Q2225" t="s">
        <v>91</v>
      </c>
      <c r="R2225">
        <v>500</v>
      </c>
    </row>
    <row r="2226" spans="1:18" x14ac:dyDescent="0.3">
      <c r="A2226" t="s">
        <v>26</v>
      </c>
      <c r="B2226" t="s">
        <v>68</v>
      </c>
      <c r="C2226">
        <v>2021</v>
      </c>
      <c r="D2226" t="s">
        <v>20</v>
      </c>
      <c r="E2226" t="s">
        <v>21</v>
      </c>
      <c r="G2226">
        <v>50481</v>
      </c>
      <c r="H2226">
        <v>203</v>
      </c>
      <c r="I2226">
        <v>200</v>
      </c>
      <c r="J2226">
        <v>1</v>
      </c>
      <c r="K2226">
        <v>0</v>
      </c>
      <c r="L2226" t="s">
        <v>43</v>
      </c>
      <c r="M2226" t="s">
        <v>94</v>
      </c>
      <c r="N2226" t="s">
        <v>45</v>
      </c>
      <c r="O2226" t="s">
        <v>29</v>
      </c>
      <c r="P2226">
        <v>30</v>
      </c>
      <c r="Q2226" t="s">
        <v>37</v>
      </c>
      <c r="R2226">
        <v>16474</v>
      </c>
    </row>
    <row r="2227" spans="1:18" x14ac:dyDescent="0.3">
      <c r="A2227" t="s">
        <v>55</v>
      </c>
      <c r="B2227" t="s">
        <v>75</v>
      </c>
      <c r="C2227">
        <v>2018</v>
      </c>
      <c r="D2227" t="s">
        <v>33</v>
      </c>
      <c r="E2227" t="s">
        <v>21</v>
      </c>
      <c r="G2227">
        <v>65348</v>
      </c>
      <c r="H2227">
        <v>114</v>
      </c>
      <c r="I2227">
        <v>130</v>
      </c>
      <c r="J2227">
        <v>2</v>
      </c>
      <c r="K2227">
        <v>0</v>
      </c>
      <c r="L2227" t="s">
        <v>43</v>
      </c>
      <c r="M2227" t="s">
        <v>59</v>
      </c>
      <c r="N2227" t="s">
        <v>45</v>
      </c>
      <c r="O2227" t="s">
        <v>29</v>
      </c>
      <c r="Q2227" t="s">
        <v>48</v>
      </c>
      <c r="R2227">
        <v>9047</v>
      </c>
    </row>
    <row r="2228" spans="1:18" x14ac:dyDescent="0.3">
      <c r="A2228" t="s">
        <v>55</v>
      </c>
      <c r="B2228" t="s">
        <v>69</v>
      </c>
      <c r="C2228">
        <v>2013</v>
      </c>
      <c r="D2228" t="s">
        <v>20</v>
      </c>
      <c r="E2228" t="s">
        <v>21</v>
      </c>
      <c r="F2228">
        <v>2.1</v>
      </c>
      <c r="G2228">
        <v>90474</v>
      </c>
      <c r="H2228">
        <v>170</v>
      </c>
      <c r="I2228">
        <v>162</v>
      </c>
      <c r="J2228">
        <v>3</v>
      </c>
      <c r="K2228">
        <v>1</v>
      </c>
      <c r="L2228" t="s">
        <v>34</v>
      </c>
      <c r="M2228" t="s">
        <v>22</v>
      </c>
      <c r="N2228" t="s">
        <v>23</v>
      </c>
      <c r="O2228" t="s">
        <v>24</v>
      </c>
      <c r="P2228">
        <v>33</v>
      </c>
      <c r="Q2228" t="s">
        <v>88</v>
      </c>
      <c r="R2228">
        <v>6047</v>
      </c>
    </row>
    <row r="2229" spans="1:18" x14ac:dyDescent="0.3">
      <c r="A2229" t="s">
        <v>31</v>
      </c>
      <c r="B2229" t="s">
        <v>61</v>
      </c>
      <c r="C2229">
        <v>2020</v>
      </c>
      <c r="D2229" t="s">
        <v>20</v>
      </c>
      <c r="E2229" t="s">
        <v>21</v>
      </c>
      <c r="F2229">
        <v>1.7</v>
      </c>
      <c r="G2229">
        <v>43638</v>
      </c>
      <c r="I2229">
        <v>111</v>
      </c>
      <c r="J2229">
        <v>2</v>
      </c>
      <c r="L2229" t="s">
        <v>43</v>
      </c>
      <c r="M2229" t="s">
        <v>94</v>
      </c>
      <c r="N2229" t="s">
        <v>45</v>
      </c>
      <c r="O2229" t="s">
        <v>29</v>
      </c>
      <c r="Q2229" t="s">
        <v>25</v>
      </c>
      <c r="R2229">
        <v>17768</v>
      </c>
    </row>
    <row r="2230" spans="1:18" x14ac:dyDescent="0.3">
      <c r="A2230" t="s">
        <v>38</v>
      </c>
      <c r="B2230" t="s">
        <v>86</v>
      </c>
      <c r="C2230">
        <v>2008</v>
      </c>
      <c r="D2230" t="s">
        <v>33</v>
      </c>
      <c r="E2230" t="s">
        <v>21</v>
      </c>
      <c r="F2230">
        <v>5.5</v>
      </c>
      <c r="G2230">
        <v>173074</v>
      </c>
      <c r="H2230">
        <v>417</v>
      </c>
      <c r="I2230">
        <v>396</v>
      </c>
      <c r="J2230">
        <v>5</v>
      </c>
      <c r="K2230">
        <v>0</v>
      </c>
      <c r="M2230" t="s">
        <v>52</v>
      </c>
      <c r="N2230" t="s">
        <v>84</v>
      </c>
      <c r="O2230" t="s">
        <v>95</v>
      </c>
      <c r="P2230">
        <v>22</v>
      </c>
      <c r="Q2230" t="s">
        <v>57</v>
      </c>
      <c r="R2230">
        <v>500</v>
      </c>
    </row>
    <row r="2231" spans="1:18" x14ac:dyDescent="0.3">
      <c r="A2231" t="s">
        <v>53</v>
      </c>
      <c r="B2231" t="s">
        <v>54</v>
      </c>
      <c r="C2231">
        <v>2007</v>
      </c>
      <c r="D2231" t="s">
        <v>20</v>
      </c>
      <c r="E2231" t="s">
        <v>21</v>
      </c>
      <c r="F2231">
        <v>2.6</v>
      </c>
      <c r="G2231">
        <v>179350</v>
      </c>
      <c r="I2231">
        <v>217</v>
      </c>
      <c r="J2231">
        <v>3</v>
      </c>
      <c r="K2231">
        <v>1</v>
      </c>
      <c r="L2231" t="s">
        <v>40</v>
      </c>
      <c r="N2231" t="s">
        <v>23</v>
      </c>
      <c r="O2231" t="s">
        <v>24</v>
      </c>
      <c r="P2231">
        <v>30</v>
      </c>
      <c r="Q2231" t="s">
        <v>64</v>
      </c>
      <c r="R2231">
        <v>1249</v>
      </c>
    </row>
    <row r="2232" spans="1:18" x14ac:dyDescent="0.3">
      <c r="A2232" t="s">
        <v>49</v>
      </c>
      <c r="B2232" t="s">
        <v>100</v>
      </c>
      <c r="C2232">
        <v>2011</v>
      </c>
      <c r="D2232" t="s">
        <v>20</v>
      </c>
      <c r="E2232" t="s">
        <v>21</v>
      </c>
      <c r="F2232">
        <v>1.4</v>
      </c>
      <c r="G2232">
        <v>254068</v>
      </c>
      <c r="H2232">
        <v>106</v>
      </c>
      <c r="I2232">
        <v>107</v>
      </c>
      <c r="J2232">
        <v>2</v>
      </c>
      <c r="L2232" t="s">
        <v>34</v>
      </c>
      <c r="M2232" t="s">
        <v>28</v>
      </c>
      <c r="N2232" t="s">
        <v>45</v>
      </c>
      <c r="O2232" t="s">
        <v>29</v>
      </c>
      <c r="P2232">
        <v>37</v>
      </c>
      <c r="Q2232" t="s">
        <v>64</v>
      </c>
      <c r="R2232">
        <v>500</v>
      </c>
    </row>
    <row r="2233" spans="1:18" x14ac:dyDescent="0.3">
      <c r="A2233" t="s">
        <v>18</v>
      </c>
      <c r="B2233" t="s">
        <v>51</v>
      </c>
      <c r="C2233">
        <v>2014</v>
      </c>
      <c r="D2233" t="s">
        <v>20</v>
      </c>
      <c r="E2233" t="s">
        <v>21</v>
      </c>
      <c r="F2233">
        <v>1.6</v>
      </c>
      <c r="G2233">
        <v>208382</v>
      </c>
      <c r="H2233">
        <v>128</v>
      </c>
      <c r="I2233">
        <v>133</v>
      </c>
      <c r="J2233">
        <v>2</v>
      </c>
      <c r="K2233">
        <v>1</v>
      </c>
      <c r="L2233" t="s">
        <v>43</v>
      </c>
      <c r="M2233" t="s">
        <v>52</v>
      </c>
      <c r="N2233" t="s">
        <v>45</v>
      </c>
      <c r="O2233" t="s">
        <v>29</v>
      </c>
      <c r="P2233">
        <v>36</v>
      </c>
      <c r="Q2233" t="s">
        <v>91</v>
      </c>
      <c r="R2233">
        <v>6769</v>
      </c>
    </row>
    <row r="2234" spans="1:18" x14ac:dyDescent="0.3">
      <c r="A2234" t="s">
        <v>55</v>
      </c>
      <c r="B2234" t="s">
        <v>56</v>
      </c>
      <c r="C2234">
        <v>2021</v>
      </c>
      <c r="D2234" t="s">
        <v>20</v>
      </c>
      <c r="E2234" t="s">
        <v>21</v>
      </c>
      <c r="F2234">
        <v>2.2000000000000002</v>
      </c>
      <c r="G2234">
        <v>17772</v>
      </c>
      <c r="H2234">
        <v>177</v>
      </c>
      <c r="I2234">
        <v>158</v>
      </c>
      <c r="J2234">
        <v>1</v>
      </c>
      <c r="L2234" t="s">
        <v>34</v>
      </c>
      <c r="M2234" t="s">
        <v>59</v>
      </c>
      <c r="N2234" t="s">
        <v>23</v>
      </c>
      <c r="O2234" t="s">
        <v>24</v>
      </c>
      <c r="P2234">
        <v>36</v>
      </c>
      <c r="Q2234" t="s">
        <v>48</v>
      </c>
      <c r="R2234">
        <v>27359</v>
      </c>
    </row>
    <row r="2235" spans="1:18" x14ac:dyDescent="0.3">
      <c r="A2235" t="s">
        <v>80</v>
      </c>
      <c r="B2235" t="s">
        <v>102</v>
      </c>
      <c r="C2235">
        <v>2005</v>
      </c>
      <c r="D2235" t="s">
        <v>20</v>
      </c>
      <c r="E2235" t="s">
        <v>21</v>
      </c>
      <c r="G2235">
        <v>340297</v>
      </c>
      <c r="H2235">
        <v>205</v>
      </c>
      <c r="I2235">
        <v>208</v>
      </c>
      <c r="J2235">
        <v>5</v>
      </c>
      <c r="K2235">
        <v>1</v>
      </c>
      <c r="L2235" t="s">
        <v>40</v>
      </c>
      <c r="M2235" t="s">
        <v>44</v>
      </c>
      <c r="N2235" t="s">
        <v>23</v>
      </c>
      <c r="O2235" t="s">
        <v>24</v>
      </c>
      <c r="P2235">
        <v>29</v>
      </c>
      <c r="Q2235" t="s">
        <v>30</v>
      </c>
      <c r="R2235">
        <v>500</v>
      </c>
    </row>
    <row r="2236" spans="1:18" x14ac:dyDescent="0.3">
      <c r="A2236" t="s">
        <v>26</v>
      </c>
      <c r="B2236" t="s">
        <v>58</v>
      </c>
      <c r="C2236">
        <v>2007</v>
      </c>
      <c r="D2236" t="s">
        <v>20</v>
      </c>
      <c r="E2236" t="s">
        <v>67</v>
      </c>
      <c r="G2236">
        <v>183997</v>
      </c>
      <c r="H2236">
        <v>267</v>
      </c>
      <c r="I2236">
        <v>239</v>
      </c>
      <c r="J2236">
        <v>3</v>
      </c>
      <c r="L2236" t="s">
        <v>34</v>
      </c>
      <c r="M2236" t="s">
        <v>35</v>
      </c>
      <c r="N2236" t="s">
        <v>23</v>
      </c>
      <c r="O2236" t="s">
        <v>29</v>
      </c>
      <c r="P2236">
        <v>25</v>
      </c>
      <c r="Q2236" t="s">
        <v>25</v>
      </c>
      <c r="R2236">
        <v>500</v>
      </c>
    </row>
    <row r="2237" spans="1:18" x14ac:dyDescent="0.3">
      <c r="A2237" t="s">
        <v>80</v>
      </c>
      <c r="B2237" t="s">
        <v>83</v>
      </c>
      <c r="C2237">
        <v>2013</v>
      </c>
      <c r="D2237" t="s">
        <v>20</v>
      </c>
      <c r="E2237" t="s">
        <v>21</v>
      </c>
      <c r="F2237">
        <v>3.9</v>
      </c>
      <c r="G2237">
        <v>196172</v>
      </c>
      <c r="J2237">
        <v>3</v>
      </c>
      <c r="K2237">
        <v>1</v>
      </c>
      <c r="L2237" t="s">
        <v>34</v>
      </c>
      <c r="M2237" t="s">
        <v>52</v>
      </c>
      <c r="N2237" t="s">
        <v>84</v>
      </c>
      <c r="O2237" t="s">
        <v>95</v>
      </c>
      <c r="P2237">
        <v>18</v>
      </c>
      <c r="Q2237" t="s">
        <v>64</v>
      </c>
      <c r="R2237">
        <v>2256</v>
      </c>
    </row>
    <row r="2238" spans="1:18" x14ac:dyDescent="0.3">
      <c r="A2238" t="s">
        <v>73</v>
      </c>
      <c r="B2238" t="s">
        <v>87</v>
      </c>
      <c r="C2238">
        <v>2021</v>
      </c>
      <c r="D2238" t="s">
        <v>33</v>
      </c>
      <c r="G2238">
        <v>27038</v>
      </c>
      <c r="H2238">
        <v>244</v>
      </c>
      <c r="J2238">
        <v>1</v>
      </c>
      <c r="K2238">
        <v>0</v>
      </c>
      <c r="L2238" t="s">
        <v>43</v>
      </c>
      <c r="M2238" t="s">
        <v>22</v>
      </c>
      <c r="N2238" t="s">
        <v>23</v>
      </c>
      <c r="O2238" t="s">
        <v>24</v>
      </c>
      <c r="P2238">
        <v>30</v>
      </c>
      <c r="Q2238" t="s">
        <v>91</v>
      </c>
      <c r="R2238">
        <v>33691</v>
      </c>
    </row>
    <row r="2239" spans="1:18" x14ac:dyDescent="0.3">
      <c r="A2239" t="s">
        <v>26</v>
      </c>
      <c r="B2239" t="s">
        <v>27</v>
      </c>
      <c r="C2239">
        <v>2023</v>
      </c>
      <c r="D2239" t="s">
        <v>20</v>
      </c>
      <c r="E2239" t="s">
        <v>21</v>
      </c>
      <c r="F2239">
        <v>2.2999999999999998</v>
      </c>
      <c r="G2239">
        <v>31805</v>
      </c>
      <c r="I2239">
        <v>155</v>
      </c>
      <c r="J2239">
        <v>1</v>
      </c>
      <c r="L2239" t="s">
        <v>43</v>
      </c>
      <c r="N2239" t="s">
        <v>23</v>
      </c>
      <c r="O2239" t="s">
        <v>29</v>
      </c>
      <c r="P2239">
        <v>27</v>
      </c>
      <c r="Q2239" t="s">
        <v>57</v>
      </c>
      <c r="R2239">
        <v>26499</v>
      </c>
    </row>
    <row r="2240" spans="1:18" x14ac:dyDescent="0.3">
      <c r="A2240" t="s">
        <v>31</v>
      </c>
      <c r="B2240" t="s">
        <v>61</v>
      </c>
      <c r="C2240">
        <v>2006</v>
      </c>
      <c r="D2240" t="s">
        <v>20</v>
      </c>
      <c r="E2240" t="s">
        <v>67</v>
      </c>
      <c r="F2240">
        <v>1.8</v>
      </c>
      <c r="G2240">
        <v>77782</v>
      </c>
      <c r="H2240">
        <v>149</v>
      </c>
      <c r="I2240">
        <v>141</v>
      </c>
      <c r="J2240">
        <v>4</v>
      </c>
      <c r="K2240">
        <v>1</v>
      </c>
      <c r="L2240" t="s">
        <v>40</v>
      </c>
      <c r="M2240" t="s">
        <v>28</v>
      </c>
      <c r="N2240" t="s">
        <v>45</v>
      </c>
      <c r="O2240" t="s">
        <v>29</v>
      </c>
      <c r="P2240">
        <v>38</v>
      </c>
      <c r="Q2240" t="s">
        <v>91</v>
      </c>
      <c r="R2240">
        <v>1582</v>
      </c>
    </row>
    <row r="2241" spans="1:18" x14ac:dyDescent="0.3">
      <c r="A2241" t="s">
        <v>38</v>
      </c>
      <c r="B2241" t="s">
        <v>86</v>
      </c>
      <c r="C2241">
        <v>2017</v>
      </c>
      <c r="D2241" t="s">
        <v>63</v>
      </c>
      <c r="E2241" t="s">
        <v>21</v>
      </c>
      <c r="F2241">
        <v>5.5</v>
      </c>
      <c r="G2241">
        <v>124940</v>
      </c>
      <c r="H2241">
        <v>416</v>
      </c>
      <c r="I2241">
        <v>389</v>
      </c>
      <c r="J2241">
        <v>2</v>
      </c>
      <c r="K2241">
        <v>0</v>
      </c>
      <c r="L2241" t="s">
        <v>43</v>
      </c>
      <c r="M2241" t="s">
        <v>94</v>
      </c>
      <c r="N2241" t="s">
        <v>84</v>
      </c>
      <c r="O2241" t="s">
        <v>95</v>
      </c>
      <c r="P2241">
        <v>12</v>
      </c>
      <c r="Q2241" t="s">
        <v>76</v>
      </c>
      <c r="R2241">
        <v>12635</v>
      </c>
    </row>
    <row r="2242" spans="1:18" x14ac:dyDescent="0.3">
      <c r="A2242" t="s">
        <v>73</v>
      </c>
      <c r="B2242" t="s">
        <v>97</v>
      </c>
      <c r="C2242">
        <v>2017</v>
      </c>
      <c r="D2242" t="s">
        <v>20</v>
      </c>
      <c r="E2242" t="s">
        <v>21</v>
      </c>
      <c r="F2242">
        <v>2.2000000000000002</v>
      </c>
      <c r="G2242">
        <v>115810</v>
      </c>
      <c r="H2242">
        <v>176</v>
      </c>
      <c r="J2242">
        <v>2</v>
      </c>
      <c r="K2242">
        <v>0</v>
      </c>
      <c r="L2242" t="s">
        <v>34</v>
      </c>
      <c r="N2242" t="s">
        <v>45</v>
      </c>
      <c r="O2242" t="s">
        <v>29</v>
      </c>
      <c r="P2242">
        <v>29</v>
      </c>
      <c r="Q2242" t="s">
        <v>57</v>
      </c>
      <c r="R2242">
        <v>24584</v>
      </c>
    </row>
    <row r="2243" spans="1:18" x14ac:dyDescent="0.3">
      <c r="A2243" t="s">
        <v>73</v>
      </c>
      <c r="B2243" t="s">
        <v>90</v>
      </c>
      <c r="C2243">
        <v>2023</v>
      </c>
      <c r="D2243" t="s">
        <v>20</v>
      </c>
      <c r="E2243" t="s">
        <v>21</v>
      </c>
      <c r="F2243">
        <v>2.2999999999999998</v>
      </c>
      <c r="G2243">
        <v>18405</v>
      </c>
      <c r="H2243">
        <v>172</v>
      </c>
      <c r="I2243">
        <v>173</v>
      </c>
      <c r="J2243">
        <v>1</v>
      </c>
      <c r="K2243">
        <v>0</v>
      </c>
      <c r="L2243" t="s">
        <v>43</v>
      </c>
      <c r="M2243" t="s">
        <v>28</v>
      </c>
      <c r="N2243" t="s">
        <v>45</v>
      </c>
      <c r="O2243" t="s">
        <v>24</v>
      </c>
      <c r="P2243">
        <v>35</v>
      </c>
      <c r="Q2243" t="s">
        <v>88</v>
      </c>
      <c r="R2243">
        <v>39113</v>
      </c>
    </row>
    <row r="2244" spans="1:18" x14ac:dyDescent="0.3">
      <c r="A2244" t="s">
        <v>41</v>
      </c>
      <c r="B2244" t="s">
        <v>103</v>
      </c>
      <c r="C2244">
        <v>2005</v>
      </c>
      <c r="D2244" t="s">
        <v>20</v>
      </c>
      <c r="E2244" t="s">
        <v>21</v>
      </c>
      <c r="G2244">
        <v>242038</v>
      </c>
      <c r="H2244">
        <v>200</v>
      </c>
      <c r="J2244">
        <v>4</v>
      </c>
      <c r="K2244">
        <v>1</v>
      </c>
      <c r="L2244" t="s">
        <v>43</v>
      </c>
      <c r="M2244" t="s">
        <v>44</v>
      </c>
      <c r="N2244" t="s">
        <v>23</v>
      </c>
      <c r="O2244" t="s">
        <v>24</v>
      </c>
      <c r="P2244">
        <v>35</v>
      </c>
      <c r="Q2244" t="s">
        <v>91</v>
      </c>
      <c r="R2244">
        <v>500</v>
      </c>
    </row>
    <row r="2245" spans="1:18" x14ac:dyDescent="0.3">
      <c r="A2245" t="s">
        <v>49</v>
      </c>
      <c r="B2245" t="s">
        <v>50</v>
      </c>
      <c r="C2245">
        <v>2014</v>
      </c>
      <c r="D2245" t="s">
        <v>20</v>
      </c>
      <c r="F2245">
        <v>1.8</v>
      </c>
      <c r="G2245">
        <v>158234</v>
      </c>
      <c r="H2245">
        <v>144</v>
      </c>
      <c r="I2245">
        <v>155</v>
      </c>
      <c r="J2245">
        <v>3</v>
      </c>
      <c r="K2245">
        <v>0</v>
      </c>
      <c r="M2245" t="s">
        <v>35</v>
      </c>
      <c r="N2245" t="s">
        <v>45</v>
      </c>
      <c r="O2245" t="s">
        <v>29</v>
      </c>
      <c r="P2245">
        <v>38</v>
      </c>
      <c r="Q2245" t="s">
        <v>30</v>
      </c>
      <c r="R2245">
        <v>738</v>
      </c>
    </row>
    <row r="2246" spans="1:18" x14ac:dyDescent="0.3">
      <c r="A2246" t="s">
        <v>73</v>
      </c>
      <c r="B2246" t="s">
        <v>97</v>
      </c>
      <c r="C2246">
        <v>2015</v>
      </c>
      <c r="D2246" t="s">
        <v>20</v>
      </c>
      <c r="E2246" t="s">
        <v>21</v>
      </c>
      <c r="F2246">
        <v>1.7</v>
      </c>
      <c r="G2246">
        <v>191395</v>
      </c>
      <c r="H2246">
        <v>130</v>
      </c>
      <c r="I2246">
        <v>112</v>
      </c>
      <c r="J2246">
        <v>3</v>
      </c>
      <c r="K2246">
        <v>1</v>
      </c>
      <c r="L2246" t="s">
        <v>34</v>
      </c>
      <c r="M2246" t="s">
        <v>44</v>
      </c>
      <c r="N2246" t="s">
        <v>45</v>
      </c>
      <c r="O2246" t="s">
        <v>29</v>
      </c>
      <c r="Q2246" t="s">
        <v>76</v>
      </c>
      <c r="R2246">
        <v>11468</v>
      </c>
    </row>
    <row r="2247" spans="1:18" x14ac:dyDescent="0.3">
      <c r="A2247" t="s">
        <v>55</v>
      </c>
      <c r="B2247" t="s">
        <v>75</v>
      </c>
      <c r="C2247">
        <v>2005</v>
      </c>
      <c r="D2247" t="s">
        <v>20</v>
      </c>
      <c r="E2247" t="s">
        <v>67</v>
      </c>
      <c r="F2247">
        <v>1.8</v>
      </c>
      <c r="G2247">
        <v>267758</v>
      </c>
      <c r="H2247">
        <v>148</v>
      </c>
      <c r="I2247">
        <v>150</v>
      </c>
      <c r="J2247">
        <v>4</v>
      </c>
      <c r="K2247">
        <v>0</v>
      </c>
      <c r="L2247" t="s">
        <v>43</v>
      </c>
      <c r="M2247" t="s">
        <v>52</v>
      </c>
      <c r="N2247" t="s">
        <v>45</v>
      </c>
      <c r="O2247" t="s">
        <v>29</v>
      </c>
      <c r="Q2247" t="s">
        <v>91</v>
      </c>
      <c r="R2247">
        <v>500</v>
      </c>
    </row>
    <row r="2248" spans="1:18" x14ac:dyDescent="0.3">
      <c r="A2248" t="s">
        <v>80</v>
      </c>
      <c r="B2248" t="s">
        <v>83</v>
      </c>
      <c r="C2248">
        <v>2015</v>
      </c>
      <c r="D2248" t="s">
        <v>20</v>
      </c>
      <c r="E2248" t="s">
        <v>21</v>
      </c>
      <c r="G2248">
        <v>34360</v>
      </c>
      <c r="H2248">
        <v>379</v>
      </c>
      <c r="I2248">
        <v>375</v>
      </c>
      <c r="J2248">
        <v>2</v>
      </c>
      <c r="K2248">
        <v>1</v>
      </c>
      <c r="M2248" t="s">
        <v>44</v>
      </c>
      <c r="N2248" t="s">
        <v>84</v>
      </c>
      <c r="O2248" t="s">
        <v>60</v>
      </c>
      <c r="P2248">
        <v>10</v>
      </c>
      <c r="Q2248" t="s">
        <v>64</v>
      </c>
      <c r="R2248">
        <v>11377</v>
      </c>
    </row>
    <row r="2249" spans="1:18" x14ac:dyDescent="0.3">
      <c r="A2249" t="s">
        <v>31</v>
      </c>
      <c r="B2249" t="s">
        <v>85</v>
      </c>
      <c r="C2249">
        <v>2005</v>
      </c>
      <c r="D2249" t="s">
        <v>20</v>
      </c>
      <c r="E2249" t="s">
        <v>21</v>
      </c>
      <c r="F2249">
        <v>3</v>
      </c>
      <c r="G2249">
        <v>345297</v>
      </c>
      <c r="H2249">
        <v>225</v>
      </c>
      <c r="I2249">
        <v>219</v>
      </c>
      <c r="J2249">
        <v>5</v>
      </c>
      <c r="K2249">
        <v>1</v>
      </c>
      <c r="L2249" t="s">
        <v>43</v>
      </c>
      <c r="M2249" t="s">
        <v>44</v>
      </c>
      <c r="N2249" t="s">
        <v>23</v>
      </c>
      <c r="O2249" t="s">
        <v>24</v>
      </c>
      <c r="P2249">
        <v>26</v>
      </c>
      <c r="Q2249" t="s">
        <v>25</v>
      </c>
      <c r="R2249">
        <v>500</v>
      </c>
    </row>
    <row r="2250" spans="1:18" x14ac:dyDescent="0.3">
      <c r="A2250" t="s">
        <v>18</v>
      </c>
      <c r="B2250" t="s">
        <v>66</v>
      </c>
      <c r="C2250">
        <v>2006</v>
      </c>
      <c r="D2250" t="s">
        <v>20</v>
      </c>
      <c r="E2250" t="s">
        <v>21</v>
      </c>
      <c r="F2250">
        <v>3.1</v>
      </c>
      <c r="G2250">
        <v>191251</v>
      </c>
      <c r="H2250">
        <v>245</v>
      </c>
      <c r="I2250">
        <v>223</v>
      </c>
      <c r="J2250">
        <v>3</v>
      </c>
      <c r="K2250">
        <v>0</v>
      </c>
      <c r="L2250" t="s">
        <v>43</v>
      </c>
      <c r="M2250" t="s">
        <v>22</v>
      </c>
      <c r="N2250" t="s">
        <v>23</v>
      </c>
      <c r="O2250" t="s">
        <v>29</v>
      </c>
      <c r="P2250">
        <v>23</v>
      </c>
      <c r="Q2250" t="s">
        <v>64</v>
      </c>
      <c r="R2250">
        <v>710</v>
      </c>
    </row>
    <row r="2251" spans="1:18" x14ac:dyDescent="0.3">
      <c r="A2251" t="s">
        <v>18</v>
      </c>
      <c r="B2251" t="s">
        <v>70</v>
      </c>
      <c r="C2251">
        <v>2009</v>
      </c>
      <c r="D2251" t="s">
        <v>20</v>
      </c>
      <c r="E2251" t="s">
        <v>67</v>
      </c>
      <c r="G2251">
        <v>46787</v>
      </c>
      <c r="H2251">
        <v>122</v>
      </c>
      <c r="I2251">
        <v>109</v>
      </c>
      <c r="J2251">
        <v>2</v>
      </c>
      <c r="K2251">
        <v>0</v>
      </c>
      <c r="L2251" t="s">
        <v>40</v>
      </c>
      <c r="M2251" t="s">
        <v>59</v>
      </c>
      <c r="N2251" t="s">
        <v>45</v>
      </c>
      <c r="O2251" t="s">
        <v>29</v>
      </c>
      <c r="P2251">
        <v>41</v>
      </c>
      <c r="Q2251" t="s">
        <v>25</v>
      </c>
      <c r="R2251">
        <v>12235</v>
      </c>
    </row>
    <row r="2252" spans="1:18" x14ac:dyDescent="0.3">
      <c r="A2252" t="s">
        <v>80</v>
      </c>
      <c r="B2252" t="s">
        <v>81</v>
      </c>
      <c r="C2252">
        <v>2022</v>
      </c>
      <c r="D2252" t="s">
        <v>20</v>
      </c>
      <c r="E2252" t="s">
        <v>21</v>
      </c>
      <c r="F2252">
        <v>2.8</v>
      </c>
      <c r="G2252">
        <v>26452</v>
      </c>
      <c r="H2252">
        <v>205</v>
      </c>
      <c r="J2252">
        <v>1</v>
      </c>
      <c r="L2252" t="s">
        <v>43</v>
      </c>
      <c r="M2252" t="s">
        <v>28</v>
      </c>
      <c r="N2252" t="s">
        <v>82</v>
      </c>
      <c r="O2252" t="s">
        <v>60</v>
      </c>
      <c r="P2252">
        <v>30</v>
      </c>
      <c r="Q2252" t="s">
        <v>76</v>
      </c>
      <c r="R2252">
        <v>23052</v>
      </c>
    </row>
    <row r="2253" spans="1:18" x14ac:dyDescent="0.3">
      <c r="A2253" t="s">
        <v>55</v>
      </c>
      <c r="B2253" t="s">
        <v>75</v>
      </c>
      <c r="C2253">
        <v>2019</v>
      </c>
      <c r="D2253" t="s">
        <v>20</v>
      </c>
      <c r="E2253" t="s">
        <v>21</v>
      </c>
      <c r="F2253">
        <v>2.2000000000000002</v>
      </c>
      <c r="G2253">
        <v>42434</v>
      </c>
      <c r="H2253">
        <v>182</v>
      </c>
      <c r="I2253">
        <v>177</v>
      </c>
      <c r="J2253">
        <v>2</v>
      </c>
      <c r="L2253" t="s">
        <v>34</v>
      </c>
      <c r="M2253" t="s">
        <v>28</v>
      </c>
      <c r="N2253" t="s">
        <v>45</v>
      </c>
      <c r="O2253" t="s">
        <v>24</v>
      </c>
      <c r="P2253">
        <v>31</v>
      </c>
      <c r="Q2253" t="s">
        <v>76</v>
      </c>
      <c r="R2253">
        <v>11504</v>
      </c>
    </row>
    <row r="2254" spans="1:18" x14ac:dyDescent="0.3">
      <c r="A2254" t="s">
        <v>31</v>
      </c>
      <c r="B2254" t="s">
        <v>85</v>
      </c>
      <c r="C2254">
        <v>2023</v>
      </c>
      <c r="D2254" t="s">
        <v>20</v>
      </c>
      <c r="E2254" t="s">
        <v>21</v>
      </c>
      <c r="F2254">
        <v>2.6</v>
      </c>
      <c r="G2254">
        <v>32347</v>
      </c>
      <c r="H2254">
        <v>210</v>
      </c>
      <c r="I2254">
        <v>207</v>
      </c>
      <c r="J2254">
        <v>1</v>
      </c>
      <c r="K2254">
        <v>1</v>
      </c>
      <c r="L2254" t="s">
        <v>40</v>
      </c>
      <c r="M2254" t="s">
        <v>28</v>
      </c>
      <c r="N2254" t="s">
        <v>23</v>
      </c>
      <c r="O2254" t="s">
        <v>24</v>
      </c>
      <c r="P2254">
        <v>34</v>
      </c>
      <c r="Q2254" t="s">
        <v>46</v>
      </c>
      <c r="R2254">
        <v>18949</v>
      </c>
    </row>
    <row r="2255" spans="1:18" x14ac:dyDescent="0.3">
      <c r="A2255" t="s">
        <v>31</v>
      </c>
      <c r="B2255" t="s">
        <v>85</v>
      </c>
      <c r="C2255">
        <v>2021</v>
      </c>
      <c r="D2255" t="s">
        <v>20</v>
      </c>
      <c r="E2255" t="s">
        <v>21</v>
      </c>
      <c r="G2255">
        <v>56272</v>
      </c>
      <c r="H2255">
        <v>185</v>
      </c>
      <c r="I2255">
        <v>187</v>
      </c>
      <c r="J2255">
        <v>1</v>
      </c>
      <c r="K2255">
        <v>0</v>
      </c>
      <c r="L2255" t="s">
        <v>34</v>
      </c>
      <c r="M2255" t="s">
        <v>52</v>
      </c>
      <c r="N2255" t="s">
        <v>23</v>
      </c>
      <c r="O2255" t="s">
        <v>24</v>
      </c>
      <c r="P2255">
        <v>30</v>
      </c>
      <c r="Q2255" t="s">
        <v>91</v>
      </c>
      <c r="R2255">
        <v>19719</v>
      </c>
    </row>
    <row r="2256" spans="1:18" x14ac:dyDescent="0.3">
      <c r="A2256" t="s">
        <v>18</v>
      </c>
      <c r="B2256" t="s">
        <v>70</v>
      </c>
      <c r="C2256">
        <v>2022</v>
      </c>
      <c r="D2256" t="s">
        <v>20</v>
      </c>
      <c r="E2256" t="s">
        <v>21</v>
      </c>
      <c r="F2256">
        <v>2.1</v>
      </c>
      <c r="G2256">
        <v>31648</v>
      </c>
      <c r="H2256">
        <v>158</v>
      </c>
      <c r="I2256">
        <v>122</v>
      </c>
      <c r="J2256">
        <v>1</v>
      </c>
      <c r="K2256">
        <v>0</v>
      </c>
      <c r="L2256" t="s">
        <v>40</v>
      </c>
      <c r="M2256" t="s">
        <v>44</v>
      </c>
      <c r="N2256" t="s">
        <v>45</v>
      </c>
      <c r="O2256" t="s">
        <v>29</v>
      </c>
      <c r="P2256">
        <v>34</v>
      </c>
      <c r="Q2256" t="s">
        <v>91</v>
      </c>
      <c r="R2256">
        <v>43028</v>
      </c>
    </row>
    <row r="2257" spans="1:18" x14ac:dyDescent="0.3">
      <c r="A2257" t="s">
        <v>31</v>
      </c>
      <c r="B2257" t="s">
        <v>61</v>
      </c>
      <c r="C2257">
        <v>2024</v>
      </c>
      <c r="D2257" t="s">
        <v>20</v>
      </c>
      <c r="E2257" t="s">
        <v>21</v>
      </c>
      <c r="F2257">
        <v>1.6</v>
      </c>
      <c r="G2257">
        <v>376</v>
      </c>
      <c r="H2257">
        <v>143</v>
      </c>
      <c r="J2257">
        <v>1</v>
      </c>
      <c r="K2257">
        <v>0</v>
      </c>
      <c r="L2257" t="s">
        <v>34</v>
      </c>
      <c r="M2257" t="s">
        <v>35</v>
      </c>
      <c r="N2257" t="s">
        <v>45</v>
      </c>
      <c r="O2257" t="s">
        <v>29</v>
      </c>
      <c r="P2257">
        <v>36</v>
      </c>
      <c r="Q2257" t="s">
        <v>46</v>
      </c>
      <c r="R2257">
        <v>26593</v>
      </c>
    </row>
    <row r="2258" spans="1:18" x14ac:dyDescent="0.3">
      <c r="A2258" t="s">
        <v>73</v>
      </c>
      <c r="B2258" t="s">
        <v>97</v>
      </c>
      <c r="C2258">
        <v>2022</v>
      </c>
      <c r="D2258" t="s">
        <v>63</v>
      </c>
      <c r="E2258" t="s">
        <v>21</v>
      </c>
      <c r="F2258">
        <v>1.9</v>
      </c>
      <c r="G2258">
        <v>49113</v>
      </c>
      <c r="H2258">
        <v>156</v>
      </c>
      <c r="I2258">
        <v>178</v>
      </c>
      <c r="J2258">
        <v>1</v>
      </c>
      <c r="K2258">
        <v>0</v>
      </c>
      <c r="L2258" t="s">
        <v>43</v>
      </c>
      <c r="M2258" t="s">
        <v>28</v>
      </c>
      <c r="N2258" t="s">
        <v>45</v>
      </c>
      <c r="O2258" t="s">
        <v>29</v>
      </c>
      <c r="P2258">
        <v>38</v>
      </c>
      <c r="Q2258" t="s">
        <v>88</v>
      </c>
      <c r="R2258">
        <v>47118</v>
      </c>
    </row>
    <row r="2259" spans="1:18" x14ac:dyDescent="0.3">
      <c r="A2259" t="s">
        <v>18</v>
      </c>
      <c r="B2259" t="s">
        <v>66</v>
      </c>
      <c r="C2259">
        <v>2005</v>
      </c>
      <c r="D2259" t="s">
        <v>20</v>
      </c>
      <c r="E2259" t="s">
        <v>67</v>
      </c>
      <c r="G2259">
        <v>324476</v>
      </c>
      <c r="H2259">
        <v>238</v>
      </c>
      <c r="I2259">
        <v>223</v>
      </c>
      <c r="J2259">
        <v>3</v>
      </c>
      <c r="K2259">
        <v>1</v>
      </c>
      <c r="L2259" t="s">
        <v>43</v>
      </c>
      <c r="M2259" t="s">
        <v>94</v>
      </c>
      <c r="N2259" t="s">
        <v>23</v>
      </c>
      <c r="O2259" t="s">
        <v>29</v>
      </c>
      <c r="P2259">
        <v>25</v>
      </c>
      <c r="Q2259" t="s">
        <v>88</v>
      </c>
      <c r="R2259">
        <v>500</v>
      </c>
    </row>
    <row r="2260" spans="1:18" x14ac:dyDescent="0.3">
      <c r="A2260" t="s">
        <v>38</v>
      </c>
      <c r="B2260" t="s">
        <v>86</v>
      </c>
      <c r="C2260">
        <v>2007</v>
      </c>
      <c r="D2260" t="s">
        <v>20</v>
      </c>
      <c r="E2260" t="s">
        <v>21</v>
      </c>
      <c r="F2260">
        <v>3.3</v>
      </c>
      <c r="G2260">
        <v>185070</v>
      </c>
      <c r="H2260">
        <v>249</v>
      </c>
      <c r="I2260">
        <v>242</v>
      </c>
      <c r="J2260">
        <v>4</v>
      </c>
      <c r="K2260">
        <v>1</v>
      </c>
      <c r="L2260" t="s">
        <v>40</v>
      </c>
      <c r="M2260" t="s">
        <v>22</v>
      </c>
      <c r="N2260" t="s">
        <v>84</v>
      </c>
      <c r="O2260" t="s">
        <v>60</v>
      </c>
      <c r="P2260">
        <v>23</v>
      </c>
      <c r="Q2260" t="s">
        <v>37</v>
      </c>
      <c r="R2260">
        <v>500</v>
      </c>
    </row>
    <row r="2261" spans="1:18" x14ac:dyDescent="0.3">
      <c r="A2261" t="s">
        <v>41</v>
      </c>
      <c r="B2261" t="s">
        <v>96</v>
      </c>
      <c r="C2261">
        <v>2006</v>
      </c>
      <c r="D2261" t="s">
        <v>20</v>
      </c>
      <c r="G2261">
        <v>187566</v>
      </c>
      <c r="H2261">
        <v>154</v>
      </c>
      <c r="I2261">
        <v>159</v>
      </c>
      <c r="J2261">
        <v>4</v>
      </c>
      <c r="K2261">
        <v>1</v>
      </c>
      <c r="L2261" t="s">
        <v>43</v>
      </c>
      <c r="M2261" t="s">
        <v>72</v>
      </c>
      <c r="N2261" t="s">
        <v>45</v>
      </c>
      <c r="O2261" t="s">
        <v>24</v>
      </c>
      <c r="P2261">
        <v>37</v>
      </c>
      <c r="Q2261" t="s">
        <v>25</v>
      </c>
      <c r="R2261">
        <v>500</v>
      </c>
    </row>
    <row r="2262" spans="1:18" x14ac:dyDescent="0.3">
      <c r="A2262" t="s">
        <v>49</v>
      </c>
      <c r="B2262" t="s">
        <v>50</v>
      </c>
      <c r="C2262">
        <v>2005</v>
      </c>
      <c r="D2262" t="s">
        <v>20</v>
      </c>
      <c r="E2262" t="s">
        <v>21</v>
      </c>
      <c r="F2262">
        <v>1.8</v>
      </c>
      <c r="G2262">
        <v>295196</v>
      </c>
      <c r="H2262">
        <v>145</v>
      </c>
      <c r="I2262">
        <v>133</v>
      </c>
      <c r="J2262">
        <v>5</v>
      </c>
      <c r="K2262">
        <v>0</v>
      </c>
      <c r="L2262" t="s">
        <v>40</v>
      </c>
      <c r="M2262" t="s">
        <v>72</v>
      </c>
      <c r="N2262" t="s">
        <v>45</v>
      </c>
      <c r="O2262" t="s">
        <v>29</v>
      </c>
      <c r="P2262">
        <v>37</v>
      </c>
      <c r="Q2262" t="s">
        <v>37</v>
      </c>
      <c r="R2262">
        <v>500</v>
      </c>
    </row>
    <row r="2263" spans="1:18" x14ac:dyDescent="0.3">
      <c r="A2263" t="s">
        <v>49</v>
      </c>
      <c r="B2263" t="s">
        <v>50</v>
      </c>
      <c r="C2263">
        <v>2021</v>
      </c>
      <c r="D2263" t="s">
        <v>20</v>
      </c>
      <c r="F2263">
        <v>2.4</v>
      </c>
      <c r="G2263">
        <v>86670</v>
      </c>
      <c r="H2263">
        <v>197</v>
      </c>
      <c r="I2263">
        <v>197</v>
      </c>
      <c r="J2263">
        <v>1</v>
      </c>
      <c r="K2263">
        <v>0</v>
      </c>
      <c r="L2263" t="s">
        <v>43</v>
      </c>
      <c r="N2263" t="s">
        <v>45</v>
      </c>
      <c r="O2263" t="s">
        <v>29</v>
      </c>
      <c r="Q2263" t="s">
        <v>76</v>
      </c>
      <c r="R2263">
        <v>11047</v>
      </c>
    </row>
    <row r="2264" spans="1:18" x14ac:dyDescent="0.3">
      <c r="A2264" t="s">
        <v>41</v>
      </c>
      <c r="B2264" t="s">
        <v>42</v>
      </c>
      <c r="C2264">
        <v>2020</v>
      </c>
      <c r="D2264" t="s">
        <v>63</v>
      </c>
      <c r="E2264" t="s">
        <v>21</v>
      </c>
      <c r="F2264">
        <v>1.5</v>
      </c>
      <c r="G2264">
        <v>49934</v>
      </c>
      <c r="H2264">
        <v>118</v>
      </c>
      <c r="I2264">
        <v>109</v>
      </c>
      <c r="J2264">
        <v>1</v>
      </c>
      <c r="K2264">
        <v>0</v>
      </c>
      <c r="L2264" t="s">
        <v>43</v>
      </c>
      <c r="M2264" t="s">
        <v>52</v>
      </c>
      <c r="N2264" t="s">
        <v>45</v>
      </c>
      <c r="O2264" t="s">
        <v>29</v>
      </c>
      <c r="P2264">
        <v>35</v>
      </c>
      <c r="Q2264" t="s">
        <v>46</v>
      </c>
      <c r="R2264">
        <v>16007</v>
      </c>
    </row>
    <row r="2265" spans="1:18" x14ac:dyDescent="0.3">
      <c r="A2265" t="s">
        <v>38</v>
      </c>
      <c r="B2265" t="s">
        <v>47</v>
      </c>
      <c r="C2265">
        <v>2009</v>
      </c>
      <c r="D2265" t="s">
        <v>20</v>
      </c>
      <c r="E2265" t="s">
        <v>21</v>
      </c>
      <c r="F2265">
        <v>2.9</v>
      </c>
      <c r="G2265">
        <v>199813</v>
      </c>
      <c r="H2265">
        <v>211</v>
      </c>
      <c r="I2265">
        <v>191</v>
      </c>
      <c r="J2265">
        <v>3</v>
      </c>
      <c r="K2265">
        <v>0</v>
      </c>
      <c r="M2265" t="s">
        <v>52</v>
      </c>
      <c r="N2265" t="s">
        <v>23</v>
      </c>
      <c r="O2265" t="s">
        <v>24</v>
      </c>
      <c r="P2265">
        <v>30</v>
      </c>
      <c r="R2265">
        <v>500</v>
      </c>
    </row>
    <row r="2266" spans="1:18" x14ac:dyDescent="0.3">
      <c r="A2266" t="s">
        <v>53</v>
      </c>
      <c r="B2266" t="s">
        <v>54</v>
      </c>
      <c r="C2266">
        <v>2010</v>
      </c>
      <c r="D2266" t="s">
        <v>20</v>
      </c>
      <c r="E2266" t="s">
        <v>21</v>
      </c>
      <c r="F2266">
        <v>2.6</v>
      </c>
      <c r="G2266">
        <v>178364</v>
      </c>
      <c r="H2266">
        <v>183</v>
      </c>
      <c r="I2266">
        <v>186</v>
      </c>
      <c r="J2266">
        <v>3</v>
      </c>
      <c r="K2266">
        <v>0</v>
      </c>
      <c r="L2266" t="s">
        <v>43</v>
      </c>
      <c r="M2266" t="s">
        <v>72</v>
      </c>
      <c r="N2266" t="s">
        <v>23</v>
      </c>
      <c r="O2266" t="s">
        <v>24</v>
      </c>
      <c r="P2266">
        <v>30</v>
      </c>
      <c r="Q2266" t="s">
        <v>91</v>
      </c>
      <c r="R2266">
        <v>4851</v>
      </c>
    </row>
    <row r="2267" spans="1:18" x14ac:dyDescent="0.3">
      <c r="A2267" t="s">
        <v>49</v>
      </c>
      <c r="B2267" t="s">
        <v>93</v>
      </c>
      <c r="C2267">
        <v>2020</v>
      </c>
      <c r="D2267" t="s">
        <v>63</v>
      </c>
      <c r="E2267" t="s">
        <v>21</v>
      </c>
      <c r="F2267">
        <v>3.5</v>
      </c>
      <c r="G2267">
        <v>33715</v>
      </c>
      <c r="H2267">
        <v>264</v>
      </c>
      <c r="J2267">
        <v>1</v>
      </c>
      <c r="K2267">
        <v>0</v>
      </c>
      <c r="L2267" t="s">
        <v>34</v>
      </c>
      <c r="N2267" t="s">
        <v>23</v>
      </c>
      <c r="O2267" t="s">
        <v>29</v>
      </c>
      <c r="P2267">
        <v>26</v>
      </c>
      <c r="Q2267" t="s">
        <v>88</v>
      </c>
      <c r="R2267">
        <v>23737</v>
      </c>
    </row>
    <row r="2268" spans="1:18" x14ac:dyDescent="0.3">
      <c r="A2268" t="s">
        <v>73</v>
      </c>
      <c r="B2268" t="s">
        <v>87</v>
      </c>
      <c r="C2268">
        <v>2015</v>
      </c>
      <c r="D2268" t="s">
        <v>63</v>
      </c>
      <c r="E2268" t="s">
        <v>21</v>
      </c>
      <c r="F2268">
        <v>2.2000000000000002</v>
      </c>
      <c r="G2268">
        <v>152839</v>
      </c>
      <c r="H2268">
        <v>160</v>
      </c>
      <c r="I2268">
        <v>148</v>
      </c>
      <c r="J2268">
        <v>2</v>
      </c>
      <c r="L2268" t="s">
        <v>43</v>
      </c>
      <c r="N2268" t="s">
        <v>23</v>
      </c>
      <c r="O2268" t="s">
        <v>24</v>
      </c>
      <c r="P2268">
        <v>41</v>
      </c>
      <c r="Q2268" t="s">
        <v>48</v>
      </c>
      <c r="R2268">
        <v>11400</v>
      </c>
    </row>
    <row r="2269" spans="1:18" x14ac:dyDescent="0.3">
      <c r="A2269" t="s">
        <v>18</v>
      </c>
      <c r="B2269" t="s">
        <v>51</v>
      </c>
      <c r="C2269">
        <v>2023</v>
      </c>
      <c r="D2269" t="s">
        <v>20</v>
      </c>
      <c r="E2269" t="s">
        <v>21</v>
      </c>
      <c r="F2269">
        <v>2.2000000000000002</v>
      </c>
      <c r="G2269">
        <v>33126</v>
      </c>
      <c r="H2269">
        <v>182</v>
      </c>
      <c r="I2269">
        <v>176</v>
      </c>
      <c r="J2269">
        <v>1</v>
      </c>
      <c r="L2269" t="s">
        <v>40</v>
      </c>
      <c r="M2269" t="s">
        <v>22</v>
      </c>
      <c r="N2269" t="s">
        <v>45</v>
      </c>
      <c r="O2269" t="s">
        <v>29</v>
      </c>
      <c r="P2269">
        <v>34</v>
      </c>
      <c r="Q2269" t="s">
        <v>25</v>
      </c>
      <c r="R2269">
        <v>34018</v>
      </c>
    </row>
    <row r="2270" spans="1:18" x14ac:dyDescent="0.3">
      <c r="A2270" t="s">
        <v>49</v>
      </c>
      <c r="B2270" t="s">
        <v>92</v>
      </c>
      <c r="C2270">
        <v>2009</v>
      </c>
      <c r="D2270" t="s">
        <v>20</v>
      </c>
      <c r="E2270" t="s">
        <v>21</v>
      </c>
      <c r="F2270">
        <v>2.6</v>
      </c>
      <c r="G2270">
        <v>137183</v>
      </c>
      <c r="I2270">
        <v>195</v>
      </c>
      <c r="J2270">
        <v>4</v>
      </c>
      <c r="L2270" t="s">
        <v>43</v>
      </c>
      <c r="N2270" t="s">
        <v>23</v>
      </c>
      <c r="O2270" t="s">
        <v>24</v>
      </c>
      <c r="P2270">
        <v>32</v>
      </c>
      <c r="Q2270" t="s">
        <v>46</v>
      </c>
      <c r="R2270">
        <v>836</v>
      </c>
    </row>
    <row r="2271" spans="1:18" x14ac:dyDescent="0.3">
      <c r="A2271" t="s">
        <v>80</v>
      </c>
      <c r="B2271" t="s">
        <v>83</v>
      </c>
      <c r="C2271">
        <v>2023</v>
      </c>
      <c r="D2271" t="s">
        <v>65</v>
      </c>
      <c r="E2271" t="s">
        <v>21</v>
      </c>
      <c r="G2271">
        <v>6143</v>
      </c>
      <c r="H2271">
        <v>249</v>
      </c>
      <c r="I2271">
        <v>273</v>
      </c>
      <c r="J2271">
        <v>1</v>
      </c>
      <c r="K2271">
        <v>0</v>
      </c>
      <c r="L2271" t="s">
        <v>34</v>
      </c>
      <c r="M2271" t="s">
        <v>52</v>
      </c>
      <c r="N2271" t="s">
        <v>84</v>
      </c>
      <c r="O2271" t="s">
        <v>95</v>
      </c>
      <c r="P2271">
        <v>109</v>
      </c>
      <c r="R2271">
        <v>30525</v>
      </c>
    </row>
    <row r="2272" spans="1:18" x14ac:dyDescent="0.3">
      <c r="A2272" t="s">
        <v>26</v>
      </c>
      <c r="B2272" t="s">
        <v>101</v>
      </c>
      <c r="C2272">
        <v>2008</v>
      </c>
      <c r="D2272" t="s">
        <v>20</v>
      </c>
      <c r="F2272">
        <v>1.4</v>
      </c>
      <c r="G2272">
        <v>139083</v>
      </c>
      <c r="H2272">
        <v>122</v>
      </c>
      <c r="I2272">
        <v>121</v>
      </c>
      <c r="J2272">
        <v>4</v>
      </c>
      <c r="K2272">
        <v>1</v>
      </c>
      <c r="M2272" t="s">
        <v>35</v>
      </c>
      <c r="N2272" t="s">
        <v>45</v>
      </c>
      <c r="O2272" t="s">
        <v>29</v>
      </c>
      <c r="P2272">
        <v>32</v>
      </c>
      <c r="Q2272" t="s">
        <v>57</v>
      </c>
      <c r="R2272">
        <v>500</v>
      </c>
    </row>
    <row r="2273" spans="1:18" x14ac:dyDescent="0.3">
      <c r="A2273" t="s">
        <v>38</v>
      </c>
      <c r="B2273" t="s">
        <v>89</v>
      </c>
      <c r="C2273">
        <v>2015</v>
      </c>
      <c r="D2273" t="s">
        <v>20</v>
      </c>
      <c r="E2273" t="s">
        <v>21</v>
      </c>
      <c r="F2273">
        <v>1.8</v>
      </c>
      <c r="G2273">
        <v>72477</v>
      </c>
      <c r="I2273">
        <v>107</v>
      </c>
      <c r="J2273">
        <v>2</v>
      </c>
      <c r="K2273">
        <v>0</v>
      </c>
      <c r="L2273" t="s">
        <v>34</v>
      </c>
      <c r="M2273" t="s">
        <v>28</v>
      </c>
      <c r="N2273" t="s">
        <v>45</v>
      </c>
      <c r="O2273" t="s">
        <v>29</v>
      </c>
      <c r="P2273">
        <v>37</v>
      </c>
      <c r="Q2273" t="s">
        <v>25</v>
      </c>
      <c r="R2273">
        <v>7080</v>
      </c>
    </row>
    <row r="2274" spans="1:18" x14ac:dyDescent="0.3">
      <c r="A2274" t="s">
        <v>26</v>
      </c>
      <c r="B2274" t="s">
        <v>101</v>
      </c>
      <c r="C2274">
        <v>2009</v>
      </c>
      <c r="D2274" t="s">
        <v>33</v>
      </c>
      <c r="E2274" t="s">
        <v>21</v>
      </c>
      <c r="F2274">
        <v>1.9</v>
      </c>
      <c r="G2274">
        <v>22756</v>
      </c>
      <c r="H2274">
        <v>148</v>
      </c>
      <c r="I2274">
        <v>142</v>
      </c>
      <c r="J2274">
        <v>4</v>
      </c>
      <c r="L2274" t="s">
        <v>43</v>
      </c>
      <c r="M2274" t="s">
        <v>59</v>
      </c>
      <c r="N2274" t="s">
        <v>45</v>
      </c>
      <c r="O2274" t="s">
        <v>29</v>
      </c>
      <c r="P2274">
        <v>57</v>
      </c>
      <c r="Q2274" t="s">
        <v>37</v>
      </c>
      <c r="R2274">
        <v>3452</v>
      </c>
    </row>
    <row r="2275" spans="1:18" x14ac:dyDescent="0.3">
      <c r="A2275" t="s">
        <v>49</v>
      </c>
      <c r="B2275" t="s">
        <v>92</v>
      </c>
      <c r="C2275">
        <v>2006</v>
      </c>
      <c r="D2275" t="s">
        <v>20</v>
      </c>
      <c r="E2275" t="s">
        <v>21</v>
      </c>
      <c r="F2275">
        <v>2.1</v>
      </c>
      <c r="G2275">
        <v>227855</v>
      </c>
      <c r="H2275">
        <v>144</v>
      </c>
      <c r="I2275">
        <v>144</v>
      </c>
      <c r="J2275">
        <v>4</v>
      </c>
      <c r="K2275">
        <v>1</v>
      </c>
      <c r="L2275" t="s">
        <v>43</v>
      </c>
      <c r="M2275" t="s">
        <v>94</v>
      </c>
      <c r="N2275" t="s">
        <v>23</v>
      </c>
      <c r="O2275" t="s">
        <v>24</v>
      </c>
      <c r="P2275">
        <v>27</v>
      </c>
      <c r="Q2275" t="s">
        <v>48</v>
      </c>
      <c r="R2275">
        <v>500</v>
      </c>
    </row>
    <row r="2276" spans="1:18" x14ac:dyDescent="0.3">
      <c r="A2276" t="s">
        <v>26</v>
      </c>
      <c r="B2276" t="s">
        <v>68</v>
      </c>
      <c r="C2276">
        <v>2006</v>
      </c>
      <c r="D2276" t="s">
        <v>20</v>
      </c>
      <c r="E2276" t="s">
        <v>21</v>
      </c>
      <c r="F2276">
        <v>1.8</v>
      </c>
      <c r="G2276">
        <v>318295</v>
      </c>
      <c r="H2276">
        <v>132</v>
      </c>
      <c r="I2276">
        <v>133</v>
      </c>
      <c r="J2276">
        <v>4</v>
      </c>
      <c r="K2276">
        <v>1</v>
      </c>
      <c r="M2276" t="s">
        <v>59</v>
      </c>
      <c r="N2276" t="s">
        <v>45</v>
      </c>
      <c r="O2276" t="s">
        <v>29</v>
      </c>
      <c r="P2276">
        <v>44</v>
      </c>
      <c r="Q2276" t="s">
        <v>64</v>
      </c>
      <c r="R2276">
        <v>500</v>
      </c>
    </row>
    <row r="2277" spans="1:18" x14ac:dyDescent="0.3">
      <c r="A2277" t="s">
        <v>26</v>
      </c>
      <c r="B2277" t="s">
        <v>101</v>
      </c>
      <c r="C2277">
        <v>2010</v>
      </c>
      <c r="D2277" t="s">
        <v>20</v>
      </c>
      <c r="E2277" t="s">
        <v>21</v>
      </c>
      <c r="F2277">
        <v>1.5</v>
      </c>
      <c r="G2277">
        <v>286215</v>
      </c>
      <c r="H2277">
        <v>144</v>
      </c>
      <c r="J2277">
        <v>4</v>
      </c>
      <c r="M2277" t="s">
        <v>94</v>
      </c>
      <c r="N2277" t="s">
        <v>45</v>
      </c>
      <c r="O2277" t="s">
        <v>29</v>
      </c>
      <c r="Q2277" t="s">
        <v>46</v>
      </c>
      <c r="R2277">
        <v>500</v>
      </c>
    </row>
    <row r="2278" spans="1:18" x14ac:dyDescent="0.3">
      <c r="A2278" t="s">
        <v>55</v>
      </c>
      <c r="B2278" t="s">
        <v>56</v>
      </c>
      <c r="C2278">
        <v>2006</v>
      </c>
      <c r="D2278" t="s">
        <v>20</v>
      </c>
      <c r="E2278" t="s">
        <v>21</v>
      </c>
      <c r="F2278">
        <v>2.5</v>
      </c>
      <c r="G2278">
        <v>223379</v>
      </c>
      <c r="H2278">
        <v>187</v>
      </c>
      <c r="I2278">
        <v>183</v>
      </c>
      <c r="J2278">
        <v>5</v>
      </c>
      <c r="K2278">
        <v>0</v>
      </c>
      <c r="M2278" t="s">
        <v>52</v>
      </c>
      <c r="N2278" t="s">
        <v>23</v>
      </c>
      <c r="O2278" t="s">
        <v>29</v>
      </c>
      <c r="P2278">
        <v>31</v>
      </c>
      <c r="Q2278" t="s">
        <v>25</v>
      </c>
      <c r="R2278">
        <v>500</v>
      </c>
    </row>
    <row r="2279" spans="1:18" x14ac:dyDescent="0.3">
      <c r="A2279" t="s">
        <v>38</v>
      </c>
      <c r="B2279" t="s">
        <v>86</v>
      </c>
      <c r="C2279">
        <v>2019</v>
      </c>
      <c r="D2279" t="s">
        <v>20</v>
      </c>
      <c r="E2279" t="s">
        <v>21</v>
      </c>
      <c r="G2279">
        <v>73840</v>
      </c>
      <c r="H2279">
        <v>296</v>
      </c>
      <c r="I2279">
        <v>272</v>
      </c>
      <c r="J2279">
        <v>1</v>
      </c>
      <c r="K2279">
        <v>0</v>
      </c>
      <c r="M2279" t="s">
        <v>44</v>
      </c>
      <c r="N2279" t="s">
        <v>84</v>
      </c>
      <c r="O2279" t="s">
        <v>95</v>
      </c>
      <c r="P2279">
        <v>17</v>
      </c>
      <c r="Q2279" t="s">
        <v>64</v>
      </c>
      <c r="R2279">
        <v>18925</v>
      </c>
    </row>
    <row r="2280" spans="1:18" x14ac:dyDescent="0.3">
      <c r="A2280" t="s">
        <v>55</v>
      </c>
      <c r="B2280" t="s">
        <v>69</v>
      </c>
      <c r="C2280">
        <v>2024</v>
      </c>
      <c r="D2280" t="s">
        <v>33</v>
      </c>
      <c r="E2280" t="s">
        <v>21</v>
      </c>
      <c r="F2280">
        <v>3</v>
      </c>
      <c r="G2280">
        <v>3730</v>
      </c>
      <c r="H2280">
        <v>230</v>
      </c>
      <c r="I2280">
        <v>221</v>
      </c>
      <c r="J2280">
        <v>1</v>
      </c>
      <c r="K2280">
        <v>0</v>
      </c>
      <c r="L2280" t="s">
        <v>34</v>
      </c>
      <c r="M2280" t="s">
        <v>72</v>
      </c>
      <c r="N2280" t="s">
        <v>23</v>
      </c>
      <c r="O2280" t="s">
        <v>24</v>
      </c>
      <c r="P2280">
        <v>42</v>
      </c>
      <c r="Q2280" t="s">
        <v>48</v>
      </c>
      <c r="R2280">
        <v>27604</v>
      </c>
    </row>
    <row r="2281" spans="1:18" x14ac:dyDescent="0.3">
      <c r="A2281" t="s">
        <v>26</v>
      </c>
      <c r="B2281" t="s">
        <v>58</v>
      </c>
      <c r="C2281">
        <v>2013</v>
      </c>
      <c r="D2281" t="s">
        <v>20</v>
      </c>
      <c r="E2281" t="s">
        <v>21</v>
      </c>
      <c r="G2281">
        <v>185411</v>
      </c>
      <c r="H2281">
        <v>240</v>
      </c>
      <c r="J2281">
        <v>2</v>
      </c>
      <c r="K2281">
        <v>0</v>
      </c>
      <c r="L2281" t="s">
        <v>34</v>
      </c>
      <c r="M2281" t="s">
        <v>52</v>
      </c>
      <c r="N2281" t="s">
        <v>23</v>
      </c>
      <c r="O2281" t="s">
        <v>24</v>
      </c>
      <c r="P2281">
        <v>22</v>
      </c>
      <c r="Q2281" t="s">
        <v>37</v>
      </c>
      <c r="R2281">
        <v>3333</v>
      </c>
    </row>
    <row r="2282" spans="1:18" x14ac:dyDescent="0.3">
      <c r="A2282" t="s">
        <v>31</v>
      </c>
      <c r="B2282" t="s">
        <v>99</v>
      </c>
      <c r="C2282">
        <v>2022</v>
      </c>
      <c r="D2282" t="s">
        <v>20</v>
      </c>
      <c r="E2282" t="s">
        <v>21</v>
      </c>
      <c r="F2282">
        <v>2.9</v>
      </c>
      <c r="G2282">
        <v>21287</v>
      </c>
      <c r="H2282">
        <v>215</v>
      </c>
      <c r="I2282">
        <v>181</v>
      </c>
      <c r="J2282">
        <v>1</v>
      </c>
      <c r="K2282">
        <v>0</v>
      </c>
      <c r="L2282" t="s">
        <v>43</v>
      </c>
      <c r="M2282" t="s">
        <v>35</v>
      </c>
      <c r="N2282" t="s">
        <v>23</v>
      </c>
      <c r="O2282" t="s">
        <v>24</v>
      </c>
      <c r="P2282">
        <v>26</v>
      </c>
      <c r="Q2282" t="s">
        <v>25</v>
      </c>
      <c r="R2282">
        <v>28535</v>
      </c>
    </row>
    <row r="2283" spans="1:18" x14ac:dyDescent="0.3">
      <c r="A2283" t="s">
        <v>53</v>
      </c>
      <c r="B2283" t="s">
        <v>77</v>
      </c>
      <c r="C2283">
        <v>2023</v>
      </c>
      <c r="D2283" t="s">
        <v>20</v>
      </c>
      <c r="E2283" t="s">
        <v>21</v>
      </c>
      <c r="F2283">
        <v>3.2</v>
      </c>
      <c r="G2283">
        <v>38342</v>
      </c>
      <c r="H2283">
        <v>251</v>
      </c>
      <c r="I2283">
        <v>235</v>
      </c>
      <c r="J2283">
        <v>1</v>
      </c>
      <c r="M2283" t="s">
        <v>44</v>
      </c>
      <c r="N2283" t="s">
        <v>23</v>
      </c>
      <c r="O2283" t="s">
        <v>29</v>
      </c>
      <c r="P2283">
        <v>30</v>
      </c>
      <c r="Q2283" t="s">
        <v>88</v>
      </c>
      <c r="R2283">
        <v>52202</v>
      </c>
    </row>
    <row r="2284" spans="1:18" x14ac:dyDescent="0.3">
      <c r="A2284" t="s">
        <v>38</v>
      </c>
      <c r="B2284" t="s">
        <v>86</v>
      </c>
      <c r="C2284">
        <v>2018</v>
      </c>
      <c r="D2284" t="s">
        <v>20</v>
      </c>
      <c r="E2284" t="s">
        <v>21</v>
      </c>
      <c r="F2284">
        <v>3.7</v>
      </c>
      <c r="G2284">
        <v>123125</v>
      </c>
      <c r="H2284">
        <v>295</v>
      </c>
      <c r="I2284">
        <v>253</v>
      </c>
      <c r="J2284">
        <v>2</v>
      </c>
      <c r="K2284">
        <v>0</v>
      </c>
      <c r="L2284" t="s">
        <v>34</v>
      </c>
      <c r="N2284" t="s">
        <v>84</v>
      </c>
      <c r="O2284" t="s">
        <v>95</v>
      </c>
      <c r="P2284">
        <v>15</v>
      </c>
      <c r="R2284">
        <v>14507</v>
      </c>
    </row>
    <row r="2285" spans="1:18" x14ac:dyDescent="0.3">
      <c r="A2285" t="s">
        <v>55</v>
      </c>
      <c r="B2285" t="s">
        <v>78</v>
      </c>
      <c r="C2285">
        <v>2023</v>
      </c>
      <c r="D2285" t="s">
        <v>20</v>
      </c>
      <c r="E2285" t="s">
        <v>21</v>
      </c>
      <c r="F2285">
        <v>1.6</v>
      </c>
      <c r="G2285">
        <v>14280</v>
      </c>
      <c r="H2285">
        <v>118</v>
      </c>
      <c r="I2285">
        <v>111</v>
      </c>
      <c r="J2285">
        <v>1</v>
      </c>
      <c r="K2285">
        <v>0</v>
      </c>
      <c r="L2285" t="s">
        <v>34</v>
      </c>
      <c r="N2285" t="s">
        <v>45</v>
      </c>
      <c r="O2285" t="s">
        <v>29</v>
      </c>
      <c r="P2285">
        <v>39</v>
      </c>
      <c r="Q2285" t="s">
        <v>48</v>
      </c>
      <c r="R2285">
        <v>22258</v>
      </c>
    </row>
    <row r="2286" spans="1:18" x14ac:dyDescent="0.3">
      <c r="A2286" t="s">
        <v>73</v>
      </c>
      <c r="B2286" t="s">
        <v>87</v>
      </c>
      <c r="C2286">
        <v>2023</v>
      </c>
      <c r="D2286" t="s">
        <v>20</v>
      </c>
      <c r="E2286" t="s">
        <v>21</v>
      </c>
      <c r="F2286">
        <v>2.6</v>
      </c>
      <c r="G2286">
        <v>8837</v>
      </c>
      <c r="H2286">
        <v>195</v>
      </c>
      <c r="I2286">
        <v>189</v>
      </c>
      <c r="J2286">
        <v>1</v>
      </c>
      <c r="K2286">
        <v>0</v>
      </c>
      <c r="L2286" t="s">
        <v>43</v>
      </c>
      <c r="M2286" t="s">
        <v>44</v>
      </c>
      <c r="N2286" t="s">
        <v>23</v>
      </c>
      <c r="O2286" t="s">
        <v>24</v>
      </c>
      <c r="P2286">
        <v>30</v>
      </c>
      <c r="Q2286" t="s">
        <v>91</v>
      </c>
      <c r="R2286">
        <v>41862</v>
      </c>
    </row>
    <row r="2287" spans="1:18" x14ac:dyDescent="0.3">
      <c r="A2287" t="s">
        <v>80</v>
      </c>
      <c r="B2287" t="s">
        <v>81</v>
      </c>
      <c r="C2287">
        <v>2016</v>
      </c>
      <c r="D2287" t="s">
        <v>20</v>
      </c>
      <c r="E2287" t="s">
        <v>67</v>
      </c>
      <c r="F2287">
        <v>3.5</v>
      </c>
      <c r="G2287">
        <v>79128</v>
      </c>
      <c r="H2287">
        <v>268</v>
      </c>
      <c r="I2287">
        <v>271</v>
      </c>
      <c r="J2287">
        <v>2</v>
      </c>
      <c r="K2287">
        <v>0</v>
      </c>
      <c r="L2287" t="s">
        <v>43</v>
      </c>
      <c r="N2287" t="s">
        <v>82</v>
      </c>
      <c r="O2287" t="s">
        <v>60</v>
      </c>
      <c r="P2287">
        <v>21</v>
      </c>
      <c r="Q2287" t="s">
        <v>64</v>
      </c>
      <c r="R2287">
        <v>9824</v>
      </c>
    </row>
    <row r="2288" spans="1:18" x14ac:dyDescent="0.3">
      <c r="A2288" t="s">
        <v>18</v>
      </c>
      <c r="B2288" t="s">
        <v>19</v>
      </c>
      <c r="C2288">
        <v>2013</v>
      </c>
      <c r="D2288" t="s">
        <v>20</v>
      </c>
      <c r="E2288" t="s">
        <v>21</v>
      </c>
      <c r="F2288">
        <v>3.1</v>
      </c>
      <c r="G2288">
        <v>123106</v>
      </c>
      <c r="H2288">
        <v>242</v>
      </c>
      <c r="I2288">
        <v>232</v>
      </c>
      <c r="J2288">
        <v>4</v>
      </c>
      <c r="K2288">
        <v>1</v>
      </c>
      <c r="L2288" t="s">
        <v>43</v>
      </c>
      <c r="M2288" t="s">
        <v>44</v>
      </c>
      <c r="N2288" t="s">
        <v>23</v>
      </c>
      <c r="O2288" t="s">
        <v>24</v>
      </c>
      <c r="P2288">
        <v>22</v>
      </c>
      <c r="Q2288" t="s">
        <v>46</v>
      </c>
      <c r="R2288">
        <v>15874</v>
      </c>
    </row>
    <row r="2289" spans="1:18" x14ac:dyDescent="0.3">
      <c r="A2289" t="s">
        <v>31</v>
      </c>
      <c r="B2289" t="s">
        <v>61</v>
      </c>
      <c r="C2289">
        <v>2015</v>
      </c>
      <c r="D2289" t="s">
        <v>20</v>
      </c>
      <c r="E2289" t="s">
        <v>21</v>
      </c>
      <c r="F2289">
        <v>1.6</v>
      </c>
      <c r="G2289">
        <v>117834</v>
      </c>
      <c r="H2289">
        <v>119</v>
      </c>
      <c r="I2289">
        <v>101</v>
      </c>
      <c r="J2289">
        <v>2</v>
      </c>
      <c r="L2289" t="s">
        <v>40</v>
      </c>
      <c r="M2289" t="s">
        <v>94</v>
      </c>
      <c r="N2289" t="s">
        <v>45</v>
      </c>
      <c r="O2289" t="s">
        <v>24</v>
      </c>
      <c r="P2289">
        <v>43</v>
      </c>
      <c r="Q2289" t="s">
        <v>76</v>
      </c>
      <c r="R2289">
        <v>5014</v>
      </c>
    </row>
    <row r="2290" spans="1:18" x14ac:dyDescent="0.3">
      <c r="A2290" t="s">
        <v>31</v>
      </c>
      <c r="B2290" t="s">
        <v>32</v>
      </c>
      <c r="C2290">
        <v>2022</v>
      </c>
      <c r="D2290" t="s">
        <v>20</v>
      </c>
      <c r="E2290" t="s">
        <v>21</v>
      </c>
      <c r="F2290">
        <v>2.1</v>
      </c>
      <c r="G2290">
        <v>22614</v>
      </c>
      <c r="I2290">
        <v>135</v>
      </c>
      <c r="J2290">
        <v>1</v>
      </c>
      <c r="K2290">
        <v>1</v>
      </c>
      <c r="L2290" t="s">
        <v>40</v>
      </c>
      <c r="M2290" t="s">
        <v>59</v>
      </c>
      <c r="N2290" t="s">
        <v>36</v>
      </c>
      <c r="O2290" t="s">
        <v>29</v>
      </c>
      <c r="P2290">
        <v>35</v>
      </c>
      <c r="Q2290" t="s">
        <v>46</v>
      </c>
      <c r="R2290">
        <v>13473</v>
      </c>
    </row>
    <row r="2291" spans="1:18" x14ac:dyDescent="0.3">
      <c r="A2291" t="s">
        <v>41</v>
      </c>
      <c r="B2291" t="s">
        <v>103</v>
      </c>
      <c r="C2291">
        <v>2021</v>
      </c>
      <c r="D2291" t="s">
        <v>65</v>
      </c>
      <c r="F2291">
        <v>0</v>
      </c>
      <c r="G2291">
        <v>40543</v>
      </c>
      <c r="H2291">
        <v>281</v>
      </c>
      <c r="I2291">
        <v>309</v>
      </c>
      <c r="J2291">
        <v>1</v>
      </c>
      <c r="L2291" t="s">
        <v>40</v>
      </c>
      <c r="M2291" t="s">
        <v>35</v>
      </c>
      <c r="N2291" t="s">
        <v>23</v>
      </c>
      <c r="O2291" t="s">
        <v>24</v>
      </c>
      <c r="P2291">
        <v>114</v>
      </c>
      <c r="Q2291" t="s">
        <v>57</v>
      </c>
      <c r="R2291">
        <v>21421</v>
      </c>
    </row>
    <row r="2292" spans="1:18" x14ac:dyDescent="0.3">
      <c r="A2292" t="s">
        <v>18</v>
      </c>
      <c r="B2292" t="s">
        <v>66</v>
      </c>
      <c r="C2292">
        <v>2020</v>
      </c>
      <c r="D2292" t="s">
        <v>20</v>
      </c>
      <c r="E2292" t="s">
        <v>21</v>
      </c>
      <c r="F2292">
        <v>3.2</v>
      </c>
      <c r="G2292">
        <v>65126</v>
      </c>
      <c r="H2292">
        <v>250</v>
      </c>
      <c r="J2292">
        <v>1</v>
      </c>
      <c r="K2292">
        <v>1</v>
      </c>
      <c r="L2292" t="s">
        <v>34</v>
      </c>
      <c r="N2292" t="s">
        <v>23</v>
      </c>
      <c r="O2292" t="s">
        <v>24</v>
      </c>
      <c r="P2292">
        <v>34</v>
      </c>
      <c r="R2292">
        <v>24514</v>
      </c>
    </row>
    <row r="2293" spans="1:18" x14ac:dyDescent="0.3">
      <c r="A2293" t="s">
        <v>53</v>
      </c>
      <c r="B2293" t="s">
        <v>71</v>
      </c>
      <c r="C2293">
        <v>2011</v>
      </c>
      <c r="D2293" t="s">
        <v>63</v>
      </c>
      <c r="E2293" t="s">
        <v>21</v>
      </c>
      <c r="F2293">
        <v>1.9</v>
      </c>
      <c r="G2293">
        <v>220635</v>
      </c>
      <c r="H2293">
        <v>136</v>
      </c>
      <c r="I2293">
        <v>125</v>
      </c>
      <c r="J2293">
        <v>2</v>
      </c>
      <c r="L2293" t="s">
        <v>40</v>
      </c>
      <c r="N2293" t="s">
        <v>45</v>
      </c>
      <c r="O2293" t="s">
        <v>29</v>
      </c>
      <c r="P2293">
        <v>36</v>
      </c>
      <c r="Q2293" t="s">
        <v>25</v>
      </c>
      <c r="R2293">
        <v>2824</v>
      </c>
    </row>
    <row r="2294" spans="1:18" x14ac:dyDescent="0.3">
      <c r="A2294" t="s">
        <v>18</v>
      </c>
      <c r="B2294" t="s">
        <v>19</v>
      </c>
      <c r="C2294">
        <v>2013</v>
      </c>
      <c r="D2294" t="s">
        <v>20</v>
      </c>
      <c r="G2294">
        <v>116950</v>
      </c>
      <c r="H2294">
        <v>199</v>
      </c>
      <c r="J2294">
        <v>3</v>
      </c>
      <c r="K2294">
        <v>1</v>
      </c>
      <c r="L2294" t="s">
        <v>40</v>
      </c>
      <c r="M2294" t="s">
        <v>44</v>
      </c>
      <c r="N2294" t="s">
        <v>23</v>
      </c>
      <c r="O2294" t="s">
        <v>24</v>
      </c>
      <c r="P2294">
        <v>27</v>
      </c>
      <c r="R2294">
        <v>14483</v>
      </c>
    </row>
    <row r="2295" spans="1:18" x14ac:dyDescent="0.3">
      <c r="A2295" t="s">
        <v>53</v>
      </c>
      <c r="B2295" t="s">
        <v>79</v>
      </c>
      <c r="C2295">
        <v>2024</v>
      </c>
      <c r="D2295" t="s">
        <v>20</v>
      </c>
      <c r="E2295" t="s">
        <v>21</v>
      </c>
      <c r="F2295">
        <v>2.2000000000000002</v>
      </c>
      <c r="G2295">
        <v>100</v>
      </c>
      <c r="I2295">
        <v>150</v>
      </c>
      <c r="J2295">
        <v>1</v>
      </c>
      <c r="K2295">
        <v>0</v>
      </c>
      <c r="L2295" t="s">
        <v>43</v>
      </c>
      <c r="N2295" t="s">
        <v>45</v>
      </c>
      <c r="O2295" t="s">
        <v>29</v>
      </c>
      <c r="P2295">
        <v>34</v>
      </c>
      <c r="Q2295" t="s">
        <v>57</v>
      </c>
      <c r="R2295">
        <v>58973</v>
      </c>
    </row>
    <row r="2296" spans="1:18" x14ac:dyDescent="0.3">
      <c r="A2296" t="s">
        <v>38</v>
      </c>
      <c r="B2296" t="s">
        <v>39</v>
      </c>
      <c r="C2296">
        <v>2009</v>
      </c>
      <c r="D2296" t="s">
        <v>20</v>
      </c>
      <c r="E2296" t="s">
        <v>21</v>
      </c>
      <c r="F2296">
        <v>3.2</v>
      </c>
      <c r="G2296">
        <v>133953</v>
      </c>
      <c r="H2296">
        <v>239</v>
      </c>
      <c r="I2296">
        <v>236</v>
      </c>
      <c r="J2296">
        <v>3</v>
      </c>
      <c r="L2296" t="s">
        <v>43</v>
      </c>
      <c r="M2296" t="s">
        <v>94</v>
      </c>
      <c r="N2296" t="s">
        <v>23</v>
      </c>
      <c r="O2296" t="s">
        <v>24</v>
      </c>
      <c r="P2296">
        <v>25</v>
      </c>
      <c r="Q2296" t="s">
        <v>88</v>
      </c>
      <c r="R2296">
        <v>12114</v>
      </c>
    </row>
    <row r="2297" spans="1:18" x14ac:dyDescent="0.3">
      <c r="A2297" t="s">
        <v>38</v>
      </c>
      <c r="B2297" t="s">
        <v>47</v>
      </c>
      <c r="C2297">
        <v>2013</v>
      </c>
      <c r="D2297" t="s">
        <v>20</v>
      </c>
      <c r="E2297" t="s">
        <v>21</v>
      </c>
      <c r="F2297">
        <v>3.2</v>
      </c>
      <c r="G2297">
        <v>157777</v>
      </c>
      <c r="H2297">
        <v>246</v>
      </c>
      <c r="J2297">
        <v>3</v>
      </c>
      <c r="K2297">
        <v>1</v>
      </c>
      <c r="L2297" t="s">
        <v>40</v>
      </c>
      <c r="M2297" t="s">
        <v>52</v>
      </c>
      <c r="N2297" t="s">
        <v>23</v>
      </c>
      <c r="O2297" t="s">
        <v>24</v>
      </c>
      <c r="P2297">
        <v>26</v>
      </c>
      <c r="Q2297" t="s">
        <v>37</v>
      </c>
      <c r="R2297">
        <v>1817</v>
      </c>
    </row>
    <row r="2298" spans="1:18" x14ac:dyDescent="0.3">
      <c r="A2298" t="s">
        <v>41</v>
      </c>
      <c r="B2298" t="s">
        <v>62</v>
      </c>
      <c r="C2298">
        <v>2019</v>
      </c>
      <c r="D2298" t="s">
        <v>20</v>
      </c>
      <c r="E2298" t="s">
        <v>21</v>
      </c>
      <c r="F2298">
        <v>2.1</v>
      </c>
      <c r="G2298">
        <v>85637</v>
      </c>
      <c r="H2298">
        <v>168</v>
      </c>
      <c r="I2298">
        <v>161</v>
      </c>
      <c r="J2298">
        <v>2</v>
      </c>
      <c r="L2298" t="s">
        <v>34</v>
      </c>
      <c r="M2298" t="s">
        <v>52</v>
      </c>
      <c r="N2298" t="s">
        <v>23</v>
      </c>
      <c r="O2298" t="s">
        <v>24</v>
      </c>
      <c r="P2298">
        <v>33</v>
      </c>
      <c r="Q2298" t="s">
        <v>37</v>
      </c>
      <c r="R2298">
        <v>13992</v>
      </c>
    </row>
    <row r="2299" spans="1:18" x14ac:dyDescent="0.3">
      <c r="A2299" t="s">
        <v>73</v>
      </c>
      <c r="B2299" t="s">
        <v>97</v>
      </c>
      <c r="C2299">
        <v>2011</v>
      </c>
      <c r="D2299" t="s">
        <v>20</v>
      </c>
      <c r="E2299" t="s">
        <v>21</v>
      </c>
      <c r="F2299">
        <v>2.4</v>
      </c>
      <c r="G2299">
        <v>190046</v>
      </c>
      <c r="H2299">
        <v>183</v>
      </c>
      <c r="J2299">
        <v>2</v>
      </c>
      <c r="K2299">
        <v>0</v>
      </c>
      <c r="N2299" t="s">
        <v>45</v>
      </c>
      <c r="O2299" t="s">
        <v>29</v>
      </c>
      <c r="P2299">
        <v>35</v>
      </c>
      <c r="Q2299" t="s">
        <v>37</v>
      </c>
      <c r="R2299">
        <v>9721</v>
      </c>
    </row>
    <row r="2300" spans="1:18" x14ac:dyDescent="0.3">
      <c r="A2300" t="s">
        <v>18</v>
      </c>
      <c r="B2300" t="s">
        <v>70</v>
      </c>
      <c r="C2300">
        <v>2008</v>
      </c>
      <c r="D2300" t="s">
        <v>20</v>
      </c>
      <c r="E2300" t="s">
        <v>21</v>
      </c>
      <c r="F2300">
        <v>1.9</v>
      </c>
      <c r="G2300">
        <v>186798</v>
      </c>
      <c r="H2300">
        <v>159</v>
      </c>
      <c r="I2300">
        <v>144</v>
      </c>
      <c r="J2300">
        <v>5</v>
      </c>
      <c r="K2300">
        <v>1</v>
      </c>
      <c r="M2300" t="s">
        <v>28</v>
      </c>
      <c r="N2300" t="s">
        <v>45</v>
      </c>
      <c r="O2300" t="s">
        <v>24</v>
      </c>
      <c r="P2300">
        <v>40</v>
      </c>
      <c r="R2300">
        <v>4157</v>
      </c>
    </row>
    <row r="2301" spans="1:18" x14ac:dyDescent="0.3">
      <c r="A2301" t="s">
        <v>55</v>
      </c>
      <c r="B2301" t="s">
        <v>69</v>
      </c>
      <c r="C2301">
        <v>2013</v>
      </c>
      <c r="D2301" t="s">
        <v>20</v>
      </c>
      <c r="E2301" t="s">
        <v>21</v>
      </c>
      <c r="F2301">
        <v>2.6</v>
      </c>
      <c r="G2301">
        <v>105890</v>
      </c>
      <c r="I2301">
        <v>183</v>
      </c>
      <c r="J2301">
        <v>3</v>
      </c>
      <c r="K2301">
        <v>1</v>
      </c>
      <c r="L2301" t="s">
        <v>43</v>
      </c>
      <c r="M2301" t="s">
        <v>28</v>
      </c>
      <c r="N2301" t="s">
        <v>23</v>
      </c>
      <c r="O2301" t="s">
        <v>29</v>
      </c>
      <c r="Q2301" t="s">
        <v>88</v>
      </c>
      <c r="R2301">
        <v>4613</v>
      </c>
    </row>
    <row r="2302" spans="1:18" x14ac:dyDescent="0.3">
      <c r="A2302" t="s">
        <v>41</v>
      </c>
      <c r="B2302" t="s">
        <v>42</v>
      </c>
      <c r="C2302">
        <v>2020</v>
      </c>
      <c r="D2302" t="s">
        <v>20</v>
      </c>
      <c r="E2302" t="s">
        <v>21</v>
      </c>
      <c r="F2302">
        <v>2.2999999999999998</v>
      </c>
      <c r="G2302">
        <v>61080</v>
      </c>
      <c r="H2302">
        <v>196</v>
      </c>
      <c r="I2302">
        <v>192</v>
      </c>
      <c r="J2302">
        <v>1</v>
      </c>
      <c r="K2302">
        <v>1</v>
      </c>
      <c r="L2302" t="s">
        <v>43</v>
      </c>
      <c r="M2302" t="s">
        <v>35</v>
      </c>
      <c r="N2302" t="s">
        <v>45</v>
      </c>
      <c r="O2302" t="s">
        <v>29</v>
      </c>
      <c r="Q2302" t="s">
        <v>37</v>
      </c>
      <c r="R2302">
        <v>13181</v>
      </c>
    </row>
    <row r="2303" spans="1:18" x14ac:dyDescent="0.3">
      <c r="A2303" t="s">
        <v>53</v>
      </c>
      <c r="B2303" t="s">
        <v>71</v>
      </c>
      <c r="C2303">
        <v>2011</v>
      </c>
      <c r="D2303" t="s">
        <v>20</v>
      </c>
      <c r="E2303" t="s">
        <v>21</v>
      </c>
      <c r="F2303">
        <v>2.2000000000000002</v>
      </c>
      <c r="G2303">
        <v>239761</v>
      </c>
      <c r="H2303">
        <v>165</v>
      </c>
      <c r="I2303">
        <v>170</v>
      </c>
      <c r="J2303">
        <v>5</v>
      </c>
      <c r="M2303" t="s">
        <v>72</v>
      </c>
      <c r="N2303" t="s">
        <v>45</v>
      </c>
      <c r="O2303" t="s">
        <v>24</v>
      </c>
      <c r="P2303">
        <v>34</v>
      </c>
      <c r="Q2303" t="s">
        <v>25</v>
      </c>
      <c r="R2303">
        <v>1611</v>
      </c>
    </row>
    <row r="2304" spans="1:18" x14ac:dyDescent="0.3">
      <c r="A2304" t="s">
        <v>41</v>
      </c>
      <c r="B2304" t="s">
        <v>103</v>
      </c>
      <c r="C2304">
        <v>2016</v>
      </c>
      <c r="D2304" t="s">
        <v>20</v>
      </c>
      <c r="E2304" t="s">
        <v>21</v>
      </c>
      <c r="F2304">
        <v>3.3</v>
      </c>
      <c r="G2304">
        <v>72350</v>
      </c>
      <c r="H2304">
        <v>237</v>
      </c>
      <c r="I2304">
        <v>224</v>
      </c>
      <c r="J2304">
        <v>1</v>
      </c>
      <c r="K2304">
        <v>0</v>
      </c>
      <c r="L2304" t="s">
        <v>34</v>
      </c>
      <c r="M2304" t="s">
        <v>44</v>
      </c>
      <c r="N2304" t="s">
        <v>23</v>
      </c>
      <c r="O2304" t="s">
        <v>24</v>
      </c>
      <c r="Q2304" t="s">
        <v>25</v>
      </c>
      <c r="R2304">
        <v>14469</v>
      </c>
    </row>
    <row r="2305" spans="1:18" x14ac:dyDescent="0.3">
      <c r="A2305" t="s">
        <v>26</v>
      </c>
      <c r="B2305" t="s">
        <v>58</v>
      </c>
      <c r="C2305">
        <v>2017</v>
      </c>
      <c r="D2305" t="s">
        <v>63</v>
      </c>
      <c r="F2305">
        <v>2.9</v>
      </c>
      <c r="G2305">
        <v>70725</v>
      </c>
      <c r="I2305">
        <v>203</v>
      </c>
      <c r="J2305">
        <v>2</v>
      </c>
      <c r="K2305">
        <v>1</v>
      </c>
      <c r="L2305" t="s">
        <v>34</v>
      </c>
      <c r="M2305" t="s">
        <v>72</v>
      </c>
      <c r="N2305" t="s">
        <v>23</v>
      </c>
      <c r="O2305" t="s">
        <v>24</v>
      </c>
      <c r="P2305">
        <v>21</v>
      </c>
      <c r="Q2305" t="s">
        <v>91</v>
      </c>
      <c r="R2305">
        <v>12100</v>
      </c>
    </row>
    <row r="2306" spans="1:18" x14ac:dyDescent="0.3">
      <c r="A2306" t="s">
        <v>49</v>
      </c>
      <c r="B2306" t="s">
        <v>92</v>
      </c>
      <c r="C2306">
        <v>2009</v>
      </c>
      <c r="D2306" t="s">
        <v>20</v>
      </c>
      <c r="E2306" t="s">
        <v>21</v>
      </c>
      <c r="F2306">
        <v>3.2</v>
      </c>
      <c r="G2306">
        <v>62197</v>
      </c>
      <c r="H2306">
        <v>235</v>
      </c>
      <c r="I2306">
        <v>227</v>
      </c>
      <c r="J2306">
        <v>3</v>
      </c>
      <c r="K2306">
        <v>0</v>
      </c>
      <c r="L2306" t="s">
        <v>34</v>
      </c>
      <c r="M2306" t="s">
        <v>44</v>
      </c>
      <c r="N2306" t="s">
        <v>23</v>
      </c>
      <c r="O2306" t="s">
        <v>60</v>
      </c>
      <c r="P2306">
        <v>26</v>
      </c>
      <c r="Q2306" t="s">
        <v>91</v>
      </c>
      <c r="R2306">
        <v>4182</v>
      </c>
    </row>
    <row r="2307" spans="1:18" x14ac:dyDescent="0.3">
      <c r="A2307" t="s">
        <v>31</v>
      </c>
      <c r="B2307" t="s">
        <v>61</v>
      </c>
      <c r="C2307">
        <v>2022</v>
      </c>
      <c r="D2307" t="s">
        <v>33</v>
      </c>
      <c r="E2307" t="s">
        <v>21</v>
      </c>
      <c r="F2307">
        <v>1.6</v>
      </c>
      <c r="G2307">
        <v>14798</v>
      </c>
      <c r="H2307">
        <v>116</v>
      </c>
      <c r="I2307">
        <v>110</v>
      </c>
      <c r="J2307">
        <v>1</v>
      </c>
      <c r="K2307">
        <v>0</v>
      </c>
      <c r="M2307" t="s">
        <v>22</v>
      </c>
      <c r="N2307" t="s">
        <v>45</v>
      </c>
      <c r="O2307" t="s">
        <v>29</v>
      </c>
      <c r="P2307">
        <v>53</v>
      </c>
      <c r="Q2307" t="s">
        <v>88</v>
      </c>
      <c r="R2307">
        <v>19558</v>
      </c>
    </row>
    <row r="2308" spans="1:18" x14ac:dyDescent="0.3">
      <c r="A2308" t="s">
        <v>53</v>
      </c>
      <c r="B2308" t="s">
        <v>54</v>
      </c>
      <c r="C2308">
        <v>2024</v>
      </c>
      <c r="D2308" t="s">
        <v>63</v>
      </c>
      <c r="E2308" t="s">
        <v>21</v>
      </c>
      <c r="F2308">
        <v>2.2999999999999998</v>
      </c>
      <c r="G2308">
        <v>100</v>
      </c>
      <c r="H2308">
        <v>184</v>
      </c>
      <c r="I2308">
        <v>162</v>
      </c>
      <c r="J2308">
        <v>1</v>
      </c>
      <c r="K2308">
        <v>0</v>
      </c>
      <c r="L2308" t="s">
        <v>43</v>
      </c>
      <c r="M2308" t="s">
        <v>28</v>
      </c>
      <c r="N2308" t="s">
        <v>23</v>
      </c>
      <c r="O2308" t="s">
        <v>29</v>
      </c>
      <c r="P2308">
        <v>29</v>
      </c>
      <c r="Q2308" t="s">
        <v>25</v>
      </c>
      <c r="R2308">
        <v>46684</v>
      </c>
    </row>
    <row r="2309" spans="1:18" x14ac:dyDescent="0.3">
      <c r="A2309" t="s">
        <v>41</v>
      </c>
      <c r="B2309" t="s">
        <v>96</v>
      </c>
      <c r="C2309">
        <v>2012</v>
      </c>
      <c r="D2309" t="s">
        <v>20</v>
      </c>
      <c r="E2309" t="s">
        <v>21</v>
      </c>
      <c r="F2309">
        <v>1.6</v>
      </c>
      <c r="G2309">
        <v>227341</v>
      </c>
      <c r="I2309">
        <v>125</v>
      </c>
      <c r="J2309">
        <v>4</v>
      </c>
      <c r="K2309">
        <v>1</v>
      </c>
      <c r="M2309" t="s">
        <v>59</v>
      </c>
      <c r="N2309" t="s">
        <v>45</v>
      </c>
      <c r="O2309" t="s">
        <v>24</v>
      </c>
      <c r="P2309">
        <v>37</v>
      </c>
      <c r="Q2309" t="s">
        <v>25</v>
      </c>
      <c r="R2309">
        <v>500</v>
      </c>
    </row>
    <row r="2310" spans="1:18" x14ac:dyDescent="0.3">
      <c r="A2310" t="s">
        <v>53</v>
      </c>
      <c r="B2310" t="s">
        <v>77</v>
      </c>
      <c r="C2310">
        <v>2018</v>
      </c>
      <c r="D2310" t="s">
        <v>20</v>
      </c>
      <c r="F2310">
        <v>2.6</v>
      </c>
      <c r="G2310">
        <v>74677</v>
      </c>
      <c r="H2310">
        <v>201</v>
      </c>
      <c r="J2310">
        <v>1</v>
      </c>
      <c r="K2310">
        <v>0</v>
      </c>
      <c r="L2310" t="s">
        <v>43</v>
      </c>
      <c r="M2310" t="s">
        <v>72</v>
      </c>
      <c r="N2310" t="s">
        <v>23</v>
      </c>
      <c r="O2310" t="s">
        <v>29</v>
      </c>
      <c r="P2310">
        <v>32</v>
      </c>
      <c r="Q2310" t="s">
        <v>57</v>
      </c>
      <c r="R2310">
        <v>33557</v>
      </c>
    </row>
    <row r="2311" spans="1:18" x14ac:dyDescent="0.3">
      <c r="A2311" t="s">
        <v>80</v>
      </c>
      <c r="B2311" t="s">
        <v>98</v>
      </c>
      <c r="C2311">
        <v>2022</v>
      </c>
      <c r="D2311" t="s">
        <v>20</v>
      </c>
      <c r="E2311" t="s">
        <v>21</v>
      </c>
      <c r="F2311">
        <v>2.5</v>
      </c>
      <c r="G2311">
        <v>14301</v>
      </c>
      <c r="H2311">
        <v>200</v>
      </c>
      <c r="I2311">
        <v>179</v>
      </c>
      <c r="J2311">
        <v>1</v>
      </c>
      <c r="K2311">
        <v>0</v>
      </c>
      <c r="L2311" t="s">
        <v>40</v>
      </c>
      <c r="N2311" t="s">
        <v>23</v>
      </c>
      <c r="O2311" t="s">
        <v>24</v>
      </c>
      <c r="P2311">
        <v>25</v>
      </c>
      <c r="Q2311" t="s">
        <v>76</v>
      </c>
      <c r="R2311">
        <v>19877</v>
      </c>
    </row>
    <row r="2312" spans="1:18" x14ac:dyDescent="0.3">
      <c r="A2312" t="s">
        <v>49</v>
      </c>
      <c r="B2312" t="s">
        <v>92</v>
      </c>
      <c r="C2312">
        <v>2012</v>
      </c>
      <c r="D2312" t="s">
        <v>63</v>
      </c>
      <c r="E2312" t="s">
        <v>21</v>
      </c>
      <c r="F2312">
        <v>2.6</v>
      </c>
      <c r="G2312">
        <v>174984</v>
      </c>
      <c r="H2312">
        <v>212</v>
      </c>
      <c r="I2312">
        <v>204</v>
      </c>
      <c r="J2312">
        <v>1</v>
      </c>
      <c r="L2312" t="s">
        <v>40</v>
      </c>
      <c r="M2312" t="s">
        <v>44</v>
      </c>
      <c r="N2312" t="s">
        <v>23</v>
      </c>
      <c r="O2312" t="s">
        <v>24</v>
      </c>
      <c r="P2312">
        <v>32</v>
      </c>
      <c r="Q2312" t="s">
        <v>91</v>
      </c>
      <c r="R2312">
        <v>1012</v>
      </c>
    </row>
    <row r="2313" spans="1:18" x14ac:dyDescent="0.3">
      <c r="A2313" t="s">
        <v>18</v>
      </c>
      <c r="B2313" t="s">
        <v>70</v>
      </c>
      <c r="C2313">
        <v>2015</v>
      </c>
      <c r="D2313" t="s">
        <v>65</v>
      </c>
      <c r="E2313" t="s">
        <v>21</v>
      </c>
      <c r="F2313">
        <v>0</v>
      </c>
      <c r="G2313">
        <v>113345</v>
      </c>
      <c r="H2313">
        <v>330</v>
      </c>
      <c r="I2313">
        <v>363</v>
      </c>
      <c r="J2313">
        <v>2</v>
      </c>
      <c r="K2313">
        <v>0</v>
      </c>
      <c r="L2313" t="s">
        <v>34</v>
      </c>
      <c r="M2313" t="s">
        <v>35</v>
      </c>
      <c r="N2313" t="s">
        <v>45</v>
      </c>
      <c r="O2313" t="s">
        <v>29</v>
      </c>
      <c r="P2313">
        <v>121</v>
      </c>
      <c r="Q2313" t="s">
        <v>25</v>
      </c>
      <c r="R2313">
        <v>21401</v>
      </c>
    </row>
    <row r="2314" spans="1:18" x14ac:dyDescent="0.3">
      <c r="A2314" t="s">
        <v>18</v>
      </c>
      <c r="B2314" t="s">
        <v>66</v>
      </c>
      <c r="C2314">
        <v>2009</v>
      </c>
      <c r="D2314" t="s">
        <v>20</v>
      </c>
      <c r="E2314" t="s">
        <v>21</v>
      </c>
      <c r="F2314">
        <v>3.4</v>
      </c>
      <c r="G2314">
        <v>126046</v>
      </c>
      <c r="H2314">
        <v>251</v>
      </c>
      <c r="J2314">
        <v>3</v>
      </c>
      <c r="K2314">
        <v>0</v>
      </c>
      <c r="L2314" t="s">
        <v>40</v>
      </c>
      <c r="M2314" t="s">
        <v>59</v>
      </c>
      <c r="N2314" t="s">
        <v>23</v>
      </c>
      <c r="O2314" t="s">
        <v>24</v>
      </c>
      <c r="P2314">
        <v>26</v>
      </c>
      <c r="Q2314" t="s">
        <v>64</v>
      </c>
      <c r="R2314">
        <v>5764</v>
      </c>
    </row>
    <row r="2315" spans="1:18" x14ac:dyDescent="0.3">
      <c r="A2315" t="s">
        <v>26</v>
      </c>
      <c r="B2315" t="s">
        <v>27</v>
      </c>
      <c r="C2315">
        <v>2024</v>
      </c>
      <c r="D2315" t="s">
        <v>20</v>
      </c>
      <c r="E2315" t="s">
        <v>21</v>
      </c>
      <c r="F2315">
        <v>2.7</v>
      </c>
      <c r="G2315">
        <v>2660</v>
      </c>
      <c r="I2315">
        <v>219</v>
      </c>
      <c r="J2315">
        <v>1</v>
      </c>
      <c r="K2315">
        <v>0</v>
      </c>
      <c r="L2315" t="s">
        <v>43</v>
      </c>
      <c r="M2315" t="s">
        <v>59</v>
      </c>
      <c r="N2315" t="s">
        <v>23</v>
      </c>
      <c r="O2315" t="s">
        <v>24</v>
      </c>
      <c r="P2315">
        <v>28</v>
      </c>
      <c r="Q2315" t="s">
        <v>25</v>
      </c>
      <c r="R2315">
        <v>26685</v>
      </c>
    </row>
    <row r="2316" spans="1:18" x14ac:dyDescent="0.3">
      <c r="A2316" t="s">
        <v>53</v>
      </c>
      <c r="B2316" t="s">
        <v>71</v>
      </c>
      <c r="C2316">
        <v>2012</v>
      </c>
      <c r="D2316" t="s">
        <v>20</v>
      </c>
      <c r="E2316" t="s">
        <v>21</v>
      </c>
      <c r="F2316">
        <v>2.2999999999999998</v>
      </c>
      <c r="G2316">
        <v>187472</v>
      </c>
      <c r="H2316">
        <v>169</v>
      </c>
      <c r="I2316">
        <v>164</v>
      </c>
      <c r="J2316">
        <v>2</v>
      </c>
      <c r="K2316">
        <v>1</v>
      </c>
      <c r="L2316" t="s">
        <v>34</v>
      </c>
      <c r="M2316" t="s">
        <v>35</v>
      </c>
      <c r="N2316" t="s">
        <v>45</v>
      </c>
      <c r="O2316" t="s">
        <v>29</v>
      </c>
      <c r="P2316">
        <v>33</v>
      </c>
      <c r="Q2316" t="s">
        <v>48</v>
      </c>
      <c r="R2316">
        <v>5330</v>
      </c>
    </row>
    <row r="2317" spans="1:18" x14ac:dyDescent="0.3">
      <c r="A2317" t="s">
        <v>55</v>
      </c>
      <c r="B2317" t="s">
        <v>69</v>
      </c>
      <c r="C2317">
        <v>2006</v>
      </c>
      <c r="D2317" t="s">
        <v>20</v>
      </c>
      <c r="F2317">
        <v>2.6</v>
      </c>
      <c r="G2317">
        <v>211576</v>
      </c>
      <c r="H2317">
        <v>211</v>
      </c>
      <c r="I2317">
        <v>222</v>
      </c>
      <c r="J2317">
        <v>5</v>
      </c>
      <c r="K2317">
        <v>0</v>
      </c>
      <c r="L2317" t="s">
        <v>34</v>
      </c>
      <c r="M2317" t="s">
        <v>72</v>
      </c>
      <c r="N2317" t="s">
        <v>23</v>
      </c>
      <c r="O2317" t="s">
        <v>29</v>
      </c>
      <c r="P2317">
        <v>29</v>
      </c>
      <c r="R2317">
        <v>500</v>
      </c>
    </row>
    <row r="2318" spans="1:18" x14ac:dyDescent="0.3">
      <c r="A2318" t="s">
        <v>53</v>
      </c>
      <c r="B2318" t="s">
        <v>54</v>
      </c>
      <c r="C2318">
        <v>2018</v>
      </c>
      <c r="D2318" t="s">
        <v>20</v>
      </c>
      <c r="E2318" t="s">
        <v>21</v>
      </c>
      <c r="F2318">
        <v>3.4</v>
      </c>
      <c r="G2318">
        <v>104717</v>
      </c>
      <c r="I2318">
        <v>250</v>
      </c>
      <c r="J2318">
        <v>2</v>
      </c>
      <c r="L2318" t="s">
        <v>34</v>
      </c>
      <c r="M2318" t="s">
        <v>94</v>
      </c>
      <c r="N2318" t="s">
        <v>23</v>
      </c>
      <c r="O2318" t="s">
        <v>24</v>
      </c>
      <c r="P2318">
        <v>22</v>
      </c>
      <c r="Q2318" t="s">
        <v>25</v>
      </c>
      <c r="R2318">
        <v>21404</v>
      </c>
    </row>
    <row r="2319" spans="1:18" x14ac:dyDescent="0.3">
      <c r="A2319" t="s">
        <v>26</v>
      </c>
      <c r="B2319" t="s">
        <v>27</v>
      </c>
      <c r="C2319">
        <v>2011</v>
      </c>
      <c r="D2319" t="s">
        <v>20</v>
      </c>
      <c r="E2319" t="s">
        <v>21</v>
      </c>
      <c r="G2319">
        <v>163483</v>
      </c>
      <c r="H2319">
        <v>251</v>
      </c>
      <c r="I2319">
        <v>223</v>
      </c>
      <c r="J2319">
        <v>4</v>
      </c>
      <c r="L2319" t="s">
        <v>34</v>
      </c>
      <c r="M2319" t="s">
        <v>35</v>
      </c>
      <c r="N2319" t="s">
        <v>23</v>
      </c>
      <c r="O2319" t="s">
        <v>24</v>
      </c>
      <c r="P2319">
        <v>23</v>
      </c>
      <c r="Q2319" t="s">
        <v>76</v>
      </c>
      <c r="R2319">
        <v>539</v>
      </c>
    </row>
    <row r="2320" spans="1:18" x14ac:dyDescent="0.3">
      <c r="A2320" t="s">
        <v>26</v>
      </c>
      <c r="B2320" t="s">
        <v>101</v>
      </c>
      <c r="C2320">
        <v>2006</v>
      </c>
      <c r="D2320" t="s">
        <v>63</v>
      </c>
      <c r="F2320">
        <v>1.4</v>
      </c>
      <c r="G2320">
        <v>348622</v>
      </c>
      <c r="H2320">
        <v>127</v>
      </c>
      <c r="J2320">
        <v>3</v>
      </c>
      <c r="K2320">
        <v>0</v>
      </c>
      <c r="L2320" t="s">
        <v>34</v>
      </c>
      <c r="M2320" t="s">
        <v>35</v>
      </c>
      <c r="N2320" t="s">
        <v>45</v>
      </c>
      <c r="O2320" t="s">
        <v>29</v>
      </c>
      <c r="P2320">
        <v>42</v>
      </c>
      <c r="Q2320" t="s">
        <v>64</v>
      </c>
      <c r="R2320">
        <v>500</v>
      </c>
    </row>
    <row r="2321" spans="1:18" x14ac:dyDescent="0.3">
      <c r="A2321" t="s">
        <v>38</v>
      </c>
      <c r="B2321" t="s">
        <v>89</v>
      </c>
      <c r="C2321">
        <v>2013</v>
      </c>
      <c r="D2321" t="s">
        <v>20</v>
      </c>
      <c r="E2321" t="s">
        <v>21</v>
      </c>
      <c r="F2321">
        <v>2.5</v>
      </c>
      <c r="G2321">
        <v>120490</v>
      </c>
      <c r="H2321">
        <v>198</v>
      </c>
      <c r="I2321">
        <v>204</v>
      </c>
      <c r="J2321">
        <v>3</v>
      </c>
      <c r="K2321">
        <v>1</v>
      </c>
      <c r="L2321" t="s">
        <v>34</v>
      </c>
      <c r="M2321" t="s">
        <v>28</v>
      </c>
      <c r="N2321" t="s">
        <v>45</v>
      </c>
      <c r="O2321" t="s">
        <v>29</v>
      </c>
      <c r="P2321">
        <v>31</v>
      </c>
      <c r="Q2321" t="s">
        <v>76</v>
      </c>
      <c r="R2321">
        <v>2622</v>
      </c>
    </row>
    <row r="2322" spans="1:18" x14ac:dyDescent="0.3">
      <c r="A2322" t="s">
        <v>26</v>
      </c>
      <c r="B2322" t="s">
        <v>68</v>
      </c>
      <c r="C2322">
        <v>2019</v>
      </c>
      <c r="D2322" t="s">
        <v>20</v>
      </c>
      <c r="E2322" t="s">
        <v>21</v>
      </c>
      <c r="F2322">
        <v>1.8</v>
      </c>
      <c r="G2322">
        <v>52537</v>
      </c>
      <c r="H2322">
        <v>139</v>
      </c>
      <c r="I2322">
        <v>126</v>
      </c>
      <c r="J2322">
        <v>2</v>
      </c>
      <c r="K2322">
        <v>0</v>
      </c>
      <c r="L2322" t="s">
        <v>40</v>
      </c>
      <c r="M2322" t="s">
        <v>72</v>
      </c>
      <c r="N2322" t="s">
        <v>45</v>
      </c>
      <c r="O2322" t="s">
        <v>29</v>
      </c>
      <c r="Q2322" t="s">
        <v>30</v>
      </c>
      <c r="R2322">
        <v>11375</v>
      </c>
    </row>
    <row r="2323" spans="1:18" x14ac:dyDescent="0.3">
      <c r="A2323" t="s">
        <v>53</v>
      </c>
      <c r="B2323" t="s">
        <v>71</v>
      </c>
      <c r="C2323">
        <v>2020</v>
      </c>
      <c r="D2323" t="s">
        <v>63</v>
      </c>
      <c r="E2323" t="s">
        <v>21</v>
      </c>
      <c r="F2323">
        <v>2</v>
      </c>
      <c r="G2323">
        <v>64519</v>
      </c>
      <c r="H2323">
        <v>159</v>
      </c>
      <c r="I2323">
        <v>152</v>
      </c>
      <c r="J2323">
        <v>2</v>
      </c>
      <c r="K2323">
        <v>0</v>
      </c>
      <c r="L2323" t="s">
        <v>43</v>
      </c>
      <c r="M2323" t="s">
        <v>44</v>
      </c>
      <c r="N2323" t="s">
        <v>45</v>
      </c>
      <c r="O2323" t="s">
        <v>29</v>
      </c>
      <c r="R2323">
        <v>26481</v>
      </c>
    </row>
    <row r="2324" spans="1:18" x14ac:dyDescent="0.3">
      <c r="A2324" t="s">
        <v>53</v>
      </c>
      <c r="B2324" t="s">
        <v>71</v>
      </c>
      <c r="C2324">
        <v>2016</v>
      </c>
      <c r="D2324" t="s">
        <v>20</v>
      </c>
      <c r="E2324" t="s">
        <v>21</v>
      </c>
      <c r="F2324">
        <v>1.5</v>
      </c>
      <c r="G2324">
        <v>134560</v>
      </c>
      <c r="H2324">
        <v>134</v>
      </c>
      <c r="I2324">
        <v>126</v>
      </c>
      <c r="J2324">
        <v>1</v>
      </c>
      <c r="K2324">
        <v>0</v>
      </c>
      <c r="N2324" t="s">
        <v>45</v>
      </c>
      <c r="O2324" t="s">
        <v>24</v>
      </c>
      <c r="P2324">
        <v>38</v>
      </c>
      <c r="R2324">
        <v>13523</v>
      </c>
    </row>
    <row r="2325" spans="1:18" x14ac:dyDescent="0.3">
      <c r="A2325" t="s">
        <v>38</v>
      </c>
      <c r="B2325" t="s">
        <v>86</v>
      </c>
      <c r="C2325">
        <v>2022</v>
      </c>
      <c r="D2325" t="s">
        <v>20</v>
      </c>
      <c r="E2325" t="s">
        <v>21</v>
      </c>
      <c r="F2325">
        <v>5.4</v>
      </c>
      <c r="G2325">
        <v>8707</v>
      </c>
      <c r="H2325">
        <v>407</v>
      </c>
      <c r="I2325">
        <v>397</v>
      </c>
      <c r="J2325">
        <v>1</v>
      </c>
      <c r="K2325">
        <v>0</v>
      </c>
      <c r="L2325" t="s">
        <v>34</v>
      </c>
      <c r="N2325" t="s">
        <v>84</v>
      </c>
      <c r="O2325" t="s">
        <v>95</v>
      </c>
      <c r="P2325">
        <v>10</v>
      </c>
      <c r="Q2325" t="s">
        <v>91</v>
      </c>
      <c r="R2325">
        <v>29728</v>
      </c>
    </row>
    <row r="2326" spans="1:18" x14ac:dyDescent="0.3">
      <c r="A2326" t="s">
        <v>41</v>
      </c>
      <c r="B2326" t="s">
        <v>103</v>
      </c>
      <c r="C2326">
        <v>2008</v>
      </c>
      <c r="D2326" t="s">
        <v>20</v>
      </c>
      <c r="E2326" t="s">
        <v>21</v>
      </c>
      <c r="F2326">
        <v>2.7</v>
      </c>
      <c r="G2326">
        <v>261500</v>
      </c>
      <c r="H2326">
        <v>203</v>
      </c>
      <c r="I2326">
        <v>201</v>
      </c>
      <c r="J2326">
        <v>5</v>
      </c>
      <c r="K2326">
        <v>1</v>
      </c>
      <c r="M2326" t="s">
        <v>35</v>
      </c>
      <c r="N2326" t="s">
        <v>23</v>
      </c>
      <c r="O2326" t="s">
        <v>60</v>
      </c>
      <c r="P2326">
        <v>33</v>
      </c>
      <c r="Q2326" t="s">
        <v>57</v>
      </c>
      <c r="R2326">
        <v>500</v>
      </c>
    </row>
    <row r="2327" spans="1:18" x14ac:dyDescent="0.3">
      <c r="A2327" t="s">
        <v>53</v>
      </c>
      <c r="B2327" t="s">
        <v>71</v>
      </c>
      <c r="C2327">
        <v>2005</v>
      </c>
      <c r="D2327" t="s">
        <v>20</v>
      </c>
      <c r="E2327" t="s">
        <v>21</v>
      </c>
      <c r="F2327">
        <v>1.7</v>
      </c>
      <c r="G2327">
        <v>146442</v>
      </c>
      <c r="H2327">
        <v>155</v>
      </c>
      <c r="I2327">
        <v>156</v>
      </c>
      <c r="J2327">
        <v>5</v>
      </c>
      <c r="K2327">
        <v>1</v>
      </c>
      <c r="L2327" t="s">
        <v>34</v>
      </c>
      <c r="N2327" t="s">
        <v>45</v>
      </c>
      <c r="O2327" t="s">
        <v>29</v>
      </c>
      <c r="P2327">
        <v>37</v>
      </c>
      <c r="Q2327" t="s">
        <v>48</v>
      </c>
      <c r="R2327">
        <v>1048</v>
      </c>
    </row>
    <row r="2328" spans="1:18" x14ac:dyDescent="0.3">
      <c r="A2328" t="s">
        <v>73</v>
      </c>
      <c r="B2328" t="s">
        <v>90</v>
      </c>
      <c r="C2328">
        <v>2023</v>
      </c>
      <c r="D2328" t="s">
        <v>20</v>
      </c>
      <c r="E2328" t="s">
        <v>21</v>
      </c>
      <c r="F2328">
        <v>2.2000000000000002</v>
      </c>
      <c r="G2328">
        <v>6231</v>
      </c>
      <c r="I2328">
        <v>136</v>
      </c>
      <c r="J2328">
        <v>1</v>
      </c>
      <c r="K2328">
        <v>0</v>
      </c>
      <c r="M2328" t="s">
        <v>94</v>
      </c>
      <c r="N2328" t="s">
        <v>45</v>
      </c>
      <c r="O2328" t="s">
        <v>24</v>
      </c>
      <c r="P2328">
        <v>33</v>
      </c>
      <c r="R2328">
        <v>34528</v>
      </c>
    </row>
    <row r="2329" spans="1:18" x14ac:dyDescent="0.3">
      <c r="A2329" t="s">
        <v>38</v>
      </c>
      <c r="B2329" t="s">
        <v>47</v>
      </c>
      <c r="C2329">
        <v>2021</v>
      </c>
      <c r="D2329" t="s">
        <v>20</v>
      </c>
      <c r="E2329" t="s">
        <v>21</v>
      </c>
      <c r="F2329">
        <v>3.1</v>
      </c>
      <c r="G2329">
        <v>70695</v>
      </c>
      <c r="H2329">
        <v>226</v>
      </c>
      <c r="I2329">
        <v>231</v>
      </c>
      <c r="J2329">
        <v>1</v>
      </c>
      <c r="K2329">
        <v>0</v>
      </c>
      <c r="L2329" t="s">
        <v>34</v>
      </c>
      <c r="M2329" t="s">
        <v>72</v>
      </c>
      <c r="N2329" t="s">
        <v>23</v>
      </c>
      <c r="O2329" t="s">
        <v>24</v>
      </c>
      <c r="P2329">
        <v>19</v>
      </c>
      <c r="Q2329" t="s">
        <v>30</v>
      </c>
      <c r="R2329">
        <v>17258</v>
      </c>
    </row>
    <row r="2330" spans="1:18" x14ac:dyDescent="0.3">
      <c r="A2330" t="s">
        <v>18</v>
      </c>
      <c r="B2330" t="s">
        <v>51</v>
      </c>
      <c r="C2330">
        <v>2022</v>
      </c>
      <c r="D2330" t="s">
        <v>20</v>
      </c>
      <c r="E2330" t="s">
        <v>21</v>
      </c>
      <c r="F2330">
        <v>2.2999999999999998</v>
      </c>
      <c r="G2330">
        <v>7971</v>
      </c>
      <c r="H2330">
        <v>194</v>
      </c>
      <c r="J2330">
        <v>1</v>
      </c>
      <c r="K2330">
        <v>0</v>
      </c>
      <c r="M2330" t="s">
        <v>72</v>
      </c>
      <c r="N2330" t="s">
        <v>45</v>
      </c>
      <c r="O2330" t="s">
        <v>24</v>
      </c>
      <c r="P2330">
        <v>27</v>
      </c>
      <c r="Q2330" t="s">
        <v>76</v>
      </c>
      <c r="R2330">
        <v>35928</v>
      </c>
    </row>
    <row r="2331" spans="1:18" x14ac:dyDescent="0.3">
      <c r="A2331" t="s">
        <v>31</v>
      </c>
      <c r="B2331" t="s">
        <v>61</v>
      </c>
      <c r="C2331">
        <v>2013</v>
      </c>
      <c r="D2331" t="s">
        <v>20</v>
      </c>
      <c r="E2331" t="s">
        <v>21</v>
      </c>
      <c r="F2331">
        <v>1.5</v>
      </c>
      <c r="G2331">
        <v>331133</v>
      </c>
      <c r="H2331">
        <v>120</v>
      </c>
      <c r="I2331">
        <v>121</v>
      </c>
      <c r="J2331">
        <v>4</v>
      </c>
      <c r="K2331">
        <v>1</v>
      </c>
      <c r="M2331" t="s">
        <v>52</v>
      </c>
      <c r="N2331" t="s">
        <v>45</v>
      </c>
      <c r="O2331" t="s">
        <v>29</v>
      </c>
      <c r="P2331">
        <v>38</v>
      </c>
      <c r="Q2331" t="s">
        <v>46</v>
      </c>
      <c r="R2331">
        <v>500</v>
      </c>
    </row>
    <row r="2332" spans="1:18" x14ac:dyDescent="0.3">
      <c r="A2332" t="s">
        <v>31</v>
      </c>
      <c r="B2332" t="s">
        <v>85</v>
      </c>
      <c r="C2332">
        <v>2019</v>
      </c>
      <c r="D2332" t="s">
        <v>63</v>
      </c>
      <c r="E2332" t="s">
        <v>21</v>
      </c>
      <c r="F2332">
        <v>3.5</v>
      </c>
      <c r="G2332">
        <v>111030</v>
      </c>
      <c r="H2332">
        <v>283</v>
      </c>
      <c r="I2332">
        <v>261</v>
      </c>
      <c r="J2332">
        <v>2</v>
      </c>
      <c r="K2332">
        <v>0</v>
      </c>
      <c r="L2332" t="s">
        <v>34</v>
      </c>
      <c r="N2332" t="s">
        <v>23</v>
      </c>
      <c r="O2332" t="s">
        <v>24</v>
      </c>
      <c r="P2332">
        <v>18</v>
      </c>
      <c r="Q2332" t="s">
        <v>76</v>
      </c>
      <c r="R2332">
        <v>12256</v>
      </c>
    </row>
    <row r="2333" spans="1:18" x14ac:dyDescent="0.3">
      <c r="A2333" t="s">
        <v>55</v>
      </c>
      <c r="B2333" t="s">
        <v>56</v>
      </c>
      <c r="C2333">
        <v>2019</v>
      </c>
      <c r="D2333" t="s">
        <v>65</v>
      </c>
      <c r="F2333">
        <v>0</v>
      </c>
      <c r="G2333">
        <v>70920</v>
      </c>
      <c r="H2333">
        <v>298</v>
      </c>
      <c r="I2333">
        <v>327</v>
      </c>
      <c r="J2333">
        <v>2</v>
      </c>
      <c r="M2333" t="s">
        <v>22</v>
      </c>
      <c r="N2333" t="s">
        <v>23</v>
      </c>
      <c r="O2333" t="s">
        <v>24</v>
      </c>
      <c r="P2333">
        <v>141</v>
      </c>
      <c r="Q2333" t="s">
        <v>25</v>
      </c>
      <c r="R2333">
        <v>21249</v>
      </c>
    </row>
    <row r="2334" spans="1:18" x14ac:dyDescent="0.3">
      <c r="A2334" t="s">
        <v>80</v>
      </c>
      <c r="B2334" t="s">
        <v>102</v>
      </c>
      <c r="C2334">
        <v>2014</v>
      </c>
      <c r="D2334" t="s">
        <v>20</v>
      </c>
      <c r="E2334" t="s">
        <v>21</v>
      </c>
      <c r="F2334">
        <v>3.3</v>
      </c>
      <c r="G2334">
        <v>97081</v>
      </c>
      <c r="H2334">
        <v>249</v>
      </c>
      <c r="I2334">
        <v>230</v>
      </c>
      <c r="J2334">
        <v>1</v>
      </c>
      <c r="K2334">
        <v>1</v>
      </c>
      <c r="M2334" t="s">
        <v>52</v>
      </c>
      <c r="N2334" t="s">
        <v>23</v>
      </c>
      <c r="O2334" t="s">
        <v>24</v>
      </c>
      <c r="P2334">
        <v>22</v>
      </c>
      <c r="Q2334" t="s">
        <v>46</v>
      </c>
      <c r="R2334">
        <v>8739</v>
      </c>
    </row>
    <row r="2335" spans="1:18" x14ac:dyDescent="0.3">
      <c r="A2335" t="s">
        <v>53</v>
      </c>
      <c r="B2335" t="s">
        <v>77</v>
      </c>
      <c r="C2335">
        <v>2023</v>
      </c>
      <c r="D2335" t="s">
        <v>20</v>
      </c>
      <c r="E2335" t="s">
        <v>21</v>
      </c>
      <c r="F2335">
        <v>3.1</v>
      </c>
      <c r="G2335">
        <v>12100</v>
      </c>
      <c r="H2335">
        <v>234</v>
      </c>
      <c r="I2335">
        <v>219</v>
      </c>
      <c r="J2335">
        <v>1</v>
      </c>
      <c r="K2335">
        <v>0</v>
      </c>
      <c r="L2335" t="s">
        <v>34</v>
      </c>
      <c r="N2335" t="s">
        <v>23</v>
      </c>
      <c r="O2335" t="s">
        <v>24</v>
      </c>
      <c r="Q2335" t="s">
        <v>88</v>
      </c>
      <c r="R2335">
        <v>52651</v>
      </c>
    </row>
    <row r="2336" spans="1:18" x14ac:dyDescent="0.3">
      <c r="A2336" t="s">
        <v>55</v>
      </c>
      <c r="B2336" t="s">
        <v>69</v>
      </c>
      <c r="C2336">
        <v>2014</v>
      </c>
      <c r="D2336" t="s">
        <v>20</v>
      </c>
      <c r="E2336" t="s">
        <v>21</v>
      </c>
      <c r="G2336">
        <v>152016</v>
      </c>
      <c r="H2336">
        <v>211</v>
      </c>
      <c r="I2336">
        <v>195</v>
      </c>
      <c r="J2336">
        <v>3</v>
      </c>
      <c r="K2336">
        <v>0</v>
      </c>
      <c r="N2336" t="s">
        <v>23</v>
      </c>
      <c r="O2336" t="s">
        <v>24</v>
      </c>
      <c r="P2336">
        <v>28</v>
      </c>
      <c r="Q2336" t="s">
        <v>76</v>
      </c>
      <c r="R2336">
        <v>4091</v>
      </c>
    </row>
    <row r="2337" spans="1:18" x14ac:dyDescent="0.3">
      <c r="A2337" t="s">
        <v>26</v>
      </c>
      <c r="B2337" t="s">
        <v>58</v>
      </c>
      <c r="C2337">
        <v>2007</v>
      </c>
      <c r="D2337" t="s">
        <v>20</v>
      </c>
      <c r="F2337">
        <v>3.3</v>
      </c>
      <c r="G2337">
        <v>92572</v>
      </c>
      <c r="H2337">
        <v>241</v>
      </c>
      <c r="I2337">
        <v>246</v>
      </c>
      <c r="J2337">
        <v>4</v>
      </c>
      <c r="K2337">
        <v>0</v>
      </c>
      <c r="L2337" t="s">
        <v>43</v>
      </c>
      <c r="M2337" t="s">
        <v>28</v>
      </c>
      <c r="N2337" t="s">
        <v>23</v>
      </c>
      <c r="O2337" t="s">
        <v>24</v>
      </c>
      <c r="P2337">
        <v>25</v>
      </c>
      <c r="Q2337" t="s">
        <v>64</v>
      </c>
      <c r="R2337">
        <v>2840</v>
      </c>
    </row>
    <row r="2338" spans="1:18" x14ac:dyDescent="0.3">
      <c r="A2338" t="s">
        <v>41</v>
      </c>
      <c r="B2338" t="s">
        <v>96</v>
      </c>
      <c r="C2338">
        <v>2018</v>
      </c>
      <c r="D2338" t="s">
        <v>33</v>
      </c>
      <c r="E2338" t="s">
        <v>21</v>
      </c>
      <c r="F2338">
        <v>2.1</v>
      </c>
      <c r="G2338">
        <v>108997</v>
      </c>
      <c r="H2338">
        <v>145</v>
      </c>
      <c r="I2338">
        <v>140</v>
      </c>
      <c r="J2338">
        <v>3</v>
      </c>
      <c r="K2338">
        <v>0</v>
      </c>
      <c r="M2338" t="s">
        <v>44</v>
      </c>
      <c r="N2338" t="s">
        <v>45</v>
      </c>
      <c r="O2338" t="s">
        <v>24</v>
      </c>
      <c r="Q2338" t="s">
        <v>37</v>
      </c>
      <c r="R2338">
        <v>5552</v>
      </c>
    </row>
    <row r="2339" spans="1:18" x14ac:dyDescent="0.3">
      <c r="A2339" t="s">
        <v>41</v>
      </c>
      <c r="B2339" t="s">
        <v>42</v>
      </c>
      <c r="C2339">
        <v>2022</v>
      </c>
      <c r="D2339" t="s">
        <v>65</v>
      </c>
      <c r="E2339" t="s">
        <v>21</v>
      </c>
      <c r="F2339">
        <v>0</v>
      </c>
      <c r="G2339">
        <v>36012</v>
      </c>
      <c r="H2339">
        <v>304</v>
      </c>
      <c r="J2339">
        <v>1</v>
      </c>
      <c r="K2339">
        <v>0</v>
      </c>
      <c r="L2339" t="s">
        <v>34</v>
      </c>
      <c r="M2339" t="s">
        <v>94</v>
      </c>
      <c r="N2339" t="s">
        <v>45</v>
      </c>
      <c r="O2339" t="s">
        <v>29</v>
      </c>
      <c r="P2339">
        <v>102</v>
      </c>
      <c r="Q2339" t="s">
        <v>57</v>
      </c>
      <c r="R2339">
        <v>9546</v>
      </c>
    </row>
    <row r="2340" spans="1:18" x14ac:dyDescent="0.3">
      <c r="A2340" t="s">
        <v>55</v>
      </c>
      <c r="B2340" t="s">
        <v>69</v>
      </c>
      <c r="C2340">
        <v>2019</v>
      </c>
      <c r="D2340" t="s">
        <v>33</v>
      </c>
      <c r="E2340" t="s">
        <v>21</v>
      </c>
      <c r="F2340">
        <v>2.9</v>
      </c>
      <c r="G2340">
        <v>46245</v>
      </c>
      <c r="I2340">
        <v>216</v>
      </c>
      <c r="J2340">
        <v>2</v>
      </c>
      <c r="K2340">
        <v>1</v>
      </c>
      <c r="L2340" t="s">
        <v>34</v>
      </c>
      <c r="M2340" t="s">
        <v>35</v>
      </c>
      <c r="N2340" t="s">
        <v>23</v>
      </c>
      <c r="O2340" t="s">
        <v>24</v>
      </c>
      <c r="P2340">
        <v>53</v>
      </c>
      <c r="R2340">
        <v>13406</v>
      </c>
    </row>
    <row r="2341" spans="1:18" x14ac:dyDescent="0.3">
      <c r="A2341" t="s">
        <v>18</v>
      </c>
      <c r="B2341" t="s">
        <v>19</v>
      </c>
      <c r="C2341">
        <v>2022</v>
      </c>
      <c r="D2341" t="s">
        <v>20</v>
      </c>
      <c r="E2341" t="s">
        <v>21</v>
      </c>
      <c r="F2341">
        <v>2.2000000000000002</v>
      </c>
      <c r="G2341">
        <v>28078</v>
      </c>
      <c r="H2341">
        <v>170</v>
      </c>
      <c r="I2341">
        <v>175</v>
      </c>
      <c r="J2341">
        <v>1</v>
      </c>
      <c r="K2341">
        <v>0</v>
      </c>
      <c r="L2341" t="s">
        <v>43</v>
      </c>
      <c r="M2341" t="s">
        <v>94</v>
      </c>
      <c r="N2341" t="s">
        <v>23</v>
      </c>
      <c r="O2341" t="s">
        <v>24</v>
      </c>
      <c r="P2341">
        <v>34</v>
      </c>
      <c r="Q2341" t="s">
        <v>48</v>
      </c>
      <c r="R2341">
        <v>47531</v>
      </c>
    </row>
    <row r="2342" spans="1:18" x14ac:dyDescent="0.3">
      <c r="A2342" t="s">
        <v>53</v>
      </c>
      <c r="B2342" t="s">
        <v>71</v>
      </c>
      <c r="C2342">
        <v>2018</v>
      </c>
      <c r="D2342" t="s">
        <v>20</v>
      </c>
      <c r="E2342" t="s">
        <v>21</v>
      </c>
      <c r="F2342">
        <v>2.1</v>
      </c>
      <c r="G2342">
        <v>46361</v>
      </c>
      <c r="H2342">
        <v>166</v>
      </c>
      <c r="I2342">
        <v>157</v>
      </c>
      <c r="J2342">
        <v>2</v>
      </c>
      <c r="K2342">
        <v>1</v>
      </c>
      <c r="N2342" t="s">
        <v>45</v>
      </c>
      <c r="O2342" t="s">
        <v>29</v>
      </c>
      <c r="P2342">
        <v>39</v>
      </c>
      <c r="Q2342" t="s">
        <v>76</v>
      </c>
      <c r="R2342">
        <v>19217</v>
      </c>
    </row>
    <row r="2343" spans="1:18" x14ac:dyDescent="0.3">
      <c r="A2343" t="s">
        <v>26</v>
      </c>
      <c r="B2343" t="s">
        <v>27</v>
      </c>
      <c r="C2343">
        <v>2011</v>
      </c>
      <c r="D2343" t="s">
        <v>63</v>
      </c>
      <c r="E2343" t="s">
        <v>67</v>
      </c>
      <c r="F2343">
        <v>2.1</v>
      </c>
      <c r="G2343">
        <v>268825</v>
      </c>
      <c r="H2343">
        <v>181</v>
      </c>
      <c r="I2343">
        <v>163</v>
      </c>
      <c r="J2343">
        <v>3</v>
      </c>
      <c r="L2343" t="s">
        <v>34</v>
      </c>
      <c r="M2343" t="s">
        <v>94</v>
      </c>
      <c r="N2343" t="s">
        <v>23</v>
      </c>
      <c r="O2343" t="s">
        <v>24</v>
      </c>
      <c r="P2343">
        <v>39</v>
      </c>
      <c r="Q2343" t="s">
        <v>57</v>
      </c>
      <c r="R2343">
        <v>500</v>
      </c>
    </row>
    <row r="2344" spans="1:18" x14ac:dyDescent="0.3">
      <c r="A2344" t="s">
        <v>55</v>
      </c>
      <c r="B2344" t="s">
        <v>75</v>
      </c>
      <c r="C2344">
        <v>2006</v>
      </c>
      <c r="D2344" t="s">
        <v>20</v>
      </c>
      <c r="E2344" t="s">
        <v>21</v>
      </c>
      <c r="F2344">
        <v>2</v>
      </c>
      <c r="G2344">
        <v>110473</v>
      </c>
      <c r="I2344">
        <v>149</v>
      </c>
      <c r="J2344">
        <v>3</v>
      </c>
      <c r="K2344">
        <v>1</v>
      </c>
      <c r="L2344" t="s">
        <v>43</v>
      </c>
      <c r="N2344" t="s">
        <v>45</v>
      </c>
      <c r="O2344" t="s">
        <v>29</v>
      </c>
      <c r="P2344">
        <v>30</v>
      </c>
      <c r="Q2344" t="s">
        <v>57</v>
      </c>
      <c r="R2344">
        <v>500</v>
      </c>
    </row>
    <row r="2345" spans="1:18" x14ac:dyDescent="0.3">
      <c r="A2345" t="s">
        <v>49</v>
      </c>
      <c r="B2345" t="s">
        <v>93</v>
      </c>
      <c r="C2345">
        <v>2009</v>
      </c>
      <c r="D2345" t="s">
        <v>20</v>
      </c>
      <c r="E2345" t="s">
        <v>21</v>
      </c>
      <c r="F2345">
        <v>2.8</v>
      </c>
      <c r="G2345">
        <v>323422</v>
      </c>
      <c r="H2345">
        <v>228</v>
      </c>
      <c r="I2345">
        <v>218</v>
      </c>
      <c r="J2345">
        <v>4</v>
      </c>
      <c r="K2345">
        <v>1</v>
      </c>
      <c r="L2345" t="s">
        <v>34</v>
      </c>
      <c r="N2345" t="s">
        <v>23</v>
      </c>
      <c r="O2345" t="s">
        <v>24</v>
      </c>
      <c r="P2345">
        <v>26</v>
      </c>
      <c r="Q2345" t="s">
        <v>25</v>
      </c>
      <c r="R2345">
        <v>500</v>
      </c>
    </row>
    <row r="2346" spans="1:18" x14ac:dyDescent="0.3">
      <c r="A2346" t="s">
        <v>53</v>
      </c>
      <c r="B2346" t="s">
        <v>54</v>
      </c>
      <c r="C2346">
        <v>2017</v>
      </c>
      <c r="D2346" t="s">
        <v>33</v>
      </c>
      <c r="E2346" t="s">
        <v>21</v>
      </c>
      <c r="F2346">
        <v>3</v>
      </c>
      <c r="G2346">
        <v>21097</v>
      </c>
      <c r="I2346">
        <v>222</v>
      </c>
      <c r="J2346">
        <v>2</v>
      </c>
      <c r="K2346">
        <v>0</v>
      </c>
      <c r="M2346" t="s">
        <v>72</v>
      </c>
      <c r="N2346" t="s">
        <v>23</v>
      </c>
      <c r="O2346" t="s">
        <v>29</v>
      </c>
      <c r="P2346">
        <v>48</v>
      </c>
      <c r="Q2346" t="s">
        <v>48</v>
      </c>
      <c r="R2346">
        <v>26770</v>
      </c>
    </row>
    <row r="2347" spans="1:18" x14ac:dyDescent="0.3">
      <c r="A2347" t="s">
        <v>73</v>
      </c>
      <c r="B2347" t="s">
        <v>90</v>
      </c>
      <c r="C2347">
        <v>2018</v>
      </c>
      <c r="D2347" t="s">
        <v>20</v>
      </c>
      <c r="E2347" t="s">
        <v>21</v>
      </c>
      <c r="F2347">
        <v>2.2999999999999998</v>
      </c>
      <c r="G2347">
        <v>48889</v>
      </c>
      <c r="H2347">
        <v>179</v>
      </c>
      <c r="I2347">
        <v>182</v>
      </c>
      <c r="J2347">
        <v>2</v>
      </c>
      <c r="K2347">
        <v>0</v>
      </c>
      <c r="L2347" t="s">
        <v>43</v>
      </c>
      <c r="M2347" t="s">
        <v>72</v>
      </c>
      <c r="N2347" t="s">
        <v>45</v>
      </c>
      <c r="O2347" t="s">
        <v>29</v>
      </c>
      <c r="P2347">
        <v>34</v>
      </c>
      <c r="R2347">
        <v>23154</v>
      </c>
    </row>
    <row r="2348" spans="1:18" x14ac:dyDescent="0.3">
      <c r="A2348" t="s">
        <v>26</v>
      </c>
      <c r="B2348" t="s">
        <v>58</v>
      </c>
      <c r="C2348">
        <v>2020</v>
      </c>
      <c r="D2348" t="s">
        <v>20</v>
      </c>
      <c r="E2348" t="s">
        <v>21</v>
      </c>
      <c r="F2348">
        <v>2.5</v>
      </c>
      <c r="G2348">
        <v>60385</v>
      </c>
      <c r="H2348">
        <v>185</v>
      </c>
      <c r="J2348">
        <v>2</v>
      </c>
      <c r="K2348">
        <v>1</v>
      </c>
      <c r="M2348" t="s">
        <v>59</v>
      </c>
      <c r="N2348" t="s">
        <v>23</v>
      </c>
      <c r="O2348" t="s">
        <v>29</v>
      </c>
      <c r="P2348">
        <v>29</v>
      </c>
      <c r="R2348">
        <v>17211</v>
      </c>
    </row>
    <row r="2349" spans="1:18" x14ac:dyDescent="0.3">
      <c r="A2349" t="s">
        <v>38</v>
      </c>
      <c r="B2349" t="s">
        <v>39</v>
      </c>
      <c r="C2349">
        <v>2011</v>
      </c>
      <c r="D2349" t="s">
        <v>20</v>
      </c>
      <c r="E2349" t="s">
        <v>21</v>
      </c>
      <c r="F2349">
        <v>3.4</v>
      </c>
      <c r="G2349">
        <v>106387</v>
      </c>
      <c r="H2349">
        <v>251</v>
      </c>
      <c r="I2349">
        <v>237</v>
      </c>
      <c r="J2349">
        <v>3</v>
      </c>
      <c r="K2349">
        <v>1</v>
      </c>
      <c r="L2349" t="s">
        <v>34</v>
      </c>
      <c r="M2349" t="s">
        <v>44</v>
      </c>
      <c r="N2349" t="s">
        <v>23</v>
      </c>
      <c r="O2349" t="s">
        <v>24</v>
      </c>
      <c r="P2349">
        <v>28</v>
      </c>
      <c r="Q2349" t="s">
        <v>30</v>
      </c>
      <c r="R2349">
        <v>9799</v>
      </c>
    </row>
    <row r="2350" spans="1:18" x14ac:dyDescent="0.3">
      <c r="A2350" t="s">
        <v>31</v>
      </c>
      <c r="B2350" t="s">
        <v>61</v>
      </c>
      <c r="C2350">
        <v>2019</v>
      </c>
      <c r="D2350" t="s">
        <v>20</v>
      </c>
      <c r="E2350" t="s">
        <v>21</v>
      </c>
      <c r="F2350">
        <v>1.9</v>
      </c>
      <c r="G2350">
        <v>29990</v>
      </c>
      <c r="H2350">
        <v>146</v>
      </c>
      <c r="I2350">
        <v>148</v>
      </c>
      <c r="J2350">
        <v>2</v>
      </c>
      <c r="L2350" t="s">
        <v>34</v>
      </c>
      <c r="M2350" t="s">
        <v>94</v>
      </c>
      <c r="N2350" t="s">
        <v>45</v>
      </c>
      <c r="O2350" t="s">
        <v>29</v>
      </c>
      <c r="P2350">
        <v>31</v>
      </c>
      <c r="Q2350" t="s">
        <v>37</v>
      </c>
      <c r="R2350">
        <v>16502</v>
      </c>
    </row>
    <row r="2351" spans="1:18" x14ac:dyDescent="0.3">
      <c r="A2351" t="s">
        <v>41</v>
      </c>
      <c r="B2351" t="s">
        <v>103</v>
      </c>
      <c r="C2351">
        <v>2010</v>
      </c>
      <c r="D2351" t="s">
        <v>20</v>
      </c>
      <c r="E2351" t="s">
        <v>21</v>
      </c>
      <c r="F2351">
        <v>3.4</v>
      </c>
      <c r="G2351">
        <v>121692</v>
      </c>
      <c r="H2351">
        <v>259</v>
      </c>
      <c r="J2351">
        <v>4</v>
      </c>
      <c r="L2351" t="s">
        <v>34</v>
      </c>
      <c r="M2351" t="s">
        <v>35</v>
      </c>
      <c r="N2351" t="s">
        <v>23</v>
      </c>
      <c r="O2351" t="s">
        <v>29</v>
      </c>
      <c r="P2351">
        <v>21</v>
      </c>
      <c r="Q2351" t="s">
        <v>30</v>
      </c>
      <c r="R2351">
        <v>3698</v>
      </c>
    </row>
    <row r="2352" spans="1:18" x14ac:dyDescent="0.3">
      <c r="A2352" t="s">
        <v>73</v>
      </c>
      <c r="B2352" t="s">
        <v>74</v>
      </c>
      <c r="C2352">
        <v>2009</v>
      </c>
      <c r="D2352" t="s">
        <v>20</v>
      </c>
      <c r="E2352" t="s">
        <v>21</v>
      </c>
      <c r="F2352">
        <v>3.3</v>
      </c>
      <c r="G2352">
        <v>67005</v>
      </c>
      <c r="I2352">
        <v>243</v>
      </c>
      <c r="J2352">
        <v>4</v>
      </c>
      <c r="K2352">
        <v>0</v>
      </c>
      <c r="L2352" t="s">
        <v>43</v>
      </c>
      <c r="M2352" t="s">
        <v>94</v>
      </c>
      <c r="N2352" t="s">
        <v>23</v>
      </c>
      <c r="O2352" t="s">
        <v>24</v>
      </c>
      <c r="P2352">
        <v>23</v>
      </c>
      <c r="Q2352" t="s">
        <v>30</v>
      </c>
      <c r="R2352">
        <v>11673</v>
      </c>
    </row>
    <row r="2353" spans="1:18" x14ac:dyDescent="0.3">
      <c r="A2353" t="s">
        <v>38</v>
      </c>
      <c r="B2353" t="s">
        <v>39</v>
      </c>
      <c r="C2353">
        <v>2010</v>
      </c>
      <c r="D2353" t="s">
        <v>20</v>
      </c>
      <c r="E2353" t="s">
        <v>21</v>
      </c>
      <c r="G2353">
        <v>200160</v>
      </c>
      <c r="H2353">
        <v>244</v>
      </c>
      <c r="I2353">
        <v>225</v>
      </c>
      <c r="J2353">
        <v>4</v>
      </c>
      <c r="K2353">
        <v>1</v>
      </c>
      <c r="L2353" t="s">
        <v>34</v>
      </c>
      <c r="M2353" t="s">
        <v>94</v>
      </c>
      <c r="N2353" t="s">
        <v>23</v>
      </c>
      <c r="O2353" t="s">
        <v>24</v>
      </c>
      <c r="P2353">
        <v>24</v>
      </c>
      <c r="R2353">
        <v>4684</v>
      </c>
    </row>
    <row r="2354" spans="1:18" x14ac:dyDescent="0.3">
      <c r="A2354" t="s">
        <v>31</v>
      </c>
      <c r="B2354" t="s">
        <v>61</v>
      </c>
      <c r="C2354">
        <v>2014</v>
      </c>
      <c r="D2354" t="s">
        <v>20</v>
      </c>
      <c r="E2354" t="s">
        <v>21</v>
      </c>
      <c r="G2354">
        <v>224844</v>
      </c>
      <c r="H2354">
        <v>198</v>
      </c>
      <c r="I2354">
        <v>172</v>
      </c>
      <c r="J2354">
        <v>3</v>
      </c>
      <c r="K2354">
        <v>1</v>
      </c>
      <c r="L2354" t="s">
        <v>43</v>
      </c>
      <c r="M2354" t="s">
        <v>44</v>
      </c>
      <c r="N2354" t="s">
        <v>45</v>
      </c>
      <c r="O2354" t="s">
        <v>29</v>
      </c>
      <c r="P2354">
        <v>32</v>
      </c>
      <c r="Q2354" t="s">
        <v>37</v>
      </c>
      <c r="R2354">
        <v>500</v>
      </c>
    </row>
    <row r="2355" spans="1:18" x14ac:dyDescent="0.3">
      <c r="A2355" t="s">
        <v>53</v>
      </c>
      <c r="B2355" t="s">
        <v>79</v>
      </c>
      <c r="C2355">
        <v>2013</v>
      </c>
      <c r="D2355" t="s">
        <v>20</v>
      </c>
      <c r="E2355" t="s">
        <v>21</v>
      </c>
      <c r="F2355">
        <v>2.2000000000000002</v>
      </c>
      <c r="G2355">
        <v>197964</v>
      </c>
      <c r="J2355">
        <v>4</v>
      </c>
      <c r="K2355">
        <v>0</v>
      </c>
      <c r="L2355" t="s">
        <v>40</v>
      </c>
      <c r="M2355" t="s">
        <v>35</v>
      </c>
      <c r="N2355" t="s">
        <v>45</v>
      </c>
      <c r="O2355" t="s">
        <v>29</v>
      </c>
      <c r="P2355">
        <v>34</v>
      </c>
      <c r="Q2355" t="s">
        <v>88</v>
      </c>
      <c r="R2355">
        <v>9720</v>
      </c>
    </row>
    <row r="2356" spans="1:18" x14ac:dyDescent="0.3">
      <c r="A2356" t="s">
        <v>73</v>
      </c>
      <c r="B2356" t="s">
        <v>74</v>
      </c>
      <c r="C2356">
        <v>2023</v>
      </c>
      <c r="D2356" t="s">
        <v>20</v>
      </c>
      <c r="E2356" t="s">
        <v>21</v>
      </c>
      <c r="F2356">
        <v>3.1</v>
      </c>
      <c r="G2356">
        <v>4566</v>
      </c>
      <c r="H2356">
        <v>232</v>
      </c>
      <c r="I2356">
        <v>219</v>
      </c>
      <c r="J2356">
        <v>1</v>
      </c>
      <c r="L2356" t="s">
        <v>34</v>
      </c>
      <c r="M2356" t="s">
        <v>28</v>
      </c>
      <c r="N2356" t="s">
        <v>23</v>
      </c>
      <c r="O2356" t="s">
        <v>24</v>
      </c>
      <c r="P2356">
        <v>29</v>
      </c>
      <c r="Q2356" t="s">
        <v>30</v>
      </c>
      <c r="R2356">
        <v>51787</v>
      </c>
    </row>
    <row r="2357" spans="1:18" x14ac:dyDescent="0.3">
      <c r="A2357" t="s">
        <v>18</v>
      </c>
      <c r="B2357" t="s">
        <v>70</v>
      </c>
      <c r="C2357">
        <v>2021</v>
      </c>
      <c r="D2357" t="s">
        <v>33</v>
      </c>
      <c r="E2357" t="s">
        <v>21</v>
      </c>
      <c r="F2357">
        <v>2.2999999999999998</v>
      </c>
      <c r="G2357">
        <v>5594</v>
      </c>
      <c r="H2357">
        <v>186</v>
      </c>
      <c r="I2357">
        <v>185</v>
      </c>
      <c r="J2357">
        <v>1</v>
      </c>
      <c r="K2357">
        <v>0</v>
      </c>
      <c r="L2357" t="s">
        <v>43</v>
      </c>
      <c r="M2357" t="s">
        <v>28</v>
      </c>
      <c r="N2357" t="s">
        <v>45</v>
      </c>
      <c r="O2357" t="s">
        <v>29</v>
      </c>
      <c r="P2357">
        <v>37</v>
      </c>
      <c r="Q2357" t="s">
        <v>48</v>
      </c>
      <c r="R2357">
        <v>45618</v>
      </c>
    </row>
    <row r="2358" spans="1:18" x14ac:dyDescent="0.3">
      <c r="A2358" t="s">
        <v>31</v>
      </c>
      <c r="B2358" t="s">
        <v>61</v>
      </c>
      <c r="C2358">
        <v>2021</v>
      </c>
      <c r="D2358" t="s">
        <v>33</v>
      </c>
      <c r="E2358" t="s">
        <v>21</v>
      </c>
      <c r="F2358">
        <v>2.5</v>
      </c>
      <c r="G2358">
        <v>43578</v>
      </c>
      <c r="H2358">
        <v>166</v>
      </c>
      <c r="I2358">
        <v>155</v>
      </c>
      <c r="J2358">
        <v>1</v>
      </c>
      <c r="K2358">
        <v>0</v>
      </c>
      <c r="M2358" t="s">
        <v>35</v>
      </c>
      <c r="N2358" t="s">
        <v>45</v>
      </c>
      <c r="O2358" t="s">
        <v>24</v>
      </c>
      <c r="P2358">
        <v>54</v>
      </c>
      <c r="Q2358" t="s">
        <v>48</v>
      </c>
      <c r="R2358">
        <v>19740</v>
      </c>
    </row>
    <row r="2359" spans="1:18" x14ac:dyDescent="0.3">
      <c r="A2359" t="s">
        <v>31</v>
      </c>
      <c r="B2359" t="s">
        <v>85</v>
      </c>
      <c r="C2359">
        <v>2021</v>
      </c>
      <c r="D2359" t="s">
        <v>20</v>
      </c>
      <c r="E2359" t="s">
        <v>21</v>
      </c>
      <c r="F2359">
        <v>2.7</v>
      </c>
      <c r="G2359">
        <v>2797</v>
      </c>
      <c r="H2359">
        <v>226</v>
      </c>
      <c r="I2359">
        <v>199</v>
      </c>
      <c r="J2359">
        <v>1</v>
      </c>
      <c r="K2359">
        <v>0</v>
      </c>
      <c r="L2359" t="s">
        <v>43</v>
      </c>
      <c r="M2359" t="s">
        <v>52</v>
      </c>
      <c r="N2359" t="s">
        <v>23</v>
      </c>
      <c r="O2359" t="s">
        <v>24</v>
      </c>
      <c r="P2359">
        <v>27</v>
      </c>
      <c r="Q2359" t="s">
        <v>37</v>
      </c>
      <c r="R2359">
        <v>22287</v>
      </c>
    </row>
    <row r="2360" spans="1:18" x14ac:dyDescent="0.3">
      <c r="A2360" t="s">
        <v>31</v>
      </c>
      <c r="B2360" t="s">
        <v>32</v>
      </c>
      <c r="C2360">
        <v>2018</v>
      </c>
      <c r="D2360" t="s">
        <v>20</v>
      </c>
      <c r="F2360">
        <v>2</v>
      </c>
      <c r="G2360">
        <v>26251</v>
      </c>
      <c r="H2360">
        <v>133</v>
      </c>
      <c r="I2360">
        <v>128</v>
      </c>
      <c r="J2360">
        <v>3</v>
      </c>
      <c r="K2360">
        <v>0</v>
      </c>
      <c r="L2360" t="s">
        <v>34</v>
      </c>
      <c r="M2360" t="s">
        <v>35</v>
      </c>
      <c r="N2360" t="s">
        <v>36</v>
      </c>
      <c r="O2360" t="s">
        <v>29</v>
      </c>
      <c r="P2360">
        <v>37</v>
      </c>
      <c r="R2360">
        <v>12522</v>
      </c>
    </row>
    <row r="2361" spans="1:18" x14ac:dyDescent="0.3">
      <c r="A2361" t="s">
        <v>80</v>
      </c>
      <c r="B2361" t="s">
        <v>102</v>
      </c>
      <c r="C2361">
        <v>2017</v>
      </c>
      <c r="D2361" t="s">
        <v>33</v>
      </c>
      <c r="G2361">
        <v>67877</v>
      </c>
      <c r="H2361">
        <v>247</v>
      </c>
      <c r="I2361">
        <v>233</v>
      </c>
      <c r="J2361">
        <v>3</v>
      </c>
      <c r="K2361">
        <v>0</v>
      </c>
      <c r="N2361" t="s">
        <v>23</v>
      </c>
      <c r="O2361" t="s">
        <v>24</v>
      </c>
      <c r="P2361">
        <v>35</v>
      </c>
      <c r="Q2361" t="s">
        <v>76</v>
      </c>
      <c r="R2361">
        <v>13385</v>
      </c>
    </row>
    <row r="2362" spans="1:18" x14ac:dyDescent="0.3">
      <c r="A2362" t="s">
        <v>38</v>
      </c>
      <c r="B2362" t="s">
        <v>86</v>
      </c>
      <c r="C2362">
        <v>2016</v>
      </c>
      <c r="D2362" t="s">
        <v>20</v>
      </c>
      <c r="E2362" t="s">
        <v>21</v>
      </c>
      <c r="F2362">
        <v>3.7</v>
      </c>
      <c r="G2362">
        <v>141515</v>
      </c>
      <c r="I2362">
        <v>270</v>
      </c>
      <c r="J2362">
        <v>2</v>
      </c>
      <c r="K2362">
        <v>1</v>
      </c>
      <c r="L2362" t="s">
        <v>43</v>
      </c>
      <c r="M2362" t="s">
        <v>59</v>
      </c>
      <c r="N2362" t="s">
        <v>84</v>
      </c>
      <c r="O2362" t="s">
        <v>95</v>
      </c>
      <c r="P2362">
        <v>26</v>
      </c>
      <c r="Q2362" t="s">
        <v>37</v>
      </c>
      <c r="R2362">
        <v>8619</v>
      </c>
    </row>
    <row r="2363" spans="1:18" x14ac:dyDescent="0.3">
      <c r="A2363" t="s">
        <v>26</v>
      </c>
      <c r="B2363" t="s">
        <v>101</v>
      </c>
      <c r="C2363">
        <v>2019</v>
      </c>
      <c r="D2363" t="s">
        <v>33</v>
      </c>
      <c r="E2363" t="s">
        <v>21</v>
      </c>
      <c r="F2363">
        <v>1.6</v>
      </c>
      <c r="G2363">
        <v>92764</v>
      </c>
      <c r="H2363">
        <v>144</v>
      </c>
      <c r="I2363">
        <v>141</v>
      </c>
      <c r="J2363">
        <v>1</v>
      </c>
      <c r="K2363">
        <v>0</v>
      </c>
      <c r="L2363" t="s">
        <v>40</v>
      </c>
      <c r="M2363" t="s">
        <v>22</v>
      </c>
      <c r="N2363" t="s">
        <v>45</v>
      </c>
      <c r="O2363" t="s">
        <v>24</v>
      </c>
      <c r="P2363">
        <v>53</v>
      </c>
      <c r="Q2363" t="s">
        <v>57</v>
      </c>
      <c r="R2363">
        <v>7400</v>
      </c>
    </row>
    <row r="2364" spans="1:18" x14ac:dyDescent="0.3">
      <c r="A2364" t="s">
        <v>80</v>
      </c>
      <c r="B2364" t="s">
        <v>102</v>
      </c>
      <c r="C2364">
        <v>2021</v>
      </c>
      <c r="D2364" t="s">
        <v>20</v>
      </c>
      <c r="E2364" t="s">
        <v>21</v>
      </c>
      <c r="F2364">
        <v>2.4</v>
      </c>
      <c r="G2364">
        <v>48502</v>
      </c>
      <c r="H2364">
        <v>191</v>
      </c>
      <c r="I2364">
        <v>176</v>
      </c>
      <c r="J2364">
        <v>1</v>
      </c>
      <c r="K2364">
        <v>0</v>
      </c>
      <c r="L2364" t="s">
        <v>34</v>
      </c>
      <c r="M2364" t="s">
        <v>28</v>
      </c>
      <c r="N2364" t="s">
        <v>23</v>
      </c>
      <c r="O2364" t="s">
        <v>24</v>
      </c>
      <c r="P2364">
        <v>34</v>
      </c>
      <c r="R2364">
        <v>25546</v>
      </c>
    </row>
    <row r="2365" spans="1:18" x14ac:dyDescent="0.3">
      <c r="A2365" t="s">
        <v>38</v>
      </c>
      <c r="B2365" t="s">
        <v>39</v>
      </c>
      <c r="C2365">
        <v>2018</v>
      </c>
      <c r="D2365" t="s">
        <v>20</v>
      </c>
      <c r="E2365" t="s">
        <v>21</v>
      </c>
      <c r="F2365">
        <v>3.3</v>
      </c>
      <c r="G2365">
        <v>49611</v>
      </c>
      <c r="H2365">
        <v>250</v>
      </c>
      <c r="I2365">
        <v>233</v>
      </c>
      <c r="J2365">
        <v>2</v>
      </c>
      <c r="K2365">
        <v>0</v>
      </c>
      <c r="L2365" t="s">
        <v>34</v>
      </c>
      <c r="M2365" t="s">
        <v>94</v>
      </c>
      <c r="N2365" t="s">
        <v>23</v>
      </c>
      <c r="O2365" t="s">
        <v>29</v>
      </c>
      <c r="P2365">
        <v>14</v>
      </c>
      <c r="Q2365" t="s">
        <v>88</v>
      </c>
      <c r="R2365">
        <v>25982</v>
      </c>
    </row>
    <row r="2366" spans="1:18" x14ac:dyDescent="0.3">
      <c r="A2366" t="s">
        <v>31</v>
      </c>
      <c r="B2366" t="s">
        <v>32</v>
      </c>
      <c r="C2366">
        <v>2009</v>
      </c>
      <c r="D2366" t="s">
        <v>20</v>
      </c>
      <c r="E2366" t="s">
        <v>21</v>
      </c>
      <c r="F2366">
        <v>2.1</v>
      </c>
      <c r="G2366">
        <v>195275</v>
      </c>
      <c r="H2366">
        <v>158</v>
      </c>
      <c r="I2366">
        <v>145</v>
      </c>
      <c r="J2366">
        <v>2</v>
      </c>
      <c r="K2366">
        <v>1</v>
      </c>
      <c r="L2366" t="s">
        <v>34</v>
      </c>
      <c r="M2366" t="s">
        <v>59</v>
      </c>
      <c r="N2366" t="s">
        <v>36</v>
      </c>
      <c r="O2366" t="s">
        <v>29</v>
      </c>
      <c r="P2366">
        <v>26</v>
      </c>
      <c r="R2366">
        <v>500</v>
      </c>
    </row>
    <row r="2367" spans="1:18" x14ac:dyDescent="0.3">
      <c r="A2367" t="s">
        <v>73</v>
      </c>
      <c r="B2367" t="s">
        <v>97</v>
      </c>
      <c r="C2367">
        <v>2019</v>
      </c>
      <c r="D2367" t="s">
        <v>20</v>
      </c>
      <c r="E2367" t="s">
        <v>21</v>
      </c>
      <c r="F2367">
        <v>2.2999999999999998</v>
      </c>
      <c r="G2367">
        <v>106579</v>
      </c>
      <c r="H2367">
        <v>173</v>
      </c>
      <c r="I2367">
        <v>168</v>
      </c>
      <c r="J2367">
        <v>1</v>
      </c>
      <c r="K2367">
        <v>0</v>
      </c>
      <c r="L2367" t="s">
        <v>34</v>
      </c>
      <c r="M2367" t="s">
        <v>72</v>
      </c>
      <c r="N2367" t="s">
        <v>45</v>
      </c>
      <c r="O2367" t="s">
        <v>29</v>
      </c>
      <c r="P2367">
        <v>32</v>
      </c>
      <c r="Q2367" t="s">
        <v>88</v>
      </c>
      <c r="R2367">
        <v>29212</v>
      </c>
    </row>
    <row r="2368" spans="1:18" x14ac:dyDescent="0.3">
      <c r="A2368" t="s">
        <v>53</v>
      </c>
      <c r="B2368" t="s">
        <v>71</v>
      </c>
      <c r="C2368">
        <v>2005</v>
      </c>
      <c r="D2368" t="s">
        <v>20</v>
      </c>
      <c r="E2368" t="s">
        <v>21</v>
      </c>
      <c r="F2368">
        <v>2.1</v>
      </c>
      <c r="G2368">
        <v>243763</v>
      </c>
      <c r="H2368">
        <v>138</v>
      </c>
      <c r="I2368">
        <v>127</v>
      </c>
      <c r="J2368">
        <v>3</v>
      </c>
      <c r="K2368">
        <v>0</v>
      </c>
      <c r="L2368" t="s">
        <v>40</v>
      </c>
      <c r="M2368" t="s">
        <v>52</v>
      </c>
      <c r="N2368" t="s">
        <v>45</v>
      </c>
      <c r="O2368" t="s">
        <v>29</v>
      </c>
      <c r="P2368">
        <v>34</v>
      </c>
      <c r="Q2368" t="s">
        <v>30</v>
      </c>
      <c r="R2368">
        <v>500</v>
      </c>
    </row>
    <row r="2369" spans="1:18" x14ac:dyDescent="0.3">
      <c r="A2369" t="s">
        <v>31</v>
      </c>
      <c r="B2369" t="s">
        <v>85</v>
      </c>
      <c r="C2369">
        <v>2005</v>
      </c>
      <c r="D2369" t="s">
        <v>20</v>
      </c>
      <c r="E2369" t="s">
        <v>21</v>
      </c>
      <c r="G2369">
        <v>331985</v>
      </c>
      <c r="H2369">
        <v>157</v>
      </c>
      <c r="I2369">
        <v>149</v>
      </c>
      <c r="J2369">
        <v>4</v>
      </c>
      <c r="K2369">
        <v>0</v>
      </c>
      <c r="L2369" t="s">
        <v>43</v>
      </c>
      <c r="M2369" t="s">
        <v>59</v>
      </c>
      <c r="N2369" t="s">
        <v>23</v>
      </c>
      <c r="O2369" t="s">
        <v>24</v>
      </c>
      <c r="P2369">
        <v>34</v>
      </c>
      <c r="Q2369" t="s">
        <v>76</v>
      </c>
      <c r="R2369">
        <v>500</v>
      </c>
    </row>
    <row r="2370" spans="1:18" x14ac:dyDescent="0.3">
      <c r="A2370" t="s">
        <v>41</v>
      </c>
      <c r="B2370" t="s">
        <v>103</v>
      </c>
      <c r="C2370">
        <v>2007</v>
      </c>
      <c r="D2370" t="s">
        <v>20</v>
      </c>
      <c r="E2370" t="s">
        <v>67</v>
      </c>
      <c r="F2370">
        <v>2.2999999999999998</v>
      </c>
      <c r="G2370">
        <v>128175</v>
      </c>
      <c r="H2370">
        <v>185</v>
      </c>
      <c r="I2370">
        <v>187</v>
      </c>
      <c r="J2370">
        <v>5</v>
      </c>
      <c r="L2370" t="s">
        <v>43</v>
      </c>
      <c r="M2370" t="s">
        <v>59</v>
      </c>
      <c r="N2370" t="s">
        <v>23</v>
      </c>
      <c r="O2370" t="s">
        <v>29</v>
      </c>
      <c r="P2370">
        <v>34</v>
      </c>
      <c r="Q2370" t="s">
        <v>37</v>
      </c>
      <c r="R2370">
        <v>1955</v>
      </c>
    </row>
    <row r="2371" spans="1:18" x14ac:dyDescent="0.3">
      <c r="A2371" t="s">
        <v>49</v>
      </c>
      <c r="B2371" t="s">
        <v>50</v>
      </c>
      <c r="C2371">
        <v>2022</v>
      </c>
      <c r="D2371" t="s">
        <v>20</v>
      </c>
      <c r="F2371">
        <v>2.5</v>
      </c>
      <c r="G2371">
        <v>39826</v>
      </c>
      <c r="H2371">
        <v>201</v>
      </c>
      <c r="I2371">
        <v>196</v>
      </c>
      <c r="J2371">
        <v>1</v>
      </c>
      <c r="K2371">
        <v>0</v>
      </c>
      <c r="L2371" t="s">
        <v>43</v>
      </c>
      <c r="M2371" t="s">
        <v>28</v>
      </c>
      <c r="N2371" t="s">
        <v>45</v>
      </c>
      <c r="O2371" t="s">
        <v>24</v>
      </c>
      <c r="P2371">
        <v>26</v>
      </c>
      <c r="Q2371" t="s">
        <v>48</v>
      </c>
      <c r="R2371">
        <v>15527</v>
      </c>
    </row>
    <row r="2372" spans="1:18" x14ac:dyDescent="0.3">
      <c r="A2372" t="s">
        <v>38</v>
      </c>
      <c r="B2372" t="s">
        <v>47</v>
      </c>
      <c r="C2372">
        <v>2008</v>
      </c>
      <c r="D2372" t="s">
        <v>20</v>
      </c>
      <c r="E2372" t="s">
        <v>67</v>
      </c>
      <c r="G2372">
        <v>83759</v>
      </c>
      <c r="I2372">
        <v>259</v>
      </c>
      <c r="J2372">
        <v>4</v>
      </c>
      <c r="K2372">
        <v>0</v>
      </c>
      <c r="L2372" t="s">
        <v>40</v>
      </c>
      <c r="M2372" t="s">
        <v>94</v>
      </c>
      <c r="N2372" t="s">
        <v>23</v>
      </c>
      <c r="O2372" t="s">
        <v>24</v>
      </c>
      <c r="P2372">
        <v>19</v>
      </c>
      <c r="Q2372" t="s">
        <v>30</v>
      </c>
      <c r="R2372">
        <v>2358</v>
      </c>
    </row>
    <row r="2373" spans="1:18" x14ac:dyDescent="0.3">
      <c r="A2373" t="s">
        <v>26</v>
      </c>
      <c r="B2373" t="s">
        <v>58</v>
      </c>
      <c r="C2373">
        <v>2014</v>
      </c>
      <c r="D2373" t="s">
        <v>20</v>
      </c>
      <c r="E2373" t="s">
        <v>21</v>
      </c>
      <c r="F2373">
        <v>3</v>
      </c>
      <c r="G2373">
        <v>95113</v>
      </c>
      <c r="H2373">
        <v>214</v>
      </c>
      <c r="I2373">
        <v>204</v>
      </c>
      <c r="J2373">
        <v>3</v>
      </c>
      <c r="L2373" t="s">
        <v>43</v>
      </c>
      <c r="M2373" t="s">
        <v>94</v>
      </c>
      <c r="N2373" t="s">
        <v>23</v>
      </c>
      <c r="O2373" t="s">
        <v>60</v>
      </c>
      <c r="P2373">
        <v>32</v>
      </c>
      <c r="Q2373" t="s">
        <v>91</v>
      </c>
      <c r="R2373">
        <v>7829</v>
      </c>
    </row>
    <row r="2374" spans="1:18" x14ac:dyDescent="0.3">
      <c r="A2374" t="s">
        <v>80</v>
      </c>
      <c r="B2374" t="s">
        <v>81</v>
      </c>
      <c r="C2374">
        <v>2011</v>
      </c>
      <c r="D2374" t="s">
        <v>33</v>
      </c>
      <c r="F2374">
        <v>3.9</v>
      </c>
      <c r="G2374">
        <v>165532</v>
      </c>
      <c r="H2374">
        <v>298</v>
      </c>
      <c r="I2374">
        <v>284</v>
      </c>
      <c r="J2374">
        <v>4</v>
      </c>
      <c r="K2374">
        <v>1</v>
      </c>
      <c r="L2374" t="s">
        <v>40</v>
      </c>
      <c r="M2374" t="s">
        <v>59</v>
      </c>
      <c r="N2374" t="s">
        <v>82</v>
      </c>
      <c r="O2374" t="s">
        <v>60</v>
      </c>
      <c r="P2374">
        <v>34</v>
      </c>
      <c r="R2374">
        <v>648</v>
      </c>
    </row>
    <row r="2375" spans="1:18" x14ac:dyDescent="0.3">
      <c r="A2375" t="s">
        <v>38</v>
      </c>
      <c r="B2375" t="s">
        <v>47</v>
      </c>
      <c r="C2375">
        <v>2010</v>
      </c>
      <c r="D2375" t="s">
        <v>20</v>
      </c>
      <c r="E2375" t="s">
        <v>21</v>
      </c>
      <c r="F2375">
        <v>2.1</v>
      </c>
      <c r="G2375">
        <v>130235</v>
      </c>
      <c r="H2375">
        <v>153</v>
      </c>
      <c r="I2375">
        <v>143</v>
      </c>
      <c r="J2375">
        <v>3</v>
      </c>
      <c r="K2375">
        <v>0</v>
      </c>
      <c r="L2375" t="s">
        <v>34</v>
      </c>
      <c r="M2375" t="s">
        <v>28</v>
      </c>
      <c r="N2375" t="s">
        <v>23</v>
      </c>
      <c r="O2375" t="s">
        <v>29</v>
      </c>
      <c r="Q2375" t="s">
        <v>91</v>
      </c>
      <c r="R2375">
        <v>1573</v>
      </c>
    </row>
    <row r="2376" spans="1:18" x14ac:dyDescent="0.3">
      <c r="A2376" t="s">
        <v>80</v>
      </c>
      <c r="B2376" t="s">
        <v>83</v>
      </c>
      <c r="C2376">
        <v>2021</v>
      </c>
      <c r="D2376" t="s">
        <v>33</v>
      </c>
      <c r="E2376" t="s">
        <v>21</v>
      </c>
      <c r="F2376">
        <v>4.5999999999999996</v>
      </c>
      <c r="G2376">
        <v>9966</v>
      </c>
      <c r="I2376">
        <v>309</v>
      </c>
      <c r="J2376">
        <v>1</v>
      </c>
      <c r="K2376">
        <v>0</v>
      </c>
      <c r="L2376" t="s">
        <v>43</v>
      </c>
      <c r="N2376" t="s">
        <v>84</v>
      </c>
      <c r="O2376" t="s">
        <v>95</v>
      </c>
      <c r="P2376">
        <v>35</v>
      </c>
      <c r="Q2376" t="s">
        <v>88</v>
      </c>
      <c r="R2376">
        <v>23944</v>
      </c>
    </row>
    <row r="2377" spans="1:18" x14ac:dyDescent="0.3">
      <c r="A2377" t="s">
        <v>18</v>
      </c>
      <c r="B2377" t="s">
        <v>66</v>
      </c>
      <c r="C2377">
        <v>2007</v>
      </c>
      <c r="D2377" t="s">
        <v>20</v>
      </c>
      <c r="E2377" t="s">
        <v>21</v>
      </c>
      <c r="F2377">
        <v>2.2000000000000002</v>
      </c>
      <c r="G2377">
        <v>122839</v>
      </c>
      <c r="H2377">
        <v>161</v>
      </c>
      <c r="J2377">
        <v>4</v>
      </c>
      <c r="K2377">
        <v>0</v>
      </c>
      <c r="L2377" t="s">
        <v>43</v>
      </c>
      <c r="M2377" t="s">
        <v>94</v>
      </c>
      <c r="N2377" t="s">
        <v>23</v>
      </c>
      <c r="O2377" t="s">
        <v>29</v>
      </c>
      <c r="Q2377" t="s">
        <v>46</v>
      </c>
      <c r="R2377">
        <v>5073</v>
      </c>
    </row>
    <row r="2378" spans="1:18" x14ac:dyDescent="0.3">
      <c r="A2378" t="s">
        <v>18</v>
      </c>
      <c r="B2378" t="s">
        <v>51</v>
      </c>
      <c r="C2378">
        <v>2008</v>
      </c>
      <c r="D2378" t="s">
        <v>20</v>
      </c>
      <c r="E2378" t="s">
        <v>21</v>
      </c>
      <c r="F2378">
        <v>1.9</v>
      </c>
      <c r="G2378">
        <v>298382</v>
      </c>
      <c r="I2378">
        <v>122</v>
      </c>
      <c r="J2378">
        <v>3</v>
      </c>
      <c r="K2378">
        <v>0</v>
      </c>
      <c r="L2378" t="s">
        <v>34</v>
      </c>
      <c r="N2378" t="s">
        <v>45</v>
      </c>
      <c r="O2378" t="s">
        <v>29</v>
      </c>
      <c r="P2378">
        <v>31</v>
      </c>
      <c r="R2378">
        <v>500</v>
      </c>
    </row>
    <row r="2379" spans="1:18" x14ac:dyDescent="0.3">
      <c r="A2379" t="s">
        <v>53</v>
      </c>
      <c r="B2379" t="s">
        <v>79</v>
      </c>
      <c r="C2379">
        <v>2014</v>
      </c>
      <c r="D2379" t="s">
        <v>20</v>
      </c>
      <c r="E2379" t="s">
        <v>21</v>
      </c>
      <c r="F2379">
        <v>1.9</v>
      </c>
      <c r="G2379">
        <v>164991</v>
      </c>
      <c r="H2379">
        <v>152</v>
      </c>
      <c r="I2379">
        <v>144</v>
      </c>
      <c r="J2379">
        <v>1</v>
      </c>
      <c r="K2379">
        <v>0</v>
      </c>
      <c r="L2379" t="s">
        <v>40</v>
      </c>
      <c r="M2379" t="s">
        <v>35</v>
      </c>
      <c r="N2379" t="s">
        <v>45</v>
      </c>
      <c r="O2379" t="s">
        <v>29</v>
      </c>
      <c r="P2379">
        <v>36</v>
      </c>
      <c r="Q2379" t="s">
        <v>30</v>
      </c>
      <c r="R2379">
        <v>15007</v>
      </c>
    </row>
    <row r="2380" spans="1:18" x14ac:dyDescent="0.3">
      <c r="A2380" t="s">
        <v>80</v>
      </c>
      <c r="B2380" t="s">
        <v>81</v>
      </c>
      <c r="C2380">
        <v>2016</v>
      </c>
      <c r="D2380" t="s">
        <v>20</v>
      </c>
      <c r="E2380" t="s">
        <v>67</v>
      </c>
      <c r="F2380">
        <v>3.3</v>
      </c>
      <c r="G2380">
        <v>92626</v>
      </c>
      <c r="H2380">
        <v>255</v>
      </c>
      <c r="I2380">
        <v>234</v>
      </c>
      <c r="J2380">
        <v>2</v>
      </c>
      <c r="K2380">
        <v>0</v>
      </c>
      <c r="L2380" t="s">
        <v>43</v>
      </c>
      <c r="N2380" t="s">
        <v>82</v>
      </c>
      <c r="O2380" t="s">
        <v>60</v>
      </c>
      <c r="P2380">
        <v>29</v>
      </c>
      <c r="Q2380" t="s">
        <v>88</v>
      </c>
      <c r="R2380">
        <v>9279</v>
      </c>
    </row>
    <row r="2381" spans="1:18" x14ac:dyDescent="0.3">
      <c r="A2381" t="s">
        <v>41</v>
      </c>
      <c r="B2381" t="s">
        <v>96</v>
      </c>
      <c r="C2381">
        <v>2021</v>
      </c>
      <c r="D2381" t="s">
        <v>63</v>
      </c>
      <c r="E2381" t="s">
        <v>21</v>
      </c>
      <c r="G2381">
        <v>64079</v>
      </c>
      <c r="H2381">
        <v>156</v>
      </c>
      <c r="I2381">
        <v>167</v>
      </c>
      <c r="J2381">
        <v>1</v>
      </c>
      <c r="K2381">
        <v>1</v>
      </c>
      <c r="L2381" t="s">
        <v>43</v>
      </c>
      <c r="M2381" t="s">
        <v>44</v>
      </c>
      <c r="N2381" t="s">
        <v>45</v>
      </c>
      <c r="O2381" t="s">
        <v>29</v>
      </c>
      <c r="Q2381" t="s">
        <v>76</v>
      </c>
      <c r="R2381">
        <v>10707</v>
      </c>
    </row>
    <row r="2382" spans="1:18" x14ac:dyDescent="0.3">
      <c r="A2382" t="s">
        <v>55</v>
      </c>
      <c r="B2382" t="s">
        <v>75</v>
      </c>
      <c r="C2382">
        <v>2016</v>
      </c>
      <c r="D2382" t="s">
        <v>33</v>
      </c>
      <c r="G2382">
        <v>189948</v>
      </c>
      <c r="H2382">
        <v>183</v>
      </c>
      <c r="I2382">
        <v>178</v>
      </c>
      <c r="J2382">
        <v>1</v>
      </c>
      <c r="K2382">
        <v>1</v>
      </c>
      <c r="M2382" t="s">
        <v>72</v>
      </c>
      <c r="N2382" t="s">
        <v>45</v>
      </c>
      <c r="O2382" t="s">
        <v>24</v>
      </c>
      <c r="P2382">
        <v>54</v>
      </c>
      <c r="Q2382" t="s">
        <v>76</v>
      </c>
      <c r="R2382">
        <v>1095</v>
      </c>
    </row>
    <row r="2383" spans="1:18" x14ac:dyDescent="0.3">
      <c r="A2383" t="s">
        <v>55</v>
      </c>
      <c r="B2383" t="s">
        <v>78</v>
      </c>
      <c r="C2383">
        <v>2006</v>
      </c>
      <c r="D2383" t="s">
        <v>20</v>
      </c>
      <c r="E2383" t="s">
        <v>67</v>
      </c>
      <c r="F2383">
        <v>1.6</v>
      </c>
      <c r="G2383">
        <v>92440</v>
      </c>
      <c r="H2383">
        <v>132</v>
      </c>
      <c r="I2383">
        <v>115</v>
      </c>
      <c r="J2383">
        <v>4</v>
      </c>
      <c r="K2383">
        <v>0</v>
      </c>
      <c r="L2383" t="s">
        <v>43</v>
      </c>
      <c r="M2383" t="s">
        <v>44</v>
      </c>
      <c r="N2383" t="s">
        <v>45</v>
      </c>
      <c r="O2383" t="s">
        <v>29</v>
      </c>
      <c r="P2383">
        <v>39</v>
      </c>
      <c r="Q2383" t="s">
        <v>88</v>
      </c>
      <c r="R2383">
        <v>1241</v>
      </c>
    </row>
    <row r="2384" spans="1:18" x14ac:dyDescent="0.3">
      <c r="A2384" t="s">
        <v>80</v>
      </c>
      <c r="B2384" t="s">
        <v>83</v>
      </c>
      <c r="C2384">
        <v>2022</v>
      </c>
      <c r="D2384" t="s">
        <v>63</v>
      </c>
      <c r="E2384" t="s">
        <v>21</v>
      </c>
      <c r="G2384">
        <v>19738</v>
      </c>
      <c r="H2384">
        <v>226</v>
      </c>
      <c r="J2384">
        <v>1</v>
      </c>
      <c r="K2384">
        <v>0</v>
      </c>
      <c r="L2384" t="s">
        <v>34</v>
      </c>
      <c r="N2384" t="s">
        <v>84</v>
      </c>
      <c r="O2384" t="s">
        <v>95</v>
      </c>
      <c r="Q2384" t="s">
        <v>48</v>
      </c>
      <c r="R2384">
        <v>25915</v>
      </c>
    </row>
    <row r="2385" spans="1:18" x14ac:dyDescent="0.3">
      <c r="A2385" t="s">
        <v>53</v>
      </c>
      <c r="B2385" t="s">
        <v>79</v>
      </c>
      <c r="C2385">
        <v>2020</v>
      </c>
      <c r="D2385" t="s">
        <v>20</v>
      </c>
      <c r="E2385" t="s">
        <v>21</v>
      </c>
      <c r="F2385">
        <v>1.5</v>
      </c>
      <c r="G2385">
        <v>58459</v>
      </c>
      <c r="H2385">
        <v>109</v>
      </c>
      <c r="I2385">
        <v>100</v>
      </c>
      <c r="J2385">
        <v>1</v>
      </c>
      <c r="K2385">
        <v>0</v>
      </c>
      <c r="N2385" t="s">
        <v>45</v>
      </c>
      <c r="O2385" t="s">
        <v>24</v>
      </c>
      <c r="P2385">
        <v>39</v>
      </c>
      <c r="R2385">
        <v>36370</v>
      </c>
    </row>
    <row r="2386" spans="1:18" x14ac:dyDescent="0.3">
      <c r="A2386" t="s">
        <v>55</v>
      </c>
      <c r="B2386" t="s">
        <v>69</v>
      </c>
      <c r="C2386">
        <v>2018</v>
      </c>
      <c r="D2386" t="s">
        <v>33</v>
      </c>
      <c r="E2386" t="s">
        <v>21</v>
      </c>
      <c r="F2386">
        <v>3.3</v>
      </c>
      <c r="G2386">
        <v>81567</v>
      </c>
      <c r="H2386">
        <v>251</v>
      </c>
      <c r="I2386">
        <v>229</v>
      </c>
      <c r="J2386">
        <v>1</v>
      </c>
      <c r="K2386">
        <v>1</v>
      </c>
      <c r="L2386" t="s">
        <v>43</v>
      </c>
      <c r="M2386" t="s">
        <v>28</v>
      </c>
      <c r="N2386" t="s">
        <v>23</v>
      </c>
      <c r="O2386" t="s">
        <v>24</v>
      </c>
      <c r="P2386">
        <v>42</v>
      </c>
      <c r="R2386">
        <v>11551</v>
      </c>
    </row>
    <row r="2387" spans="1:18" x14ac:dyDescent="0.3">
      <c r="A2387" t="s">
        <v>55</v>
      </c>
      <c r="B2387" t="s">
        <v>56</v>
      </c>
      <c r="C2387">
        <v>2010</v>
      </c>
      <c r="D2387" t="s">
        <v>20</v>
      </c>
      <c r="E2387" t="s">
        <v>21</v>
      </c>
      <c r="F2387">
        <v>2.4</v>
      </c>
      <c r="G2387">
        <v>95740</v>
      </c>
      <c r="H2387">
        <v>169</v>
      </c>
      <c r="I2387">
        <v>146</v>
      </c>
      <c r="J2387">
        <v>2</v>
      </c>
      <c r="L2387" t="s">
        <v>34</v>
      </c>
      <c r="M2387" t="s">
        <v>72</v>
      </c>
      <c r="N2387" t="s">
        <v>23</v>
      </c>
      <c r="O2387" t="s">
        <v>24</v>
      </c>
      <c r="P2387">
        <v>29</v>
      </c>
      <c r="Q2387" t="s">
        <v>48</v>
      </c>
      <c r="R2387">
        <v>6312</v>
      </c>
    </row>
    <row r="2388" spans="1:18" x14ac:dyDescent="0.3">
      <c r="A2388" t="s">
        <v>80</v>
      </c>
      <c r="B2388" t="s">
        <v>81</v>
      </c>
      <c r="C2388">
        <v>2018</v>
      </c>
      <c r="D2388" t="s">
        <v>20</v>
      </c>
      <c r="E2388" t="s">
        <v>67</v>
      </c>
      <c r="F2388">
        <v>3.8</v>
      </c>
      <c r="G2388">
        <v>102344</v>
      </c>
      <c r="I2388">
        <v>297</v>
      </c>
      <c r="J2388">
        <v>1</v>
      </c>
      <c r="L2388" t="s">
        <v>43</v>
      </c>
      <c r="M2388" t="s">
        <v>94</v>
      </c>
      <c r="N2388" t="s">
        <v>82</v>
      </c>
      <c r="O2388" t="s">
        <v>60</v>
      </c>
      <c r="P2388">
        <v>19</v>
      </c>
      <c r="R2388">
        <v>11596</v>
      </c>
    </row>
    <row r="2389" spans="1:18" x14ac:dyDescent="0.3">
      <c r="A2389" t="s">
        <v>49</v>
      </c>
      <c r="B2389" t="s">
        <v>100</v>
      </c>
      <c r="C2389">
        <v>2012</v>
      </c>
      <c r="D2389" t="s">
        <v>20</v>
      </c>
      <c r="E2389" t="s">
        <v>21</v>
      </c>
      <c r="F2389">
        <v>2.2999999999999998</v>
      </c>
      <c r="G2389">
        <v>201799</v>
      </c>
      <c r="H2389">
        <v>181</v>
      </c>
      <c r="I2389">
        <v>172</v>
      </c>
      <c r="J2389">
        <v>2</v>
      </c>
      <c r="K2389">
        <v>1</v>
      </c>
      <c r="L2389" t="s">
        <v>34</v>
      </c>
      <c r="M2389" t="s">
        <v>28</v>
      </c>
      <c r="N2389" t="s">
        <v>45</v>
      </c>
      <c r="O2389" t="s">
        <v>29</v>
      </c>
      <c r="P2389">
        <v>36</v>
      </c>
      <c r="Q2389" t="s">
        <v>76</v>
      </c>
      <c r="R2389">
        <v>500</v>
      </c>
    </row>
    <row r="2390" spans="1:18" x14ac:dyDescent="0.3">
      <c r="A2390" t="s">
        <v>73</v>
      </c>
      <c r="B2390" t="s">
        <v>87</v>
      </c>
      <c r="C2390">
        <v>2021</v>
      </c>
      <c r="D2390" t="s">
        <v>20</v>
      </c>
      <c r="E2390" t="s">
        <v>21</v>
      </c>
      <c r="F2390">
        <v>3.4</v>
      </c>
      <c r="G2390">
        <v>42024</v>
      </c>
      <c r="H2390">
        <v>267</v>
      </c>
      <c r="I2390">
        <v>262</v>
      </c>
      <c r="J2390">
        <v>1</v>
      </c>
      <c r="L2390" t="s">
        <v>40</v>
      </c>
      <c r="M2390" t="s">
        <v>59</v>
      </c>
      <c r="N2390" t="s">
        <v>23</v>
      </c>
      <c r="O2390" t="s">
        <v>24</v>
      </c>
      <c r="P2390">
        <v>27</v>
      </c>
      <c r="Q2390" t="s">
        <v>48</v>
      </c>
      <c r="R2390">
        <v>28938</v>
      </c>
    </row>
    <row r="2391" spans="1:18" x14ac:dyDescent="0.3">
      <c r="A2391" t="s">
        <v>80</v>
      </c>
      <c r="B2391" t="s">
        <v>83</v>
      </c>
      <c r="C2391">
        <v>2006</v>
      </c>
      <c r="D2391" t="s">
        <v>20</v>
      </c>
      <c r="E2391" t="s">
        <v>67</v>
      </c>
      <c r="F2391">
        <v>5.3</v>
      </c>
      <c r="G2391">
        <v>196590</v>
      </c>
      <c r="J2391">
        <v>3</v>
      </c>
      <c r="K2391">
        <v>1</v>
      </c>
      <c r="L2391" t="s">
        <v>34</v>
      </c>
      <c r="M2391" t="s">
        <v>22</v>
      </c>
      <c r="N2391" t="s">
        <v>84</v>
      </c>
      <c r="O2391" t="s">
        <v>95</v>
      </c>
      <c r="P2391">
        <v>12</v>
      </c>
      <c r="Q2391" t="s">
        <v>64</v>
      </c>
      <c r="R2391">
        <v>500</v>
      </c>
    </row>
    <row r="2392" spans="1:18" x14ac:dyDescent="0.3">
      <c r="A2392" t="s">
        <v>53</v>
      </c>
      <c r="B2392" t="s">
        <v>71</v>
      </c>
      <c r="C2392">
        <v>2014</v>
      </c>
      <c r="D2392" t="s">
        <v>20</v>
      </c>
      <c r="E2392" t="s">
        <v>21</v>
      </c>
      <c r="F2392">
        <v>2.2999999999999998</v>
      </c>
      <c r="G2392">
        <v>58630</v>
      </c>
      <c r="H2392">
        <v>171</v>
      </c>
      <c r="J2392">
        <v>2</v>
      </c>
      <c r="M2392" t="s">
        <v>52</v>
      </c>
      <c r="N2392" t="s">
        <v>45</v>
      </c>
      <c r="O2392" t="s">
        <v>29</v>
      </c>
      <c r="P2392">
        <v>31</v>
      </c>
      <c r="Q2392" t="s">
        <v>48</v>
      </c>
      <c r="R2392">
        <v>13925</v>
      </c>
    </row>
    <row r="2393" spans="1:18" x14ac:dyDescent="0.3">
      <c r="A2393" t="s">
        <v>18</v>
      </c>
      <c r="B2393" t="s">
        <v>19</v>
      </c>
      <c r="C2393">
        <v>2017</v>
      </c>
      <c r="D2393" t="s">
        <v>20</v>
      </c>
      <c r="F2393">
        <v>2.4</v>
      </c>
      <c r="G2393">
        <v>53349</v>
      </c>
      <c r="H2393">
        <v>163</v>
      </c>
      <c r="I2393">
        <v>162</v>
      </c>
      <c r="J2393">
        <v>2</v>
      </c>
      <c r="K2393">
        <v>0</v>
      </c>
      <c r="L2393" t="s">
        <v>43</v>
      </c>
      <c r="N2393" t="s">
        <v>23</v>
      </c>
      <c r="O2393" t="s">
        <v>24</v>
      </c>
      <c r="P2393">
        <v>31</v>
      </c>
      <c r="Q2393" t="s">
        <v>37</v>
      </c>
      <c r="R2393">
        <v>33427</v>
      </c>
    </row>
    <row r="2394" spans="1:18" x14ac:dyDescent="0.3">
      <c r="A2394" t="s">
        <v>26</v>
      </c>
      <c r="B2394" t="s">
        <v>101</v>
      </c>
      <c r="C2394">
        <v>2023</v>
      </c>
      <c r="D2394" t="s">
        <v>20</v>
      </c>
      <c r="E2394" t="s">
        <v>21</v>
      </c>
      <c r="F2394">
        <v>1.7</v>
      </c>
      <c r="G2394">
        <v>100</v>
      </c>
      <c r="H2394">
        <v>149</v>
      </c>
      <c r="I2394">
        <v>138</v>
      </c>
      <c r="J2394">
        <v>1</v>
      </c>
      <c r="K2394">
        <v>0</v>
      </c>
      <c r="L2394" t="s">
        <v>43</v>
      </c>
      <c r="M2394" t="s">
        <v>59</v>
      </c>
      <c r="N2394" t="s">
        <v>45</v>
      </c>
      <c r="O2394" t="s">
        <v>29</v>
      </c>
      <c r="P2394">
        <v>38</v>
      </c>
      <c r="Q2394" t="s">
        <v>46</v>
      </c>
      <c r="R2394">
        <v>18264</v>
      </c>
    </row>
    <row r="2395" spans="1:18" x14ac:dyDescent="0.3">
      <c r="A2395" t="s">
        <v>49</v>
      </c>
      <c r="B2395" t="s">
        <v>50</v>
      </c>
      <c r="C2395">
        <v>2011</v>
      </c>
      <c r="D2395" t="s">
        <v>20</v>
      </c>
      <c r="E2395" t="s">
        <v>67</v>
      </c>
      <c r="F2395">
        <v>1.4</v>
      </c>
      <c r="G2395">
        <v>210549</v>
      </c>
      <c r="H2395">
        <v>110</v>
      </c>
      <c r="I2395">
        <v>104</v>
      </c>
      <c r="J2395">
        <v>2</v>
      </c>
      <c r="K2395">
        <v>1</v>
      </c>
      <c r="L2395" t="s">
        <v>43</v>
      </c>
      <c r="M2395" t="s">
        <v>72</v>
      </c>
      <c r="N2395" t="s">
        <v>45</v>
      </c>
      <c r="O2395" t="s">
        <v>29</v>
      </c>
      <c r="P2395">
        <v>42</v>
      </c>
      <c r="Q2395" t="s">
        <v>37</v>
      </c>
      <c r="R2395">
        <v>500</v>
      </c>
    </row>
    <row r="2396" spans="1:18" x14ac:dyDescent="0.3">
      <c r="A2396" t="s">
        <v>41</v>
      </c>
      <c r="B2396" t="s">
        <v>42</v>
      </c>
      <c r="C2396">
        <v>2019</v>
      </c>
      <c r="D2396" t="s">
        <v>33</v>
      </c>
      <c r="E2396" t="s">
        <v>21</v>
      </c>
      <c r="F2396">
        <v>1.7</v>
      </c>
      <c r="G2396">
        <v>66865</v>
      </c>
      <c r="H2396">
        <v>132</v>
      </c>
      <c r="I2396">
        <v>125</v>
      </c>
      <c r="J2396">
        <v>1</v>
      </c>
      <c r="K2396">
        <v>0</v>
      </c>
      <c r="L2396" t="s">
        <v>34</v>
      </c>
      <c r="M2396" t="s">
        <v>52</v>
      </c>
      <c r="N2396" t="s">
        <v>45</v>
      </c>
      <c r="O2396" t="s">
        <v>29</v>
      </c>
      <c r="P2396">
        <v>51</v>
      </c>
      <c r="Q2396" t="s">
        <v>76</v>
      </c>
      <c r="R2396">
        <v>12793</v>
      </c>
    </row>
    <row r="2397" spans="1:18" x14ac:dyDescent="0.3">
      <c r="A2397" t="s">
        <v>49</v>
      </c>
      <c r="B2397" t="s">
        <v>93</v>
      </c>
      <c r="C2397">
        <v>2014</v>
      </c>
      <c r="D2397" t="s">
        <v>20</v>
      </c>
      <c r="E2397" t="s">
        <v>21</v>
      </c>
      <c r="F2397">
        <v>2.2000000000000002</v>
      </c>
      <c r="G2397">
        <v>80543</v>
      </c>
      <c r="H2397">
        <v>170</v>
      </c>
      <c r="J2397">
        <v>2</v>
      </c>
      <c r="L2397" t="s">
        <v>43</v>
      </c>
      <c r="M2397" t="s">
        <v>59</v>
      </c>
      <c r="N2397" t="s">
        <v>23</v>
      </c>
      <c r="O2397" t="s">
        <v>29</v>
      </c>
      <c r="P2397">
        <v>34</v>
      </c>
      <c r="Q2397" t="s">
        <v>64</v>
      </c>
      <c r="R2397">
        <v>8964</v>
      </c>
    </row>
    <row r="2398" spans="1:18" x14ac:dyDescent="0.3">
      <c r="A2398" t="s">
        <v>53</v>
      </c>
      <c r="B2398" t="s">
        <v>71</v>
      </c>
      <c r="C2398">
        <v>2009</v>
      </c>
      <c r="D2398" t="s">
        <v>20</v>
      </c>
      <c r="E2398" t="s">
        <v>21</v>
      </c>
      <c r="F2398">
        <v>2.1</v>
      </c>
      <c r="G2398">
        <v>151126</v>
      </c>
      <c r="H2398">
        <v>155</v>
      </c>
      <c r="I2398">
        <v>141</v>
      </c>
      <c r="J2398">
        <v>4</v>
      </c>
      <c r="K2398">
        <v>1</v>
      </c>
      <c r="L2398" t="s">
        <v>34</v>
      </c>
      <c r="M2398" t="s">
        <v>28</v>
      </c>
      <c r="N2398" t="s">
        <v>45</v>
      </c>
      <c r="O2398" t="s">
        <v>24</v>
      </c>
      <c r="P2398">
        <v>32</v>
      </c>
      <c r="Q2398" t="s">
        <v>48</v>
      </c>
      <c r="R2398">
        <v>3490</v>
      </c>
    </row>
    <row r="2399" spans="1:18" x14ac:dyDescent="0.3">
      <c r="A2399" t="s">
        <v>31</v>
      </c>
      <c r="B2399" t="s">
        <v>85</v>
      </c>
      <c r="C2399">
        <v>2016</v>
      </c>
      <c r="D2399" t="s">
        <v>20</v>
      </c>
      <c r="E2399" t="s">
        <v>21</v>
      </c>
      <c r="F2399">
        <v>2.4</v>
      </c>
      <c r="G2399">
        <v>120138</v>
      </c>
      <c r="I2399">
        <v>169</v>
      </c>
      <c r="J2399">
        <v>3</v>
      </c>
      <c r="K2399">
        <v>0</v>
      </c>
      <c r="L2399" t="s">
        <v>40</v>
      </c>
      <c r="M2399" t="s">
        <v>52</v>
      </c>
      <c r="N2399" t="s">
        <v>23</v>
      </c>
      <c r="O2399" t="s">
        <v>24</v>
      </c>
      <c r="P2399">
        <v>29</v>
      </c>
      <c r="Q2399" t="s">
        <v>37</v>
      </c>
      <c r="R2399">
        <v>6512</v>
      </c>
    </row>
    <row r="2400" spans="1:18" x14ac:dyDescent="0.3">
      <c r="A2400" t="s">
        <v>31</v>
      </c>
      <c r="B2400" t="s">
        <v>61</v>
      </c>
      <c r="C2400">
        <v>2022</v>
      </c>
      <c r="D2400" t="s">
        <v>20</v>
      </c>
      <c r="E2400" t="s">
        <v>21</v>
      </c>
      <c r="F2400">
        <v>2.2999999999999998</v>
      </c>
      <c r="G2400">
        <v>42636</v>
      </c>
      <c r="H2400">
        <v>178</v>
      </c>
      <c r="I2400">
        <v>173</v>
      </c>
      <c r="J2400">
        <v>1</v>
      </c>
      <c r="K2400">
        <v>0</v>
      </c>
      <c r="L2400" t="s">
        <v>43</v>
      </c>
      <c r="M2400" t="s">
        <v>52</v>
      </c>
      <c r="N2400" t="s">
        <v>45</v>
      </c>
      <c r="O2400" t="s">
        <v>29</v>
      </c>
      <c r="P2400">
        <v>33</v>
      </c>
      <c r="R2400">
        <v>22904</v>
      </c>
    </row>
    <row r="2401" spans="1:18" x14ac:dyDescent="0.3">
      <c r="A2401" t="s">
        <v>73</v>
      </c>
      <c r="B2401" t="s">
        <v>90</v>
      </c>
      <c r="C2401">
        <v>2007</v>
      </c>
      <c r="D2401" t="s">
        <v>20</v>
      </c>
      <c r="F2401">
        <v>2</v>
      </c>
      <c r="G2401">
        <v>198490</v>
      </c>
      <c r="H2401">
        <v>161</v>
      </c>
      <c r="I2401">
        <v>148</v>
      </c>
      <c r="J2401">
        <v>4</v>
      </c>
      <c r="K2401">
        <v>1</v>
      </c>
      <c r="L2401" t="s">
        <v>34</v>
      </c>
      <c r="M2401" t="s">
        <v>72</v>
      </c>
      <c r="N2401" t="s">
        <v>45</v>
      </c>
      <c r="O2401" t="s">
        <v>29</v>
      </c>
      <c r="Q2401" t="s">
        <v>57</v>
      </c>
      <c r="R2401">
        <v>500</v>
      </c>
    </row>
    <row r="2402" spans="1:18" x14ac:dyDescent="0.3">
      <c r="A2402" t="s">
        <v>55</v>
      </c>
      <c r="B2402" t="s">
        <v>56</v>
      </c>
      <c r="C2402">
        <v>2019</v>
      </c>
      <c r="D2402" t="s">
        <v>20</v>
      </c>
      <c r="E2402" t="s">
        <v>21</v>
      </c>
      <c r="F2402">
        <v>2.6</v>
      </c>
      <c r="G2402">
        <v>39121</v>
      </c>
      <c r="H2402">
        <v>220</v>
      </c>
      <c r="I2402">
        <v>214</v>
      </c>
      <c r="J2402">
        <v>2</v>
      </c>
      <c r="K2402">
        <v>0</v>
      </c>
      <c r="L2402" t="s">
        <v>34</v>
      </c>
      <c r="M2402" t="s">
        <v>59</v>
      </c>
      <c r="N2402" t="s">
        <v>23</v>
      </c>
      <c r="O2402" t="s">
        <v>29</v>
      </c>
      <c r="Q2402" t="s">
        <v>64</v>
      </c>
      <c r="R2402">
        <v>22361</v>
      </c>
    </row>
    <row r="2403" spans="1:18" x14ac:dyDescent="0.3">
      <c r="A2403" t="s">
        <v>55</v>
      </c>
      <c r="B2403" t="s">
        <v>56</v>
      </c>
      <c r="C2403">
        <v>2020</v>
      </c>
      <c r="D2403" t="s">
        <v>20</v>
      </c>
      <c r="E2403" t="s">
        <v>21</v>
      </c>
      <c r="F2403">
        <v>2.8</v>
      </c>
      <c r="G2403">
        <v>19245</v>
      </c>
      <c r="H2403">
        <v>232</v>
      </c>
      <c r="I2403">
        <v>219</v>
      </c>
      <c r="J2403">
        <v>1</v>
      </c>
      <c r="K2403">
        <v>0</v>
      </c>
      <c r="L2403" t="s">
        <v>40</v>
      </c>
      <c r="M2403" t="s">
        <v>52</v>
      </c>
      <c r="N2403" t="s">
        <v>23</v>
      </c>
      <c r="O2403" t="s">
        <v>24</v>
      </c>
      <c r="P2403">
        <v>25</v>
      </c>
      <c r="Q2403" t="s">
        <v>46</v>
      </c>
      <c r="R2403">
        <v>21316</v>
      </c>
    </row>
    <row r="2404" spans="1:18" x14ac:dyDescent="0.3">
      <c r="A2404" t="s">
        <v>49</v>
      </c>
      <c r="B2404" t="s">
        <v>92</v>
      </c>
      <c r="C2404">
        <v>2012</v>
      </c>
      <c r="D2404" t="s">
        <v>20</v>
      </c>
      <c r="E2404" t="s">
        <v>21</v>
      </c>
      <c r="F2404">
        <v>2.2999999999999998</v>
      </c>
      <c r="G2404">
        <v>66297</v>
      </c>
      <c r="H2404">
        <v>200</v>
      </c>
      <c r="I2404">
        <v>176</v>
      </c>
      <c r="J2404">
        <v>2</v>
      </c>
      <c r="K2404">
        <v>0</v>
      </c>
      <c r="L2404" t="s">
        <v>43</v>
      </c>
      <c r="M2404" t="s">
        <v>94</v>
      </c>
      <c r="N2404" t="s">
        <v>23</v>
      </c>
      <c r="O2404" t="s">
        <v>29</v>
      </c>
      <c r="P2404">
        <v>33</v>
      </c>
      <c r="Q2404" t="s">
        <v>88</v>
      </c>
      <c r="R2404">
        <v>7371</v>
      </c>
    </row>
    <row r="2405" spans="1:18" x14ac:dyDescent="0.3">
      <c r="A2405" t="s">
        <v>53</v>
      </c>
      <c r="B2405" t="s">
        <v>54</v>
      </c>
      <c r="C2405">
        <v>2022</v>
      </c>
      <c r="D2405" t="s">
        <v>20</v>
      </c>
      <c r="E2405" t="s">
        <v>21</v>
      </c>
      <c r="F2405">
        <v>3.4</v>
      </c>
      <c r="G2405">
        <v>1531</v>
      </c>
      <c r="H2405">
        <v>263</v>
      </c>
      <c r="J2405">
        <v>1</v>
      </c>
      <c r="K2405">
        <v>0</v>
      </c>
      <c r="L2405" t="s">
        <v>40</v>
      </c>
      <c r="M2405" t="s">
        <v>28</v>
      </c>
      <c r="N2405" t="s">
        <v>23</v>
      </c>
      <c r="O2405" t="s">
        <v>29</v>
      </c>
      <c r="P2405">
        <v>25</v>
      </c>
      <c r="Q2405" t="s">
        <v>57</v>
      </c>
      <c r="R2405">
        <v>31750</v>
      </c>
    </row>
    <row r="2406" spans="1:18" x14ac:dyDescent="0.3">
      <c r="A2406" t="s">
        <v>73</v>
      </c>
      <c r="B2406" t="s">
        <v>87</v>
      </c>
      <c r="C2406">
        <v>2018</v>
      </c>
      <c r="D2406" t="s">
        <v>20</v>
      </c>
      <c r="E2406" t="s">
        <v>21</v>
      </c>
      <c r="F2406">
        <v>3.2</v>
      </c>
      <c r="G2406">
        <v>101715</v>
      </c>
      <c r="H2406">
        <v>242</v>
      </c>
      <c r="J2406">
        <v>1</v>
      </c>
      <c r="K2406">
        <v>0</v>
      </c>
      <c r="L2406" t="s">
        <v>43</v>
      </c>
      <c r="M2406" t="s">
        <v>44</v>
      </c>
      <c r="N2406" t="s">
        <v>23</v>
      </c>
      <c r="O2406" t="s">
        <v>29</v>
      </c>
      <c r="P2406">
        <v>28</v>
      </c>
      <c r="Q2406" t="s">
        <v>37</v>
      </c>
      <c r="R2406">
        <v>22039</v>
      </c>
    </row>
    <row r="2407" spans="1:18" x14ac:dyDescent="0.3">
      <c r="A2407" t="s">
        <v>49</v>
      </c>
      <c r="B2407" t="s">
        <v>93</v>
      </c>
      <c r="C2407">
        <v>2005</v>
      </c>
      <c r="D2407" t="s">
        <v>20</v>
      </c>
      <c r="E2407" t="s">
        <v>21</v>
      </c>
      <c r="F2407">
        <v>2.2999999999999998</v>
      </c>
      <c r="G2407">
        <v>213166</v>
      </c>
      <c r="H2407">
        <v>196</v>
      </c>
      <c r="I2407">
        <v>175</v>
      </c>
      <c r="J2407">
        <v>4</v>
      </c>
      <c r="K2407">
        <v>1</v>
      </c>
      <c r="M2407" t="s">
        <v>28</v>
      </c>
      <c r="N2407" t="s">
        <v>23</v>
      </c>
      <c r="O2407" t="s">
        <v>29</v>
      </c>
      <c r="P2407">
        <v>27</v>
      </c>
      <c r="Q2407" t="s">
        <v>37</v>
      </c>
      <c r="R2407">
        <v>500</v>
      </c>
    </row>
    <row r="2408" spans="1:18" x14ac:dyDescent="0.3">
      <c r="A2408" t="s">
        <v>26</v>
      </c>
      <c r="B2408" t="s">
        <v>68</v>
      </c>
      <c r="C2408">
        <v>2016</v>
      </c>
      <c r="D2408" t="s">
        <v>33</v>
      </c>
      <c r="E2408" t="s">
        <v>21</v>
      </c>
      <c r="F2408">
        <v>1.6</v>
      </c>
      <c r="G2408">
        <v>133357</v>
      </c>
      <c r="I2408">
        <v>111</v>
      </c>
      <c r="J2408">
        <v>2</v>
      </c>
      <c r="L2408" t="s">
        <v>43</v>
      </c>
      <c r="M2408" t="s">
        <v>94</v>
      </c>
      <c r="N2408" t="s">
        <v>45</v>
      </c>
      <c r="O2408" t="s">
        <v>29</v>
      </c>
      <c r="P2408">
        <v>63</v>
      </c>
      <c r="Q2408" t="s">
        <v>48</v>
      </c>
      <c r="R2408">
        <v>5207</v>
      </c>
    </row>
    <row r="2409" spans="1:18" x14ac:dyDescent="0.3">
      <c r="A2409" t="s">
        <v>31</v>
      </c>
      <c r="B2409" t="s">
        <v>61</v>
      </c>
      <c r="C2409">
        <v>2014</v>
      </c>
      <c r="D2409" t="s">
        <v>20</v>
      </c>
      <c r="E2409" t="s">
        <v>21</v>
      </c>
      <c r="F2409">
        <v>1.9</v>
      </c>
      <c r="G2409">
        <v>132867</v>
      </c>
      <c r="H2409">
        <v>159</v>
      </c>
      <c r="I2409">
        <v>148</v>
      </c>
      <c r="J2409">
        <v>2</v>
      </c>
      <c r="K2409">
        <v>0</v>
      </c>
      <c r="L2409" t="s">
        <v>43</v>
      </c>
      <c r="M2409" t="s">
        <v>28</v>
      </c>
      <c r="N2409" t="s">
        <v>45</v>
      </c>
      <c r="O2409" t="s">
        <v>24</v>
      </c>
      <c r="P2409">
        <v>40</v>
      </c>
      <c r="Q2409" t="s">
        <v>57</v>
      </c>
      <c r="R2409">
        <v>5151</v>
      </c>
    </row>
    <row r="2410" spans="1:18" x14ac:dyDescent="0.3">
      <c r="A2410" t="s">
        <v>41</v>
      </c>
      <c r="B2410" t="s">
        <v>96</v>
      </c>
      <c r="C2410">
        <v>2005</v>
      </c>
      <c r="D2410" t="s">
        <v>33</v>
      </c>
      <c r="E2410" t="s">
        <v>21</v>
      </c>
      <c r="F2410">
        <v>2.2000000000000002</v>
      </c>
      <c r="G2410">
        <v>86893</v>
      </c>
      <c r="H2410">
        <v>161</v>
      </c>
      <c r="I2410">
        <v>137</v>
      </c>
      <c r="J2410">
        <v>5</v>
      </c>
      <c r="K2410">
        <v>1</v>
      </c>
      <c r="L2410" t="s">
        <v>43</v>
      </c>
      <c r="M2410" t="s">
        <v>44</v>
      </c>
      <c r="N2410" t="s">
        <v>45</v>
      </c>
      <c r="O2410" t="s">
        <v>29</v>
      </c>
      <c r="P2410">
        <v>45</v>
      </c>
      <c r="Q2410" t="s">
        <v>46</v>
      </c>
      <c r="R2410">
        <v>500</v>
      </c>
    </row>
    <row r="2411" spans="1:18" x14ac:dyDescent="0.3">
      <c r="A2411" t="s">
        <v>31</v>
      </c>
      <c r="B2411" t="s">
        <v>85</v>
      </c>
      <c r="C2411">
        <v>2024</v>
      </c>
      <c r="D2411" t="s">
        <v>20</v>
      </c>
      <c r="E2411" t="s">
        <v>21</v>
      </c>
      <c r="F2411">
        <v>2.2999999999999998</v>
      </c>
      <c r="G2411">
        <v>2813</v>
      </c>
      <c r="H2411">
        <v>170</v>
      </c>
      <c r="I2411">
        <v>178</v>
      </c>
      <c r="J2411">
        <v>1</v>
      </c>
      <c r="K2411">
        <v>0</v>
      </c>
      <c r="L2411" t="s">
        <v>40</v>
      </c>
      <c r="M2411" t="s">
        <v>28</v>
      </c>
      <c r="N2411" t="s">
        <v>23</v>
      </c>
      <c r="O2411" t="s">
        <v>24</v>
      </c>
      <c r="Q2411" t="s">
        <v>48</v>
      </c>
      <c r="R2411">
        <v>25906</v>
      </c>
    </row>
    <row r="2412" spans="1:18" x14ac:dyDescent="0.3">
      <c r="A2412" t="s">
        <v>53</v>
      </c>
      <c r="B2412" t="s">
        <v>79</v>
      </c>
      <c r="C2412">
        <v>2010</v>
      </c>
      <c r="D2412" t="s">
        <v>20</v>
      </c>
      <c r="F2412">
        <v>1.9</v>
      </c>
      <c r="G2412">
        <v>231624</v>
      </c>
      <c r="I2412">
        <v>158</v>
      </c>
      <c r="J2412">
        <v>3</v>
      </c>
      <c r="K2412">
        <v>1</v>
      </c>
      <c r="L2412" t="s">
        <v>34</v>
      </c>
      <c r="M2412" t="s">
        <v>52</v>
      </c>
      <c r="N2412" t="s">
        <v>45</v>
      </c>
      <c r="O2412" t="s">
        <v>29</v>
      </c>
      <c r="P2412">
        <v>32</v>
      </c>
      <c r="Q2412" t="s">
        <v>57</v>
      </c>
      <c r="R2412">
        <v>4371</v>
      </c>
    </row>
    <row r="2413" spans="1:18" x14ac:dyDescent="0.3">
      <c r="A2413" t="s">
        <v>31</v>
      </c>
      <c r="B2413" t="s">
        <v>85</v>
      </c>
      <c r="C2413">
        <v>2024</v>
      </c>
      <c r="D2413" t="s">
        <v>20</v>
      </c>
      <c r="E2413" t="s">
        <v>21</v>
      </c>
      <c r="F2413">
        <v>2.2999999999999998</v>
      </c>
      <c r="G2413">
        <v>100</v>
      </c>
      <c r="H2413">
        <v>186</v>
      </c>
      <c r="I2413">
        <v>174</v>
      </c>
      <c r="J2413">
        <v>1</v>
      </c>
      <c r="K2413">
        <v>0</v>
      </c>
      <c r="L2413" t="s">
        <v>43</v>
      </c>
      <c r="M2413" t="s">
        <v>44</v>
      </c>
      <c r="N2413" t="s">
        <v>23</v>
      </c>
      <c r="O2413" t="s">
        <v>29</v>
      </c>
      <c r="P2413">
        <v>30</v>
      </c>
      <c r="Q2413" t="s">
        <v>25</v>
      </c>
      <c r="R2413">
        <v>30858</v>
      </c>
    </row>
    <row r="2414" spans="1:18" x14ac:dyDescent="0.3">
      <c r="A2414" t="s">
        <v>80</v>
      </c>
      <c r="B2414" t="s">
        <v>102</v>
      </c>
      <c r="C2414">
        <v>2010</v>
      </c>
      <c r="D2414" t="s">
        <v>20</v>
      </c>
      <c r="E2414" t="s">
        <v>21</v>
      </c>
      <c r="F2414">
        <v>2.9</v>
      </c>
      <c r="G2414">
        <v>38472</v>
      </c>
      <c r="H2414">
        <v>204</v>
      </c>
      <c r="I2414">
        <v>180</v>
      </c>
      <c r="J2414">
        <v>3</v>
      </c>
      <c r="K2414">
        <v>0</v>
      </c>
      <c r="L2414" t="s">
        <v>34</v>
      </c>
      <c r="M2414" t="s">
        <v>94</v>
      </c>
      <c r="N2414" t="s">
        <v>23</v>
      </c>
      <c r="O2414" t="s">
        <v>24</v>
      </c>
      <c r="P2414">
        <v>26</v>
      </c>
      <c r="Q2414" t="s">
        <v>46</v>
      </c>
      <c r="R2414">
        <v>8154</v>
      </c>
    </row>
    <row r="2415" spans="1:18" x14ac:dyDescent="0.3">
      <c r="A2415" t="s">
        <v>41</v>
      </c>
      <c r="B2415" t="s">
        <v>62</v>
      </c>
      <c r="C2415">
        <v>2010</v>
      </c>
      <c r="D2415" t="s">
        <v>20</v>
      </c>
      <c r="E2415" t="s">
        <v>67</v>
      </c>
      <c r="F2415">
        <v>2.6</v>
      </c>
      <c r="G2415">
        <v>46982</v>
      </c>
      <c r="H2415">
        <v>204</v>
      </c>
      <c r="I2415">
        <v>186</v>
      </c>
      <c r="J2415">
        <v>3</v>
      </c>
      <c r="K2415">
        <v>1</v>
      </c>
      <c r="L2415" t="s">
        <v>40</v>
      </c>
      <c r="N2415" t="s">
        <v>23</v>
      </c>
      <c r="O2415" t="s">
        <v>24</v>
      </c>
      <c r="P2415">
        <v>29</v>
      </c>
      <c r="R2415">
        <v>4862</v>
      </c>
    </row>
    <row r="2416" spans="1:18" x14ac:dyDescent="0.3">
      <c r="A2416" t="s">
        <v>55</v>
      </c>
      <c r="B2416" t="s">
        <v>56</v>
      </c>
      <c r="C2416">
        <v>2016</v>
      </c>
      <c r="D2416" t="s">
        <v>33</v>
      </c>
      <c r="E2416" t="s">
        <v>21</v>
      </c>
      <c r="F2416">
        <v>3.2</v>
      </c>
      <c r="G2416">
        <v>100</v>
      </c>
      <c r="I2416">
        <v>236</v>
      </c>
      <c r="J2416">
        <v>2</v>
      </c>
      <c r="K2416">
        <v>0</v>
      </c>
      <c r="L2416" t="s">
        <v>34</v>
      </c>
      <c r="M2416" t="s">
        <v>35</v>
      </c>
      <c r="N2416" t="s">
        <v>23</v>
      </c>
      <c r="O2416" t="s">
        <v>24</v>
      </c>
      <c r="P2416">
        <v>34</v>
      </c>
      <c r="Q2416" t="s">
        <v>46</v>
      </c>
      <c r="R2416">
        <v>17835</v>
      </c>
    </row>
    <row r="2417" spans="1:18" x14ac:dyDescent="0.3">
      <c r="A2417" t="s">
        <v>18</v>
      </c>
      <c r="B2417" t="s">
        <v>70</v>
      </c>
      <c r="C2417">
        <v>2022</v>
      </c>
      <c r="D2417" t="s">
        <v>20</v>
      </c>
      <c r="E2417" t="s">
        <v>21</v>
      </c>
      <c r="G2417">
        <v>7771</v>
      </c>
      <c r="H2417">
        <v>177</v>
      </c>
      <c r="I2417">
        <v>176</v>
      </c>
      <c r="J2417">
        <v>1</v>
      </c>
      <c r="K2417">
        <v>0</v>
      </c>
      <c r="L2417" t="s">
        <v>34</v>
      </c>
      <c r="M2417" t="s">
        <v>52</v>
      </c>
      <c r="N2417" t="s">
        <v>45</v>
      </c>
      <c r="O2417" t="s">
        <v>29</v>
      </c>
      <c r="P2417">
        <v>37</v>
      </c>
      <c r="Q2417" t="s">
        <v>64</v>
      </c>
      <c r="R2417">
        <v>47387</v>
      </c>
    </row>
    <row r="2418" spans="1:18" x14ac:dyDescent="0.3">
      <c r="A2418" t="s">
        <v>41</v>
      </c>
      <c r="B2418" t="s">
        <v>42</v>
      </c>
      <c r="C2418">
        <v>2018</v>
      </c>
      <c r="D2418" t="s">
        <v>20</v>
      </c>
      <c r="E2418" t="s">
        <v>21</v>
      </c>
      <c r="F2418">
        <v>1.7</v>
      </c>
      <c r="G2418">
        <v>104933</v>
      </c>
      <c r="H2418">
        <v>139</v>
      </c>
      <c r="J2418">
        <v>2</v>
      </c>
      <c r="M2418" t="s">
        <v>28</v>
      </c>
      <c r="N2418" t="s">
        <v>45</v>
      </c>
      <c r="O2418" t="s">
        <v>29</v>
      </c>
      <c r="R2418">
        <v>7751</v>
      </c>
    </row>
    <row r="2419" spans="1:18" x14ac:dyDescent="0.3">
      <c r="A2419" t="s">
        <v>18</v>
      </c>
      <c r="B2419" t="s">
        <v>19</v>
      </c>
      <c r="C2419">
        <v>2024</v>
      </c>
      <c r="D2419" t="s">
        <v>20</v>
      </c>
      <c r="F2419">
        <v>2.9</v>
      </c>
      <c r="G2419">
        <v>5406</v>
      </c>
      <c r="H2419">
        <v>218</v>
      </c>
      <c r="J2419">
        <v>1</v>
      </c>
      <c r="K2419">
        <v>0</v>
      </c>
      <c r="L2419" t="s">
        <v>40</v>
      </c>
      <c r="M2419" t="s">
        <v>59</v>
      </c>
      <c r="N2419" t="s">
        <v>23</v>
      </c>
      <c r="O2419" t="s">
        <v>60</v>
      </c>
      <c r="P2419">
        <v>25</v>
      </c>
      <c r="Q2419" t="s">
        <v>88</v>
      </c>
      <c r="R2419">
        <v>56518</v>
      </c>
    </row>
    <row r="2420" spans="1:18" x14ac:dyDescent="0.3">
      <c r="A2420" t="s">
        <v>73</v>
      </c>
      <c r="B2420" t="s">
        <v>74</v>
      </c>
      <c r="C2420">
        <v>2015</v>
      </c>
      <c r="D2420" t="s">
        <v>20</v>
      </c>
      <c r="E2420" t="s">
        <v>21</v>
      </c>
      <c r="F2420">
        <v>2.4</v>
      </c>
      <c r="G2420">
        <v>160100</v>
      </c>
      <c r="H2420">
        <v>189</v>
      </c>
      <c r="I2420">
        <v>180</v>
      </c>
      <c r="J2420">
        <v>2</v>
      </c>
      <c r="K2420">
        <v>0</v>
      </c>
      <c r="L2420" t="s">
        <v>43</v>
      </c>
      <c r="M2420" t="s">
        <v>35</v>
      </c>
      <c r="N2420" t="s">
        <v>23</v>
      </c>
      <c r="O2420" t="s">
        <v>24</v>
      </c>
      <c r="P2420">
        <v>36</v>
      </c>
      <c r="Q2420" t="s">
        <v>88</v>
      </c>
      <c r="R2420">
        <v>20451</v>
      </c>
    </row>
    <row r="2421" spans="1:18" x14ac:dyDescent="0.3">
      <c r="A2421" t="s">
        <v>18</v>
      </c>
      <c r="B2421" t="s">
        <v>70</v>
      </c>
      <c r="C2421">
        <v>2015</v>
      </c>
      <c r="D2421" t="s">
        <v>20</v>
      </c>
      <c r="E2421" t="s">
        <v>21</v>
      </c>
      <c r="G2421">
        <v>73828</v>
      </c>
      <c r="H2421">
        <v>159</v>
      </c>
      <c r="J2421">
        <v>3</v>
      </c>
      <c r="K2421">
        <v>0</v>
      </c>
      <c r="L2421" t="s">
        <v>34</v>
      </c>
      <c r="M2421" t="s">
        <v>22</v>
      </c>
      <c r="N2421" t="s">
        <v>45</v>
      </c>
      <c r="O2421" t="s">
        <v>29</v>
      </c>
      <c r="P2421">
        <v>34</v>
      </c>
      <c r="Q2421" t="s">
        <v>46</v>
      </c>
      <c r="R2421">
        <v>22357</v>
      </c>
    </row>
    <row r="2422" spans="1:18" x14ac:dyDescent="0.3">
      <c r="A2422" t="s">
        <v>18</v>
      </c>
      <c r="B2422" t="s">
        <v>70</v>
      </c>
      <c r="C2422">
        <v>2024</v>
      </c>
      <c r="D2422" t="s">
        <v>20</v>
      </c>
      <c r="E2422" t="s">
        <v>21</v>
      </c>
      <c r="G2422">
        <v>100</v>
      </c>
      <c r="H2422">
        <v>143</v>
      </c>
      <c r="I2422">
        <v>139</v>
      </c>
      <c r="J2422">
        <v>1</v>
      </c>
      <c r="K2422">
        <v>0</v>
      </c>
      <c r="L2422" t="s">
        <v>34</v>
      </c>
      <c r="M2422" t="s">
        <v>35</v>
      </c>
      <c r="N2422" t="s">
        <v>45</v>
      </c>
      <c r="O2422" t="s">
        <v>29</v>
      </c>
      <c r="Q2422" t="s">
        <v>46</v>
      </c>
      <c r="R2422">
        <v>54340</v>
      </c>
    </row>
    <row r="2423" spans="1:18" x14ac:dyDescent="0.3">
      <c r="A2423" t="s">
        <v>38</v>
      </c>
      <c r="B2423" t="s">
        <v>86</v>
      </c>
      <c r="C2423">
        <v>2021</v>
      </c>
      <c r="D2423" t="s">
        <v>33</v>
      </c>
      <c r="E2423" t="s">
        <v>21</v>
      </c>
      <c r="F2423">
        <v>4.4000000000000004</v>
      </c>
      <c r="G2423">
        <v>9676</v>
      </c>
      <c r="H2423">
        <v>317</v>
      </c>
      <c r="I2423">
        <v>302</v>
      </c>
      <c r="J2423">
        <v>1</v>
      </c>
      <c r="L2423" t="s">
        <v>40</v>
      </c>
      <c r="N2423" t="s">
        <v>84</v>
      </c>
      <c r="O2423" t="s">
        <v>95</v>
      </c>
      <c r="P2423">
        <v>31</v>
      </c>
      <c r="Q2423" t="s">
        <v>57</v>
      </c>
      <c r="R2423">
        <v>23376</v>
      </c>
    </row>
    <row r="2424" spans="1:18" x14ac:dyDescent="0.3">
      <c r="A2424" t="s">
        <v>26</v>
      </c>
      <c r="B2424" t="s">
        <v>27</v>
      </c>
      <c r="C2424">
        <v>2010</v>
      </c>
      <c r="D2424" t="s">
        <v>20</v>
      </c>
      <c r="E2424" t="s">
        <v>21</v>
      </c>
      <c r="F2424">
        <v>2.8</v>
      </c>
      <c r="G2424">
        <v>105832</v>
      </c>
      <c r="H2424">
        <v>202</v>
      </c>
      <c r="I2424">
        <v>226</v>
      </c>
      <c r="J2424">
        <v>2</v>
      </c>
      <c r="K2424">
        <v>1</v>
      </c>
      <c r="L2424" t="s">
        <v>34</v>
      </c>
      <c r="M2424" t="s">
        <v>59</v>
      </c>
      <c r="N2424" t="s">
        <v>23</v>
      </c>
      <c r="O2424" t="s">
        <v>60</v>
      </c>
      <c r="Q2424" t="s">
        <v>91</v>
      </c>
      <c r="R2424">
        <v>2214</v>
      </c>
    </row>
    <row r="2425" spans="1:18" x14ac:dyDescent="0.3">
      <c r="A2425" t="s">
        <v>53</v>
      </c>
      <c r="B2425" t="s">
        <v>79</v>
      </c>
      <c r="C2425">
        <v>2022</v>
      </c>
      <c r="D2425" t="s">
        <v>20</v>
      </c>
      <c r="E2425" t="s">
        <v>21</v>
      </c>
      <c r="F2425">
        <v>1.5</v>
      </c>
      <c r="G2425">
        <v>17983</v>
      </c>
      <c r="H2425">
        <v>117</v>
      </c>
      <c r="I2425">
        <v>112</v>
      </c>
      <c r="J2425">
        <v>1</v>
      </c>
      <c r="L2425" t="s">
        <v>43</v>
      </c>
      <c r="M2425" t="s">
        <v>59</v>
      </c>
      <c r="N2425" t="s">
        <v>45</v>
      </c>
      <c r="O2425" t="s">
        <v>29</v>
      </c>
      <c r="P2425">
        <v>37</v>
      </c>
      <c r="Q2425" t="s">
        <v>64</v>
      </c>
      <c r="R2425">
        <v>38486</v>
      </c>
    </row>
    <row r="2426" spans="1:18" x14ac:dyDescent="0.3">
      <c r="A2426" t="s">
        <v>80</v>
      </c>
      <c r="B2426" t="s">
        <v>83</v>
      </c>
      <c r="C2426">
        <v>2015</v>
      </c>
      <c r="D2426" t="s">
        <v>20</v>
      </c>
      <c r="E2426" t="s">
        <v>21</v>
      </c>
      <c r="F2426">
        <v>3.5</v>
      </c>
      <c r="G2426">
        <v>144188</v>
      </c>
      <c r="H2426">
        <v>254</v>
      </c>
      <c r="I2426">
        <v>236</v>
      </c>
      <c r="J2426">
        <v>2</v>
      </c>
      <c r="K2426">
        <v>0</v>
      </c>
      <c r="L2426" t="s">
        <v>43</v>
      </c>
      <c r="M2426" t="s">
        <v>52</v>
      </c>
      <c r="N2426" t="s">
        <v>84</v>
      </c>
      <c r="O2426" t="s">
        <v>60</v>
      </c>
      <c r="P2426">
        <v>20</v>
      </c>
      <c r="Q2426" t="s">
        <v>30</v>
      </c>
      <c r="R2426">
        <v>7068</v>
      </c>
    </row>
    <row r="2427" spans="1:18" x14ac:dyDescent="0.3">
      <c r="A2427" t="s">
        <v>80</v>
      </c>
      <c r="B2427" t="s">
        <v>98</v>
      </c>
      <c r="C2427">
        <v>2014</v>
      </c>
      <c r="D2427" t="s">
        <v>20</v>
      </c>
      <c r="F2427">
        <v>2.2999999999999998</v>
      </c>
      <c r="G2427">
        <v>132615</v>
      </c>
      <c r="H2427">
        <v>180</v>
      </c>
      <c r="I2427">
        <v>166</v>
      </c>
      <c r="J2427">
        <v>2</v>
      </c>
      <c r="K2427">
        <v>0</v>
      </c>
      <c r="L2427" t="s">
        <v>43</v>
      </c>
      <c r="M2427" t="s">
        <v>28</v>
      </c>
      <c r="N2427" t="s">
        <v>23</v>
      </c>
      <c r="O2427" t="s">
        <v>24</v>
      </c>
      <c r="P2427">
        <v>30</v>
      </c>
      <c r="Q2427" t="s">
        <v>64</v>
      </c>
      <c r="R2427">
        <v>5066</v>
      </c>
    </row>
    <row r="2428" spans="1:18" x14ac:dyDescent="0.3">
      <c r="A2428" t="s">
        <v>53</v>
      </c>
      <c r="B2428" t="s">
        <v>71</v>
      </c>
      <c r="C2428">
        <v>2016</v>
      </c>
      <c r="D2428" t="s">
        <v>20</v>
      </c>
      <c r="E2428" t="s">
        <v>21</v>
      </c>
      <c r="F2428">
        <v>2.1</v>
      </c>
      <c r="G2428">
        <v>52699</v>
      </c>
      <c r="H2428">
        <v>167</v>
      </c>
      <c r="I2428">
        <v>142</v>
      </c>
      <c r="J2428">
        <v>3</v>
      </c>
      <c r="K2428">
        <v>0</v>
      </c>
      <c r="L2428" t="s">
        <v>43</v>
      </c>
      <c r="M2428" t="s">
        <v>59</v>
      </c>
      <c r="N2428" t="s">
        <v>45</v>
      </c>
      <c r="O2428" t="s">
        <v>24</v>
      </c>
      <c r="P2428">
        <v>36</v>
      </c>
      <c r="Q2428" t="s">
        <v>76</v>
      </c>
      <c r="R2428">
        <v>19931</v>
      </c>
    </row>
    <row r="2429" spans="1:18" x14ac:dyDescent="0.3">
      <c r="A2429" t="s">
        <v>38</v>
      </c>
      <c r="B2429" t="s">
        <v>47</v>
      </c>
      <c r="C2429">
        <v>2024</v>
      </c>
      <c r="D2429" t="s">
        <v>20</v>
      </c>
      <c r="E2429" t="s">
        <v>21</v>
      </c>
      <c r="F2429">
        <v>2.2000000000000002</v>
      </c>
      <c r="G2429">
        <v>3641</v>
      </c>
      <c r="H2429">
        <v>184</v>
      </c>
      <c r="J2429">
        <v>1</v>
      </c>
      <c r="K2429">
        <v>0</v>
      </c>
      <c r="L2429" t="s">
        <v>43</v>
      </c>
      <c r="M2429" t="s">
        <v>52</v>
      </c>
      <c r="N2429" t="s">
        <v>23</v>
      </c>
      <c r="O2429" t="s">
        <v>24</v>
      </c>
      <c r="Q2429" t="s">
        <v>37</v>
      </c>
      <c r="R2429">
        <v>26776</v>
      </c>
    </row>
    <row r="2430" spans="1:18" x14ac:dyDescent="0.3">
      <c r="A2430" t="s">
        <v>80</v>
      </c>
      <c r="B2430" t="s">
        <v>102</v>
      </c>
      <c r="C2430">
        <v>2021</v>
      </c>
      <c r="D2430" t="s">
        <v>63</v>
      </c>
      <c r="E2430" t="s">
        <v>21</v>
      </c>
      <c r="F2430">
        <v>2.2999999999999998</v>
      </c>
      <c r="G2430">
        <v>43560</v>
      </c>
      <c r="H2430">
        <v>175</v>
      </c>
      <c r="I2430">
        <v>155</v>
      </c>
      <c r="J2430">
        <v>1</v>
      </c>
      <c r="K2430">
        <v>0</v>
      </c>
      <c r="L2430" t="s">
        <v>40</v>
      </c>
      <c r="M2430" t="s">
        <v>28</v>
      </c>
      <c r="N2430" t="s">
        <v>23</v>
      </c>
      <c r="O2430" t="s">
        <v>24</v>
      </c>
      <c r="P2430">
        <v>33</v>
      </c>
      <c r="Q2430" t="s">
        <v>30</v>
      </c>
      <c r="R2430">
        <v>20892</v>
      </c>
    </row>
    <row r="2431" spans="1:18" x14ac:dyDescent="0.3">
      <c r="A2431" t="s">
        <v>38</v>
      </c>
      <c r="B2431" t="s">
        <v>89</v>
      </c>
      <c r="C2431">
        <v>2016</v>
      </c>
      <c r="D2431" t="s">
        <v>33</v>
      </c>
      <c r="E2431" t="s">
        <v>21</v>
      </c>
      <c r="F2431">
        <v>2.2000000000000002</v>
      </c>
      <c r="G2431">
        <v>155002</v>
      </c>
      <c r="H2431">
        <v>171</v>
      </c>
      <c r="I2431">
        <v>163</v>
      </c>
      <c r="J2431">
        <v>3</v>
      </c>
      <c r="K2431">
        <v>1</v>
      </c>
      <c r="L2431" t="s">
        <v>40</v>
      </c>
      <c r="M2431" t="s">
        <v>44</v>
      </c>
      <c r="N2431" t="s">
        <v>45</v>
      </c>
      <c r="O2431" t="s">
        <v>29</v>
      </c>
      <c r="P2431">
        <v>43</v>
      </c>
      <c r="R2431">
        <v>2813</v>
      </c>
    </row>
    <row r="2432" spans="1:18" x14ac:dyDescent="0.3">
      <c r="A2432" t="s">
        <v>26</v>
      </c>
      <c r="B2432" t="s">
        <v>68</v>
      </c>
      <c r="C2432">
        <v>2005</v>
      </c>
      <c r="D2432" t="s">
        <v>20</v>
      </c>
      <c r="E2432" t="s">
        <v>21</v>
      </c>
      <c r="G2432">
        <v>68228</v>
      </c>
      <c r="H2432">
        <v>181</v>
      </c>
      <c r="I2432">
        <v>177</v>
      </c>
      <c r="J2432">
        <v>4</v>
      </c>
      <c r="K2432">
        <v>1</v>
      </c>
      <c r="L2432" t="s">
        <v>43</v>
      </c>
      <c r="N2432" t="s">
        <v>45</v>
      </c>
      <c r="O2432" t="s">
        <v>24</v>
      </c>
      <c r="Q2432" t="s">
        <v>64</v>
      </c>
      <c r="R2432">
        <v>1229</v>
      </c>
    </row>
    <row r="2433" spans="1:18" x14ac:dyDescent="0.3">
      <c r="A2433" t="s">
        <v>55</v>
      </c>
      <c r="B2433" t="s">
        <v>56</v>
      </c>
      <c r="C2433">
        <v>2014</v>
      </c>
      <c r="D2433" t="s">
        <v>20</v>
      </c>
      <c r="E2433" t="s">
        <v>21</v>
      </c>
      <c r="F2433">
        <v>3</v>
      </c>
      <c r="G2433">
        <v>121611</v>
      </c>
      <c r="H2433">
        <v>240</v>
      </c>
      <c r="I2433">
        <v>231</v>
      </c>
      <c r="J2433">
        <v>3</v>
      </c>
      <c r="K2433">
        <v>0</v>
      </c>
      <c r="M2433" t="s">
        <v>22</v>
      </c>
      <c r="N2433" t="s">
        <v>23</v>
      </c>
      <c r="O2433" t="s">
        <v>24</v>
      </c>
      <c r="P2433">
        <v>22</v>
      </c>
      <c r="Q2433" t="s">
        <v>46</v>
      </c>
      <c r="R2433">
        <v>9952</v>
      </c>
    </row>
    <row r="2434" spans="1:18" x14ac:dyDescent="0.3">
      <c r="A2434" t="s">
        <v>55</v>
      </c>
      <c r="B2434" t="s">
        <v>78</v>
      </c>
      <c r="C2434">
        <v>2018</v>
      </c>
      <c r="D2434" t="s">
        <v>33</v>
      </c>
      <c r="E2434" t="s">
        <v>21</v>
      </c>
      <c r="F2434">
        <v>2.4</v>
      </c>
      <c r="G2434">
        <v>94747</v>
      </c>
      <c r="H2434">
        <v>183</v>
      </c>
      <c r="I2434">
        <v>169</v>
      </c>
      <c r="J2434">
        <v>1</v>
      </c>
      <c r="K2434">
        <v>0</v>
      </c>
      <c r="L2434" t="s">
        <v>34</v>
      </c>
      <c r="M2434" t="s">
        <v>52</v>
      </c>
      <c r="N2434" t="s">
        <v>45</v>
      </c>
      <c r="O2434" t="s">
        <v>24</v>
      </c>
      <c r="P2434">
        <v>45</v>
      </c>
      <c r="Q2434" t="s">
        <v>64</v>
      </c>
      <c r="R2434">
        <v>12223</v>
      </c>
    </row>
    <row r="2435" spans="1:18" x14ac:dyDescent="0.3">
      <c r="A2435" t="s">
        <v>80</v>
      </c>
      <c r="B2435" t="s">
        <v>102</v>
      </c>
      <c r="C2435">
        <v>2021</v>
      </c>
      <c r="D2435" t="s">
        <v>63</v>
      </c>
      <c r="E2435" t="s">
        <v>21</v>
      </c>
      <c r="F2435">
        <v>2</v>
      </c>
      <c r="G2435">
        <v>17601</v>
      </c>
      <c r="H2435">
        <v>165</v>
      </c>
      <c r="I2435">
        <v>150</v>
      </c>
      <c r="J2435">
        <v>1</v>
      </c>
      <c r="L2435" t="s">
        <v>43</v>
      </c>
      <c r="N2435" t="s">
        <v>23</v>
      </c>
      <c r="O2435" t="s">
        <v>24</v>
      </c>
      <c r="Q2435" t="s">
        <v>25</v>
      </c>
      <c r="R2435">
        <v>28213</v>
      </c>
    </row>
    <row r="2436" spans="1:18" x14ac:dyDescent="0.3">
      <c r="A2436" t="s">
        <v>38</v>
      </c>
      <c r="B2436" t="s">
        <v>86</v>
      </c>
      <c r="C2436">
        <v>2006</v>
      </c>
      <c r="D2436" t="s">
        <v>33</v>
      </c>
      <c r="E2436" t="s">
        <v>21</v>
      </c>
      <c r="G2436">
        <v>121856</v>
      </c>
      <c r="H2436">
        <v>317</v>
      </c>
      <c r="I2436">
        <v>288</v>
      </c>
      <c r="J2436">
        <v>4</v>
      </c>
      <c r="K2436">
        <v>1</v>
      </c>
      <c r="L2436" t="s">
        <v>40</v>
      </c>
      <c r="M2436" t="s">
        <v>72</v>
      </c>
      <c r="N2436" t="s">
        <v>84</v>
      </c>
      <c r="O2436" t="s">
        <v>95</v>
      </c>
      <c r="P2436">
        <v>35</v>
      </c>
      <c r="Q2436" t="s">
        <v>91</v>
      </c>
      <c r="R2436">
        <v>1099</v>
      </c>
    </row>
    <row r="2437" spans="1:18" x14ac:dyDescent="0.3">
      <c r="A2437" t="s">
        <v>26</v>
      </c>
      <c r="B2437" t="s">
        <v>101</v>
      </c>
      <c r="C2437">
        <v>2007</v>
      </c>
      <c r="D2437" t="s">
        <v>20</v>
      </c>
      <c r="E2437" t="s">
        <v>21</v>
      </c>
      <c r="F2437">
        <v>1.9</v>
      </c>
      <c r="G2437">
        <v>97229</v>
      </c>
      <c r="H2437">
        <v>178</v>
      </c>
      <c r="I2437">
        <v>162</v>
      </c>
      <c r="J2437">
        <v>3</v>
      </c>
      <c r="K2437">
        <v>1</v>
      </c>
      <c r="L2437" t="s">
        <v>43</v>
      </c>
      <c r="N2437" t="s">
        <v>45</v>
      </c>
      <c r="O2437" t="s">
        <v>29</v>
      </c>
      <c r="P2437">
        <v>33</v>
      </c>
      <c r="Q2437" t="s">
        <v>25</v>
      </c>
      <c r="R2437">
        <v>500</v>
      </c>
    </row>
    <row r="2438" spans="1:18" x14ac:dyDescent="0.3">
      <c r="A2438" t="s">
        <v>80</v>
      </c>
      <c r="B2438" t="s">
        <v>98</v>
      </c>
      <c r="C2438">
        <v>2022</v>
      </c>
      <c r="D2438" t="s">
        <v>20</v>
      </c>
      <c r="E2438" t="s">
        <v>21</v>
      </c>
      <c r="F2438">
        <v>3.1</v>
      </c>
      <c r="G2438">
        <v>56865</v>
      </c>
      <c r="H2438">
        <v>251</v>
      </c>
      <c r="I2438">
        <v>248</v>
      </c>
      <c r="J2438">
        <v>1</v>
      </c>
      <c r="K2438">
        <v>0</v>
      </c>
      <c r="L2438" t="s">
        <v>34</v>
      </c>
      <c r="M2438" t="s">
        <v>52</v>
      </c>
      <c r="N2438" t="s">
        <v>23</v>
      </c>
      <c r="O2438" t="s">
        <v>24</v>
      </c>
      <c r="P2438">
        <v>29</v>
      </c>
      <c r="Q2438" t="s">
        <v>57</v>
      </c>
      <c r="R2438">
        <v>18162</v>
      </c>
    </row>
    <row r="2439" spans="1:18" x14ac:dyDescent="0.3">
      <c r="A2439" t="s">
        <v>73</v>
      </c>
      <c r="B2439" t="s">
        <v>87</v>
      </c>
      <c r="C2439">
        <v>2022</v>
      </c>
      <c r="D2439" t="s">
        <v>33</v>
      </c>
      <c r="E2439" t="s">
        <v>21</v>
      </c>
      <c r="F2439">
        <v>3</v>
      </c>
      <c r="G2439">
        <v>23771</v>
      </c>
      <c r="H2439">
        <v>216</v>
      </c>
      <c r="J2439">
        <v>1</v>
      </c>
      <c r="L2439" t="s">
        <v>43</v>
      </c>
      <c r="M2439" t="s">
        <v>52</v>
      </c>
      <c r="N2439" t="s">
        <v>23</v>
      </c>
      <c r="O2439" t="s">
        <v>24</v>
      </c>
      <c r="P2439">
        <v>45</v>
      </c>
      <c r="Q2439" t="s">
        <v>30</v>
      </c>
      <c r="R2439">
        <v>35769</v>
      </c>
    </row>
    <row r="2440" spans="1:18" x14ac:dyDescent="0.3">
      <c r="A2440" t="s">
        <v>31</v>
      </c>
      <c r="B2440" t="s">
        <v>61</v>
      </c>
      <c r="C2440">
        <v>2007</v>
      </c>
      <c r="D2440" t="s">
        <v>20</v>
      </c>
      <c r="E2440" t="s">
        <v>67</v>
      </c>
      <c r="F2440">
        <v>2.4</v>
      </c>
      <c r="G2440">
        <v>82452</v>
      </c>
      <c r="I2440">
        <v>186</v>
      </c>
      <c r="J2440">
        <v>5</v>
      </c>
      <c r="K2440">
        <v>1</v>
      </c>
      <c r="L2440" t="s">
        <v>43</v>
      </c>
      <c r="M2440" t="s">
        <v>59</v>
      </c>
      <c r="N2440" t="s">
        <v>45</v>
      </c>
      <c r="O2440" t="s">
        <v>29</v>
      </c>
      <c r="P2440">
        <v>27</v>
      </c>
      <c r="Q2440" t="s">
        <v>76</v>
      </c>
      <c r="R2440">
        <v>1959</v>
      </c>
    </row>
    <row r="2441" spans="1:18" x14ac:dyDescent="0.3">
      <c r="A2441" t="s">
        <v>18</v>
      </c>
      <c r="B2441" t="s">
        <v>19</v>
      </c>
      <c r="C2441">
        <v>2008</v>
      </c>
      <c r="D2441" t="s">
        <v>20</v>
      </c>
      <c r="E2441" t="s">
        <v>67</v>
      </c>
      <c r="F2441">
        <v>3.5</v>
      </c>
      <c r="G2441">
        <v>57000</v>
      </c>
      <c r="H2441">
        <v>256</v>
      </c>
      <c r="I2441">
        <v>225</v>
      </c>
      <c r="J2441">
        <v>4</v>
      </c>
      <c r="K2441">
        <v>0</v>
      </c>
      <c r="L2441" t="s">
        <v>34</v>
      </c>
      <c r="M2441" t="s">
        <v>22</v>
      </c>
      <c r="N2441" t="s">
        <v>23</v>
      </c>
      <c r="O2441" t="s">
        <v>24</v>
      </c>
      <c r="P2441">
        <v>29</v>
      </c>
      <c r="Q2441" t="s">
        <v>57</v>
      </c>
      <c r="R2441">
        <v>11930</v>
      </c>
    </row>
    <row r="2442" spans="1:18" x14ac:dyDescent="0.3">
      <c r="A2442" t="s">
        <v>41</v>
      </c>
      <c r="B2442" t="s">
        <v>96</v>
      </c>
      <c r="C2442">
        <v>2018</v>
      </c>
      <c r="D2442" t="s">
        <v>20</v>
      </c>
      <c r="E2442" t="s">
        <v>21</v>
      </c>
      <c r="F2442">
        <v>1.6</v>
      </c>
      <c r="G2442">
        <v>61260</v>
      </c>
      <c r="H2442">
        <v>130</v>
      </c>
      <c r="J2442">
        <v>2</v>
      </c>
      <c r="K2442">
        <v>1</v>
      </c>
      <c r="L2442" t="s">
        <v>34</v>
      </c>
      <c r="M2442" t="s">
        <v>44</v>
      </c>
      <c r="N2442" t="s">
        <v>45</v>
      </c>
      <c r="O2442" t="s">
        <v>29</v>
      </c>
      <c r="P2442">
        <v>29</v>
      </c>
      <c r="Q2442" t="s">
        <v>64</v>
      </c>
      <c r="R2442">
        <v>7407</v>
      </c>
    </row>
    <row r="2443" spans="1:18" x14ac:dyDescent="0.3">
      <c r="A2443" t="s">
        <v>73</v>
      </c>
      <c r="B2443" t="s">
        <v>74</v>
      </c>
      <c r="C2443">
        <v>2014</v>
      </c>
      <c r="D2443" t="s">
        <v>20</v>
      </c>
      <c r="E2443" t="s">
        <v>21</v>
      </c>
      <c r="F2443">
        <v>2.2999999999999998</v>
      </c>
      <c r="G2443">
        <v>215705</v>
      </c>
      <c r="I2443">
        <v>178</v>
      </c>
      <c r="J2443">
        <v>4</v>
      </c>
      <c r="K2443">
        <v>0</v>
      </c>
      <c r="L2443" t="s">
        <v>34</v>
      </c>
      <c r="M2443" t="s">
        <v>94</v>
      </c>
      <c r="N2443" t="s">
        <v>23</v>
      </c>
      <c r="O2443" t="s">
        <v>24</v>
      </c>
      <c r="R2443">
        <v>13271</v>
      </c>
    </row>
    <row r="2444" spans="1:18" x14ac:dyDescent="0.3">
      <c r="A2444" t="s">
        <v>26</v>
      </c>
      <c r="B2444" t="s">
        <v>27</v>
      </c>
      <c r="C2444">
        <v>2006</v>
      </c>
      <c r="D2444" t="s">
        <v>20</v>
      </c>
      <c r="E2444" t="s">
        <v>21</v>
      </c>
      <c r="F2444">
        <v>2.9</v>
      </c>
      <c r="G2444">
        <v>123113</v>
      </c>
      <c r="H2444">
        <v>228</v>
      </c>
      <c r="I2444">
        <v>213</v>
      </c>
      <c r="J2444">
        <v>4</v>
      </c>
      <c r="K2444">
        <v>0</v>
      </c>
      <c r="L2444" t="s">
        <v>43</v>
      </c>
      <c r="M2444" t="s">
        <v>59</v>
      </c>
      <c r="N2444" t="s">
        <v>23</v>
      </c>
      <c r="O2444" t="s">
        <v>24</v>
      </c>
      <c r="Q2444" t="s">
        <v>25</v>
      </c>
      <c r="R2444">
        <v>500</v>
      </c>
    </row>
    <row r="2445" spans="1:18" x14ac:dyDescent="0.3">
      <c r="A2445" t="s">
        <v>55</v>
      </c>
      <c r="B2445" t="s">
        <v>78</v>
      </c>
      <c r="C2445">
        <v>2017</v>
      </c>
      <c r="D2445" t="s">
        <v>20</v>
      </c>
      <c r="E2445" t="s">
        <v>21</v>
      </c>
      <c r="F2445">
        <v>2.4</v>
      </c>
      <c r="G2445">
        <v>102878</v>
      </c>
      <c r="H2445">
        <v>189</v>
      </c>
      <c r="I2445">
        <v>180</v>
      </c>
      <c r="J2445">
        <v>1</v>
      </c>
      <c r="K2445">
        <v>0</v>
      </c>
      <c r="M2445" t="s">
        <v>52</v>
      </c>
      <c r="N2445" t="s">
        <v>45</v>
      </c>
      <c r="O2445" t="s">
        <v>29</v>
      </c>
      <c r="P2445">
        <v>31</v>
      </c>
      <c r="Q2445" t="s">
        <v>91</v>
      </c>
      <c r="R2445">
        <v>9049</v>
      </c>
    </row>
    <row r="2446" spans="1:18" x14ac:dyDescent="0.3">
      <c r="A2446" t="s">
        <v>53</v>
      </c>
      <c r="B2446" t="s">
        <v>79</v>
      </c>
      <c r="C2446">
        <v>2011</v>
      </c>
      <c r="D2446" t="s">
        <v>20</v>
      </c>
      <c r="E2446" t="s">
        <v>67</v>
      </c>
      <c r="F2446">
        <v>1.7</v>
      </c>
      <c r="G2446">
        <v>139914</v>
      </c>
      <c r="H2446">
        <v>137</v>
      </c>
      <c r="I2446">
        <v>104</v>
      </c>
      <c r="J2446">
        <v>3</v>
      </c>
      <c r="K2446">
        <v>1</v>
      </c>
      <c r="L2446" t="s">
        <v>40</v>
      </c>
      <c r="M2446" t="s">
        <v>28</v>
      </c>
      <c r="N2446" t="s">
        <v>45</v>
      </c>
      <c r="O2446" t="s">
        <v>29</v>
      </c>
      <c r="P2446">
        <v>40</v>
      </c>
      <c r="Q2446" t="s">
        <v>57</v>
      </c>
      <c r="R2446">
        <v>8090</v>
      </c>
    </row>
    <row r="2447" spans="1:18" x14ac:dyDescent="0.3">
      <c r="A2447" t="s">
        <v>49</v>
      </c>
      <c r="B2447" t="s">
        <v>93</v>
      </c>
      <c r="C2447">
        <v>2010</v>
      </c>
      <c r="D2447" t="s">
        <v>20</v>
      </c>
      <c r="E2447" t="s">
        <v>21</v>
      </c>
      <c r="G2447">
        <v>241150</v>
      </c>
      <c r="H2447">
        <v>263</v>
      </c>
      <c r="I2447">
        <v>241</v>
      </c>
      <c r="J2447">
        <v>4</v>
      </c>
      <c r="K2447">
        <v>0</v>
      </c>
      <c r="L2447" t="s">
        <v>40</v>
      </c>
      <c r="M2447" t="s">
        <v>94</v>
      </c>
      <c r="N2447" t="s">
        <v>23</v>
      </c>
      <c r="O2447" t="s">
        <v>24</v>
      </c>
      <c r="P2447">
        <v>26</v>
      </c>
      <c r="Q2447" t="s">
        <v>76</v>
      </c>
      <c r="R2447">
        <v>500</v>
      </c>
    </row>
    <row r="2448" spans="1:18" x14ac:dyDescent="0.3">
      <c r="A2448" t="s">
        <v>80</v>
      </c>
      <c r="B2448" t="s">
        <v>83</v>
      </c>
      <c r="C2448">
        <v>2014</v>
      </c>
      <c r="D2448" t="s">
        <v>33</v>
      </c>
      <c r="E2448" t="s">
        <v>21</v>
      </c>
      <c r="G2448">
        <v>32397</v>
      </c>
      <c r="J2448">
        <v>3</v>
      </c>
      <c r="K2448">
        <v>0</v>
      </c>
      <c r="L2448" t="s">
        <v>43</v>
      </c>
      <c r="M2448" t="s">
        <v>35</v>
      </c>
      <c r="N2448" t="s">
        <v>84</v>
      </c>
      <c r="O2448" t="s">
        <v>95</v>
      </c>
      <c r="P2448">
        <v>29</v>
      </c>
      <c r="R2448">
        <v>13777</v>
      </c>
    </row>
    <row r="2449" spans="1:18" x14ac:dyDescent="0.3">
      <c r="A2449" t="s">
        <v>80</v>
      </c>
      <c r="B2449" t="s">
        <v>98</v>
      </c>
      <c r="C2449">
        <v>2022</v>
      </c>
      <c r="D2449" t="s">
        <v>20</v>
      </c>
      <c r="F2449">
        <v>2.4</v>
      </c>
      <c r="G2449">
        <v>2935</v>
      </c>
      <c r="H2449">
        <v>189</v>
      </c>
      <c r="I2449">
        <v>176</v>
      </c>
      <c r="J2449">
        <v>1</v>
      </c>
      <c r="K2449">
        <v>1</v>
      </c>
      <c r="L2449" t="s">
        <v>34</v>
      </c>
      <c r="M2449" t="s">
        <v>22</v>
      </c>
      <c r="N2449" t="s">
        <v>23</v>
      </c>
      <c r="O2449" t="s">
        <v>24</v>
      </c>
      <c r="Q2449" t="s">
        <v>57</v>
      </c>
      <c r="R2449">
        <v>17080</v>
      </c>
    </row>
    <row r="2450" spans="1:18" x14ac:dyDescent="0.3">
      <c r="A2450" t="s">
        <v>26</v>
      </c>
      <c r="B2450" t="s">
        <v>68</v>
      </c>
      <c r="C2450">
        <v>2020</v>
      </c>
      <c r="D2450" t="s">
        <v>63</v>
      </c>
      <c r="E2450" t="s">
        <v>21</v>
      </c>
      <c r="F2450">
        <v>1.7</v>
      </c>
      <c r="G2450">
        <v>10192</v>
      </c>
      <c r="H2450">
        <v>135</v>
      </c>
      <c r="J2450">
        <v>2</v>
      </c>
      <c r="K2450">
        <v>0</v>
      </c>
      <c r="L2450" t="s">
        <v>40</v>
      </c>
      <c r="M2450" t="s">
        <v>35</v>
      </c>
      <c r="N2450" t="s">
        <v>45</v>
      </c>
      <c r="O2450" t="s">
        <v>24</v>
      </c>
      <c r="P2450">
        <v>33</v>
      </c>
      <c r="Q2450" t="s">
        <v>88</v>
      </c>
      <c r="R2450">
        <v>15922</v>
      </c>
    </row>
    <row r="2451" spans="1:18" x14ac:dyDescent="0.3">
      <c r="A2451" t="s">
        <v>41</v>
      </c>
      <c r="B2451" t="s">
        <v>103</v>
      </c>
      <c r="C2451">
        <v>2020</v>
      </c>
      <c r="D2451" t="s">
        <v>20</v>
      </c>
      <c r="E2451" t="s">
        <v>21</v>
      </c>
      <c r="F2451">
        <v>2</v>
      </c>
      <c r="G2451">
        <v>60054</v>
      </c>
      <c r="H2451">
        <v>170</v>
      </c>
      <c r="I2451">
        <v>163</v>
      </c>
      <c r="J2451">
        <v>1</v>
      </c>
      <c r="L2451" t="s">
        <v>43</v>
      </c>
      <c r="M2451" t="s">
        <v>22</v>
      </c>
      <c r="N2451" t="s">
        <v>23</v>
      </c>
      <c r="O2451" t="s">
        <v>24</v>
      </c>
      <c r="P2451">
        <v>29</v>
      </c>
      <c r="Q2451" t="s">
        <v>46</v>
      </c>
      <c r="R2451">
        <v>21369</v>
      </c>
    </row>
    <row r="2452" spans="1:18" x14ac:dyDescent="0.3">
      <c r="A2452" t="s">
        <v>26</v>
      </c>
      <c r="B2452" t="s">
        <v>101</v>
      </c>
      <c r="C2452">
        <v>2012</v>
      </c>
      <c r="D2452" t="s">
        <v>20</v>
      </c>
      <c r="E2452" t="s">
        <v>21</v>
      </c>
      <c r="F2452">
        <v>1.9</v>
      </c>
      <c r="G2452">
        <v>100</v>
      </c>
      <c r="H2452">
        <v>151</v>
      </c>
      <c r="I2452">
        <v>154</v>
      </c>
      <c r="J2452">
        <v>2</v>
      </c>
      <c r="K2452">
        <v>0</v>
      </c>
      <c r="L2452" t="s">
        <v>34</v>
      </c>
      <c r="M2452" t="s">
        <v>28</v>
      </c>
      <c r="N2452" t="s">
        <v>45</v>
      </c>
      <c r="O2452" t="s">
        <v>29</v>
      </c>
      <c r="Q2452" t="s">
        <v>30</v>
      </c>
      <c r="R2452">
        <v>7463</v>
      </c>
    </row>
    <row r="2453" spans="1:18" x14ac:dyDescent="0.3">
      <c r="A2453" t="s">
        <v>31</v>
      </c>
      <c r="B2453" t="s">
        <v>85</v>
      </c>
      <c r="C2453">
        <v>2009</v>
      </c>
      <c r="D2453" t="s">
        <v>20</v>
      </c>
      <c r="E2453" t="s">
        <v>67</v>
      </c>
      <c r="F2453">
        <v>2.9</v>
      </c>
      <c r="G2453">
        <v>65680</v>
      </c>
      <c r="H2453">
        <v>219</v>
      </c>
      <c r="I2453">
        <v>203</v>
      </c>
      <c r="J2453">
        <v>3</v>
      </c>
      <c r="K2453">
        <v>1</v>
      </c>
      <c r="M2453" t="s">
        <v>28</v>
      </c>
      <c r="N2453" t="s">
        <v>23</v>
      </c>
      <c r="O2453" t="s">
        <v>24</v>
      </c>
      <c r="P2453">
        <v>27</v>
      </c>
      <c r="R2453">
        <v>3485</v>
      </c>
    </row>
    <row r="2454" spans="1:18" x14ac:dyDescent="0.3">
      <c r="A2454" t="s">
        <v>73</v>
      </c>
      <c r="B2454" t="s">
        <v>74</v>
      </c>
      <c r="C2454">
        <v>2016</v>
      </c>
      <c r="D2454" t="s">
        <v>20</v>
      </c>
      <c r="E2454" t="s">
        <v>21</v>
      </c>
      <c r="F2454">
        <v>2</v>
      </c>
      <c r="G2454">
        <v>111147</v>
      </c>
      <c r="H2454">
        <v>165</v>
      </c>
      <c r="I2454">
        <v>168</v>
      </c>
      <c r="J2454">
        <v>3</v>
      </c>
      <c r="K2454">
        <v>0</v>
      </c>
      <c r="L2454" t="s">
        <v>34</v>
      </c>
      <c r="M2454" t="s">
        <v>35</v>
      </c>
      <c r="N2454" t="s">
        <v>23</v>
      </c>
      <c r="O2454" t="s">
        <v>24</v>
      </c>
      <c r="R2454">
        <v>24056</v>
      </c>
    </row>
    <row r="2455" spans="1:18" x14ac:dyDescent="0.3">
      <c r="A2455" t="s">
        <v>49</v>
      </c>
      <c r="B2455" t="s">
        <v>93</v>
      </c>
      <c r="C2455">
        <v>2015</v>
      </c>
      <c r="D2455" t="s">
        <v>33</v>
      </c>
      <c r="G2455">
        <v>141124</v>
      </c>
      <c r="H2455">
        <v>216</v>
      </c>
      <c r="I2455">
        <v>190</v>
      </c>
      <c r="J2455">
        <v>3</v>
      </c>
      <c r="K2455">
        <v>0</v>
      </c>
      <c r="L2455" t="s">
        <v>34</v>
      </c>
      <c r="N2455" t="s">
        <v>23</v>
      </c>
      <c r="O2455" t="s">
        <v>29</v>
      </c>
      <c r="P2455">
        <v>49</v>
      </c>
      <c r="R2455">
        <v>8286</v>
      </c>
    </row>
    <row r="2456" spans="1:18" x14ac:dyDescent="0.3">
      <c r="A2456" t="s">
        <v>38</v>
      </c>
      <c r="B2456" t="s">
        <v>47</v>
      </c>
      <c r="C2456">
        <v>2011</v>
      </c>
      <c r="D2456" t="s">
        <v>20</v>
      </c>
      <c r="E2456" t="s">
        <v>67</v>
      </c>
      <c r="G2456">
        <v>187937</v>
      </c>
      <c r="H2456">
        <v>177</v>
      </c>
      <c r="I2456">
        <v>168</v>
      </c>
      <c r="J2456">
        <v>2</v>
      </c>
      <c r="L2456" t="s">
        <v>43</v>
      </c>
      <c r="M2456" t="s">
        <v>72</v>
      </c>
      <c r="N2456" t="s">
        <v>23</v>
      </c>
      <c r="O2456" t="s">
        <v>24</v>
      </c>
      <c r="P2456">
        <v>36</v>
      </c>
      <c r="Q2456" t="s">
        <v>25</v>
      </c>
      <c r="R2456">
        <v>500</v>
      </c>
    </row>
    <row r="2457" spans="1:18" x14ac:dyDescent="0.3">
      <c r="A2457" t="s">
        <v>55</v>
      </c>
      <c r="B2457" t="s">
        <v>56</v>
      </c>
      <c r="C2457">
        <v>2008</v>
      </c>
      <c r="D2457" t="s">
        <v>20</v>
      </c>
      <c r="E2457" t="s">
        <v>21</v>
      </c>
      <c r="F2457">
        <v>2</v>
      </c>
      <c r="G2457">
        <v>104905</v>
      </c>
      <c r="H2457">
        <v>161</v>
      </c>
      <c r="I2457">
        <v>149</v>
      </c>
      <c r="J2457">
        <v>4</v>
      </c>
      <c r="K2457">
        <v>0</v>
      </c>
      <c r="L2457" t="s">
        <v>43</v>
      </c>
      <c r="M2457" t="s">
        <v>35</v>
      </c>
      <c r="N2457" t="s">
        <v>23</v>
      </c>
      <c r="O2457" t="s">
        <v>24</v>
      </c>
      <c r="P2457">
        <v>38</v>
      </c>
      <c r="Q2457" t="s">
        <v>64</v>
      </c>
      <c r="R2457">
        <v>4611</v>
      </c>
    </row>
    <row r="2458" spans="1:18" x14ac:dyDescent="0.3">
      <c r="A2458" t="s">
        <v>18</v>
      </c>
      <c r="B2458" t="s">
        <v>19</v>
      </c>
      <c r="C2458">
        <v>2014</v>
      </c>
      <c r="D2458" t="s">
        <v>20</v>
      </c>
      <c r="E2458" t="s">
        <v>21</v>
      </c>
      <c r="F2458">
        <v>2.6</v>
      </c>
      <c r="G2458">
        <v>122086</v>
      </c>
      <c r="H2458">
        <v>207</v>
      </c>
      <c r="I2458">
        <v>190</v>
      </c>
      <c r="J2458">
        <v>2</v>
      </c>
      <c r="K2458">
        <v>0</v>
      </c>
      <c r="L2458" t="s">
        <v>40</v>
      </c>
      <c r="N2458" t="s">
        <v>23</v>
      </c>
      <c r="O2458" t="s">
        <v>24</v>
      </c>
      <c r="P2458">
        <v>32</v>
      </c>
      <c r="Q2458" t="s">
        <v>64</v>
      </c>
      <c r="R2458">
        <v>17608</v>
      </c>
    </row>
    <row r="2459" spans="1:18" x14ac:dyDescent="0.3">
      <c r="A2459" t="s">
        <v>31</v>
      </c>
      <c r="B2459" t="s">
        <v>61</v>
      </c>
      <c r="C2459">
        <v>2013</v>
      </c>
      <c r="D2459" t="s">
        <v>20</v>
      </c>
      <c r="E2459" t="s">
        <v>21</v>
      </c>
      <c r="F2459">
        <v>2.1</v>
      </c>
      <c r="G2459">
        <v>160002</v>
      </c>
      <c r="H2459">
        <v>193</v>
      </c>
      <c r="J2459">
        <v>3</v>
      </c>
      <c r="K2459">
        <v>1</v>
      </c>
      <c r="L2459" t="s">
        <v>34</v>
      </c>
      <c r="M2459" t="s">
        <v>72</v>
      </c>
      <c r="N2459" t="s">
        <v>45</v>
      </c>
      <c r="O2459" t="s">
        <v>29</v>
      </c>
      <c r="P2459">
        <v>35</v>
      </c>
      <c r="Q2459" t="s">
        <v>48</v>
      </c>
      <c r="R2459">
        <v>2297</v>
      </c>
    </row>
    <row r="2460" spans="1:18" x14ac:dyDescent="0.3">
      <c r="A2460" t="s">
        <v>31</v>
      </c>
      <c r="B2460" t="s">
        <v>61</v>
      </c>
      <c r="C2460">
        <v>2007</v>
      </c>
      <c r="D2460" t="s">
        <v>63</v>
      </c>
      <c r="E2460" t="s">
        <v>67</v>
      </c>
      <c r="G2460">
        <v>148339</v>
      </c>
      <c r="H2460">
        <v>192</v>
      </c>
      <c r="I2460">
        <v>179</v>
      </c>
      <c r="J2460">
        <v>5</v>
      </c>
      <c r="K2460">
        <v>1</v>
      </c>
      <c r="L2460" t="s">
        <v>34</v>
      </c>
      <c r="M2460" t="s">
        <v>94</v>
      </c>
      <c r="N2460" t="s">
        <v>45</v>
      </c>
      <c r="O2460" t="s">
        <v>24</v>
      </c>
      <c r="P2460">
        <v>34</v>
      </c>
      <c r="Q2460" t="s">
        <v>48</v>
      </c>
      <c r="R2460">
        <v>500</v>
      </c>
    </row>
    <row r="2461" spans="1:18" x14ac:dyDescent="0.3">
      <c r="A2461" t="s">
        <v>26</v>
      </c>
      <c r="B2461" t="s">
        <v>68</v>
      </c>
      <c r="C2461">
        <v>2012</v>
      </c>
      <c r="D2461" t="s">
        <v>63</v>
      </c>
      <c r="E2461" t="s">
        <v>21</v>
      </c>
      <c r="F2461">
        <v>2.1</v>
      </c>
      <c r="G2461">
        <v>143256</v>
      </c>
      <c r="H2461">
        <v>194</v>
      </c>
      <c r="I2461">
        <v>180</v>
      </c>
      <c r="J2461">
        <v>3</v>
      </c>
      <c r="K2461">
        <v>0</v>
      </c>
      <c r="L2461" t="s">
        <v>34</v>
      </c>
      <c r="M2461" t="s">
        <v>35</v>
      </c>
      <c r="N2461" t="s">
        <v>45</v>
      </c>
      <c r="O2461" t="s">
        <v>29</v>
      </c>
      <c r="P2461">
        <v>36</v>
      </c>
      <c r="Q2461" t="s">
        <v>25</v>
      </c>
      <c r="R2461">
        <v>1591</v>
      </c>
    </row>
    <row r="2462" spans="1:18" x14ac:dyDescent="0.3">
      <c r="A2462" t="s">
        <v>31</v>
      </c>
      <c r="B2462" t="s">
        <v>99</v>
      </c>
      <c r="C2462">
        <v>2006</v>
      </c>
      <c r="D2462" t="s">
        <v>20</v>
      </c>
      <c r="E2462" t="s">
        <v>67</v>
      </c>
      <c r="G2462">
        <v>20493</v>
      </c>
      <c r="H2462">
        <v>219</v>
      </c>
      <c r="I2462">
        <v>213</v>
      </c>
      <c r="J2462">
        <v>5</v>
      </c>
      <c r="K2462">
        <v>0</v>
      </c>
      <c r="M2462" t="s">
        <v>28</v>
      </c>
      <c r="N2462" t="s">
        <v>23</v>
      </c>
      <c r="O2462" t="s">
        <v>24</v>
      </c>
      <c r="P2462">
        <v>27</v>
      </c>
      <c r="Q2462" t="s">
        <v>64</v>
      </c>
      <c r="R2462">
        <v>5797</v>
      </c>
    </row>
    <row r="2463" spans="1:18" x14ac:dyDescent="0.3">
      <c r="A2463" t="s">
        <v>26</v>
      </c>
      <c r="B2463" t="s">
        <v>27</v>
      </c>
      <c r="C2463">
        <v>2007</v>
      </c>
      <c r="D2463" t="s">
        <v>20</v>
      </c>
      <c r="E2463" t="s">
        <v>21</v>
      </c>
      <c r="F2463">
        <v>3.3</v>
      </c>
      <c r="G2463">
        <v>230887</v>
      </c>
      <c r="H2463">
        <v>243</v>
      </c>
      <c r="I2463">
        <v>243</v>
      </c>
      <c r="J2463">
        <v>2</v>
      </c>
      <c r="K2463">
        <v>0</v>
      </c>
      <c r="M2463" t="s">
        <v>28</v>
      </c>
      <c r="N2463" t="s">
        <v>23</v>
      </c>
      <c r="O2463" t="s">
        <v>24</v>
      </c>
      <c r="P2463">
        <v>23</v>
      </c>
      <c r="Q2463" t="s">
        <v>64</v>
      </c>
      <c r="R2463">
        <v>500</v>
      </c>
    </row>
    <row r="2464" spans="1:18" x14ac:dyDescent="0.3">
      <c r="A2464" t="s">
        <v>49</v>
      </c>
      <c r="B2464" t="s">
        <v>92</v>
      </c>
      <c r="C2464">
        <v>2019</v>
      </c>
      <c r="D2464" t="s">
        <v>20</v>
      </c>
      <c r="E2464" t="s">
        <v>21</v>
      </c>
      <c r="F2464">
        <v>3</v>
      </c>
      <c r="G2464">
        <v>17606</v>
      </c>
      <c r="H2464">
        <v>237</v>
      </c>
      <c r="I2464">
        <v>227</v>
      </c>
      <c r="J2464">
        <v>1</v>
      </c>
      <c r="K2464">
        <v>0</v>
      </c>
      <c r="L2464" t="s">
        <v>43</v>
      </c>
      <c r="M2464" t="s">
        <v>72</v>
      </c>
      <c r="N2464" t="s">
        <v>23</v>
      </c>
      <c r="O2464" t="s">
        <v>29</v>
      </c>
      <c r="P2464">
        <v>23</v>
      </c>
      <c r="Q2464" t="s">
        <v>57</v>
      </c>
      <c r="R2464">
        <v>18803</v>
      </c>
    </row>
    <row r="2465" spans="1:18" x14ac:dyDescent="0.3">
      <c r="A2465" t="s">
        <v>73</v>
      </c>
      <c r="B2465" t="s">
        <v>90</v>
      </c>
      <c r="C2465">
        <v>2017</v>
      </c>
      <c r="D2465" t="s">
        <v>33</v>
      </c>
      <c r="E2465" t="s">
        <v>21</v>
      </c>
      <c r="F2465">
        <v>2.4</v>
      </c>
      <c r="G2465">
        <v>78027</v>
      </c>
      <c r="H2465">
        <v>193</v>
      </c>
      <c r="I2465">
        <v>185</v>
      </c>
      <c r="J2465">
        <v>2</v>
      </c>
      <c r="K2465">
        <v>0</v>
      </c>
      <c r="L2465" t="s">
        <v>43</v>
      </c>
      <c r="M2465" t="s">
        <v>22</v>
      </c>
      <c r="N2465" t="s">
        <v>45</v>
      </c>
      <c r="O2465" t="s">
        <v>29</v>
      </c>
      <c r="P2465">
        <v>47</v>
      </c>
      <c r="Q2465" t="s">
        <v>57</v>
      </c>
      <c r="R2465">
        <v>19421</v>
      </c>
    </row>
    <row r="2466" spans="1:18" x14ac:dyDescent="0.3">
      <c r="A2466" t="s">
        <v>49</v>
      </c>
      <c r="B2466" t="s">
        <v>93</v>
      </c>
      <c r="C2466">
        <v>2024</v>
      </c>
      <c r="D2466" t="s">
        <v>33</v>
      </c>
      <c r="E2466" t="s">
        <v>21</v>
      </c>
      <c r="F2466">
        <v>2.1</v>
      </c>
      <c r="G2466">
        <v>2536</v>
      </c>
      <c r="H2466">
        <v>145</v>
      </c>
      <c r="J2466">
        <v>1</v>
      </c>
      <c r="K2466">
        <v>0</v>
      </c>
      <c r="M2466" t="s">
        <v>52</v>
      </c>
      <c r="N2466" t="s">
        <v>23</v>
      </c>
      <c r="O2466" t="s">
        <v>60</v>
      </c>
      <c r="P2466">
        <v>48</v>
      </c>
      <c r="Q2466" t="s">
        <v>46</v>
      </c>
      <c r="R2466">
        <v>33565</v>
      </c>
    </row>
    <row r="2467" spans="1:18" x14ac:dyDescent="0.3">
      <c r="A2467" t="s">
        <v>49</v>
      </c>
      <c r="B2467" t="s">
        <v>92</v>
      </c>
      <c r="C2467">
        <v>2014</v>
      </c>
      <c r="D2467" t="s">
        <v>20</v>
      </c>
      <c r="E2467" t="s">
        <v>21</v>
      </c>
      <c r="G2467">
        <v>101625</v>
      </c>
      <c r="H2467">
        <v>257</v>
      </c>
      <c r="I2467">
        <v>232</v>
      </c>
      <c r="J2467">
        <v>2</v>
      </c>
      <c r="K2467">
        <v>1</v>
      </c>
      <c r="M2467" t="s">
        <v>22</v>
      </c>
      <c r="N2467" t="s">
        <v>23</v>
      </c>
      <c r="O2467" t="s">
        <v>24</v>
      </c>
      <c r="Q2467" t="s">
        <v>30</v>
      </c>
      <c r="R2467">
        <v>5915</v>
      </c>
    </row>
    <row r="2468" spans="1:18" x14ac:dyDescent="0.3">
      <c r="A2468" t="s">
        <v>55</v>
      </c>
      <c r="B2468" t="s">
        <v>56</v>
      </c>
      <c r="C2468">
        <v>2008</v>
      </c>
      <c r="D2468" t="s">
        <v>20</v>
      </c>
      <c r="E2468" t="s">
        <v>21</v>
      </c>
      <c r="G2468">
        <v>245459</v>
      </c>
      <c r="H2468">
        <v>263</v>
      </c>
      <c r="I2468">
        <v>255</v>
      </c>
      <c r="J2468">
        <v>4</v>
      </c>
      <c r="K2468">
        <v>1</v>
      </c>
      <c r="M2468" t="s">
        <v>35</v>
      </c>
      <c r="N2468" t="s">
        <v>23</v>
      </c>
      <c r="O2468" t="s">
        <v>24</v>
      </c>
      <c r="P2468">
        <v>28</v>
      </c>
      <c r="R2468">
        <v>500</v>
      </c>
    </row>
    <row r="2469" spans="1:18" x14ac:dyDescent="0.3">
      <c r="A2469" t="s">
        <v>53</v>
      </c>
      <c r="B2469" t="s">
        <v>71</v>
      </c>
      <c r="C2469">
        <v>2021</v>
      </c>
      <c r="D2469" t="s">
        <v>63</v>
      </c>
      <c r="E2469" t="s">
        <v>21</v>
      </c>
      <c r="F2469">
        <v>2.2999999999999998</v>
      </c>
      <c r="G2469">
        <v>32068</v>
      </c>
      <c r="H2469">
        <v>191</v>
      </c>
      <c r="I2469">
        <v>182</v>
      </c>
      <c r="J2469">
        <v>1</v>
      </c>
      <c r="K2469">
        <v>0</v>
      </c>
      <c r="L2469" t="s">
        <v>43</v>
      </c>
      <c r="M2469" t="s">
        <v>94</v>
      </c>
      <c r="N2469" t="s">
        <v>45</v>
      </c>
      <c r="O2469" t="s">
        <v>29</v>
      </c>
      <c r="P2469">
        <v>37</v>
      </c>
      <c r="Q2469" t="s">
        <v>91</v>
      </c>
      <c r="R2469">
        <v>30956</v>
      </c>
    </row>
    <row r="2470" spans="1:18" x14ac:dyDescent="0.3">
      <c r="A2470" t="s">
        <v>31</v>
      </c>
      <c r="B2470" t="s">
        <v>99</v>
      </c>
      <c r="C2470">
        <v>2022</v>
      </c>
      <c r="D2470" t="s">
        <v>20</v>
      </c>
      <c r="E2470" t="s">
        <v>21</v>
      </c>
      <c r="G2470">
        <v>30750</v>
      </c>
      <c r="I2470">
        <v>198</v>
      </c>
      <c r="J2470">
        <v>1</v>
      </c>
      <c r="K2470">
        <v>1</v>
      </c>
      <c r="M2470" t="s">
        <v>28</v>
      </c>
      <c r="N2470" t="s">
        <v>23</v>
      </c>
      <c r="O2470" t="s">
        <v>24</v>
      </c>
      <c r="Q2470" t="s">
        <v>30</v>
      </c>
      <c r="R2470">
        <v>22603</v>
      </c>
    </row>
    <row r="2471" spans="1:18" x14ac:dyDescent="0.3">
      <c r="A2471" t="s">
        <v>80</v>
      </c>
      <c r="B2471" t="s">
        <v>83</v>
      </c>
      <c r="C2471">
        <v>2008</v>
      </c>
      <c r="D2471" t="s">
        <v>20</v>
      </c>
      <c r="E2471" t="s">
        <v>21</v>
      </c>
      <c r="F2471">
        <v>4.2</v>
      </c>
      <c r="G2471">
        <v>259741</v>
      </c>
      <c r="I2471">
        <v>297</v>
      </c>
      <c r="J2471">
        <v>4</v>
      </c>
      <c r="K2471">
        <v>1</v>
      </c>
      <c r="M2471" t="s">
        <v>44</v>
      </c>
      <c r="N2471" t="s">
        <v>84</v>
      </c>
      <c r="O2471" t="s">
        <v>95</v>
      </c>
      <c r="P2471">
        <v>19</v>
      </c>
      <c r="R2471">
        <v>500</v>
      </c>
    </row>
    <row r="2472" spans="1:18" x14ac:dyDescent="0.3">
      <c r="A2472" t="s">
        <v>26</v>
      </c>
      <c r="B2472" t="s">
        <v>101</v>
      </c>
      <c r="C2472">
        <v>2012</v>
      </c>
      <c r="D2472" t="s">
        <v>20</v>
      </c>
      <c r="E2472" t="s">
        <v>21</v>
      </c>
      <c r="F2472">
        <v>2.1</v>
      </c>
      <c r="G2472">
        <v>80412</v>
      </c>
      <c r="H2472">
        <v>160</v>
      </c>
      <c r="I2472">
        <v>164</v>
      </c>
      <c r="J2472">
        <v>4</v>
      </c>
      <c r="L2472" t="s">
        <v>43</v>
      </c>
      <c r="M2472" t="s">
        <v>35</v>
      </c>
      <c r="N2472" t="s">
        <v>45</v>
      </c>
      <c r="O2472" t="s">
        <v>29</v>
      </c>
      <c r="P2472">
        <v>32</v>
      </c>
      <c r="R2472">
        <v>3582</v>
      </c>
    </row>
    <row r="2473" spans="1:18" x14ac:dyDescent="0.3">
      <c r="A2473" t="s">
        <v>38</v>
      </c>
      <c r="B2473" t="s">
        <v>89</v>
      </c>
      <c r="C2473">
        <v>2014</v>
      </c>
      <c r="D2473" t="s">
        <v>20</v>
      </c>
      <c r="E2473" t="s">
        <v>21</v>
      </c>
      <c r="F2473">
        <v>2.5</v>
      </c>
      <c r="G2473">
        <v>282847</v>
      </c>
      <c r="H2473">
        <v>203</v>
      </c>
      <c r="I2473">
        <v>192</v>
      </c>
      <c r="J2473">
        <v>2</v>
      </c>
      <c r="K2473">
        <v>1</v>
      </c>
      <c r="L2473" t="s">
        <v>43</v>
      </c>
      <c r="N2473" t="s">
        <v>45</v>
      </c>
      <c r="O2473" t="s">
        <v>29</v>
      </c>
      <c r="P2473">
        <v>27</v>
      </c>
      <c r="Q2473" t="s">
        <v>37</v>
      </c>
      <c r="R2473">
        <v>500</v>
      </c>
    </row>
    <row r="2474" spans="1:18" x14ac:dyDescent="0.3">
      <c r="A2474" t="s">
        <v>26</v>
      </c>
      <c r="B2474" t="s">
        <v>27</v>
      </c>
      <c r="C2474">
        <v>2023</v>
      </c>
      <c r="D2474" t="s">
        <v>33</v>
      </c>
      <c r="E2474" t="s">
        <v>21</v>
      </c>
      <c r="F2474">
        <v>3.2</v>
      </c>
      <c r="G2474">
        <v>5277</v>
      </c>
      <c r="I2474">
        <v>255</v>
      </c>
      <c r="J2474">
        <v>1</v>
      </c>
      <c r="K2474">
        <v>0</v>
      </c>
      <c r="L2474" t="s">
        <v>40</v>
      </c>
      <c r="M2474" t="s">
        <v>22</v>
      </c>
      <c r="N2474" t="s">
        <v>23</v>
      </c>
      <c r="O2474" t="s">
        <v>24</v>
      </c>
      <c r="P2474">
        <v>38</v>
      </c>
      <c r="Q2474" t="s">
        <v>88</v>
      </c>
      <c r="R2474">
        <v>20755</v>
      </c>
    </row>
    <row r="2475" spans="1:18" x14ac:dyDescent="0.3">
      <c r="A2475" t="s">
        <v>55</v>
      </c>
      <c r="B2475" t="s">
        <v>78</v>
      </c>
      <c r="C2475">
        <v>2024</v>
      </c>
      <c r="D2475" t="s">
        <v>20</v>
      </c>
      <c r="E2475" t="s">
        <v>21</v>
      </c>
      <c r="F2475">
        <v>2</v>
      </c>
      <c r="G2475">
        <v>100</v>
      </c>
      <c r="H2475">
        <v>155</v>
      </c>
      <c r="I2475">
        <v>120</v>
      </c>
      <c r="J2475">
        <v>1</v>
      </c>
      <c r="K2475">
        <v>0</v>
      </c>
      <c r="L2475" t="s">
        <v>34</v>
      </c>
      <c r="M2475" t="s">
        <v>72</v>
      </c>
      <c r="N2475" t="s">
        <v>45</v>
      </c>
      <c r="O2475" t="s">
        <v>29</v>
      </c>
      <c r="P2475">
        <v>29</v>
      </c>
      <c r="Q2475" t="s">
        <v>48</v>
      </c>
      <c r="R2475">
        <v>24235</v>
      </c>
    </row>
    <row r="2476" spans="1:18" x14ac:dyDescent="0.3">
      <c r="A2476" t="s">
        <v>49</v>
      </c>
      <c r="B2476" t="s">
        <v>92</v>
      </c>
      <c r="C2476">
        <v>2005</v>
      </c>
      <c r="D2476" t="s">
        <v>20</v>
      </c>
      <c r="E2476" t="s">
        <v>67</v>
      </c>
      <c r="F2476">
        <v>3.2</v>
      </c>
      <c r="G2476">
        <v>230400</v>
      </c>
      <c r="H2476">
        <v>237</v>
      </c>
      <c r="I2476">
        <v>214</v>
      </c>
      <c r="J2476">
        <v>4</v>
      </c>
      <c r="K2476">
        <v>0</v>
      </c>
      <c r="L2476" t="s">
        <v>34</v>
      </c>
      <c r="M2476" t="s">
        <v>22</v>
      </c>
      <c r="N2476" t="s">
        <v>23</v>
      </c>
      <c r="O2476" t="s">
        <v>60</v>
      </c>
      <c r="Q2476" t="s">
        <v>57</v>
      </c>
      <c r="R2476">
        <v>500</v>
      </c>
    </row>
    <row r="2477" spans="1:18" x14ac:dyDescent="0.3">
      <c r="A2477" t="s">
        <v>53</v>
      </c>
      <c r="B2477" t="s">
        <v>54</v>
      </c>
      <c r="C2477">
        <v>2020</v>
      </c>
      <c r="D2477" t="s">
        <v>20</v>
      </c>
      <c r="E2477" t="s">
        <v>21</v>
      </c>
      <c r="F2477">
        <v>2.6</v>
      </c>
      <c r="G2477">
        <v>76956</v>
      </c>
      <c r="H2477">
        <v>210</v>
      </c>
      <c r="I2477">
        <v>200</v>
      </c>
      <c r="J2477">
        <v>2</v>
      </c>
      <c r="K2477">
        <v>0</v>
      </c>
      <c r="M2477" t="s">
        <v>44</v>
      </c>
      <c r="N2477" t="s">
        <v>23</v>
      </c>
      <c r="O2477" t="s">
        <v>24</v>
      </c>
      <c r="P2477">
        <v>24</v>
      </c>
      <c r="R2477">
        <v>27479</v>
      </c>
    </row>
    <row r="2478" spans="1:18" x14ac:dyDescent="0.3">
      <c r="A2478" t="s">
        <v>18</v>
      </c>
      <c r="B2478" t="s">
        <v>66</v>
      </c>
      <c r="C2478">
        <v>2012</v>
      </c>
      <c r="D2478" t="s">
        <v>20</v>
      </c>
      <c r="F2478">
        <v>3</v>
      </c>
      <c r="G2478">
        <v>97055</v>
      </c>
      <c r="H2478">
        <v>221</v>
      </c>
      <c r="I2478">
        <v>220</v>
      </c>
      <c r="J2478">
        <v>3</v>
      </c>
      <c r="K2478">
        <v>1</v>
      </c>
      <c r="M2478" t="s">
        <v>28</v>
      </c>
      <c r="N2478" t="s">
        <v>23</v>
      </c>
      <c r="O2478" t="s">
        <v>29</v>
      </c>
      <c r="P2478">
        <v>24</v>
      </c>
      <c r="Q2478" t="s">
        <v>30</v>
      </c>
      <c r="R2478">
        <v>10382</v>
      </c>
    </row>
    <row r="2479" spans="1:18" x14ac:dyDescent="0.3">
      <c r="A2479" t="s">
        <v>38</v>
      </c>
      <c r="B2479" t="s">
        <v>47</v>
      </c>
      <c r="C2479">
        <v>2008</v>
      </c>
      <c r="D2479" t="s">
        <v>20</v>
      </c>
      <c r="E2479" t="s">
        <v>67</v>
      </c>
      <c r="F2479">
        <v>3</v>
      </c>
      <c r="G2479">
        <v>273822</v>
      </c>
      <c r="I2479">
        <v>228</v>
      </c>
      <c r="J2479">
        <v>3</v>
      </c>
      <c r="K2479">
        <v>1</v>
      </c>
      <c r="L2479" t="s">
        <v>34</v>
      </c>
      <c r="M2479" t="s">
        <v>22</v>
      </c>
      <c r="N2479" t="s">
        <v>23</v>
      </c>
      <c r="O2479" t="s">
        <v>24</v>
      </c>
      <c r="P2479">
        <v>29</v>
      </c>
      <c r="Q2479" t="s">
        <v>76</v>
      </c>
      <c r="R2479">
        <v>500</v>
      </c>
    </row>
    <row r="2480" spans="1:18" x14ac:dyDescent="0.3">
      <c r="A2480" t="s">
        <v>41</v>
      </c>
      <c r="B2480" t="s">
        <v>62</v>
      </c>
      <c r="C2480">
        <v>2006</v>
      </c>
      <c r="D2480" t="s">
        <v>20</v>
      </c>
      <c r="F2480">
        <v>2.2000000000000002</v>
      </c>
      <c r="G2480">
        <v>228747</v>
      </c>
      <c r="H2480">
        <v>175</v>
      </c>
      <c r="I2480">
        <v>161</v>
      </c>
      <c r="J2480">
        <v>4</v>
      </c>
      <c r="K2480">
        <v>1</v>
      </c>
      <c r="L2480" t="s">
        <v>34</v>
      </c>
      <c r="M2480" t="s">
        <v>94</v>
      </c>
      <c r="N2480" t="s">
        <v>23</v>
      </c>
      <c r="O2480" t="s">
        <v>24</v>
      </c>
      <c r="P2480">
        <v>32</v>
      </c>
      <c r="R2480">
        <v>500</v>
      </c>
    </row>
    <row r="2481" spans="1:18" x14ac:dyDescent="0.3">
      <c r="A2481" t="s">
        <v>41</v>
      </c>
      <c r="B2481" t="s">
        <v>103</v>
      </c>
      <c r="C2481">
        <v>2012</v>
      </c>
      <c r="D2481" t="s">
        <v>20</v>
      </c>
      <c r="F2481">
        <v>2.2999999999999998</v>
      </c>
      <c r="G2481">
        <v>121773</v>
      </c>
      <c r="I2481">
        <v>167</v>
      </c>
      <c r="J2481">
        <v>3</v>
      </c>
      <c r="L2481" t="s">
        <v>34</v>
      </c>
      <c r="M2481" t="s">
        <v>72</v>
      </c>
      <c r="N2481" t="s">
        <v>23</v>
      </c>
      <c r="O2481" t="s">
        <v>24</v>
      </c>
      <c r="P2481">
        <v>26</v>
      </c>
      <c r="Q2481" t="s">
        <v>76</v>
      </c>
      <c r="R2481">
        <v>5629</v>
      </c>
    </row>
    <row r="2482" spans="1:18" x14ac:dyDescent="0.3">
      <c r="A2482" t="s">
        <v>53</v>
      </c>
      <c r="B2482" t="s">
        <v>79</v>
      </c>
      <c r="C2482">
        <v>2015</v>
      </c>
      <c r="D2482" t="s">
        <v>20</v>
      </c>
      <c r="E2482" t="s">
        <v>21</v>
      </c>
      <c r="F2482">
        <v>1.6</v>
      </c>
      <c r="G2482">
        <v>77316</v>
      </c>
      <c r="H2482">
        <v>124</v>
      </c>
      <c r="J2482">
        <v>4</v>
      </c>
      <c r="K2482">
        <v>1</v>
      </c>
      <c r="L2482" t="s">
        <v>34</v>
      </c>
      <c r="M2482" t="s">
        <v>44</v>
      </c>
      <c r="N2482" t="s">
        <v>45</v>
      </c>
      <c r="O2482" t="s">
        <v>24</v>
      </c>
      <c r="P2482">
        <v>36</v>
      </c>
      <c r="Q2482" t="s">
        <v>48</v>
      </c>
      <c r="R2482">
        <v>17100</v>
      </c>
    </row>
    <row r="2483" spans="1:18" x14ac:dyDescent="0.3">
      <c r="A2483" t="s">
        <v>49</v>
      </c>
      <c r="B2483" t="s">
        <v>50</v>
      </c>
      <c r="C2483">
        <v>2013</v>
      </c>
      <c r="D2483" t="s">
        <v>63</v>
      </c>
      <c r="E2483" t="s">
        <v>21</v>
      </c>
      <c r="G2483">
        <v>48270</v>
      </c>
      <c r="H2483">
        <v>191</v>
      </c>
      <c r="I2483">
        <v>180</v>
      </c>
      <c r="J2483">
        <v>2</v>
      </c>
      <c r="K2483">
        <v>1</v>
      </c>
      <c r="L2483" t="s">
        <v>40</v>
      </c>
      <c r="M2483" t="s">
        <v>22</v>
      </c>
      <c r="N2483" t="s">
        <v>45</v>
      </c>
      <c r="O2483" t="s">
        <v>29</v>
      </c>
      <c r="P2483">
        <v>28</v>
      </c>
      <c r="R2483">
        <v>4311</v>
      </c>
    </row>
    <row r="2484" spans="1:18" x14ac:dyDescent="0.3">
      <c r="A2484" t="s">
        <v>31</v>
      </c>
      <c r="B2484" t="s">
        <v>61</v>
      </c>
      <c r="C2484">
        <v>2021</v>
      </c>
      <c r="D2484" t="s">
        <v>20</v>
      </c>
      <c r="E2484" t="s">
        <v>21</v>
      </c>
      <c r="F2484">
        <v>1.9</v>
      </c>
      <c r="G2484">
        <v>50153</v>
      </c>
      <c r="H2484">
        <v>149</v>
      </c>
      <c r="I2484">
        <v>136</v>
      </c>
      <c r="J2484">
        <v>1</v>
      </c>
      <c r="K2484">
        <v>0</v>
      </c>
      <c r="L2484" t="s">
        <v>43</v>
      </c>
      <c r="M2484" t="s">
        <v>72</v>
      </c>
      <c r="N2484" t="s">
        <v>45</v>
      </c>
      <c r="O2484" t="s">
        <v>29</v>
      </c>
      <c r="P2484">
        <v>36</v>
      </c>
      <c r="Q2484" t="s">
        <v>57</v>
      </c>
      <c r="R2484">
        <v>19478</v>
      </c>
    </row>
    <row r="2485" spans="1:18" x14ac:dyDescent="0.3">
      <c r="A2485" t="s">
        <v>38</v>
      </c>
      <c r="B2485" t="s">
        <v>89</v>
      </c>
      <c r="C2485">
        <v>2010</v>
      </c>
      <c r="D2485" t="s">
        <v>20</v>
      </c>
      <c r="E2485" t="s">
        <v>21</v>
      </c>
      <c r="F2485">
        <v>1.6</v>
      </c>
      <c r="G2485">
        <v>312175</v>
      </c>
      <c r="H2485">
        <v>144</v>
      </c>
      <c r="I2485">
        <v>142</v>
      </c>
      <c r="J2485">
        <v>3</v>
      </c>
      <c r="K2485">
        <v>0</v>
      </c>
      <c r="L2485" t="s">
        <v>34</v>
      </c>
      <c r="M2485" t="s">
        <v>59</v>
      </c>
      <c r="N2485" t="s">
        <v>45</v>
      </c>
      <c r="O2485" t="s">
        <v>24</v>
      </c>
      <c r="P2485">
        <v>32</v>
      </c>
      <c r="Q2485" t="s">
        <v>48</v>
      </c>
      <c r="R2485">
        <v>500</v>
      </c>
    </row>
    <row r="2486" spans="1:18" x14ac:dyDescent="0.3">
      <c r="A2486" t="s">
        <v>55</v>
      </c>
      <c r="B2486" t="s">
        <v>78</v>
      </c>
      <c r="C2486">
        <v>2006</v>
      </c>
      <c r="D2486" t="s">
        <v>20</v>
      </c>
      <c r="E2486" t="s">
        <v>21</v>
      </c>
      <c r="G2486">
        <v>139972</v>
      </c>
      <c r="H2486">
        <v>138</v>
      </c>
      <c r="I2486">
        <v>107</v>
      </c>
      <c r="J2486">
        <v>4</v>
      </c>
      <c r="K2486">
        <v>1</v>
      </c>
      <c r="L2486" t="s">
        <v>40</v>
      </c>
      <c r="M2486" t="s">
        <v>94</v>
      </c>
      <c r="N2486" t="s">
        <v>45</v>
      </c>
      <c r="O2486" t="s">
        <v>29</v>
      </c>
      <c r="P2486">
        <v>34</v>
      </c>
      <c r="Q2486" t="s">
        <v>88</v>
      </c>
      <c r="R2486">
        <v>500</v>
      </c>
    </row>
    <row r="2487" spans="1:18" x14ac:dyDescent="0.3">
      <c r="A2487" t="s">
        <v>49</v>
      </c>
      <c r="B2487" t="s">
        <v>92</v>
      </c>
      <c r="C2487">
        <v>2010</v>
      </c>
      <c r="D2487" t="s">
        <v>20</v>
      </c>
      <c r="E2487" t="s">
        <v>67</v>
      </c>
      <c r="F2487">
        <v>2.1</v>
      </c>
      <c r="G2487">
        <v>148632</v>
      </c>
      <c r="H2487">
        <v>176</v>
      </c>
      <c r="I2487">
        <v>164</v>
      </c>
      <c r="J2487">
        <v>3</v>
      </c>
      <c r="K2487">
        <v>1</v>
      </c>
      <c r="L2487" t="s">
        <v>43</v>
      </c>
      <c r="N2487" t="s">
        <v>23</v>
      </c>
      <c r="O2487" t="s">
        <v>24</v>
      </c>
      <c r="Q2487" t="s">
        <v>48</v>
      </c>
      <c r="R2487">
        <v>863</v>
      </c>
    </row>
    <row r="2488" spans="1:18" x14ac:dyDescent="0.3">
      <c r="A2488" t="s">
        <v>80</v>
      </c>
      <c r="B2488" t="s">
        <v>102</v>
      </c>
      <c r="C2488">
        <v>2011</v>
      </c>
      <c r="D2488" t="s">
        <v>20</v>
      </c>
      <c r="E2488" t="s">
        <v>67</v>
      </c>
      <c r="F2488">
        <v>3.3</v>
      </c>
      <c r="G2488">
        <v>256811</v>
      </c>
      <c r="I2488">
        <v>249</v>
      </c>
      <c r="J2488">
        <v>5</v>
      </c>
      <c r="K2488">
        <v>1</v>
      </c>
      <c r="L2488" t="s">
        <v>34</v>
      </c>
      <c r="M2488" t="s">
        <v>22</v>
      </c>
      <c r="N2488" t="s">
        <v>23</v>
      </c>
      <c r="O2488" t="s">
        <v>24</v>
      </c>
      <c r="Q2488" t="s">
        <v>76</v>
      </c>
      <c r="R2488">
        <v>500</v>
      </c>
    </row>
    <row r="2489" spans="1:18" x14ac:dyDescent="0.3">
      <c r="A2489" t="s">
        <v>26</v>
      </c>
      <c r="B2489" t="s">
        <v>101</v>
      </c>
      <c r="C2489">
        <v>2015</v>
      </c>
      <c r="D2489" t="s">
        <v>20</v>
      </c>
      <c r="E2489" t="s">
        <v>21</v>
      </c>
      <c r="F2489">
        <v>1.4</v>
      </c>
      <c r="G2489">
        <v>133229</v>
      </c>
      <c r="H2489">
        <v>124</v>
      </c>
      <c r="I2489">
        <v>123</v>
      </c>
      <c r="J2489">
        <v>2</v>
      </c>
      <c r="K2489">
        <v>0</v>
      </c>
      <c r="L2489" t="s">
        <v>40</v>
      </c>
      <c r="M2489" t="s">
        <v>94</v>
      </c>
      <c r="N2489" t="s">
        <v>45</v>
      </c>
      <c r="O2489" t="s">
        <v>29</v>
      </c>
      <c r="P2489">
        <v>32</v>
      </c>
      <c r="Q2489" t="s">
        <v>64</v>
      </c>
      <c r="R2489">
        <v>2357</v>
      </c>
    </row>
    <row r="2490" spans="1:18" x14ac:dyDescent="0.3">
      <c r="A2490" t="s">
        <v>41</v>
      </c>
      <c r="B2490" t="s">
        <v>62</v>
      </c>
      <c r="C2490">
        <v>2012</v>
      </c>
      <c r="D2490" t="s">
        <v>20</v>
      </c>
      <c r="F2490">
        <v>2.4</v>
      </c>
      <c r="G2490">
        <v>119917</v>
      </c>
      <c r="H2490">
        <v>196</v>
      </c>
      <c r="I2490">
        <v>185</v>
      </c>
      <c r="J2490">
        <v>3</v>
      </c>
      <c r="K2490">
        <v>1</v>
      </c>
      <c r="M2490" t="s">
        <v>52</v>
      </c>
      <c r="N2490" t="s">
        <v>23</v>
      </c>
      <c r="O2490" t="s">
        <v>29</v>
      </c>
      <c r="P2490">
        <v>38</v>
      </c>
      <c r="Q2490" t="s">
        <v>64</v>
      </c>
      <c r="R2490">
        <v>3530</v>
      </c>
    </row>
    <row r="2491" spans="1:18" x14ac:dyDescent="0.3">
      <c r="A2491" t="s">
        <v>18</v>
      </c>
      <c r="B2491" t="s">
        <v>70</v>
      </c>
      <c r="C2491">
        <v>2011</v>
      </c>
      <c r="D2491" t="s">
        <v>20</v>
      </c>
      <c r="E2491" t="s">
        <v>21</v>
      </c>
      <c r="F2491">
        <v>2</v>
      </c>
      <c r="G2491">
        <v>208167</v>
      </c>
      <c r="H2491">
        <v>139</v>
      </c>
      <c r="J2491">
        <v>4</v>
      </c>
      <c r="K2491">
        <v>1</v>
      </c>
      <c r="L2491" t="s">
        <v>40</v>
      </c>
      <c r="M2491" t="s">
        <v>52</v>
      </c>
      <c r="N2491" t="s">
        <v>45</v>
      </c>
      <c r="O2491" t="s">
        <v>29</v>
      </c>
      <c r="P2491">
        <v>34</v>
      </c>
      <c r="Q2491" t="s">
        <v>30</v>
      </c>
      <c r="R2491">
        <v>6543</v>
      </c>
    </row>
    <row r="2492" spans="1:18" x14ac:dyDescent="0.3">
      <c r="A2492" t="s">
        <v>38</v>
      </c>
      <c r="B2492" t="s">
        <v>86</v>
      </c>
      <c r="C2492">
        <v>2012</v>
      </c>
      <c r="D2492" t="s">
        <v>20</v>
      </c>
      <c r="E2492" t="s">
        <v>21</v>
      </c>
      <c r="F2492">
        <v>3.8</v>
      </c>
      <c r="G2492">
        <v>128852</v>
      </c>
      <c r="H2492">
        <v>296</v>
      </c>
      <c r="I2492">
        <v>271</v>
      </c>
      <c r="J2492">
        <v>4</v>
      </c>
      <c r="K2492">
        <v>1</v>
      </c>
      <c r="L2492" t="s">
        <v>43</v>
      </c>
      <c r="N2492" t="s">
        <v>84</v>
      </c>
      <c r="O2492" t="s">
        <v>60</v>
      </c>
      <c r="P2492">
        <v>17</v>
      </c>
      <c r="R2492">
        <v>4818</v>
      </c>
    </row>
    <row r="2493" spans="1:18" x14ac:dyDescent="0.3">
      <c r="A2493" t="s">
        <v>80</v>
      </c>
      <c r="B2493" t="s">
        <v>81</v>
      </c>
      <c r="C2493">
        <v>2006</v>
      </c>
      <c r="D2493" t="s">
        <v>20</v>
      </c>
      <c r="E2493" t="s">
        <v>21</v>
      </c>
      <c r="F2493">
        <v>2.8</v>
      </c>
      <c r="G2493">
        <v>280850</v>
      </c>
      <c r="H2493">
        <v>221</v>
      </c>
      <c r="J2493">
        <v>4</v>
      </c>
      <c r="K2493">
        <v>1</v>
      </c>
      <c r="L2493" t="s">
        <v>43</v>
      </c>
      <c r="M2493" t="s">
        <v>72</v>
      </c>
      <c r="N2493" t="s">
        <v>82</v>
      </c>
      <c r="O2493" t="s">
        <v>24</v>
      </c>
      <c r="P2493">
        <v>31</v>
      </c>
      <c r="Q2493" t="s">
        <v>25</v>
      </c>
      <c r="R2493">
        <v>500</v>
      </c>
    </row>
    <row r="2494" spans="1:18" x14ac:dyDescent="0.3">
      <c r="A2494" t="s">
        <v>18</v>
      </c>
      <c r="B2494" t="s">
        <v>19</v>
      </c>
      <c r="C2494">
        <v>2005</v>
      </c>
      <c r="D2494" t="s">
        <v>20</v>
      </c>
      <c r="F2494">
        <v>3.2</v>
      </c>
      <c r="G2494">
        <v>332791</v>
      </c>
      <c r="H2494">
        <v>249</v>
      </c>
      <c r="I2494">
        <v>240</v>
      </c>
      <c r="J2494">
        <v>5</v>
      </c>
      <c r="K2494">
        <v>0</v>
      </c>
      <c r="L2494" t="s">
        <v>34</v>
      </c>
      <c r="M2494" t="s">
        <v>52</v>
      </c>
      <c r="N2494" t="s">
        <v>23</v>
      </c>
      <c r="O2494" t="s">
        <v>24</v>
      </c>
      <c r="P2494">
        <v>29</v>
      </c>
      <c r="Q2494" t="s">
        <v>91</v>
      </c>
      <c r="R2494">
        <v>500</v>
      </c>
    </row>
    <row r="2495" spans="1:18" x14ac:dyDescent="0.3">
      <c r="A2495" t="s">
        <v>53</v>
      </c>
      <c r="B2495" t="s">
        <v>79</v>
      </c>
      <c r="C2495">
        <v>2021</v>
      </c>
      <c r="D2495" t="s">
        <v>20</v>
      </c>
      <c r="E2495" t="s">
        <v>21</v>
      </c>
      <c r="G2495">
        <v>22712</v>
      </c>
      <c r="H2495">
        <v>139</v>
      </c>
      <c r="I2495">
        <v>126</v>
      </c>
      <c r="J2495">
        <v>1</v>
      </c>
      <c r="K2495">
        <v>0</v>
      </c>
      <c r="M2495" t="s">
        <v>52</v>
      </c>
      <c r="N2495" t="s">
        <v>45</v>
      </c>
      <c r="O2495" t="s">
        <v>29</v>
      </c>
      <c r="Q2495" t="s">
        <v>37</v>
      </c>
      <c r="R2495">
        <v>45184</v>
      </c>
    </row>
    <row r="2496" spans="1:18" x14ac:dyDescent="0.3">
      <c r="A2496" t="s">
        <v>80</v>
      </c>
      <c r="B2496" t="s">
        <v>102</v>
      </c>
      <c r="C2496">
        <v>2021</v>
      </c>
      <c r="D2496" t="s">
        <v>20</v>
      </c>
      <c r="E2496" t="s">
        <v>21</v>
      </c>
      <c r="F2496">
        <v>2.5</v>
      </c>
      <c r="G2496">
        <v>1597</v>
      </c>
      <c r="I2496">
        <v>193</v>
      </c>
      <c r="J2496">
        <v>1</v>
      </c>
      <c r="K2496">
        <v>0</v>
      </c>
      <c r="L2496" t="s">
        <v>34</v>
      </c>
      <c r="N2496" t="s">
        <v>23</v>
      </c>
      <c r="O2496" t="s">
        <v>24</v>
      </c>
      <c r="P2496">
        <v>25</v>
      </c>
      <c r="Q2496" t="s">
        <v>76</v>
      </c>
      <c r="R2496">
        <v>26571</v>
      </c>
    </row>
    <row r="2497" spans="1:18" x14ac:dyDescent="0.3">
      <c r="A2497" t="s">
        <v>26</v>
      </c>
      <c r="B2497" t="s">
        <v>27</v>
      </c>
      <c r="C2497">
        <v>2015</v>
      </c>
      <c r="D2497" t="s">
        <v>20</v>
      </c>
      <c r="E2497" t="s">
        <v>21</v>
      </c>
      <c r="F2497">
        <v>3.3</v>
      </c>
      <c r="G2497">
        <v>101788</v>
      </c>
      <c r="H2497">
        <v>264</v>
      </c>
      <c r="I2497">
        <v>240</v>
      </c>
      <c r="J2497">
        <v>1</v>
      </c>
      <c r="K2497">
        <v>1</v>
      </c>
      <c r="L2497" t="s">
        <v>40</v>
      </c>
      <c r="M2497" t="s">
        <v>94</v>
      </c>
      <c r="N2497" t="s">
        <v>23</v>
      </c>
      <c r="O2497" t="s">
        <v>24</v>
      </c>
      <c r="P2497">
        <v>26</v>
      </c>
      <c r="Q2497" t="s">
        <v>76</v>
      </c>
      <c r="R2497">
        <v>5735</v>
      </c>
    </row>
    <row r="2498" spans="1:18" x14ac:dyDescent="0.3">
      <c r="A2498" t="s">
        <v>31</v>
      </c>
      <c r="B2498" t="s">
        <v>32</v>
      </c>
      <c r="C2498">
        <v>2012</v>
      </c>
      <c r="D2498" t="s">
        <v>20</v>
      </c>
      <c r="E2498" t="s">
        <v>21</v>
      </c>
      <c r="F2498">
        <v>2.5</v>
      </c>
      <c r="G2498">
        <v>225624</v>
      </c>
      <c r="I2498">
        <v>141</v>
      </c>
      <c r="J2498">
        <v>3</v>
      </c>
      <c r="K2498">
        <v>0</v>
      </c>
      <c r="L2498" t="s">
        <v>34</v>
      </c>
      <c r="M2498" t="s">
        <v>94</v>
      </c>
      <c r="N2498" t="s">
        <v>36</v>
      </c>
      <c r="O2498" t="s">
        <v>24</v>
      </c>
      <c r="P2498">
        <v>31</v>
      </c>
      <c r="R2498">
        <v>500</v>
      </c>
    </row>
    <row r="2499" spans="1:18" x14ac:dyDescent="0.3">
      <c r="A2499" t="s">
        <v>55</v>
      </c>
      <c r="B2499" t="s">
        <v>56</v>
      </c>
      <c r="C2499">
        <v>2019</v>
      </c>
      <c r="D2499" t="s">
        <v>20</v>
      </c>
      <c r="E2499" t="s">
        <v>21</v>
      </c>
      <c r="F2499">
        <v>3.4</v>
      </c>
      <c r="G2499">
        <v>79115</v>
      </c>
      <c r="H2499">
        <v>264</v>
      </c>
      <c r="I2499">
        <v>243</v>
      </c>
      <c r="J2499">
        <v>2</v>
      </c>
      <c r="K2499">
        <v>0</v>
      </c>
      <c r="L2499" t="s">
        <v>34</v>
      </c>
      <c r="M2499" t="s">
        <v>44</v>
      </c>
      <c r="N2499" t="s">
        <v>23</v>
      </c>
      <c r="O2499" t="s">
        <v>24</v>
      </c>
      <c r="P2499">
        <v>22</v>
      </c>
      <c r="Q2499" t="s">
        <v>91</v>
      </c>
      <c r="R2499">
        <v>19532</v>
      </c>
    </row>
    <row r="2500" spans="1:18" x14ac:dyDescent="0.3">
      <c r="A2500" t="s">
        <v>49</v>
      </c>
      <c r="B2500" t="s">
        <v>50</v>
      </c>
      <c r="C2500">
        <v>2007</v>
      </c>
      <c r="D2500" t="s">
        <v>20</v>
      </c>
      <c r="E2500" t="s">
        <v>21</v>
      </c>
      <c r="F2500">
        <v>2.2999999999999998</v>
      </c>
      <c r="G2500">
        <v>109580</v>
      </c>
      <c r="I2500">
        <v>163</v>
      </c>
      <c r="J2500">
        <v>4</v>
      </c>
      <c r="K2500">
        <v>0</v>
      </c>
      <c r="L2500" t="s">
        <v>34</v>
      </c>
      <c r="M2500" t="s">
        <v>22</v>
      </c>
      <c r="N2500" t="s">
        <v>45</v>
      </c>
      <c r="O2500" t="s">
        <v>29</v>
      </c>
      <c r="P2500">
        <v>37</v>
      </c>
      <c r="Q2500" t="s">
        <v>30</v>
      </c>
      <c r="R2500">
        <v>500</v>
      </c>
    </row>
    <row r="2501" spans="1:18" x14ac:dyDescent="0.3">
      <c r="A2501" t="s">
        <v>31</v>
      </c>
      <c r="B2501" t="s">
        <v>61</v>
      </c>
      <c r="C2501">
        <v>2017</v>
      </c>
      <c r="D2501" t="s">
        <v>20</v>
      </c>
      <c r="E2501" t="s">
        <v>21</v>
      </c>
      <c r="F2501">
        <v>1.6</v>
      </c>
      <c r="G2501">
        <v>68647</v>
      </c>
      <c r="H2501">
        <v>145</v>
      </c>
      <c r="I2501">
        <v>134</v>
      </c>
      <c r="J2501">
        <v>3</v>
      </c>
      <c r="K2501">
        <v>1</v>
      </c>
      <c r="L2501" t="s">
        <v>34</v>
      </c>
      <c r="M2501" t="s">
        <v>59</v>
      </c>
      <c r="N2501" t="s">
        <v>45</v>
      </c>
      <c r="O2501" t="s">
        <v>29</v>
      </c>
      <c r="P2501">
        <v>39</v>
      </c>
      <c r="Q2501" t="s">
        <v>37</v>
      </c>
      <c r="R2501">
        <v>9330</v>
      </c>
    </row>
    <row r="2502" spans="1:18" x14ac:dyDescent="0.3">
      <c r="A2502" t="s">
        <v>18</v>
      </c>
      <c r="B2502" t="s">
        <v>70</v>
      </c>
      <c r="C2502">
        <v>2005</v>
      </c>
      <c r="D2502" t="s">
        <v>20</v>
      </c>
      <c r="E2502" t="s">
        <v>21</v>
      </c>
      <c r="F2502">
        <v>2.1</v>
      </c>
      <c r="G2502">
        <v>197454</v>
      </c>
      <c r="H2502">
        <v>175</v>
      </c>
      <c r="J2502">
        <v>4</v>
      </c>
      <c r="K2502">
        <v>0</v>
      </c>
      <c r="L2502" t="s">
        <v>34</v>
      </c>
      <c r="M2502" t="s">
        <v>94</v>
      </c>
      <c r="N2502" t="s">
        <v>45</v>
      </c>
      <c r="O2502" t="s">
        <v>29</v>
      </c>
      <c r="P2502">
        <v>38</v>
      </c>
      <c r="Q2502" t="s">
        <v>30</v>
      </c>
      <c r="R2502">
        <v>1515</v>
      </c>
    </row>
    <row r="2503" spans="1:18" x14ac:dyDescent="0.3">
      <c r="A2503" t="s">
        <v>49</v>
      </c>
      <c r="B2503" t="s">
        <v>100</v>
      </c>
      <c r="C2503">
        <v>2009</v>
      </c>
      <c r="D2503" t="s">
        <v>20</v>
      </c>
      <c r="E2503" t="s">
        <v>67</v>
      </c>
      <c r="F2503">
        <v>1.6</v>
      </c>
      <c r="G2503">
        <v>339532</v>
      </c>
      <c r="H2503">
        <v>134</v>
      </c>
      <c r="I2503">
        <v>123</v>
      </c>
      <c r="J2503">
        <v>5</v>
      </c>
      <c r="K2503">
        <v>1</v>
      </c>
      <c r="L2503" t="s">
        <v>34</v>
      </c>
      <c r="M2503" t="s">
        <v>44</v>
      </c>
      <c r="N2503" t="s">
        <v>45</v>
      </c>
      <c r="O2503" t="s">
        <v>24</v>
      </c>
      <c r="P2503">
        <v>37</v>
      </c>
      <c r="Q2503" t="s">
        <v>88</v>
      </c>
      <c r="R2503">
        <v>500</v>
      </c>
    </row>
    <row r="2504" spans="1:18" x14ac:dyDescent="0.3">
      <c r="A2504" t="s">
        <v>55</v>
      </c>
      <c r="B2504" t="s">
        <v>56</v>
      </c>
      <c r="C2504">
        <v>2017</v>
      </c>
      <c r="D2504" t="s">
        <v>63</v>
      </c>
      <c r="E2504" t="s">
        <v>21</v>
      </c>
      <c r="F2504">
        <v>3.4</v>
      </c>
      <c r="G2504">
        <v>67421</v>
      </c>
      <c r="H2504">
        <v>260</v>
      </c>
      <c r="J2504">
        <v>3</v>
      </c>
      <c r="K2504">
        <v>0</v>
      </c>
      <c r="L2504" t="s">
        <v>34</v>
      </c>
      <c r="M2504" t="s">
        <v>72</v>
      </c>
      <c r="N2504" t="s">
        <v>23</v>
      </c>
      <c r="O2504" t="s">
        <v>29</v>
      </c>
      <c r="P2504">
        <v>23</v>
      </c>
      <c r="Q2504" t="s">
        <v>30</v>
      </c>
      <c r="R2504">
        <v>15473</v>
      </c>
    </row>
    <row r="2505" spans="1:18" x14ac:dyDescent="0.3">
      <c r="A2505" t="s">
        <v>80</v>
      </c>
      <c r="B2505" t="s">
        <v>81</v>
      </c>
      <c r="C2505">
        <v>2019</v>
      </c>
      <c r="D2505" t="s">
        <v>20</v>
      </c>
      <c r="E2505" t="s">
        <v>21</v>
      </c>
      <c r="G2505">
        <v>66921</v>
      </c>
      <c r="I2505">
        <v>344</v>
      </c>
      <c r="J2505">
        <v>3</v>
      </c>
      <c r="L2505" t="s">
        <v>40</v>
      </c>
      <c r="M2505" t="s">
        <v>72</v>
      </c>
      <c r="N2505" t="s">
        <v>82</v>
      </c>
      <c r="O2505" t="s">
        <v>60</v>
      </c>
      <c r="P2505">
        <v>15</v>
      </c>
      <c r="R2505">
        <v>12196</v>
      </c>
    </row>
    <row r="2506" spans="1:18" x14ac:dyDescent="0.3">
      <c r="A2506" t="s">
        <v>73</v>
      </c>
      <c r="B2506" t="s">
        <v>87</v>
      </c>
      <c r="C2506">
        <v>2008</v>
      </c>
      <c r="D2506" t="s">
        <v>20</v>
      </c>
      <c r="E2506" t="s">
        <v>21</v>
      </c>
      <c r="G2506">
        <v>151231</v>
      </c>
      <c r="H2506">
        <v>216</v>
      </c>
      <c r="I2506">
        <v>210</v>
      </c>
      <c r="J2506">
        <v>4</v>
      </c>
      <c r="L2506" t="s">
        <v>34</v>
      </c>
      <c r="M2506" t="s">
        <v>52</v>
      </c>
      <c r="N2506" t="s">
        <v>23</v>
      </c>
      <c r="O2506" t="s">
        <v>24</v>
      </c>
      <c r="P2506">
        <v>26</v>
      </c>
      <c r="Q2506" t="s">
        <v>88</v>
      </c>
      <c r="R2506">
        <v>5662</v>
      </c>
    </row>
    <row r="2507" spans="1:18" x14ac:dyDescent="0.3">
      <c r="A2507" t="s">
        <v>53</v>
      </c>
      <c r="B2507" t="s">
        <v>71</v>
      </c>
      <c r="C2507">
        <v>2019</v>
      </c>
      <c r="D2507" t="s">
        <v>20</v>
      </c>
      <c r="E2507" t="s">
        <v>21</v>
      </c>
      <c r="F2507">
        <v>1.4</v>
      </c>
      <c r="G2507">
        <v>85598</v>
      </c>
      <c r="H2507">
        <v>111</v>
      </c>
      <c r="I2507">
        <v>116</v>
      </c>
      <c r="J2507">
        <v>1</v>
      </c>
      <c r="K2507">
        <v>0</v>
      </c>
      <c r="L2507" t="s">
        <v>40</v>
      </c>
      <c r="N2507" t="s">
        <v>45</v>
      </c>
      <c r="O2507" t="s">
        <v>29</v>
      </c>
      <c r="P2507">
        <v>45</v>
      </c>
      <c r="R2507">
        <v>19979</v>
      </c>
    </row>
    <row r="2508" spans="1:18" x14ac:dyDescent="0.3">
      <c r="A2508" t="s">
        <v>73</v>
      </c>
      <c r="B2508" t="s">
        <v>97</v>
      </c>
      <c r="C2508">
        <v>2009</v>
      </c>
      <c r="D2508" t="s">
        <v>20</v>
      </c>
      <c r="E2508" t="s">
        <v>67</v>
      </c>
      <c r="F2508">
        <v>1.7</v>
      </c>
      <c r="G2508">
        <v>229670</v>
      </c>
      <c r="H2508">
        <v>154</v>
      </c>
      <c r="I2508">
        <v>126</v>
      </c>
      <c r="J2508">
        <v>4</v>
      </c>
      <c r="K2508">
        <v>1</v>
      </c>
      <c r="L2508" t="s">
        <v>40</v>
      </c>
      <c r="M2508" t="s">
        <v>59</v>
      </c>
      <c r="N2508" t="s">
        <v>45</v>
      </c>
      <c r="O2508" t="s">
        <v>29</v>
      </c>
      <c r="P2508">
        <v>34</v>
      </c>
      <c r="Q2508" t="s">
        <v>46</v>
      </c>
      <c r="R2508">
        <v>3109</v>
      </c>
    </row>
    <row r="2509" spans="1:18" x14ac:dyDescent="0.3">
      <c r="A2509" t="s">
        <v>31</v>
      </c>
      <c r="B2509" t="s">
        <v>85</v>
      </c>
      <c r="C2509">
        <v>2015</v>
      </c>
      <c r="D2509" t="s">
        <v>20</v>
      </c>
      <c r="E2509" t="s">
        <v>21</v>
      </c>
      <c r="F2509">
        <v>2.9</v>
      </c>
      <c r="G2509">
        <v>126977</v>
      </c>
      <c r="H2509">
        <v>227</v>
      </c>
      <c r="I2509">
        <v>232</v>
      </c>
      <c r="J2509">
        <v>3</v>
      </c>
      <c r="K2509">
        <v>1</v>
      </c>
      <c r="L2509" t="s">
        <v>34</v>
      </c>
      <c r="M2509" t="s">
        <v>44</v>
      </c>
      <c r="N2509" t="s">
        <v>23</v>
      </c>
      <c r="O2509" t="s">
        <v>24</v>
      </c>
      <c r="P2509">
        <v>31</v>
      </c>
      <c r="Q2509" t="s">
        <v>37</v>
      </c>
      <c r="R2509">
        <v>5631</v>
      </c>
    </row>
    <row r="2510" spans="1:18" x14ac:dyDescent="0.3">
      <c r="A2510" t="s">
        <v>31</v>
      </c>
      <c r="B2510" t="s">
        <v>85</v>
      </c>
      <c r="C2510">
        <v>2017</v>
      </c>
      <c r="D2510" t="s">
        <v>20</v>
      </c>
      <c r="F2510">
        <v>2.9</v>
      </c>
      <c r="G2510">
        <v>120299</v>
      </c>
      <c r="H2510">
        <v>223</v>
      </c>
      <c r="I2510">
        <v>217</v>
      </c>
      <c r="J2510">
        <v>2</v>
      </c>
      <c r="K2510">
        <v>0</v>
      </c>
      <c r="L2510" t="s">
        <v>34</v>
      </c>
      <c r="M2510" t="s">
        <v>44</v>
      </c>
      <c r="N2510" t="s">
        <v>23</v>
      </c>
      <c r="O2510" t="s">
        <v>29</v>
      </c>
      <c r="P2510">
        <v>34</v>
      </c>
      <c r="R2510">
        <v>4856</v>
      </c>
    </row>
    <row r="2511" spans="1:18" x14ac:dyDescent="0.3">
      <c r="A2511" t="s">
        <v>53</v>
      </c>
      <c r="B2511" t="s">
        <v>79</v>
      </c>
      <c r="C2511">
        <v>2008</v>
      </c>
      <c r="D2511" t="s">
        <v>20</v>
      </c>
      <c r="E2511" t="s">
        <v>21</v>
      </c>
      <c r="F2511">
        <v>2.2000000000000002</v>
      </c>
      <c r="G2511">
        <v>112969</v>
      </c>
      <c r="H2511">
        <v>181</v>
      </c>
      <c r="I2511">
        <v>167</v>
      </c>
      <c r="J2511">
        <v>3</v>
      </c>
      <c r="K2511">
        <v>1</v>
      </c>
      <c r="M2511" t="s">
        <v>35</v>
      </c>
      <c r="N2511" t="s">
        <v>45</v>
      </c>
      <c r="O2511" t="s">
        <v>29</v>
      </c>
      <c r="P2511">
        <v>36</v>
      </c>
      <c r="Q2511" t="s">
        <v>76</v>
      </c>
      <c r="R2511">
        <v>7556</v>
      </c>
    </row>
    <row r="2512" spans="1:18" x14ac:dyDescent="0.3">
      <c r="A2512" t="s">
        <v>55</v>
      </c>
      <c r="B2512" t="s">
        <v>69</v>
      </c>
      <c r="C2512">
        <v>2013</v>
      </c>
      <c r="D2512" t="s">
        <v>33</v>
      </c>
      <c r="E2512" t="s">
        <v>21</v>
      </c>
      <c r="F2512">
        <v>3.4</v>
      </c>
      <c r="G2512">
        <v>234636</v>
      </c>
      <c r="H2512">
        <v>263</v>
      </c>
      <c r="I2512">
        <v>272</v>
      </c>
      <c r="J2512">
        <v>1</v>
      </c>
      <c r="K2512">
        <v>0</v>
      </c>
      <c r="L2512" t="s">
        <v>34</v>
      </c>
      <c r="M2512" t="s">
        <v>35</v>
      </c>
      <c r="N2512" t="s">
        <v>23</v>
      </c>
      <c r="O2512" t="s">
        <v>24</v>
      </c>
      <c r="P2512">
        <v>40</v>
      </c>
      <c r="Q2512" t="s">
        <v>30</v>
      </c>
      <c r="R2512">
        <v>500</v>
      </c>
    </row>
    <row r="2513" spans="1:18" x14ac:dyDescent="0.3">
      <c r="A2513" t="s">
        <v>41</v>
      </c>
      <c r="B2513" t="s">
        <v>42</v>
      </c>
      <c r="C2513">
        <v>2015</v>
      </c>
      <c r="D2513" t="s">
        <v>65</v>
      </c>
      <c r="E2513" t="s">
        <v>21</v>
      </c>
      <c r="F2513">
        <v>0</v>
      </c>
      <c r="G2513">
        <v>109471</v>
      </c>
      <c r="J2513">
        <v>3</v>
      </c>
      <c r="K2513">
        <v>1</v>
      </c>
      <c r="L2513" t="s">
        <v>43</v>
      </c>
      <c r="M2513" t="s">
        <v>44</v>
      </c>
      <c r="N2513" t="s">
        <v>45</v>
      </c>
      <c r="O2513" t="s">
        <v>24</v>
      </c>
      <c r="P2513">
        <v>106</v>
      </c>
      <c r="Q2513" t="s">
        <v>76</v>
      </c>
      <c r="R2513">
        <v>5820</v>
      </c>
    </row>
    <row r="2514" spans="1:18" x14ac:dyDescent="0.3">
      <c r="A2514" t="s">
        <v>80</v>
      </c>
      <c r="B2514" t="s">
        <v>83</v>
      </c>
      <c r="C2514">
        <v>2023</v>
      </c>
      <c r="D2514" t="s">
        <v>20</v>
      </c>
      <c r="F2514">
        <v>3.5</v>
      </c>
      <c r="G2514">
        <v>13980</v>
      </c>
      <c r="H2514">
        <v>263</v>
      </c>
      <c r="I2514">
        <v>275</v>
      </c>
      <c r="J2514">
        <v>1</v>
      </c>
      <c r="K2514">
        <v>1</v>
      </c>
      <c r="L2514" t="s">
        <v>43</v>
      </c>
      <c r="M2514" t="s">
        <v>52</v>
      </c>
      <c r="N2514" t="s">
        <v>84</v>
      </c>
      <c r="O2514" t="s">
        <v>95</v>
      </c>
      <c r="P2514">
        <v>20</v>
      </c>
      <c r="Q2514" t="s">
        <v>91</v>
      </c>
      <c r="R2514">
        <v>25324</v>
      </c>
    </row>
    <row r="2515" spans="1:18" x14ac:dyDescent="0.3">
      <c r="A2515" t="s">
        <v>26</v>
      </c>
      <c r="B2515" t="s">
        <v>101</v>
      </c>
      <c r="C2515">
        <v>2024</v>
      </c>
      <c r="D2515" t="s">
        <v>20</v>
      </c>
      <c r="F2515">
        <v>2.2000000000000002</v>
      </c>
      <c r="G2515">
        <v>8010</v>
      </c>
      <c r="H2515">
        <v>177</v>
      </c>
      <c r="J2515">
        <v>1</v>
      </c>
      <c r="K2515">
        <v>0</v>
      </c>
      <c r="L2515" t="s">
        <v>43</v>
      </c>
      <c r="M2515" t="s">
        <v>28</v>
      </c>
      <c r="N2515" t="s">
        <v>45</v>
      </c>
      <c r="O2515" t="s">
        <v>29</v>
      </c>
      <c r="P2515">
        <v>32</v>
      </c>
      <c r="Q2515" t="s">
        <v>88</v>
      </c>
      <c r="R2515">
        <v>21765</v>
      </c>
    </row>
    <row r="2516" spans="1:18" x14ac:dyDescent="0.3">
      <c r="A2516" t="s">
        <v>49</v>
      </c>
      <c r="B2516" t="s">
        <v>100</v>
      </c>
      <c r="C2516">
        <v>2020</v>
      </c>
      <c r="D2516" t="s">
        <v>20</v>
      </c>
      <c r="E2516" t="s">
        <v>21</v>
      </c>
      <c r="F2516">
        <v>1.7</v>
      </c>
      <c r="G2516">
        <v>44314</v>
      </c>
      <c r="H2516">
        <v>142</v>
      </c>
      <c r="I2516">
        <v>156</v>
      </c>
      <c r="J2516">
        <v>1</v>
      </c>
      <c r="K2516">
        <v>0</v>
      </c>
      <c r="M2516" t="s">
        <v>72</v>
      </c>
      <c r="N2516" t="s">
        <v>45</v>
      </c>
      <c r="O2516" t="s">
        <v>29</v>
      </c>
      <c r="P2516">
        <v>36</v>
      </c>
      <c r="Q2516" t="s">
        <v>48</v>
      </c>
      <c r="R2516">
        <v>13680</v>
      </c>
    </row>
    <row r="2517" spans="1:18" x14ac:dyDescent="0.3">
      <c r="A2517" t="s">
        <v>55</v>
      </c>
      <c r="B2517" t="s">
        <v>75</v>
      </c>
      <c r="C2517">
        <v>2019</v>
      </c>
      <c r="D2517" t="s">
        <v>33</v>
      </c>
      <c r="E2517" t="s">
        <v>21</v>
      </c>
      <c r="G2517">
        <v>34892</v>
      </c>
      <c r="H2517">
        <v>166</v>
      </c>
      <c r="J2517">
        <v>1</v>
      </c>
      <c r="K2517">
        <v>0</v>
      </c>
      <c r="L2517" t="s">
        <v>43</v>
      </c>
      <c r="M2517" t="s">
        <v>94</v>
      </c>
      <c r="N2517" t="s">
        <v>45</v>
      </c>
      <c r="O2517" t="s">
        <v>29</v>
      </c>
      <c r="P2517">
        <v>45</v>
      </c>
      <c r="R2517">
        <v>11901</v>
      </c>
    </row>
    <row r="2518" spans="1:18" x14ac:dyDescent="0.3">
      <c r="A2518" t="s">
        <v>73</v>
      </c>
      <c r="B2518" t="s">
        <v>97</v>
      </c>
      <c r="C2518">
        <v>2018</v>
      </c>
      <c r="D2518" t="s">
        <v>20</v>
      </c>
      <c r="E2518" t="s">
        <v>21</v>
      </c>
      <c r="F2518">
        <v>1.8</v>
      </c>
      <c r="G2518">
        <v>46002</v>
      </c>
      <c r="H2518">
        <v>150</v>
      </c>
      <c r="I2518">
        <v>133</v>
      </c>
      <c r="J2518">
        <v>2</v>
      </c>
      <c r="K2518">
        <v>1</v>
      </c>
      <c r="L2518" t="s">
        <v>43</v>
      </c>
      <c r="M2518" t="s">
        <v>35</v>
      </c>
      <c r="N2518" t="s">
        <v>45</v>
      </c>
      <c r="O2518" t="s">
        <v>24</v>
      </c>
      <c r="P2518">
        <v>37</v>
      </c>
      <c r="Q2518" t="s">
        <v>76</v>
      </c>
      <c r="R2518">
        <v>26073</v>
      </c>
    </row>
    <row r="2519" spans="1:18" x14ac:dyDescent="0.3">
      <c r="A2519" t="s">
        <v>31</v>
      </c>
      <c r="B2519" t="s">
        <v>61</v>
      </c>
      <c r="C2519">
        <v>2019</v>
      </c>
      <c r="D2519" t="s">
        <v>63</v>
      </c>
      <c r="E2519" t="s">
        <v>21</v>
      </c>
      <c r="F2519">
        <v>2.4</v>
      </c>
      <c r="G2519">
        <v>93250</v>
      </c>
      <c r="I2519">
        <v>183</v>
      </c>
      <c r="J2519">
        <v>2</v>
      </c>
      <c r="K2519">
        <v>0</v>
      </c>
      <c r="L2519" t="s">
        <v>43</v>
      </c>
      <c r="M2519" t="s">
        <v>35</v>
      </c>
      <c r="N2519" t="s">
        <v>45</v>
      </c>
      <c r="O2519" t="s">
        <v>29</v>
      </c>
      <c r="P2519">
        <v>32</v>
      </c>
      <c r="Q2519" t="s">
        <v>76</v>
      </c>
      <c r="R2519">
        <v>13427</v>
      </c>
    </row>
    <row r="2520" spans="1:18" x14ac:dyDescent="0.3">
      <c r="A2520" t="s">
        <v>18</v>
      </c>
      <c r="B2520" t="s">
        <v>70</v>
      </c>
      <c r="C2520">
        <v>2023</v>
      </c>
      <c r="D2520" t="s">
        <v>20</v>
      </c>
      <c r="E2520" t="s">
        <v>21</v>
      </c>
      <c r="F2520">
        <v>2.2000000000000002</v>
      </c>
      <c r="G2520">
        <v>19326</v>
      </c>
      <c r="H2520">
        <v>163</v>
      </c>
      <c r="I2520">
        <v>151</v>
      </c>
      <c r="J2520">
        <v>1</v>
      </c>
      <c r="K2520">
        <v>0</v>
      </c>
      <c r="L2520" t="s">
        <v>34</v>
      </c>
      <c r="M2520" t="s">
        <v>72</v>
      </c>
      <c r="N2520" t="s">
        <v>45</v>
      </c>
      <c r="O2520" t="s">
        <v>29</v>
      </c>
      <c r="P2520">
        <v>28</v>
      </c>
      <c r="Q2520" t="s">
        <v>25</v>
      </c>
      <c r="R2520">
        <v>49589</v>
      </c>
    </row>
    <row r="2521" spans="1:18" x14ac:dyDescent="0.3">
      <c r="A2521" t="s">
        <v>38</v>
      </c>
      <c r="B2521" t="s">
        <v>39</v>
      </c>
      <c r="C2521">
        <v>2014</v>
      </c>
      <c r="D2521" t="s">
        <v>20</v>
      </c>
      <c r="E2521" t="s">
        <v>21</v>
      </c>
      <c r="F2521">
        <v>2.8</v>
      </c>
      <c r="G2521">
        <v>130571</v>
      </c>
      <c r="H2521">
        <v>232</v>
      </c>
      <c r="I2521">
        <v>210</v>
      </c>
      <c r="J2521">
        <v>3</v>
      </c>
      <c r="K2521">
        <v>0</v>
      </c>
      <c r="L2521" t="s">
        <v>34</v>
      </c>
      <c r="M2521" t="s">
        <v>59</v>
      </c>
      <c r="N2521" t="s">
        <v>23</v>
      </c>
      <c r="O2521" t="s">
        <v>24</v>
      </c>
      <c r="P2521">
        <v>29</v>
      </c>
      <c r="Q2521" t="s">
        <v>88</v>
      </c>
      <c r="R2521">
        <v>15299</v>
      </c>
    </row>
    <row r="2522" spans="1:18" x14ac:dyDescent="0.3">
      <c r="A2522" t="s">
        <v>38</v>
      </c>
      <c r="B2522" t="s">
        <v>89</v>
      </c>
      <c r="C2522">
        <v>2024</v>
      </c>
      <c r="D2522" t="s">
        <v>33</v>
      </c>
      <c r="F2522">
        <v>1.5</v>
      </c>
      <c r="G2522">
        <v>100</v>
      </c>
      <c r="H2522">
        <v>120</v>
      </c>
      <c r="I2522">
        <v>105</v>
      </c>
      <c r="J2522">
        <v>1</v>
      </c>
      <c r="K2522">
        <v>0</v>
      </c>
      <c r="L2522" t="s">
        <v>40</v>
      </c>
      <c r="N2522" t="s">
        <v>45</v>
      </c>
      <c r="O2522" t="s">
        <v>29</v>
      </c>
      <c r="P2522">
        <v>55</v>
      </c>
      <c r="R2522">
        <v>20193</v>
      </c>
    </row>
    <row r="2523" spans="1:18" x14ac:dyDescent="0.3">
      <c r="A2523" t="s">
        <v>53</v>
      </c>
      <c r="B2523" t="s">
        <v>54</v>
      </c>
      <c r="C2523">
        <v>2007</v>
      </c>
      <c r="D2523" t="s">
        <v>20</v>
      </c>
      <c r="F2523">
        <v>2.2000000000000002</v>
      </c>
      <c r="G2523">
        <v>233184</v>
      </c>
      <c r="H2523">
        <v>171</v>
      </c>
      <c r="I2523">
        <v>152</v>
      </c>
      <c r="J2523">
        <v>3</v>
      </c>
      <c r="L2523" t="s">
        <v>43</v>
      </c>
      <c r="M2523" t="s">
        <v>35</v>
      </c>
      <c r="N2523" t="s">
        <v>23</v>
      </c>
      <c r="O2523" t="s">
        <v>24</v>
      </c>
      <c r="P2523">
        <v>34</v>
      </c>
      <c r="Q2523" t="s">
        <v>37</v>
      </c>
      <c r="R2523">
        <v>500</v>
      </c>
    </row>
    <row r="2524" spans="1:18" x14ac:dyDescent="0.3">
      <c r="A2524" t="s">
        <v>41</v>
      </c>
      <c r="B2524" t="s">
        <v>96</v>
      </c>
      <c r="C2524">
        <v>2012</v>
      </c>
      <c r="D2524" t="s">
        <v>33</v>
      </c>
      <c r="E2524" t="s">
        <v>21</v>
      </c>
      <c r="F2524">
        <v>1.7</v>
      </c>
      <c r="G2524">
        <v>213663</v>
      </c>
      <c r="H2524">
        <v>140</v>
      </c>
      <c r="I2524">
        <v>147</v>
      </c>
      <c r="J2524">
        <v>3</v>
      </c>
      <c r="M2524" t="s">
        <v>72</v>
      </c>
      <c r="N2524" t="s">
        <v>45</v>
      </c>
      <c r="O2524" t="s">
        <v>29</v>
      </c>
      <c r="Q2524" t="s">
        <v>30</v>
      </c>
      <c r="R2524">
        <v>500</v>
      </c>
    </row>
    <row r="2525" spans="1:18" x14ac:dyDescent="0.3">
      <c r="A2525" t="s">
        <v>38</v>
      </c>
      <c r="B2525" t="s">
        <v>39</v>
      </c>
      <c r="C2525">
        <v>2006</v>
      </c>
      <c r="D2525" t="s">
        <v>20</v>
      </c>
      <c r="F2525">
        <v>3</v>
      </c>
      <c r="G2525">
        <v>326193</v>
      </c>
      <c r="H2525">
        <v>227</v>
      </c>
      <c r="I2525">
        <v>219</v>
      </c>
      <c r="J2525">
        <v>5</v>
      </c>
      <c r="K2525">
        <v>0</v>
      </c>
      <c r="L2525" t="s">
        <v>43</v>
      </c>
      <c r="M2525" t="s">
        <v>52</v>
      </c>
      <c r="N2525" t="s">
        <v>23</v>
      </c>
      <c r="O2525" t="s">
        <v>24</v>
      </c>
      <c r="P2525">
        <v>30</v>
      </c>
      <c r="Q2525" t="s">
        <v>48</v>
      </c>
      <c r="R2525">
        <v>500</v>
      </c>
    </row>
    <row r="2526" spans="1:18" x14ac:dyDescent="0.3">
      <c r="A2526" t="s">
        <v>53</v>
      </c>
      <c r="B2526" t="s">
        <v>54</v>
      </c>
      <c r="C2526">
        <v>2009</v>
      </c>
      <c r="D2526" t="s">
        <v>33</v>
      </c>
      <c r="E2526" t="s">
        <v>21</v>
      </c>
      <c r="F2526">
        <v>3.1</v>
      </c>
      <c r="G2526">
        <v>144341</v>
      </c>
      <c r="I2526">
        <v>220</v>
      </c>
      <c r="J2526">
        <v>3</v>
      </c>
      <c r="L2526" t="s">
        <v>34</v>
      </c>
      <c r="M2526" t="s">
        <v>52</v>
      </c>
      <c r="N2526" t="s">
        <v>23</v>
      </c>
      <c r="O2526" t="s">
        <v>29</v>
      </c>
      <c r="P2526">
        <v>45</v>
      </c>
      <c r="R2526">
        <v>5103</v>
      </c>
    </row>
    <row r="2527" spans="1:18" x14ac:dyDescent="0.3">
      <c r="A2527" t="s">
        <v>26</v>
      </c>
      <c r="B2527" t="s">
        <v>101</v>
      </c>
      <c r="C2527">
        <v>2008</v>
      </c>
      <c r="D2527" t="s">
        <v>20</v>
      </c>
      <c r="E2527" t="s">
        <v>67</v>
      </c>
      <c r="F2527">
        <v>2.4</v>
      </c>
      <c r="G2527">
        <v>203710</v>
      </c>
      <c r="H2527">
        <v>177</v>
      </c>
      <c r="I2527">
        <v>174</v>
      </c>
      <c r="J2527">
        <v>4</v>
      </c>
      <c r="K2527">
        <v>0</v>
      </c>
      <c r="L2527" t="s">
        <v>43</v>
      </c>
      <c r="M2527" t="s">
        <v>94</v>
      </c>
      <c r="N2527" t="s">
        <v>45</v>
      </c>
      <c r="O2527" t="s">
        <v>29</v>
      </c>
      <c r="P2527">
        <v>32</v>
      </c>
      <c r="Q2527" t="s">
        <v>91</v>
      </c>
      <c r="R2527">
        <v>500</v>
      </c>
    </row>
    <row r="2528" spans="1:18" x14ac:dyDescent="0.3">
      <c r="A2528" t="s">
        <v>18</v>
      </c>
      <c r="B2528" t="s">
        <v>66</v>
      </c>
      <c r="C2528">
        <v>2007</v>
      </c>
      <c r="D2528" t="s">
        <v>20</v>
      </c>
      <c r="E2528" t="s">
        <v>21</v>
      </c>
      <c r="F2528">
        <v>3.2</v>
      </c>
      <c r="G2528">
        <v>100</v>
      </c>
      <c r="H2528">
        <v>242</v>
      </c>
      <c r="I2528">
        <v>225</v>
      </c>
      <c r="J2528">
        <v>4</v>
      </c>
      <c r="K2528">
        <v>0</v>
      </c>
      <c r="L2528" t="s">
        <v>34</v>
      </c>
      <c r="M2528" t="s">
        <v>59</v>
      </c>
      <c r="N2528" t="s">
        <v>23</v>
      </c>
      <c r="O2528" t="s">
        <v>24</v>
      </c>
      <c r="R2528">
        <v>10205</v>
      </c>
    </row>
    <row r="2529" spans="1:18" x14ac:dyDescent="0.3">
      <c r="A2529" t="s">
        <v>73</v>
      </c>
      <c r="B2529" t="s">
        <v>74</v>
      </c>
      <c r="C2529">
        <v>2018</v>
      </c>
      <c r="D2529" t="s">
        <v>33</v>
      </c>
      <c r="E2529" t="s">
        <v>21</v>
      </c>
      <c r="F2529">
        <v>2.7</v>
      </c>
      <c r="G2529">
        <v>80097</v>
      </c>
      <c r="H2529">
        <v>223</v>
      </c>
      <c r="I2529">
        <v>218</v>
      </c>
      <c r="J2529">
        <v>2</v>
      </c>
      <c r="K2529">
        <v>0</v>
      </c>
      <c r="L2529" t="s">
        <v>34</v>
      </c>
      <c r="N2529" t="s">
        <v>23</v>
      </c>
      <c r="O2529" t="s">
        <v>24</v>
      </c>
      <c r="P2529">
        <v>37</v>
      </c>
      <c r="Q2529" t="s">
        <v>91</v>
      </c>
      <c r="R2529">
        <v>29331</v>
      </c>
    </row>
    <row r="2530" spans="1:18" x14ac:dyDescent="0.3">
      <c r="A2530" t="s">
        <v>53</v>
      </c>
      <c r="B2530" t="s">
        <v>77</v>
      </c>
      <c r="C2530">
        <v>2022</v>
      </c>
      <c r="D2530" t="s">
        <v>65</v>
      </c>
      <c r="E2530" t="s">
        <v>21</v>
      </c>
      <c r="F2530">
        <v>0</v>
      </c>
      <c r="G2530">
        <v>8375</v>
      </c>
      <c r="H2530">
        <v>359</v>
      </c>
      <c r="I2530">
        <v>394</v>
      </c>
      <c r="J2530">
        <v>1</v>
      </c>
      <c r="K2530">
        <v>0</v>
      </c>
      <c r="L2530" t="s">
        <v>43</v>
      </c>
      <c r="M2530" t="s">
        <v>35</v>
      </c>
      <c r="N2530" t="s">
        <v>23</v>
      </c>
      <c r="O2530" t="s">
        <v>24</v>
      </c>
      <c r="P2530">
        <v>133</v>
      </c>
      <c r="Q2530" t="s">
        <v>37</v>
      </c>
      <c r="R2530">
        <v>53948</v>
      </c>
    </row>
    <row r="2531" spans="1:18" x14ac:dyDescent="0.3">
      <c r="A2531" t="s">
        <v>18</v>
      </c>
      <c r="B2531" t="s">
        <v>19</v>
      </c>
      <c r="C2531">
        <v>2015</v>
      </c>
      <c r="D2531" t="s">
        <v>20</v>
      </c>
      <c r="E2531" t="s">
        <v>21</v>
      </c>
      <c r="F2531">
        <v>3.4</v>
      </c>
      <c r="G2531">
        <v>68791</v>
      </c>
      <c r="H2531">
        <v>263</v>
      </c>
      <c r="J2531">
        <v>2</v>
      </c>
      <c r="K2531">
        <v>1</v>
      </c>
      <c r="L2531" t="s">
        <v>43</v>
      </c>
      <c r="M2531" t="s">
        <v>94</v>
      </c>
      <c r="N2531" t="s">
        <v>23</v>
      </c>
      <c r="O2531" t="s">
        <v>24</v>
      </c>
      <c r="P2531">
        <v>19</v>
      </c>
      <c r="R2531">
        <v>24184</v>
      </c>
    </row>
    <row r="2532" spans="1:18" x14ac:dyDescent="0.3">
      <c r="A2532" t="s">
        <v>73</v>
      </c>
      <c r="B2532" t="s">
        <v>90</v>
      </c>
      <c r="C2532">
        <v>2008</v>
      </c>
      <c r="D2532" t="s">
        <v>20</v>
      </c>
      <c r="E2532" t="s">
        <v>67</v>
      </c>
      <c r="F2532">
        <v>2.2000000000000002</v>
      </c>
      <c r="G2532">
        <v>103406</v>
      </c>
      <c r="H2532">
        <v>168</v>
      </c>
      <c r="I2532">
        <v>161</v>
      </c>
      <c r="J2532">
        <v>3</v>
      </c>
      <c r="K2532">
        <v>0</v>
      </c>
      <c r="L2532" t="s">
        <v>34</v>
      </c>
      <c r="M2532" t="s">
        <v>35</v>
      </c>
      <c r="N2532" t="s">
        <v>45</v>
      </c>
      <c r="O2532" t="s">
        <v>29</v>
      </c>
      <c r="P2532">
        <v>36</v>
      </c>
      <c r="R2532">
        <v>4868</v>
      </c>
    </row>
    <row r="2533" spans="1:18" x14ac:dyDescent="0.3">
      <c r="A2533" t="s">
        <v>73</v>
      </c>
      <c r="B2533" t="s">
        <v>97</v>
      </c>
      <c r="C2533">
        <v>2020</v>
      </c>
      <c r="D2533" t="s">
        <v>63</v>
      </c>
      <c r="E2533" t="s">
        <v>21</v>
      </c>
      <c r="F2533">
        <v>1.6</v>
      </c>
      <c r="G2533">
        <v>63531</v>
      </c>
      <c r="H2533">
        <v>113</v>
      </c>
      <c r="I2533">
        <v>101</v>
      </c>
      <c r="J2533">
        <v>1</v>
      </c>
      <c r="K2533">
        <v>0</v>
      </c>
      <c r="L2533" t="s">
        <v>40</v>
      </c>
      <c r="N2533" t="s">
        <v>45</v>
      </c>
      <c r="O2533" t="s">
        <v>29</v>
      </c>
      <c r="P2533">
        <v>38</v>
      </c>
      <c r="Q2533" t="s">
        <v>25</v>
      </c>
      <c r="R2533">
        <v>36448</v>
      </c>
    </row>
    <row r="2534" spans="1:18" x14ac:dyDescent="0.3">
      <c r="A2534" t="s">
        <v>53</v>
      </c>
      <c r="B2534" t="s">
        <v>77</v>
      </c>
      <c r="C2534">
        <v>2016</v>
      </c>
      <c r="D2534" t="s">
        <v>20</v>
      </c>
      <c r="E2534" t="s">
        <v>21</v>
      </c>
      <c r="F2534">
        <v>2.1</v>
      </c>
      <c r="G2534">
        <v>128012</v>
      </c>
      <c r="H2534">
        <v>162</v>
      </c>
      <c r="J2534">
        <v>3</v>
      </c>
      <c r="K2534">
        <v>1</v>
      </c>
      <c r="L2534" t="s">
        <v>34</v>
      </c>
      <c r="M2534" t="s">
        <v>59</v>
      </c>
      <c r="N2534" t="s">
        <v>23</v>
      </c>
      <c r="O2534" t="s">
        <v>24</v>
      </c>
      <c r="P2534">
        <v>36</v>
      </c>
      <c r="Q2534" t="s">
        <v>30</v>
      </c>
      <c r="R2534">
        <v>19344</v>
      </c>
    </row>
    <row r="2535" spans="1:18" x14ac:dyDescent="0.3">
      <c r="A2535" t="s">
        <v>31</v>
      </c>
      <c r="B2535" t="s">
        <v>99</v>
      </c>
      <c r="C2535">
        <v>2022</v>
      </c>
      <c r="D2535" t="s">
        <v>20</v>
      </c>
      <c r="E2535" t="s">
        <v>21</v>
      </c>
      <c r="F2535">
        <v>3.1</v>
      </c>
      <c r="G2535">
        <v>28426</v>
      </c>
      <c r="H2535">
        <v>246</v>
      </c>
      <c r="I2535">
        <v>251</v>
      </c>
      <c r="J2535">
        <v>1</v>
      </c>
      <c r="K2535">
        <v>0</v>
      </c>
      <c r="L2535" t="s">
        <v>43</v>
      </c>
      <c r="M2535" t="s">
        <v>94</v>
      </c>
      <c r="N2535" t="s">
        <v>23</v>
      </c>
      <c r="O2535" t="s">
        <v>29</v>
      </c>
      <c r="P2535">
        <v>30</v>
      </c>
      <c r="Q2535" t="s">
        <v>88</v>
      </c>
      <c r="R2535">
        <v>30652</v>
      </c>
    </row>
    <row r="2536" spans="1:18" x14ac:dyDescent="0.3">
      <c r="A2536" t="s">
        <v>26</v>
      </c>
      <c r="B2536" t="s">
        <v>58</v>
      </c>
      <c r="C2536">
        <v>2016</v>
      </c>
      <c r="D2536" t="s">
        <v>20</v>
      </c>
      <c r="F2536">
        <v>3.2</v>
      </c>
      <c r="G2536">
        <v>61639</v>
      </c>
      <c r="H2536">
        <v>227</v>
      </c>
      <c r="I2536">
        <v>211</v>
      </c>
      <c r="J2536">
        <v>2</v>
      </c>
      <c r="K2536">
        <v>1</v>
      </c>
      <c r="L2536" t="s">
        <v>43</v>
      </c>
      <c r="M2536" t="s">
        <v>94</v>
      </c>
      <c r="N2536" t="s">
        <v>23</v>
      </c>
      <c r="O2536" t="s">
        <v>29</v>
      </c>
      <c r="P2536">
        <v>27</v>
      </c>
      <c r="Q2536" t="s">
        <v>76</v>
      </c>
      <c r="R2536">
        <v>11073</v>
      </c>
    </row>
    <row r="2537" spans="1:18" x14ac:dyDescent="0.3">
      <c r="A2537" t="s">
        <v>53</v>
      </c>
      <c r="B2537" t="s">
        <v>79</v>
      </c>
      <c r="C2537">
        <v>2005</v>
      </c>
      <c r="D2537" t="s">
        <v>20</v>
      </c>
      <c r="E2537" t="s">
        <v>21</v>
      </c>
      <c r="F2537">
        <v>1.7</v>
      </c>
      <c r="G2537">
        <v>180451</v>
      </c>
      <c r="H2537">
        <v>132</v>
      </c>
      <c r="I2537">
        <v>134</v>
      </c>
      <c r="J2537">
        <v>5</v>
      </c>
      <c r="K2537">
        <v>1</v>
      </c>
      <c r="L2537" t="s">
        <v>34</v>
      </c>
      <c r="M2537" t="s">
        <v>44</v>
      </c>
      <c r="N2537" t="s">
        <v>45</v>
      </c>
      <c r="O2537" t="s">
        <v>24</v>
      </c>
      <c r="P2537">
        <v>34</v>
      </c>
      <c r="R2537">
        <v>1810</v>
      </c>
    </row>
    <row r="2538" spans="1:18" x14ac:dyDescent="0.3">
      <c r="A2538" t="s">
        <v>26</v>
      </c>
      <c r="B2538" t="s">
        <v>101</v>
      </c>
      <c r="C2538">
        <v>2016</v>
      </c>
      <c r="D2538" t="s">
        <v>33</v>
      </c>
      <c r="E2538" t="s">
        <v>21</v>
      </c>
      <c r="F2538">
        <v>2</v>
      </c>
      <c r="G2538">
        <v>161432</v>
      </c>
      <c r="H2538">
        <v>151</v>
      </c>
      <c r="I2538">
        <v>138</v>
      </c>
      <c r="J2538">
        <v>1</v>
      </c>
      <c r="K2538">
        <v>1</v>
      </c>
      <c r="L2538" t="s">
        <v>43</v>
      </c>
      <c r="M2538" t="s">
        <v>52</v>
      </c>
      <c r="N2538" t="s">
        <v>45</v>
      </c>
      <c r="O2538" t="s">
        <v>29</v>
      </c>
      <c r="Q2538" t="s">
        <v>46</v>
      </c>
      <c r="R2538">
        <v>1898</v>
      </c>
    </row>
    <row r="2539" spans="1:18" x14ac:dyDescent="0.3">
      <c r="A2539" t="s">
        <v>49</v>
      </c>
      <c r="B2539" t="s">
        <v>50</v>
      </c>
      <c r="C2539">
        <v>2018</v>
      </c>
      <c r="D2539" t="s">
        <v>65</v>
      </c>
      <c r="E2539" t="s">
        <v>21</v>
      </c>
      <c r="F2539">
        <v>0</v>
      </c>
      <c r="G2539">
        <v>28104</v>
      </c>
      <c r="H2539">
        <v>384</v>
      </c>
      <c r="I2539">
        <v>422</v>
      </c>
      <c r="J2539">
        <v>1</v>
      </c>
      <c r="K2539">
        <v>1</v>
      </c>
      <c r="M2539" t="s">
        <v>44</v>
      </c>
      <c r="N2539" t="s">
        <v>45</v>
      </c>
      <c r="O2539" t="s">
        <v>29</v>
      </c>
      <c r="P2539">
        <v>116</v>
      </c>
      <c r="Q2539" t="s">
        <v>30</v>
      </c>
      <c r="R2539">
        <v>9258</v>
      </c>
    </row>
    <row r="2540" spans="1:18" x14ac:dyDescent="0.3">
      <c r="A2540" t="s">
        <v>80</v>
      </c>
      <c r="B2540" t="s">
        <v>81</v>
      </c>
      <c r="C2540">
        <v>2018</v>
      </c>
      <c r="D2540" t="s">
        <v>20</v>
      </c>
      <c r="E2540" t="s">
        <v>67</v>
      </c>
      <c r="G2540">
        <v>53834</v>
      </c>
      <c r="I2540">
        <v>281</v>
      </c>
      <c r="J2540">
        <v>1</v>
      </c>
      <c r="K2540">
        <v>0</v>
      </c>
      <c r="L2540" t="s">
        <v>43</v>
      </c>
      <c r="M2540" t="s">
        <v>52</v>
      </c>
      <c r="N2540" t="s">
        <v>82</v>
      </c>
      <c r="O2540" t="s">
        <v>60</v>
      </c>
      <c r="P2540">
        <v>20</v>
      </c>
      <c r="R2540">
        <v>14710</v>
      </c>
    </row>
    <row r="2541" spans="1:18" x14ac:dyDescent="0.3">
      <c r="A2541" t="s">
        <v>18</v>
      </c>
      <c r="B2541" t="s">
        <v>19</v>
      </c>
      <c r="C2541">
        <v>2006</v>
      </c>
      <c r="D2541" t="s">
        <v>20</v>
      </c>
      <c r="E2541" t="s">
        <v>21</v>
      </c>
      <c r="F2541">
        <v>2.5</v>
      </c>
      <c r="G2541">
        <v>192199</v>
      </c>
      <c r="H2541">
        <v>205</v>
      </c>
      <c r="I2541">
        <v>192</v>
      </c>
      <c r="J2541">
        <v>2</v>
      </c>
      <c r="K2541">
        <v>0</v>
      </c>
      <c r="L2541" t="s">
        <v>43</v>
      </c>
      <c r="M2541" t="s">
        <v>35</v>
      </c>
      <c r="N2541" t="s">
        <v>23</v>
      </c>
      <c r="O2541" t="s">
        <v>24</v>
      </c>
      <c r="P2541">
        <v>31</v>
      </c>
      <c r="Q2541" t="s">
        <v>76</v>
      </c>
      <c r="R2541">
        <v>4208</v>
      </c>
    </row>
    <row r="2542" spans="1:18" x14ac:dyDescent="0.3">
      <c r="A2542" t="s">
        <v>53</v>
      </c>
      <c r="B2542" t="s">
        <v>79</v>
      </c>
      <c r="C2542">
        <v>2021</v>
      </c>
      <c r="D2542" t="s">
        <v>20</v>
      </c>
      <c r="E2542" t="s">
        <v>21</v>
      </c>
      <c r="F2542">
        <v>1.7</v>
      </c>
      <c r="G2542">
        <v>6158</v>
      </c>
      <c r="J2542">
        <v>1</v>
      </c>
      <c r="K2542">
        <v>0</v>
      </c>
      <c r="M2542" t="s">
        <v>52</v>
      </c>
      <c r="N2542" t="s">
        <v>45</v>
      </c>
      <c r="O2542" t="s">
        <v>24</v>
      </c>
      <c r="P2542">
        <v>35</v>
      </c>
      <c r="Q2542" t="s">
        <v>91</v>
      </c>
      <c r="R2542">
        <v>43946</v>
      </c>
    </row>
    <row r="2543" spans="1:18" x14ac:dyDescent="0.3">
      <c r="A2543" t="s">
        <v>80</v>
      </c>
      <c r="B2543" t="s">
        <v>102</v>
      </c>
      <c r="C2543">
        <v>2024</v>
      </c>
      <c r="D2543" t="s">
        <v>33</v>
      </c>
      <c r="E2543" t="s">
        <v>21</v>
      </c>
      <c r="F2543">
        <v>2.2000000000000002</v>
      </c>
      <c r="G2543">
        <v>100</v>
      </c>
      <c r="H2543">
        <v>169</v>
      </c>
      <c r="I2543">
        <v>166</v>
      </c>
      <c r="J2543">
        <v>1</v>
      </c>
      <c r="K2543">
        <v>0</v>
      </c>
      <c r="L2543" t="s">
        <v>34</v>
      </c>
      <c r="N2543" t="s">
        <v>23</v>
      </c>
      <c r="O2543" t="s">
        <v>29</v>
      </c>
      <c r="P2543">
        <v>53</v>
      </c>
      <c r="Q2543" t="s">
        <v>48</v>
      </c>
      <c r="R2543">
        <v>31598</v>
      </c>
    </row>
    <row r="2544" spans="1:18" x14ac:dyDescent="0.3">
      <c r="A2544" t="s">
        <v>53</v>
      </c>
      <c r="B2544" t="s">
        <v>79</v>
      </c>
      <c r="C2544">
        <v>2009</v>
      </c>
      <c r="D2544" t="s">
        <v>20</v>
      </c>
      <c r="F2544">
        <v>2.2999999999999998</v>
      </c>
      <c r="G2544">
        <v>100256</v>
      </c>
      <c r="H2544">
        <v>168</v>
      </c>
      <c r="I2544">
        <v>151</v>
      </c>
      <c r="J2544">
        <v>3</v>
      </c>
      <c r="K2544">
        <v>1</v>
      </c>
      <c r="L2544" t="s">
        <v>43</v>
      </c>
      <c r="M2544" t="s">
        <v>52</v>
      </c>
      <c r="N2544" t="s">
        <v>45</v>
      </c>
      <c r="O2544" t="s">
        <v>29</v>
      </c>
      <c r="P2544">
        <v>32</v>
      </c>
      <c r="R2544">
        <v>8514</v>
      </c>
    </row>
    <row r="2545" spans="1:18" x14ac:dyDescent="0.3">
      <c r="A2545" t="s">
        <v>49</v>
      </c>
      <c r="B2545" t="s">
        <v>93</v>
      </c>
      <c r="C2545">
        <v>2012</v>
      </c>
      <c r="D2545" t="s">
        <v>20</v>
      </c>
      <c r="E2545" t="s">
        <v>21</v>
      </c>
      <c r="G2545">
        <v>58291</v>
      </c>
      <c r="H2545">
        <v>177</v>
      </c>
      <c r="I2545">
        <v>176</v>
      </c>
      <c r="J2545">
        <v>3</v>
      </c>
      <c r="K2545">
        <v>1</v>
      </c>
      <c r="L2545" t="s">
        <v>43</v>
      </c>
      <c r="M2545" t="s">
        <v>28</v>
      </c>
      <c r="N2545" t="s">
        <v>23</v>
      </c>
      <c r="O2545" t="s">
        <v>24</v>
      </c>
      <c r="P2545">
        <v>39</v>
      </c>
      <c r="Q2545" t="s">
        <v>88</v>
      </c>
      <c r="R2545">
        <v>7396</v>
      </c>
    </row>
    <row r="2546" spans="1:18" x14ac:dyDescent="0.3">
      <c r="A2546" t="s">
        <v>26</v>
      </c>
      <c r="B2546" t="s">
        <v>27</v>
      </c>
      <c r="C2546">
        <v>2005</v>
      </c>
      <c r="D2546" t="s">
        <v>20</v>
      </c>
      <c r="E2546" t="s">
        <v>21</v>
      </c>
      <c r="F2546">
        <v>2.7</v>
      </c>
      <c r="G2546">
        <v>356862</v>
      </c>
      <c r="H2546">
        <v>217</v>
      </c>
      <c r="I2546">
        <v>220</v>
      </c>
      <c r="J2546">
        <v>5</v>
      </c>
      <c r="K2546">
        <v>0</v>
      </c>
      <c r="L2546" t="s">
        <v>43</v>
      </c>
      <c r="M2546" t="s">
        <v>35</v>
      </c>
      <c r="N2546" t="s">
        <v>23</v>
      </c>
      <c r="O2546" t="s">
        <v>29</v>
      </c>
      <c r="P2546">
        <v>31</v>
      </c>
      <c r="Q2546" t="s">
        <v>57</v>
      </c>
      <c r="R2546">
        <v>500</v>
      </c>
    </row>
    <row r="2547" spans="1:18" x14ac:dyDescent="0.3">
      <c r="A2547" t="s">
        <v>38</v>
      </c>
      <c r="B2547" t="s">
        <v>86</v>
      </c>
      <c r="C2547">
        <v>2010</v>
      </c>
      <c r="D2547" t="s">
        <v>20</v>
      </c>
      <c r="F2547">
        <v>4.4000000000000004</v>
      </c>
      <c r="G2547">
        <v>177533</v>
      </c>
      <c r="H2547">
        <v>336</v>
      </c>
      <c r="I2547">
        <v>320</v>
      </c>
      <c r="J2547">
        <v>3</v>
      </c>
      <c r="K2547">
        <v>1</v>
      </c>
      <c r="L2547" t="s">
        <v>40</v>
      </c>
      <c r="M2547" t="s">
        <v>59</v>
      </c>
      <c r="N2547" t="s">
        <v>84</v>
      </c>
      <c r="O2547" t="s">
        <v>95</v>
      </c>
      <c r="P2547">
        <v>19</v>
      </c>
      <c r="Q2547" t="s">
        <v>37</v>
      </c>
      <c r="R2547">
        <v>1175</v>
      </c>
    </row>
    <row r="2548" spans="1:18" x14ac:dyDescent="0.3">
      <c r="A2548" t="s">
        <v>26</v>
      </c>
      <c r="B2548" t="s">
        <v>101</v>
      </c>
      <c r="C2548">
        <v>2017</v>
      </c>
      <c r="D2548" t="s">
        <v>33</v>
      </c>
      <c r="E2548" t="s">
        <v>21</v>
      </c>
      <c r="F2548">
        <v>2.4</v>
      </c>
      <c r="G2548">
        <v>85165</v>
      </c>
      <c r="H2548">
        <v>182</v>
      </c>
      <c r="I2548">
        <v>180</v>
      </c>
      <c r="J2548">
        <v>2</v>
      </c>
      <c r="K2548">
        <v>0</v>
      </c>
      <c r="M2548" t="s">
        <v>72</v>
      </c>
      <c r="N2548" t="s">
        <v>45</v>
      </c>
      <c r="O2548" t="s">
        <v>29</v>
      </c>
      <c r="P2548">
        <v>43</v>
      </c>
      <c r="Q2548" t="s">
        <v>91</v>
      </c>
      <c r="R2548">
        <v>6573</v>
      </c>
    </row>
    <row r="2549" spans="1:18" x14ac:dyDescent="0.3">
      <c r="A2549" t="s">
        <v>73</v>
      </c>
      <c r="B2549" t="s">
        <v>74</v>
      </c>
      <c r="C2549">
        <v>2024</v>
      </c>
      <c r="D2549" t="s">
        <v>20</v>
      </c>
      <c r="E2549" t="s">
        <v>21</v>
      </c>
      <c r="F2549">
        <v>3</v>
      </c>
      <c r="G2549">
        <v>100</v>
      </c>
      <c r="H2549">
        <v>244</v>
      </c>
      <c r="I2549">
        <v>228</v>
      </c>
      <c r="J2549">
        <v>1</v>
      </c>
      <c r="K2549">
        <v>0</v>
      </c>
      <c r="L2549" t="s">
        <v>34</v>
      </c>
      <c r="M2549" t="s">
        <v>52</v>
      </c>
      <c r="N2549" t="s">
        <v>23</v>
      </c>
      <c r="O2549" t="s">
        <v>60</v>
      </c>
      <c r="P2549">
        <v>28</v>
      </c>
      <c r="Q2549" t="s">
        <v>25</v>
      </c>
      <c r="R2549">
        <v>59636</v>
      </c>
    </row>
    <row r="2550" spans="1:18" x14ac:dyDescent="0.3">
      <c r="A2550" t="s">
        <v>38</v>
      </c>
      <c r="B2550" t="s">
        <v>86</v>
      </c>
      <c r="C2550">
        <v>2018</v>
      </c>
      <c r="D2550" t="s">
        <v>33</v>
      </c>
      <c r="E2550" t="s">
        <v>21</v>
      </c>
      <c r="F2550">
        <v>5.2</v>
      </c>
      <c r="G2550">
        <v>96845</v>
      </c>
      <c r="H2550">
        <v>377</v>
      </c>
      <c r="J2550">
        <v>2</v>
      </c>
      <c r="K2550">
        <v>0</v>
      </c>
      <c r="L2550" t="s">
        <v>43</v>
      </c>
      <c r="M2550" t="s">
        <v>94</v>
      </c>
      <c r="N2550" t="s">
        <v>84</v>
      </c>
      <c r="O2550" t="s">
        <v>95</v>
      </c>
      <c r="P2550">
        <v>27</v>
      </c>
      <c r="Q2550" t="s">
        <v>30</v>
      </c>
      <c r="R2550">
        <v>15183</v>
      </c>
    </row>
    <row r="2551" spans="1:18" x14ac:dyDescent="0.3">
      <c r="A2551" t="s">
        <v>55</v>
      </c>
      <c r="B2551" t="s">
        <v>75</v>
      </c>
      <c r="C2551">
        <v>2016</v>
      </c>
      <c r="D2551" t="s">
        <v>20</v>
      </c>
      <c r="E2551" t="s">
        <v>21</v>
      </c>
      <c r="F2551">
        <v>1.6</v>
      </c>
      <c r="G2551">
        <v>7668</v>
      </c>
      <c r="H2551">
        <v>132</v>
      </c>
      <c r="I2551">
        <v>109</v>
      </c>
      <c r="J2551">
        <v>1</v>
      </c>
      <c r="K2551">
        <v>1</v>
      </c>
      <c r="M2551" t="s">
        <v>72</v>
      </c>
      <c r="N2551" t="s">
        <v>45</v>
      </c>
      <c r="O2551" t="s">
        <v>29</v>
      </c>
      <c r="P2551">
        <v>42</v>
      </c>
      <c r="Q2551" t="s">
        <v>91</v>
      </c>
      <c r="R2551">
        <v>7917</v>
      </c>
    </row>
    <row r="2552" spans="1:18" x14ac:dyDescent="0.3">
      <c r="A2552" t="s">
        <v>26</v>
      </c>
      <c r="B2552" t="s">
        <v>27</v>
      </c>
      <c r="C2552">
        <v>2007</v>
      </c>
      <c r="D2552" t="s">
        <v>20</v>
      </c>
      <c r="E2552" t="s">
        <v>21</v>
      </c>
      <c r="F2552">
        <v>2</v>
      </c>
      <c r="G2552">
        <v>199248</v>
      </c>
      <c r="H2552">
        <v>166</v>
      </c>
      <c r="J2552">
        <v>3</v>
      </c>
      <c r="K2552">
        <v>1</v>
      </c>
      <c r="L2552" t="s">
        <v>43</v>
      </c>
      <c r="N2552" t="s">
        <v>23</v>
      </c>
      <c r="O2552" t="s">
        <v>24</v>
      </c>
      <c r="Q2552" t="s">
        <v>48</v>
      </c>
      <c r="R2552">
        <v>500</v>
      </c>
    </row>
    <row r="2553" spans="1:18" x14ac:dyDescent="0.3">
      <c r="A2553" t="s">
        <v>49</v>
      </c>
      <c r="B2553" t="s">
        <v>92</v>
      </c>
      <c r="C2553">
        <v>2023</v>
      </c>
      <c r="D2553" t="s">
        <v>20</v>
      </c>
      <c r="G2553">
        <v>17895</v>
      </c>
      <c r="H2553">
        <v>271</v>
      </c>
      <c r="I2553">
        <v>252</v>
      </c>
      <c r="J2553">
        <v>1</v>
      </c>
      <c r="K2553">
        <v>0</v>
      </c>
      <c r="L2553" t="s">
        <v>40</v>
      </c>
      <c r="N2553" t="s">
        <v>23</v>
      </c>
      <c r="O2553" t="s">
        <v>29</v>
      </c>
      <c r="Q2553" t="s">
        <v>88</v>
      </c>
      <c r="R2553">
        <v>21764</v>
      </c>
    </row>
    <row r="2554" spans="1:18" x14ac:dyDescent="0.3">
      <c r="A2554" t="s">
        <v>38</v>
      </c>
      <c r="B2554" t="s">
        <v>89</v>
      </c>
      <c r="C2554">
        <v>2014</v>
      </c>
      <c r="D2554" t="s">
        <v>20</v>
      </c>
      <c r="E2554" t="s">
        <v>21</v>
      </c>
      <c r="F2554">
        <v>2.2000000000000002</v>
      </c>
      <c r="G2554">
        <v>100</v>
      </c>
      <c r="H2554">
        <v>203</v>
      </c>
      <c r="I2554">
        <v>195</v>
      </c>
      <c r="J2554">
        <v>3</v>
      </c>
      <c r="N2554" t="s">
        <v>45</v>
      </c>
      <c r="O2554" t="s">
        <v>29</v>
      </c>
      <c r="P2554">
        <v>34</v>
      </c>
      <c r="Q2554" t="s">
        <v>30</v>
      </c>
      <c r="R2554">
        <v>10022</v>
      </c>
    </row>
    <row r="2555" spans="1:18" x14ac:dyDescent="0.3">
      <c r="A2555" t="s">
        <v>18</v>
      </c>
      <c r="B2555" t="s">
        <v>19</v>
      </c>
      <c r="C2555">
        <v>2017</v>
      </c>
      <c r="D2555" t="s">
        <v>20</v>
      </c>
      <c r="E2555" t="s">
        <v>21</v>
      </c>
      <c r="F2555">
        <v>2.8</v>
      </c>
      <c r="G2555">
        <v>122372</v>
      </c>
      <c r="H2555">
        <v>217</v>
      </c>
      <c r="I2555">
        <v>198</v>
      </c>
      <c r="J2555">
        <v>2</v>
      </c>
      <c r="K2555">
        <v>0</v>
      </c>
      <c r="L2555" t="s">
        <v>43</v>
      </c>
      <c r="M2555" t="s">
        <v>35</v>
      </c>
      <c r="N2555" t="s">
        <v>23</v>
      </c>
      <c r="O2555" t="s">
        <v>24</v>
      </c>
      <c r="Q2555" t="s">
        <v>30</v>
      </c>
      <c r="R2555">
        <v>29595</v>
      </c>
    </row>
    <row r="2556" spans="1:18" x14ac:dyDescent="0.3">
      <c r="A2556" t="s">
        <v>49</v>
      </c>
      <c r="B2556" t="s">
        <v>50</v>
      </c>
      <c r="C2556">
        <v>2021</v>
      </c>
      <c r="D2556" t="s">
        <v>63</v>
      </c>
      <c r="E2556" t="s">
        <v>21</v>
      </c>
      <c r="F2556">
        <v>2.2999999999999998</v>
      </c>
      <c r="G2556">
        <v>25698</v>
      </c>
      <c r="H2556">
        <v>179</v>
      </c>
      <c r="I2556">
        <v>159</v>
      </c>
      <c r="J2556">
        <v>1</v>
      </c>
      <c r="K2556">
        <v>0</v>
      </c>
      <c r="L2556" t="s">
        <v>34</v>
      </c>
      <c r="M2556" t="s">
        <v>35</v>
      </c>
      <c r="N2556" t="s">
        <v>45</v>
      </c>
      <c r="O2556" t="s">
        <v>29</v>
      </c>
      <c r="P2556">
        <v>31</v>
      </c>
      <c r="Q2556" t="s">
        <v>48</v>
      </c>
      <c r="R2556">
        <v>14918</v>
      </c>
    </row>
    <row r="2557" spans="1:18" x14ac:dyDescent="0.3">
      <c r="A2557" t="s">
        <v>55</v>
      </c>
      <c r="B2557" t="s">
        <v>69</v>
      </c>
      <c r="C2557">
        <v>2009</v>
      </c>
      <c r="D2557" t="s">
        <v>20</v>
      </c>
      <c r="E2557" t="s">
        <v>21</v>
      </c>
      <c r="F2557">
        <v>2.8</v>
      </c>
      <c r="G2557">
        <v>298131</v>
      </c>
      <c r="H2557">
        <v>236</v>
      </c>
      <c r="I2557">
        <v>224</v>
      </c>
      <c r="J2557">
        <v>4</v>
      </c>
      <c r="K2557">
        <v>0</v>
      </c>
      <c r="L2557" t="s">
        <v>43</v>
      </c>
      <c r="N2557" t="s">
        <v>23</v>
      </c>
      <c r="O2557" t="s">
        <v>24</v>
      </c>
      <c r="P2557">
        <v>30</v>
      </c>
      <c r="Q2557" t="s">
        <v>64</v>
      </c>
      <c r="R2557">
        <v>500</v>
      </c>
    </row>
    <row r="2558" spans="1:18" x14ac:dyDescent="0.3">
      <c r="A2558" t="s">
        <v>31</v>
      </c>
      <c r="B2558" t="s">
        <v>85</v>
      </c>
      <c r="C2558">
        <v>2022</v>
      </c>
      <c r="D2558" t="s">
        <v>20</v>
      </c>
      <c r="E2558" t="s">
        <v>21</v>
      </c>
      <c r="F2558">
        <v>2.1</v>
      </c>
      <c r="G2558">
        <v>43275</v>
      </c>
      <c r="I2558">
        <v>136</v>
      </c>
      <c r="J2558">
        <v>1</v>
      </c>
      <c r="K2558">
        <v>0</v>
      </c>
      <c r="L2558" t="s">
        <v>43</v>
      </c>
      <c r="M2558" t="s">
        <v>59</v>
      </c>
      <c r="N2558" t="s">
        <v>23</v>
      </c>
      <c r="O2558" t="s">
        <v>24</v>
      </c>
      <c r="P2558">
        <v>34</v>
      </c>
      <c r="Q2558" t="s">
        <v>64</v>
      </c>
      <c r="R2558">
        <v>23873</v>
      </c>
    </row>
    <row r="2559" spans="1:18" x14ac:dyDescent="0.3">
      <c r="A2559" t="s">
        <v>41</v>
      </c>
      <c r="B2559" t="s">
        <v>103</v>
      </c>
      <c r="C2559">
        <v>2023</v>
      </c>
      <c r="D2559" t="s">
        <v>63</v>
      </c>
      <c r="E2559" t="s">
        <v>21</v>
      </c>
      <c r="G2559">
        <v>100</v>
      </c>
      <c r="H2559">
        <v>211</v>
      </c>
      <c r="I2559">
        <v>206</v>
      </c>
      <c r="J2559">
        <v>1</v>
      </c>
      <c r="K2559">
        <v>1</v>
      </c>
      <c r="L2559" t="s">
        <v>40</v>
      </c>
      <c r="M2559" t="s">
        <v>35</v>
      </c>
      <c r="N2559" t="s">
        <v>23</v>
      </c>
      <c r="O2559" t="s">
        <v>24</v>
      </c>
      <c r="P2559">
        <v>27</v>
      </c>
      <c r="Q2559" t="s">
        <v>30</v>
      </c>
      <c r="R2559">
        <v>23783</v>
      </c>
    </row>
    <row r="2560" spans="1:18" x14ac:dyDescent="0.3">
      <c r="A2560" t="s">
        <v>55</v>
      </c>
      <c r="B2560" t="s">
        <v>78</v>
      </c>
      <c r="C2560">
        <v>2013</v>
      </c>
      <c r="D2560" t="s">
        <v>20</v>
      </c>
      <c r="E2560" t="s">
        <v>21</v>
      </c>
      <c r="F2560">
        <v>1.7</v>
      </c>
      <c r="G2560">
        <v>192524</v>
      </c>
      <c r="H2560">
        <v>145</v>
      </c>
      <c r="I2560">
        <v>137</v>
      </c>
      <c r="J2560">
        <v>3</v>
      </c>
      <c r="K2560">
        <v>1</v>
      </c>
      <c r="L2560" t="s">
        <v>40</v>
      </c>
      <c r="M2560" t="s">
        <v>72</v>
      </c>
      <c r="N2560" t="s">
        <v>45</v>
      </c>
      <c r="O2560" t="s">
        <v>29</v>
      </c>
      <c r="P2560">
        <v>36</v>
      </c>
      <c r="Q2560" t="s">
        <v>76</v>
      </c>
      <c r="R2560">
        <v>571</v>
      </c>
    </row>
    <row r="2561" spans="1:18" x14ac:dyDescent="0.3">
      <c r="A2561" t="s">
        <v>41</v>
      </c>
      <c r="B2561" t="s">
        <v>42</v>
      </c>
      <c r="C2561">
        <v>2011</v>
      </c>
      <c r="D2561" t="s">
        <v>20</v>
      </c>
      <c r="F2561">
        <v>1.8</v>
      </c>
      <c r="G2561">
        <v>97437</v>
      </c>
      <c r="I2561">
        <v>160</v>
      </c>
      <c r="J2561">
        <v>4</v>
      </c>
      <c r="K2561">
        <v>0</v>
      </c>
      <c r="L2561" t="s">
        <v>34</v>
      </c>
      <c r="M2561" t="s">
        <v>22</v>
      </c>
      <c r="N2561" t="s">
        <v>45</v>
      </c>
      <c r="O2561" t="s">
        <v>29</v>
      </c>
      <c r="P2561">
        <v>34</v>
      </c>
      <c r="Q2561" t="s">
        <v>76</v>
      </c>
      <c r="R2561">
        <v>3261</v>
      </c>
    </row>
    <row r="2562" spans="1:18" x14ac:dyDescent="0.3">
      <c r="A2562" t="s">
        <v>41</v>
      </c>
      <c r="B2562" t="s">
        <v>103</v>
      </c>
      <c r="C2562">
        <v>2014</v>
      </c>
      <c r="D2562" t="s">
        <v>20</v>
      </c>
      <c r="E2562" t="s">
        <v>21</v>
      </c>
      <c r="F2562">
        <v>2.8</v>
      </c>
      <c r="G2562">
        <v>60717</v>
      </c>
      <c r="H2562">
        <v>209</v>
      </c>
      <c r="I2562">
        <v>192</v>
      </c>
      <c r="J2562">
        <v>2</v>
      </c>
      <c r="L2562" t="s">
        <v>34</v>
      </c>
      <c r="N2562" t="s">
        <v>23</v>
      </c>
      <c r="O2562" t="s">
        <v>24</v>
      </c>
      <c r="P2562">
        <v>28</v>
      </c>
      <c r="R2562">
        <v>10609</v>
      </c>
    </row>
    <row r="2563" spans="1:18" x14ac:dyDescent="0.3">
      <c r="A2563" t="s">
        <v>26</v>
      </c>
      <c r="B2563" t="s">
        <v>101</v>
      </c>
      <c r="C2563">
        <v>2012</v>
      </c>
      <c r="D2563" t="s">
        <v>20</v>
      </c>
      <c r="E2563" t="s">
        <v>21</v>
      </c>
      <c r="F2563">
        <v>1.5</v>
      </c>
      <c r="G2563">
        <v>167559</v>
      </c>
      <c r="H2563">
        <v>127</v>
      </c>
      <c r="I2563">
        <v>128</v>
      </c>
      <c r="J2563">
        <v>3</v>
      </c>
      <c r="K2563">
        <v>1</v>
      </c>
      <c r="L2563" t="s">
        <v>40</v>
      </c>
      <c r="M2563" t="s">
        <v>52</v>
      </c>
      <c r="N2563" t="s">
        <v>45</v>
      </c>
      <c r="O2563" t="s">
        <v>29</v>
      </c>
      <c r="P2563">
        <v>40</v>
      </c>
      <c r="R2563">
        <v>500</v>
      </c>
    </row>
    <row r="2564" spans="1:18" x14ac:dyDescent="0.3">
      <c r="A2564" t="s">
        <v>41</v>
      </c>
      <c r="B2564" t="s">
        <v>96</v>
      </c>
      <c r="C2564">
        <v>2013</v>
      </c>
      <c r="D2564" t="s">
        <v>20</v>
      </c>
      <c r="E2564" t="s">
        <v>21</v>
      </c>
      <c r="F2564">
        <v>1.4</v>
      </c>
      <c r="G2564">
        <v>32307</v>
      </c>
      <c r="H2564">
        <v>151</v>
      </c>
      <c r="I2564">
        <v>135</v>
      </c>
      <c r="J2564">
        <v>4</v>
      </c>
      <c r="L2564" t="s">
        <v>43</v>
      </c>
      <c r="N2564" t="s">
        <v>45</v>
      </c>
      <c r="O2564" t="s">
        <v>24</v>
      </c>
      <c r="P2564">
        <v>35</v>
      </c>
      <c r="Q2564" t="s">
        <v>88</v>
      </c>
      <c r="R2564">
        <v>6049</v>
      </c>
    </row>
    <row r="2565" spans="1:18" x14ac:dyDescent="0.3">
      <c r="A2565" t="s">
        <v>31</v>
      </c>
      <c r="B2565" t="s">
        <v>32</v>
      </c>
      <c r="C2565">
        <v>2024</v>
      </c>
      <c r="D2565" t="s">
        <v>63</v>
      </c>
      <c r="F2565">
        <v>1.9</v>
      </c>
      <c r="G2565">
        <v>100</v>
      </c>
      <c r="H2565">
        <v>169</v>
      </c>
      <c r="I2565">
        <v>164</v>
      </c>
      <c r="J2565">
        <v>1</v>
      </c>
      <c r="K2565">
        <v>0</v>
      </c>
      <c r="L2565" t="s">
        <v>40</v>
      </c>
      <c r="M2565" t="s">
        <v>28</v>
      </c>
      <c r="N2565" t="s">
        <v>36</v>
      </c>
      <c r="O2565" t="s">
        <v>29</v>
      </c>
      <c r="P2565">
        <v>32</v>
      </c>
      <c r="Q2565" t="s">
        <v>88</v>
      </c>
      <c r="R2565">
        <v>20893</v>
      </c>
    </row>
    <row r="2566" spans="1:18" x14ac:dyDescent="0.3">
      <c r="A2566" t="s">
        <v>73</v>
      </c>
      <c r="B2566" t="s">
        <v>87</v>
      </c>
      <c r="C2566">
        <v>2019</v>
      </c>
      <c r="D2566" t="s">
        <v>20</v>
      </c>
      <c r="E2566" t="s">
        <v>21</v>
      </c>
      <c r="F2566">
        <v>3.2</v>
      </c>
      <c r="G2566">
        <v>71958</v>
      </c>
      <c r="H2566">
        <v>253</v>
      </c>
      <c r="J2566">
        <v>1</v>
      </c>
      <c r="K2566">
        <v>1</v>
      </c>
      <c r="L2566" t="s">
        <v>43</v>
      </c>
      <c r="N2566" t="s">
        <v>23</v>
      </c>
      <c r="O2566" t="s">
        <v>24</v>
      </c>
      <c r="P2566">
        <v>24</v>
      </c>
      <c r="Q2566" t="s">
        <v>46</v>
      </c>
      <c r="R2566">
        <v>21395</v>
      </c>
    </row>
    <row r="2567" spans="1:18" x14ac:dyDescent="0.3">
      <c r="A2567" t="s">
        <v>80</v>
      </c>
      <c r="B2567" t="s">
        <v>81</v>
      </c>
      <c r="C2567">
        <v>2014</v>
      </c>
      <c r="D2567" t="s">
        <v>20</v>
      </c>
      <c r="G2567">
        <v>194944</v>
      </c>
      <c r="H2567">
        <v>281</v>
      </c>
      <c r="I2567">
        <v>269</v>
      </c>
      <c r="J2567">
        <v>2</v>
      </c>
      <c r="K2567">
        <v>1</v>
      </c>
      <c r="M2567" t="s">
        <v>52</v>
      </c>
      <c r="N2567" t="s">
        <v>82</v>
      </c>
      <c r="O2567" t="s">
        <v>60</v>
      </c>
      <c r="P2567">
        <v>13</v>
      </c>
      <c r="Q2567" t="s">
        <v>88</v>
      </c>
      <c r="R2567">
        <v>1360</v>
      </c>
    </row>
    <row r="2568" spans="1:18" x14ac:dyDescent="0.3">
      <c r="A2568" t="s">
        <v>55</v>
      </c>
      <c r="B2568" t="s">
        <v>56</v>
      </c>
      <c r="C2568">
        <v>2024</v>
      </c>
      <c r="D2568" t="s">
        <v>33</v>
      </c>
      <c r="E2568" t="s">
        <v>21</v>
      </c>
      <c r="F2568">
        <v>3.1</v>
      </c>
      <c r="G2568">
        <v>100</v>
      </c>
      <c r="I2568">
        <v>212</v>
      </c>
      <c r="J2568">
        <v>1</v>
      </c>
      <c r="K2568">
        <v>0</v>
      </c>
      <c r="L2568" t="s">
        <v>43</v>
      </c>
      <c r="M2568" t="s">
        <v>72</v>
      </c>
      <c r="N2568" t="s">
        <v>23</v>
      </c>
      <c r="O2568" t="s">
        <v>29</v>
      </c>
      <c r="P2568">
        <v>34</v>
      </c>
      <c r="Q2568" t="s">
        <v>25</v>
      </c>
      <c r="R2568">
        <v>36959</v>
      </c>
    </row>
    <row r="2569" spans="1:18" x14ac:dyDescent="0.3">
      <c r="A2569" t="s">
        <v>18</v>
      </c>
      <c r="B2569" t="s">
        <v>19</v>
      </c>
      <c r="C2569">
        <v>2006</v>
      </c>
      <c r="D2569" t="s">
        <v>20</v>
      </c>
      <c r="E2569" t="s">
        <v>21</v>
      </c>
      <c r="F2569">
        <v>3.4</v>
      </c>
      <c r="G2569">
        <v>274557</v>
      </c>
      <c r="H2569">
        <v>254</v>
      </c>
      <c r="I2569">
        <v>238</v>
      </c>
      <c r="J2569">
        <v>5</v>
      </c>
      <c r="K2569">
        <v>0</v>
      </c>
      <c r="L2569" t="s">
        <v>34</v>
      </c>
      <c r="M2569" t="s">
        <v>44</v>
      </c>
      <c r="N2569" t="s">
        <v>23</v>
      </c>
      <c r="O2569" t="s">
        <v>29</v>
      </c>
      <c r="Q2569" t="s">
        <v>25</v>
      </c>
      <c r="R2569">
        <v>500</v>
      </c>
    </row>
    <row r="2570" spans="1:18" x14ac:dyDescent="0.3">
      <c r="A2570" t="s">
        <v>38</v>
      </c>
      <c r="B2570" t="s">
        <v>39</v>
      </c>
      <c r="C2570">
        <v>2010</v>
      </c>
      <c r="D2570" t="s">
        <v>20</v>
      </c>
      <c r="E2570" t="s">
        <v>21</v>
      </c>
      <c r="F2570">
        <v>2.9</v>
      </c>
      <c r="G2570">
        <v>35170</v>
      </c>
      <c r="H2570">
        <v>215</v>
      </c>
      <c r="I2570">
        <v>198</v>
      </c>
      <c r="J2570">
        <v>2</v>
      </c>
      <c r="K2570">
        <v>0</v>
      </c>
      <c r="L2570" t="s">
        <v>43</v>
      </c>
      <c r="N2570" t="s">
        <v>23</v>
      </c>
      <c r="O2570" t="s">
        <v>24</v>
      </c>
      <c r="P2570">
        <v>34</v>
      </c>
      <c r="Q2570" t="s">
        <v>37</v>
      </c>
      <c r="R2570">
        <v>13693</v>
      </c>
    </row>
    <row r="2571" spans="1:18" x14ac:dyDescent="0.3">
      <c r="A2571" t="s">
        <v>80</v>
      </c>
      <c r="B2571" t="s">
        <v>81</v>
      </c>
      <c r="C2571">
        <v>2006</v>
      </c>
      <c r="D2571" t="s">
        <v>63</v>
      </c>
      <c r="E2571" t="s">
        <v>21</v>
      </c>
      <c r="F2571">
        <v>3.9</v>
      </c>
      <c r="G2571">
        <v>151543</v>
      </c>
      <c r="H2571">
        <v>292</v>
      </c>
      <c r="I2571">
        <v>276</v>
      </c>
      <c r="J2571">
        <v>4</v>
      </c>
      <c r="K2571">
        <v>1</v>
      </c>
      <c r="L2571" t="s">
        <v>43</v>
      </c>
      <c r="M2571" t="s">
        <v>72</v>
      </c>
      <c r="N2571" t="s">
        <v>82</v>
      </c>
      <c r="O2571" t="s">
        <v>60</v>
      </c>
      <c r="P2571">
        <v>18</v>
      </c>
      <c r="R2571">
        <v>500</v>
      </c>
    </row>
    <row r="2572" spans="1:18" x14ac:dyDescent="0.3">
      <c r="A2572" t="s">
        <v>80</v>
      </c>
      <c r="B2572" t="s">
        <v>83</v>
      </c>
      <c r="C2572">
        <v>2008</v>
      </c>
      <c r="D2572" t="s">
        <v>20</v>
      </c>
      <c r="E2572" t="s">
        <v>21</v>
      </c>
      <c r="F2572">
        <v>5.0999999999999996</v>
      </c>
      <c r="G2572">
        <v>280129</v>
      </c>
      <c r="I2572">
        <v>336</v>
      </c>
      <c r="J2572">
        <v>5</v>
      </c>
      <c r="K2572">
        <v>1</v>
      </c>
      <c r="L2572" t="s">
        <v>34</v>
      </c>
      <c r="N2572" t="s">
        <v>84</v>
      </c>
      <c r="O2572" t="s">
        <v>60</v>
      </c>
      <c r="P2572">
        <v>13</v>
      </c>
      <c r="Q2572" t="s">
        <v>48</v>
      </c>
      <c r="R2572">
        <v>500</v>
      </c>
    </row>
    <row r="2573" spans="1:18" x14ac:dyDescent="0.3">
      <c r="A2573" t="s">
        <v>41</v>
      </c>
      <c r="B2573" t="s">
        <v>42</v>
      </c>
      <c r="C2573">
        <v>2023</v>
      </c>
      <c r="D2573" t="s">
        <v>20</v>
      </c>
      <c r="E2573" t="s">
        <v>21</v>
      </c>
      <c r="F2573">
        <v>1.7</v>
      </c>
      <c r="G2573">
        <v>8156</v>
      </c>
      <c r="H2573">
        <v>137</v>
      </c>
      <c r="I2573">
        <v>145</v>
      </c>
      <c r="J2573">
        <v>1</v>
      </c>
      <c r="K2573">
        <v>0</v>
      </c>
      <c r="L2573" t="s">
        <v>40</v>
      </c>
      <c r="M2573" t="s">
        <v>35</v>
      </c>
      <c r="N2573" t="s">
        <v>45</v>
      </c>
      <c r="O2573" t="s">
        <v>24</v>
      </c>
      <c r="P2573">
        <v>34</v>
      </c>
      <c r="Q2573" t="s">
        <v>64</v>
      </c>
      <c r="R2573">
        <v>18475</v>
      </c>
    </row>
    <row r="2574" spans="1:18" x14ac:dyDescent="0.3">
      <c r="A2574" t="s">
        <v>26</v>
      </c>
      <c r="B2574" t="s">
        <v>58</v>
      </c>
      <c r="C2574">
        <v>2009</v>
      </c>
      <c r="D2574" t="s">
        <v>20</v>
      </c>
      <c r="E2574" t="s">
        <v>21</v>
      </c>
      <c r="F2574">
        <v>2.5</v>
      </c>
      <c r="G2574">
        <v>125975</v>
      </c>
      <c r="I2574">
        <v>169</v>
      </c>
      <c r="J2574">
        <v>3</v>
      </c>
      <c r="K2574">
        <v>1</v>
      </c>
      <c r="L2574" t="s">
        <v>43</v>
      </c>
      <c r="M2574" t="s">
        <v>44</v>
      </c>
      <c r="N2574" t="s">
        <v>23</v>
      </c>
      <c r="O2574" t="s">
        <v>24</v>
      </c>
      <c r="P2574">
        <v>34</v>
      </c>
      <c r="Q2574" t="s">
        <v>76</v>
      </c>
      <c r="R2574">
        <v>2395</v>
      </c>
    </row>
    <row r="2575" spans="1:18" x14ac:dyDescent="0.3">
      <c r="A2575" t="s">
        <v>55</v>
      </c>
      <c r="B2575" t="s">
        <v>56</v>
      </c>
      <c r="C2575">
        <v>2023</v>
      </c>
      <c r="D2575" t="s">
        <v>20</v>
      </c>
      <c r="E2575" t="s">
        <v>21</v>
      </c>
      <c r="F2575">
        <v>3.4</v>
      </c>
      <c r="G2575">
        <v>100</v>
      </c>
      <c r="H2575">
        <v>251</v>
      </c>
      <c r="I2575">
        <v>243</v>
      </c>
      <c r="J2575">
        <v>1</v>
      </c>
      <c r="K2575">
        <v>0</v>
      </c>
      <c r="L2575" t="s">
        <v>43</v>
      </c>
      <c r="M2575" t="s">
        <v>35</v>
      </c>
      <c r="N2575" t="s">
        <v>23</v>
      </c>
      <c r="O2575" t="s">
        <v>24</v>
      </c>
      <c r="Q2575" t="s">
        <v>30</v>
      </c>
      <c r="R2575">
        <v>37666</v>
      </c>
    </row>
    <row r="2576" spans="1:18" x14ac:dyDescent="0.3">
      <c r="A2576" t="s">
        <v>80</v>
      </c>
      <c r="B2576" t="s">
        <v>102</v>
      </c>
      <c r="C2576">
        <v>2010</v>
      </c>
      <c r="D2576" t="s">
        <v>20</v>
      </c>
      <c r="E2576" t="s">
        <v>67</v>
      </c>
      <c r="G2576">
        <v>191424</v>
      </c>
      <c r="H2576">
        <v>216</v>
      </c>
      <c r="I2576">
        <v>207</v>
      </c>
      <c r="J2576">
        <v>4</v>
      </c>
      <c r="K2576">
        <v>1</v>
      </c>
      <c r="M2576" t="s">
        <v>44</v>
      </c>
      <c r="N2576" t="s">
        <v>23</v>
      </c>
      <c r="O2576" t="s">
        <v>24</v>
      </c>
      <c r="P2576">
        <v>27</v>
      </c>
      <c r="Q2576" t="s">
        <v>76</v>
      </c>
      <c r="R2576">
        <v>750</v>
      </c>
    </row>
    <row r="2577" spans="1:18" x14ac:dyDescent="0.3">
      <c r="A2577" t="s">
        <v>31</v>
      </c>
      <c r="B2577" t="s">
        <v>32</v>
      </c>
      <c r="C2577">
        <v>2007</v>
      </c>
      <c r="D2577" t="s">
        <v>20</v>
      </c>
      <c r="F2577">
        <v>2</v>
      </c>
      <c r="G2577">
        <v>127386</v>
      </c>
      <c r="H2577">
        <v>170</v>
      </c>
      <c r="I2577">
        <v>170</v>
      </c>
      <c r="J2577">
        <v>3</v>
      </c>
      <c r="L2577" t="s">
        <v>43</v>
      </c>
      <c r="M2577" t="s">
        <v>28</v>
      </c>
      <c r="N2577" t="s">
        <v>36</v>
      </c>
      <c r="O2577" t="s">
        <v>29</v>
      </c>
      <c r="P2577">
        <v>37</v>
      </c>
      <c r="Q2577" t="s">
        <v>57</v>
      </c>
      <c r="R2577">
        <v>500</v>
      </c>
    </row>
    <row r="2578" spans="1:18" x14ac:dyDescent="0.3">
      <c r="A2578" t="s">
        <v>55</v>
      </c>
      <c r="B2578" t="s">
        <v>69</v>
      </c>
      <c r="C2578">
        <v>2009</v>
      </c>
      <c r="D2578" t="s">
        <v>20</v>
      </c>
      <c r="E2578" t="s">
        <v>21</v>
      </c>
      <c r="F2578">
        <v>3.1</v>
      </c>
      <c r="G2578">
        <v>262098</v>
      </c>
      <c r="I2578">
        <v>229</v>
      </c>
      <c r="J2578">
        <v>3</v>
      </c>
      <c r="K2578">
        <v>0</v>
      </c>
      <c r="L2578" t="s">
        <v>43</v>
      </c>
      <c r="M2578" t="s">
        <v>94</v>
      </c>
      <c r="N2578" t="s">
        <v>23</v>
      </c>
      <c r="O2578" t="s">
        <v>24</v>
      </c>
      <c r="Q2578" t="s">
        <v>91</v>
      </c>
      <c r="R2578">
        <v>500</v>
      </c>
    </row>
    <row r="2579" spans="1:18" x14ac:dyDescent="0.3">
      <c r="A2579" t="s">
        <v>31</v>
      </c>
      <c r="B2579" t="s">
        <v>61</v>
      </c>
      <c r="C2579">
        <v>2011</v>
      </c>
      <c r="D2579" t="s">
        <v>20</v>
      </c>
      <c r="E2579" t="s">
        <v>67</v>
      </c>
      <c r="F2579">
        <v>1.9</v>
      </c>
      <c r="G2579">
        <v>193077</v>
      </c>
      <c r="H2579">
        <v>147</v>
      </c>
      <c r="I2579">
        <v>138</v>
      </c>
      <c r="J2579">
        <v>4</v>
      </c>
      <c r="K2579">
        <v>0</v>
      </c>
      <c r="L2579" t="s">
        <v>43</v>
      </c>
      <c r="M2579" t="s">
        <v>72</v>
      </c>
      <c r="N2579" t="s">
        <v>45</v>
      </c>
      <c r="O2579" t="s">
        <v>29</v>
      </c>
      <c r="P2579">
        <v>32</v>
      </c>
      <c r="Q2579" t="s">
        <v>64</v>
      </c>
      <c r="R2579">
        <v>500</v>
      </c>
    </row>
    <row r="2580" spans="1:18" x14ac:dyDescent="0.3">
      <c r="A2580" t="s">
        <v>26</v>
      </c>
      <c r="B2580" t="s">
        <v>58</v>
      </c>
      <c r="C2580">
        <v>2019</v>
      </c>
      <c r="D2580" t="s">
        <v>20</v>
      </c>
      <c r="E2580" t="s">
        <v>21</v>
      </c>
      <c r="F2580">
        <v>2.8</v>
      </c>
      <c r="G2580">
        <v>71932</v>
      </c>
      <c r="H2580">
        <v>217</v>
      </c>
      <c r="J2580">
        <v>1</v>
      </c>
      <c r="K2580">
        <v>0</v>
      </c>
      <c r="L2580" t="s">
        <v>43</v>
      </c>
      <c r="M2580" t="s">
        <v>44</v>
      </c>
      <c r="N2580" t="s">
        <v>23</v>
      </c>
      <c r="O2580" t="s">
        <v>24</v>
      </c>
      <c r="Q2580" t="s">
        <v>57</v>
      </c>
      <c r="R2580">
        <v>17689</v>
      </c>
    </row>
    <row r="2581" spans="1:18" x14ac:dyDescent="0.3">
      <c r="A2581" t="s">
        <v>55</v>
      </c>
      <c r="B2581" t="s">
        <v>78</v>
      </c>
      <c r="C2581">
        <v>2021</v>
      </c>
      <c r="D2581" t="s">
        <v>33</v>
      </c>
      <c r="E2581" t="s">
        <v>21</v>
      </c>
      <c r="F2581">
        <v>1.5</v>
      </c>
      <c r="G2581">
        <v>56238</v>
      </c>
      <c r="H2581">
        <v>108</v>
      </c>
      <c r="J2581">
        <v>1</v>
      </c>
      <c r="K2581">
        <v>1</v>
      </c>
      <c r="L2581" t="s">
        <v>43</v>
      </c>
      <c r="M2581" t="s">
        <v>52</v>
      </c>
      <c r="N2581" t="s">
        <v>45</v>
      </c>
      <c r="O2581" t="s">
        <v>29</v>
      </c>
      <c r="P2581">
        <v>50</v>
      </c>
      <c r="Q2581" t="s">
        <v>76</v>
      </c>
      <c r="R2581">
        <v>15291</v>
      </c>
    </row>
    <row r="2582" spans="1:18" x14ac:dyDescent="0.3">
      <c r="A2582" t="s">
        <v>26</v>
      </c>
      <c r="B2582" t="s">
        <v>68</v>
      </c>
      <c r="C2582">
        <v>2021</v>
      </c>
      <c r="D2582" t="s">
        <v>20</v>
      </c>
      <c r="E2582" t="s">
        <v>21</v>
      </c>
      <c r="F2582">
        <v>2.2999999999999998</v>
      </c>
      <c r="G2582">
        <v>34882</v>
      </c>
      <c r="I2582">
        <v>181</v>
      </c>
      <c r="J2582">
        <v>1</v>
      </c>
      <c r="K2582">
        <v>0</v>
      </c>
      <c r="L2582" t="s">
        <v>34</v>
      </c>
      <c r="M2582" t="s">
        <v>59</v>
      </c>
      <c r="N2582" t="s">
        <v>45</v>
      </c>
      <c r="O2582" t="s">
        <v>29</v>
      </c>
      <c r="P2582">
        <v>32</v>
      </c>
      <c r="Q2582" t="s">
        <v>46</v>
      </c>
      <c r="R2582">
        <v>17008</v>
      </c>
    </row>
    <row r="2583" spans="1:18" x14ac:dyDescent="0.3">
      <c r="A2583" t="s">
        <v>73</v>
      </c>
      <c r="B2583" t="s">
        <v>90</v>
      </c>
      <c r="C2583">
        <v>2015</v>
      </c>
      <c r="D2583" t="s">
        <v>63</v>
      </c>
      <c r="E2583" t="s">
        <v>21</v>
      </c>
      <c r="F2583">
        <v>1.4</v>
      </c>
      <c r="G2583">
        <v>46144</v>
      </c>
      <c r="H2583">
        <v>116</v>
      </c>
      <c r="I2583">
        <v>110</v>
      </c>
      <c r="J2583">
        <v>2</v>
      </c>
      <c r="K2583">
        <v>1</v>
      </c>
      <c r="L2583" t="s">
        <v>43</v>
      </c>
      <c r="M2583" t="s">
        <v>94</v>
      </c>
      <c r="N2583" t="s">
        <v>45</v>
      </c>
      <c r="O2583" t="s">
        <v>29</v>
      </c>
      <c r="P2583">
        <v>42</v>
      </c>
      <c r="Q2583" t="s">
        <v>48</v>
      </c>
      <c r="R2583">
        <v>14308</v>
      </c>
    </row>
    <row r="2584" spans="1:18" x14ac:dyDescent="0.3">
      <c r="A2584" t="s">
        <v>73</v>
      </c>
      <c r="B2584" t="s">
        <v>74</v>
      </c>
      <c r="C2584">
        <v>2014</v>
      </c>
      <c r="D2584" t="s">
        <v>20</v>
      </c>
      <c r="E2584" t="s">
        <v>21</v>
      </c>
      <c r="F2584">
        <v>3.1</v>
      </c>
      <c r="G2584">
        <v>44887</v>
      </c>
      <c r="H2584">
        <v>237</v>
      </c>
      <c r="I2584">
        <v>212</v>
      </c>
      <c r="J2584">
        <v>1</v>
      </c>
      <c r="K2584">
        <v>0</v>
      </c>
      <c r="L2584" t="s">
        <v>43</v>
      </c>
      <c r="M2584" t="s">
        <v>72</v>
      </c>
      <c r="N2584" t="s">
        <v>23</v>
      </c>
      <c r="O2584" t="s">
        <v>24</v>
      </c>
      <c r="P2584">
        <v>25</v>
      </c>
      <c r="Q2584" t="s">
        <v>57</v>
      </c>
      <c r="R2584">
        <v>22658</v>
      </c>
    </row>
    <row r="2585" spans="1:18" x14ac:dyDescent="0.3">
      <c r="A2585" t="s">
        <v>49</v>
      </c>
      <c r="B2585" t="s">
        <v>100</v>
      </c>
      <c r="C2585">
        <v>2014</v>
      </c>
      <c r="D2585" t="s">
        <v>20</v>
      </c>
      <c r="E2585" t="s">
        <v>21</v>
      </c>
      <c r="F2585">
        <v>1.9</v>
      </c>
      <c r="G2585">
        <v>109883</v>
      </c>
      <c r="H2585">
        <v>141</v>
      </c>
      <c r="I2585">
        <v>151</v>
      </c>
      <c r="J2585">
        <v>4</v>
      </c>
      <c r="K2585">
        <v>0</v>
      </c>
      <c r="L2585" t="s">
        <v>43</v>
      </c>
      <c r="M2585" t="s">
        <v>59</v>
      </c>
      <c r="N2585" t="s">
        <v>45</v>
      </c>
      <c r="O2585" t="s">
        <v>29</v>
      </c>
      <c r="P2585">
        <v>38</v>
      </c>
      <c r="Q2585" t="s">
        <v>37</v>
      </c>
      <c r="R2585">
        <v>4695</v>
      </c>
    </row>
    <row r="2586" spans="1:18" x14ac:dyDescent="0.3">
      <c r="A2586" t="s">
        <v>53</v>
      </c>
      <c r="B2586" t="s">
        <v>71</v>
      </c>
      <c r="C2586">
        <v>2008</v>
      </c>
      <c r="D2586" t="s">
        <v>20</v>
      </c>
      <c r="E2586" t="s">
        <v>21</v>
      </c>
      <c r="F2586">
        <v>2.5</v>
      </c>
      <c r="G2586">
        <v>231727</v>
      </c>
      <c r="H2586">
        <v>190</v>
      </c>
      <c r="I2586">
        <v>192</v>
      </c>
      <c r="J2586">
        <v>3</v>
      </c>
      <c r="K2586">
        <v>1</v>
      </c>
      <c r="L2586" t="s">
        <v>34</v>
      </c>
      <c r="M2586" t="s">
        <v>44</v>
      </c>
      <c r="N2586" t="s">
        <v>45</v>
      </c>
      <c r="O2586" t="s">
        <v>29</v>
      </c>
      <c r="P2586">
        <v>38</v>
      </c>
      <c r="Q2586" t="s">
        <v>76</v>
      </c>
      <c r="R2586">
        <v>500</v>
      </c>
    </row>
    <row r="2587" spans="1:18" x14ac:dyDescent="0.3">
      <c r="A2587" t="s">
        <v>53</v>
      </c>
      <c r="B2587" t="s">
        <v>77</v>
      </c>
      <c r="C2587">
        <v>2008</v>
      </c>
      <c r="D2587" t="s">
        <v>33</v>
      </c>
      <c r="E2587" t="s">
        <v>21</v>
      </c>
      <c r="G2587">
        <v>84603</v>
      </c>
      <c r="H2587">
        <v>174</v>
      </c>
      <c r="J2587">
        <v>5</v>
      </c>
      <c r="K2587">
        <v>0</v>
      </c>
      <c r="L2587" t="s">
        <v>34</v>
      </c>
      <c r="N2587" t="s">
        <v>23</v>
      </c>
      <c r="O2587" t="s">
        <v>29</v>
      </c>
      <c r="P2587">
        <v>52</v>
      </c>
      <c r="Q2587" t="s">
        <v>64</v>
      </c>
      <c r="R2587">
        <v>10444</v>
      </c>
    </row>
    <row r="2588" spans="1:18" x14ac:dyDescent="0.3">
      <c r="A2588" t="s">
        <v>26</v>
      </c>
      <c r="B2588" t="s">
        <v>58</v>
      </c>
      <c r="C2588">
        <v>2012</v>
      </c>
      <c r="D2588" t="s">
        <v>20</v>
      </c>
      <c r="E2588" t="s">
        <v>21</v>
      </c>
      <c r="F2588">
        <v>3</v>
      </c>
      <c r="G2588">
        <v>180596</v>
      </c>
      <c r="H2588">
        <v>238</v>
      </c>
      <c r="I2588">
        <v>218</v>
      </c>
      <c r="J2588">
        <v>3</v>
      </c>
      <c r="K2588">
        <v>0</v>
      </c>
      <c r="L2588" t="s">
        <v>43</v>
      </c>
      <c r="N2588" t="s">
        <v>23</v>
      </c>
      <c r="O2588" t="s">
        <v>24</v>
      </c>
      <c r="P2588">
        <v>28</v>
      </c>
      <c r="Q2588" t="s">
        <v>30</v>
      </c>
      <c r="R2588">
        <v>2647</v>
      </c>
    </row>
    <row r="2589" spans="1:18" x14ac:dyDescent="0.3">
      <c r="A2589" t="s">
        <v>80</v>
      </c>
      <c r="B2589" t="s">
        <v>102</v>
      </c>
      <c r="C2589">
        <v>2024</v>
      </c>
      <c r="D2589" t="s">
        <v>20</v>
      </c>
      <c r="E2589" t="s">
        <v>21</v>
      </c>
      <c r="G2589">
        <v>4542</v>
      </c>
      <c r="H2589">
        <v>194</v>
      </c>
      <c r="I2589">
        <v>175</v>
      </c>
      <c r="J2589">
        <v>1</v>
      </c>
      <c r="K2589">
        <v>0</v>
      </c>
      <c r="L2589" t="s">
        <v>40</v>
      </c>
      <c r="M2589" t="s">
        <v>44</v>
      </c>
      <c r="N2589" t="s">
        <v>23</v>
      </c>
      <c r="O2589" t="s">
        <v>24</v>
      </c>
      <c r="P2589">
        <v>31</v>
      </c>
      <c r="Q2589" t="s">
        <v>46</v>
      </c>
      <c r="R2589">
        <v>30342</v>
      </c>
    </row>
    <row r="2590" spans="1:18" x14ac:dyDescent="0.3">
      <c r="A2590" t="s">
        <v>38</v>
      </c>
      <c r="B2590" t="s">
        <v>89</v>
      </c>
      <c r="C2590">
        <v>2018</v>
      </c>
      <c r="D2590" t="s">
        <v>20</v>
      </c>
      <c r="E2590" t="s">
        <v>21</v>
      </c>
      <c r="F2590">
        <v>2.2999999999999998</v>
      </c>
      <c r="G2590">
        <v>106971</v>
      </c>
      <c r="I2590">
        <v>172</v>
      </c>
      <c r="J2590">
        <v>2</v>
      </c>
      <c r="K2590">
        <v>0</v>
      </c>
      <c r="L2590" t="s">
        <v>34</v>
      </c>
      <c r="M2590" t="s">
        <v>94</v>
      </c>
      <c r="N2590" t="s">
        <v>45</v>
      </c>
      <c r="O2590" t="s">
        <v>29</v>
      </c>
      <c r="P2590">
        <v>35</v>
      </c>
      <c r="Q2590" t="s">
        <v>64</v>
      </c>
      <c r="R2590">
        <v>9438</v>
      </c>
    </row>
    <row r="2591" spans="1:18" x14ac:dyDescent="0.3">
      <c r="A2591" t="s">
        <v>49</v>
      </c>
      <c r="B2591" t="s">
        <v>92</v>
      </c>
      <c r="C2591">
        <v>2021</v>
      </c>
      <c r="D2591" t="s">
        <v>63</v>
      </c>
      <c r="E2591" t="s">
        <v>21</v>
      </c>
      <c r="F2591">
        <v>2.4</v>
      </c>
      <c r="G2591">
        <v>39831</v>
      </c>
      <c r="H2591">
        <v>182</v>
      </c>
      <c r="I2591">
        <v>162</v>
      </c>
      <c r="J2591">
        <v>1</v>
      </c>
      <c r="K2591">
        <v>0</v>
      </c>
      <c r="M2591" t="s">
        <v>59</v>
      </c>
      <c r="N2591" t="s">
        <v>23</v>
      </c>
      <c r="O2591" t="s">
        <v>24</v>
      </c>
      <c r="P2591">
        <v>30</v>
      </c>
      <c r="Q2591" t="s">
        <v>64</v>
      </c>
      <c r="R2591">
        <v>19972</v>
      </c>
    </row>
    <row r="2592" spans="1:18" x14ac:dyDescent="0.3">
      <c r="A2592" t="s">
        <v>18</v>
      </c>
      <c r="B2592" t="s">
        <v>66</v>
      </c>
      <c r="C2592">
        <v>2009</v>
      </c>
      <c r="D2592" t="s">
        <v>20</v>
      </c>
      <c r="E2592" t="s">
        <v>21</v>
      </c>
      <c r="F2592">
        <v>2.2999999999999998</v>
      </c>
      <c r="G2592">
        <v>218904</v>
      </c>
      <c r="H2592">
        <v>185</v>
      </c>
      <c r="J2592">
        <v>4</v>
      </c>
      <c r="K2592">
        <v>1</v>
      </c>
      <c r="L2592" t="s">
        <v>43</v>
      </c>
      <c r="M2592" t="s">
        <v>94</v>
      </c>
      <c r="N2592" t="s">
        <v>23</v>
      </c>
      <c r="O2592" t="s">
        <v>24</v>
      </c>
      <c r="P2592">
        <v>29</v>
      </c>
      <c r="Q2592" t="s">
        <v>76</v>
      </c>
      <c r="R2592">
        <v>1625</v>
      </c>
    </row>
    <row r="2593" spans="1:18" x14ac:dyDescent="0.3">
      <c r="A2593" t="s">
        <v>41</v>
      </c>
      <c r="B2593" t="s">
        <v>62</v>
      </c>
      <c r="C2593">
        <v>2020</v>
      </c>
      <c r="D2593" t="s">
        <v>20</v>
      </c>
      <c r="E2593" t="s">
        <v>21</v>
      </c>
      <c r="F2593">
        <v>3.3</v>
      </c>
      <c r="G2593">
        <v>53471</v>
      </c>
      <c r="H2593">
        <v>260</v>
      </c>
      <c r="I2593">
        <v>252</v>
      </c>
      <c r="J2593">
        <v>2</v>
      </c>
      <c r="K2593">
        <v>0</v>
      </c>
      <c r="L2593" t="s">
        <v>34</v>
      </c>
      <c r="M2593" t="s">
        <v>72</v>
      </c>
      <c r="N2593" t="s">
        <v>23</v>
      </c>
      <c r="O2593" t="s">
        <v>29</v>
      </c>
      <c r="P2593">
        <v>20</v>
      </c>
      <c r="Q2593" t="s">
        <v>57</v>
      </c>
      <c r="R2593">
        <v>17409</v>
      </c>
    </row>
    <row r="2594" spans="1:18" x14ac:dyDescent="0.3">
      <c r="A2594" t="s">
        <v>26</v>
      </c>
      <c r="B2594" t="s">
        <v>68</v>
      </c>
      <c r="C2594">
        <v>2019</v>
      </c>
      <c r="D2594" t="s">
        <v>20</v>
      </c>
      <c r="E2594" t="s">
        <v>21</v>
      </c>
      <c r="G2594">
        <v>100</v>
      </c>
      <c r="H2594">
        <v>172</v>
      </c>
      <c r="I2594">
        <v>175</v>
      </c>
      <c r="J2594">
        <v>2</v>
      </c>
      <c r="L2594" t="s">
        <v>34</v>
      </c>
      <c r="M2594" t="s">
        <v>59</v>
      </c>
      <c r="N2594" t="s">
        <v>45</v>
      </c>
      <c r="O2594" t="s">
        <v>29</v>
      </c>
      <c r="P2594">
        <v>35</v>
      </c>
      <c r="Q2594" t="s">
        <v>25</v>
      </c>
      <c r="R2594">
        <v>16126</v>
      </c>
    </row>
    <row r="2595" spans="1:18" x14ac:dyDescent="0.3">
      <c r="A2595" t="s">
        <v>18</v>
      </c>
      <c r="B2595" t="s">
        <v>51</v>
      </c>
      <c r="C2595">
        <v>2023</v>
      </c>
      <c r="D2595" t="s">
        <v>20</v>
      </c>
      <c r="E2595" t="s">
        <v>21</v>
      </c>
      <c r="F2595">
        <v>2</v>
      </c>
      <c r="G2595">
        <v>25127</v>
      </c>
      <c r="H2595">
        <v>173</v>
      </c>
      <c r="I2595">
        <v>166</v>
      </c>
      <c r="J2595">
        <v>1</v>
      </c>
      <c r="K2595">
        <v>0</v>
      </c>
      <c r="L2595" t="s">
        <v>34</v>
      </c>
      <c r="M2595" t="s">
        <v>94</v>
      </c>
      <c r="N2595" t="s">
        <v>45</v>
      </c>
      <c r="O2595" t="s">
        <v>29</v>
      </c>
      <c r="P2595">
        <v>32</v>
      </c>
      <c r="Q2595" t="s">
        <v>64</v>
      </c>
      <c r="R2595">
        <v>34035</v>
      </c>
    </row>
    <row r="2596" spans="1:18" x14ac:dyDescent="0.3">
      <c r="A2596" t="s">
        <v>55</v>
      </c>
      <c r="B2596" t="s">
        <v>69</v>
      </c>
      <c r="C2596">
        <v>2010</v>
      </c>
      <c r="D2596" t="s">
        <v>20</v>
      </c>
      <c r="E2596" t="s">
        <v>21</v>
      </c>
      <c r="G2596">
        <v>111646</v>
      </c>
      <c r="H2596">
        <v>282</v>
      </c>
      <c r="I2596">
        <v>257</v>
      </c>
      <c r="J2596">
        <v>4</v>
      </c>
      <c r="K2596">
        <v>1</v>
      </c>
      <c r="M2596" t="s">
        <v>52</v>
      </c>
      <c r="N2596" t="s">
        <v>23</v>
      </c>
      <c r="O2596" t="s">
        <v>24</v>
      </c>
      <c r="P2596">
        <v>23</v>
      </c>
      <c r="Q2596" t="s">
        <v>48</v>
      </c>
      <c r="R2596">
        <v>2674</v>
      </c>
    </row>
    <row r="2597" spans="1:18" x14ac:dyDescent="0.3">
      <c r="A2597" t="s">
        <v>80</v>
      </c>
      <c r="B2597" t="s">
        <v>98</v>
      </c>
      <c r="C2597">
        <v>2018</v>
      </c>
      <c r="D2597" t="s">
        <v>20</v>
      </c>
      <c r="E2597" t="s">
        <v>21</v>
      </c>
      <c r="F2597">
        <v>2.9</v>
      </c>
      <c r="G2597">
        <v>43899</v>
      </c>
      <c r="I2597">
        <v>217</v>
      </c>
      <c r="J2597">
        <v>2</v>
      </c>
      <c r="K2597">
        <v>0</v>
      </c>
      <c r="M2597" t="s">
        <v>94</v>
      </c>
      <c r="N2597" t="s">
        <v>23</v>
      </c>
      <c r="O2597" t="s">
        <v>60</v>
      </c>
      <c r="P2597">
        <v>27</v>
      </c>
      <c r="Q2597" t="s">
        <v>37</v>
      </c>
      <c r="R2597">
        <v>14243</v>
      </c>
    </row>
    <row r="2598" spans="1:18" x14ac:dyDescent="0.3">
      <c r="A2598" t="s">
        <v>49</v>
      </c>
      <c r="B2598" t="s">
        <v>93</v>
      </c>
      <c r="C2598">
        <v>2018</v>
      </c>
      <c r="D2598" t="s">
        <v>20</v>
      </c>
      <c r="E2598" t="s">
        <v>21</v>
      </c>
      <c r="F2598">
        <v>2.2000000000000002</v>
      </c>
      <c r="G2598">
        <v>96157</v>
      </c>
      <c r="H2598">
        <v>143</v>
      </c>
      <c r="I2598">
        <v>130</v>
      </c>
      <c r="J2598">
        <v>1</v>
      </c>
      <c r="K2598">
        <v>0</v>
      </c>
      <c r="L2598" t="s">
        <v>40</v>
      </c>
      <c r="N2598" t="s">
        <v>23</v>
      </c>
      <c r="O2598" t="s">
        <v>24</v>
      </c>
      <c r="P2598">
        <v>25</v>
      </c>
      <c r="Q2598" t="s">
        <v>57</v>
      </c>
      <c r="R2598">
        <v>13950</v>
      </c>
    </row>
    <row r="2599" spans="1:18" x14ac:dyDescent="0.3">
      <c r="A2599" t="s">
        <v>49</v>
      </c>
      <c r="B2599" t="s">
        <v>92</v>
      </c>
      <c r="C2599">
        <v>2008</v>
      </c>
      <c r="D2599" t="s">
        <v>20</v>
      </c>
      <c r="E2599" t="s">
        <v>21</v>
      </c>
      <c r="G2599">
        <v>284420</v>
      </c>
      <c r="H2599">
        <v>236</v>
      </c>
      <c r="I2599">
        <v>209</v>
      </c>
      <c r="J2599">
        <v>3</v>
      </c>
      <c r="L2599" t="s">
        <v>40</v>
      </c>
      <c r="M2599" t="s">
        <v>72</v>
      </c>
      <c r="N2599" t="s">
        <v>23</v>
      </c>
      <c r="O2599" t="s">
        <v>24</v>
      </c>
      <c r="P2599">
        <v>24</v>
      </c>
      <c r="Q2599" t="s">
        <v>48</v>
      </c>
      <c r="R2599">
        <v>500</v>
      </c>
    </row>
    <row r="2600" spans="1:18" x14ac:dyDescent="0.3">
      <c r="A2600" t="s">
        <v>18</v>
      </c>
      <c r="B2600" t="s">
        <v>66</v>
      </c>
      <c r="C2600">
        <v>2012</v>
      </c>
      <c r="D2600" t="s">
        <v>20</v>
      </c>
      <c r="E2600" t="s">
        <v>21</v>
      </c>
      <c r="G2600">
        <v>55959</v>
      </c>
      <c r="J2600">
        <v>3</v>
      </c>
      <c r="L2600" t="s">
        <v>43</v>
      </c>
      <c r="M2600" t="s">
        <v>22</v>
      </c>
      <c r="N2600" t="s">
        <v>23</v>
      </c>
      <c r="O2600" t="s">
        <v>24</v>
      </c>
      <c r="P2600">
        <v>22</v>
      </c>
      <c r="Q2600" t="s">
        <v>91</v>
      </c>
      <c r="R2600">
        <v>14702</v>
      </c>
    </row>
    <row r="2601" spans="1:18" x14ac:dyDescent="0.3">
      <c r="A2601" t="s">
        <v>53</v>
      </c>
      <c r="B2601" t="s">
        <v>71</v>
      </c>
      <c r="C2601">
        <v>2010</v>
      </c>
      <c r="D2601" t="s">
        <v>20</v>
      </c>
      <c r="E2601" t="s">
        <v>21</v>
      </c>
      <c r="F2601">
        <v>2.1</v>
      </c>
      <c r="G2601">
        <v>279617</v>
      </c>
      <c r="H2601">
        <v>168</v>
      </c>
      <c r="I2601">
        <v>160</v>
      </c>
      <c r="J2601">
        <v>4</v>
      </c>
      <c r="K2601">
        <v>0</v>
      </c>
      <c r="M2601" t="s">
        <v>94</v>
      </c>
      <c r="N2601" t="s">
        <v>45</v>
      </c>
      <c r="O2601" t="s">
        <v>29</v>
      </c>
      <c r="P2601">
        <v>32</v>
      </c>
      <c r="Q2601" t="s">
        <v>76</v>
      </c>
      <c r="R2601">
        <v>500</v>
      </c>
    </row>
    <row r="2602" spans="1:18" x14ac:dyDescent="0.3">
      <c r="A2602" t="s">
        <v>26</v>
      </c>
      <c r="B2602" t="s">
        <v>68</v>
      </c>
      <c r="C2602">
        <v>2016</v>
      </c>
      <c r="D2602" t="s">
        <v>20</v>
      </c>
      <c r="E2602" t="s">
        <v>21</v>
      </c>
      <c r="G2602">
        <v>104514</v>
      </c>
      <c r="J2602">
        <v>3</v>
      </c>
      <c r="K2602">
        <v>0</v>
      </c>
      <c r="L2602" t="s">
        <v>43</v>
      </c>
      <c r="M2602" t="s">
        <v>28</v>
      </c>
      <c r="N2602" t="s">
        <v>45</v>
      </c>
      <c r="O2602" t="s">
        <v>24</v>
      </c>
      <c r="P2602">
        <v>29</v>
      </c>
      <c r="Q2602" t="s">
        <v>88</v>
      </c>
      <c r="R2602">
        <v>7608</v>
      </c>
    </row>
    <row r="2603" spans="1:18" x14ac:dyDescent="0.3">
      <c r="A2603" t="s">
        <v>49</v>
      </c>
      <c r="B2603" t="s">
        <v>50</v>
      </c>
      <c r="C2603">
        <v>2006</v>
      </c>
      <c r="D2603" t="s">
        <v>20</v>
      </c>
      <c r="E2603" t="s">
        <v>21</v>
      </c>
      <c r="F2603">
        <v>1.7</v>
      </c>
      <c r="G2603">
        <v>96374</v>
      </c>
      <c r="H2603">
        <v>141</v>
      </c>
      <c r="I2603">
        <v>127</v>
      </c>
      <c r="J2603">
        <v>5</v>
      </c>
      <c r="K2603">
        <v>0</v>
      </c>
      <c r="N2603" t="s">
        <v>45</v>
      </c>
      <c r="O2603" t="s">
        <v>29</v>
      </c>
      <c r="P2603">
        <v>33</v>
      </c>
      <c r="R2603">
        <v>500</v>
      </c>
    </row>
    <row r="2604" spans="1:18" x14ac:dyDescent="0.3">
      <c r="A2604" t="s">
        <v>55</v>
      </c>
      <c r="B2604" t="s">
        <v>69</v>
      </c>
      <c r="C2604">
        <v>2024</v>
      </c>
      <c r="D2604" t="s">
        <v>33</v>
      </c>
      <c r="E2604" t="s">
        <v>21</v>
      </c>
      <c r="F2604">
        <v>3.1</v>
      </c>
      <c r="G2604">
        <v>100</v>
      </c>
      <c r="H2604">
        <v>238</v>
      </c>
      <c r="I2604">
        <v>220</v>
      </c>
      <c r="J2604">
        <v>1</v>
      </c>
      <c r="K2604">
        <v>0</v>
      </c>
      <c r="L2604" t="s">
        <v>43</v>
      </c>
      <c r="N2604" t="s">
        <v>23</v>
      </c>
      <c r="O2604" t="s">
        <v>24</v>
      </c>
      <c r="P2604">
        <v>50</v>
      </c>
      <c r="Q2604" t="s">
        <v>76</v>
      </c>
      <c r="R2604">
        <v>28341</v>
      </c>
    </row>
    <row r="2605" spans="1:18" x14ac:dyDescent="0.3">
      <c r="A2605" t="s">
        <v>26</v>
      </c>
      <c r="B2605" t="s">
        <v>68</v>
      </c>
      <c r="C2605">
        <v>2011</v>
      </c>
      <c r="D2605" t="s">
        <v>20</v>
      </c>
      <c r="F2605">
        <v>1.8</v>
      </c>
      <c r="G2605">
        <v>153583</v>
      </c>
      <c r="H2605">
        <v>128</v>
      </c>
      <c r="I2605">
        <v>105</v>
      </c>
      <c r="J2605">
        <v>4</v>
      </c>
      <c r="K2605">
        <v>0</v>
      </c>
      <c r="L2605" t="s">
        <v>43</v>
      </c>
      <c r="M2605" t="s">
        <v>35</v>
      </c>
      <c r="N2605" t="s">
        <v>45</v>
      </c>
      <c r="O2605" t="s">
        <v>29</v>
      </c>
      <c r="P2605">
        <v>33</v>
      </c>
      <c r="Q2605" t="s">
        <v>37</v>
      </c>
      <c r="R2605">
        <v>500</v>
      </c>
    </row>
    <row r="2606" spans="1:18" x14ac:dyDescent="0.3">
      <c r="A2606" t="s">
        <v>80</v>
      </c>
      <c r="B2606" t="s">
        <v>81</v>
      </c>
      <c r="C2606">
        <v>2006</v>
      </c>
      <c r="D2606" t="s">
        <v>20</v>
      </c>
      <c r="E2606" t="s">
        <v>67</v>
      </c>
      <c r="F2606">
        <v>3</v>
      </c>
      <c r="G2606">
        <v>156416</v>
      </c>
      <c r="H2606">
        <v>246</v>
      </c>
      <c r="I2606">
        <v>216</v>
      </c>
      <c r="J2606">
        <v>5</v>
      </c>
      <c r="L2606" t="s">
        <v>34</v>
      </c>
      <c r="M2606" t="s">
        <v>44</v>
      </c>
      <c r="N2606" t="s">
        <v>82</v>
      </c>
      <c r="O2606" t="s">
        <v>24</v>
      </c>
      <c r="P2606">
        <v>30</v>
      </c>
      <c r="Q2606" t="s">
        <v>88</v>
      </c>
      <c r="R2606">
        <v>500</v>
      </c>
    </row>
    <row r="2607" spans="1:18" x14ac:dyDescent="0.3">
      <c r="A2607" t="s">
        <v>53</v>
      </c>
      <c r="B2607" t="s">
        <v>71</v>
      </c>
      <c r="C2607">
        <v>2023</v>
      </c>
      <c r="D2607" t="s">
        <v>20</v>
      </c>
      <c r="F2607">
        <v>1.5</v>
      </c>
      <c r="G2607">
        <v>10906</v>
      </c>
      <c r="H2607">
        <v>115</v>
      </c>
      <c r="J2607">
        <v>1</v>
      </c>
      <c r="K2607">
        <v>0</v>
      </c>
      <c r="L2607" t="s">
        <v>34</v>
      </c>
      <c r="M2607" t="s">
        <v>72</v>
      </c>
      <c r="N2607" t="s">
        <v>45</v>
      </c>
      <c r="O2607" t="s">
        <v>29</v>
      </c>
      <c r="P2607">
        <v>37</v>
      </c>
      <c r="Q2607" t="s">
        <v>64</v>
      </c>
      <c r="R2607">
        <v>37655</v>
      </c>
    </row>
    <row r="2608" spans="1:18" x14ac:dyDescent="0.3">
      <c r="A2608" t="s">
        <v>55</v>
      </c>
      <c r="B2608" t="s">
        <v>56</v>
      </c>
      <c r="C2608">
        <v>2009</v>
      </c>
      <c r="D2608" t="s">
        <v>20</v>
      </c>
      <c r="E2608" t="s">
        <v>21</v>
      </c>
      <c r="F2608">
        <v>3</v>
      </c>
      <c r="G2608">
        <v>208141</v>
      </c>
      <c r="H2608">
        <v>227</v>
      </c>
      <c r="I2608">
        <v>203</v>
      </c>
      <c r="J2608">
        <v>3</v>
      </c>
      <c r="K2608">
        <v>1</v>
      </c>
      <c r="L2608" t="s">
        <v>43</v>
      </c>
      <c r="N2608" t="s">
        <v>23</v>
      </c>
      <c r="O2608" t="s">
        <v>24</v>
      </c>
      <c r="P2608">
        <v>27</v>
      </c>
      <c r="Q2608" t="s">
        <v>76</v>
      </c>
      <c r="R2608">
        <v>500</v>
      </c>
    </row>
    <row r="2609" spans="1:18" x14ac:dyDescent="0.3">
      <c r="A2609" t="s">
        <v>55</v>
      </c>
      <c r="B2609" t="s">
        <v>78</v>
      </c>
      <c r="C2609">
        <v>2008</v>
      </c>
      <c r="D2609" t="s">
        <v>20</v>
      </c>
      <c r="E2609" t="s">
        <v>21</v>
      </c>
      <c r="F2609">
        <v>1.7</v>
      </c>
      <c r="G2609">
        <v>204089</v>
      </c>
      <c r="I2609">
        <v>144</v>
      </c>
      <c r="J2609">
        <v>4</v>
      </c>
      <c r="K2609">
        <v>1</v>
      </c>
      <c r="L2609" t="s">
        <v>34</v>
      </c>
      <c r="N2609" t="s">
        <v>45</v>
      </c>
      <c r="O2609" t="s">
        <v>29</v>
      </c>
      <c r="P2609">
        <v>35</v>
      </c>
      <c r="Q2609" t="s">
        <v>88</v>
      </c>
      <c r="R2609">
        <v>500</v>
      </c>
    </row>
    <row r="2610" spans="1:18" x14ac:dyDescent="0.3">
      <c r="A2610" t="s">
        <v>55</v>
      </c>
      <c r="B2610" t="s">
        <v>78</v>
      </c>
      <c r="C2610">
        <v>2009</v>
      </c>
      <c r="D2610" t="s">
        <v>20</v>
      </c>
      <c r="E2610" t="s">
        <v>21</v>
      </c>
      <c r="F2610">
        <v>1.9</v>
      </c>
      <c r="G2610">
        <v>222123</v>
      </c>
      <c r="H2610">
        <v>141</v>
      </c>
      <c r="I2610">
        <v>141</v>
      </c>
      <c r="J2610">
        <v>4</v>
      </c>
      <c r="K2610">
        <v>1</v>
      </c>
      <c r="L2610" t="s">
        <v>34</v>
      </c>
      <c r="M2610" t="s">
        <v>35</v>
      </c>
      <c r="N2610" t="s">
        <v>45</v>
      </c>
      <c r="O2610" t="s">
        <v>29</v>
      </c>
      <c r="P2610">
        <v>33</v>
      </c>
      <c r="Q2610" t="s">
        <v>48</v>
      </c>
      <c r="R2610">
        <v>500</v>
      </c>
    </row>
    <row r="2611" spans="1:18" x14ac:dyDescent="0.3">
      <c r="A2611" t="s">
        <v>80</v>
      </c>
      <c r="B2611" t="s">
        <v>83</v>
      </c>
      <c r="C2611">
        <v>2005</v>
      </c>
      <c r="D2611" t="s">
        <v>20</v>
      </c>
      <c r="E2611" t="s">
        <v>21</v>
      </c>
      <c r="F2611">
        <v>4.8</v>
      </c>
      <c r="G2611">
        <v>155312</v>
      </c>
      <c r="H2611">
        <v>355</v>
      </c>
      <c r="I2611">
        <v>355</v>
      </c>
      <c r="J2611">
        <v>4</v>
      </c>
      <c r="K2611">
        <v>0</v>
      </c>
      <c r="L2611" t="s">
        <v>40</v>
      </c>
      <c r="M2611" t="s">
        <v>44</v>
      </c>
      <c r="N2611" t="s">
        <v>84</v>
      </c>
      <c r="O2611" t="s">
        <v>60</v>
      </c>
      <c r="P2611">
        <v>15</v>
      </c>
      <c r="Q2611" t="s">
        <v>64</v>
      </c>
      <c r="R2611">
        <v>500</v>
      </c>
    </row>
    <row r="2612" spans="1:18" x14ac:dyDescent="0.3">
      <c r="A2612" t="s">
        <v>38</v>
      </c>
      <c r="B2612" t="s">
        <v>86</v>
      </c>
      <c r="C2612">
        <v>2021</v>
      </c>
      <c r="D2612" t="s">
        <v>20</v>
      </c>
      <c r="E2612" t="s">
        <v>21</v>
      </c>
      <c r="F2612">
        <v>4.4000000000000004</v>
      </c>
      <c r="G2612">
        <v>100</v>
      </c>
      <c r="H2612">
        <v>342</v>
      </c>
      <c r="I2612">
        <v>332</v>
      </c>
      <c r="J2612">
        <v>1</v>
      </c>
      <c r="K2612">
        <v>0</v>
      </c>
      <c r="L2612" t="s">
        <v>43</v>
      </c>
      <c r="M2612" t="s">
        <v>44</v>
      </c>
      <c r="N2612" t="s">
        <v>84</v>
      </c>
      <c r="O2612" t="s">
        <v>95</v>
      </c>
      <c r="Q2612" t="s">
        <v>46</v>
      </c>
      <c r="R2612">
        <v>29236</v>
      </c>
    </row>
    <row r="2613" spans="1:18" x14ac:dyDescent="0.3">
      <c r="A2613" t="s">
        <v>73</v>
      </c>
      <c r="B2613" t="s">
        <v>90</v>
      </c>
      <c r="C2613">
        <v>2018</v>
      </c>
      <c r="D2613" t="s">
        <v>65</v>
      </c>
      <c r="E2613" t="s">
        <v>21</v>
      </c>
      <c r="F2613">
        <v>0</v>
      </c>
      <c r="G2613">
        <v>63300</v>
      </c>
      <c r="H2613">
        <v>311</v>
      </c>
      <c r="I2613">
        <v>342</v>
      </c>
      <c r="J2613">
        <v>2</v>
      </c>
      <c r="K2613">
        <v>0</v>
      </c>
      <c r="L2613" t="s">
        <v>43</v>
      </c>
      <c r="N2613" t="s">
        <v>45</v>
      </c>
      <c r="O2613" t="s">
        <v>24</v>
      </c>
      <c r="Q2613" t="s">
        <v>91</v>
      </c>
      <c r="R2613">
        <v>21831</v>
      </c>
    </row>
    <row r="2614" spans="1:18" x14ac:dyDescent="0.3">
      <c r="A2614" t="s">
        <v>41</v>
      </c>
      <c r="B2614" t="s">
        <v>62</v>
      </c>
      <c r="C2614">
        <v>2005</v>
      </c>
      <c r="D2614" t="s">
        <v>20</v>
      </c>
      <c r="E2614" t="s">
        <v>21</v>
      </c>
      <c r="F2614">
        <v>2.1</v>
      </c>
      <c r="G2614">
        <v>257745</v>
      </c>
      <c r="H2614">
        <v>159</v>
      </c>
      <c r="I2614">
        <v>132</v>
      </c>
      <c r="J2614">
        <v>4</v>
      </c>
      <c r="K2614">
        <v>0</v>
      </c>
      <c r="L2614" t="s">
        <v>34</v>
      </c>
      <c r="M2614" t="s">
        <v>59</v>
      </c>
      <c r="N2614" t="s">
        <v>23</v>
      </c>
      <c r="O2614" t="s">
        <v>24</v>
      </c>
      <c r="P2614">
        <v>36</v>
      </c>
      <c r="Q2614" t="s">
        <v>48</v>
      </c>
      <c r="R2614">
        <v>500</v>
      </c>
    </row>
    <row r="2615" spans="1:18" x14ac:dyDescent="0.3">
      <c r="A2615" t="s">
        <v>38</v>
      </c>
      <c r="B2615" t="s">
        <v>39</v>
      </c>
      <c r="C2615">
        <v>2012</v>
      </c>
      <c r="D2615" t="s">
        <v>20</v>
      </c>
      <c r="E2615" t="s">
        <v>21</v>
      </c>
      <c r="F2615">
        <v>2.9</v>
      </c>
      <c r="G2615">
        <v>143565</v>
      </c>
      <c r="H2615">
        <v>230</v>
      </c>
      <c r="I2615">
        <v>201</v>
      </c>
      <c r="J2615">
        <v>3</v>
      </c>
      <c r="K2615">
        <v>0</v>
      </c>
      <c r="N2615" t="s">
        <v>23</v>
      </c>
      <c r="O2615" t="s">
        <v>24</v>
      </c>
      <c r="P2615">
        <v>33</v>
      </c>
      <c r="R2615">
        <v>10021</v>
      </c>
    </row>
    <row r="2616" spans="1:18" x14ac:dyDescent="0.3">
      <c r="A2616" t="s">
        <v>26</v>
      </c>
      <c r="B2616" t="s">
        <v>101</v>
      </c>
      <c r="C2616">
        <v>2011</v>
      </c>
      <c r="D2616" t="s">
        <v>20</v>
      </c>
      <c r="E2616" t="s">
        <v>21</v>
      </c>
      <c r="G2616">
        <v>8768</v>
      </c>
      <c r="H2616">
        <v>165</v>
      </c>
      <c r="I2616">
        <v>145</v>
      </c>
      <c r="J2616">
        <v>3</v>
      </c>
      <c r="K2616">
        <v>1</v>
      </c>
      <c r="L2616" t="s">
        <v>43</v>
      </c>
      <c r="N2616" t="s">
        <v>45</v>
      </c>
      <c r="O2616" t="s">
        <v>29</v>
      </c>
      <c r="P2616">
        <v>36</v>
      </c>
      <c r="R2616">
        <v>5427</v>
      </c>
    </row>
    <row r="2617" spans="1:18" x14ac:dyDescent="0.3">
      <c r="A2617" t="s">
        <v>49</v>
      </c>
      <c r="B2617" t="s">
        <v>50</v>
      </c>
      <c r="C2617">
        <v>2018</v>
      </c>
      <c r="D2617" t="s">
        <v>20</v>
      </c>
      <c r="F2617">
        <v>2.2999999999999998</v>
      </c>
      <c r="G2617">
        <v>46231</v>
      </c>
      <c r="H2617">
        <v>169</v>
      </c>
      <c r="I2617">
        <v>172</v>
      </c>
      <c r="J2617">
        <v>2</v>
      </c>
      <c r="K2617">
        <v>1</v>
      </c>
      <c r="L2617" t="s">
        <v>43</v>
      </c>
      <c r="M2617" t="s">
        <v>59</v>
      </c>
      <c r="N2617" t="s">
        <v>45</v>
      </c>
      <c r="O2617" t="s">
        <v>29</v>
      </c>
      <c r="P2617">
        <v>37</v>
      </c>
      <c r="R2617">
        <v>8813</v>
      </c>
    </row>
    <row r="2618" spans="1:18" x14ac:dyDescent="0.3">
      <c r="A2618" t="s">
        <v>41</v>
      </c>
      <c r="B2618" t="s">
        <v>62</v>
      </c>
      <c r="C2618">
        <v>2007</v>
      </c>
      <c r="D2618" t="s">
        <v>20</v>
      </c>
      <c r="E2618" t="s">
        <v>21</v>
      </c>
      <c r="F2618">
        <v>2</v>
      </c>
      <c r="G2618">
        <v>149291</v>
      </c>
      <c r="H2618">
        <v>154</v>
      </c>
      <c r="I2618">
        <v>150</v>
      </c>
      <c r="J2618">
        <v>4</v>
      </c>
      <c r="K2618">
        <v>0</v>
      </c>
      <c r="L2618" t="s">
        <v>43</v>
      </c>
      <c r="M2618" t="s">
        <v>52</v>
      </c>
      <c r="N2618" t="s">
        <v>23</v>
      </c>
      <c r="O2618" t="s">
        <v>29</v>
      </c>
      <c r="P2618">
        <v>34</v>
      </c>
      <c r="Q2618" t="s">
        <v>57</v>
      </c>
      <c r="R2618">
        <v>500</v>
      </c>
    </row>
    <row r="2619" spans="1:18" x14ac:dyDescent="0.3">
      <c r="A2619" t="s">
        <v>73</v>
      </c>
      <c r="B2619" t="s">
        <v>97</v>
      </c>
      <c r="C2619">
        <v>2016</v>
      </c>
      <c r="D2619" t="s">
        <v>20</v>
      </c>
      <c r="E2619" t="s">
        <v>21</v>
      </c>
      <c r="F2619">
        <v>2</v>
      </c>
      <c r="G2619">
        <v>56101</v>
      </c>
      <c r="H2619">
        <v>167</v>
      </c>
      <c r="I2619">
        <v>169</v>
      </c>
      <c r="J2619">
        <v>3</v>
      </c>
      <c r="K2619">
        <v>0</v>
      </c>
      <c r="M2619" t="s">
        <v>35</v>
      </c>
      <c r="N2619" t="s">
        <v>45</v>
      </c>
      <c r="O2619" t="s">
        <v>29</v>
      </c>
      <c r="P2619">
        <v>33</v>
      </c>
      <c r="Q2619" t="s">
        <v>48</v>
      </c>
      <c r="R2619">
        <v>24828</v>
      </c>
    </row>
    <row r="2620" spans="1:18" x14ac:dyDescent="0.3">
      <c r="A2620" t="s">
        <v>38</v>
      </c>
      <c r="B2620" t="s">
        <v>89</v>
      </c>
      <c r="C2620">
        <v>2024</v>
      </c>
      <c r="D2620" t="s">
        <v>63</v>
      </c>
      <c r="E2620" t="s">
        <v>21</v>
      </c>
      <c r="F2620">
        <v>1.5</v>
      </c>
      <c r="G2620">
        <v>100</v>
      </c>
      <c r="H2620">
        <v>122</v>
      </c>
      <c r="I2620">
        <v>109</v>
      </c>
      <c r="J2620">
        <v>1</v>
      </c>
      <c r="K2620">
        <v>0</v>
      </c>
      <c r="L2620" t="s">
        <v>40</v>
      </c>
      <c r="M2620" t="s">
        <v>59</v>
      </c>
      <c r="N2620" t="s">
        <v>45</v>
      </c>
      <c r="O2620" t="s">
        <v>29</v>
      </c>
      <c r="Q2620" t="s">
        <v>37</v>
      </c>
      <c r="R2620">
        <v>21209</v>
      </c>
    </row>
    <row r="2621" spans="1:18" x14ac:dyDescent="0.3">
      <c r="A2621" t="s">
        <v>80</v>
      </c>
      <c r="B2621" t="s">
        <v>102</v>
      </c>
      <c r="C2621">
        <v>2016</v>
      </c>
      <c r="D2621" t="s">
        <v>20</v>
      </c>
      <c r="E2621" t="s">
        <v>21</v>
      </c>
      <c r="F2621">
        <v>2.4</v>
      </c>
      <c r="G2621">
        <v>60700</v>
      </c>
      <c r="H2621">
        <v>191</v>
      </c>
      <c r="I2621">
        <v>183</v>
      </c>
      <c r="J2621">
        <v>2</v>
      </c>
      <c r="L2621" t="s">
        <v>43</v>
      </c>
      <c r="N2621" t="s">
        <v>23</v>
      </c>
      <c r="O2621" t="s">
        <v>24</v>
      </c>
      <c r="P2621">
        <v>27</v>
      </c>
      <c r="Q2621" t="s">
        <v>64</v>
      </c>
      <c r="R2621">
        <v>13713</v>
      </c>
    </row>
    <row r="2622" spans="1:18" x14ac:dyDescent="0.3">
      <c r="A2622" t="s">
        <v>41</v>
      </c>
      <c r="B2622" t="s">
        <v>42</v>
      </c>
      <c r="C2622">
        <v>2014</v>
      </c>
      <c r="D2622" t="s">
        <v>20</v>
      </c>
      <c r="E2622" t="s">
        <v>21</v>
      </c>
      <c r="F2622">
        <v>2</v>
      </c>
      <c r="G2622">
        <v>8679</v>
      </c>
      <c r="H2622">
        <v>163</v>
      </c>
      <c r="I2622">
        <v>135</v>
      </c>
      <c r="J2622">
        <v>2</v>
      </c>
      <c r="K2622">
        <v>0</v>
      </c>
      <c r="L2622" t="s">
        <v>40</v>
      </c>
      <c r="M2622" t="s">
        <v>52</v>
      </c>
      <c r="N2622" t="s">
        <v>45</v>
      </c>
      <c r="O2622" t="s">
        <v>24</v>
      </c>
      <c r="P2622">
        <v>36</v>
      </c>
      <c r="Q2622" t="s">
        <v>57</v>
      </c>
      <c r="R2622">
        <v>9390</v>
      </c>
    </row>
    <row r="2623" spans="1:18" x14ac:dyDescent="0.3">
      <c r="A2623" t="s">
        <v>49</v>
      </c>
      <c r="B2623" t="s">
        <v>92</v>
      </c>
      <c r="C2623">
        <v>2014</v>
      </c>
      <c r="D2623" t="s">
        <v>20</v>
      </c>
      <c r="E2623" t="s">
        <v>21</v>
      </c>
      <c r="F2623">
        <v>3.2</v>
      </c>
      <c r="G2623">
        <v>76950</v>
      </c>
      <c r="H2623">
        <v>236</v>
      </c>
      <c r="I2623">
        <v>213</v>
      </c>
      <c r="J2623">
        <v>2</v>
      </c>
      <c r="K2623">
        <v>1</v>
      </c>
      <c r="L2623" t="s">
        <v>40</v>
      </c>
      <c r="M2623" t="s">
        <v>35</v>
      </c>
      <c r="N2623" t="s">
        <v>23</v>
      </c>
      <c r="O2623" t="s">
        <v>29</v>
      </c>
      <c r="P2623">
        <v>25</v>
      </c>
      <c r="Q2623" t="s">
        <v>25</v>
      </c>
      <c r="R2623">
        <v>6134</v>
      </c>
    </row>
    <row r="2624" spans="1:18" x14ac:dyDescent="0.3">
      <c r="A2624" t="s">
        <v>26</v>
      </c>
      <c r="B2624" t="s">
        <v>68</v>
      </c>
      <c r="C2624">
        <v>2014</v>
      </c>
      <c r="D2624" t="s">
        <v>20</v>
      </c>
      <c r="E2624" t="s">
        <v>21</v>
      </c>
      <c r="F2624">
        <v>2.1</v>
      </c>
      <c r="G2624">
        <v>111157</v>
      </c>
      <c r="H2624">
        <v>161</v>
      </c>
      <c r="I2624">
        <v>155</v>
      </c>
      <c r="J2624">
        <v>1</v>
      </c>
      <c r="K2624">
        <v>1</v>
      </c>
      <c r="L2624" t="s">
        <v>43</v>
      </c>
      <c r="M2624" t="s">
        <v>44</v>
      </c>
      <c r="N2624" t="s">
        <v>45</v>
      </c>
      <c r="O2624" t="s">
        <v>29</v>
      </c>
      <c r="P2624">
        <v>34</v>
      </c>
      <c r="Q2624" t="s">
        <v>46</v>
      </c>
      <c r="R2624">
        <v>4510</v>
      </c>
    </row>
    <row r="2625" spans="1:18" x14ac:dyDescent="0.3">
      <c r="A2625" t="s">
        <v>80</v>
      </c>
      <c r="B2625" t="s">
        <v>102</v>
      </c>
      <c r="C2625">
        <v>2022</v>
      </c>
      <c r="D2625" t="s">
        <v>20</v>
      </c>
      <c r="E2625" t="s">
        <v>21</v>
      </c>
      <c r="F2625">
        <v>2.8</v>
      </c>
      <c r="G2625">
        <v>51516</v>
      </c>
      <c r="H2625">
        <v>209</v>
      </c>
      <c r="I2625">
        <v>203</v>
      </c>
      <c r="J2625">
        <v>1</v>
      </c>
      <c r="K2625">
        <v>0</v>
      </c>
      <c r="L2625" t="s">
        <v>40</v>
      </c>
      <c r="M2625" t="s">
        <v>94</v>
      </c>
      <c r="N2625" t="s">
        <v>23</v>
      </c>
      <c r="O2625" t="s">
        <v>24</v>
      </c>
      <c r="P2625">
        <v>29</v>
      </c>
      <c r="Q2625" t="s">
        <v>57</v>
      </c>
      <c r="R2625">
        <v>25204</v>
      </c>
    </row>
    <row r="2626" spans="1:18" x14ac:dyDescent="0.3">
      <c r="A2626" t="s">
        <v>49</v>
      </c>
      <c r="B2626" t="s">
        <v>92</v>
      </c>
      <c r="C2626">
        <v>2014</v>
      </c>
      <c r="D2626" t="s">
        <v>20</v>
      </c>
      <c r="F2626">
        <v>2.1</v>
      </c>
      <c r="G2626">
        <v>137069</v>
      </c>
      <c r="H2626">
        <v>160</v>
      </c>
      <c r="I2626">
        <v>149</v>
      </c>
      <c r="J2626">
        <v>3</v>
      </c>
      <c r="K2626">
        <v>1</v>
      </c>
      <c r="L2626" t="s">
        <v>40</v>
      </c>
      <c r="M2626" t="s">
        <v>44</v>
      </c>
      <c r="N2626" t="s">
        <v>23</v>
      </c>
      <c r="O2626" t="s">
        <v>24</v>
      </c>
      <c r="P2626">
        <v>37</v>
      </c>
      <c r="R2626">
        <v>3421</v>
      </c>
    </row>
    <row r="2627" spans="1:18" x14ac:dyDescent="0.3">
      <c r="A2627" t="s">
        <v>80</v>
      </c>
      <c r="B2627" t="s">
        <v>98</v>
      </c>
      <c r="C2627">
        <v>2006</v>
      </c>
      <c r="D2627" t="s">
        <v>20</v>
      </c>
      <c r="E2627" t="s">
        <v>67</v>
      </c>
      <c r="F2627">
        <v>3</v>
      </c>
      <c r="G2627">
        <v>168778</v>
      </c>
      <c r="H2627">
        <v>249</v>
      </c>
      <c r="I2627">
        <v>228</v>
      </c>
      <c r="J2627">
        <v>4</v>
      </c>
      <c r="K2627">
        <v>1</v>
      </c>
      <c r="L2627" t="s">
        <v>40</v>
      </c>
      <c r="M2627" t="s">
        <v>52</v>
      </c>
      <c r="N2627" t="s">
        <v>23</v>
      </c>
      <c r="O2627" t="s">
        <v>29</v>
      </c>
      <c r="P2627">
        <v>24</v>
      </c>
      <c r="Q2627" t="s">
        <v>46</v>
      </c>
      <c r="R2627">
        <v>500</v>
      </c>
    </row>
    <row r="2628" spans="1:18" x14ac:dyDescent="0.3">
      <c r="A2628" t="s">
        <v>53</v>
      </c>
      <c r="B2628" t="s">
        <v>79</v>
      </c>
      <c r="C2628">
        <v>2006</v>
      </c>
      <c r="D2628" t="s">
        <v>20</v>
      </c>
      <c r="E2628" t="s">
        <v>21</v>
      </c>
      <c r="F2628">
        <v>2.5</v>
      </c>
      <c r="G2628">
        <v>171767</v>
      </c>
      <c r="H2628">
        <v>196</v>
      </c>
      <c r="I2628">
        <v>188</v>
      </c>
      <c r="J2628">
        <v>5</v>
      </c>
      <c r="K2628">
        <v>1</v>
      </c>
      <c r="L2628" t="s">
        <v>34</v>
      </c>
      <c r="M2628" t="s">
        <v>59</v>
      </c>
      <c r="N2628" t="s">
        <v>45</v>
      </c>
      <c r="O2628" t="s">
        <v>29</v>
      </c>
      <c r="P2628">
        <v>29</v>
      </c>
      <c r="Q2628" t="s">
        <v>37</v>
      </c>
      <c r="R2628">
        <v>2758</v>
      </c>
    </row>
    <row r="2629" spans="1:18" x14ac:dyDescent="0.3">
      <c r="A2629" t="s">
        <v>31</v>
      </c>
      <c r="B2629" t="s">
        <v>61</v>
      </c>
      <c r="C2629">
        <v>2005</v>
      </c>
      <c r="D2629" t="s">
        <v>20</v>
      </c>
      <c r="F2629">
        <v>1.9</v>
      </c>
      <c r="G2629">
        <v>365236</v>
      </c>
      <c r="I2629">
        <v>144</v>
      </c>
      <c r="J2629">
        <v>5</v>
      </c>
      <c r="K2629">
        <v>1</v>
      </c>
      <c r="L2629" t="s">
        <v>40</v>
      </c>
      <c r="M2629" t="s">
        <v>28</v>
      </c>
      <c r="N2629" t="s">
        <v>45</v>
      </c>
      <c r="O2629" t="s">
        <v>24</v>
      </c>
      <c r="Q2629" t="s">
        <v>25</v>
      </c>
      <c r="R2629">
        <v>500</v>
      </c>
    </row>
    <row r="2630" spans="1:18" x14ac:dyDescent="0.3">
      <c r="A2630" t="s">
        <v>31</v>
      </c>
      <c r="B2630" t="s">
        <v>32</v>
      </c>
      <c r="C2630">
        <v>2022</v>
      </c>
      <c r="D2630" t="s">
        <v>65</v>
      </c>
      <c r="E2630" t="s">
        <v>21</v>
      </c>
      <c r="F2630">
        <v>0</v>
      </c>
      <c r="G2630">
        <v>25852</v>
      </c>
      <c r="H2630">
        <v>274</v>
      </c>
      <c r="I2630">
        <v>301</v>
      </c>
      <c r="J2630">
        <v>1</v>
      </c>
      <c r="K2630">
        <v>0</v>
      </c>
      <c r="L2630" t="s">
        <v>34</v>
      </c>
      <c r="M2630" t="s">
        <v>22</v>
      </c>
      <c r="N2630" t="s">
        <v>36</v>
      </c>
      <c r="O2630" t="s">
        <v>29</v>
      </c>
      <c r="P2630">
        <v>111</v>
      </c>
      <c r="R2630">
        <v>17114</v>
      </c>
    </row>
    <row r="2631" spans="1:18" x14ac:dyDescent="0.3">
      <c r="A2631" t="s">
        <v>26</v>
      </c>
      <c r="B2631" t="s">
        <v>68</v>
      </c>
      <c r="C2631">
        <v>2008</v>
      </c>
      <c r="D2631" t="s">
        <v>20</v>
      </c>
      <c r="E2631" t="s">
        <v>21</v>
      </c>
      <c r="F2631">
        <v>2.2999999999999998</v>
      </c>
      <c r="G2631">
        <v>303487</v>
      </c>
      <c r="H2631">
        <v>174</v>
      </c>
      <c r="I2631">
        <v>165</v>
      </c>
      <c r="J2631">
        <v>4</v>
      </c>
      <c r="K2631">
        <v>1</v>
      </c>
      <c r="L2631" t="s">
        <v>34</v>
      </c>
      <c r="M2631" t="s">
        <v>94</v>
      </c>
      <c r="N2631" t="s">
        <v>45</v>
      </c>
      <c r="O2631" t="s">
        <v>29</v>
      </c>
      <c r="P2631">
        <v>29</v>
      </c>
      <c r="Q2631" t="s">
        <v>88</v>
      </c>
      <c r="R2631">
        <v>500</v>
      </c>
    </row>
    <row r="2632" spans="1:18" x14ac:dyDescent="0.3">
      <c r="A2632" t="s">
        <v>73</v>
      </c>
      <c r="B2632" t="s">
        <v>74</v>
      </c>
      <c r="C2632">
        <v>2022</v>
      </c>
      <c r="D2632" t="s">
        <v>65</v>
      </c>
      <c r="E2632" t="s">
        <v>21</v>
      </c>
      <c r="F2632">
        <v>0</v>
      </c>
      <c r="G2632">
        <v>22016</v>
      </c>
      <c r="I2632">
        <v>233</v>
      </c>
      <c r="J2632">
        <v>1</v>
      </c>
      <c r="L2632" t="s">
        <v>40</v>
      </c>
      <c r="M2632" t="s">
        <v>52</v>
      </c>
      <c r="N2632" t="s">
        <v>23</v>
      </c>
      <c r="O2632" t="s">
        <v>24</v>
      </c>
      <c r="P2632">
        <v>119</v>
      </c>
      <c r="R2632">
        <v>42539</v>
      </c>
    </row>
    <row r="2633" spans="1:18" x14ac:dyDescent="0.3">
      <c r="A2633" t="s">
        <v>31</v>
      </c>
      <c r="B2633" t="s">
        <v>85</v>
      </c>
      <c r="C2633">
        <v>2019</v>
      </c>
      <c r="D2633" t="s">
        <v>33</v>
      </c>
      <c r="F2633">
        <v>2.7</v>
      </c>
      <c r="G2633">
        <v>123064</v>
      </c>
      <c r="H2633">
        <v>201</v>
      </c>
      <c r="J2633">
        <v>1</v>
      </c>
      <c r="K2633">
        <v>0</v>
      </c>
      <c r="M2633" t="s">
        <v>44</v>
      </c>
      <c r="N2633" t="s">
        <v>23</v>
      </c>
      <c r="O2633" t="s">
        <v>24</v>
      </c>
      <c r="P2633">
        <v>45</v>
      </c>
      <c r="R2633">
        <v>11409</v>
      </c>
    </row>
    <row r="2634" spans="1:18" x14ac:dyDescent="0.3">
      <c r="A2634" t="s">
        <v>73</v>
      </c>
      <c r="B2634" t="s">
        <v>90</v>
      </c>
      <c r="C2634">
        <v>2014</v>
      </c>
      <c r="D2634" t="s">
        <v>20</v>
      </c>
      <c r="E2634" t="s">
        <v>21</v>
      </c>
      <c r="F2634">
        <v>1.8</v>
      </c>
      <c r="G2634">
        <v>153374</v>
      </c>
      <c r="H2634">
        <v>161</v>
      </c>
      <c r="I2634">
        <v>144</v>
      </c>
      <c r="J2634">
        <v>3</v>
      </c>
      <c r="K2634">
        <v>1</v>
      </c>
      <c r="M2634" t="s">
        <v>72</v>
      </c>
      <c r="N2634" t="s">
        <v>45</v>
      </c>
      <c r="O2634" t="s">
        <v>29</v>
      </c>
      <c r="P2634">
        <v>33</v>
      </c>
      <c r="Q2634" t="s">
        <v>76</v>
      </c>
      <c r="R2634">
        <v>7521</v>
      </c>
    </row>
    <row r="2635" spans="1:18" x14ac:dyDescent="0.3">
      <c r="A2635" t="s">
        <v>49</v>
      </c>
      <c r="B2635" t="s">
        <v>50</v>
      </c>
      <c r="C2635">
        <v>2021</v>
      </c>
      <c r="D2635" t="s">
        <v>20</v>
      </c>
      <c r="E2635" t="s">
        <v>21</v>
      </c>
      <c r="F2635">
        <v>1.7</v>
      </c>
      <c r="G2635">
        <v>11985</v>
      </c>
      <c r="H2635">
        <v>147</v>
      </c>
      <c r="J2635">
        <v>1</v>
      </c>
      <c r="K2635">
        <v>0</v>
      </c>
      <c r="L2635" t="s">
        <v>34</v>
      </c>
      <c r="N2635" t="s">
        <v>45</v>
      </c>
      <c r="O2635" t="s">
        <v>29</v>
      </c>
      <c r="P2635">
        <v>33</v>
      </c>
      <c r="Q2635" t="s">
        <v>57</v>
      </c>
      <c r="R2635">
        <v>14902</v>
      </c>
    </row>
    <row r="2636" spans="1:18" x14ac:dyDescent="0.3">
      <c r="A2636" t="s">
        <v>38</v>
      </c>
      <c r="B2636" t="s">
        <v>89</v>
      </c>
      <c r="C2636">
        <v>2012</v>
      </c>
      <c r="D2636" t="s">
        <v>63</v>
      </c>
      <c r="E2636" t="s">
        <v>21</v>
      </c>
      <c r="F2636">
        <v>2.2000000000000002</v>
      </c>
      <c r="G2636">
        <v>145151</v>
      </c>
      <c r="H2636">
        <v>168</v>
      </c>
      <c r="I2636">
        <v>161</v>
      </c>
      <c r="J2636">
        <v>3</v>
      </c>
      <c r="K2636">
        <v>0</v>
      </c>
      <c r="L2636" t="s">
        <v>43</v>
      </c>
      <c r="M2636" t="s">
        <v>72</v>
      </c>
      <c r="N2636" t="s">
        <v>45</v>
      </c>
      <c r="O2636" t="s">
        <v>29</v>
      </c>
      <c r="P2636">
        <v>34</v>
      </c>
      <c r="Q2636" t="s">
        <v>46</v>
      </c>
      <c r="R2636">
        <v>1247</v>
      </c>
    </row>
    <row r="2637" spans="1:18" x14ac:dyDescent="0.3">
      <c r="A2637" t="s">
        <v>38</v>
      </c>
      <c r="B2637" t="s">
        <v>47</v>
      </c>
      <c r="C2637">
        <v>2009</v>
      </c>
      <c r="D2637" t="s">
        <v>63</v>
      </c>
      <c r="E2637" t="s">
        <v>67</v>
      </c>
      <c r="F2637">
        <v>3.1</v>
      </c>
      <c r="G2637">
        <v>112849</v>
      </c>
      <c r="I2637">
        <v>216</v>
      </c>
      <c r="J2637">
        <v>3</v>
      </c>
      <c r="K2637">
        <v>0</v>
      </c>
      <c r="L2637" t="s">
        <v>43</v>
      </c>
      <c r="N2637" t="s">
        <v>23</v>
      </c>
      <c r="O2637" t="s">
        <v>60</v>
      </c>
      <c r="P2637">
        <v>25</v>
      </c>
      <c r="Q2637" t="s">
        <v>88</v>
      </c>
      <c r="R2637">
        <v>1804</v>
      </c>
    </row>
    <row r="2638" spans="1:18" x14ac:dyDescent="0.3">
      <c r="A2638" t="s">
        <v>26</v>
      </c>
      <c r="B2638" t="s">
        <v>27</v>
      </c>
      <c r="C2638">
        <v>2007</v>
      </c>
      <c r="D2638" t="s">
        <v>63</v>
      </c>
      <c r="E2638" t="s">
        <v>21</v>
      </c>
      <c r="F2638">
        <v>3.5</v>
      </c>
      <c r="G2638">
        <v>110795</v>
      </c>
      <c r="H2638">
        <v>273</v>
      </c>
      <c r="J2638">
        <v>3</v>
      </c>
      <c r="K2638">
        <v>0</v>
      </c>
      <c r="L2638" t="s">
        <v>34</v>
      </c>
      <c r="M2638" t="s">
        <v>72</v>
      </c>
      <c r="N2638" t="s">
        <v>23</v>
      </c>
      <c r="O2638" t="s">
        <v>29</v>
      </c>
      <c r="P2638">
        <v>23</v>
      </c>
      <c r="Q2638" t="s">
        <v>91</v>
      </c>
      <c r="R2638">
        <v>720</v>
      </c>
    </row>
    <row r="2639" spans="1:18" x14ac:dyDescent="0.3">
      <c r="A2639" t="s">
        <v>18</v>
      </c>
      <c r="B2639" t="s">
        <v>19</v>
      </c>
      <c r="C2639">
        <v>2019</v>
      </c>
      <c r="D2639" t="s">
        <v>63</v>
      </c>
      <c r="E2639" t="s">
        <v>21</v>
      </c>
      <c r="F2639">
        <v>2.7</v>
      </c>
      <c r="G2639">
        <v>82959</v>
      </c>
      <c r="H2639">
        <v>219</v>
      </c>
      <c r="I2639">
        <v>201</v>
      </c>
      <c r="J2639">
        <v>1</v>
      </c>
      <c r="K2639">
        <v>0</v>
      </c>
      <c r="L2639" t="s">
        <v>40</v>
      </c>
      <c r="M2639" t="s">
        <v>28</v>
      </c>
      <c r="N2639" t="s">
        <v>23</v>
      </c>
      <c r="O2639" t="s">
        <v>29</v>
      </c>
      <c r="Q2639" t="s">
        <v>88</v>
      </c>
      <c r="R2639">
        <v>29584</v>
      </c>
    </row>
    <row r="2640" spans="1:18" x14ac:dyDescent="0.3">
      <c r="A2640" t="s">
        <v>38</v>
      </c>
      <c r="B2640" t="s">
        <v>47</v>
      </c>
      <c r="C2640">
        <v>2021</v>
      </c>
      <c r="D2640" t="s">
        <v>33</v>
      </c>
      <c r="E2640" t="s">
        <v>21</v>
      </c>
      <c r="G2640">
        <v>8779</v>
      </c>
      <c r="H2640">
        <v>248</v>
      </c>
      <c r="I2640">
        <v>244</v>
      </c>
      <c r="J2640">
        <v>1</v>
      </c>
      <c r="K2640">
        <v>1</v>
      </c>
      <c r="L2640" t="s">
        <v>34</v>
      </c>
      <c r="N2640" t="s">
        <v>23</v>
      </c>
      <c r="O2640" t="s">
        <v>24</v>
      </c>
      <c r="P2640">
        <v>44</v>
      </c>
      <c r="Q2640" t="s">
        <v>88</v>
      </c>
      <c r="R2640">
        <v>17715</v>
      </c>
    </row>
    <row r="2641" spans="1:18" x14ac:dyDescent="0.3">
      <c r="A2641" t="s">
        <v>80</v>
      </c>
      <c r="B2641" t="s">
        <v>98</v>
      </c>
      <c r="C2641">
        <v>2006</v>
      </c>
      <c r="D2641" t="s">
        <v>20</v>
      </c>
      <c r="G2641">
        <v>274383</v>
      </c>
      <c r="H2641">
        <v>249</v>
      </c>
      <c r="I2641">
        <v>244</v>
      </c>
      <c r="J2641">
        <v>4</v>
      </c>
      <c r="K2641">
        <v>1</v>
      </c>
      <c r="L2641" t="s">
        <v>34</v>
      </c>
      <c r="M2641" t="s">
        <v>35</v>
      </c>
      <c r="N2641" t="s">
        <v>23</v>
      </c>
      <c r="O2641" t="s">
        <v>24</v>
      </c>
      <c r="P2641">
        <v>21</v>
      </c>
      <c r="Q2641" t="s">
        <v>48</v>
      </c>
      <c r="R2641">
        <v>500</v>
      </c>
    </row>
    <row r="2642" spans="1:18" x14ac:dyDescent="0.3">
      <c r="A2642" t="s">
        <v>31</v>
      </c>
      <c r="B2642" t="s">
        <v>61</v>
      </c>
      <c r="C2642">
        <v>2014</v>
      </c>
      <c r="D2642" t="s">
        <v>20</v>
      </c>
      <c r="E2642" t="s">
        <v>21</v>
      </c>
      <c r="G2642">
        <v>47730</v>
      </c>
      <c r="H2642">
        <v>176</v>
      </c>
      <c r="I2642">
        <v>184</v>
      </c>
      <c r="J2642">
        <v>3</v>
      </c>
      <c r="K2642">
        <v>1</v>
      </c>
      <c r="L2642" t="s">
        <v>34</v>
      </c>
      <c r="M2642" t="s">
        <v>28</v>
      </c>
      <c r="N2642" t="s">
        <v>45</v>
      </c>
      <c r="O2642" t="s">
        <v>24</v>
      </c>
      <c r="P2642">
        <v>33</v>
      </c>
      <c r="Q2642" t="s">
        <v>91</v>
      </c>
      <c r="R2642">
        <v>8290</v>
      </c>
    </row>
    <row r="2643" spans="1:18" x14ac:dyDescent="0.3">
      <c r="A2643" t="s">
        <v>41</v>
      </c>
      <c r="B2643" t="s">
        <v>42</v>
      </c>
      <c r="C2643">
        <v>2019</v>
      </c>
      <c r="D2643" t="s">
        <v>20</v>
      </c>
      <c r="E2643" t="s">
        <v>21</v>
      </c>
      <c r="F2643">
        <v>1.9</v>
      </c>
      <c r="G2643">
        <v>83311</v>
      </c>
      <c r="H2643">
        <v>124</v>
      </c>
      <c r="I2643">
        <v>117</v>
      </c>
      <c r="J2643">
        <v>3</v>
      </c>
      <c r="K2643">
        <v>1</v>
      </c>
      <c r="L2643" t="s">
        <v>40</v>
      </c>
      <c r="M2643" t="s">
        <v>35</v>
      </c>
      <c r="N2643" t="s">
        <v>45</v>
      </c>
      <c r="O2643" t="s">
        <v>24</v>
      </c>
      <c r="P2643">
        <v>33</v>
      </c>
      <c r="Q2643" t="s">
        <v>76</v>
      </c>
      <c r="R2643">
        <v>9581</v>
      </c>
    </row>
    <row r="2644" spans="1:18" x14ac:dyDescent="0.3">
      <c r="A2644" t="s">
        <v>31</v>
      </c>
      <c r="B2644" t="s">
        <v>99</v>
      </c>
      <c r="C2644">
        <v>2017</v>
      </c>
      <c r="D2644" t="s">
        <v>20</v>
      </c>
      <c r="F2644">
        <v>2.7</v>
      </c>
      <c r="G2644">
        <v>130796</v>
      </c>
      <c r="H2644">
        <v>218</v>
      </c>
      <c r="I2644">
        <v>215</v>
      </c>
      <c r="J2644">
        <v>1</v>
      </c>
      <c r="K2644">
        <v>1</v>
      </c>
      <c r="L2644" t="s">
        <v>40</v>
      </c>
      <c r="M2644" t="s">
        <v>35</v>
      </c>
      <c r="N2644" t="s">
        <v>23</v>
      </c>
      <c r="O2644" t="s">
        <v>24</v>
      </c>
      <c r="P2644">
        <v>28</v>
      </c>
      <c r="Q2644" t="s">
        <v>76</v>
      </c>
      <c r="R2644">
        <v>9826</v>
      </c>
    </row>
    <row r="2645" spans="1:18" x14ac:dyDescent="0.3">
      <c r="A2645" t="s">
        <v>26</v>
      </c>
      <c r="B2645" t="s">
        <v>27</v>
      </c>
      <c r="C2645">
        <v>2017</v>
      </c>
      <c r="D2645" t="s">
        <v>20</v>
      </c>
      <c r="E2645" t="s">
        <v>21</v>
      </c>
      <c r="G2645">
        <v>154402</v>
      </c>
      <c r="H2645">
        <v>180</v>
      </c>
      <c r="I2645">
        <v>168</v>
      </c>
      <c r="J2645">
        <v>1</v>
      </c>
      <c r="K2645">
        <v>1</v>
      </c>
      <c r="L2645" t="s">
        <v>40</v>
      </c>
      <c r="M2645" t="s">
        <v>94</v>
      </c>
      <c r="N2645" t="s">
        <v>23</v>
      </c>
      <c r="O2645" t="s">
        <v>29</v>
      </c>
      <c r="P2645">
        <v>31</v>
      </c>
      <c r="Q2645" t="s">
        <v>25</v>
      </c>
      <c r="R2645">
        <v>5287</v>
      </c>
    </row>
    <row r="2646" spans="1:18" x14ac:dyDescent="0.3">
      <c r="A2646" t="s">
        <v>26</v>
      </c>
      <c r="B2646" t="s">
        <v>27</v>
      </c>
      <c r="C2646">
        <v>2014</v>
      </c>
      <c r="D2646" t="s">
        <v>20</v>
      </c>
      <c r="E2646" t="s">
        <v>21</v>
      </c>
      <c r="F2646">
        <v>3.2</v>
      </c>
      <c r="G2646">
        <v>89147</v>
      </c>
      <c r="H2646">
        <v>231</v>
      </c>
      <c r="I2646">
        <v>223</v>
      </c>
      <c r="J2646">
        <v>1</v>
      </c>
      <c r="L2646" t="s">
        <v>34</v>
      </c>
      <c r="M2646" t="s">
        <v>22</v>
      </c>
      <c r="N2646" t="s">
        <v>23</v>
      </c>
      <c r="O2646" t="s">
        <v>24</v>
      </c>
      <c r="P2646">
        <v>27</v>
      </c>
      <c r="Q2646" t="s">
        <v>30</v>
      </c>
      <c r="R2646">
        <v>5753</v>
      </c>
    </row>
    <row r="2647" spans="1:18" x14ac:dyDescent="0.3">
      <c r="A2647" t="s">
        <v>80</v>
      </c>
      <c r="B2647" t="s">
        <v>102</v>
      </c>
      <c r="C2647">
        <v>2010</v>
      </c>
      <c r="D2647" t="s">
        <v>20</v>
      </c>
      <c r="E2647" t="s">
        <v>21</v>
      </c>
      <c r="F2647">
        <v>2.2000000000000002</v>
      </c>
      <c r="G2647">
        <v>273080</v>
      </c>
      <c r="H2647">
        <v>168</v>
      </c>
      <c r="I2647">
        <v>178</v>
      </c>
      <c r="J2647">
        <v>3</v>
      </c>
      <c r="K2647">
        <v>1</v>
      </c>
      <c r="M2647" t="s">
        <v>72</v>
      </c>
      <c r="N2647" t="s">
        <v>23</v>
      </c>
      <c r="O2647" t="s">
        <v>24</v>
      </c>
      <c r="P2647">
        <v>31</v>
      </c>
      <c r="Q2647" t="s">
        <v>48</v>
      </c>
      <c r="R2647">
        <v>500</v>
      </c>
    </row>
    <row r="2648" spans="1:18" x14ac:dyDescent="0.3">
      <c r="A2648" t="s">
        <v>31</v>
      </c>
      <c r="B2648" t="s">
        <v>85</v>
      </c>
      <c r="C2648">
        <v>2008</v>
      </c>
      <c r="D2648" t="s">
        <v>20</v>
      </c>
      <c r="F2648">
        <v>2</v>
      </c>
      <c r="G2648">
        <v>205676</v>
      </c>
      <c r="H2648">
        <v>178</v>
      </c>
      <c r="J2648">
        <v>3</v>
      </c>
      <c r="K2648">
        <v>0</v>
      </c>
      <c r="N2648" t="s">
        <v>23</v>
      </c>
      <c r="O2648" t="s">
        <v>24</v>
      </c>
      <c r="P2648">
        <v>36</v>
      </c>
      <c r="Q2648" t="s">
        <v>48</v>
      </c>
      <c r="R2648">
        <v>500</v>
      </c>
    </row>
    <row r="2649" spans="1:18" x14ac:dyDescent="0.3">
      <c r="A2649" t="s">
        <v>55</v>
      </c>
      <c r="B2649" t="s">
        <v>69</v>
      </c>
      <c r="C2649">
        <v>2022</v>
      </c>
      <c r="D2649" t="s">
        <v>20</v>
      </c>
      <c r="E2649" t="s">
        <v>21</v>
      </c>
      <c r="G2649">
        <v>15208</v>
      </c>
      <c r="H2649">
        <v>227</v>
      </c>
      <c r="J2649">
        <v>1</v>
      </c>
      <c r="K2649">
        <v>0</v>
      </c>
      <c r="L2649" t="s">
        <v>43</v>
      </c>
      <c r="M2649" t="s">
        <v>94</v>
      </c>
      <c r="N2649" t="s">
        <v>23</v>
      </c>
      <c r="O2649" t="s">
        <v>24</v>
      </c>
      <c r="P2649">
        <v>29</v>
      </c>
      <c r="Q2649" t="s">
        <v>46</v>
      </c>
      <c r="R2649">
        <v>22047</v>
      </c>
    </row>
    <row r="2650" spans="1:18" x14ac:dyDescent="0.3">
      <c r="A2650" t="s">
        <v>18</v>
      </c>
      <c r="B2650" t="s">
        <v>70</v>
      </c>
      <c r="C2650">
        <v>2005</v>
      </c>
      <c r="D2650" t="s">
        <v>20</v>
      </c>
      <c r="E2650" t="s">
        <v>21</v>
      </c>
      <c r="F2650">
        <v>1.9</v>
      </c>
      <c r="G2650">
        <v>216746</v>
      </c>
      <c r="H2650">
        <v>164</v>
      </c>
      <c r="I2650">
        <v>152</v>
      </c>
      <c r="J2650">
        <v>3</v>
      </c>
      <c r="K2650">
        <v>1</v>
      </c>
      <c r="L2650" t="s">
        <v>34</v>
      </c>
      <c r="N2650" t="s">
        <v>45</v>
      </c>
      <c r="O2650" t="s">
        <v>24</v>
      </c>
      <c r="P2650">
        <v>36</v>
      </c>
      <c r="R2650">
        <v>535</v>
      </c>
    </row>
    <row r="2651" spans="1:18" x14ac:dyDescent="0.3">
      <c r="A2651" t="s">
        <v>41</v>
      </c>
      <c r="B2651" t="s">
        <v>42</v>
      </c>
      <c r="C2651">
        <v>2017</v>
      </c>
      <c r="D2651" t="s">
        <v>33</v>
      </c>
      <c r="E2651" t="s">
        <v>21</v>
      </c>
      <c r="F2651">
        <v>2.2000000000000002</v>
      </c>
      <c r="G2651">
        <v>76763</v>
      </c>
      <c r="H2651">
        <v>176</v>
      </c>
      <c r="I2651">
        <v>156</v>
      </c>
      <c r="J2651">
        <v>2</v>
      </c>
      <c r="K2651">
        <v>0</v>
      </c>
      <c r="L2651" t="s">
        <v>40</v>
      </c>
      <c r="M2651" t="s">
        <v>59</v>
      </c>
      <c r="N2651" t="s">
        <v>45</v>
      </c>
      <c r="O2651" t="s">
        <v>29</v>
      </c>
      <c r="P2651">
        <v>36</v>
      </c>
      <c r="Q2651" t="s">
        <v>37</v>
      </c>
      <c r="R2651">
        <v>8357</v>
      </c>
    </row>
    <row r="2652" spans="1:18" x14ac:dyDescent="0.3">
      <c r="A2652" t="s">
        <v>80</v>
      </c>
      <c r="B2652" t="s">
        <v>98</v>
      </c>
      <c r="C2652">
        <v>2010</v>
      </c>
      <c r="D2652" t="s">
        <v>20</v>
      </c>
      <c r="E2652" t="s">
        <v>67</v>
      </c>
      <c r="F2652">
        <v>2.2000000000000002</v>
      </c>
      <c r="G2652">
        <v>165820</v>
      </c>
      <c r="H2652">
        <v>160</v>
      </c>
      <c r="I2652">
        <v>164</v>
      </c>
      <c r="J2652">
        <v>3</v>
      </c>
      <c r="K2652">
        <v>1</v>
      </c>
      <c r="L2652" t="s">
        <v>40</v>
      </c>
      <c r="N2652" t="s">
        <v>23</v>
      </c>
      <c r="O2652" t="s">
        <v>24</v>
      </c>
      <c r="Q2652" t="s">
        <v>88</v>
      </c>
      <c r="R2652">
        <v>500</v>
      </c>
    </row>
    <row r="2653" spans="1:18" x14ac:dyDescent="0.3">
      <c r="A2653" t="s">
        <v>49</v>
      </c>
      <c r="B2653" t="s">
        <v>93</v>
      </c>
      <c r="C2653">
        <v>2011</v>
      </c>
      <c r="D2653" t="s">
        <v>20</v>
      </c>
      <c r="E2653" t="s">
        <v>21</v>
      </c>
      <c r="G2653">
        <v>160229</v>
      </c>
      <c r="H2653">
        <v>196</v>
      </c>
      <c r="I2653">
        <v>207</v>
      </c>
      <c r="J2653">
        <v>4</v>
      </c>
      <c r="K2653">
        <v>1</v>
      </c>
      <c r="L2653" t="s">
        <v>34</v>
      </c>
      <c r="M2653" t="s">
        <v>35</v>
      </c>
      <c r="N2653" t="s">
        <v>23</v>
      </c>
      <c r="O2653" t="s">
        <v>24</v>
      </c>
      <c r="Q2653" t="s">
        <v>48</v>
      </c>
      <c r="R2653">
        <v>2581</v>
      </c>
    </row>
    <row r="2654" spans="1:18" x14ac:dyDescent="0.3">
      <c r="A2654" t="s">
        <v>55</v>
      </c>
      <c r="B2654" t="s">
        <v>56</v>
      </c>
      <c r="C2654">
        <v>2022</v>
      </c>
      <c r="D2654" t="s">
        <v>20</v>
      </c>
      <c r="E2654" t="s">
        <v>21</v>
      </c>
      <c r="G2654">
        <v>42314</v>
      </c>
      <c r="I2654">
        <v>216</v>
      </c>
      <c r="J2654">
        <v>1</v>
      </c>
      <c r="K2654">
        <v>0</v>
      </c>
      <c r="L2654" t="s">
        <v>43</v>
      </c>
      <c r="M2654" t="s">
        <v>94</v>
      </c>
      <c r="N2654" t="s">
        <v>23</v>
      </c>
      <c r="O2654" t="s">
        <v>24</v>
      </c>
      <c r="P2654">
        <v>23</v>
      </c>
      <c r="Q2654" t="s">
        <v>46</v>
      </c>
      <c r="R2654">
        <v>30792</v>
      </c>
    </row>
    <row r="2655" spans="1:18" x14ac:dyDescent="0.3">
      <c r="A2655" t="s">
        <v>49</v>
      </c>
      <c r="B2655" t="s">
        <v>50</v>
      </c>
      <c r="C2655">
        <v>2010</v>
      </c>
      <c r="D2655" t="s">
        <v>20</v>
      </c>
      <c r="E2655" t="s">
        <v>67</v>
      </c>
      <c r="F2655">
        <v>1.9</v>
      </c>
      <c r="G2655">
        <v>94448</v>
      </c>
      <c r="I2655">
        <v>139</v>
      </c>
      <c r="J2655">
        <v>3</v>
      </c>
      <c r="K2655">
        <v>1</v>
      </c>
      <c r="L2655" t="s">
        <v>34</v>
      </c>
      <c r="M2655" t="s">
        <v>35</v>
      </c>
      <c r="N2655" t="s">
        <v>45</v>
      </c>
      <c r="O2655" t="s">
        <v>24</v>
      </c>
      <c r="P2655">
        <v>36</v>
      </c>
      <c r="Q2655" t="s">
        <v>88</v>
      </c>
      <c r="R2655">
        <v>1252</v>
      </c>
    </row>
    <row r="2656" spans="1:18" x14ac:dyDescent="0.3">
      <c r="A2656" t="s">
        <v>38</v>
      </c>
      <c r="B2656" t="s">
        <v>47</v>
      </c>
      <c r="C2656">
        <v>2023</v>
      </c>
      <c r="D2656" t="s">
        <v>20</v>
      </c>
      <c r="G2656">
        <v>13782</v>
      </c>
      <c r="H2656">
        <v>188</v>
      </c>
      <c r="I2656">
        <v>173</v>
      </c>
      <c r="J2656">
        <v>1</v>
      </c>
      <c r="K2656">
        <v>0</v>
      </c>
      <c r="N2656" t="s">
        <v>23</v>
      </c>
      <c r="O2656" t="s">
        <v>24</v>
      </c>
      <c r="P2656">
        <v>31</v>
      </c>
      <c r="Q2656" t="s">
        <v>46</v>
      </c>
      <c r="R2656">
        <v>22522</v>
      </c>
    </row>
    <row r="2657" spans="1:18" x14ac:dyDescent="0.3">
      <c r="A2657" t="s">
        <v>55</v>
      </c>
      <c r="B2657" t="s">
        <v>78</v>
      </c>
      <c r="C2657">
        <v>2013</v>
      </c>
      <c r="D2657" t="s">
        <v>20</v>
      </c>
      <c r="E2657" t="s">
        <v>21</v>
      </c>
      <c r="F2657">
        <v>2.5</v>
      </c>
      <c r="G2657">
        <v>200671</v>
      </c>
      <c r="H2657">
        <v>176</v>
      </c>
      <c r="I2657">
        <v>176</v>
      </c>
      <c r="J2657">
        <v>3</v>
      </c>
      <c r="K2657">
        <v>0</v>
      </c>
      <c r="L2657" t="s">
        <v>43</v>
      </c>
      <c r="M2657" t="s">
        <v>59</v>
      </c>
      <c r="N2657" t="s">
        <v>45</v>
      </c>
      <c r="O2657" t="s">
        <v>29</v>
      </c>
      <c r="P2657">
        <v>32</v>
      </c>
      <c r="Q2657" t="s">
        <v>48</v>
      </c>
      <c r="R2657">
        <v>500</v>
      </c>
    </row>
    <row r="2658" spans="1:18" x14ac:dyDescent="0.3">
      <c r="A2658" t="s">
        <v>38</v>
      </c>
      <c r="B2658" t="s">
        <v>89</v>
      </c>
      <c r="C2658">
        <v>2009</v>
      </c>
      <c r="D2658" t="s">
        <v>20</v>
      </c>
      <c r="E2658" t="s">
        <v>21</v>
      </c>
      <c r="F2658">
        <v>1.6</v>
      </c>
      <c r="G2658">
        <v>268823</v>
      </c>
      <c r="H2658">
        <v>123</v>
      </c>
      <c r="I2658">
        <v>105</v>
      </c>
      <c r="J2658">
        <v>5</v>
      </c>
      <c r="K2658">
        <v>1</v>
      </c>
      <c r="L2658" t="s">
        <v>43</v>
      </c>
      <c r="M2658" t="s">
        <v>44</v>
      </c>
      <c r="N2658" t="s">
        <v>45</v>
      </c>
      <c r="O2658" t="s">
        <v>29</v>
      </c>
      <c r="P2658">
        <v>42</v>
      </c>
      <c r="Q2658" t="s">
        <v>64</v>
      </c>
      <c r="R2658">
        <v>500</v>
      </c>
    </row>
    <row r="2659" spans="1:18" x14ac:dyDescent="0.3">
      <c r="A2659" t="s">
        <v>49</v>
      </c>
      <c r="B2659" t="s">
        <v>92</v>
      </c>
      <c r="C2659">
        <v>2011</v>
      </c>
      <c r="D2659" t="s">
        <v>20</v>
      </c>
      <c r="E2659" t="s">
        <v>21</v>
      </c>
      <c r="F2659">
        <v>2.7</v>
      </c>
      <c r="G2659">
        <v>207436</v>
      </c>
      <c r="H2659">
        <v>198</v>
      </c>
      <c r="I2659">
        <v>178</v>
      </c>
      <c r="J2659">
        <v>4</v>
      </c>
      <c r="K2659">
        <v>1</v>
      </c>
      <c r="L2659" t="s">
        <v>43</v>
      </c>
      <c r="M2659" t="s">
        <v>72</v>
      </c>
      <c r="N2659" t="s">
        <v>23</v>
      </c>
      <c r="O2659" t="s">
        <v>60</v>
      </c>
      <c r="P2659">
        <v>28</v>
      </c>
      <c r="Q2659" t="s">
        <v>37</v>
      </c>
      <c r="R2659">
        <v>500</v>
      </c>
    </row>
    <row r="2660" spans="1:18" x14ac:dyDescent="0.3">
      <c r="A2660" t="s">
        <v>31</v>
      </c>
      <c r="B2660" t="s">
        <v>85</v>
      </c>
      <c r="C2660">
        <v>2014</v>
      </c>
      <c r="D2660" t="s">
        <v>20</v>
      </c>
      <c r="E2660" t="s">
        <v>21</v>
      </c>
      <c r="F2660">
        <v>3.2</v>
      </c>
      <c r="G2660">
        <v>90337</v>
      </c>
      <c r="J2660">
        <v>4</v>
      </c>
      <c r="K2660">
        <v>1</v>
      </c>
      <c r="L2660" t="s">
        <v>43</v>
      </c>
      <c r="M2660" t="s">
        <v>94</v>
      </c>
      <c r="N2660" t="s">
        <v>23</v>
      </c>
      <c r="O2660" t="s">
        <v>29</v>
      </c>
      <c r="Q2660" t="s">
        <v>88</v>
      </c>
      <c r="R2660">
        <v>6383</v>
      </c>
    </row>
    <row r="2661" spans="1:18" x14ac:dyDescent="0.3">
      <c r="A2661" t="s">
        <v>41</v>
      </c>
      <c r="B2661" t="s">
        <v>42</v>
      </c>
      <c r="C2661">
        <v>2005</v>
      </c>
      <c r="D2661" t="s">
        <v>20</v>
      </c>
      <c r="E2661" t="s">
        <v>21</v>
      </c>
      <c r="F2661">
        <v>1.8</v>
      </c>
      <c r="G2661">
        <v>194109</v>
      </c>
      <c r="H2661">
        <v>128</v>
      </c>
      <c r="J2661">
        <v>3</v>
      </c>
      <c r="K2661">
        <v>1</v>
      </c>
      <c r="L2661" t="s">
        <v>43</v>
      </c>
      <c r="M2661" t="s">
        <v>28</v>
      </c>
      <c r="N2661" t="s">
        <v>45</v>
      </c>
      <c r="O2661" t="s">
        <v>29</v>
      </c>
      <c r="P2661">
        <v>36</v>
      </c>
      <c r="Q2661" t="s">
        <v>46</v>
      </c>
      <c r="R2661">
        <v>500</v>
      </c>
    </row>
    <row r="2662" spans="1:18" x14ac:dyDescent="0.3">
      <c r="A2662" t="s">
        <v>55</v>
      </c>
      <c r="B2662" t="s">
        <v>69</v>
      </c>
      <c r="C2662">
        <v>2005</v>
      </c>
      <c r="D2662" t="s">
        <v>20</v>
      </c>
      <c r="E2662" t="s">
        <v>21</v>
      </c>
      <c r="G2662">
        <v>324831</v>
      </c>
      <c r="H2662">
        <v>263</v>
      </c>
      <c r="I2662">
        <v>254</v>
      </c>
      <c r="J2662">
        <v>2</v>
      </c>
      <c r="K2662">
        <v>1</v>
      </c>
      <c r="L2662" t="s">
        <v>43</v>
      </c>
      <c r="M2662" t="s">
        <v>59</v>
      </c>
      <c r="N2662" t="s">
        <v>23</v>
      </c>
      <c r="O2662" t="s">
        <v>24</v>
      </c>
      <c r="P2662">
        <v>26</v>
      </c>
      <c r="R2662">
        <v>500</v>
      </c>
    </row>
    <row r="2663" spans="1:18" x14ac:dyDescent="0.3">
      <c r="A2663" t="s">
        <v>31</v>
      </c>
      <c r="B2663" t="s">
        <v>99</v>
      </c>
      <c r="C2663">
        <v>2022</v>
      </c>
      <c r="D2663" t="s">
        <v>20</v>
      </c>
      <c r="E2663" t="s">
        <v>21</v>
      </c>
      <c r="F2663">
        <v>2.2000000000000002</v>
      </c>
      <c r="G2663">
        <v>32950</v>
      </c>
      <c r="H2663">
        <v>174</v>
      </c>
      <c r="I2663">
        <v>166</v>
      </c>
      <c r="J2663">
        <v>1</v>
      </c>
      <c r="K2663">
        <v>0</v>
      </c>
      <c r="L2663" t="s">
        <v>40</v>
      </c>
      <c r="M2663" t="s">
        <v>72</v>
      </c>
      <c r="N2663" t="s">
        <v>23</v>
      </c>
      <c r="O2663" t="s">
        <v>29</v>
      </c>
      <c r="P2663">
        <v>39</v>
      </c>
      <c r="Q2663" t="s">
        <v>76</v>
      </c>
      <c r="R2663">
        <v>22722</v>
      </c>
    </row>
    <row r="2664" spans="1:18" x14ac:dyDescent="0.3">
      <c r="A2664" t="s">
        <v>49</v>
      </c>
      <c r="B2664" t="s">
        <v>92</v>
      </c>
      <c r="C2664">
        <v>2017</v>
      </c>
      <c r="D2664" t="s">
        <v>33</v>
      </c>
      <c r="E2664" t="s">
        <v>21</v>
      </c>
      <c r="F2664">
        <v>2.1</v>
      </c>
      <c r="G2664">
        <v>128649</v>
      </c>
      <c r="H2664">
        <v>152</v>
      </c>
      <c r="I2664">
        <v>144</v>
      </c>
      <c r="J2664">
        <v>2</v>
      </c>
      <c r="K2664">
        <v>1</v>
      </c>
      <c r="L2664" t="s">
        <v>43</v>
      </c>
      <c r="M2664" t="s">
        <v>44</v>
      </c>
      <c r="N2664" t="s">
        <v>23</v>
      </c>
      <c r="O2664" t="s">
        <v>29</v>
      </c>
      <c r="P2664">
        <v>51</v>
      </c>
      <c r="Q2664" t="s">
        <v>64</v>
      </c>
      <c r="R2664">
        <v>7913</v>
      </c>
    </row>
    <row r="2665" spans="1:18" x14ac:dyDescent="0.3">
      <c r="A2665" t="s">
        <v>18</v>
      </c>
      <c r="B2665" t="s">
        <v>66</v>
      </c>
      <c r="C2665">
        <v>2024</v>
      </c>
      <c r="D2665" t="s">
        <v>63</v>
      </c>
      <c r="E2665" t="s">
        <v>21</v>
      </c>
      <c r="F2665">
        <v>2.6</v>
      </c>
      <c r="G2665">
        <v>100</v>
      </c>
      <c r="H2665">
        <v>195</v>
      </c>
      <c r="I2665">
        <v>174</v>
      </c>
      <c r="J2665">
        <v>1</v>
      </c>
      <c r="K2665">
        <v>0</v>
      </c>
      <c r="M2665" t="s">
        <v>44</v>
      </c>
      <c r="N2665" t="s">
        <v>23</v>
      </c>
      <c r="O2665" t="s">
        <v>24</v>
      </c>
      <c r="P2665">
        <v>35</v>
      </c>
      <c r="Q2665" t="s">
        <v>48</v>
      </c>
      <c r="R2665">
        <v>49752</v>
      </c>
    </row>
    <row r="2666" spans="1:18" x14ac:dyDescent="0.3">
      <c r="A2666" t="s">
        <v>41</v>
      </c>
      <c r="B2666" t="s">
        <v>103</v>
      </c>
      <c r="C2666">
        <v>2015</v>
      </c>
      <c r="D2666" t="s">
        <v>33</v>
      </c>
      <c r="F2666">
        <v>2.4</v>
      </c>
      <c r="G2666">
        <v>174161</v>
      </c>
      <c r="H2666">
        <v>195</v>
      </c>
      <c r="I2666">
        <v>187</v>
      </c>
      <c r="J2666">
        <v>1</v>
      </c>
      <c r="K2666">
        <v>1</v>
      </c>
      <c r="L2666" t="s">
        <v>34</v>
      </c>
      <c r="M2666" t="s">
        <v>52</v>
      </c>
      <c r="N2666" t="s">
        <v>23</v>
      </c>
      <c r="O2666" t="s">
        <v>24</v>
      </c>
      <c r="P2666">
        <v>39</v>
      </c>
      <c r="Q2666" t="s">
        <v>57</v>
      </c>
      <c r="R2666">
        <v>6946</v>
      </c>
    </row>
    <row r="2667" spans="1:18" x14ac:dyDescent="0.3">
      <c r="A2667" t="s">
        <v>55</v>
      </c>
      <c r="B2667" t="s">
        <v>69</v>
      </c>
      <c r="C2667">
        <v>2011</v>
      </c>
      <c r="D2667" t="s">
        <v>20</v>
      </c>
      <c r="E2667" t="s">
        <v>21</v>
      </c>
      <c r="F2667">
        <v>3</v>
      </c>
      <c r="G2667">
        <v>183644</v>
      </c>
      <c r="H2667">
        <v>214</v>
      </c>
      <c r="I2667">
        <v>209</v>
      </c>
      <c r="J2667">
        <v>1</v>
      </c>
      <c r="M2667" t="s">
        <v>44</v>
      </c>
      <c r="N2667" t="s">
        <v>23</v>
      </c>
      <c r="O2667" t="s">
        <v>24</v>
      </c>
      <c r="P2667">
        <v>25</v>
      </c>
      <c r="Q2667" t="s">
        <v>64</v>
      </c>
      <c r="R2667">
        <v>500</v>
      </c>
    </row>
    <row r="2668" spans="1:18" x14ac:dyDescent="0.3">
      <c r="A2668" t="s">
        <v>53</v>
      </c>
      <c r="B2668" t="s">
        <v>79</v>
      </c>
      <c r="C2668">
        <v>2007</v>
      </c>
      <c r="D2668" t="s">
        <v>20</v>
      </c>
      <c r="E2668" t="s">
        <v>21</v>
      </c>
      <c r="G2668">
        <v>228136</v>
      </c>
      <c r="I2668">
        <v>147</v>
      </c>
      <c r="J2668">
        <v>5</v>
      </c>
      <c r="K2668">
        <v>0</v>
      </c>
      <c r="M2668" t="s">
        <v>59</v>
      </c>
      <c r="N2668" t="s">
        <v>45</v>
      </c>
      <c r="O2668" t="s">
        <v>29</v>
      </c>
      <c r="P2668">
        <v>31</v>
      </c>
      <c r="Q2668" t="s">
        <v>76</v>
      </c>
      <c r="R2668">
        <v>2005</v>
      </c>
    </row>
    <row r="2669" spans="1:18" x14ac:dyDescent="0.3">
      <c r="A2669" t="s">
        <v>53</v>
      </c>
      <c r="B2669" t="s">
        <v>79</v>
      </c>
      <c r="C2669">
        <v>2021</v>
      </c>
      <c r="D2669" t="s">
        <v>20</v>
      </c>
      <c r="E2669" t="s">
        <v>21</v>
      </c>
      <c r="F2669">
        <v>2.2999999999999998</v>
      </c>
      <c r="G2669">
        <v>8500</v>
      </c>
      <c r="H2669">
        <v>192</v>
      </c>
      <c r="I2669">
        <v>187</v>
      </c>
      <c r="J2669">
        <v>1</v>
      </c>
      <c r="K2669">
        <v>1</v>
      </c>
      <c r="L2669" t="s">
        <v>43</v>
      </c>
      <c r="M2669" t="s">
        <v>59</v>
      </c>
      <c r="N2669" t="s">
        <v>45</v>
      </c>
      <c r="O2669" t="s">
        <v>29</v>
      </c>
      <c r="P2669">
        <v>36</v>
      </c>
      <c r="Q2669" t="s">
        <v>57</v>
      </c>
      <c r="R2669">
        <v>38888</v>
      </c>
    </row>
    <row r="2670" spans="1:18" x14ac:dyDescent="0.3">
      <c r="A2670" t="s">
        <v>55</v>
      </c>
      <c r="B2670" t="s">
        <v>78</v>
      </c>
      <c r="C2670">
        <v>2007</v>
      </c>
      <c r="D2670" t="s">
        <v>20</v>
      </c>
      <c r="F2670">
        <v>2</v>
      </c>
      <c r="G2670">
        <v>84935</v>
      </c>
      <c r="H2670">
        <v>141</v>
      </c>
      <c r="J2670">
        <v>4</v>
      </c>
      <c r="K2670">
        <v>0</v>
      </c>
      <c r="M2670" t="s">
        <v>28</v>
      </c>
      <c r="N2670" t="s">
        <v>45</v>
      </c>
      <c r="O2670" t="s">
        <v>29</v>
      </c>
      <c r="P2670">
        <v>34</v>
      </c>
      <c r="Q2670" t="s">
        <v>37</v>
      </c>
      <c r="R2670">
        <v>1979</v>
      </c>
    </row>
    <row r="2671" spans="1:18" x14ac:dyDescent="0.3">
      <c r="A2671" t="s">
        <v>41</v>
      </c>
      <c r="B2671" t="s">
        <v>103</v>
      </c>
      <c r="C2671">
        <v>2023</v>
      </c>
      <c r="D2671" t="s">
        <v>20</v>
      </c>
      <c r="E2671" t="s">
        <v>21</v>
      </c>
      <c r="F2671">
        <v>2.8</v>
      </c>
      <c r="G2671">
        <v>20534</v>
      </c>
      <c r="H2671">
        <v>212</v>
      </c>
      <c r="I2671">
        <v>206</v>
      </c>
      <c r="J2671">
        <v>1</v>
      </c>
      <c r="K2671">
        <v>1</v>
      </c>
      <c r="L2671" t="s">
        <v>43</v>
      </c>
      <c r="M2671" t="s">
        <v>44</v>
      </c>
      <c r="N2671" t="s">
        <v>23</v>
      </c>
      <c r="O2671" t="s">
        <v>24</v>
      </c>
      <c r="P2671">
        <v>30</v>
      </c>
      <c r="R2671">
        <v>26141</v>
      </c>
    </row>
    <row r="2672" spans="1:18" x14ac:dyDescent="0.3">
      <c r="A2672" t="s">
        <v>73</v>
      </c>
      <c r="B2672" t="s">
        <v>87</v>
      </c>
      <c r="C2672">
        <v>2005</v>
      </c>
      <c r="D2672" t="s">
        <v>20</v>
      </c>
      <c r="F2672">
        <v>2.9</v>
      </c>
      <c r="G2672">
        <v>216420</v>
      </c>
      <c r="H2672">
        <v>223</v>
      </c>
      <c r="I2672">
        <v>234</v>
      </c>
      <c r="J2672">
        <v>4</v>
      </c>
      <c r="K2672">
        <v>1</v>
      </c>
      <c r="L2672" t="s">
        <v>34</v>
      </c>
      <c r="N2672" t="s">
        <v>23</v>
      </c>
      <c r="O2672" t="s">
        <v>29</v>
      </c>
      <c r="Q2672" t="s">
        <v>88</v>
      </c>
      <c r="R2672">
        <v>500</v>
      </c>
    </row>
    <row r="2673" spans="1:18" x14ac:dyDescent="0.3">
      <c r="A2673" t="s">
        <v>38</v>
      </c>
      <c r="B2673" t="s">
        <v>39</v>
      </c>
      <c r="C2673">
        <v>2012</v>
      </c>
      <c r="D2673" t="s">
        <v>20</v>
      </c>
      <c r="E2673" t="s">
        <v>21</v>
      </c>
      <c r="F2673">
        <v>2.5</v>
      </c>
      <c r="G2673">
        <v>191331</v>
      </c>
      <c r="J2673">
        <v>2</v>
      </c>
      <c r="K2673">
        <v>1</v>
      </c>
      <c r="L2673" t="s">
        <v>34</v>
      </c>
      <c r="M2673" t="s">
        <v>52</v>
      </c>
      <c r="N2673" t="s">
        <v>23</v>
      </c>
      <c r="O2673" t="s">
        <v>29</v>
      </c>
      <c r="P2673">
        <v>32</v>
      </c>
      <c r="Q2673" t="s">
        <v>37</v>
      </c>
      <c r="R2673">
        <v>7074</v>
      </c>
    </row>
    <row r="2674" spans="1:18" x14ac:dyDescent="0.3">
      <c r="A2674" t="s">
        <v>49</v>
      </c>
      <c r="B2674" t="s">
        <v>100</v>
      </c>
      <c r="C2674">
        <v>2006</v>
      </c>
      <c r="D2674" t="s">
        <v>20</v>
      </c>
      <c r="F2674">
        <v>2.4</v>
      </c>
      <c r="G2674">
        <v>279892</v>
      </c>
      <c r="H2674">
        <v>181</v>
      </c>
      <c r="J2674">
        <v>4</v>
      </c>
      <c r="K2674">
        <v>1</v>
      </c>
      <c r="L2674" t="s">
        <v>34</v>
      </c>
      <c r="M2674" t="s">
        <v>44</v>
      </c>
      <c r="N2674" t="s">
        <v>45</v>
      </c>
      <c r="O2674" t="s">
        <v>24</v>
      </c>
      <c r="Q2674" t="s">
        <v>88</v>
      </c>
      <c r="R2674">
        <v>500</v>
      </c>
    </row>
    <row r="2675" spans="1:18" x14ac:dyDescent="0.3">
      <c r="A2675" t="s">
        <v>49</v>
      </c>
      <c r="B2675" t="s">
        <v>100</v>
      </c>
      <c r="C2675">
        <v>2005</v>
      </c>
      <c r="D2675" t="s">
        <v>20</v>
      </c>
      <c r="E2675" t="s">
        <v>21</v>
      </c>
      <c r="F2675">
        <v>2.2000000000000002</v>
      </c>
      <c r="G2675">
        <v>262463</v>
      </c>
      <c r="H2675">
        <v>164</v>
      </c>
      <c r="I2675">
        <v>162</v>
      </c>
      <c r="J2675">
        <v>4</v>
      </c>
      <c r="K2675">
        <v>1</v>
      </c>
      <c r="M2675" t="s">
        <v>72</v>
      </c>
      <c r="N2675" t="s">
        <v>45</v>
      </c>
      <c r="O2675" t="s">
        <v>24</v>
      </c>
      <c r="P2675">
        <v>34</v>
      </c>
      <c r="Q2675" t="s">
        <v>57</v>
      </c>
      <c r="R2675">
        <v>500</v>
      </c>
    </row>
    <row r="2676" spans="1:18" x14ac:dyDescent="0.3">
      <c r="A2676" t="s">
        <v>18</v>
      </c>
      <c r="B2676" t="s">
        <v>70</v>
      </c>
      <c r="C2676">
        <v>2014</v>
      </c>
      <c r="D2676" t="s">
        <v>20</v>
      </c>
      <c r="E2676" t="s">
        <v>21</v>
      </c>
      <c r="G2676">
        <v>150915</v>
      </c>
      <c r="I2676">
        <v>126</v>
      </c>
      <c r="J2676">
        <v>2</v>
      </c>
      <c r="K2676">
        <v>1</v>
      </c>
      <c r="L2676" t="s">
        <v>40</v>
      </c>
      <c r="M2676" t="s">
        <v>35</v>
      </c>
      <c r="N2676" t="s">
        <v>45</v>
      </c>
      <c r="O2676" t="s">
        <v>29</v>
      </c>
      <c r="Q2676" t="s">
        <v>91</v>
      </c>
      <c r="R2676">
        <v>12562</v>
      </c>
    </row>
    <row r="2677" spans="1:18" x14ac:dyDescent="0.3">
      <c r="A2677" t="s">
        <v>26</v>
      </c>
      <c r="B2677" t="s">
        <v>27</v>
      </c>
      <c r="C2677">
        <v>2020</v>
      </c>
      <c r="D2677" t="s">
        <v>63</v>
      </c>
      <c r="E2677" t="s">
        <v>21</v>
      </c>
      <c r="F2677">
        <v>2.6</v>
      </c>
      <c r="G2677">
        <v>100</v>
      </c>
      <c r="H2677">
        <v>190</v>
      </c>
      <c r="I2677">
        <v>182</v>
      </c>
      <c r="J2677">
        <v>1</v>
      </c>
      <c r="K2677">
        <v>0</v>
      </c>
      <c r="L2677" t="s">
        <v>43</v>
      </c>
      <c r="M2677" t="s">
        <v>35</v>
      </c>
      <c r="N2677" t="s">
        <v>23</v>
      </c>
      <c r="O2677" t="s">
        <v>29</v>
      </c>
      <c r="P2677">
        <v>27</v>
      </c>
      <c r="Q2677" t="s">
        <v>88</v>
      </c>
      <c r="R2677">
        <v>20948</v>
      </c>
    </row>
    <row r="2678" spans="1:18" x14ac:dyDescent="0.3">
      <c r="A2678" t="s">
        <v>41</v>
      </c>
      <c r="B2678" t="s">
        <v>62</v>
      </c>
      <c r="C2678">
        <v>2011</v>
      </c>
      <c r="D2678" t="s">
        <v>20</v>
      </c>
      <c r="E2678" t="s">
        <v>67</v>
      </c>
      <c r="F2678">
        <v>2.9</v>
      </c>
      <c r="G2678">
        <v>127984</v>
      </c>
      <c r="H2678">
        <v>234</v>
      </c>
      <c r="I2678">
        <v>235</v>
      </c>
      <c r="J2678">
        <v>3</v>
      </c>
      <c r="K2678">
        <v>0</v>
      </c>
      <c r="M2678" t="s">
        <v>35</v>
      </c>
      <c r="N2678" t="s">
        <v>23</v>
      </c>
      <c r="O2678" t="s">
        <v>24</v>
      </c>
      <c r="Q2678" t="s">
        <v>57</v>
      </c>
      <c r="R2678">
        <v>2648</v>
      </c>
    </row>
    <row r="2679" spans="1:18" x14ac:dyDescent="0.3">
      <c r="A2679" t="s">
        <v>38</v>
      </c>
      <c r="B2679" t="s">
        <v>39</v>
      </c>
      <c r="C2679">
        <v>2020</v>
      </c>
      <c r="D2679" t="s">
        <v>20</v>
      </c>
      <c r="E2679" t="s">
        <v>21</v>
      </c>
      <c r="F2679">
        <v>2.7</v>
      </c>
      <c r="G2679">
        <v>79035</v>
      </c>
      <c r="H2679">
        <v>215</v>
      </c>
      <c r="I2679">
        <v>189</v>
      </c>
      <c r="J2679">
        <v>1</v>
      </c>
      <c r="K2679">
        <v>0</v>
      </c>
      <c r="L2679" t="s">
        <v>40</v>
      </c>
      <c r="N2679" t="s">
        <v>23</v>
      </c>
      <c r="O2679" t="s">
        <v>24</v>
      </c>
      <c r="P2679">
        <v>30</v>
      </c>
      <c r="R2679">
        <v>30397</v>
      </c>
    </row>
    <row r="2680" spans="1:18" x14ac:dyDescent="0.3">
      <c r="A2680" t="s">
        <v>26</v>
      </c>
      <c r="B2680" t="s">
        <v>68</v>
      </c>
      <c r="C2680">
        <v>2007</v>
      </c>
      <c r="D2680" t="s">
        <v>20</v>
      </c>
      <c r="E2680" t="s">
        <v>21</v>
      </c>
      <c r="F2680">
        <v>2.4</v>
      </c>
      <c r="G2680">
        <v>124452</v>
      </c>
      <c r="H2680">
        <v>189</v>
      </c>
      <c r="I2680">
        <v>190</v>
      </c>
      <c r="J2680">
        <v>5</v>
      </c>
      <c r="K2680">
        <v>1</v>
      </c>
      <c r="L2680" t="s">
        <v>34</v>
      </c>
      <c r="N2680" t="s">
        <v>45</v>
      </c>
      <c r="O2680" t="s">
        <v>29</v>
      </c>
      <c r="P2680">
        <v>31</v>
      </c>
      <c r="R2680">
        <v>500</v>
      </c>
    </row>
    <row r="2681" spans="1:18" x14ac:dyDescent="0.3">
      <c r="A2681" t="s">
        <v>53</v>
      </c>
      <c r="B2681" t="s">
        <v>54</v>
      </c>
      <c r="C2681">
        <v>2006</v>
      </c>
      <c r="D2681" t="s">
        <v>20</v>
      </c>
      <c r="E2681" t="s">
        <v>21</v>
      </c>
      <c r="G2681">
        <v>193540</v>
      </c>
      <c r="H2681">
        <v>242</v>
      </c>
      <c r="I2681">
        <v>225</v>
      </c>
      <c r="J2681">
        <v>4</v>
      </c>
      <c r="K2681">
        <v>1</v>
      </c>
      <c r="L2681" t="s">
        <v>34</v>
      </c>
      <c r="M2681" t="s">
        <v>22</v>
      </c>
      <c r="N2681" t="s">
        <v>23</v>
      </c>
      <c r="O2681" t="s">
        <v>29</v>
      </c>
      <c r="P2681">
        <v>27</v>
      </c>
      <c r="R2681">
        <v>500</v>
      </c>
    </row>
    <row r="2682" spans="1:18" x14ac:dyDescent="0.3">
      <c r="A2682" t="s">
        <v>31</v>
      </c>
      <c r="B2682" t="s">
        <v>61</v>
      </c>
      <c r="C2682">
        <v>2006</v>
      </c>
      <c r="D2682" t="s">
        <v>20</v>
      </c>
      <c r="E2682" t="s">
        <v>67</v>
      </c>
      <c r="G2682">
        <v>211649</v>
      </c>
      <c r="H2682">
        <v>171</v>
      </c>
      <c r="I2682">
        <v>152</v>
      </c>
      <c r="J2682">
        <v>5</v>
      </c>
      <c r="K2682">
        <v>1</v>
      </c>
      <c r="L2682" t="s">
        <v>43</v>
      </c>
      <c r="M2682" t="s">
        <v>52</v>
      </c>
      <c r="N2682" t="s">
        <v>45</v>
      </c>
      <c r="O2682" t="s">
        <v>29</v>
      </c>
      <c r="Q2682" t="s">
        <v>48</v>
      </c>
      <c r="R2682">
        <v>500</v>
      </c>
    </row>
    <row r="2683" spans="1:18" x14ac:dyDescent="0.3">
      <c r="A2683" t="s">
        <v>26</v>
      </c>
      <c r="B2683" t="s">
        <v>58</v>
      </c>
      <c r="C2683">
        <v>2010</v>
      </c>
      <c r="D2683" t="s">
        <v>20</v>
      </c>
      <c r="E2683" t="s">
        <v>21</v>
      </c>
      <c r="G2683">
        <v>178208</v>
      </c>
      <c r="H2683">
        <v>219</v>
      </c>
      <c r="I2683">
        <v>239</v>
      </c>
      <c r="J2683">
        <v>5</v>
      </c>
      <c r="L2683" t="s">
        <v>34</v>
      </c>
      <c r="M2683" t="s">
        <v>44</v>
      </c>
      <c r="N2683" t="s">
        <v>23</v>
      </c>
      <c r="O2683" t="s">
        <v>24</v>
      </c>
      <c r="Q2683" t="s">
        <v>91</v>
      </c>
      <c r="R2683">
        <v>960</v>
      </c>
    </row>
    <row r="2684" spans="1:18" x14ac:dyDescent="0.3">
      <c r="A2684" t="s">
        <v>55</v>
      </c>
      <c r="B2684" t="s">
        <v>69</v>
      </c>
      <c r="C2684">
        <v>2013</v>
      </c>
      <c r="D2684" t="s">
        <v>20</v>
      </c>
      <c r="E2684" t="s">
        <v>21</v>
      </c>
      <c r="F2684">
        <v>3.4</v>
      </c>
      <c r="G2684">
        <v>228099</v>
      </c>
      <c r="H2684">
        <v>257</v>
      </c>
      <c r="I2684">
        <v>244</v>
      </c>
      <c r="J2684">
        <v>5</v>
      </c>
      <c r="K2684">
        <v>0</v>
      </c>
      <c r="L2684" t="s">
        <v>43</v>
      </c>
      <c r="M2684" t="s">
        <v>35</v>
      </c>
      <c r="N2684" t="s">
        <v>23</v>
      </c>
      <c r="O2684" t="s">
        <v>24</v>
      </c>
      <c r="P2684">
        <v>23</v>
      </c>
      <c r="Q2684" t="s">
        <v>25</v>
      </c>
      <c r="R2684">
        <v>500</v>
      </c>
    </row>
    <row r="2685" spans="1:18" x14ac:dyDescent="0.3">
      <c r="A2685" t="s">
        <v>31</v>
      </c>
      <c r="B2685" t="s">
        <v>99</v>
      </c>
      <c r="C2685">
        <v>2013</v>
      </c>
      <c r="D2685" t="s">
        <v>20</v>
      </c>
      <c r="F2685">
        <v>3</v>
      </c>
      <c r="G2685">
        <v>135675</v>
      </c>
      <c r="H2685">
        <v>230</v>
      </c>
      <c r="I2685">
        <v>222</v>
      </c>
      <c r="J2685">
        <v>2</v>
      </c>
      <c r="K2685">
        <v>0</v>
      </c>
      <c r="L2685" t="s">
        <v>34</v>
      </c>
      <c r="M2685" t="s">
        <v>94</v>
      </c>
      <c r="N2685" t="s">
        <v>23</v>
      </c>
      <c r="O2685" t="s">
        <v>24</v>
      </c>
      <c r="P2685">
        <v>28</v>
      </c>
      <c r="Q2685" t="s">
        <v>48</v>
      </c>
      <c r="R2685">
        <v>6580</v>
      </c>
    </row>
    <row r="2686" spans="1:18" x14ac:dyDescent="0.3">
      <c r="A2686" t="s">
        <v>80</v>
      </c>
      <c r="B2686" t="s">
        <v>81</v>
      </c>
      <c r="C2686">
        <v>2023</v>
      </c>
      <c r="D2686" t="s">
        <v>20</v>
      </c>
      <c r="E2686" t="s">
        <v>67</v>
      </c>
      <c r="F2686">
        <v>4.2</v>
      </c>
      <c r="G2686">
        <v>7804</v>
      </c>
      <c r="H2686">
        <v>315</v>
      </c>
      <c r="I2686">
        <v>295</v>
      </c>
      <c r="J2686">
        <v>1</v>
      </c>
      <c r="K2686">
        <v>1</v>
      </c>
      <c r="L2686" t="s">
        <v>34</v>
      </c>
      <c r="M2686" t="s">
        <v>44</v>
      </c>
      <c r="N2686" t="s">
        <v>82</v>
      </c>
      <c r="O2686" t="s">
        <v>60</v>
      </c>
      <c r="P2686">
        <v>15</v>
      </c>
      <c r="R2686">
        <v>22138</v>
      </c>
    </row>
    <row r="2687" spans="1:18" x14ac:dyDescent="0.3">
      <c r="A2687" t="s">
        <v>18</v>
      </c>
      <c r="B2687" t="s">
        <v>70</v>
      </c>
      <c r="C2687">
        <v>2018</v>
      </c>
      <c r="D2687" t="s">
        <v>20</v>
      </c>
      <c r="E2687" t="s">
        <v>21</v>
      </c>
      <c r="F2687">
        <v>2.1</v>
      </c>
      <c r="G2687">
        <v>63637</v>
      </c>
      <c r="H2687">
        <v>170</v>
      </c>
      <c r="I2687">
        <v>163</v>
      </c>
      <c r="J2687">
        <v>2</v>
      </c>
      <c r="L2687" t="s">
        <v>40</v>
      </c>
      <c r="M2687" t="s">
        <v>35</v>
      </c>
      <c r="N2687" t="s">
        <v>45</v>
      </c>
      <c r="O2687" t="s">
        <v>29</v>
      </c>
      <c r="P2687">
        <v>33</v>
      </c>
      <c r="R2687">
        <v>22177</v>
      </c>
    </row>
    <row r="2688" spans="1:18" x14ac:dyDescent="0.3">
      <c r="A2688" t="s">
        <v>26</v>
      </c>
      <c r="B2688" t="s">
        <v>27</v>
      </c>
      <c r="C2688">
        <v>2010</v>
      </c>
      <c r="D2688" t="s">
        <v>20</v>
      </c>
      <c r="F2688">
        <v>2.1</v>
      </c>
      <c r="G2688">
        <v>191937</v>
      </c>
      <c r="H2688">
        <v>168</v>
      </c>
      <c r="J2688">
        <v>4</v>
      </c>
      <c r="K2688">
        <v>1</v>
      </c>
      <c r="L2688" t="s">
        <v>34</v>
      </c>
      <c r="M2688" t="s">
        <v>52</v>
      </c>
      <c r="N2688" t="s">
        <v>23</v>
      </c>
      <c r="O2688" t="s">
        <v>24</v>
      </c>
      <c r="P2688">
        <v>27</v>
      </c>
      <c r="Q2688" t="s">
        <v>76</v>
      </c>
      <c r="R2688">
        <v>500</v>
      </c>
    </row>
    <row r="2689" spans="1:18" x14ac:dyDescent="0.3">
      <c r="A2689" t="s">
        <v>18</v>
      </c>
      <c r="B2689" t="s">
        <v>19</v>
      </c>
      <c r="C2689">
        <v>2008</v>
      </c>
      <c r="D2689" t="s">
        <v>20</v>
      </c>
      <c r="E2689" t="s">
        <v>67</v>
      </c>
      <c r="F2689">
        <v>3.3</v>
      </c>
      <c r="G2689">
        <v>318940</v>
      </c>
      <c r="H2689">
        <v>248</v>
      </c>
      <c r="I2689">
        <v>242</v>
      </c>
      <c r="J2689">
        <v>5</v>
      </c>
      <c r="K2689">
        <v>1</v>
      </c>
      <c r="M2689" t="s">
        <v>22</v>
      </c>
      <c r="N2689" t="s">
        <v>23</v>
      </c>
      <c r="O2689" t="s">
        <v>24</v>
      </c>
      <c r="P2689">
        <v>29</v>
      </c>
      <c r="Q2689" t="s">
        <v>64</v>
      </c>
      <c r="R2689">
        <v>500</v>
      </c>
    </row>
    <row r="2690" spans="1:18" x14ac:dyDescent="0.3">
      <c r="A2690" t="s">
        <v>18</v>
      </c>
      <c r="B2690" t="s">
        <v>70</v>
      </c>
      <c r="C2690">
        <v>2016</v>
      </c>
      <c r="D2690" t="s">
        <v>20</v>
      </c>
      <c r="E2690" t="s">
        <v>21</v>
      </c>
      <c r="F2690">
        <v>2.1</v>
      </c>
      <c r="G2690">
        <v>36176</v>
      </c>
      <c r="I2690">
        <v>149</v>
      </c>
      <c r="J2690">
        <v>3</v>
      </c>
      <c r="K2690">
        <v>0</v>
      </c>
      <c r="L2690" t="s">
        <v>43</v>
      </c>
      <c r="M2690" t="s">
        <v>52</v>
      </c>
      <c r="N2690" t="s">
        <v>45</v>
      </c>
      <c r="O2690" t="s">
        <v>29</v>
      </c>
      <c r="P2690">
        <v>40</v>
      </c>
      <c r="Q2690" t="s">
        <v>25</v>
      </c>
      <c r="R2690">
        <v>26431</v>
      </c>
    </row>
    <row r="2691" spans="1:18" x14ac:dyDescent="0.3">
      <c r="A2691" t="s">
        <v>73</v>
      </c>
      <c r="B2691" t="s">
        <v>74</v>
      </c>
      <c r="C2691">
        <v>2014</v>
      </c>
      <c r="D2691" t="s">
        <v>63</v>
      </c>
      <c r="E2691" t="s">
        <v>21</v>
      </c>
      <c r="F2691">
        <v>3.3</v>
      </c>
      <c r="G2691">
        <v>200813</v>
      </c>
      <c r="I2691">
        <v>239</v>
      </c>
      <c r="J2691">
        <v>2</v>
      </c>
      <c r="K2691">
        <v>1</v>
      </c>
      <c r="M2691" t="s">
        <v>44</v>
      </c>
      <c r="N2691" t="s">
        <v>23</v>
      </c>
      <c r="O2691" t="s">
        <v>24</v>
      </c>
      <c r="P2691">
        <v>27</v>
      </c>
      <c r="Q2691" t="s">
        <v>46</v>
      </c>
      <c r="R2691">
        <v>13338</v>
      </c>
    </row>
    <row r="2692" spans="1:18" x14ac:dyDescent="0.3">
      <c r="A2692" t="s">
        <v>31</v>
      </c>
      <c r="B2692" t="s">
        <v>85</v>
      </c>
      <c r="C2692">
        <v>2005</v>
      </c>
      <c r="D2692" t="s">
        <v>63</v>
      </c>
      <c r="E2692" t="s">
        <v>67</v>
      </c>
      <c r="F2692">
        <v>2.8</v>
      </c>
      <c r="G2692">
        <v>217174</v>
      </c>
      <c r="H2692">
        <v>217</v>
      </c>
      <c r="I2692">
        <v>214</v>
      </c>
      <c r="J2692">
        <v>4</v>
      </c>
      <c r="K2692">
        <v>0</v>
      </c>
      <c r="M2692" t="s">
        <v>72</v>
      </c>
      <c r="N2692" t="s">
        <v>23</v>
      </c>
      <c r="O2692" t="s">
        <v>24</v>
      </c>
      <c r="P2692">
        <v>29</v>
      </c>
      <c r="Q2692" t="s">
        <v>57</v>
      </c>
      <c r="R2692">
        <v>500</v>
      </c>
    </row>
    <row r="2693" spans="1:18" x14ac:dyDescent="0.3">
      <c r="A2693" t="s">
        <v>38</v>
      </c>
      <c r="B2693" t="s">
        <v>39</v>
      </c>
      <c r="C2693">
        <v>2015</v>
      </c>
      <c r="D2693" t="s">
        <v>20</v>
      </c>
      <c r="E2693" t="s">
        <v>21</v>
      </c>
      <c r="F2693">
        <v>2.7</v>
      </c>
      <c r="G2693">
        <v>242662</v>
      </c>
      <c r="I2693">
        <v>190</v>
      </c>
      <c r="J2693">
        <v>2</v>
      </c>
      <c r="K2693">
        <v>0</v>
      </c>
      <c r="L2693" t="s">
        <v>43</v>
      </c>
      <c r="M2693" t="s">
        <v>59</v>
      </c>
      <c r="N2693" t="s">
        <v>23</v>
      </c>
      <c r="O2693" t="s">
        <v>24</v>
      </c>
      <c r="P2693">
        <v>31</v>
      </c>
      <c r="Q2693" t="s">
        <v>88</v>
      </c>
      <c r="R2693">
        <v>11515</v>
      </c>
    </row>
    <row r="2694" spans="1:18" x14ac:dyDescent="0.3">
      <c r="A2694" t="s">
        <v>31</v>
      </c>
      <c r="B2694" t="s">
        <v>85</v>
      </c>
      <c r="C2694">
        <v>2005</v>
      </c>
      <c r="D2694" t="s">
        <v>20</v>
      </c>
      <c r="F2694">
        <v>3</v>
      </c>
      <c r="G2694">
        <v>314282</v>
      </c>
      <c r="I2694">
        <v>216</v>
      </c>
      <c r="J2694">
        <v>5</v>
      </c>
      <c r="K2694">
        <v>1</v>
      </c>
      <c r="L2694" t="s">
        <v>34</v>
      </c>
      <c r="M2694" t="s">
        <v>35</v>
      </c>
      <c r="N2694" t="s">
        <v>23</v>
      </c>
      <c r="O2694" t="s">
        <v>60</v>
      </c>
      <c r="P2694">
        <v>22</v>
      </c>
      <c r="Q2694" t="s">
        <v>88</v>
      </c>
      <c r="R2694">
        <v>500</v>
      </c>
    </row>
    <row r="2695" spans="1:18" x14ac:dyDescent="0.3">
      <c r="A2695" t="s">
        <v>26</v>
      </c>
      <c r="B2695" t="s">
        <v>68</v>
      </c>
      <c r="C2695">
        <v>2008</v>
      </c>
      <c r="D2695" t="s">
        <v>20</v>
      </c>
      <c r="E2695" t="s">
        <v>21</v>
      </c>
      <c r="F2695">
        <v>1.6</v>
      </c>
      <c r="G2695">
        <v>215391</v>
      </c>
      <c r="H2695">
        <v>130</v>
      </c>
      <c r="I2695">
        <v>120</v>
      </c>
      <c r="J2695">
        <v>3</v>
      </c>
      <c r="K2695">
        <v>1</v>
      </c>
      <c r="L2695" t="s">
        <v>34</v>
      </c>
      <c r="N2695" t="s">
        <v>45</v>
      </c>
      <c r="O2695" t="s">
        <v>29</v>
      </c>
      <c r="Q2695" t="s">
        <v>88</v>
      </c>
      <c r="R2695">
        <v>500</v>
      </c>
    </row>
    <row r="2696" spans="1:18" x14ac:dyDescent="0.3">
      <c r="A2696" t="s">
        <v>31</v>
      </c>
      <c r="B2696" t="s">
        <v>85</v>
      </c>
      <c r="C2696">
        <v>2008</v>
      </c>
      <c r="D2696" t="s">
        <v>20</v>
      </c>
      <c r="E2696" t="s">
        <v>21</v>
      </c>
      <c r="F2696">
        <v>3.5</v>
      </c>
      <c r="G2696">
        <v>342247</v>
      </c>
      <c r="I2696">
        <v>222</v>
      </c>
      <c r="J2696">
        <v>3</v>
      </c>
      <c r="K2696">
        <v>0</v>
      </c>
      <c r="L2696" t="s">
        <v>43</v>
      </c>
      <c r="M2696" t="s">
        <v>94</v>
      </c>
      <c r="N2696" t="s">
        <v>23</v>
      </c>
      <c r="O2696" t="s">
        <v>24</v>
      </c>
      <c r="P2696">
        <v>23</v>
      </c>
      <c r="Q2696" t="s">
        <v>76</v>
      </c>
      <c r="R2696">
        <v>500</v>
      </c>
    </row>
    <row r="2697" spans="1:18" x14ac:dyDescent="0.3">
      <c r="A2697" t="s">
        <v>55</v>
      </c>
      <c r="B2697" t="s">
        <v>69</v>
      </c>
      <c r="C2697">
        <v>2024</v>
      </c>
      <c r="D2697" t="s">
        <v>33</v>
      </c>
      <c r="E2697" t="s">
        <v>21</v>
      </c>
      <c r="F2697">
        <v>2</v>
      </c>
      <c r="G2697">
        <v>6503</v>
      </c>
      <c r="H2697">
        <v>142</v>
      </c>
      <c r="I2697">
        <v>138</v>
      </c>
      <c r="J2697">
        <v>1</v>
      </c>
      <c r="L2697" t="s">
        <v>34</v>
      </c>
      <c r="M2697" t="s">
        <v>35</v>
      </c>
      <c r="N2697" t="s">
        <v>23</v>
      </c>
      <c r="O2697" t="s">
        <v>24</v>
      </c>
      <c r="P2697">
        <v>54</v>
      </c>
      <c r="Q2697" t="s">
        <v>76</v>
      </c>
      <c r="R2697">
        <v>27293</v>
      </c>
    </row>
    <row r="2698" spans="1:18" x14ac:dyDescent="0.3">
      <c r="A2698" t="s">
        <v>41</v>
      </c>
      <c r="B2698" t="s">
        <v>103</v>
      </c>
      <c r="C2698">
        <v>2011</v>
      </c>
      <c r="D2698" t="s">
        <v>20</v>
      </c>
      <c r="F2698">
        <v>3.4</v>
      </c>
      <c r="G2698">
        <v>224020</v>
      </c>
      <c r="H2698">
        <v>255</v>
      </c>
      <c r="I2698">
        <v>237</v>
      </c>
      <c r="J2698">
        <v>4</v>
      </c>
      <c r="K2698">
        <v>1</v>
      </c>
      <c r="L2698" t="s">
        <v>43</v>
      </c>
      <c r="M2698" t="s">
        <v>94</v>
      </c>
      <c r="N2698" t="s">
        <v>23</v>
      </c>
      <c r="O2698" t="s">
        <v>24</v>
      </c>
      <c r="P2698">
        <v>21</v>
      </c>
      <c r="Q2698" t="s">
        <v>76</v>
      </c>
      <c r="R2698">
        <v>523</v>
      </c>
    </row>
    <row r="2699" spans="1:18" x14ac:dyDescent="0.3">
      <c r="A2699" t="s">
        <v>18</v>
      </c>
      <c r="B2699" t="s">
        <v>70</v>
      </c>
      <c r="C2699">
        <v>2022</v>
      </c>
      <c r="D2699" t="s">
        <v>20</v>
      </c>
      <c r="E2699" t="s">
        <v>21</v>
      </c>
      <c r="F2699">
        <v>2</v>
      </c>
      <c r="G2699">
        <v>6993</v>
      </c>
      <c r="H2699">
        <v>153</v>
      </c>
      <c r="I2699">
        <v>140</v>
      </c>
      <c r="J2699">
        <v>1</v>
      </c>
      <c r="K2699">
        <v>0</v>
      </c>
      <c r="L2699" t="s">
        <v>40</v>
      </c>
      <c r="M2699" t="s">
        <v>72</v>
      </c>
      <c r="N2699" t="s">
        <v>45</v>
      </c>
      <c r="O2699" t="s">
        <v>29</v>
      </c>
      <c r="Q2699" t="s">
        <v>57</v>
      </c>
      <c r="R2699">
        <v>44594</v>
      </c>
    </row>
    <row r="2700" spans="1:18" x14ac:dyDescent="0.3">
      <c r="A2700" t="s">
        <v>31</v>
      </c>
      <c r="B2700" t="s">
        <v>99</v>
      </c>
      <c r="C2700">
        <v>2017</v>
      </c>
      <c r="D2700" t="s">
        <v>20</v>
      </c>
      <c r="E2700" t="s">
        <v>21</v>
      </c>
      <c r="F2700">
        <v>3</v>
      </c>
      <c r="G2700">
        <v>61188</v>
      </c>
      <c r="H2700">
        <v>229</v>
      </c>
      <c r="J2700">
        <v>2</v>
      </c>
      <c r="K2700">
        <v>0</v>
      </c>
      <c r="L2700" t="s">
        <v>43</v>
      </c>
      <c r="M2700" t="s">
        <v>59</v>
      </c>
      <c r="N2700" t="s">
        <v>23</v>
      </c>
      <c r="O2700" t="s">
        <v>29</v>
      </c>
      <c r="P2700">
        <v>24</v>
      </c>
      <c r="Q2700" t="s">
        <v>30</v>
      </c>
      <c r="R2700">
        <v>17038</v>
      </c>
    </row>
    <row r="2701" spans="1:18" x14ac:dyDescent="0.3">
      <c r="A2701" t="s">
        <v>55</v>
      </c>
      <c r="B2701" t="s">
        <v>75</v>
      </c>
      <c r="C2701">
        <v>2009</v>
      </c>
      <c r="D2701" t="s">
        <v>20</v>
      </c>
      <c r="E2701" t="s">
        <v>67</v>
      </c>
      <c r="F2701">
        <v>1.7</v>
      </c>
      <c r="G2701">
        <v>209666</v>
      </c>
      <c r="H2701">
        <v>134</v>
      </c>
      <c r="I2701">
        <v>119</v>
      </c>
      <c r="J2701">
        <v>4</v>
      </c>
      <c r="K2701">
        <v>1</v>
      </c>
      <c r="N2701" t="s">
        <v>45</v>
      </c>
      <c r="O2701" t="s">
        <v>29</v>
      </c>
      <c r="P2701">
        <v>33</v>
      </c>
      <c r="Q2701" t="s">
        <v>48</v>
      </c>
      <c r="R2701">
        <v>500</v>
      </c>
    </row>
    <row r="2702" spans="1:18" x14ac:dyDescent="0.3">
      <c r="A2702" t="s">
        <v>55</v>
      </c>
      <c r="B2702" t="s">
        <v>56</v>
      </c>
      <c r="C2702">
        <v>2019</v>
      </c>
      <c r="D2702" t="s">
        <v>20</v>
      </c>
      <c r="E2702" t="s">
        <v>21</v>
      </c>
      <c r="F2702">
        <v>2.1</v>
      </c>
      <c r="G2702">
        <v>38967</v>
      </c>
      <c r="H2702">
        <v>162</v>
      </c>
      <c r="I2702">
        <v>143</v>
      </c>
      <c r="J2702">
        <v>3</v>
      </c>
      <c r="K2702">
        <v>0</v>
      </c>
      <c r="M2702" t="s">
        <v>72</v>
      </c>
      <c r="N2702" t="s">
        <v>23</v>
      </c>
      <c r="O2702" t="s">
        <v>29</v>
      </c>
      <c r="P2702">
        <v>34</v>
      </c>
      <c r="R2702">
        <v>18275</v>
      </c>
    </row>
    <row r="2703" spans="1:18" x14ac:dyDescent="0.3">
      <c r="A2703" t="s">
        <v>73</v>
      </c>
      <c r="B2703" t="s">
        <v>87</v>
      </c>
      <c r="C2703">
        <v>2009</v>
      </c>
      <c r="D2703" t="s">
        <v>20</v>
      </c>
      <c r="E2703" t="s">
        <v>21</v>
      </c>
      <c r="F2703">
        <v>2</v>
      </c>
      <c r="G2703">
        <v>193410</v>
      </c>
      <c r="H2703">
        <v>155</v>
      </c>
      <c r="I2703">
        <v>154</v>
      </c>
      <c r="J2703">
        <v>4</v>
      </c>
      <c r="L2703" t="s">
        <v>43</v>
      </c>
      <c r="M2703" t="s">
        <v>22</v>
      </c>
      <c r="N2703" t="s">
        <v>23</v>
      </c>
      <c r="O2703" t="s">
        <v>24</v>
      </c>
      <c r="P2703">
        <v>39</v>
      </c>
      <c r="Q2703" t="s">
        <v>88</v>
      </c>
      <c r="R2703">
        <v>2663</v>
      </c>
    </row>
    <row r="2704" spans="1:18" x14ac:dyDescent="0.3">
      <c r="A2704" t="s">
        <v>31</v>
      </c>
      <c r="B2704" t="s">
        <v>99</v>
      </c>
      <c r="C2704">
        <v>2024</v>
      </c>
      <c r="D2704" t="s">
        <v>20</v>
      </c>
      <c r="E2704" t="s">
        <v>21</v>
      </c>
      <c r="F2704">
        <v>2.5</v>
      </c>
      <c r="G2704">
        <v>4601</v>
      </c>
      <c r="H2704">
        <v>209</v>
      </c>
      <c r="I2704">
        <v>186</v>
      </c>
      <c r="J2704">
        <v>1</v>
      </c>
      <c r="K2704">
        <v>0</v>
      </c>
      <c r="L2704" t="s">
        <v>40</v>
      </c>
      <c r="N2704" t="s">
        <v>23</v>
      </c>
      <c r="O2704" t="s">
        <v>24</v>
      </c>
      <c r="Q2704" t="s">
        <v>91</v>
      </c>
      <c r="R2704">
        <v>27777</v>
      </c>
    </row>
    <row r="2705" spans="1:18" x14ac:dyDescent="0.3">
      <c r="A2705" t="s">
        <v>26</v>
      </c>
      <c r="B2705" t="s">
        <v>27</v>
      </c>
      <c r="C2705">
        <v>2013</v>
      </c>
      <c r="D2705" t="s">
        <v>20</v>
      </c>
      <c r="F2705">
        <v>3.3</v>
      </c>
      <c r="G2705">
        <v>153442</v>
      </c>
      <c r="H2705">
        <v>224</v>
      </c>
      <c r="I2705">
        <v>213</v>
      </c>
      <c r="J2705">
        <v>4</v>
      </c>
      <c r="K2705">
        <v>1</v>
      </c>
      <c r="L2705" t="s">
        <v>34</v>
      </c>
      <c r="M2705" t="s">
        <v>35</v>
      </c>
      <c r="N2705" t="s">
        <v>23</v>
      </c>
      <c r="O2705" t="s">
        <v>24</v>
      </c>
      <c r="P2705">
        <v>23</v>
      </c>
      <c r="R2705">
        <v>2219</v>
      </c>
    </row>
    <row r="2706" spans="1:18" x14ac:dyDescent="0.3">
      <c r="A2706" t="s">
        <v>38</v>
      </c>
      <c r="B2706" t="s">
        <v>86</v>
      </c>
      <c r="C2706">
        <v>2017</v>
      </c>
      <c r="D2706" t="s">
        <v>20</v>
      </c>
      <c r="E2706" t="s">
        <v>21</v>
      </c>
      <c r="G2706">
        <v>112719</v>
      </c>
      <c r="H2706">
        <v>393</v>
      </c>
      <c r="J2706">
        <v>2</v>
      </c>
      <c r="K2706">
        <v>0</v>
      </c>
      <c r="L2706" t="s">
        <v>43</v>
      </c>
      <c r="M2706" t="s">
        <v>94</v>
      </c>
      <c r="N2706" t="s">
        <v>84</v>
      </c>
      <c r="O2706" t="s">
        <v>95</v>
      </c>
      <c r="R2706">
        <v>14080</v>
      </c>
    </row>
    <row r="2707" spans="1:18" x14ac:dyDescent="0.3">
      <c r="A2707" t="s">
        <v>53</v>
      </c>
      <c r="B2707" t="s">
        <v>71</v>
      </c>
      <c r="C2707">
        <v>2015</v>
      </c>
      <c r="D2707" t="s">
        <v>20</v>
      </c>
      <c r="E2707" t="s">
        <v>21</v>
      </c>
      <c r="F2707">
        <v>2.1</v>
      </c>
      <c r="G2707">
        <v>35118</v>
      </c>
      <c r="H2707">
        <v>159</v>
      </c>
      <c r="I2707">
        <v>165</v>
      </c>
      <c r="J2707">
        <v>3</v>
      </c>
      <c r="K2707">
        <v>1</v>
      </c>
      <c r="L2707" t="s">
        <v>43</v>
      </c>
      <c r="N2707" t="s">
        <v>45</v>
      </c>
      <c r="O2707" t="s">
        <v>29</v>
      </c>
      <c r="P2707">
        <v>32</v>
      </c>
      <c r="R2707">
        <v>16030</v>
      </c>
    </row>
    <row r="2708" spans="1:18" x14ac:dyDescent="0.3">
      <c r="A2708" t="s">
        <v>49</v>
      </c>
      <c r="B2708" t="s">
        <v>50</v>
      </c>
      <c r="C2708">
        <v>2007</v>
      </c>
      <c r="D2708" t="s">
        <v>20</v>
      </c>
      <c r="E2708" t="s">
        <v>21</v>
      </c>
      <c r="F2708">
        <v>2</v>
      </c>
      <c r="G2708">
        <v>322867</v>
      </c>
      <c r="H2708">
        <v>161</v>
      </c>
      <c r="I2708">
        <v>158</v>
      </c>
      <c r="J2708">
        <v>5</v>
      </c>
      <c r="K2708">
        <v>0</v>
      </c>
      <c r="L2708" t="s">
        <v>34</v>
      </c>
      <c r="M2708" t="s">
        <v>94</v>
      </c>
      <c r="N2708" t="s">
        <v>45</v>
      </c>
      <c r="O2708" t="s">
        <v>24</v>
      </c>
      <c r="P2708">
        <v>37</v>
      </c>
      <c r="Q2708" t="s">
        <v>76</v>
      </c>
      <c r="R2708">
        <v>500</v>
      </c>
    </row>
    <row r="2709" spans="1:18" x14ac:dyDescent="0.3">
      <c r="A2709" t="s">
        <v>31</v>
      </c>
      <c r="B2709" t="s">
        <v>85</v>
      </c>
      <c r="C2709">
        <v>2020</v>
      </c>
      <c r="D2709" t="s">
        <v>20</v>
      </c>
      <c r="E2709" t="s">
        <v>21</v>
      </c>
      <c r="F2709">
        <v>2.2000000000000002</v>
      </c>
      <c r="G2709">
        <v>43136</v>
      </c>
      <c r="J2709">
        <v>2</v>
      </c>
      <c r="K2709">
        <v>1</v>
      </c>
      <c r="L2709" t="s">
        <v>34</v>
      </c>
      <c r="M2709" t="s">
        <v>52</v>
      </c>
      <c r="N2709" t="s">
        <v>23</v>
      </c>
      <c r="O2709" t="s">
        <v>60</v>
      </c>
      <c r="P2709">
        <v>36</v>
      </c>
      <c r="Q2709" t="s">
        <v>76</v>
      </c>
      <c r="R2709">
        <v>14421</v>
      </c>
    </row>
    <row r="2710" spans="1:18" x14ac:dyDescent="0.3">
      <c r="A2710" t="s">
        <v>73</v>
      </c>
      <c r="B2710" t="s">
        <v>97</v>
      </c>
      <c r="C2710">
        <v>2014</v>
      </c>
      <c r="D2710" t="s">
        <v>20</v>
      </c>
      <c r="E2710" t="s">
        <v>21</v>
      </c>
      <c r="F2710">
        <v>2.2000000000000002</v>
      </c>
      <c r="G2710">
        <v>258358</v>
      </c>
      <c r="H2710">
        <v>167</v>
      </c>
      <c r="I2710">
        <v>162</v>
      </c>
      <c r="J2710">
        <v>2</v>
      </c>
      <c r="L2710" t="s">
        <v>34</v>
      </c>
      <c r="N2710" t="s">
        <v>45</v>
      </c>
      <c r="O2710" t="s">
        <v>24</v>
      </c>
      <c r="P2710">
        <v>32</v>
      </c>
      <c r="R2710">
        <v>9052</v>
      </c>
    </row>
    <row r="2711" spans="1:18" x14ac:dyDescent="0.3">
      <c r="A2711" t="s">
        <v>55</v>
      </c>
      <c r="B2711" t="s">
        <v>69</v>
      </c>
      <c r="C2711">
        <v>2021</v>
      </c>
      <c r="D2711" t="s">
        <v>33</v>
      </c>
      <c r="E2711" t="s">
        <v>21</v>
      </c>
      <c r="G2711">
        <v>21675</v>
      </c>
      <c r="H2711">
        <v>178</v>
      </c>
      <c r="I2711">
        <v>162</v>
      </c>
      <c r="J2711">
        <v>1</v>
      </c>
      <c r="L2711" t="s">
        <v>40</v>
      </c>
      <c r="N2711" t="s">
        <v>23</v>
      </c>
      <c r="O2711" t="s">
        <v>24</v>
      </c>
      <c r="P2711">
        <v>45</v>
      </c>
      <c r="R2711">
        <v>18799</v>
      </c>
    </row>
    <row r="2712" spans="1:18" x14ac:dyDescent="0.3">
      <c r="A2712" t="s">
        <v>80</v>
      </c>
      <c r="B2712" t="s">
        <v>81</v>
      </c>
      <c r="C2712">
        <v>2014</v>
      </c>
      <c r="D2712" t="s">
        <v>20</v>
      </c>
      <c r="E2712" t="s">
        <v>67</v>
      </c>
      <c r="F2712">
        <v>4.9000000000000004</v>
      </c>
      <c r="G2712">
        <v>100313</v>
      </c>
      <c r="H2712">
        <v>352</v>
      </c>
      <c r="I2712">
        <v>338</v>
      </c>
      <c r="J2712">
        <v>2</v>
      </c>
      <c r="K2712">
        <v>0</v>
      </c>
      <c r="L2712" t="s">
        <v>43</v>
      </c>
      <c r="M2712" t="s">
        <v>59</v>
      </c>
      <c r="N2712" t="s">
        <v>82</v>
      </c>
      <c r="O2712" t="s">
        <v>60</v>
      </c>
      <c r="P2712">
        <v>18</v>
      </c>
      <c r="R2712">
        <v>6689</v>
      </c>
    </row>
    <row r="2713" spans="1:18" x14ac:dyDescent="0.3">
      <c r="A2713" t="s">
        <v>26</v>
      </c>
      <c r="B2713" t="s">
        <v>68</v>
      </c>
      <c r="C2713">
        <v>2007</v>
      </c>
      <c r="D2713" t="s">
        <v>20</v>
      </c>
      <c r="E2713" t="s">
        <v>21</v>
      </c>
      <c r="F2713">
        <v>2.1</v>
      </c>
      <c r="G2713">
        <v>208970</v>
      </c>
      <c r="H2713">
        <v>155</v>
      </c>
      <c r="I2713">
        <v>142</v>
      </c>
      <c r="J2713">
        <v>3</v>
      </c>
      <c r="K2713">
        <v>0</v>
      </c>
      <c r="L2713" t="s">
        <v>34</v>
      </c>
      <c r="M2713" t="s">
        <v>59</v>
      </c>
      <c r="N2713" t="s">
        <v>45</v>
      </c>
      <c r="O2713" t="s">
        <v>29</v>
      </c>
      <c r="P2713">
        <v>32</v>
      </c>
      <c r="Q2713" t="s">
        <v>48</v>
      </c>
      <c r="R2713">
        <v>500</v>
      </c>
    </row>
    <row r="2714" spans="1:18" x14ac:dyDescent="0.3">
      <c r="A2714" t="s">
        <v>18</v>
      </c>
      <c r="B2714" t="s">
        <v>70</v>
      </c>
      <c r="C2714">
        <v>2017</v>
      </c>
      <c r="D2714" t="s">
        <v>20</v>
      </c>
      <c r="E2714" t="s">
        <v>21</v>
      </c>
      <c r="F2714">
        <v>1.8</v>
      </c>
      <c r="G2714">
        <v>116413</v>
      </c>
      <c r="H2714">
        <v>154</v>
      </c>
      <c r="I2714">
        <v>149</v>
      </c>
      <c r="J2714">
        <v>2</v>
      </c>
      <c r="K2714">
        <v>1</v>
      </c>
      <c r="L2714" t="s">
        <v>43</v>
      </c>
      <c r="M2714" t="s">
        <v>94</v>
      </c>
      <c r="N2714" t="s">
        <v>45</v>
      </c>
      <c r="O2714" t="s">
        <v>29</v>
      </c>
      <c r="P2714">
        <v>35</v>
      </c>
      <c r="Q2714" t="s">
        <v>37</v>
      </c>
      <c r="R2714">
        <v>21982</v>
      </c>
    </row>
    <row r="2715" spans="1:18" x14ac:dyDescent="0.3">
      <c r="A2715" t="s">
        <v>73</v>
      </c>
      <c r="B2715" t="s">
        <v>87</v>
      </c>
      <c r="C2715">
        <v>2006</v>
      </c>
      <c r="D2715" t="s">
        <v>20</v>
      </c>
      <c r="E2715" t="s">
        <v>21</v>
      </c>
      <c r="F2715">
        <v>2.4</v>
      </c>
      <c r="G2715">
        <v>177889</v>
      </c>
      <c r="H2715">
        <v>198</v>
      </c>
      <c r="J2715">
        <v>2</v>
      </c>
      <c r="K2715">
        <v>1</v>
      </c>
      <c r="L2715" t="s">
        <v>43</v>
      </c>
      <c r="N2715" t="s">
        <v>23</v>
      </c>
      <c r="O2715" t="s">
        <v>24</v>
      </c>
      <c r="P2715">
        <v>34</v>
      </c>
      <c r="Q2715" t="s">
        <v>25</v>
      </c>
      <c r="R2715">
        <v>748</v>
      </c>
    </row>
    <row r="2716" spans="1:18" x14ac:dyDescent="0.3">
      <c r="A2716" t="s">
        <v>73</v>
      </c>
      <c r="B2716" t="s">
        <v>74</v>
      </c>
      <c r="C2716">
        <v>2009</v>
      </c>
      <c r="D2716" t="s">
        <v>20</v>
      </c>
      <c r="E2716" t="s">
        <v>21</v>
      </c>
      <c r="F2716">
        <v>2.9</v>
      </c>
      <c r="G2716">
        <v>166602</v>
      </c>
      <c r="H2716">
        <v>221</v>
      </c>
      <c r="J2716">
        <v>4</v>
      </c>
      <c r="K2716">
        <v>0</v>
      </c>
      <c r="L2716" t="s">
        <v>34</v>
      </c>
      <c r="M2716" t="s">
        <v>35</v>
      </c>
      <c r="N2716" t="s">
        <v>23</v>
      </c>
      <c r="O2716" t="s">
        <v>24</v>
      </c>
      <c r="P2716">
        <v>31</v>
      </c>
      <c r="Q2716" t="s">
        <v>57</v>
      </c>
      <c r="R2716">
        <v>7567</v>
      </c>
    </row>
    <row r="2717" spans="1:18" x14ac:dyDescent="0.3">
      <c r="A2717" t="s">
        <v>49</v>
      </c>
      <c r="B2717" t="s">
        <v>100</v>
      </c>
      <c r="C2717">
        <v>2006</v>
      </c>
      <c r="D2717" t="s">
        <v>20</v>
      </c>
      <c r="E2717" t="s">
        <v>21</v>
      </c>
      <c r="F2717">
        <v>1.4</v>
      </c>
      <c r="G2717">
        <v>192167</v>
      </c>
      <c r="H2717">
        <v>125</v>
      </c>
      <c r="J2717">
        <v>4</v>
      </c>
      <c r="K2717">
        <v>1</v>
      </c>
      <c r="L2717" t="s">
        <v>43</v>
      </c>
      <c r="M2717" t="s">
        <v>94</v>
      </c>
      <c r="N2717" t="s">
        <v>45</v>
      </c>
      <c r="O2717" t="s">
        <v>29</v>
      </c>
      <c r="P2717">
        <v>43</v>
      </c>
      <c r="Q2717" t="s">
        <v>57</v>
      </c>
      <c r="R2717">
        <v>500</v>
      </c>
    </row>
    <row r="2718" spans="1:18" x14ac:dyDescent="0.3">
      <c r="A2718" t="s">
        <v>73</v>
      </c>
      <c r="B2718" t="s">
        <v>90</v>
      </c>
      <c r="C2718">
        <v>2009</v>
      </c>
      <c r="D2718" t="s">
        <v>20</v>
      </c>
      <c r="G2718">
        <v>336264</v>
      </c>
      <c r="H2718">
        <v>151</v>
      </c>
      <c r="I2718">
        <v>154</v>
      </c>
      <c r="J2718">
        <v>2</v>
      </c>
      <c r="K2718">
        <v>1</v>
      </c>
      <c r="M2718" t="s">
        <v>44</v>
      </c>
      <c r="N2718" t="s">
        <v>45</v>
      </c>
      <c r="O2718" t="s">
        <v>29</v>
      </c>
      <c r="P2718">
        <v>36</v>
      </c>
      <c r="Q2718" t="s">
        <v>46</v>
      </c>
      <c r="R2718">
        <v>500</v>
      </c>
    </row>
    <row r="2719" spans="1:18" x14ac:dyDescent="0.3">
      <c r="A2719" t="s">
        <v>55</v>
      </c>
      <c r="B2719" t="s">
        <v>75</v>
      </c>
      <c r="C2719">
        <v>2014</v>
      </c>
      <c r="D2719" t="s">
        <v>20</v>
      </c>
      <c r="E2719" t="s">
        <v>21</v>
      </c>
      <c r="F2719">
        <v>1.5</v>
      </c>
      <c r="G2719">
        <v>154687</v>
      </c>
      <c r="H2719">
        <v>121</v>
      </c>
      <c r="J2719">
        <v>3</v>
      </c>
      <c r="K2719">
        <v>1</v>
      </c>
      <c r="L2719" t="s">
        <v>34</v>
      </c>
      <c r="M2719" t="s">
        <v>35</v>
      </c>
      <c r="N2719" t="s">
        <v>45</v>
      </c>
      <c r="O2719" t="s">
        <v>29</v>
      </c>
      <c r="P2719">
        <v>38</v>
      </c>
      <c r="Q2719" t="s">
        <v>57</v>
      </c>
      <c r="R2719">
        <v>1079</v>
      </c>
    </row>
    <row r="2720" spans="1:18" x14ac:dyDescent="0.3">
      <c r="A2720" t="s">
        <v>55</v>
      </c>
      <c r="B2720" t="s">
        <v>56</v>
      </c>
      <c r="C2720">
        <v>2012</v>
      </c>
      <c r="D2720" t="s">
        <v>20</v>
      </c>
      <c r="E2720" t="s">
        <v>21</v>
      </c>
      <c r="F2720">
        <v>2.1</v>
      </c>
      <c r="G2720">
        <v>126446</v>
      </c>
      <c r="H2720">
        <v>154</v>
      </c>
      <c r="I2720">
        <v>139</v>
      </c>
      <c r="J2720">
        <v>4</v>
      </c>
      <c r="L2720" t="s">
        <v>34</v>
      </c>
      <c r="M2720" t="s">
        <v>94</v>
      </c>
      <c r="N2720" t="s">
        <v>23</v>
      </c>
      <c r="O2720" t="s">
        <v>24</v>
      </c>
      <c r="P2720">
        <v>31</v>
      </c>
      <c r="R2720">
        <v>5719</v>
      </c>
    </row>
    <row r="2721" spans="1:18" x14ac:dyDescent="0.3">
      <c r="A2721" t="s">
        <v>80</v>
      </c>
      <c r="B2721" t="s">
        <v>102</v>
      </c>
      <c r="C2721">
        <v>2022</v>
      </c>
      <c r="D2721" t="s">
        <v>20</v>
      </c>
      <c r="E2721" t="s">
        <v>21</v>
      </c>
      <c r="F2721">
        <v>2.2999999999999998</v>
      </c>
      <c r="G2721">
        <v>17770</v>
      </c>
      <c r="H2721">
        <v>188</v>
      </c>
      <c r="I2721">
        <v>181</v>
      </c>
      <c r="J2721">
        <v>1</v>
      </c>
      <c r="L2721" t="s">
        <v>34</v>
      </c>
      <c r="M2721" t="s">
        <v>59</v>
      </c>
      <c r="N2721" t="s">
        <v>23</v>
      </c>
      <c r="O2721" t="s">
        <v>24</v>
      </c>
      <c r="P2721">
        <v>29</v>
      </c>
      <c r="Q2721" t="s">
        <v>46</v>
      </c>
      <c r="R2721">
        <v>28630</v>
      </c>
    </row>
    <row r="2722" spans="1:18" x14ac:dyDescent="0.3">
      <c r="A2722" t="s">
        <v>49</v>
      </c>
      <c r="B2722" t="s">
        <v>92</v>
      </c>
      <c r="C2722">
        <v>2021</v>
      </c>
      <c r="D2722" t="s">
        <v>20</v>
      </c>
      <c r="E2722" t="s">
        <v>21</v>
      </c>
      <c r="F2722">
        <v>3.3</v>
      </c>
      <c r="G2722">
        <v>15914</v>
      </c>
      <c r="I2722">
        <v>253</v>
      </c>
      <c r="J2722">
        <v>1</v>
      </c>
      <c r="K2722">
        <v>0</v>
      </c>
      <c r="L2722" t="s">
        <v>43</v>
      </c>
      <c r="N2722" t="s">
        <v>23</v>
      </c>
      <c r="O2722" t="s">
        <v>24</v>
      </c>
      <c r="P2722">
        <v>28</v>
      </c>
      <c r="Q2722" t="s">
        <v>30</v>
      </c>
      <c r="R2722">
        <v>21304</v>
      </c>
    </row>
    <row r="2723" spans="1:18" x14ac:dyDescent="0.3">
      <c r="A2723" t="s">
        <v>26</v>
      </c>
      <c r="B2723" t="s">
        <v>101</v>
      </c>
      <c r="C2723">
        <v>2014</v>
      </c>
      <c r="D2723" t="s">
        <v>20</v>
      </c>
      <c r="E2723" t="s">
        <v>21</v>
      </c>
      <c r="F2723">
        <v>2</v>
      </c>
      <c r="G2723">
        <v>47576</v>
      </c>
      <c r="H2723">
        <v>164</v>
      </c>
      <c r="J2723">
        <v>2</v>
      </c>
      <c r="K2723">
        <v>0</v>
      </c>
      <c r="M2723" t="s">
        <v>72</v>
      </c>
      <c r="N2723" t="s">
        <v>45</v>
      </c>
      <c r="O2723" t="s">
        <v>29</v>
      </c>
      <c r="P2723">
        <v>33</v>
      </c>
      <c r="Q2723" t="s">
        <v>88</v>
      </c>
      <c r="R2723">
        <v>5536</v>
      </c>
    </row>
    <row r="2724" spans="1:18" x14ac:dyDescent="0.3">
      <c r="A2724" t="s">
        <v>53</v>
      </c>
      <c r="B2724" t="s">
        <v>54</v>
      </c>
      <c r="C2724">
        <v>2013</v>
      </c>
      <c r="D2724" t="s">
        <v>20</v>
      </c>
      <c r="F2724">
        <v>3.2</v>
      </c>
      <c r="G2724">
        <v>116310</v>
      </c>
      <c r="H2724">
        <v>255</v>
      </c>
      <c r="I2724">
        <v>231</v>
      </c>
      <c r="J2724">
        <v>3</v>
      </c>
      <c r="K2724">
        <v>0</v>
      </c>
      <c r="M2724" t="s">
        <v>59</v>
      </c>
      <c r="N2724" t="s">
        <v>23</v>
      </c>
      <c r="O2724" t="s">
        <v>24</v>
      </c>
      <c r="Q2724" t="s">
        <v>76</v>
      </c>
      <c r="R2724">
        <v>10443</v>
      </c>
    </row>
    <row r="2725" spans="1:18" x14ac:dyDescent="0.3">
      <c r="A2725" t="s">
        <v>38</v>
      </c>
      <c r="B2725" t="s">
        <v>39</v>
      </c>
      <c r="C2725">
        <v>2021</v>
      </c>
      <c r="D2725" t="s">
        <v>20</v>
      </c>
      <c r="E2725" t="s">
        <v>21</v>
      </c>
      <c r="F2725">
        <v>2.1</v>
      </c>
      <c r="G2725">
        <v>43912</v>
      </c>
      <c r="H2725">
        <v>182</v>
      </c>
      <c r="I2725">
        <v>172</v>
      </c>
      <c r="J2725">
        <v>1</v>
      </c>
      <c r="K2725">
        <v>0</v>
      </c>
      <c r="L2725" t="s">
        <v>43</v>
      </c>
      <c r="M2725" t="s">
        <v>52</v>
      </c>
      <c r="N2725" t="s">
        <v>23</v>
      </c>
      <c r="O2725" t="s">
        <v>24</v>
      </c>
      <c r="P2725">
        <v>36</v>
      </c>
      <c r="Q2725" t="s">
        <v>88</v>
      </c>
      <c r="R2725">
        <v>36006</v>
      </c>
    </row>
    <row r="2726" spans="1:18" x14ac:dyDescent="0.3">
      <c r="A2726" t="s">
        <v>18</v>
      </c>
      <c r="B2726" t="s">
        <v>70</v>
      </c>
      <c r="C2726">
        <v>2018</v>
      </c>
      <c r="D2726" t="s">
        <v>20</v>
      </c>
      <c r="E2726" t="s">
        <v>21</v>
      </c>
      <c r="F2726">
        <v>2.4</v>
      </c>
      <c r="G2726">
        <v>80013</v>
      </c>
      <c r="H2726">
        <v>185</v>
      </c>
      <c r="I2726">
        <v>169</v>
      </c>
      <c r="J2726">
        <v>3</v>
      </c>
      <c r="K2726">
        <v>0</v>
      </c>
      <c r="L2726" t="s">
        <v>34</v>
      </c>
      <c r="M2726" t="s">
        <v>28</v>
      </c>
      <c r="N2726" t="s">
        <v>45</v>
      </c>
      <c r="O2726" t="s">
        <v>24</v>
      </c>
      <c r="P2726">
        <v>30</v>
      </c>
      <c r="Q2726" t="s">
        <v>25</v>
      </c>
      <c r="R2726">
        <v>28153</v>
      </c>
    </row>
    <row r="2727" spans="1:18" x14ac:dyDescent="0.3">
      <c r="A2727" t="s">
        <v>18</v>
      </c>
      <c r="B2727" t="s">
        <v>19</v>
      </c>
      <c r="C2727">
        <v>2019</v>
      </c>
      <c r="D2727" t="s">
        <v>20</v>
      </c>
      <c r="E2727" t="s">
        <v>21</v>
      </c>
      <c r="G2727">
        <v>46390</v>
      </c>
      <c r="H2727">
        <v>205</v>
      </c>
      <c r="I2727">
        <v>184</v>
      </c>
      <c r="J2727">
        <v>2</v>
      </c>
      <c r="K2727">
        <v>1</v>
      </c>
      <c r="L2727" t="s">
        <v>40</v>
      </c>
      <c r="M2727" t="s">
        <v>35</v>
      </c>
      <c r="N2727" t="s">
        <v>23</v>
      </c>
      <c r="O2727" t="s">
        <v>24</v>
      </c>
      <c r="P2727">
        <v>26</v>
      </c>
      <c r="Q2727" t="s">
        <v>57</v>
      </c>
      <c r="R2727">
        <v>26512</v>
      </c>
    </row>
    <row r="2728" spans="1:18" x14ac:dyDescent="0.3">
      <c r="A2728" t="s">
        <v>26</v>
      </c>
      <c r="B2728" t="s">
        <v>101</v>
      </c>
      <c r="C2728">
        <v>2020</v>
      </c>
      <c r="D2728" t="s">
        <v>33</v>
      </c>
      <c r="E2728" t="s">
        <v>21</v>
      </c>
      <c r="F2728">
        <v>2.1</v>
      </c>
      <c r="G2728">
        <v>47437</v>
      </c>
      <c r="H2728">
        <v>175</v>
      </c>
      <c r="I2728">
        <v>161</v>
      </c>
      <c r="J2728">
        <v>1</v>
      </c>
      <c r="L2728" t="s">
        <v>43</v>
      </c>
      <c r="M2728" t="s">
        <v>94</v>
      </c>
      <c r="N2728" t="s">
        <v>45</v>
      </c>
      <c r="O2728" t="s">
        <v>29</v>
      </c>
      <c r="P2728">
        <v>49</v>
      </c>
      <c r="Q2728" t="s">
        <v>25</v>
      </c>
      <c r="R2728">
        <v>12478</v>
      </c>
    </row>
    <row r="2729" spans="1:18" x14ac:dyDescent="0.3">
      <c r="A2729" t="s">
        <v>41</v>
      </c>
      <c r="B2729" t="s">
        <v>62</v>
      </c>
      <c r="C2729">
        <v>2020</v>
      </c>
      <c r="D2729" t="s">
        <v>20</v>
      </c>
      <c r="E2729" t="s">
        <v>21</v>
      </c>
      <c r="F2729">
        <v>3.3</v>
      </c>
      <c r="G2729">
        <v>20871</v>
      </c>
      <c r="H2729">
        <v>236</v>
      </c>
      <c r="I2729">
        <v>224</v>
      </c>
      <c r="J2729">
        <v>2</v>
      </c>
      <c r="K2729">
        <v>0</v>
      </c>
      <c r="L2729" t="s">
        <v>43</v>
      </c>
      <c r="N2729" t="s">
        <v>23</v>
      </c>
      <c r="O2729" t="s">
        <v>60</v>
      </c>
      <c r="P2729">
        <v>27</v>
      </c>
      <c r="Q2729" t="s">
        <v>57</v>
      </c>
      <c r="R2729">
        <v>19704</v>
      </c>
    </row>
    <row r="2730" spans="1:18" x14ac:dyDescent="0.3">
      <c r="A2730" t="s">
        <v>31</v>
      </c>
      <c r="B2730" t="s">
        <v>61</v>
      </c>
      <c r="C2730">
        <v>2011</v>
      </c>
      <c r="D2730" t="s">
        <v>20</v>
      </c>
      <c r="E2730" t="s">
        <v>67</v>
      </c>
      <c r="F2730">
        <v>1.8</v>
      </c>
      <c r="G2730">
        <v>213041</v>
      </c>
      <c r="I2730">
        <v>138</v>
      </c>
      <c r="J2730">
        <v>2</v>
      </c>
      <c r="K2730">
        <v>1</v>
      </c>
      <c r="L2730" t="s">
        <v>34</v>
      </c>
      <c r="M2730" t="s">
        <v>22</v>
      </c>
      <c r="N2730" t="s">
        <v>45</v>
      </c>
      <c r="O2730" t="s">
        <v>24</v>
      </c>
      <c r="P2730">
        <v>37</v>
      </c>
      <c r="R2730">
        <v>500</v>
      </c>
    </row>
    <row r="2731" spans="1:18" x14ac:dyDescent="0.3">
      <c r="A2731" t="s">
        <v>53</v>
      </c>
      <c r="B2731" t="s">
        <v>79</v>
      </c>
      <c r="C2731">
        <v>2016</v>
      </c>
      <c r="D2731" t="s">
        <v>20</v>
      </c>
      <c r="E2731" t="s">
        <v>21</v>
      </c>
      <c r="G2731">
        <v>144599</v>
      </c>
      <c r="H2731">
        <v>134</v>
      </c>
      <c r="I2731">
        <v>124</v>
      </c>
      <c r="J2731">
        <v>1</v>
      </c>
      <c r="K2731">
        <v>0</v>
      </c>
      <c r="L2731" t="s">
        <v>43</v>
      </c>
      <c r="M2731" t="s">
        <v>72</v>
      </c>
      <c r="N2731" t="s">
        <v>45</v>
      </c>
      <c r="O2731" t="s">
        <v>29</v>
      </c>
      <c r="P2731">
        <v>36</v>
      </c>
      <c r="Q2731" t="s">
        <v>91</v>
      </c>
      <c r="R2731">
        <v>21908</v>
      </c>
    </row>
    <row r="2732" spans="1:18" x14ac:dyDescent="0.3">
      <c r="A2732" t="s">
        <v>18</v>
      </c>
      <c r="B2732" t="s">
        <v>66</v>
      </c>
      <c r="C2732">
        <v>2023</v>
      </c>
      <c r="D2732" t="s">
        <v>20</v>
      </c>
      <c r="G2732">
        <v>1533</v>
      </c>
      <c r="H2732">
        <v>175</v>
      </c>
      <c r="I2732">
        <v>164</v>
      </c>
      <c r="J2732">
        <v>1</v>
      </c>
      <c r="L2732" t="s">
        <v>43</v>
      </c>
      <c r="M2732" t="s">
        <v>52</v>
      </c>
      <c r="N2732" t="s">
        <v>23</v>
      </c>
      <c r="O2732" t="s">
        <v>29</v>
      </c>
      <c r="P2732">
        <v>29</v>
      </c>
      <c r="Q2732" t="s">
        <v>46</v>
      </c>
      <c r="R2732">
        <v>42347</v>
      </c>
    </row>
    <row r="2733" spans="1:18" x14ac:dyDescent="0.3">
      <c r="A2733" t="s">
        <v>49</v>
      </c>
      <c r="B2733" t="s">
        <v>50</v>
      </c>
      <c r="C2733">
        <v>2022</v>
      </c>
      <c r="D2733" t="s">
        <v>20</v>
      </c>
      <c r="E2733" t="s">
        <v>21</v>
      </c>
      <c r="F2733">
        <v>1.7</v>
      </c>
      <c r="G2733">
        <v>31567</v>
      </c>
      <c r="I2733">
        <v>133</v>
      </c>
      <c r="J2733">
        <v>1</v>
      </c>
      <c r="K2733">
        <v>0</v>
      </c>
      <c r="L2733" t="s">
        <v>43</v>
      </c>
      <c r="M2733" t="s">
        <v>52</v>
      </c>
      <c r="N2733" t="s">
        <v>45</v>
      </c>
      <c r="O2733" t="s">
        <v>29</v>
      </c>
      <c r="P2733">
        <v>39</v>
      </c>
      <c r="R2733">
        <v>15848</v>
      </c>
    </row>
    <row r="2734" spans="1:18" x14ac:dyDescent="0.3">
      <c r="A2734" t="s">
        <v>53</v>
      </c>
      <c r="B2734" t="s">
        <v>77</v>
      </c>
      <c r="C2734">
        <v>2010</v>
      </c>
      <c r="D2734" t="s">
        <v>20</v>
      </c>
      <c r="E2734" t="s">
        <v>21</v>
      </c>
      <c r="F2734">
        <v>2.2000000000000002</v>
      </c>
      <c r="G2734">
        <v>155330</v>
      </c>
      <c r="I2734">
        <v>163</v>
      </c>
      <c r="J2734">
        <v>3</v>
      </c>
      <c r="L2734" t="s">
        <v>43</v>
      </c>
      <c r="M2734" t="s">
        <v>52</v>
      </c>
      <c r="N2734" t="s">
        <v>23</v>
      </c>
      <c r="O2734" t="s">
        <v>24</v>
      </c>
      <c r="P2734">
        <v>36</v>
      </c>
      <c r="Q2734" t="s">
        <v>76</v>
      </c>
      <c r="R2734">
        <v>9164</v>
      </c>
    </row>
    <row r="2735" spans="1:18" x14ac:dyDescent="0.3">
      <c r="A2735" t="s">
        <v>26</v>
      </c>
      <c r="B2735" t="s">
        <v>68</v>
      </c>
      <c r="C2735">
        <v>2024</v>
      </c>
      <c r="D2735" t="s">
        <v>20</v>
      </c>
      <c r="E2735" t="s">
        <v>21</v>
      </c>
      <c r="G2735">
        <v>100</v>
      </c>
      <c r="H2735">
        <v>137</v>
      </c>
      <c r="J2735">
        <v>1</v>
      </c>
      <c r="K2735">
        <v>0</v>
      </c>
      <c r="L2735" t="s">
        <v>43</v>
      </c>
      <c r="N2735" t="s">
        <v>45</v>
      </c>
      <c r="O2735" t="s">
        <v>29</v>
      </c>
      <c r="P2735">
        <v>38</v>
      </c>
      <c r="Q2735" t="s">
        <v>91</v>
      </c>
      <c r="R2735">
        <v>24104</v>
      </c>
    </row>
    <row r="2736" spans="1:18" x14ac:dyDescent="0.3">
      <c r="A2736" t="s">
        <v>38</v>
      </c>
      <c r="B2736" t="s">
        <v>47</v>
      </c>
      <c r="C2736">
        <v>2022</v>
      </c>
      <c r="D2736" t="s">
        <v>65</v>
      </c>
      <c r="E2736" t="s">
        <v>21</v>
      </c>
      <c r="F2736">
        <v>0</v>
      </c>
      <c r="G2736">
        <v>24926</v>
      </c>
      <c r="H2736">
        <v>244</v>
      </c>
      <c r="J2736">
        <v>1</v>
      </c>
      <c r="K2736">
        <v>0</v>
      </c>
      <c r="L2736" t="s">
        <v>34</v>
      </c>
      <c r="M2736" t="s">
        <v>35</v>
      </c>
      <c r="N2736" t="s">
        <v>23</v>
      </c>
      <c r="O2736" t="s">
        <v>24</v>
      </c>
      <c r="P2736">
        <v>108</v>
      </c>
      <c r="Q2736" t="s">
        <v>76</v>
      </c>
      <c r="R2736">
        <v>20409</v>
      </c>
    </row>
    <row r="2737" spans="1:18" x14ac:dyDescent="0.3">
      <c r="A2737" t="s">
        <v>38</v>
      </c>
      <c r="B2737" t="s">
        <v>39</v>
      </c>
      <c r="C2737">
        <v>2018</v>
      </c>
      <c r="D2737" t="s">
        <v>20</v>
      </c>
      <c r="E2737" t="s">
        <v>21</v>
      </c>
      <c r="F2737">
        <v>2.8</v>
      </c>
      <c r="G2737">
        <v>46643</v>
      </c>
      <c r="H2737">
        <v>226</v>
      </c>
      <c r="I2737">
        <v>217</v>
      </c>
      <c r="J2737">
        <v>2</v>
      </c>
      <c r="K2737">
        <v>0</v>
      </c>
      <c r="L2737" t="s">
        <v>34</v>
      </c>
      <c r="M2737" t="s">
        <v>59</v>
      </c>
      <c r="N2737" t="s">
        <v>23</v>
      </c>
      <c r="O2737" t="s">
        <v>24</v>
      </c>
      <c r="P2737">
        <v>30</v>
      </c>
      <c r="Q2737" t="s">
        <v>30</v>
      </c>
      <c r="R2737">
        <v>26190</v>
      </c>
    </row>
    <row r="2738" spans="1:18" x14ac:dyDescent="0.3">
      <c r="A2738" t="s">
        <v>18</v>
      </c>
      <c r="B2738" t="s">
        <v>19</v>
      </c>
      <c r="C2738">
        <v>2008</v>
      </c>
      <c r="D2738" t="s">
        <v>20</v>
      </c>
      <c r="E2738" t="s">
        <v>21</v>
      </c>
      <c r="F2738">
        <v>3.4</v>
      </c>
      <c r="G2738">
        <v>157448</v>
      </c>
      <c r="H2738">
        <v>245</v>
      </c>
      <c r="I2738">
        <v>230</v>
      </c>
      <c r="J2738">
        <v>4</v>
      </c>
      <c r="K2738">
        <v>1</v>
      </c>
      <c r="L2738" t="s">
        <v>43</v>
      </c>
      <c r="M2738" t="s">
        <v>94</v>
      </c>
      <c r="N2738" t="s">
        <v>23</v>
      </c>
      <c r="O2738" t="s">
        <v>24</v>
      </c>
      <c r="P2738">
        <v>26</v>
      </c>
      <c r="R2738">
        <v>6958</v>
      </c>
    </row>
    <row r="2739" spans="1:18" x14ac:dyDescent="0.3">
      <c r="A2739" t="s">
        <v>80</v>
      </c>
      <c r="B2739" t="s">
        <v>98</v>
      </c>
      <c r="C2739">
        <v>2018</v>
      </c>
      <c r="D2739" t="s">
        <v>33</v>
      </c>
      <c r="E2739" t="s">
        <v>21</v>
      </c>
      <c r="F2739">
        <v>2.6</v>
      </c>
      <c r="G2739">
        <v>100</v>
      </c>
      <c r="H2739">
        <v>185</v>
      </c>
      <c r="J2739">
        <v>1</v>
      </c>
      <c r="K2739">
        <v>0</v>
      </c>
      <c r="L2739" t="s">
        <v>40</v>
      </c>
      <c r="M2739" t="s">
        <v>44</v>
      </c>
      <c r="N2739" t="s">
        <v>23</v>
      </c>
      <c r="O2739" t="s">
        <v>24</v>
      </c>
      <c r="P2739">
        <v>56</v>
      </c>
      <c r="Q2739" t="s">
        <v>37</v>
      </c>
      <c r="R2739">
        <v>14082</v>
      </c>
    </row>
    <row r="2740" spans="1:18" x14ac:dyDescent="0.3">
      <c r="A2740" t="s">
        <v>18</v>
      </c>
      <c r="B2740" t="s">
        <v>66</v>
      </c>
      <c r="C2740">
        <v>2024</v>
      </c>
      <c r="D2740" t="s">
        <v>20</v>
      </c>
      <c r="E2740" t="s">
        <v>21</v>
      </c>
      <c r="F2740">
        <v>3.4</v>
      </c>
      <c r="G2740">
        <v>4568</v>
      </c>
      <c r="H2740">
        <v>263</v>
      </c>
      <c r="I2740">
        <v>239</v>
      </c>
      <c r="J2740">
        <v>1</v>
      </c>
      <c r="K2740">
        <v>0</v>
      </c>
      <c r="L2740" t="s">
        <v>43</v>
      </c>
      <c r="M2740" t="s">
        <v>52</v>
      </c>
      <c r="N2740" t="s">
        <v>23</v>
      </c>
      <c r="O2740" t="s">
        <v>24</v>
      </c>
      <c r="P2740">
        <v>20</v>
      </c>
      <c r="Q2740" t="s">
        <v>88</v>
      </c>
      <c r="R2740">
        <v>48655</v>
      </c>
    </row>
    <row r="2741" spans="1:18" x14ac:dyDescent="0.3">
      <c r="A2741" t="s">
        <v>41</v>
      </c>
      <c r="B2741" t="s">
        <v>96</v>
      </c>
      <c r="C2741">
        <v>2014</v>
      </c>
      <c r="D2741" t="s">
        <v>20</v>
      </c>
      <c r="E2741" t="s">
        <v>21</v>
      </c>
      <c r="F2741">
        <v>1.6</v>
      </c>
      <c r="G2741">
        <v>148710</v>
      </c>
      <c r="H2741">
        <v>129</v>
      </c>
      <c r="J2741">
        <v>2</v>
      </c>
      <c r="L2741" t="s">
        <v>40</v>
      </c>
      <c r="M2741" t="s">
        <v>44</v>
      </c>
      <c r="N2741" t="s">
        <v>45</v>
      </c>
      <c r="O2741" t="s">
        <v>29</v>
      </c>
      <c r="Q2741" t="s">
        <v>91</v>
      </c>
      <c r="R2741">
        <v>933</v>
      </c>
    </row>
    <row r="2742" spans="1:18" x14ac:dyDescent="0.3">
      <c r="A2742" t="s">
        <v>41</v>
      </c>
      <c r="B2742" t="s">
        <v>42</v>
      </c>
      <c r="C2742">
        <v>2021</v>
      </c>
      <c r="D2742" t="s">
        <v>20</v>
      </c>
      <c r="E2742" t="s">
        <v>21</v>
      </c>
      <c r="F2742">
        <v>1.5</v>
      </c>
      <c r="G2742">
        <v>4502</v>
      </c>
      <c r="I2742">
        <v>113</v>
      </c>
      <c r="J2742">
        <v>1</v>
      </c>
      <c r="M2742" t="s">
        <v>94</v>
      </c>
      <c r="N2742" t="s">
        <v>45</v>
      </c>
      <c r="O2742" t="s">
        <v>29</v>
      </c>
      <c r="P2742">
        <v>37</v>
      </c>
      <c r="Q2742" t="s">
        <v>37</v>
      </c>
      <c r="R2742">
        <v>20737</v>
      </c>
    </row>
    <row r="2743" spans="1:18" x14ac:dyDescent="0.3">
      <c r="A2743" t="s">
        <v>55</v>
      </c>
      <c r="B2743" t="s">
        <v>69</v>
      </c>
      <c r="C2743">
        <v>2009</v>
      </c>
      <c r="D2743" t="s">
        <v>20</v>
      </c>
      <c r="E2743" t="s">
        <v>67</v>
      </c>
      <c r="G2743">
        <v>230086</v>
      </c>
      <c r="H2743">
        <v>204</v>
      </c>
      <c r="I2743">
        <v>178</v>
      </c>
      <c r="J2743">
        <v>4</v>
      </c>
      <c r="K2743">
        <v>0</v>
      </c>
      <c r="L2743" t="s">
        <v>43</v>
      </c>
      <c r="M2743" t="s">
        <v>28</v>
      </c>
      <c r="N2743" t="s">
        <v>23</v>
      </c>
      <c r="O2743" t="s">
        <v>24</v>
      </c>
      <c r="P2743">
        <v>23</v>
      </c>
      <c r="Q2743" t="s">
        <v>37</v>
      </c>
      <c r="R2743">
        <v>500</v>
      </c>
    </row>
    <row r="2744" spans="1:18" x14ac:dyDescent="0.3">
      <c r="A2744" t="s">
        <v>80</v>
      </c>
      <c r="B2744" t="s">
        <v>81</v>
      </c>
      <c r="C2744">
        <v>2006</v>
      </c>
      <c r="D2744" t="s">
        <v>20</v>
      </c>
      <c r="E2744" t="s">
        <v>67</v>
      </c>
      <c r="F2744">
        <v>3.5</v>
      </c>
      <c r="G2744">
        <v>192338</v>
      </c>
      <c r="H2744">
        <v>248</v>
      </c>
      <c r="I2744">
        <v>229</v>
      </c>
      <c r="J2744">
        <v>5</v>
      </c>
      <c r="K2744">
        <v>1</v>
      </c>
      <c r="M2744" t="s">
        <v>59</v>
      </c>
      <c r="N2744" t="s">
        <v>82</v>
      </c>
      <c r="O2744" t="s">
        <v>60</v>
      </c>
      <c r="P2744">
        <v>24</v>
      </c>
      <c r="Q2744" t="s">
        <v>64</v>
      </c>
      <c r="R2744">
        <v>500</v>
      </c>
    </row>
    <row r="2745" spans="1:18" x14ac:dyDescent="0.3">
      <c r="A2745" t="s">
        <v>73</v>
      </c>
      <c r="B2745" t="s">
        <v>90</v>
      </c>
      <c r="C2745">
        <v>2017</v>
      </c>
      <c r="D2745" t="s">
        <v>20</v>
      </c>
      <c r="E2745" t="s">
        <v>21</v>
      </c>
      <c r="F2745">
        <v>1.5</v>
      </c>
      <c r="G2745">
        <v>87986</v>
      </c>
      <c r="H2745">
        <v>133</v>
      </c>
      <c r="I2745">
        <v>123</v>
      </c>
      <c r="J2745">
        <v>3</v>
      </c>
      <c r="K2745">
        <v>0</v>
      </c>
      <c r="L2745" t="s">
        <v>43</v>
      </c>
      <c r="M2745" t="s">
        <v>22</v>
      </c>
      <c r="N2745" t="s">
        <v>45</v>
      </c>
      <c r="O2745" t="s">
        <v>29</v>
      </c>
      <c r="P2745">
        <v>41</v>
      </c>
      <c r="Q2745" t="s">
        <v>91</v>
      </c>
      <c r="R2745">
        <v>19470</v>
      </c>
    </row>
    <row r="2746" spans="1:18" x14ac:dyDescent="0.3">
      <c r="A2746" t="s">
        <v>80</v>
      </c>
      <c r="B2746" t="s">
        <v>98</v>
      </c>
      <c r="C2746">
        <v>2021</v>
      </c>
      <c r="D2746" t="s">
        <v>20</v>
      </c>
      <c r="E2746" t="s">
        <v>21</v>
      </c>
      <c r="F2746">
        <v>3.3</v>
      </c>
      <c r="G2746">
        <v>36944</v>
      </c>
      <c r="I2746">
        <v>203</v>
      </c>
      <c r="J2746">
        <v>1</v>
      </c>
      <c r="L2746" t="s">
        <v>43</v>
      </c>
      <c r="M2746" t="s">
        <v>28</v>
      </c>
      <c r="N2746" t="s">
        <v>23</v>
      </c>
      <c r="O2746" t="s">
        <v>29</v>
      </c>
      <c r="P2746">
        <v>22</v>
      </c>
      <c r="Q2746" t="s">
        <v>88</v>
      </c>
      <c r="R2746">
        <v>19118</v>
      </c>
    </row>
    <row r="2747" spans="1:18" x14ac:dyDescent="0.3">
      <c r="A2747" t="s">
        <v>41</v>
      </c>
      <c r="B2747" t="s">
        <v>103</v>
      </c>
      <c r="C2747">
        <v>2022</v>
      </c>
      <c r="D2747" t="s">
        <v>65</v>
      </c>
      <c r="E2747" t="s">
        <v>21</v>
      </c>
      <c r="F2747">
        <v>0</v>
      </c>
      <c r="G2747">
        <v>38409</v>
      </c>
      <c r="H2747">
        <v>328</v>
      </c>
      <c r="I2747">
        <v>360</v>
      </c>
      <c r="J2747">
        <v>1</v>
      </c>
      <c r="K2747">
        <v>0</v>
      </c>
      <c r="L2747" t="s">
        <v>34</v>
      </c>
      <c r="M2747" t="s">
        <v>44</v>
      </c>
      <c r="N2747" t="s">
        <v>23</v>
      </c>
      <c r="O2747" t="s">
        <v>24</v>
      </c>
      <c r="P2747">
        <v>114</v>
      </c>
      <c r="Q2747" t="s">
        <v>46</v>
      </c>
      <c r="R2747">
        <v>25710</v>
      </c>
    </row>
    <row r="2748" spans="1:18" x14ac:dyDescent="0.3">
      <c r="A2748" t="s">
        <v>31</v>
      </c>
      <c r="B2748" t="s">
        <v>85</v>
      </c>
      <c r="C2748">
        <v>2011</v>
      </c>
      <c r="D2748" t="s">
        <v>20</v>
      </c>
      <c r="E2748" t="s">
        <v>67</v>
      </c>
      <c r="G2748">
        <v>107639</v>
      </c>
      <c r="H2748">
        <v>189</v>
      </c>
      <c r="I2748">
        <v>190</v>
      </c>
      <c r="J2748">
        <v>3</v>
      </c>
      <c r="K2748">
        <v>1</v>
      </c>
      <c r="M2748" t="s">
        <v>59</v>
      </c>
      <c r="N2748" t="s">
        <v>23</v>
      </c>
      <c r="O2748" t="s">
        <v>29</v>
      </c>
      <c r="P2748">
        <v>33</v>
      </c>
      <c r="Q2748" t="s">
        <v>76</v>
      </c>
      <c r="R2748">
        <v>3515</v>
      </c>
    </row>
    <row r="2749" spans="1:18" x14ac:dyDescent="0.3">
      <c r="A2749" t="s">
        <v>55</v>
      </c>
      <c r="B2749" t="s">
        <v>69</v>
      </c>
      <c r="C2749">
        <v>2010</v>
      </c>
      <c r="D2749" t="s">
        <v>20</v>
      </c>
      <c r="E2749" t="s">
        <v>21</v>
      </c>
      <c r="F2749">
        <v>2.1</v>
      </c>
      <c r="G2749">
        <v>256077</v>
      </c>
      <c r="H2749">
        <v>172</v>
      </c>
      <c r="I2749">
        <v>168</v>
      </c>
      <c r="J2749">
        <v>4</v>
      </c>
      <c r="K2749">
        <v>1</v>
      </c>
      <c r="L2749" t="s">
        <v>34</v>
      </c>
      <c r="M2749" t="s">
        <v>44</v>
      </c>
      <c r="N2749" t="s">
        <v>23</v>
      </c>
      <c r="O2749" t="s">
        <v>24</v>
      </c>
      <c r="Q2749" t="s">
        <v>88</v>
      </c>
      <c r="R2749">
        <v>500</v>
      </c>
    </row>
    <row r="2750" spans="1:18" x14ac:dyDescent="0.3">
      <c r="A2750" t="s">
        <v>26</v>
      </c>
      <c r="B2750" t="s">
        <v>58</v>
      </c>
      <c r="C2750">
        <v>2017</v>
      </c>
      <c r="D2750" t="s">
        <v>33</v>
      </c>
      <c r="E2750" t="s">
        <v>21</v>
      </c>
      <c r="G2750">
        <v>58934</v>
      </c>
      <c r="I2750">
        <v>209</v>
      </c>
      <c r="J2750">
        <v>1</v>
      </c>
      <c r="K2750">
        <v>0</v>
      </c>
      <c r="L2750" t="s">
        <v>43</v>
      </c>
      <c r="M2750" t="s">
        <v>35</v>
      </c>
      <c r="N2750" t="s">
        <v>23</v>
      </c>
      <c r="O2750" t="s">
        <v>29</v>
      </c>
      <c r="P2750">
        <v>41</v>
      </c>
      <c r="Q2750" t="s">
        <v>46</v>
      </c>
      <c r="R2750">
        <v>15951</v>
      </c>
    </row>
    <row r="2751" spans="1:18" x14ac:dyDescent="0.3">
      <c r="A2751" t="s">
        <v>38</v>
      </c>
      <c r="B2751" t="s">
        <v>89</v>
      </c>
      <c r="C2751">
        <v>2008</v>
      </c>
      <c r="D2751" t="s">
        <v>33</v>
      </c>
      <c r="E2751" t="s">
        <v>21</v>
      </c>
      <c r="F2751">
        <v>1.4</v>
      </c>
      <c r="G2751">
        <v>246490</v>
      </c>
      <c r="H2751">
        <v>110</v>
      </c>
      <c r="I2751">
        <v>100</v>
      </c>
      <c r="J2751">
        <v>4</v>
      </c>
      <c r="K2751">
        <v>1</v>
      </c>
      <c r="M2751" t="s">
        <v>28</v>
      </c>
      <c r="N2751" t="s">
        <v>45</v>
      </c>
      <c r="O2751" t="s">
        <v>29</v>
      </c>
      <c r="P2751">
        <v>56</v>
      </c>
      <c r="Q2751" t="s">
        <v>91</v>
      </c>
      <c r="R2751">
        <v>500</v>
      </c>
    </row>
    <row r="2752" spans="1:18" x14ac:dyDescent="0.3">
      <c r="A2752" t="s">
        <v>80</v>
      </c>
      <c r="B2752" t="s">
        <v>83</v>
      </c>
      <c r="C2752">
        <v>2013</v>
      </c>
      <c r="D2752" t="s">
        <v>20</v>
      </c>
      <c r="F2752">
        <v>4.7</v>
      </c>
      <c r="G2752">
        <v>195621</v>
      </c>
      <c r="H2752">
        <v>347</v>
      </c>
      <c r="I2752">
        <v>332</v>
      </c>
      <c r="J2752">
        <v>2</v>
      </c>
      <c r="K2752">
        <v>1</v>
      </c>
      <c r="L2752" t="s">
        <v>40</v>
      </c>
      <c r="M2752" t="s">
        <v>94</v>
      </c>
      <c r="N2752" t="s">
        <v>84</v>
      </c>
      <c r="O2752" t="s">
        <v>95</v>
      </c>
      <c r="P2752">
        <v>15</v>
      </c>
      <c r="Q2752" t="s">
        <v>57</v>
      </c>
      <c r="R2752">
        <v>2159</v>
      </c>
    </row>
    <row r="2753" spans="1:18" x14ac:dyDescent="0.3">
      <c r="A2753" t="s">
        <v>18</v>
      </c>
      <c r="B2753" t="s">
        <v>51</v>
      </c>
      <c r="C2753">
        <v>2023</v>
      </c>
      <c r="D2753" t="s">
        <v>63</v>
      </c>
      <c r="E2753" t="s">
        <v>21</v>
      </c>
      <c r="F2753">
        <v>1.9</v>
      </c>
      <c r="G2753">
        <v>19629</v>
      </c>
      <c r="H2753">
        <v>140</v>
      </c>
      <c r="I2753">
        <v>142</v>
      </c>
      <c r="J2753">
        <v>1</v>
      </c>
      <c r="K2753">
        <v>0</v>
      </c>
      <c r="L2753" t="s">
        <v>34</v>
      </c>
      <c r="M2753" t="s">
        <v>44</v>
      </c>
      <c r="N2753" t="s">
        <v>45</v>
      </c>
      <c r="O2753" t="s">
        <v>29</v>
      </c>
      <c r="P2753">
        <v>35</v>
      </c>
      <c r="Q2753" t="s">
        <v>37</v>
      </c>
      <c r="R2753">
        <v>35372</v>
      </c>
    </row>
    <row r="2754" spans="1:18" x14ac:dyDescent="0.3">
      <c r="A2754" t="s">
        <v>41</v>
      </c>
      <c r="B2754" t="s">
        <v>42</v>
      </c>
      <c r="C2754">
        <v>2018</v>
      </c>
      <c r="D2754" t="s">
        <v>33</v>
      </c>
      <c r="E2754" t="s">
        <v>21</v>
      </c>
      <c r="F2754">
        <v>1.9</v>
      </c>
      <c r="G2754">
        <v>56500</v>
      </c>
      <c r="H2754">
        <v>162</v>
      </c>
      <c r="I2754">
        <v>153</v>
      </c>
      <c r="J2754">
        <v>2</v>
      </c>
      <c r="K2754">
        <v>0</v>
      </c>
      <c r="L2754" t="s">
        <v>34</v>
      </c>
      <c r="M2754" t="s">
        <v>59</v>
      </c>
      <c r="N2754" t="s">
        <v>45</v>
      </c>
      <c r="O2754" t="s">
        <v>29</v>
      </c>
      <c r="Q2754" t="s">
        <v>76</v>
      </c>
      <c r="R2754">
        <v>12298</v>
      </c>
    </row>
    <row r="2755" spans="1:18" x14ac:dyDescent="0.3">
      <c r="A2755" t="s">
        <v>49</v>
      </c>
      <c r="B2755" t="s">
        <v>100</v>
      </c>
      <c r="C2755">
        <v>2010</v>
      </c>
      <c r="D2755" t="s">
        <v>20</v>
      </c>
      <c r="F2755">
        <v>1.8</v>
      </c>
      <c r="G2755">
        <v>84662</v>
      </c>
      <c r="H2755">
        <v>142</v>
      </c>
      <c r="J2755">
        <v>3</v>
      </c>
      <c r="K2755">
        <v>1</v>
      </c>
      <c r="L2755" t="s">
        <v>40</v>
      </c>
      <c r="N2755" t="s">
        <v>45</v>
      </c>
      <c r="O2755" t="s">
        <v>29</v>
      </c>
      <c r="P2755">
        <v>39</v>
      </c>
      <c r="Q2755" t="s">
        <v>91</v>
      </c>
      <c r="R2755">
        <v>2309</v>
      </c>
    </row>
    <row r="2756" spans="1:18" x14ac:dyDescent="0.3">
      <c r="A2756" t="s">
        <v>73</v>
      </c>
      <c r="B2756" t="s">
        <v>90</v>
      </c>
      <c r="C2756">
        <v>2023</v>
      </c>
      <c r="D2756" t="s">
        <v>20</v>
      </c>
      <c r="E2756" t="s">
        <v>21</v>
      </c>
      <c r="F2756">
        <v>2</v>
      </c>
      <c r="G2756">
        <v>15310</v>
      </c>
      <c r="H2756">
        <v>158</v>
      </c>
      <c r="J2756">
        <v>1</v>
      </c>
      <c r="K2756">
        <v>0</v>
      </c>
      <c r="L2756" t="s">
        <v>43</v>
      </c>
      <c r="M2756" t="s">
        <v>35</v>
      </c>
      <c r="N2756" t="s">
        <v>45</v>
      </c>
      <c r="O2756" t="s">
        <v>29</v>
      </c>
      <c r="P2756">
        <v>36</v>
      </c>
      <c r="Q2756" t="s">
        <v>91</v>
      </c>
      <c r="R2756">
        <v>39890</v>
      </c>
    </row>
    <row r="2757" spans="1:18" x14ac:dyDescent="0.3">
      <c r="A2757" t="s">
        <v>31</v>
      </c>
      <c r="B2757" t="s">
        <v>32</v>
      </c>
      <c r="C2757">
        <v>2010</v>
      </c>
      <c r="D2757" t="s">
        <v>20</v>
      </c>
      <c r="E2757" t="s">
        <v>21</v>
      </c>
      <c r="F2757">
        <v>2.4</v>
      </c>
      <c r="G2757">
        <v>164652</v>
      </c>
      <c r="H2757">
        <v>197</v>
      </c>
      <c r="I2757">
        <v>187</v>
      </c>
      <c r="J2757">
        <v>3</v>
      </c>
      <c r="K2757">
        <v>1</v>
      </c>
      <c r="L2757" t="s">
        <v>43</v>
      </c>
      <c r="M2757" t="s">
        <v>35</v>
      </c>
      <c r="N2757" t="s">
        <v>36</v>
      </c>
      <c r="O2757" t="s">
        <v>29</v>
      </c>
      <c r="P2757">
        <v>31</v>
      </c>
      <c r="Q2757" t="s">
        <v>88</v>
      </c>
      <c r="R2757">
        <v>500</v>
      </c>
    </row>
    <row r="2758" spans="1:18" x14ac:dyDescent="0.3">
      <c r="A2758" t="s">
        <v>55</v>
      </c>
      <c r="B2758" t="s">
        <v>69</v>
      </c>
      <c r="C2758">
        <v>2013</v>
      </c>
      <c r="D2758" t="s">
        <v>20</v>
      </c>
      <c r="E2758" t="s">
        <v>21</v>
      </c>
      <c r="F2758">
        <v>2.4</v>
      </c>
      <c r="G2758">
        <v>48518</v>
      </c>
      <c r="H2758">
        <v>190</v>
      </c>
      <c r="I2758">
        <v>188</v>
      </c>
      <c r="J2758">
        <v>3</v>
      </c>
      <c r="K2758">
        <v>1</v>
      </c>
      <c r="L2758" t="s">
        <v>34</v>
      </c>
      <c r="M2758" t="s">
        <v>28</v>
      </c>
      <c r="N2758" t="s">
        <v>23</v>
      </c>
      <c r="O2758" t="s">
        <v>24</v>
      </c>
      <c r="Q2758" t="s">
        <v>46</v>
      </c>
      <c r="R2758">
        <v>7370</v>
      </c>
    </row>
    <row r="2759" spans="1:18" x14ac:dyDescent="0.3">
      <c r="A2759" t="s">
        <v>41</v>
      </c>
      <c r="B2759" t="s">
        <v>62</v>
      </c>
      <c r="C2759">
        <v>2022</v>
      </c>
      <c r="D2759" t="s">
        <v>20</v>
      </c>
      <c r="E2759" t="s">
        <v>21</v>
      </c>
      <c r="F2759">
        <v>2.6</v>
      </c>
      <c r="G2759">
        <v>41169</v>
      </c>
      <c r="I2759">
        <v>199</v>
      </c>
      <c r="J2759">
        <v>1</v>
      </c>
      <c r="L2759" t="s">
        <v>34</v>
      </c>
      <c r="M2759" t="s">
        <v>52</v>
      </c>
      <c r="N2759" t="s">
        <v>23</v>
      </c>
      <c r="O2759" t="s">
        <v>24</v>
      </c>
      <c r="P2759">
        <v>32</v>
      </c>
      <c r="R2759">
        <v>22345</v>
      </c>
    </row>
    <row r="2760" spans="1:18" x14ac:dyDescent="0.3">
      <c r="A2760" t="s">
        <v>53</v>
      </c>
      <c r="B2760" t="s">
        <v>71</v>
      </c>
      <c r="C2760">
        <v>2019</v>
      </c>
      <c r="D2760" t="s">
        <v>20</v>
      </c>
      <c r="E2760" t="s">
        <v>21</v>
      </c>
      <c r="F2760">
        <v>1.7</v>
      </c>
      <c r="G2760">
        <v>54825</v>
      </c>
      <c r="H2760">
        <v>132</v>
      </c>
      <c r="I2760">
        <v>112</v>
      </c>
      <c r="J2760">
        <v>1</v>
      </c>
      <c r="K2760">
        <v>0</v>
      </c>
      <c r="L2760" t="s">
        <v>34</v>
      </c>
      <c r="M2760" t="s">
        <v>22</v>
      </c>
      <c r="N2760" t="s">
        <v>45</v>
      </c>
      <c r="O2760" t="s">
        <v>24</v>
      </c>
      <c r="P2760">
        <v>40</v>
      </c>
      <c r="Q2760" t="s">
        <v>76</v>
      </c>
      <c r="R2760">
        <v>24899</v>
      </c>
    </row>
    <row r="2761" spans="1:18" x14ac:dyDescent="0.3">
      <c r="A2761" t="s">
        <v>80</v>
      </c>
      <c r="B2761" t="s">
        <v>81</v>
      </c>
      <c r="C2761">
        <v>2012</v>
      </c>
      <c r="D2761" t="s">
        <v>63</v>
      </c>
      <c r="E2761" t="s">
        <v>21</v>
      </c>
      <c r="F2761">
        <v>5</v>
      </c>
      <c r="G2761">
        <v>134452</v>
      </c>
      <c r="H2761">
        <v>377</v>
      </c>
      <c r="I2761">
        <v>338</v>
      </c>
      <c r="J2761">
        <v>1</v>
      </c>
      <c r="L2761" t="s">
        <v>43</v>
      </c>
      <c r="M2761" t="s">
        <v>59</v>
      </c>
      <c r="N2761" t="s">
        <v>82</v>
      </c>
      <c r="O2761" t="s">
        <v>60</v>
      </c>
      <c r="P2761">
        <v>13</v>
      </c>
      <c r="R2761">
        <v>3120</v>
      </c>
    </row>
    <row r="2762" spans="1:18" x14ac:dyDescent="0.3">
      <c r="A2762" t="s">
        <v>18</v>
      </c>
      <c r="B2762" t="s">
        <v>19</v>
      </c>
      <c r="C2762">
        <v>2008</v>
      </c>
      <c r="D2762" t="s">
        <v>20</v>
      </c>
      <c r="E2762" t="s">
        <v>67</v>
      </c>
      <c r="F2762">
        <v>2.2999999999999998</v>
      </c>
      <c r="G2762">
        <v>231512</v>
      </c>
      <c r="H2762">
        <v>179</v>
      </c>
      <c r="I2762">
        <v>183</v>
      </c>
      <c r="J2762">
        <v>4</v>
      </c>
      <c r="K2762">
        <v>1</v>
      </c>
      <c r="L2762" t="s">
        <v>43</v>
      </c>
      <c r="N2762" t="s">
        <v>23</v>
      </c>
      <c r="O2762" t="s">
        <v>24</v>
      </c>
      <c r="P2762">
        <v>31</v>
      </c>
      <c r="Q2762" t="s">
        <v>57</v>
      </c>
      <c r="R2762">
        <v>3855</v>
      </c>
    </row>
    <row r="2763" spans="1:18" x14ac:dyDescent="0.3">
      <c r="A2763" t="s">
        <v>18</v>
      </c>
      <c r="B2763" t="s">
        <v>19</v>
      </c>
      <c r="C2763">
        <v>2021</v>
      </c>
      <c r="D2763" t="s">
        <v>20</v>
      </c>
      <c r="E2763" t="s">
        <v>21</v>
      </c>
      <c r="F2763">
        <v>2.4</v>
      </c>
      <c r="G2763">
        <v>53293</v>
      </c>
      <c r="H2763">
        <v>173</v>
      </c>
      <c r="I2763">
        <v>158</v>
      </c>
      <c r="J2763">
        <v>1</v>
      </c>
      <c r="K2763">
        <v>0</v>
      </c>
      <c r="L2763" t="s">
        <v>40</v>
      </c>
      <c r="M2763" t="s">
        <v>22</v>
      </c>
      <c r="N2763" t="s">
        <v>23</v>
      </c>
      <c r="O2763" t="s">
        <v>24</v>
      </c>
      <c r="P2763">
        <v>30</v>
      </c>
      <c r="Q2763" t="s">
        <v>91</v>
      </c>
      <c r="R2763">
        <v>39649</v>
      </c>
    </row>
    <row r="2764" spans="1:18" x14ac:dyDescent="0.3">
      <c r="A2764" t="s">
        <v>80</v>
      </c>
      <c r="B2764" t="s">
        <v>81</v>
      </c>
      <c r="C2764">
        <v>2013</v>
      </c>
      <c r="D2764" t="s">
        <v>20</v>
      </c>
      <c r="E2764" t="s">
        <v>67</v>
      </c>
      <c r="G2764">
        <v>189374</v>
      </c>
      <c r="H2764">
        <v>304</v>
      </c>
      <c r="J2764">
        <v>3</v>
      </c>
      <c r="L2764" t="s">
        <v>40</v>
      </c>
      <c r="M2764" t="s">
        <v>35</v>
      </c>
      <c r="N2764" t="s">
        <v>82</v>
      </c>
      <c r="O2764" t="s">
        <v>60</v>
      </c>
      <c r="P2764">
        <v>19</v>
      </c>
      <c r="Q2764" t="s">
        <v>46</v>
      </c>
      <c r="R2764">
        <v>1264</v>
      </c>
    </row>
    <row r="2765" spans="1:18" x14ac:dyDescent="0.3">
      <c r="A2765" t="s">
        <v>73</v>
      </c>
      <c r="B2765" t="s">
        <v>74</v>
      </c>
      <c r="C2765">
        <v>2017</v>
      </c>
      <c r="D2765" t="s">
        <v>20</v>
      </c>
      <c r="E2765" t="s">
        <v>21</v>
      </c>
      <c r="F2765">
        <v>2.8</v>
      </c>
      <c r="G2765">
        <v>153164</v>
      </c>
      <c r="J2765">
        <v>1</v>
      </c>
      <c r="K2765">
        <v>0</v>
      </c>
      <c r="L2765" t="s">
        <v>43</v>
      </c>
      <c r="M2765" t="s">
        <v>28</v>
      </c>
      <c r="N2765" t="s">
        <v>23</v>
      </c>
      <c r="O2765" t="s">
        <v>24</v>
      </c>
      <c r="P2765">
        <v>31</v>
      </c>
      <c r="Q2765" t="s">
        <v>64</v>
      </c>
      <c r="R2765">
        <v>27179</v>
      </c>
    </row>
    <row r="2766" spans="1:18" x14ac:dyDescent="0.3">
      <c r="A2766" t="s">
        <v>38</v>
      </c>
      <c r="B2766" t="s">
        <v>86</v>
      </c>
      <c r="C2766">
        <v>2006</v>
      </c>
      <c r="D2766" t="s">
        <v>20</v>
      </c>
      <c r="E2766" t="s">
        <v>21</v>
      </c>
      <c r="F2766">
        <v>5.4</v>
      </c>
      <c r="G2766">
        <v>182108</v>
      </c>
      <c r="H2766">
        <v>416</v>
      </c>
      <c r="I2766">
        <v>404</v>
      </c>
      <c r="J2766">
        <v>5</v>
      </c>
      <c r="K2766">
        <v>0</v>
      </c>
      <c r="L2766" t="s">
        <v>34</v>
      </c>
      <c r="M2766" t="s">
        <v>35</v>
      </c>
      <c r="N2766" t="s">
        <v>84</v>
      </c>
      <c r="O2766" t="s">
        <v>95</v>
      </c>
      <c r="P2766">
        <v>10</v>
      </c>
      <c r="R2766">
        <v>500</v>
      </c>
    </row>
    <row r="2767" spans="1:18" x14ac:dyDescent="0.3">
      <c r="A2767" t="s">
        <v>18</v>
      </c>
      <c r="B2767" t="s">
        <v>51</v>
      </c>
      <c r="C2767">
        <v>2010</v>
      </c>
      <c r="D2767" t="s">
        <v>20</v>
      </c>
      <c r="E2767" t="s">
        <v>21</v>
      </c>
      <c r="G2767">
        <v>286125</v>
      </c>
      <c r="H2767">
        <v>140</v>
      </c>
      <c r="I2767">
        <v>120</v>
      </c>
      <c r="J2767">
        <v>4</v>
      </c>
      <c r="K2767">
        <v>1</v>
      </c>
      <c r="L2767" t="s">
        <v>43</v>
      </c>
      <c r="M2767" t="s">
        <v>28</v>
      </c>
      <c r="N2767" t="s">
        <v>45</v>
      </c>
      <c r="O2767" t="s">
        <v>29</v>
      </c>
      <c r="P2767">
        <v>34</v>
      </c>
      <c r="Q2767" t="s">
        <v>25</v>
      </c>
      <c r="R2767">
        <v>500</v>
      </c>
    </row>
    <row r="2768" spans="1:18" x14ac:dyDescent="0.3">
      <c r="A2768" t="s">
        <v>26</v>
      </c>
      <c r="B2768" t="s">
        <v>68</v>
      </c>
      <c r="C2768">
        <v>2019</v>
      </c>
      <c r="D2768" t="s">
        <v>20</v>
      </c>
      <c r="E2768" t="s">
        <v>21</v>
      </c>
      <c r="F2768">
        <v>1.6</v>
      </c>
      <c r="G2768">
        <v>66556</v>
      </c>
      <c r="H2768">
        <v>128</v>
      </c>
      <c r="I2768">
        <v>107</v>
      </c>
      <c r="J2768">
        <v>2</v>
      </c>
      <c r="K2768">
        <v>0</v>
      </c>
      <c r="L2768" t="s">
        <v>43</v>
      </c>
      <c r="M2768" t="s">
        <v>59</v>
      </c>
      <c r="N2768" t="s">
        <v>45</v>
      </c>
      <c r="O2768" t="s">
        <v>29</v>
      </c>
      <c r="P2768">
        <v>39</v>
      </c>
      <c r="Q2768" t="s">
        <v>88</v>
      </c>
      <c r="R2768">
        <v>12302</v>
      </c>
    </row>
    <row r="2769" spans="1:18" x14ac:dyDescent="0.3">
      <c r="A2769" t="s">
        <v>31</v>
      </c>
      <c r="B2769" t="s">
        <v>99</v>
      </c>
      <c r="C2769">
        <v>2013</v>
      </c>
      <c r="D2769" t="s">
        <v>20</v>
      </c>
      <c r="G2769">
        <v>138899</v>
      </c>
      <c r="I2769">
        <v>162</v>
      </c>
      <c r="J2769">
        <v>3</v>
      </c>
      <c r="K2769">
        <v>0</v>
      </c>
      <c r="L2769" t="s">
        <v>34</v>
      </c>
      <c r="N2769" t="s">
        <v>23</v>
      </c>
      <c r="O2769" t="s">
        <v>60</v>
      </c>
      <c r="P2769">
        <v>32</v>
      </c>
      <c r="Q2769" t="s">
        <v>64</v>
      </c>
      <c r="R2769">
        <v>6024</v>
      </c>
    </row>
    <row r="2770" spans="1:18" x14ac:dyDescent="0.3">
      <c r="A2770" t="s">
        <v>80</v>
      </c>
      <c r="B2770" t="s">
        <v>102</v>
      </c>
      <c r="C2770">
        <v>2005</v>
      </c>
      <c r="D2770" t="s">
        <v>20</v>
      </c>
      <c r="E2770" t="s">
        <v>21</v>
      </c>
      <c r="F2770">
        <v>2.2999999999999998</v>
      </c>
      <c r="G2770">
        <v>140587</v>
      </c>
      <c r="H2770">
        <v>189</v>
      </c>
      <c r="I2770">
        <v>171</v>
      </c>
      <c r="J2770">
        <v>4</v>
      </c>
      <c r="K2770">
        <v>1</v>
      </c>
      <c r="L2770" t="s">
        <v>34</v>
      </c>
      <c r="M2770" t="s">
        <v>44</v>
      </c>
      <c r="N2770" t="s">
        <v>23</v>
      </c>
      <c r="O2770" t="s">
        <v>24</v>
      </c>
      <c r="P2770">
        <v>26</v>
      </c>
      <c r="R2770">
        <v>500</v>
      </c>
    </row>
    <row r="2771" spans="1:18" x14ac:dyDescent="0.3">
      <c r="A2771" t="s">
        <v>18</v>
      </c>
      <c r="B2771" t="s">
        <v>19</v>
      </c>
      <c r="C2771">
        <v>2010</v>
      </c>
      <c r="D2771" t="s">
        <v>20</v>
      </c>
      <c r="E2771" t="s">
        <v>67</v>
      </c>
      <c r="F2771">
        <v>2.6</v>
      </c>
      <c r="G2771">
        <v>235548</v>
      </c>
      <c r="H2771">
        <v>185</v>
      </c>
      <c r="I2771">
        <v>166</v>
      </c>
      <c r="J2771">
        <v>3</v>
      </c>
      <c r="K2771">
        <v>1</v>
      </c>
      <c r="L2771" t="s">
        <v>34</v>
      </c>
      <c r="M2771" t="s">
        <v>52</v>
      </c>
      <c r="N2771" t="s">
        <v>23</v>
      </c>
      <c r="O2771" t="s">
        <v>24</v>
      </c>
      <c r="P2771">
        <v>29</v>
      </c>
      <c r="Q2771" t="s">
        <v>76</v>
      </c>
      <c r="R2771">
        <v>5944</v>
      </c>
    </row>
    <row r="2772" spans="1:18" x14ac:dyDescent="0.3">
      <c r="A2772" t="s">
        <v>18</v>
      </c>
      <c r="B2772" t="s">
        <v>70</v>
      </c>
      <c r="C2772">
        <v>2005</v>
      </c>
      <c r="D2772" t="s">
        <v>20</v>
      </c>
      <c r="E2772" t="s">
        <v>67</v>
      </c>
      <c r="G2772">
        <v>148110</v>
      </c>
      <c r="H2772">
        <v>142</v>
      </c>
      <c r="I2772">
        <v>149</v>
      </c>
      <c r="J2772">
        <v>4</v>
      </c>
      <c r="K2772">
        <v>1</v>
      </c>
      <c r="M2772" t="s">
        <v>28</v>
      </c>
      <c r="N2772" t="s">
        <v>45</v>
      </c>
      <c r="O2772" t="s">
        <v>29</v>
      </c>
      <c r="R2772">
        <v>2968</v>
      </c>
    </row>
    <row r="2773" spans="1:18" x14ac:dyDescent="0.3">
      <c r="A2773" t="s">
        <v>41</v>
      </c>
      <c r="B2773" t="s">
        <v>42</v>
      </c>
      <c r="C2773">
        <v>2007</v>
      </c>
      <c r="D2773" t="s">
        <v>20</v>
      </c>
      <c r="E2773" t="s">
        <v>21</v>
      </c>
      <c r="F2773">
        <v>2.2000000000000002</v>
      </c>
      <c r="G2773">
        <v>107637</v>
      </c>
      <c r="H2773">
        <v>159</v>
      </c>
      <c r="I2773">
        <v>138</v>
      </c>
      <c r="J2773">
        <v>2</v>
      </c>
      <c r="K2773">
        <v>1</v>
      </c>
      <c r="L2773" t="s">
        <v>43</v>
      </c>
      <c r="M2773" t="s">
        <v>35</v>
      </c>
      <c r="N2773" t="s">
        <v>45</v>
      </c>
      <c r="O2773" t="s">
        <v>24</v>
      </c>
      <c r="Q2773" t="s">
        <v>88</v>
      </c>
      <c r="R2773">
        <v>602</v>
      </c>
    </row>
    <row r="2774" spans="1:18" x14ac:dyDescent="0.3">
      <c r="A2774" t="s">
        <v>38</v>
      </c>
      <c r="B2774" t="s">
        <v>47</v>
      </c>
      <c r="C2774">
        <v>2016</v>
      </c>
      <c r="D2774" t="s">
        <v>63</v>
      </c>
      <c r="F2774">
        <v>3.4</v>
      </c>
      <c r="G2774">
        <v>10940</v>
      </c>
      <c r="H2774">
        <v>266</v>
      </c>
      <c r="I2774">
        <v>262</v>
      </c>
      <c r="J2774">
        <v>3</v>
      </c>
      <c r="K2774">
        <v>1</v>
      </c>
      <c r="L2774" t="s">
        <v>43</v>
      </c>
      <c r="M2774" t="s">
        <v>59</v>
      </c>
      <c r="N2774" t="s">
        <v>23</v>
      </c>
      <c r="O2774" t="s">
        <v>24</v>
      </c>
      <c r="P2774">
        <v>28</v>
      </c>
      <c r="Q2774" t="s">
        <v>57</v>
      </c>
      <c r="R2774">
        <v>11505</v>
      </c>
    </row>
    <row r="2775" spans="1:18" x14ac:dyDescent="0.3">
      <c r="A2775" t="s">
        <v>18</v>
      </c>
      <c r="B2775" t="s">
        <v>70</v>
      </c>
      <c r="C2775">
        <v>2008</v>
      </c>
      <c r="D2775" t="s">
        <v>20</v>
      </c>
      <c r="F2775">
        <v>1.4</v>
      </c>
      <c r="G2775">
        <v>161173</v>
      </c>
      <c r="H2775">
        <v>131</v>
      </c>
      <c r="I2775">
        <v>128</v>
      </c>
      <c r="J2775">
        <v>5</v>
      </c>
      <c r="K2775">
        <v>1</v>
      </c>
      <c r="L2775" t="s">
        <v>34</v>
      </c>
      <c r="N2775" t="s">
        <v>45</v>
      </c>
      <c r="O2775" t="s">
        <v>29</v>
      </c>
      <c r="P2775">
        <v>34</v>
      </c>
      <c r="Q2775" t="s">
        <v>37</v>
      </c>
      <c r="R2775">
        <v>5179</v>
      </c>
    </row>
    <row r="2776" spans="1:18" x14ac:dyDescent="0.3">
      <c r="A2776" t="s">
        <v>31</v>
      </c>
      <c r="B2776" t="s">
        <v>99</v>
      </c>
      <c r="C2776">
        <v>2019</v>
      </c>
      <c r="D2776" t="s">
        <v>20</v>
      </c>
      <c r="E2776" t="s">
        <v>21</v>
      </c>
      <c r="G2776">
        <v>52627</v>
      </c>
      <c r="H2776">
        <v>193</v>
      </c>
      <c r="I2776">
        <v>171</v>
      </c>
      <c r="J2776">
        <v>2</v>
      </c>
      <c r="K2776">
        <v>0</v>
      </c>
      <c r="L2776" t="s">
        <v>34</v>
      </c>
      <c r="M2776" t="s">
        <v>59</v>
      </c>
      <c r="N2776" t="s">
        <v>23</v>
      </c>
      <c r="O2776" t="s">
        <v>29</v>
      </c>
      <c r="P2776">
        <v>33</v>
      </c>
      <c r="Q2776" t="s">
        <v>91</v>
      </c>
      <c r="R2776">
        <v>19588</v>
      </c>
    </row>
    <row r="2777" spans="1:18" x14ac:dyDescent="0.3">
      <c r="A2777" t="s">
        <v>80</v>
      </c>
      <c r="B2777" t="s">
        <v>102</v>
      </c>
      <c r="C2777">
        <v>2005</v>
      </c>
      <c r="D2777" t="s">
        <v>20</v>
      </c>
      <c r="E2777" t="s">
        <v>21</v>
      </c>
      <c r="F2777">
        <v>2.6</v>
      </c>
      <c r="G2777">
        <v>340067</v>
      </c>
      <c r="H2777">
        <v>209</v>
      </c>
      <c r="J2777">
        <v>4</v>
      </c>
      <c r="K2777">
        <v>1</v>
      </c>
      <c r="L2777" t="s">
        <v>43</v>
      </c>
      <c r="M2777" t="s">
        <v>72</v>
      </c>
      <c r="N2777" t="s">
        <v>23</v>
      </c>
      <c r="O2777" t="s">
        <v>24</v>
      </c>
      <c r="Q2777" t="s">
        <v>88</v>
      </c>
      <c r="R2777">
        <v>500</v>
      </c>
    </row>
    <row r="2778" spans="1:18" x14ac:dyDescent="0.3">
      <c r="A2778" t="s">
        <v>41</v>
      </c>
      <c r="B2778" t="s">
        <v>42</v>
      </c>
      <c r="C2778">
        <v>2021</v>
      </c>
      <c r="D2778" t="s">
        <v>20</v>
      </c>
      <c r="E2778" t="s">
        <v>21</v>
      </c>
      <c r="F2778">
        <v>2.1</v>
      </c>
      <c r="G2778">
        <v>57629</v>
      </c>
      <c r="H2778">
        <v>172</v>
      </c>
      <c r="I2778">
        <v>167</v>
      </c>
      <c r="J2778">
        <v>1</v>
      </c>
      <c r="K2778">
        <v>0</v>
      </c>
      <c r="L2778" t="s">
        <v>34</v>
      </c>
      <c r="M2778" t="s">
        <v>52</v>
      </c>
      <c r="N2778" t="s">
        <v>45</v>
      </c>
      <c r="O2778" t="s">
        <v>29</v>
      </c>
      <c r="P2778">
        <v>36</v>
      </c>
      <c r="Q2778" t="s">
        <v>64</v>
      </c>
      <c r="R2778">
        <v>15912</v>
      </c>
    </row>
    <row r="2779" spans="1:18" x14ac:dyDescent="0.3">
      <c r="A2779" t="s">
        <v>18</v>
      </c>
      <c r="B2779" t="s">
        <v>19</v>
      </c>
      <c r="C2779">
        <v>2016</v>
      </c>
      <c r="D2779" t="s">
        <v>63</v>
      </c>
      <c r="E2779" t="s">
        <v>21</v>
      </c>
      <c r="F2779">
        <v>3.4</v>
      </c>
      <c r="G2779">
        <v>161889</v>
      </c>
      <c r="H2779">
        <v>269</v>
      </c>
      <c r="I2779">
        <v>253</v>
      </c>
      <c r="J2779">
        <v>2</v>
      </c>
      <c r="K2779">
        <v>1</v>
      </c>
      <c r="L2779" t="s">
        <v>34</v>
      </c>
      <c r="M2779" t="s">
        <v>52</v>
      </c>
      <c r="N2779" t="s">
        <v>23</v>
      </c>
      <c r="O2779" t="s">
        <v>24</v>
      </c>
      <c r="P2779">
        <v>26</v>
      </c>
      <c r="Q2779" t="s">
        <v>37</v>
      </c>
      <c r="R2779">
        <v>18443</v>
      </c>
    </row>
    <row r="2780" spans="1:18" x14ac:dyDescent="0.3">
      <c r="A2780" t="s">
        <v>26</v>
      </c>
      <c r="B2780" t="s">
        <v>27</v>
      </c>
      <c r="C2780">
        <v>2011</v>
      </c>
      <c r="D2780" t="s">
        <v>20</v>
      </c>
      <c r="E2780" t="s">
        <v>67</v>
      </c>
      <c r="F2780">
        <v>3.5</v>
      </c>
      <c r="G2780">
        <v>203389</v>
      </c>
      <c r="H2780">
        <v>272</v>
      </c>
      <c r="I2780">
        <v>240</v>
      </c>
      <c r="J2780">
        <v>3</v>
      </c>
      <c r="K2780">
        <v>0</v>
      </c>
      <c r="L2780" t="s">
        <v>40</v>
      </c>
      <c r="M2780" t="s">
        <v>52</v>
      </c>
      <c r="N2780" t="s">
        <v>23</v>
      </c>
      <c r="O2780" t="s">
        <v>24</v>
      </c>
      <c r="P2780">
        <v>23</v>
      </c>
      <c r="Q2780" t="s">
        <v>37</v>
      </c>
      <c r="R2780">
        <v>500</v>
      </c>
    </row>
    <row r="2781" spans="1:18" x14ac:dyDescent="0.3">
      <c r="A2781" t="s">
        <v>55</v>
      </c>
      <c r="B2781" t="s">
        <v>56</v>
      </c>
      <c r="C2781">
        <v>2016</v>
      </c>
      <c r="D2781" t="s">
        <v>65</v>
      </c>
      <c r="F2781">
        <v>0</v>
      </c>
      <c r="G2781">
        <v>195148</v>
      </c>
      <c r="I2781">
        <v>364</v>
      </c>
      <c r="J2781">
        <v>2</v>
      </c>
      <c r="K2781">
        <v>1</v>
      </c>
      <c r="L2781" t="s">
        <v>34</v>
      </c>
      <c r="M2781" t="s">
        <v>52</v>
      </c>
      <c r="N2781" t="s">
        <v>23</v>
      </c>
      <c r="O2781" t="s">
        <v>24</v>
      </c>
      <c r="P2781">
        <v>122</v>
      </c>
      <c r="R2781">
        <v>7117</v>
      </c>
    </row>
    <row r="2782" spans="1:18" x14ac:dyDescent="0.3">
      <c r="A2782" t="s">
        <v>38</v>
      </c>
      <c r="B2782" t="s">
        <v>47</v>
      </c>
      <c r="C2782">
        <v>2008</v>
      </c>
      <c r="D2782" t="s">
        <v>20</v>
      </c>
      <c r="E2782" t="s">
        <v>67</v>
      </c>
      <c r="F2782">
        <v>2.8</v>
      </c>
      <c r="G2782">
        <v>291291</v>
      </c>
      <c r="I2782">
        <v>198</v>
      </c>
      <c r="J2782">
        <v>4</v>
      </c>
      <c r="K2782">
        <v>1</v>
      </c>
      <c r="L2782" t="s">
        <v>34</v>
      </c>
      <c r="M2782" t="s">
        <v>35</v>
      </c>
      <c r="N2782" t="s">
        <v>23</v>
      </c>
      <c r="O2782" t="s">
        <v>24</v>
      </c>
      <c r="P2782">
        <v>30</v>
      </c>
      <c r="Q2782" t="s">
        <v>25</v>
      </c>
      <c r="R2782">
        <v>500</v>
      </c>
    </row>
    <row r="2783" spans="1:18" x14ac:dyDescent="0.3">
      <c r="A2783" t="s">
        <v>53</v>
      </c>
      <c r="B2783" t="s">
        <v>79</v>
      </c>
      <c r="C2783">
        <v>2017</v>
      </c>
      <c r="D2783" t="s">
        <v>33</v>
      </c>
      <c r="E2783" t="s">
        <v>21</v>
      </c>
      <c r="F2783">
        <v>2.2999999999999998</v>
      </c>
      <c r="G2783">
        <v>75892</v>
      </c>
      <c r="H2783">
        <v>173</v>
      </c>
      <c r="J2783">
        <v>1</v>
      </c>
      <c r="L2783" t="s">
        <v>34</v>
      </c>
      <c r="M2783" t="s">
        <v>22</v>
      </c>
      <c r="N2783" t="s">
        <v>45</v>
      </c>
      <c r="O2783" t="s">
        <v>24</v>
      </c>
      <c r="P2783">
        <v>43</v>
      </c>
      <c r="Q2783" t="s">
        <v>30</v>
      </c>
      <c r="R2783">
        <v>21930</v>
      </c>
    </row>
    <row r="2784" spans="1:18" x14ac:dyDescent="0.3">
      <c r="A2784" t="s">
        <v>38</v>
      </c>
      <c r="B2784" t="s">
        <v>89</v>
      </c>
      <c r="C2784">
        <v>2023</v>
      </c>
      <c r="D2784" t="s">
        <v>20</v>
      </c>
      <c r="E2784" t="s">
        <v>21</v>
      </c>
      <c r="F2784">
        <v>2.2999999999999998</v>
      </c>
      <c r="G2784">
        <v>13779</v>
      </c>
      <c r="H2784">
        <v>190</v>
      </c>
      <c r="I2784">
        <v>172</v>
      </c>
      <c r="J2784">
        <v>1</v>
      </c>
      <c r="K2784">
        <v>0</v>
      </c>
      <c r="L2784" t="s">
        <v>40</v>
      </c>
      <c r="M2784" t="s">
        <v>44</v>
      </c>
      <c r="N2784" t="s">
        <v>45</v>
      </c>
      <c r="O2784" t="s">
        <v>24</v>
      </c>
      <c r="P2784">
        <v>33</v>
      </c>
      <c r="Q2784" t="s">
        <v>64</v>
      </c>
      <c r="R2784">
        <v>17957</v>
      </c>
    </row>
    <row r="2785" spans="1:18" x14ac:dyDescent="0.3">
      <c r="A2785" t="s">
        <v>18</v>
      </c>
      <c r="B2785" t="s">
        <v>19</v>
      </c>
      <c r="C2785">
        <v>2020</v>
      </c>
      <c r="D2785" t="s">
        <v>20</v>
      </c>
      <c r="E2785" t="s">
        <v>21</v>
      </c>
      <c r="F2785">
        <v>2.4</v>
      </c>
      <c r="G2785">
        <v>28025</v>
      </c>
      <c r="H2785">
        <v>176</v>
      </c>
      <c r="I2785">
        <v>172</v>
      </c>
      <c r="J2785">
        <v>1</v>
      </c>
      <c r="K2785">
        <v>0</v>
      </c>
      <c r="L2785" t="s">
        <v>34</v>
      </c>
      <c r="M2785" t="s">
        <v>59</v>
      </c>
      <c r="N2785" t="s">
        <v>23</v>
      </c>
      <c r="O2785" t="s">
        <v>24</v>
      </c>
      <c r="P2785">
        <v>32</v>
      </c>
      <c r="Q2785" t="s">
        <v>88</v>
      </c>
      <c r="R2785">
        <v>41047</v>
      </c>
    </row>
    <row r="2786" spans="1:18" x14ac:dyDescent="0.3">
      <c r="A2786" t="s">
        <v>55</v>
      </c>
      <c r="B2786" t="s">
        <v>75</v>
      </c>
      <c r="C2786">
        <v>2021</v>
      </c>
      <c r="D2786" t="s">
        <v>20</v>
      </c>
      <c r="E2786" t="s">
        <v>21</v>
      </c>
      <c r="F2786">
        <v>1.5</v>
      </c>
      <c r="G2786">
        <v>39417</v>
      </c>
      <c r="H2786">
        <v>128</v>
      </c>
      <c r="I2786">
        <v>94</v>
      </c>
      <c r="J2786">
        <v>1</v>
      </c>
      <c r="L2786" t="s">
        <v>40</v>
      </c>
      <c r="M2786" t="s">
        <v>44</v>
      </c>
      <c r="N2786" t="s">
        <v>45</v>
      </c>
      <c r="O2786" t="s">
        <v>29</v>
      </c>
      <c r="Q2786" t="s">
        <v>64</v>
      </c>
      <c r="R2786">
        <v>12005</v>
      </c>
    </row>
    <row r="2787" spans="1:18" x14ac:dyDescent="0.3">
      <c r="A2787" t="s">
        <v>31</v>
      </c>
      <c r="B2787" t="s">
        <v>32</v>
      </c>
      <c r="C2787">
        <v>2013</v>
      </c>
      <c r="D2787" t="s">
        <v>20</v>
      </c>
      <c r="E2787" t="s">
        <v>21</v>
      </c>
      <c r="F2787">
        <v>1.7</v>
      </c>
      <c r="G2787">
        <v>97256</v>
      </c>
      <c r="H2787">
        <v>146</v>
      </c>
      <c r="I2787">
        <v>146</v>
      </c>
      <c r="J2787">
        <v>4</v>
      </c>
      <c r="K2787">
        <v>0</v>
      </c>
      <c r="L2787" t="s">
        <v>43</v>
      </c>
      <c r="M2787" t="s">
        <v>35</v>
      </c>
      <c r="N2787" t="s">
        <v>36</v>
      </c>
      <c r="O2787" t="s">
        <v>29</v>
      </c>
      <c r="P2787">
        <v>37</v>
      </c>
      <c r="Q2787" t="s">
        <v>46</v>
      </c>
      <c r="R2787">
        <v>4502</v>
      </c>
    </row>
    <row r="2788" spans="1:18" x14ac:dyDescent="0.3">
      <c r="A2788" t="s">
        <v>31</v>
      </c>
      <c r="B2788" t="s">
        <v>99</v>
      </c>
      <c r="C2788">
        <v>2008</v>
      </c>
      <c r="D2788" t="s">
        <v>20</v>
      </c>
      <c r="E2788" t="s">
        <v>21</v>
      </c>
      <c r="F2788">
        <v>3</v>
      </c>
      <c r="G2788">
        <v>293242</v>
      </c>
      <c r="H2788">
        <v>221</v>
      </c>
      <c r="I2788">
        <v>206</v>
      </c>
      <c r="J2788">
        <v>3</v>
      </c>
      <c r="K2788">
        <v>1</v>
      </c>
      <c r="M2788" t="s">
        <v>44</v>
      </c>
      <c r="N2788" t="s">
        <v>23</v>
      </c>
      <c r="O2788" t="s">
        <v>29</v>
      </c>
      <c r="P2788">
        <v>24</v>
      </c>
      <c r="Q2788" t="s">
        <v>57</v>
      </c>
      <c r="R2788">
        <v>500</v>
      </c>
    </row>
    <row r="2789" spans="1:18" x14ac:dyDescent="0.3">
      <c r="A2789" t="s">
        <v>31</v>
      </c>
      <c r="B2789" t="s">
        <v>61</v>
      </c>
      <c r="C2789">
        <v>2005</v>
      </c>
      <c r="D2789" t="s">
        <v>20</v>
      </c>
      <c r="E2789" t="s">
        <v>67</v>
      </c>
      <c r="F2789">
        <v>2.4</v>
      </c>
      <c r="G2789">
        <v>118608</v>
      </c>
      <c r="H2789">
        <v>182</v>
      </c>
      <c r="I2789">
        <v>165</v>
      </c>
      <c r="J2789">
        <v>4</v>
      </c>
      <c r="K2789">
        <v>1</v>
      </c>
      <c r="L2789" t="s">
        <v>43</v>
      </c>
      <c r="M2789" t="s">
        <v>94</v>
      </c>
      <c r="N2789" t="s">
        <v>45</v>
      </c>
      <c r="O2789" t="s">
        <v>29</v>
      </c>
      <c r="P2789">
        <v>30</v>
      </c>
      <c r="Q2789" t="s">
        <v>48</v>
      </c>
      <c r="R2789">
        <v>500</v>
      </c>
    </row>
    <row r="2790" spans="1:18" x14ac:dyDescent="0.3">
      <c r="A2790" t="s">
        <v>26</v>
      </c>
      <c r="B2790" t="s">
        <v>68</v>
      </c>
      <c r="C2790">
        <v>2019</v>
      </c>
      <c r="D2790" t="s">
        <v>20</v>
      </c>
      <c r="F2790">
        <v>2.1</v>
      </c>
      <c r="G2790">
        <v>121635</v>
      </c>
      <c r="H2790">
        <v>182</v>
      </c>
      <c r="I2790">
        <v>155</v>
      </c>
      <c r="J2790">
        <v>3</v>
      </c>
      <c r="K2790">
        <v>1</v>
      </c>
      <c r="L2790" t="s">
        <v>34</v>
      </c>
      <c r="M2790" t="s">
        <v>44</v>
      </c>
      <c r="N2790" t="s">
        <v>45</v>
      </c>
      <c r="O2790" t="s">
        <v>29</v>
      </c>
      <c r="P2790">
        <v>30</v>
      </c>
      <c r="R2790">
        <v>7729</v>
      </c>
    </row>
    <row r="2791" spans="1:18" x14ac:dyDescent="0.3">
      <c r="A2791" t="s">
        <v>41</v>
      </c>
      <c r="B2791" t="s">
        <v>96</v>
      </c>
      <c r="C2791">
        <v>2006</v>
      </c>
      <c r="D2791" t="s">
        <v>20</v>
      </c>
      <c r="F2791">
        <v>2</v>
      </c>
      <c r="G2791">
        <v>77058</v>
      </c>
      <c r="H2791">
        <v>169</v>
      </c>
      <c r="I2791">
        <v>160</v>
      </c>
      <c r="J2791">
        <v>3</v>
      </c>
      <c r="K2791">
        <v>0</v>
      </c>
      <c r="L2791" t="s">
        <v>43</v>
      </c>
      <c r="M2791" t="s">
        <v>35</v>
      </c>
      <c r="N2791" t="s">
        <v>45</v>
      </c>
      <c r="O2791" t="s">
        <v>29</v>
      </c>
      <c r="P2791">
        <v>33</v>
      </c>
      <c r="R2791">
        <v>642</v>
      </c>
    </row>
    <row r="2792" spans="1:18" x14ac:dyDescent="0.3">
      <c r="A2792" t="s">
        <v>55</v>
      </c>
      <c r="B2792" t="s">
        <v>56</v>
      </c>
      <c r="C2792">
        <v>2005</v>
      </c>
      <c r="D2792" t="s">
        <v>20</v>
      </c>
      <c r="E2792" t="s">
        <v>21</v>
      </c>
      <c r="F2792">
        <v>2.2999999999999998</v>
      </c>
      <c r="G2792">
        <v>246295</v>
      </c>
      <c r="H2792">
        <v>202</v>
      </c>
      <c r="I2792">
        <v>201</v>
      </c>
      <c r="J2792">
        <v>4</v>
      </c>
      <c r="K2792">
        <v>1</v>
      </c>
      <c r="L2792" t="s">
        <v>34</v>
      </c>
      <c r="M2792" t="s">
        <v>72</v>
      </c>
      <c r="N2792" t="s">
        <v>23</v>
      </c>
      <c r="O2792" t="s">
        <v>24</v>
      </c>
      <c r="P2792">
        <v>33</v>
      </c>
      <c r="R2792">
        <v>500</v>
      </c>
    </row>
    <row r="2793" spans="1:18" x14ac:dyDescent="0.3">
      <c r="A2793" t="s">
        <v>53</v>
      </c>
      <c r="B2793" t="s">
        <v>79</v>
      </c>
      <c r="C2793">
        <v>2021</v>
      </c>
      <c r="D2793" t="s">
        <v>20</v>
      </c>
      <c r="E2793" t="s">
        <v>21</v>
      </c>
      <c r="F2793">
        <v>1.9</v>
      </c>
      <c r="G2793">
        <v>23108</v>
      </c>
      <c r="H2793">
        <v>146</v>
      </c>
      <c r="I2793">
        <v>126</v>
      </c>
      <c r="J2793">
        <v>1</v>
      </c>
      <c r="K2793">
        <v>0</v>
      </c>
      <c r="L2793" t="s">
        <v>34</v>
      </c>
      <c r="M2793" t="s">
        <v>35</v>
      </c>
      <c r="N2793" t="s">
        <v>45</v>
      </c>
      <c r="O2793" t="s">
        <v>29</v>
      </c>
      <c r="P2793">
        <v>39</v>
      </c>
      <c r="Q2793" t="s">
        <v>88</v>
      </c>
      <c r="R2793">
        <v>40642</v>
      </c>
    </row>
    <row r="2794" spans="1:18" x14ac:dyDescent="0.3">
      <c r="A2794" t="s">
        <v>73</v>
      </c>
      <c r="B2794" t="s">
        <v>87</v>
      </c>
      <c r="C2794">
        <v>2012</v>
      </c>
      <c r="D2794" t="s">
        <v>20</v>
      </c>
      <c r="E2794" t="s">
        <v>21</v>
      </c>
      <c r="F2794">
        <v>3.3</v>
      </c>
      <c r="G2794">
        <v>147099</v>
      </c>
      <c r="H2794">
        <v>251</v>
      </c>
      <c r="I2794">
        <v>236</v>
      </c>
      <c r="J2794">
        <v>3</v>
      </c>
      <c r="K2794">
        <v>1</v>
      </c>
      <c r="L2794" t="s">
        <v>43</v>
      </c>
      <c r="M2794" t="s">
        <v>52</v>
      </c>
      <c r="N2794" t="s">
        <v>23</v>
      </c>
      <c r="O2794" t="s">
        <v>24</v>
      </c>
      <c r="P2794">
        <v>23</v>
      </c>
      <c r="Q2794" t="s">
        <v>37</v>
      </c>
      <c r="R2794">
        <v>7416</v>
      </c>
    </row>
    <row r="2795" spans="1:18" x14ac:dyDescent="0.3">
      <c r="A2795" t="s">
        <v>38</v>
      </c>
      <c r="B2795" t="s">
        <v>86</v>
      </c>
      <c r="C2795">
        <v>2016</v>
      </c>
      <c r="D2795" t="s">
        <v>20</v>
      </c>
      <c r="G2795">
        <v>72773</v>
      </c>
      <c r="H2795">
        <v>335</v>
      </c>
      <c r="I2795">
        <v>328</v>
      </c>
      <c r="J2795">
        <v>1</v>
      </c>
      <c r="K2795">
        <v>0</v>
      </c>
      <c r="L2795" t="s">
        <v>34</v>
      </c>
      <c r="M2795" t="s">
        <v>35</v>
      </c>
      <c r="N2795" t="s">
        <v>84</v>
      </c>
      <c r="O2795" t="s">
        <v>95</v>
      </c>
      <c r="P2795">
        <v>18</v>
      </c>
      <c r="R2795">
        <v>14154</v>
      </c>
    </row>
    <row r="2796" spans="1:18" x14ac:dyDescent="0.3">
      <c r="A2796" t="s">
        <v>38</v>
      </c>
      <c r="B2796" t="s">
        <v>39</v>
      </c>
      <c r="C2796">
        <v>2008</v>
      </c>
      <c r="D2796" t="s">
        <v>20</v>
      </c>
      <c r="E2796" t="s">
        <v>21</v>
      </c>
      <c r="F2796">
        <v>2.5</v>
      </c>
      <c r="G2796">
        <v>27991</v>
      </c>
      <c r="I2796">
        <v>189</v>
      </c>
      <c r="J2796">
        <v>3</v>
      </c>
      <c r="M2796" t="s">
        <v>52</v>
      </c>
      <c r="N2796" t="s">
        <v>23</v>
      </c>
      <c r="O2796" t="s">
        <v>24</v>
      </c>
      <c r="P2796">
        <v>27</v>
      </c>
      <c r="Q2796" t="s">
        <v>48</v>
      </c>
      <c r="R2796">
        <v>9943</v>
      </c>
    </row>
    <row r="2797" spans="1:18" x14ac:dyDescent="0.3">
      <c r="A2797" t="s">
        <v>41</v>
      </c>
      <c r="B2797" t="s">
        <v>42</v>
      </c>
      <c r="C2797">
        <v>2009</v>
      </c>
      <c r="D2797" t="s">
        <v>20</v>
      </c>
      <c r="E2797" t="s">
        <v>67</v>
      </c>
      <c r="F2797">
        <v>1.5</v>
      </c>
      <c r="G2797">
        <v>361201</v>
      </c>
      <c r="H2797">
        <v>120</v>
      </c>
      <c r="I2797">
        <v>104</v>
      </c>
      <c r="J2797">
        <v>5</v>
      </c>
      <c r="K2797">
        <v>1</v>
      </c>
      <c r="L2797" t="s">
        <v>40</v>
      </c>
      <c r="M2797" t="s">
        <v>28</v>
      </c>
      <c r="N2797" t="s">
        <v>45</v>
      </c>
      <c r="O2797" t="s">
        <v>29</v>
      </c>
      <c r="P2797">
        <v>37</v>
      </c>
      <c r="Q2797" t="s">
        <v>25</v>
      </c>
      <c r="R2797">
        <v>500</v>
      </c>
    </row>
    <row r="2798" spans="1:18" x14ac:dyDescent="0.3">
      <c r="A2798" t="s">
        <v>73</v>
      </c>
      <c r="B2798" t="s">
        <v>90</v>
      </c>
      <c r="C2798">
        <v>2024</v>
      </c>
      <c r="D2798" t="s">
        <v>20</v>
      </c>
      <c r="E2798" t="s">
        <v>21</v>
      </c>
      <c r="F2798">
        <v>2.1</v>
      </c>
      <c r="G2798">
        <v>6548</v>
      </c>
      <c r="H2798">
        <v>152</v>
      </c>
      <c r="I2798">
        <v>146</v>
      </c>
      <c r="J2798">
        <v>1</v>
      </c>
      <c r="K2798">
        <v>0</v>
      </c>
      <c r="L2798" t="s">
        <v>34</v>
      </c>
      <c r="M2798" t="s">
        <v>52</v>
      </c>
      <c r="N2798" t="s">
        <v>45</v>
      </c>
      <c r="O2798" t="s">
        <v>29</v>
      </c>
      <c r="P2798">
        <v>36</v>
      </c>
      <c r="Q2798" t="s">
        <v>48</v>
      </c>
      <c r="R2798">
        <v>40900</v>
      </c>
    </row>
    <row r="2799" spans="1:18" x14ac:dyDescent="0.3">
      <c r="A2799" t="s">
        <v>53</v>
      </c>
      <c r="B2799" t="s">
        <v>77</v>
      </c>
      <c r="C2799">
        <v>2010</v>
      </c>
      <c r="D2799" t="s">
        <v>20</v>
      </c>
      <c r="E2799" t="s">
        <v>21</v>
      </c>
      <c r="F2799">
        <v>2.2000000000000002</v>
      </c>
      <c r="G2799">
        <v>40242</v>
      </c>
      <c r="H2799">
        <v>165</v>
      </c>
      <c r="I2799">
        <v>143</v>
      </c>
      <c r="J2799">
        <v>3</v>
      </c>
      <c r="K2799">
        <v>1</v>
      </c>
      <c r="L2799" t="s">
        <v>34</v>
      </c>
      <c r="M2799" t="s">
        <v>28</v>
      </c>
      <c r="N2799" t="s">
        <v>23</v>
      </c>
      <c r="O2799" t="s">
        <v>24</v>
      </c>
      <c r="P2799">
        <v>33</v>
      </c>
      <c r="Q2799" t="s">
        <v>76</v>
      </c>
      <c r="R2799">
        <v>12891</v>
      </c>
    </row>
    <row r="2800" spans="1:18" x14ac:dyDescent="0.3">
      <c r="A2800" t="s">
        <v>26</v>
      </c>
      <c r="B2800" t="s">
        <v>58</v>
      </c>
      <c r="C2800">
        <v>2020</v>
      </c>
      <c r="D2800" t="s">
        <v>63</v>
      </c>
      <c r="F2800">
        <v>2.7</v>
      </c>
      <c r="G2800">
        <v>35972</v>
      </c>
      <c r="H2800">
        <v>215</v>
      </c>
      <c r="J2800">
        <v>1</v>
      </c>
      <c r="K2800">
        <v>0</v>
      </c>
      <c r="L2800" t="s">
        <v>34</v>
      </c>
      <c r="M2800" t="s">
        <v>59</v>
      </c>
      <c r="N2800" t="s">
        <v>23</v>
      </c>
      <c r="O2800" t="s">
        <v>24</v>
      </c>
      <c r="Q2800" t="s">
        <v>91</v>
      </c>
      <c r="R2800">
        <v>23014</v>
      </c>
    </row>
    <row r="2801" spans="1:18" x14ac:dyDescent="0.3">
      <c r="A2801" t="s">
        <v>80</v>
      </c>
      <c r="B2801" t="s">
        <v>83</v>
      </c>
      <c r="C2801">
        <v>2016</v>
      </c>
      <c r="D2801" t="s">
        <v>20</v>
      </c>
      <c r="E2801" t="s">
        <v>21</v>
      </c>
      <c r="F2801">
        <v>4.4000000000000004</v>
      </c>
      <c r="G2801">
        <v>160431</v>
      </c>
      <c r="H2801">
        <v>344</v>
      </c>
      <c r="J2801">
        <v>2</v>
      </c>
      <c r="M2801" t="s">
        <v>35</v>
      </c>
      <c r="N2801" t="s">
        <v>84</v>
      </c>
      <c r="O2801" t="s">
        <v>95</v>
      </c>
      <c r="P2801">
        <v>13</v>
      </c>
      <c r="Q2801" t="s">
        <v>30</v>
      </c>
      <c r="R2801">
        <v>8038</v>
      </c>
    </row>
    <row r="2802" spans="1:18" x14ac:dyDescent="0.3">
      <c r="A2802" t="s">
        <v>18</v>
      </c>
      <c r="B2802" t="s">
        <v>66</v>
      </c>
      <c r="C2802">
        <v>2023</v>
      </c>
      <c r="D2802" t="s">
        <v>33</v>
      </c>
      <c r="E2802" t="s">
        <v>21</v>
      </c>
      <c r="F2802">
        <v>2.2000000000000002</v>
      </c>
      <c r="G2802">
        <v>11106</v>
      </c>
      <c r="H2802">
        <v>188</v>
      </c>
      <c r="I2802">
        <v>174</v>
      </c>
      <c r="J2802">
        <v>1</v>
      </c>
      <c r="K2802">
        <v>0</v>
      </c>
      <c r="L2802" t="s">
        <v>34</v>
      </c>
      <c r="M2802" t="s">
        <v>44</v>
      </c>
      <c r="N2802" t="s">
        <v>23</v>
      </c>
      <c r="O2802" t="s">
        <v>29</v>
      </c>
      <c r="Q2802" t="s">
        <v>64</v>
      </c>
      <c r="R2802">
        <v>40542</v>
      </c>
    </row>
    <row r="2803" spans="1:18" x14ac:dyDescent="0.3">
      <c r="A2803" t="s">
        <v>41</v>
      </c>
      <c r="B2803" t="s">
        <v>62</v>
      </c>
      <c r="C2803">
        <v>2008</v>
      </c>
      <c r="D2803" t="s">
        <v>20</v>
      </c>
      <c r="E2803" t="s">
        <v>67</v>
      </c>
      <c r="F2803">
        <v>2.9</v>
      </c>
      <c r="G2803">
        <v>100</v>
      </c>
      <c r="H2803">
        <v>232</v>
      </c>
      <c r="I2803">
        <v>231</v>
      </c>
      <c r="J2803">
        <v>3</v>
      </c>
      <c r="L2803" t="s">
        <v>43</v>
      </c>
      <c r="N2803" t="s">
        <v>23</v>
      </c>
      <c r="O2803" t="s">
        <v>29</v>
      </c>
      <c r="P2803">
        <v>28</v>
      </c>
      <c r="Q2803" t="s">
        <v>91</v>
      </c>
      <c r="R2803">
        <v>6291</v>
      </c>
    </row>
    <row r="2804" spans="1:18" x14ac:dyDescent="0.3">
      <c r="A2804" t="s">
        <v>26</v>
      </c>
      <c r="B2804" t="s">
        <v>58</v>
      </c>
      <c r="C2804">
        <v>2023</v>
      </c>
      <c r="D2804" t="s">
        <v>33</v>
      </c>
      <c r="E2804" t="s">
        <v>21</v>
      </c>
      <c r="F2804">
        <v>3.4</v>
      </c>
      <c r="G2804">
        <v>22298</v>
      </c>
      <c r="H2804">
        <v>244</v>
      </c>
      <c r="J2804">
        <v>1</v>
      </c>
      <c r="K2804">
        <v>0</v>
      </c>
      <c r="L2804" t="s">
        <v>34</v>
      </c>
      <c r="M2804" t="s">
        <v>94</v>
      </c>
      <c r="N2804" t="s">
        <v>23</v>
      </c>
      <c r="O2804" t="s">
        <v>24</v>
      </c>
      <c r="P2804">
        <v>36</v>
      </c>
      <c r="Q2804" t="s">
        <v>48</v>
      </c>
      <c r="R2804">
        <v>22714</v>
      </c>
    </row>
    <row r="2805" spans="1:18" x14ac:dyDescent="0.3">
      <c r="A2805" t="s">
        <v>80</v>
      </c>
      <c r="B2805" t="s">
        <v>83</v>
      </c>
      <c r="C2805">
        <v>2021</v>
      </c>
      <c r="D2805" t="s">
        <v>20</v>
      </c>
      <c r="E2805" t="s">
        <v>21</v>
      </c>
      <c r="F2805">
        <v>4.8</v>
      </c>
      <c r="G2805">
        <v>68927</v>
      </c>
      <c r="H2805">
        <v>356</v>
      </c>
      <c r="I2805">
        <v>330</v>
      </c>
      <c r="J2805">
        <v>1</v>
      </c>
      <c r="K2805">
        <v>0</v>
      </c>
      <c r="M2805" t="s">
        <v>94</v>
      </c>
      <c r="N2805" t="s">
        <v>84</v>
      </c>
      <c r="O2805" t="s">
        <v>95</v>
      </c>
      <c r="P2805">
        <v>15</v>
      </c>
      <c r="Q2805" t="s">
        <v>48</v>
      </c>
      <c r="R2805">
        <v>21853</v>
      </c>
    </row>
    <row r="2806" spans="1:18" x14ac:dyDescent="0.3">
      <c r="A2806" t="s">
        <v>73</v>
      </c>
      <c r="B2806" t="s">
        <v>87</v>
      </c>
      <c r="C2806">
        <v>2019</v>
      </c>
      <c r="D2806" t="s">
        <v>20</v>
      </c>
      <c r="E2806" t="s">
        <v>21</v>
      </c>
      <c r="F2806">
        <v>2.6</v>
      </c>
      <c r="G2806">
        <v>46361</v>
      </c>
      <c r="H2806">
        <v>206</v>
      </c>
      <c r="J2806">
        <v>1</v>
      </c>
      <c r="K2806">
        <v>0</v>
      </c>
      <c r="L2806" t="s">
        <v>43</v>
      </c>
      <c r="N2806" t="s">
        <v>23</v>
      </c>
      <c r="O2806" t="s">
        <v>24</v>
      </c>
      <c r="Q2806" t="s">
        <v>46</v>
      </c>
      <c r="R2806">
        <v>27272</v>
      </c>
    </row>
    <row r="2807" spans="1:18" x14ac:dyDescent="0.3">
      <c r="A2807" t="s">
        <v>73</v>
      </c>
      <c r="B2807" t="s">
        <v>97</v>
      </c>
      <c r="C2807">
        <v>2021</v>
      </c>
      <c r="D2807" t="s">
        <v>20</v>
      </c>
      <c r="E2807" t="s">
        <v>21</v>
      </c>
      <c r="F2807">
        <v>2.2999999999999998</v>
      </c>
      <c r="G2807">
        <v>1784</v>
      </c>
      <c r="H2807">
        <v>199</v>
      </c>
      <c r="J2807">
        <v>1</v>
      </c>
      <c r="K2807">
        <v>0</v>
      </c>
      <c r="L2807" t="s">
        <v>40</v>
      </c>
      <c r="M2807" t="s">
        <v>35</v>
      </c>
      <c r="N2807" t="s">
        <v>45</v>
      </c>
      <c r="O2807" t="s">
        <v>29</v>
      </c>
      <c r="P2807">
        <v>33</v>
      </c>
      <c r="Q2807" t="s">
        <v>88</v>
      </c>
      <c r="R2807">
        <v>38523</v>
      </c>
    </row>
    <row r="2808" spans="1:18" x14ac:dyDescent="0.3">
      <c r="A2808" t="s">
        <v>41</v>
      </c>
      <c r="B2808" t="s">
        <v>62</v>
      </c>
      <c r="C2808">
        <v>2009</v>
      </c>
      <c r="D2808" t="s">
        <v>20</v>
      </c>
      <c r="F2808">
        <v>3</v>
      </c>
      <c r="G2808">
        <v>71417</v>
      </c>
      <c r="J2808">
        <v>5</v>
      </c>
      <c r="K2808">
        <v>0</v>
      </c>
      <c r="L2808" t="s">
        <v>43</v>
      </c>
      <c r="M2808" t="s">
        <v>94</v>
      </c>
      <c r="N2808" t="s">
        <v>23</v>
      </c>
      <c r="O2808" t="s">
        <v>29</v>
      </c>
      <c r="P2808">
        <v>25</v>
      </c>
      <c r="Q2808" t="s">
        <v>37</v>
      </c>
      <c r="R2808">
        <v>4186</v>
      </c>
    </row>
    <row r="2809" spans="1:18" x14ac:dyDescent="0.3">
      <c r="A2809" t="s">
        <v>38</v>
      </c>
      <c r="B2809" t="s">
        <v>89</v>
      </c>
      <c r="C2809">
        <v>2005</v>
      </c>
      <c r="D2809" t="s">
        <v>20</v>
      </c>
      <c r="E2809" t="s">
        <v>21</v>
      </c>
      <c r="F2809">
        <v>1.7</v>
      </c>
      <c r="G2809">
        <v>116324</v>
      </c>
      <c r="H2809">
        <v>121</v>
      </c>
      <c r="I2809">
        <v>122</v>
      </c>
      <c r="J2809">
        <v>5</v>
      </c>
      <c r="K2809">
        <v>1</v>
      </c>
      <c r="L2809" t="s">
        <v>34</v>
      </c>
      <c r="M2809" t="s">
        <v>52</v>
      </c>
      <c r="N2809" t="s">
        <v>45</v>
      </c>
      <c r="O2809" t="s">
        <v>29</v>
      </c>
      <c r="P2809">
        <v>32</v>
      </c>
      <c r="Q2809" t="s">
        <v>25</v>
      </c>
      <c r="R2809">
        <v>500</v>
      </c>
    </row>
    <row r="2810" spans="1:18" x14ac:dyDescent="0.3">
      <c r="A2810" t="s">
        <v>38</v>
      </c>
      <c r="B2810" t="s">
        <v>89</v>
      </c>
      <c r="C2810">
        <v>2015</v>
      </c>
      <c r="D2810" t="s">
        <v>20</v>
      </c>
      <c r="E2810" t="s">
        <v>21</v>
      </c>
      <c r="F2810">
        <v>1.9</v>
      </c>
      <c r="G2810">
        <v>51725</v>
      </c>
      <c r="H2810">
        <v>153</v>
      </c>
      <c r="I2810">
        <v>137</v>
      </c>
      <c r="J2810">
        <v>4</v>
      </c>
      <c r="K2810">
        <v>1</v>
      </c>
      <c r="L2810" t="s">
        <v>43</v>
      </c>
      <c r="M2810" t="s">
        <v>35</v>
      </c>
      <c r="N2810" t="s">
        <v>45</v>
      </c>
      <c r="O2810" t="s">
        <v>29</v>
      </c>
      <c r="P2810">
        <v>37</v>
      </c>
      <c r="Q2810" t="s">
        <v>48</v>
      </c>
      <c r="R2810">
        <v>7208</v>
      </c>
    </row>
    <row r="2811" spans="1:18" x14ac:dyDescent="0.3">
      <c r="A2811" t="s">
        <v>31</v>
      </c>
      <c r="B2811" t="s">
        <v>61</v>
      </c>
      <c r="C2811">
        <v>2020</v>
      </c>
      <c r="D2811" t="s">
        <v>20</v>
      </c>
      <c r="E2811" t="s">
        <v>21</v>
      </c>
      <c r="G2811">
        <v>79007</v>
      </c>
      <c r="H2811">
        <v>144</v>
      </c>
      <c r="I2811">
        <v>150</v>
      </c>
      <c r="J2811">
        <v>1</v>
      </c>
      <c r="N2811" t="s">
        <v>45</v>
      </c>
      <c r="O2811" t="s">
        <v>29</v>
      </c>
      <c r="P2811">
        <v>37</v>
      </c>
      <c r="Q2811" t="s">
        <v>88</v>
      </c>
      <c r="R2811">
        <v>14320</v>
      </c>
    </row>
    <row r="2812" spans="1:18" x14ac:dyDescent="0.3">
      <c r="A2812" t="s">
        <v>18</v>
      </c>
      <c r="B2812" t="s">
        <v>70</v>
      </c>
      <c r="C2812">
        <v>2014</v>
      </c>
      <c r="D2812" t="s">
        <v>20</v>
      </c>
      <c r="G2812">
        <v>134519</v>
      </c>
      <c r="H2812">
        <v>175</v>
      </c>
      <c r="I2812">
        <v>168</v>
      </c>
      <c r="J2812">
        <v>3</v>
      </c>
      <c r="M2812" t="s">
        <v>28</v>
      </c>
      <c r="N2812" t="s">
        <v>45</v>
      </c>
      <c r="O2812" t="s">
        <v>29</v>
      </c>
      <c r="P2812">
        <v>36</v>
      </c>
      <c r="Q2812" t="s">
        <v>76</v>
      </c>
      <c r="R2812">
        <v>17675</v>
      </c>
    </row>
    <row r="2813" spans="1:18" x14ac:dyDescent="0.3">
      <c r="A2813" t="s">
        <v>26</v>
      </c>
      <c r="B2813" t="s">
        <v>58</v>
      </c>
      <c r="C2813">
        <v>2015</v>
      </c>
      <c r="D2813" t="s">
        <v>20</v>
      </c>
      <c r="E2813" t="s">
        <v>21</v>
      </c>
      <c r="F2813">
        <v>2.5</v>
      </c>
      <c r="G2813">
        <v>142684</v>
      </c>
      <c r="H2813">
        <v>202</v>
      </c>
      <c r="I2813">
        <v>195</v>
      </c>
      <c r="J2813">
        <v>1</v>
      </c>
      <c r="K2813">
        <v>0</v>
      </c>
      <c r="L2813" t="s">
        <v>34</v>
      </c>
      <c r="M2813" t="s">
        <v>94</v>
      </c>
      <c r="N2813" t="s">
        <v>23</v>
      </c>
      <c r="O2813" t="s">
        <v>24</v>
      </c>
      <c r="P2813">
        <v>31</v>
      </c>
      <c r="Q2813" t="s">
        <v>88</v>
      </c>
      <c r="R2813">
        <v>8120</v>
      </c>
    </row>
    <row r="2814" spans="1:18" x14ac:dyDescent="0.3">
      <c r="A2814" t="s">
        <v>18</v>
      </c>
      <c r="B2814" t="s">
        <v>19</v>
      </c>
      <c r="C2814">
        <v>2007</v>
      </c>
      <c r="D2814" t="s">
        <v>33</v>
      </c>
      <c r="E2814" t="s">
        <v>21</v>
      </c>
      <c r="F2814">
        <v>3.3</v>
      </c>
      <c r="G2814">
        <v>43000</v>
      </c>
      <c r="H2814">
        <v>258</v>
      </c>
      <c r="I2814">
        <v>246</v>
      </c>
      <c r="J2814">
        <v>2</v>
      </c>
      <c r="K2814">
        <v>1</v>
      </c>
      <c r="L2814" t="s">
        <v>40</v>
      </c>
      <c r="M2814" t="s">
        <v>52</v>
      </c>
      <c r="N2814" t="s">
        <v>23</v>
      </c>
      <c r="O2814" t="s">
        <v>24</v>
      </c>
      <c r="P2814">
        <v>30</v>
      </c>
      <c r="Q2814" t="s">
        <v>37</v>
      </c>
      <c r="R2814">
        <v>9494</v>
      </c>
    </row>
    <row r="2815" spans="1:18" x14ac:dyDescent="0.3">
      <c r="A2815" t="s">
        <v>26</v>
      </c>
      <c r="B2815" t="s">
        <v>68</v>
      </c>
      <c r="C2815">
        <v>2023</v>
      </c>
      <c r="D2815" t="s">
        <v>20</v>
      </c>
      <c r="F2815">
        <v>2</v>
      </c>
      <c r="G2815">
        <v>4171</v>
      </c>
      <c r="H2815">
        <v>150</v>
      </c>
      <c r="I2815">
        <v>129</v>
      </c>
      <c r="J2815">
        <v>1</v>
      </c>
      <c r="K2815">
        <v>0</v>
      </c>
      <c r="L2815" t="s">
        <v>43</v>
      </c>
      <c r="M2815" t="s">
        <v>35</v>
      </c>
      <c r="N2815" t="s">
        <v>45</v>
      </c>
      <c r="O2815" t="s">
        <v>29</v>
      </c>
      <c r="P2815">
        <v>37</v>
      </c>
      <c r="Q2815" t="s">
        <v>64</v>
      </c>
      <c r="R2815">
        <v>22875</v>
      </c>
    </row>
    <row r="2816" spans="1:18" x14ac:dyDescent="0.3">
      <c r="A2816" t="s">
        <v>31</v>
      </c>
      <c r="B2816" t="s">
        <v>32</v>
      </c>
      <c r="C2816">
        <v>2018</v>
      </c>
      <c r="D2816" t="s">
        <v>20</v>
      </c>
      <c r="E2816" t="s">
        <v>21</v>
      </c>
      <c r="G2816">
        <v>135779</v>
      </c>
      <c r="I2816">
        <v>118</v>
      </c>
      <c r="J2816">
        <v>2</v>
      </c>
      <c r="K2816">
        <v>1</v>
      </c>
      <c r="L2816" t="s">
        <v>34</v>
      </c>
      <c r="N2816" t="s">
        <v>36</v>
      </c>
      <c r="O2816" t="s">
        <v>29</v>
      </c>
      <c r="P2816">
        <v>39</v>
      </c>
      <c r="Q2816" t="s">
        <v>46</v>
      </c>
      <c r="R2816">
        <v>6298</v>
      </c>
    </row>
    <row r="2817" spans="1:18" x14ac:dyDescent="0.3">
      <c r="A2817" t="s">
        <v>53</v>
      </c>
      <c r="B2817" t="s">
        <v>71</v>
      </c>
      <c r="C2817">
        <v>2009</v>
      </c>
      <c r="D2817" t="s">
        <v>20</v>
      </c>
      <c r="E2817" t="s">
        <v>21</v>
      </c>
      <c r="F2817">
        <v>1.5</v>
      </c>
      <c r="G2817">
        <v>286292</v>
      </c>
      <c r="H2817">
        <v>111</v>
      </c>
      <c r="I2817">
        <v>121</v>
      </c>
      <c r="J2817">
        <v>4</v>
      </c>
      <c r="K2817">
        <v>0</v>
      </c>
      <c r="L2817" t="s">
        <v>43</v>
      </c>
      <c r="M2817" t="s">
        <v>35</v>
      </c>
      <c r="N2817" t="s">
        <v>45</v>
      </c>
      <c r="O2817" t="s">
        <v>24</v>
      </c>
      <c r="P2817">
        <v>40</v>
      </c>
      <c r="Q2817" t="s">
        <v>88</v>
      </c>
      <c r="R2817">
        <v>500</v>
      </c>
    </row>
    <row r="2818" spans="1:18" x14ac:dyDescent="0.3">
      <c r="A2818" t="s">
        <v>41</v>
      </c>
      <c r="B2818" t="s">
        <v>42</v>
      </c>
      <c r="C2818">
        <v>2023</v>
      </c>
      <c r="D2818" t="s">
        <v>20</v>
      </c>
      <c r="F2818">
        <v>2</v>
      </c>
      <c r="G2818">
        <v>8561</v>
      </c>
      <c r="H2818">
        <v>165</v>
      </c>
      <c r="I2818">
        <v>154</v>
      </c>
      <c r="J2818">
        <v>1</v>
      </c>
      <c r="K2818">
        <v>0</v>
      </c>
      <c r="L2818" t="s">
        <v>43</v>
      </c>
      <c r="M2818" t="s">
        <v>72</v>
      </c>
      <c r="N2818" t="s">
        <v>45</v>
      </c>
      <c r="O2818" t="s">
        <v>29</v>
      </c>
      <c r="Q2818" t="s">
        <v>88</v>
      </c>
      <c r="R2818">
        <v>24951</v>
      </c>
    </row>
    <row r="2819" spans="1:18" x14ac:dyDescent="0.3">
      <c r="A2819" t="s">
        <v>41</v>
      </c>
      <c r="B2819" t="s">
        <v>96</v>
      </c>
      <c r="C2819">
        <v>2016</v>
      </c>
      <c r="D2819" t="s">
        <v>33</v>
      </c>
      <c r="E2819" t="s">
        <v>21</v>
      </c>
      <c r="F2819">
        <v>2.1</v>
      </c>
      <c r="G2819">
        <v>52550</v>
      </c>
      <c r="H2819">
        <v>155</v>
      </c>
      <c r="I2819">
        <v>150</v>
      </c>
      <c r="J2819">
        <v>3</v>
      </c>
      <c r="K2819">
        <v>1</v>
      </c>
      <c r="L2819" t="s">
        <v>40</v>
      </c>
      <c r="M2819" t="s">
        <v>44</v>
      </c>
      <c r="N2819" t="s">
        <v>45</v>
      </c>
      <c r="O2819" t="s">
        <v>29</v>
      </c>
      <c r="P2819">
        <v>38</v>
      </c>
      <c r="R2819">
        <v>5508</v>
      </c>
    </row>
    <row r="2820" spans="1:18" x14ac:dyDescent="0.3">
      <c r="A2820" t="s">
        <v>41</v>
      </c>
      <c r="B2820" t="s">
        <v>96</v>
      </c>
      <c r="C2820">
        <v>2012</v>
      </c>
      <c r="D2820" t="s">
        <v>20</v>
      </c>
      <c r="E2820" t="s">
        <v>21</v>
      </c>
      <c r="F2820">
        <v>2.2999999999999998</v>
      </c>
      <c r="G2820">
        <v>280375</v>
      </c>
      <c r="H2820">
        <v>168</v>
      </c>
      <c r="I2820">
        <v>151</v>
      </c>
      <c r="J2820">
        <v>2</v>
      </c>
      <c r="K2820">
        <v>0</v>
      </c>
      <c r="L2820" t="s">
        <v>34</v>
      </c>
      <c r="M2820" t="s">
        <v>35</v>
      </c>
      <c r="N2820" t="s">
        <v>45</v>
      </c>
      <c r="O2820" t="s">
        <v>29</v>
      </c>
      <c r="P2820">
        <v>31</v>
      </c>
      <c r="Q2820" t="s">
        <v>30</v>
      </c>
      <c r="R2820">
        <v>500</v>
      </c>
    </row>
    <row r="2821" spans="1:18" x14ac:dyDescent="0.3">
      <c r="A2821" t="s">
        <v>41</v>
      </c>
      <c r="B2821" t="s">
        <v>103</v>
      </c>
      <c r="C2821">
        <v>2021</v>
      </c>
      <c r="D2821" t="s">
        <v>20</v>
      </c>
      <c r="E2821" t="s">
        <v>21</v>
      </c>
      <c r="F2821">
        <v>2.5</v>
      </c>
      <c r="G2821">
        <v>57851</v>
      </c>
      <c r="H2821">
        <v>176</v>
      </c>
      <c r="I2821">
        <v>161</v>
      </c>
      <c r="J2821">
        <v>1</v>
      </c>
      <c r="K2821">
        <v>0</v>
      </c>
      <c r="L2821" t="s">
        <v>43</v>
      </c>
      <c r="M2821" t="s">
        <v>59</v>
      </c>
      <c r="N2821" t="s">
        <v>23</v>
      </c>
      <c r="O2821" t="s">
        <v>24</v>
      </c>
      <c r="P2821">
        <v>28</v>
      </c>
      <c r="Q2821" t="s">
        <v>76</v>
      </c>
      <c r="R2821">
        <v>27651</v>
      </c>
    </row>
    <row r="2822" spans="1:18" x14ac:dyDescent="0.3">
      <c r="A2822" t="s">
        <v>26</v>
      </c>
      <c r="B2822" t="s">
        <v>27</v>
      </c>
      <c r="C2822">
        <v>2013</v>
      </c>
      <c r="D2822" t="s">
        <v>20</v>
      </c>
      <c r="E2822" t="s">
        <v>21</v>
      </c>
      <c r="F2822">
        <v>2.2000000000000002</v>
      </c>
      <c r="G2822">
        <v>173306</v>
      </c>
      <c r="H2822">
        <v>164</v>
      </c>
      <c r="I2822">
        <v>144</v>
      </c>
      <c r="J2822">
        <v>3</v>
      </c>
      <c r="N2822" t="s">
        <v>23</v>
      </c>
      <c r="O2822" t="s">
        <v>24</v>
      </c>
      <c r="Q2822" t="s">
        <v>64</v>
      </c>
      <c r="R2822">
        <v>1611</v>
      </c>
    </row>
    <row r="2823" spans="1:18" x14ac:dyDescent="0.3">
      <c r="A2823" t="s">
        <v>18</v>
      </c>
      <c r="B2823" t="s">
        <v>51</v>
      </c>
      <c r="C2823">
        <v>2013</v>
      </c>
      <c r="D2823" t="s">
        <v>20</v>
      </c>
      <c r="E2823" t="s">
        <v>21</v>
      </c>
      <c r="F2823">
        <v>1.9</v>
      </c>
      <c r="G2823">
        <v>96737</v>
      </c>
      <c r="H2823">
        <v>171</v>
      </c>
      <c r="I2823">
        <v>167</v>
      </c>
      <c r="J2823">
        <v>4</v>
      </c>
      <c r="K2823">
        <v>1</v>
      </c>
      <c r="L2823" t="s">
        <v>34</v>
      </c>
      <c r="M2823" t="s">
        <v>44</v>
      </c>
      <c r="N2823" t="s">
        <v>45</v>
      </c>
      <c r="O2823" t="s">
        <v>29</v>
      </c>
      <c r="R2823">
        <v>10367</v>
      </c>
    </row>
    <row r="2824" spans="1:18" x14ac:dyDescent="0.3">
      <c r="A2824" t="s">
        <v>38</v>
      </c>
      <c r="B2824" t="s">
        <v>39</v>
      </c>
      <c r="C2824">
        <v>2013</v>
      </c>
      <c r="D2824" t="s">
        <v>20</v>
      </c>
      <c r="E2824" t="s">
        <v>21</v>
      </c>
      <c r="G2824">
        <v>117179</v>
      </c>
      <c r="H2824">
        <v>198</v>
      </c>
      <c r="I2824">
        <v>189</v>
      </c>
      <c r="J2824">
        <v>2</v>
      </c>
      <c r="K2824">
        <v>1</v>
      </c>
      <c r="L2824" t="s">
        <v>43</v>
      </c>
      <c r="M2824" t="s">
        <v>94</v>
      </c>
      <c r="N2824" t="s">
        <v>23</v>
      </c>
      <c r="O2824" t="s">
        <v>29</v>
      </c>
      <c r="P2824">
        <v>37</v>
      </c>
      <c r="R2824">
        <v>12248</v>
      </c>
    </row>
    <row r="2825" spans="1:18" x14ac:dyDescent="0.3">
      <c r="A2825" t="s">
        <v>38</v>
      </c>
      <c r="B2825" t="s">
        <v>47</v>
      </c>
      <c r="C2825">
        <v>2021</v>
      </c>
      <c r="D2825" t="s">
        <v>20</v>
      </c>
      <c r="E2825" t="s">
        <v>21</v>
      </c>
      <c r="F2825">
        <v>2.6</v>
      </c>
      <c r="G2825">
        <v>86467</v>
      </c>
      <c r="H2825">
        <v>189</v>
      </c>
      <c r="J2825">
        <v>1</v>
      </c>
      <c r="K2825">
        <v>0</v>
      </c>
      <c r="L2825" t="s">
        <v>34</v>
      </c>
      <c r="N2825" t="s">
        <v>23</v>
      </c>
      <c r="O2825" t="s">
        <v>24</v>
      </c>
      <c r="Q2825" t="s">
        <v>37</v>
      </c>
      <c r="R2825">
        <v>16104</v>
      </c>
    </row>
    <row r="2826" spans="1:18" x14ac:dyDescent="0.3">
      <c r="A2826" t="s">
        <v>31</v>
      </c>
      <c r="B2826" t="s">
        <v>99</v>
      </c>
      <c r="C2826">
        <v>2008</v>
      </c>
      <c r="D2826" t="s">
        <v>20</v>
      </c>
      <c r="E2826" t="s">
        <v>67</v>
      </c>
      <c r="F2826">
        <v>3.4</v>
      </c>
      <c r="G2826">
        <v>353528</v>
      </c>
      <c r="H2826">
        <v>258</v>
      </c>
      <c r="I2826">
        <v>238</v>
      </c>
      <c r="J2826">
        <v>3</v>
      </c>
      <c r="K2826">
        <v>0</v>
      </c>
      <c r="N2826" t="s">
        <v>23</v>
      </c>
      <c r="O2826" t="s">
        <v>29</v>
      </c>
      <c r="Q2826" t="s">
        <v>25</v>
      </c>
      <c r="R2826">
        <v>500</v>
      </c>
    </row>
    <row r="2827" spans="1:18" x14ac:dyDescent="0.3">
      <c r="A2827" t="s">
        <v>73</v>
      </c>
      <c r="B2827" t="s">
        <v>97</v>
      </c>
      <c r="C2827">
        <v>2006</v>
      </c>
      <c r="D2827" t="s">
        <v>20</v>
      </c>
      <c r="E2827" t="s">
        <v>67</v>
      </c>
      <c r="F2827">
        <v>2.2999999999999998</v>
      </c>
      <c r="G2827">
        <v>290570</v>
      </c>
      <c r="H2827">
        <v>181</v>
      </c>
      <c r="I2827">
        <v>172</v>
      </c>
      <c r="J2827">
        <v>4</v>
      </c>
      <c r="K2827">
        <v>1</v>
      </c>
      <c r="L2827" t="s">
        <v>34</v>
      </c>
      <c r="M2827" t="s">
        <v>35</v>
      </c>
      <c r="N2827" t="s">
        <v>45</v>
      </c>
      <c r="O2827" t="s">
        <v>29</v>
      </c>
      <c r="P2827">
        <v>33</v>
      </c>
      <c r="R2827">
        <v>500</v>
      </c>
    </row>
    <row r="2828" spans="1:18" x14ac:dyDescent="0.3">
      <c r="A2828" t="s">
        <v>31</v>
      </c>
      <c r="B2828" t="s">
        <v>61</v>
      </c>
      <c r="C2828">
        <v>2016</v>
      </c>
      <c r="D2828" t="s">
        <v>20</v>
      </c>
      <c r="F2828">
        <v>2.2999999999999998</v>
      </c>
      <c r="G2828">
        <v>83363</v>
      </c>
      <c r="H2828">
        <v>175</v>
      </c>
      <c r="J2828">
        <v>3</v>
      </c>
      <c r="K2828">
        <v>0</v>
      </c>
      <c r="L2828" t="s">
        <v>43</v>
      </c>
      <c r="M2828" t="s">
        <v>72</v>
      </c>
      <c r="N2828" t="s">
        <v>45</v>
      </c>
      <c r="O2828" t="s">
        <v>29</v>
      </c>
      <c r="P2828">
        <v>34</v>
      </c>
      <c r="Q2828" t="s">
        <v>46</v>
      </c>
      <c r="R2828">
        <v>9575</v>
      </c>
    </row>
    <row r="2829" spans="1:18" x14ac:dyDescent="0.3">
      <c r="A2829" t="s">
        <v>26</v>
      </c>
      <c r="B2829" t="s">
        <v>101</v>
      </c>
      <c r="C2829">
        <v>2024</v>
      </c>
      <c r="D2829" t="s">
        <v>20</v>
      </c>
      <c r="E2829" t="s">
        <v>21</v>
      </c>
      <c r="F2829">
        <v>1.8</v>
      </c>
      <c r="G2829">
        <v>4956</v>
      </c>
      <c r="I2829">
        <v>144</v>
      </c>
      <c r="J2829">
        <v>1</v>
      </c>
      <c r="K2829">
        <v>0</v>
      </c>
      <c r="L2829" t="s">
        <v>43</v>
      </c>
      <c r="N2829" t="s">
        <v>45</v>
      </c>
      <c r="O2829" t="s">
        <v>29</v>
      </c>
      <c r="P2829">
        <v>34</v>
      </c>
      <c r="Q2829" t="s">
        <v>37</v>
      </c>
      <c r="R2829">
        <v>19982</v>
      </c>
    </row>
    <row r="2830" spans="1:18" x14ac:dyDescent="0.3">
      <c r="A2830" t="s">
        <v>18</v>
      </c>
      <c r="B2830" t="s">
        <v>51</v>
      </c>
      <c r="C2830">
        <v>2021</v>
      </c>
      <c r="D2830" t="s">
        <v>20</v>
      </c>
      <c r="E2830" t="s">
        <v>21</v>
      </c>
      <c r="F2830">
        <v>1.6</v>
      </c>
      <c r="G2830">
        <v>51165</v>
      </c>
      <c r="H2830">
        <v>158</v>
      </c>
      <c r="I2830">
        <v>158</v>
      </c>
      <c r="J2830">
        <v>1</v>
      </c>
      <c r="K2830">
        <v>0</v>
      </c>
      <c r="L2830" t="s">
        <v>43</v>
      </c>
      <c r="M2830" t="s">
        <v>72</v>
      </c>
      <c r="N2830" t="s">
        <v>45</v>
      </c>
      <c r="O2830" t="s">
        <v>29</v>
      </c>
      <c r="P2830">
        <v>33</v>
      </c>
      <c r="Q2830" t="s">
        <v>25</v>
      </c>
      <c r="R2830">
        <v>31450</v>
      </c>
    </row>
    <row r="2831" spans="1:18" x14ac:dyDescent="0.3">
      <c r="A2831" t="s">
        <v>31</v>
      </c>
      <c r="B2831" t="s">
        <v>85</v>
      </c>
      <c r="C2831">
        <v>2013</v>
      </c>
      <c r="D2831" t="s">
        <v>20</v>
      </c>
      <c r="E2831" t="s">
        <v>21</v>
      </c>
      <c r="G2831">
        <v>97094</v>
      </c>
      <c r="H2831">
        <v>247</v>
      </c>
      <c r="I2831">
        <v>232</v>
      </c>
      <c r="J2831">
        <v>3</v>
      </c>
      <c r="K2831">
        <v>1</v>
      </c>
      <c r="L2831" t="s">
        <v>40</v>
      </c>
      <c r="N2831" t="s">
        <v>23</v>
      </c>
      <c r="O2831" t="s">
        <v>24</v>
      </c>
      <c r="P2831">
        <v>28</v>
      </c>
      <c r="Q2831" t="s">
        <v>25</v>
      </c>
      <c r="R2831">
        <v>4597</v>
      </c>
    </row>
    <row r="2832" spans="1:18" x14ac:dyDescent="0.3">
      <c r="A2832" t="s">
        <v>73</v>
      </c>
      <c r="B2832" t="s">
        <v>97</v>
      </c>
      <c r="C2832">
        <v>2006</v>
      </c>
      <c r="D2832" t="s">
        <v>20</v>
      </c>
      <c r="F2832">
        <v>1.4</v>
      </c>
      <c r="G2832">
        <v>93349</v>
      </c>
      <c r="H2832">
        <v>117</v>
      </c>
      <c r="I2832">
        <v>113</v>
      </c>
      <c r="J2832">
        <v>4</v>
      </c>
      <c r="K2832">
        <v>1</v>
      </c>
      <c r="M2832" t="s">
        <v>35</v>
      </c>
      <c r="N2832" t="s">
        <v>45</v>
      </c>
      <c r="O2832" t="s">
        <v>29</v>
      </c>
      <c r="P2832">
        <v>46</v>
      </c>
      <c r="Q2832" t="s">
        <v>46</v>
      </c>
      <c r="R2832">
        <v>6087</v>
      </c>
    </row>
    <row r="2833" spans="1:18" x14ac:dyDescent="0.3">
      <c r="A2833" t="s">
        <v>18</v>
      </c>
      <c r="B2833" t="s">
        <v>51</v>
      </c>
      <c r="C2833">
        <v>2014</v>
      </c>
      <c r="D2833" t="s">
        <v>20</v>
      </c>
      <c r="E2833" t="s">
        <v>21</v>
      </c>
      <c r="F2833">
        <v>2.2000000000000002</v>
      </c>
      <c r="G2833">
        <v>55521</v>
      </c>
      <c r="H2833">
        <v>165</v>
      </c>
      <c r="I2833">
        <v>147</v>
      </c>
      <c r="J2833">
        <v>2</v>
      </c>
      <c r="K2833">
        <v>0</v>
      </c>
      <c r="L2833" t="s">
        <v>40</v>
      </c>
      <c r="N2833" t="s">
        <v>45</v>
      </c>
      <c r="O2833" t="s">
        <v>29</v>
      </c>
      <c r="P2833">
        <v>32</v>
      </c>
      <c r="Q2833" t="s">
        <v>88</v>
      </c>
      <c r="R2833">
        <v>14287</v>
      </c>
    </row>
    <row r="2834" spans="1:18" x14ac:dyDescent="0.3">
      <c r="A2834" t="s">
        <v>53</v>
      </c>
      <c r="B2834" t="s">
        <v>71</v>
      </c>
      <c r="C2834">
        <v>2023</v>
      </c>
      <c r="D2834" t="s">
        <v>20</v>
      </c>
      <c r="E2834" t="s">
        <v>21</v>
      </c>
      <c r="G2834">
        <v>2430</v>
      </c>
      <c r="H2834">
        <v>173</v>
      </c>
      <c r="I2834">
        <v>162</v>
      </c>
      <c r="J2834">
        <v>1</v>
      </c>
      <c r="K2834">
        <v>0</v>
      </c>
      <c r="L2834" t="s">
        <v>34</v>
      </c>
      <c r="M2834" t="s">
        <v>22</v>
      </c>
      <c r="N2834" t="s">
        <v>45</v>
      </c>
      <c r="O2834" t="s">
        <v>29</v>
      </c>
      <c r="Q2834" t="s">
        <v>48</v>
      </c>
      <c r="R2834">
        <v>38968</v>
      </c>
    </row>
    <row r="2835" spans="1:18" x14ac:dyDescent="0.3">
      <c r="A2835" t="s">
        <v>31</v>
      </c>
      <c r="B2835" t="s">
        <v>85</v>
      </c>
      <c r="C2835">
        <v>2016</v>
      </c>
      <c r="D2835" t="s">
        <v>20</v>
      </c>
      <c r="E2835" t="s">
        <v>21</v>
      </c>
      <c r="F2835">
        <v>2.8</v>
      </c>
      <c r="G2835">
        <v>127810</v>
      </c>
      <c r="H2835">
        <v>218</v>
      </c>
      <c r="I2835">
        <v>222</v>
      </c>
      <c r="J2835">
        <v>1</v>
      </c>
      <c r="K2835">
        <v>0</v>
      </c>
      <c r="M2835" t="s">
        <v>35</v>
      </c>
      <c r="N2835" t="s">
        <v>23</v>
      </c>
      <c r="O2835" t="s">
        <v>24</v>
      </c>
      <c r="P2835">
        <v>34</v>
      </c>
      <c r="Q2835" t="s">
        <v>25</v>
      </c>
      <c r="R2835">
        <v>7580</v>
      </c>
    </row>
    <row r="2836" spans="1:18" x14ac:dyDescent="0.3">
      <c r="A2836" t="s">
        <v>41</v>
      </c>
      <c r="B2836" t="s">
        <v>103</v>
      </c>
      <c r="C2836">
        <v>2015</v>
      </c>
      <c r="D2836" t="s">
        <v>63</v>
      </c>
      <c r="E2836" t="s">
        <v>21</v>
      </c>
      <c r="F2836">
        <v>2.2000000000000002</v>
      </c>
      <c r="G2836">
        <v>106431</v>
      </c>
      <c r="H2836">
        <v>165</v>
      </c>
      <c r="J2836">
        <v>2</v>
      </c>
      <c r="K2836">
        <v>1</v>
      </c>
      <c r="L2836" t="s">
        <v>34</v>
      </c>
      <c r="M2836" t="s">
        <v>94</v>
      </c>
      <c r="N2836" t="s">
        <v>23</v>
      </c>
      <c r="O2836" t="s">
        <v>24</v>
      </c>
      <c r="P2836">
        <v>36</v>
      </c>
      <c r="Q2836" t="s">
        <v>91</v>
      </c>
      <c r="R2836">
        <v>9530</v>
      </c>
    </row>
    <row r="2837" spans="1:18" x14ac:dyDescent="0.3">
      <c r="A2837" t="s">
        <v>18</v>
      </c>
      <c r="B2837" t="s">
        <v>70</v>
      </c>
      <c r="C2837">
        <v>2019</v>
      </c>
      <c r="D2837" t="s">
        <v>20</v>
      </c>
      <c r="E2837" t="s">
        <v>21</v>
      </c>
      <c r="F2837">
        <v>1.4</v>
      </c>
      <c r="G2837">
        <v>88062</v>
      </c>
      <c r="H2837">
        <v>98</v>
      </c>
      <c r="I2837">
        <v>79</v>
      </c>
      <c r="J2837">
        <v>2</v>
      </c>
      <c r="K2837">
        <v>0</v>
      </c>
      <c r="M2837" t="s">
        <v>59</v>
      </c>
      <c r="N2837" t="s">
        <v>45</v>
      </c>
      <c r="O2837" t="s">
        <v>29</v>
      </c>
      <c r="P2837">
        <v>34</v>
      </c>
      <c r="Q2837" t="s">
        <v>76</v>
      </c>
      <c r="R2837">
        <v>34768</v>
      </c>
    </row>
    <row r="2838" spans="1:18" x14ac:dyDescent="0.3">
      <c r="A2838" t="s">
        <v>53</v>
      </c>
      <c r="B2838" t="s">
        <v>79</v>
      </c>
      <c r="C2838">
        <v>2013</v>
      </c>
      <c r="D2838" t="s">
        <v>20</v>
      </c>
      <c r="E2838" t="s">
        <v>21</v>
      </c>
      <c r="F2838">
        <v>2.4</v>
      </c>
      <c r="G2838">
        <v>106354</v>
      </c>
      <c r="H2838">
        <v>181</v>
      </c>
      <c r="I2838">
        <v>174</v>
      </c>
      <c r="J2838">
        <v>3</v>
      </c>
      <c r="K2838">
        <v>1</v>
      </c>
      <c r="L2838" t="s">
        <v>40</v>
      </c>
      <c r="M2838" t="s">
        <v>59</v>
      </c>
      <c r="N2838" t="s">
        <v>45</v>
      </c>
      <c r="O2838" t="s">
        <v>29</v>
      </c>
      <c r="P2838">
        <v>35</v>
      </c>
      <c r="Q2838" t="s">
        <v>64</v>
      </c>
      <c r="R2838">
        <v>12645</v>
      </c>
    </row>
    <row r="2839" spans="1:18" x14ac:dyDescent="0.3">
      <c r="A2839" t="s">
        <v>80</v>
      </c>
      <c r="B2839" t="s">
        <v>81</v>
      </c>
      <c r="C2839">
        <v>2012</v>
      </c>
      <c r="D2839" t="s">
        <v>20</v>
      </c>
      <c r="E2839" t="s">
        <v>67</v>
      </c>
      <c r="F2839">
        <v>4</v>
      </c>
      <c r="G2839">
        <v>134774</v>
      </c>
      <c r="H2839">
        <v>308</v>
      </c>
      <c r="J2839">
        <v>2</v>
      </c>
      <c r="K2839">
        <v>1</v>
      </c>
      <c r="L2839" t="s">
        <v>34</v>
      </c>
      <c r="M2839" t="s">
        <v>35</v>
      </c>
      <c r="N2839" t="s">
        <v>82</v>
      </c>
      <c r="O2839" t="s">
        <v>60</v>
      </c>
      <c r="P2839">
        <v>20</v>
      </c>
      <c r="Q2839" t="s">
        <v>46</v>
      </c>
      <c r="R2839">
        <v>2777</v>
      </c>
    </row>
    <row r="2840" spans="1:18" x14ac:dyDescent="0.3">
      <c r="A2840" t="s">
        <v>73</v>
      </c>
      <c r="B2840" t="s">
        <v>87</v>
      </c>
      <c r="C2840">
        <v>2005</v>
      </c>
      <c r="D2840" t="s">
        <v>20</v>
      </c>
      <c r="E2840" t="s">
        <v>21</v>
      </c>
      <c r="F2840">
        <v>2.4</v>
      </c>
      <c r="G2840">
        <v>177309</v>
      </c>
      <c r="H2840">
        <v>189</v>
      </c>
      <c r="I2840">
        <v>177</v>
      </c>
      <c r="J2840">
        <v>5</v>
      </c>
      <c r="L2840" t="s">
        <v>34</v>
      </c>
      <c r="M2840" t="s">
        <v>44</v>
      </c>
      <c r="N2840" t="s">
        <v>23</v>
      </c>
      <c r="O2840" t="s">
        <v>24</v>
      </c>
      <c r="P2840">
        <v>34</v>
      </c>
      <c r="Q2840" t="s">
        <v>64</v>
      </c>
      <c r="R2840">
        <v>500</v>
      </c>
    </row>
    <row r="2841" spans="1:18" x14ac:dyDescent="0.3">
      <c r="A2841" t="s">
        <v>26</v>
      </c>
      <c r="B2841" t="s">
        <v>27</v>
      </c>
      <c r="C2841">
        <v>2023</v>
      </c>
      <c r="D2841" t="s">
        <v>20</v>
      </c>
      <c r="E2841" t="s">
        <v>21</v>
      </c>
      <c r="F2841">
        <v>3.4</v>
      </c>
      <c r="G2841">
        <v>4375</v>
      </c>
      <c r="H2841">
        <v>230</v>
      </c>
      <c r="I2841">
        <v>217</v>
      </c>
      <c r="J2841">
        <v>1</v>
      </c>
      <c r="K2841">
        <v>0</v>
      </c>
      <c r="M2841" t="s">
        <v>22</v>
      </c>
      <c r="N2841" t="s">
        <v>23</v>
      </c>
      <c r="O2841" t="s">
        <v>60</v>
      </c>
      <c r="P2841">
        <v>23</v>
      </c>
      <c r="R2841">
        <v>22455</v>
      </c>
    </row>
    <row r="2842" spans="1:18" x14ac:dyDescent="0.3">
      <c r="A2842" t="s">
        <v>41</v>
      </c>
      <c r="B2842" t="s">
        <v>96</v>
      </c>
      <c r="C2842">
        <v>2006</v>
      </c>
      <c r="D2842" t="s">
        <v>20</v>
      </c>
      <c r="E2842" t="s">
        <v>21</v>
      </c>
      <c r="F2842">
        <v>1.5</v>
      </c>
      <c r="G2842">
        <v>50779</v>
      </c>
      <c r="H2842">
        <v>125</v>
      </c>
      <c r="I2842">
        <v>114</v>
      </c>
      <c r="J2842">
        <v>4</v>
      </c>
      <c r="L2842" t="s">
        <v>43</v>
      </c>
      <c r="M2842" t="s">
        <v>94</v>
      </c>
      <c r="N2842" t="s">
        <v>45</v>
      </c>
      <c r="O2842" t="s">
        <v>29</v>
      </c>
      <c r="R2842">
        <v>1873</v>
      </c>
    </row>
    <row r="2843" spans="1:18" x14ac:dyDescent="0.3">
      <c r="A2843" t="s">
        <v>26</v>
      </c>
      <c r="B2843" t="s">
        <v>101</v>
      </c>
      <c r="C2843">
        <v>2018</v>
      </c>
      <c r="D2843" t="s">
        <v>33</v>
      </c>
      <c r="E2843" t="s">
        <v>21</v>
      </c>
      <c r="F2843">
        <v>1.9</v>
      </c>
      <c r="G2843">
        <v>87052</v>
      </c>
      <c r="H2843">
        <v>142</v>
      </c>
      <c r="I2843">
        <v>125</v>
      </c>
      <c r="J2843">
        <v>1</v>
      </c>
      <c r="L2843" t="s">
        <v>43</v>
      </c>
      <c r="M2843" t="s">
        <v>52</v>
      </c>
      <c r="N2843" t="s">
        <v>45</v>
      </c>
      <c r="O2843" t="s">
        <v>24</v>
      </c>
      <c r="P2843">
        <v>49</v>
      </c>
      <c r="Q2843" t="s">
        <v>48</v>
      </c>
      <c r="R2843">
        <v>8089</v>
      </c>
    </row>
    <row r="2844" spans="1:18" x14ac:dyDescent="0.3">
      <c r="A2844" t="s">
        <v>18</v>
      </c>
      <c r="B2844" t="s">
        <v>19</v>
      </c>
      <c r="C2844">
        <v>2009</v>
      </c>
      <c r="D2844" t="s">
        <v>20</v>
      </c>
      <c r="E2844" t="s">
        <v>67</v>
      </c>
      <c r="G2844">
        <v>55848</v>
      </c>
      <c r="J2844">
        <v>4</v>
      </c>
      <c r="K2844">
        <v>1</v>
      </c>
      <c r="L2844" t="s">
        <v>43</v>
      </c>
      <c r="M2844" t="s">
        <v>35</v>
      </c>
      <c r="N2844" t="s">
        <v>23</v>
      </c>
      <c r="O2844" t="s">
        <v>24</v>
      </c>
      <c r="P2844">
        <v>37</v>
      </c>
      <c r="Q2844" t="s">
        <v>25</v>
      </c>
      <c r="R2844">
        <v>12721</v>
      </c>
    </row>
    <row r="2845" spans="1:18" x14ac:dyDescent="0.3">
      <c r="A2845" t="s">
        <v>26</v>
      </c>
      <c r="B2845" t="s">
        <v>101</v>
      </c>
      <c r="C2845">
        <v>2006</v>
      </c>
      <c r="D2845" t="s">
        <v>20</v>
      </c>
      <c r="E2845" t="s">
        <v>21</v>
      </c>
      <c r="G2845">
        <v>340533</v>
      </c>
      <c r="H2845">
        <v>122</v>
      </c>
      <c r="I2845">
        <v>128</v>
      </c>
      <c r="J2845">
        <v>4</v>
      </c>
      <c r="L2845" t="s">
        <v>34</v>
      </c>
      <c r="M2845" t="s">
        <v>72</v>
      </c>
      <c r="N2845" t="s">
        <v>45</v>
      </c>
      <c r="O2845" t="s">
        <v>24</v>
      </c>
      <c r="P2845">
        <v>36</v>
      </c>
      <c r="Q2845" t="s">
        <v>37</v>
      </c>
      <c r="R2845">
        <v>500</v>
      </c>
    </row>
    <row r="2846" spans="1:18" x14ac:dyDescent="0.3">
      <c r="A2846" t="s">
        <v>38</v>
      </c>
      <c r="B2846" t="s">
        <v>86</v>
      </c>
      <c r="C2846">
        <v>2005</v>
      </c>
      <c r="D2846" t="s">
        <v>20</v>
      </c>
      <c r="E2846" t="s">
        <v>67</v>
      </c>
      <c r="F2846">
        <v>4.0999999999999996</v>
      </c>
      <c r="G2846">
        <v>227425</v>
      </c>
      <c r="H2846">
        <v>307</v>
      </c>
      <c r="J2846">
        <v>5</v>
      </c>
      <c r="K2846">
        <v>1</v>
      </c>
      <c r="L2846" t="s">
        <v>43</v>
      </c>
      <c r="M2846" t="s">
        <v>44</v>
      </c>
      <c r="N2846" t="s">
        <v>84</v>
      </c>
      <c r="O2846" t="s">
        <v>95</v>
      </c>
      <c r="Q2846" t="s">
        <v>25</v>
      </c>
      <c r="R2846">
        <v>500</v>
      </c>
    </row>
    <row r="2847" spans="1:18" x14ac:dyDescent="0.3">
      <c r="A2847" t="s">
        <v>73</v>
      </c>
      <c r="B2847" t="s">
        <v>97</v>
      </c>
      <c r="C2847">
        <v>2018</v>
      </c>
      <c r="D2847" t="s">
        <v>20</v>
      </c>
      <c r="E2847" t="s">
        <v>21</v>
      </c>
      <c r="F2847">
        <v>2</v>
      </c>
      <c r="G2847">
        <v>61517</v>
      </c>
      <c r="H2847">
        <v>179</v>
      </c>
      <c r="I2847">
        <v>164</v>
      </c>
      <c r="J2847">
        <v>1</v>
      </c>
      <c r="K2847">
        <v>0</v>
      </c>
      <c r="L2847" t="s">
        <v>34</v>
      </c>
      <c r="N2847" t="s">
        <v>45</v>
      </c>
      <c r="O2847" t="s">
        <v>29</v>
      </c>
      <c r="P2847">
        <v>33</v>
      </c>
      <c r="Q2847" t="s">
        <v>48</v>
      </c>
      <c r="R2847">
        <v>28311</v>
      </c>
    </row>
    <row r="2848" spans="1:18" x14ac:dyDescent="0.3">
      <c r="A2848" t="s">
        <v>49</v>
      </c>
      <c r="B2848" t="s">
        <v>50</v>
      </c>
      <c r="C2848">
        <v>2007</v>
      </c>
      <c r="D2848" t="s">
        <v>20</v>
      </c>
      <c r="E2848" t="s">
        <v>21</v>
      </c>
      <c r="G2848">
        <v>266871</v>
      </c>
      <c r="H2848">
        <v>192</v>
      </c>
      <c r="I2848">
        <v>180</v>
      </c>
      <c r="J2848">
        <v>3</v>
      </c>
      <c r="K2848">
        <v>1</v>
      </c>
      <c r="L2848" t="s">
        <v>34</v>
      </c>
      <c r="M2848" t="s">
        <v>44</v>
      </c>
      <c r="N2848" t="s">
        <v>45</v>
      </c>
      <c r="O2848" t="s">
        <v>29</v>
      </c>
      <c r="P2848">
        <v>27</v>
      </c>
      <c r="Q2848" t="s">
        <v>25</v>
      </c>
      <c r="R2848">
        <v>500</v>
      </c>
    </row>
    <row r="2849" spans="1:18" x14ac:dyDescent="0.3">
      <c r="A2849" t="s">
        <v>80</v>
      </c>
      <c r="B2849" t="s">
        <v>83</v>
      </c>
      <c r="C2849">
        <v>2018</v>
      </c>
      <c r="D2849" t="s">
        <v>20</v>
      </c>
      <c r="F2849">
        <v>3.5</v>
      </c>
      <c r="G2849">
        <v>43233</v>
      </c>
      <c r="H2849">
        <v>259</v>
      </c>
      <c r="I2849">
        <v>254</v>
      </c>
      <c r="J2849">
        <v>1</v>
      </c>
      <c r="K2849">
        <v>1</v>
      </c>
      <c r="L2849" t="s">
        <v>43</v>
      </c>
      <c r="M2849" t="s">
        <v>52</v>
      </c>
      <c r="N2849" t="s">
        <v>84</v>
      </c>
      <c r="O2849" t="s">
        <v>95</v>
      </c>
      <c r="P2849">
        <v>24</v>
      </c>
      <c r="Q2849" t="s">
        <v>46</v>
      </c>
      <c r="R2849">
        <v>15170</v>
      </c>
    </row>
    <row r="2850" spans="1:18" x14ac:dyDescent="0.3">
      <c r="A2850" t="s">
        <v>26</v>
      </c>
      <c r="B2850" t="s">
        <v>101</v>
      </c>
      <c r="C2850">
        <v>2011</v>
      </c>
      <c r="D2850" t="s">
        <v>20</v>
      </c>
      <c r="E2850" t="s">
        <v>21</v>
      </c>
      <c r="F2850">
        <v>1.7</v>
      </c>
      <c r="G2850">
        <v>153111</v>
      </c>
      <c r="H2850">
        <v>136</v>
      </c>
      <c r="I2850">
        <v>121</v>
      </c>
      <c r="J2850">
        <v>4</v>
      </c>
      <c r="K2850">
        <v>1</v>
      </c>
      <c r="L2850" t="s">
        <v>34</v>
      </c>
      <c r="M2850" t="s">
        <v>22</v>
      </c>
      <c r="N2850" t="s">
        <v>45</v>
      </c>
      <c r="O2850" t="s">
        <v>29</v>
      </c>
      <c r="P2850">
        <v>40</v>
      </c>
      <c r="Q2850" t="s">
        <v>46</v>
      </c>
      <c r="R2850">
        <v>500</v>
      </c>
    </row>
    <row r="2851" spans="1:18" x14ac:dyDescent="0.3">
      <c r="A2851" t="s">
        <v>49</v>
      </c>
      <c r="B2851" t="s">
        <v>93</v>
      </c>
      <c r="C2851">
        <v>2012</v>
      </c>
      <c r="D2851" t="s">
        <v>20</v>
      </c>
      <c r="E2851" t="s">
        <v>21</v>
      </c>
      <c r="G2851">
        <v>215483</v>
      </c>
      <c r="H2851">
        <v>183</v>
      </c>
      <c r="I2851">
        <v>172</v>
      </c>
      <c r="J2851">
        <v>2</v>
      </c>
      <c r="L2851" t="s">
        <v>40</v>
      </c>
      <c r="M2851" t="s">
        <v>22</v>
      </c>
      <c r="N2851" t="s">
        <v>23</v>
      </c>
      <c r="O2851" t="s">
        <v>24</v>
      </c>
      <c r="P2851">
        <v>31</v>
      </c>
      <c r="Q2851" t="s">
        <v>91</v>
      </c>
      <c r="R2851">
        <v>1187</v>
      </c>
    </row>
    <row r="2852" spans="1:18" x14ac:dyDescent="0.3">
      <c r="A2852" t="s">
        <v>38</v>
      </c>
      <c r="B2852" t="s">
        <v>89</v>
      </c>
      <c r="C2852">
        <v>2012</v>
      </c>
      <c r="D2852" t="s">
        <v>20</v>
      </c>
      <c r="E2852" t="s">
        <v>21</v>
      </c>
      <c r="F2852">
        <v>1.8</v>
      </c>
      <c r="G2852">
        <v>146730</v>
      </c>
      <c r="H2852">
        <v>159</v>
      </c>
      <c r="I2852">
        <v>172</v>
      </c>
      <c r="J2852">
        <v>2</v>
      </c>
      <c r="N2852" t="s">
        <v>45</v>
      </c>
      <c r="O2852" t="s">
        <v>29</v>
      </c>
      <c r="Q2852" t="s">
        <v>57</v>
      </c>
      <c r="R2852">
        <v>772</v>
      </c>
    </row>
    <row r="2853" spans="1:18" x14ac:dyDescent="0.3">
      <c r="A2853" t="s">
        <v>53</v>
      </c>
      <c r="B2853" t="s">
        <v>54</v>
      </c>
      <c r="C2853">
        <v>2022</v>
      </c>
      <c r="D2853" t="s">
        <v>20</v>
      </c>
      <c r="E2853" t="s">
        <v>21</v>
      </c>
      <c r="F2853">
        <v>3.4</v>
      </c>
      <c r="G2853">
        <v>34382</v>
      </c>
      <c r="H2853">
        <v>261</v>
      </c>
      <c r="J2853">
        <v>1</v>
      </c>
      <c r="K2853">
        <v>1</v>
      </c>
      <c r="L2853" t="s">
        <v>43</v>
      </c>
      <c r="M2853" t="s">
        <v>22</v>
      </c>
      <c r="N2853" t="s">
        <v>23</v>
      </c>
      <c r="O2853" t="s">
        <v>29</v>
      </c>
      <c r="P2853">
        <v>26</v>
      </c>
      <c r="Q2853" t="s">
        <v>88</v>
      </c>
      <c r="R2853">
        <v>33271</v>
      </c>
    </row>
    <row r="2854" spans="1:18" x14ac:dyDescent="0.3">
      <c r="A2854" t="s">
        <v>26</v>
      </c>
      <c r="B2854" t="s">
        <v>27</v>
      </c>
      <c r="C2854">
        <v>2008</v>
      </c>
      <c r="D2854" t="s">
        <v>20</v>
      </c>
      <c r="F2854">
        <v>3.5</v>
      </c>
      <c r="G2854">
        <v>203028</v>
      </c>
      <c r="I2854">
        <v>263</v>
      </c>
      <c r="J2854">
        <v>4</v>
      </c>
      <c r="K2854">
        <v>1</v>
      </c>
      <c r="L2854" t="s">
        <v>34</v>
      </c>
      <c r="M2854" t="s">
        <v>28</v>
      </c>
      <c r="N2854" t="s">
        <v>23</v>
      </c>
      <c r="O2854" t="s">
        <v>24</v>
      </c>
      <c r="P2854">
        <v>22</v>
      </c>
      <c r="R2854">
        <v>500</v>
      </c>
    </row>
    <row r="2855" spans="1:18" x14ac:dyDescent="0.3">
      <c r="A2855" t="s">
        <v>31</v>
      </c>
      <c r="B2855" t="s">
        <v>85</v>
      </c>
      <c r="C2855">
        <v>2022</v>
      </c>
      <c r="D2855" t="s">
        <v>33</v>
      </c>
      <c r="F2855">
        <v>2.5</v>
      </c>
      <c r="G2855">
        <v>100</v>
      </c>
      <c r="H2855">
        <v>201</v>
      </c>
      <c r="I2855">
        <v>193</v>
      </c>
      <c r="J2855">
        <v>1</v>
      </c>
      <c r="K2855">
        <v>0</v>
      </c>
      <c r="L2855" t="s">
        <v>40</v>
      </c>
      <c r="M2855" t="s">
        <v>72</v>
      </c>
      <c r="N2855" t="s">
        <v>23</v>
      </c>
      <c r="O2855" t="s">
        <v>24</v>
      </c>
      <c r="P2855">
        <v>47</v>
      </c>
      <c r="Q2855" t="s">
        <v>91</v>
      </c>
      <c r="R2855">
        <v>20350</v>
      </c>
    </row>
    <row r="2856" spans="1:18" x14ac:dyDescent="0.3">
      <c r="A2856" t="s">
        <v>18</v>
      </c>
      <c r="B2856" t="s">
        <v>51</v>
      </c>
      <c r="C2856">
        <v>2017</v>
      </c>
      <c r="D2856" t="s">
        <v>33</v>
      </c>
      <c r="E2856" t="s">
        <v>21</v>
      </c>
      <c r="G2856">
        <v>87921</v>
      </c>
      <c r="I2856">
        <v>145</v>
      </c>
      <c r="J2856">
        <v>2</v>
      </c>
      <c r="K2856">
        <v>1</v>
      </c>
      <c r="L2856" t="s">
        <v>40</v>
      </c>
      <c r="M2856" t="s">
        <v>28</v>
      </c>
      <c r="N2856" t="s">
        <v>45</v>
      </c>
      <c r="O2856" t="s">
        <v>29</v>
      </c>
      <c r="P2856">
        <v>41</v>
      </c>
      <c r="Q2856" t="s">
        <v>88</v>
      </c>
      <c r="R2856">
        <v>14590</v>
      </c>
    </row>
    <row r="2857" spans="1:18" x14ac:dyDescent="0.3">
      <c r="A2857" t="s">
        <v>73</v>
      </c>
      <c r="B2857" t="s">
        <v>97</v>
      </c>
      <c r="C2857">
        <v>2024</v>
      </c>
      <c r="D2857" t="s">
        <v>63</v>
      </c>
      <c r="E2857" t="s">
        <v>21</v>
      </c>
      <c r="G2857">
        <v>3120</v>
      </c>
      <c r="H2857">
        <v>156</v>
      </c>
      <c r="I2857">
        <v>159</v>
      </c>
      <c r="J2857">
        <v>1</v>
      </c>
      <c r="K2857">
        <v>0</v>
      </c>
      <c r="M2857" t="s">
        <v>35</v>
      </c>
      <c r="N2857" t="s">
        <v>45</v>
      </c>
      <c r="O2857" t="s">
        <v>29</v>
      </c>
      <c r="P2857">
        <v>35</v>
      </c>
      <c r="Q2857" t="s">
        <v>91</v>
      </c>
      <c r="R2857">
        <v>54412</v>
      </c>
    </row>
    <row r="2858" spans="1:18" x14ac:dyDescent="0.3">
      <c r="A2858" t="s">
        <v>49</v>
      </c>
      <c r="B2858" t="s">
        <v>100</v>
      </c>
      <c r="C2858">
        <v>2007</v>
      </c>
      <c r="D2858" t="s">
        <v>33</v>
      </c>
      <c r="F2858">
        <v>1.5</v>
      </c>
      <c r="G2858">
        <v>269745</v>
      </c>
      <c r="H2858">
        <v>134</v>
      </c>
      <c r="I2858">
        <v>135</v>
      </c>
      <c r="J2858">
        <v>4</v>
      </c>
      <c r="K2858">
        <v>0</v>
      </c>
      <c r="L2858" t="s">
        <v>34</v>
      </c>
      <c r="M2858" t="s">
        <v>44</v>
      </c>
      <c r="N2858" t="s">
        <v>45</v>
      </c>
      <c r="O2858" t="s">
        <v>29</v>
      </c>
      <c r="P2858">
        <v>55</v>
      </c>
      <c r="Q2858" t="s">
        <v>91</v>
      </c>
      <c r="R2858">
        <v>500</v>
      </c>
    </row>
    <row r="2859" spans="1:18" x14ac:dyDescent="0.3">
      <c r="A2859" t="s">
        <v>26</v>
      </c>
      <c r="B2859" t="s">
        <v>58</v>
      </c>
      <c r="C2859">
        <v>2015</v>
      </c>
      <c r="D2859" t="s">
        <v>63</v>
      </c>
      <c r="G2859">
        <v>143637</v>
      </c>
      <c r="H2859">
        <v>225</v>
      </c>
      <c r="I2859">
        <v>202</v>
      </c>
      <c r="J2859">
        <v>2</v>
      </c>
      <c r="K2859">
        <v>0</v>
      </c>
      <c r="L2859" t="s">
        <v>43</v>
      </c>
      <c r="M2859" t="s">
        <v>28</v>
      </c>
      <c r="N2859" t="s">
        <v>23</v>
      </c>
      <c r="O2859" t="s">
        <v>24</v>
      </c>
      <c r="P2859">
        <v>25</v>
      </c>
      <c r="Q2859" t="s">
        <v>46</v>
      </c>
      <c r="R2859">
        <v>7996</v>
      </c>
    </row>
    <row r="2860" spans="1:18" x14ac:dyDescent="0.3">
      <c r="A2860" t="s">
        <v>55</v>
      </c>
      <c r="B2860" t="s">
        <v>78</v>
      </c>
      <c r="C2860">
        <v>2020</v>
      </c>
      <c r="D2860" t="s">
        <v>20</v>
      </c>
      <c r="E2860" t="s">
        <v>21</v>
      </c>
      <c r="F2860">
        <v>2.4</v>
      </c>
      <c r="G2860">
        <v>36232</v>
      </c>
      <c r="H2860">
        <v>184</v>
      </c>
      <c r="I2860">
        <v>188</v>
      </c>
      <c r="J2860">
        <v>2</v>
      </c>
      <c r="K2860">
        <v>0</v>
      </c>
      <c r="L2860" t="s">
        <v>34</v>
      </c>
      <c r="M2860" t="s">
        <v>22</v>
      </c>
      <c r="N2860" t="s">
        <v>45</v>
      </c>
      <c r="O2860" t="s">
        <v>24</v>
      </c>
      <c r="P2860">
        <v>31</v>
      </c>
      <c r="Q2860" t="s">
        <v>57</v>
      </c>
      <c r="R2860">
        <v>15210</v>
      </c>
    </row>
    <row r="2861" spans="1:18" x14ac:dyDescent="0.3">
      <c r="A2861" t="s">
        <v>49</v>
      </c>
      <c r="B2861" t="s">
        <v>100</v>
      </c>
      <c r="C2861">
        <v>2023</v>
      </c>
      <c r="D2861" t="s">
        <v>20</v>
      </c>
      <c r="E2861" t="s">
        <v>21</v>
      </c>
      <c r="F2861">
        <v>1.4</v>
      </c>
      <c r="G2861">
        <v>7470</v>
      </c>
      <c r="H2861">
        <v>108</v>
      </c>
      <c r="I2861">
        <v>104</v>
      </c>
      <c r="J2861">
        <v>1</v>
      </c>
      <c r="K2861">
        <v>0</v>
      </c>
      <c r="L2861" t="s">
        <v>43</v>
      </c>
      <c r="M2861" t="s">
        <v>94</v>
      </c>
      <c r="N2861" t="s">
        <v>45</v>
      </c>
      <c r="O2861" t="s">
        <v>29</v>
      </c>
      <c r="P2861">
        <v>40</v>
      </c>
      <c r="Q2861" t="s">
        <v>64</v>
      </c>
      <c r="R2861">
        <v>11111</v>
      </c>
    </row>
    <row r="2862" spans="1:18" x14ac:dyDescent="0.3">
      <c r="A2862" t="s">
        <v>55</v>
      </c>
      <c r="B2862" t="s">
        <v>75</v>
      </c>
      <c r="C2862">
        <v>2005</v>
      </c>
      <c r="D2862" t="s">
        <v>20</v>
      </c>
      <c r="F2862">
        <v>1.7</v>
      </c>
      <c r="G2862">
        <v>325155</v>
      </c>
      <c r="H2862">
        <v>141</v>
      </c>
      <c r="I2862">
        <v>129</v>
      </c>
      <c r="J2862">
        <v>4</v>
      </c>
      <c r="K2862">
        <v>0</v>
      </c>
      <c r="N2862" t="s">
        <v>45</v>
      </c>
      <c r="O2862" t="s">
        <v>24</v>
      </c>
      <c r="P2862">
        <v>40</v>
      </c>
      <c r="Q2862" t="s">
        <v>57</v>
      </c>
      <c r="R2862">
        <v>500</v>
      </c>
    </row>
    <row r="2863" spans="1:18" x14ac:dyDescent="0.3">
      <c r="A2863" t="s">
        <v>38</v>
      </c>
      <c r="B2863" t="s">
        <v>89</v>
      </c>
      <c r="C2863">
        <v>2024</v>
      </c>
      <c r="D2863" t="s">
        <v>20</v>
      </c>
      <c r="E2863" t="s">
        <v>21</v>
      </c>
      <c r="F2863">
        <v>2.4</v>
      </c>
      <c r="G2863">
        <v>100</v>
      </c>
      <c r="H2863">
        <v>180</v>
      </c>
      <c r="J2863">
        <v>1</v>
      </c>
      <c r="K2863">
        <v>0</v>
      </c>
      <c r="L2863" t="s">
        <v>43</v>
      </c>
      <c r="M2863" t="s">
        <v>28</v>
      </c>
      <c r="N2863" t="s">
        <v>45</v>
      </c>
      <c r="O2863" t="s">
        <v>29</v>
      </c>
      <c r="P2863">
        <v>38</v>
      </c>
      <c r="R2863">
        <v>23999</v>
      </c>
    </row>
    <row r="2864" spans="1:18" x14ac:dyDescent="0.3">
      <c r="A2864" t="s">
        <v>26</v>
      </c>
      <c r="B2864" t="s">
        <v>58</v>
      </c>
      <c r="C2864">
        <v>2021</v>
      </c>
      <c r="D2864" t="s">
        <v>33</v>
      </c>
      <c r="E2864" t="s">
        <v>21</v>
      </c>
      <c r="F2864">
        <v>3.2</v>
      </c>
      <c r="G2864">
        <v>29462</v>
      </c>
      <c r="J2864">
        <v>1</v>
      </c>
      <c r="K2864">
        <v>0</v>
      </c>
      <c r="L2864" t="s">
        <v>34</v>
      </c>
      <c r="M2864" t="s">
        <v>59</v>
      </c>
      <c r="N2864" t="s">
        <v>23</v>
      </c>
      <c r="O2864" t="s">
        <v>24</v>
      </c>
      <c r="P2864">
        <v>39</v>
      </c>
      <c r="Q2864" t="s">
        <v>57</v>
      </c>
      <c r="R2864">
        <v>24109</v>
      </c>
    </row>
    <row r="2865" spans="1:18" x14ac:dyDescent="0.3">
      <c r="A2865" t="s">
        <v>55</v>
      </c>
      <c r="B2865" t="s">
        <v>75</v>
      </c>
      <c r="C2865">
        <v>2016</v>
      </c>
      <c r="D2865" t="s">
        <v>20</v>
      </c>
      <c r="E2865" t="s">
        <v>21</v>
      </c>
      <c r="F2865">
        <v>2.5</v>
      </c>
      <c r="G2865">
        <v>58151</v>
      </c>
      <c r="H2865">
        <v>174</v>
      </c>
      <c r="I2865">
        <v>177</v>
      </c>
      <c r="J2865">
        <v>3</v>
      </c>
      <c r="K2865">
        <v>0</v>
      </c>
      <c r="M2865" t="s">
        <v>44</v>
      </c>
      <c r="N2865" t="s">
        <v>45</v>
      </c>
      <c r="O2865" t="s">
        <v>24</v>
      </c>
      <c r="P2865">
        <v>33</v>
      </c>
      <c r="Q2865" t="s">
        <v>57</v>
      </c>
      <c r="R2865">
        <v>7480</v>
      </c>
    </row>
    <row r="2866" spans="1:18" x14ac:dyDescent="0.3">
      <c r="A2866" t="s">
        <v>73</v>
      </c>
      <c r="B2866" t="s">
        <v>90</v>
      </c>
      <c r="C2866">
        <v>2024</v>
      </c>
      <c r="D2866" t="s">
        <v>63</v>
      </c>
      <c r="E2866" t="s">
        <v>21</v>
      </c>
      <c r="F2866">
        <v>2</v>
      </c>
      <c r="G2866">
        <v>3573</v>
      </c>
      <c r="H2866">
        <v>161</v>
      </c>
      <c r="I2866">
        <v>167</v>
      </c>
      <c r="J2866">
        <v>1</v>
      </c>
      <c r="K2866">
        <v>0</v>
      </c>
      <c r="L2866" t="s">
        <v>40</v>
      </c>
      <c r="M2866" t="s">
        <v>72</v>
      </c>
      <c r="N2866" t="s">
        <v>45</v>
      </c>
      <c r="O2866" t="s">
        <v>29</v>
      </c>
      <c r="P2866">
        <v>33</v>
      </c>
      <c r="Q2866" t="s">
        <v>46</v>
      </c>
      <c r="R2866">
        <v>37686</v>
      </c>
    </row>
    <row r="2867" spans="1:18" x14ac:dyDescent="0.3">
      <c r="A2867" t="s">
        <v>53</v>
      </c>
      <c r="B2867" t="s">
        <v>79</v>
      </c>
      <c r="C2867">
        <v>2014</v>
      </c>
      <c r="D2867" t="s">
        <v>20</v>
      </c>
      <c r="E2867" t="s">
        <v>21</v>
      </c>
      <c r="F2867">
        <v>1.9</v>
      </c>
      <c r="G2867">
        <v>123890</v>
      </c>
      <c r="H2867">
        <v>119</v>
      </c>
      <c r="I2867">
        <v>125</v>
      </c>
      <c r="J2867">
        <v>3</v>
      </c>
      <c r="K2867">
        <v>1</v>
      </c>
      <c r="M2867" t="s">
        <v>28</v>
      </c>
      <c r="N2867" t="s">
        <v>45</v>
      </c>
      <c r="O2867" t="s">
        <v>29</v>
      </c>
      <c r="P2867">
        <v>30</v>
      </c>
      <c r="R2867">
        <v>15600</v>
      </c>
    </row>
    <row r="2868" spans="1:18" x14ac:dyDescent="0.3">
      <c r="A2868" t="s">
        <v>80</v>
      </c>
      <c r="B2868" t="s">
        <v>102</v>
      </c>
      <c r="C2868">
        <v>2018</v>
      </c>
      <c r="D2868" t="s">
        <v>33</v>
      </c>
      <c r="F2868">
        <v>2.1</v>
      </c>
      <c r="G2868">
        <v>56064</v>
      </c>
      <c r="I2868">
        <v>158</v>
      </c>
      <c r="J2868">
        <v>1</v>
      </c>
      <c r="K2868">
        <v>0</v>
      </c>
      <c r="L2868" t="s">
        <v>34</v>
      </c>
      <c r="M2868" t="s">
        <v>72</v>
      </c>
      <c r="N2868" t="s">
        <v>23</v>
      </c>
      <c r="O2868" t="s">
        <v>29</v>
      </c>
      <c r="P2868">
        <v>45</v>
      </c>
      <c r="Q2868" t="s">
        <v>48</v>
      </c>
      <c r="R2868">
        <v>17656</v>
      </c>
    </row>
    <row r="2869" spans="1:18" x14ac:dyDescent="0.3">
      <c r="A2869" t="s">
        <v>31</v>
      </c>
      <c r="B2869" t="s">
        <v>61</v>
      </c>
      <c r="C2869">
        <v>2023</v>
      </c>
      <c r="D2869" t="s">
        <v>20</v>
      </c>
      <c r="E2869" t="s">
        <v>21</v>
      </c>
      <c r="F2869">
        <v>1.9</v>
      </c>
      <c r="G2869">
        <v>5214</v>
      </c>
      <c r="I2869">
        <v>150</v>
      </c>
      <c r="J2869">
        <v>1</v>
      </c>
      <c r="K2869">
        <v>0</v>
      </c>
      <c r="L2869" t="s">
        <v>43</v>
      </c>
      <c r="N2869" t="s">
        <v>45</v>
      </c>
      <c r="O2869" t="s">
        <v>29</v>
      </c>
      <c r="P2869">
        <v>35</v>
      </c>
      <c r="Q2869" t="s">
        <v>64</v>
      </c>
      <c r="R2869">
        <v>23651</v>
      </c>
    </row>
    <row r="2870" spans="1:18" x14ac:dyDescent="0.3">
      <c r="A2870" t="s">
        <v>49</v>
      </c>
      <c r="B2870" t="s">
        <v>100</v>
      </c>
      <c r="C2870">
        <v>2011</v>
      </c>
      <c r="D2870" t="s">
        <v>63</v>
      </c>
      <c r="F2870">
        <v>1.9</v>
      </c>
      <c r="G2870">
        <v>262176</v>
      </c>
      <c r="H2870">
        <v>156</v>
      </c>
      <c r="I2870">
        <v>148</v>
      </c>
      <c r="J2870">
        <v>5</v>
      </c>
      <c r="K2870">
        <v>1</v>
      </c>
      <c r="L2870" t="s">
        <v>34</v>
      </c>
      <c r="M2870" t="s">
        <v>72</v>
      </c>
      <c r="N2870" t="s">
        <v>45</v>
      </c>
      <c r="O2870" t="s">
        <v>24</v>
      </c>
      <c r="P2870">
        <v>34</v>
      </c>
      <c r="R2870">
        <v>500</v>
      </c>
    </row>
    <row r="2871" spans="1:18" x14ac:dyDescent="0.3">
      <c r="A2871" t="s">
        <v>41</v>
      </c>
      <c r="B2871" t="s">
        <v>103</v>
      </c>
      <c r="C2871">
        <v>2006</v>
      </c>
      <c r="D2871" t="s">
        <v>20</v>
      </c>
      <c r="E2871" t="s">
        <v>21</v>
      </c>
      <c r="F2871">
        <v>2.7</v>
      </c>
      <c r="G2871">
        <v>237812</v>
      </c>
      <c r="H2871">
        <v>200</v>
      </c>
      <c r="I2871">
        <v>193</v>
      </c>
      <c r="J2871">
        <v>3</v>
      </c>
      <c r="K2871">
        <v>1</v>
      </c>
      <c r="L2871" t="s">
        <v>40</v>
      </c>
      <c r="M2871" t="s">
        <v>28</v>
      </c>
      <c r="N2871" t="s">
        <v>23</v>
      </c>
      <c r="O2871" t="s">
        <v>24</v>
      </c>
      <c r="P2871">
        <v>31</v>
      </c>
      <c r="Q2871" t="s">
        <v>57</v>
      </c>
      <c r="R2871">
        <v>500</v>
      </c>
    </row>
    <row r="2872" spans="1:18" x14ac:dyDescent="0.3">
      <c r="A2872" t="s">
        <v>80</v>
      </c>
      <c r="B2872" t="s">
        <v>81</v>
      </c>
      <c r="C2872">
        <v>2010</v>
      </c>
      <c r="D2872" t="s">
        <v>20</v>
      </c>
      <c r="E2872" t="s">
        <v>67</v>
      </c>
      <c r="G2872">
        <v>117507</v>
      </c>
      <c r="H2872">
        <v>260</v>
      </c>
      <c r="I2872">
        <v>259</v>
      </c>
      <c r="J2872">
        <v>4</v>
      </c>
      <c r="K2872">
        <v>1</v>
      </c>
      <c r="L2872" t="s">
        <v>34</v>
      </c>
      <c r="M2872" t="s">
        <v>22</v>
      </c>
      <c r="N2872" t="s">
        <v>82</v>
      </c>
      <c r="O2872" t="s">
        <v>60</v>
      </c>
      <c r="P2872">
        <v>17</v>
      </c>
      <c r="Q2872" t="s">
        <v>46</v>
      </c>
      <c r="R2872">
        <v>2055</v>
      </c>
    </row>
    <row r="2873" spans="1:18" x14ac:dyDescent="0.3">
      <c r="A2873" t="s">
        <v>55</v>
      </c>
      <c r="B2873" t="s">
        <v>56</v>
      </c>
      <c r="C2873">
        <v>2010</v>
      </c>
      <c r="D2873" t="s">
        <v>20</v>
      </c>
      <c r="E2873" t="s">
        <v>21</v>
      </c>
      <c r="F2873">
        <v>3.3</v>
      </c>
      <c r="G2873">
        <v>65624</v>
      </c>
      <c r="H2873">
        <v>259</v>
      </c>
      <c r="I2873">
        <v>251</v>
      </c>
      <c r="J2873">
        <v>3</v>
      </c>
      <c r="K2873">
        <v>1</v>
      </c>
      <c r="L2873" t="s">
        <v>34</v>
      </c>
      <c r="M2873" t="s">
        <v>59</v>
      </c>
      <c r="N2873" t="s">
        <v>23</v>
      </c>
      <c r="O2873" t="s">
        <v>24</v>
      </c>
      <c r="P2873">
        <v>26</v>
      </c>
      <c r="Q2873" t="s">
        <v>30</v>
      </c>
      <c r="R2873">
        <v>7054</v>
      </c>
    </row>
    <row r="2874" spans="1:18" x14ac:dyDescent="0.3">
      <c r="A2874" t="s">
        <v>26</v>
      </c>
      <c r="B2874" t="s">
        <v>68</v>
      </c>
      <c r="C2874">
        <v>2019</v>
      </c>
      <c r="D2874" t="s">
        <v>20</v>
      </c>
      <c r="E2874" t="s">
        <v>21</v>
      </c>
      <c r="F2874">
        <v>2.2000000000000002</v>
      </c>
      <c r="G2874">
        <v>74931</v>
      </c>
      <c r="H2874">
        <v>168</v>
      </c>
      <c r="I2874">
        <v>169</v>
      </c>
      <c r="J2874">
        <v>1</v>
      </c>
      <c r="K2874">
        <v>0</v>
      </c>
      <c r="L2874" t="s">
        <v>34</v>
      </c>
      <c r="M2874" t="s">
        <v>52</v>
      </c>
      <c r="N2874" t="s">
        <v>45</v>
      </c>
      <c r="O2874" t="s">
        <v>29</v>
      </c>
      <c r="P2874">
        <v>34</v>
      </c>
      <c r="Q2874" t="s">
        <v>76</v>
      </c>
      <c r="R2874">
        <v>13549</v>
      </c>
    </row>
    <row r="2875" spans="1:18" x14ac:dyDescent="0.3">
      <c r="A2875" t="s">
        <v>53</v>
      </c>
      <c r="B2875" t="s">
        <v>54</v>
      </c>
      <c r="C2875">
        <v>2013</v>
      </c>
      <c r="D2875" t="s">
        <v>20</v>
      </c>
      <c r="E2875" t="s">
        <v>21</v>
      </c>
      <c r="F2875">
        <v>2.7</v>
      </c>
      <c r="G2875">
        <v>172853</v>
      </c>
      <c r="H2875">
        <v>199</v>
      </c>
      <c r="I2875">
        <v>187</v>
      </c>
      <c r="J2875">
        <v>3</v>
      </c>
      <c r="L2875" t="s">
        <v>34</v>
      </c>
      <c r="M2875" t="s">
        <v>22</v>
      </c>
      <c r="N2875" t="s">
        <v>23</v>
      </c>
      <c r="O2875" t="s">
        <v>24</v>
      </c>
      <c r="P2875">
        <v>28</v>
      </c>
      <c r="Q2875" t="s">
        <v>30</v>
      </c>
      <c r="R2875">
        <v>9141</v>
      </c>
    </row>
    <row r="2876" spans="1:18" x14ac:dyDescent="0.3">
      <c r="A2876" t="s">
        <v>53</v>
      </c>
      <c r="B2876" t="s">
        <v>79</v>
      </c>
      <c r="C2876">
        <v>2010</v>
      </c>
      <c r="D2876" t="s">
        <v>20</v>
      </c>
      <c r="E2876" t="s">
        <v>21</v>
      </c>
      <c r="F2876">
        <v>2</v>
      </c>
      <c r="G2876">
        <v>260987</v>
      </c>
      <c r="H2876">
        <v>155</v>
      </c>
      <c r="I2876">
        <v>144</v>
      </c>
      <c r="J2876">
        <v>3</v>
      </c>
      <c r="K2876">
        <v>0</v>
      </c>
      <c r="L2876" t="s">
        <v>34</v>
      </c>
      <c r="M2876" t="s">
        <v>28</v>
      </c>
      <c r="N2876" t="s">
        <v>45</v>
      </c>
      <c r="O2876" t="s">
        <v>29</v>
      </c>
      <c r="P2876">
        <v>31</v>
      </c>
      <c r="Q2876" t="s">
        <v>37</v>
      </c>
      <c r="R2876">
        <v>3893</v>
      </c>
    </row>
    <row r="2877" spans="1:18" x14ac:dyDescent="0.3">
      <c r="A2877" t="s">
        <v>38</v>
      </c>
      <c r="B2877" t="s">
        <v>39</v>
      </c>
      <c r="C2877">
        <v>2023</v>
      </c>
      <c r="D2877" t="s">
        <v>20</v>
      </c>
      <c r="E2877" t="s">
        <v>21</v>
      </c>
      <c r="F2877">
        <v>2.2999999999999998</v>
      </c>
      <c r="G2877">
        <v>12470</v>
      </c>
      <c r="H2877">
        <v>176</v>
      </c>
      <c r="I2877">
        <v>156</v>
      </c>
      <c r="J2877">
        <v>1</v>
      </c>
      <c r="K2877">
        <v>0</v>
      </c>
      <c r="L2877" t="s">
        <v>43</v>
      </c>
      <c r="M2877" t="s">
        <v>28</v>
      </c>
      <c r="N2877" t="s">
        <v>23</v>
      </c>
      <c r="O2877" t="s">
        <v>24</v>
      </c>
      <c r="P2877">
        <v>33</v>
      </c>
      <c r="Q2877" t="s">
        <v>76</v>
      </c>
      <c r="R2877">
        <v>45526</v>
      </c>
    </row>
    <row r="2878" spans="1:18" x14ac:dyDescent="0.3">
      <c r="A2878" t="s">
        <v>80</v>
      </c>
      <c r="B2878" t="s">
        <v>102</v>
      </c>
      <c r="C2878">
        <v>2024</v>
      </c>
      <c r="D2878" t="s">
        <v>20</v>
      </c>
      <c r="G2878">
        <v>816</v>
      </c>
      <c r="H2878">
        <v>162</v>
      </c>
      <c r="I2878">
        <v>164</v>
      </c>
      <c r="J2878">
        <v>1</v>
      </c>
      <c r="K2878">
        <v>0</v>
      </c>
      <c r="L2878" t="s">
        <v>43</v>
      </c>
      <c r="M2878" t="s">
        <v>28</v>
      </c>
      <c r="N2878" t="s">
        <v>23</v>
      </c>
      <c r="O2878" t="s">
        <v>60</v>
      </c>
      <c r="P2878">
        <v>35</v>
      </c>
      <c r="Q2878" t="s">
        <v>37</v>
      </c>
      <c r="R2878">
        <v>37817</v>
      </c>
    </row>
    <row r="2879" spans="1:18" x14ac:dyDescent="0.3">
      <c r="A2879" t="s">
        <v>49</v>
      </c>
      <c r="B2879" t="s">
        <v>93</v>
      </c>
      <c r="C2879">
        <v>2006</v>
      </c>
      <c r="D2879" t="s">
        <v>20</v>
      </c>
      <c r="E2879" t="s">
        <v>21</v>
      </c>
      <c r="G2879">
        <v>184446</v>
      </c>
      <c r="H2879">
        <v>234</v>
      </c>
      <c r="I2879">
        <v>212</v>
      </c>
      <c r="J2879">
        <v>4</v>
      </c>
      <c r="K2879">
        <v>0</v>
      </c>
      <c r="L2879" t="s">
        <v>34</v>
      </c>
      <c r="N2879" t="s">
        <v>23</v>
      </c>
      <c r="O2879" t="s">
        <v>24</v>
      </c>
      <c r="P2879">
        <v>24</v>
      </c>
      <c r="Q2879" t="s">
        <v>25</v>
      </c>
      <c r="R2879">
        <v>500</v>
      </c>
    </row>
    <row r="2880" spans="1:18" x14ac:dyDescent="0.3">
      <c r="A2880" t="s">
        <v>80</v>
      </c>
      <c r="B2880" t="s">
        <v>81</v>
      </c>
      <c r="C2880">
        <v>2007</v>
      </c>
      <c r="D2880" t="s">
        <v>33</v>
      </c>
      <c r="E2880" t="s">
        <v>67</v>
      </c>
      <c r="F2880">
        <v>3.1</v>
      </c>
      <c r="G2880">
        <v>220223</v>
      </c>
      <c r="H2880">
        <v>234</v>
      </c>
      <c r="I2880">
        <v>234</v>
      </c>
      <c r="J2880">
        <v>3</v>
      </c>
      <c r="K2880">
        <v>1</v>
      </c>
      <c r="L2880" t="s">
        <v>43</v>
      </c>
      <c r="M2880" t="s">
        <v>22</v>
      </c>
      <c r="N2880" t="s">
        <v>82</v>
      </c>
      <c r="O2880" t="s">
        <v>60</v>
      </c>
      <c r="P2880">
        <v>44</v>
      </c>
      <c r="Q2880" t="s">
        <v>76</v>
      </c>
      <c r="R2880">
        <v>500</v>
      </c>
    </row>
    <row r="2881" spans="1:18" x14ac:dyDescent="0.3">
      <c r="A2881" t="s">
        <v>31</v>
      </c>
      <c r="B2881" t="s">
        <v>61</v>
      </c>
      <c r="C2881">
        <v>2014</v>
      </c>
      <c r="D2881" t="s">
        <v>20</v>
      </c>
      <c r="E2881" t="s">
        <v>21</v>
      </c>
      <c r="F2881">
        <v>1.7</v>
      </c>
      <c r="G2881">
        <v>123714</v>
      </c>
      <c r="H2881">
        <v>155</v>
      </c>
      <c r="J2881">
        <v>3</v>
      </c>
      <c r="K2881">
        <v>0</v>
      </c>
      <c r="N2881" t="s">
        <v>45</v>
      </c>
      <c r="O2881" t="s">
        <v>29</v>
      </c>
      <c r="Q2881" t="s">
        <v>76</v>
      </c>
      <c r="R2881">
        <v>5693</v>
      </c>
    </row>
    <row r="2882" spans="1:18" x14ac:dyDescent="0.3">
      <c r="A2882" t="s">
        <v>26</v>
      </c>
      <c r="B2882" t="s">
        <v>27</v>
      </c>
      <c r="C2882">
        <v>2014</v>
      </c>
      <c r="D2882" t="s">
        <v>20</v>
      </c>
      <c r="F2882">
        <v>2.6</v>
      </c>
      <c r="G2882">
        <v>155766</v>
      </c>
      <c r="I2882">
        <v>178</v>
      </c>
      <c r="J2882">
        <v>3</v>
      </c>
      <c r="K2882">
        <v>1</v>
      </c>
      <c r="N2882" t="s">
        <v>23</v>
      </c>
      <c r="O2882" t="s">
        <v>24</v>
      </c>
      <c r="P2882">
        <v>34</v>
      </c>
      <c r="Q2882" t="s">
        <v>30</v>
      </c>
      <c r="R2882">
        <v>3065</v>
      </c>
    </row>
    <row r="2883" spans="1:18" x14ac:dyDescent="0.3">
      <c r="A2883" t="s">
        <v>53</v>
      </c>
      <c r="B2883" t="s">
        <v>79</v>
      </c>
      <c r="C2883">
        <v>2009</v>
      </c>
      <c r="D2883" t="s">
        <v>20</v>
      </c>
      <c r="F2883">
        <v>1.4</v>
      </c>
      <c r="G2883">
        <v>183758</v>
      </c>
      <c r="H2883">
        <v>111</v>
      </c>
      <c r="I2883">
        <v>119</v>
      </c>
      <c r="J2883">
        <v>3</v>
      </c>
      <c r="K2883">
        <v>0</v>
      </c>
      <c r="N2883" t="s">
        <v>45</v>
      </c>
      <c r="O2883" t="s">
        <v>29</v>
      </c>
      <c r="P2883">
        <v>37</v>
      </c>
      <c r="Q2883" t="s">
        <v>64</v>
      </c>
      <c r="R2883">
        <v>6322</v>
      </c>
    </row>
    <row r="2884" spans="1:18" x14ac:dyDescent="0.3">
      <c r="A2884" t="s">
        <v>38</v>
      </c>
      <c r="B2884" t="s">
        <v>89</v>
      </c>
      <c r="C2884">
        <v>2015</v>
      </c>
      <c r="D2884" t="s">
        <v>20</v>
      </c>
      <c r="E2884" t="s">
        <v>21</v>
      </c>
      <c r="G2884">
        <v>108750</v>
      </c>
      <c r="H2884">
        <v>182</v>
      </c>
      <c r="J2884">
        <v>2</v>
      </c>
      <c r="K2884">
        <v>0</v>
      </c>
      <c r="L2884" t="s">
        <v>40</v>
      </c>
      <c r="M2884" t="s">
        <v>94</v>
      </c>
      <c r="N2884" t="s">
        <v>45</v>
      </c>
      <c r="O2884" t="s">
        <v>29</v>
      </c>
      <c r="R2884">
        <v>4981</v>
      </c>
    </row>
    <row r="2885" spans="1:18" x14ac:dyDescent="0.3">
      <c r="A2885" t="s">
        <v>31</v>
      </c>
      <c r="B2885" t="s">
        <v>85</v>
      </c>
      <c r="C2885">
        <v>2005</v>
      </c>
      <c r="D2885" t="s">
        <v>20</v>
      </c>
      <c r="E2885" t="s">
        <v>21</v>
      </c>
      <c r="F2885">
        <v>3</v>
      </c>
      <c r="G2885">
        <v>153945</v>
      </c>
      <c r="H2885">
        <v>235</v>
      </c>
      <c r="I2885">
        <v>214</v>
      </c>
      <c r="J2885">
        <v>3</v>
      </c>
      <c r="K2885">
        <v>0</v>
      </c>
      <c r="L2885" t="s">
        <v>43</v>
      </c>
      <c r="M2885" t="s">
        <v>22</v>
      </c>
      <c r="N2885" t="s">
        <v>23</v>
      </c>
      <c r="O2885" t="s">
        <v>24</v>
      </c>
      <c r="P2885">
        <v>23</v>
      </c>
      <c r="Q2885" t="s">
        <v>30</v>
      </c>
      <c r="R2885">
        <v>500</v>
      </c>
    </row>
    <row r="2886" spans="1:18" x14ac:dyDescent="0.3">
      <c r="A2886" t="s">
        <v>49</v>
      </c>
      <c r="B2886" t="s">
        <v>50</v>
      </c>
      <c r="C2886">
        <v>2010</v>
      </c>
      <c r="D2886" t="s">
        <v>20</v>
      </c>
      <c r="F2886">
        <v>2.1</v>
      </c>
      <c r="G2886">
        <v>157236</v>
      </c>
      <c r="H2886">
        <v>161</v>
      </c>
      <c r="I2886">
        <v>152</v>
      </c>
      <c r="J2886">
        <v>4</v>
      </c>
      <c r="K2886">
        <v>1</v>
      </c>
      <c r="N2886" t="s">
        <v>45</v>
      </c>
      <c r="O2886" t="s">
        <v>29</v>
      </c>
      <c r="P2886">
        <v>34</v>
      </c>
      <c r="R2886">
        <v>500</v>
      </c>
    </row>
    <row r="2887" spans="1:18" x14ac:dyDescent="0.3">
      <c r="A2887" t="s">
        <v>80</v>
      </c>
      <c r="B2887" t="s">
        <v>102</v>
      </c>
      <c r="C2887">
        <v>2018</v>
      </c>
      <c r="D2887" t="s">
        <v>20</v>
      </c>
      <c r="G2887">
        <v>131227</v>
      </c>
      <c r="H2887">
        <v>232</v>
      </c>
      <c r="I2887">
        <v>224</v>
      </c>
      <c r="J2887">
        <v>3</v>
      </c>
      <c r="K2887">
        <v>1</v>
      </c>
      <c r="L2887" t="s">
        <v>40</v>
      </c>
      <c r="M2887" t="s">
        <v>28</v>
      </c>
      <c r="N2887" t="s">
        <v>23</v>
      </c>
      <c r="O2887" t="s">
        <v>29</v>
      </c>
      <c r="P2887">
        <v>27</v>
      </c>
      <c r="Q2887" t="s">
        <v>30</v>
      </c>
      <c r="R2887">
        <v>10303</v>
      </c>
    </row>
    <row r="2888" spans="1:18" x14ac:dyDescent="0.3">
      <c r="A2888" t="s">
        <v>73</v>
      </c>
      <c r="B2888" t="s">
        <v>74</v>
      </c>
      <c r="C2888">
        <v>2018</v>
      </c>
      <c r="D2888" t="s">
        <v>20</v>
      </c>
      <c r="E2888" t="s">
        <v>21</v>
      </c>
      <c r="F2888">
        <v>2.4</v>
      </c>
      <c r="G2888">
        <v>74177</v>
      </c>
      <c r="I2888">
        <v>180</v>
      </c>
      <c r="J2888">
        <v>3</v>
      </c>
      <c r="K2888">
        <v>0</v>
      </c>
      <c r="M2888" t="s">
        <v>28</v>
      </c>
      <c r="N2888" t="s">
        <v>23</v>
      </c>
      <c r="O2888" t="s">
        <v>29</v>
      </c>
      <c r="P2888">
        <v>31</v>
      </c>
      <c r="Q2888" t="s">
        <v>88</v>
      </c>
      <c r="R2888">
        <v>31094</v>
      </c>
    </row>
    <row r="2889" spans="1:18" x14ac:dyDescent="0.3">
      <c r="A2889" t="s">
        <v>49</v>
      </c>
      <c r="B2889" t="s">
        <v>100</v>
      </c>
      <c r="C2889">
        <v>2020</v>
      </c>
      <c r="D2889" t="s">
        <v>20</v>
      </c>
      <c r="E2889" t="s">
        <v>21</v>
      </c>
      <c r="F2889">
        <v>2.2000000000000002</v>
      </c>
      <c r="G2889">
        <v>37782</v>
      </c>
      <c r="H2889">
        <v>164</v>
      </c>
      <c r="I2889">
        <v>173</v>
      </c>
      <c r="J2889">
        <v>3</v>
      </c>
      <c r="K2889">
        <v>0</v>
      </c>
      <c r="L2889" t="s">
        <v>43</v>
      </c>
      <c r="M2889" t="s">
        <v>35</v>
      </c>
      <c r="N2889" t="s">
        <v>45</v>
      </c>
      <c r="O2889" t="s">
        <v>29</v>
      </c>
      <c r="P2889">
        <v>29</v>
      </c>
      <c r="Q2889" t="s">
        <v>88</v>
      </c>
      <c r="R2889">
        <v>16343</v>
      </c>
    </row>
    <row r="2890" spans="1:18" x14ac:dyDescent="0.3">
      <c r="A2890" t="s">
        <v>55</v>
      </c>
      <c r="B2890" t="s">
        <v>69</v>
      </c>
      <c r="C2890">
        <v>2005</v>
      </c>
      <c r="D2890" t="s">
        <v>20</v>
      </c>
      <c r="E2890" t="s">
        <v>21</v>
      </c>
      <c r="F2890">
        <v>3.1</v>
      </c>
      <c r="G2890">
        <v>274679</v>
      </c>
      <c r="H2890">
        <v>236</v>
      </c>
      <c r="I2890">
        <v>235</v>
      </c>
      <c r="J2890">
        <v>4</v>
      </c>
      <c r="K2890">
        <v>1</v>
      </c>
      <c r="L2890" t="s">
        <v>34</v>
      </c>
      <c r="M2890" t="s">
        <v>59</v>
      </c>
      <c r="N2890" t="s">
        <v>23</v>
      </c>
      <c r="O2890" t="s">
        <v>29</v>
      </c>
      <c r="P2890">
        <v>24</v>
      </c>
      <c r="Q2890" t="s">
        <v>76</v>
      </c>
      <c r="R2890">
        <v>500</v>
      </c>
    </row>
    <row r="2891" spans="1:18" x14ac:dyDescent="0.3">
      <c r="A2891" t="s">
        <v>49</v>
      </c>
      <c r="B2891" t="s">
        <v>93</v>
      </c>
      <c r="C2891">
        <v>2011</v>
      </c>
      <c r="D2891" t="s">
        <v>63</v>
      </c>
      <c r="E2891" t="s">
        <v>21</v>
      </c>
      <c r="F2891">
        <v>2.4</v>
      </c>
      <c r="G2891">
        <v>151337</v>
      </c>
      <c r="H2891">
        <v>165</v>
      </c>
      <c r="I2891">
        <v>156</v>
      </c>
      <c r="J2891">
        <v>3</v>
      </c>
      <c r="K2891">
        <v>1</v>
      </c>
      <c r="M2891" t="s">
        <v>44</v>
      </c>
      <c r="N2891" t="s">
        <v>23</v>
      </c>
      <c r="O2891" t="s">
        <v>60</v>
      </c>
      <c r="P2891">
        <v>32</v>
      </c>
      <c r="Q2891" t="s">
        <v>88</v>
      </c>
      <c r="R2891">
        <v>3368</v>
      </c>
    </row>
    <row r="2892" spans="1:18" x14ac:dyDescent="0.3">
      <c r="A2892" t="s">
        <v>41</v>
      </c>
      <c r="B2892" t="s">
        <v>96</v>
      </c>
      <c r="C2892">
        <v>2006</v>
      </c>
      <c r="D2892" t="s">
        <v>20</v>
      </c>
      <c r="E2892" t="s">
        <v>67</v>
      </c>
      <c r="F2892">
        <v>2.5</v>
      </c>
      <c r="G2892">
        <v>143681</v>
      </c>
      <c r="H2892">
        <v>198</v>
      </c>
      <c r="I2892">
        <v>180</v>
      </c>
      <c r="J2892">
        <v>4</v>
      </c>
      <c r="K2892">
        <v>0</v>
      </c>
      <c r="L2892" t="s">
        <v>34</v>
      </c>
      <c r="N2892" t="s">
        <v>45</v>
      </c>
      <c r="O2892" t="s">
        <v>29</v>
      </c>
      <c r="P2892">
        <v>34</v>
      </c>
      <c r="Q2892" t="s">
        <v>88</v>
      </c>
      <c r="R2892">
        <v>500</v>
      </c>
    </row>
    <row r="2893" spans="1:18" x14ac:dyDescent="0.3">
      <c r="A2893" t="s">
        <v>80</v>
      </c>
      <c r="B2893" t="s">
        <v>102</v>
      </c>
      <c r="C2893">
        <v>2018</v>
      </c>
      <c r="D2893" t="s">
        <v>33</v>
      </c>
      <c r="E2893" t="s">
        <v>21</v>
      </c>
      <c r="G2893">
        <v>72028</v>
      </c>
      <c r="H2893">
        <v>189</v>
      </c>
      <c r="I2893">
        <v>170</v>
      </c>
      <c r="J2893">
        <v>2</v>
      </c>
      <c r="K2893">
        <v>1</v>
      </c>
      <c r="L2893" t="s">
        <v>43</v>
      </c>
      <c r="M2893" t="s">
        <v>35</v>
      </c>
      <c r="N2893" t="s">
        <v>23</v>
      </c>
      <c r="O2893" t="s">
        <v>29</v>
      </c>
      <c r="P2893">
        <v>35</v>
      </c>
      <c r="Q2893" t="s">
        <v>37</v>
      </c>
      <c r="R2893">
        <v>15027</v>
      </c>
    </row>
    <row r="2894" spans="1:18" x14ac:dyDescent="0.3">
      <c r="A2894" t="s">
        <v>53</v>
      </c>
      <c r="B2894" t="s">
        <v>54</v>
      </c>
      <c r="C2894">
        <v>2010</v>
      </c>
      <c r="D2894" t="s">
        <v>20</v>
      </c>
      <c r="F2894">
        <v>3.3</v>
      </c>
      <c r="G2894">
        <v>207577</v>
      </c>
      <c r="H2894">
        <v>263</v>
      </c>
      <c r="J2894">
        <v>4</v>
      </c>
      <c r="K2894">
        <v>1</v>
      </c>
      <c r="L2894" t="s">
        <v>43</v>
      </c>
      <c r="M2894" t="s">
        <v>44</v>
      </c>
      <c r="N2894" t="s">
        <v>23</v>
      </c>
      <c r="O2894" t="s">
        <v>24</v>
      </c>
      <c r="P2894">
        <v>32</v>
      </c>
      <c r="Q2894" t="s">
        <v>88</v>
      </c>
      <c r="R2894">
        <v>3433</v>
      </c>
    </row>
    <row r="2895" spans="1:18" x14ac:dyDescent="0.3">
      <c r="A2895" t="s">
        <v>18</v>
      </c>
      <c r="B2895" t="s">
        <v>51</v>
      </c>
      <c r="C2895">
        <v>2013</v>
      </c>
      <c r="D2895" t="s">
        <v>20</v>
      </c>
      <c r="E2895" t="s">
        <v>21</v>
      </c>
      <c r="G2895">
        <v>103430</v>
      </c>
      <c r="H2895">
        <v>181</v>
      </c>
      <c r="I2895">
        <v>180</v>
      </c>
      <c r="J2895">
        <v>1</v>
      </c>
      <c r="K2895">
        <v>1</v>
      </c>
      <c r="L2895" t="s">
        <v>34</v>
      </c>
      <c r="M2895" t="s">
        <v>28</v>
      </c>
      <c r="N2895" t="s">
        <v>45</v>
      </c>
      <c r="O2895" t="s">
        <v>29</v>
      </c>
      <c r="Q2895" t="s">
        <v>25</v>
      </c>
      <c r="R2895">
        <v>10267</v>
      </c>
    </row>
    <row r="2896" spans="1:18" x14ac:dyDescent="0.3">
      <c r="A2896" t="s">
        <v>80</v>
      </c>
      <c r="B2896" t="s">
        <v>83</v>
      </c>
      <c r="C2896">
        <v>2020</v>
      </c>
      <c r="D2896" t="s">
        <v>20</v>
      </c>
      <c r="E2896" t="s">
        <v>21</v>
      </c>
      <c r="F2896">
        <v>5.6</v>
      </c>
      <c r="G2896">
        <v>38543</v>
      </c>
      <c r="H2896">
        <v>420</v>
      </c>
      <c r="I2896">
        <v>393</v>
      </c>
      <c r="J2896">
        <v>2</v>
      </c>
      <c r="K2896">
        <v>0</v>
      </c>
      <c r="M2896" t="s">
        <v>72</v>
      </c>
      <c r="N2896" t="s">
        <v>84</v>
      </c>
      <c r="O2896" t="s">
        <v>95</v>
      </c>
      <c r="P2896">
        <v>10</v>
      </c>
      <c r="Q2896" t="s">
        <v>48</v>
      </c>
      <c r="R2896">
        <v>22849</v>
      </c>
    </row>
    <row r="2897" spans="1:18" x14ac:dyDescent="0.3">
      <c r="A2897" t="s">
        <v>18</v>
      </c>
      <c r="B2897" t="s">
        <v>66</v>
      </c>
      <c r="C2897">
        <v>2022</v>
      </c>
      <c r="D2897" t="s">
        <v>33</v>
      </c>
      <c r="E2897" t="s">
        <v>21</v>
      </c>
      <c r="F2897">
        <v>3</v>
      </c>
      <c r="G2897">
        <v>55618</v>
      </c>
      <c r="H2897">
        <v>238</v>
      </c>
      <c r="J2897">
        <v>1</v>
      </c>
      <c r="K2897">
        <v>0</v>
      </c>
      <c r="L2897" t="s">
        <v>40</v>
      </c>
      <c r="M2897" t="s">
        <v>59</v>
      </c>
      <c r="N2897" t="s">
        <v>23</v>
      </c>
      <c r="O2897" t="s">
        <v>24</v>
      </c>
      <c r="Q2897" t="s">
        <v>30</v>
      </c>
      <c r="R2897">
        <v>30181</v>
      </c>
    </row>
    <row r="2898" spans="1:18" x14ac:dyDescent="0.3">
      <c r="A2898" t="s">
        <v>18</v>
      </c>
      <c r="B2898" t="s">
        <v>19</v>
      </c>
      <c r="C2898">
        <v>2009</v>
      </c>
      <c r="D2898" t="s">
        <v>20</v>
      </c>
      <c r="F2898">
        <v>3.1</v>
      </c>
      <c r="G2898">
        <v>215467</v>
      </c>
      <c r="J2898">
        <v>5</v>
      </c>
      <c r="L2898" t="s">
        <v>43</v>
      </c>
      <c r="M2898" t="s">
        <v>44</v>
      </c>
      <c r="N2898" t="s">
        <v>23</v>
      </c>
      <c r="O2898" t="s">
        <v>60</v>
      </c>
      <c r="P2898">
        <v>29</v>
      </c>
      <c r="Q2898" t="s">
        <v>46</v>
      </c>
      <c r="R2898">
        <v>6463</v>
      </c>
    </row>
    <row r="2899" spans="1:18" x14ac:dyDescent="0.3">
      <c r="A2899" t="s">
        <v>41</v>
      </c>
      <c r="B2899" t="s">
        <v>96</v>
      </c>
      <c r="C2899">
        <v>2006</v>
      </c>
      <c r="D2899" t="s">
        <v>20</v>
      </c>
      <c r="E2899" t="s">
        <v>67</v>
      </c>
      <c r="F2899">
        <v>1.8</v>
      </c>
      <c r="G2899">
        <v>241423</v>
      </c>
      <c r="H2899">
        <v>168</v>
      </c>
      <c r="I2899">
        <v>164</v>
      </c>
      <c r="J2899">
        <v>5</v>
      </c>
      <c r="K2899">
        <v>1</v>
      </c>
      <c r="M2899" t="s">
        <v>22</v>
      </c>
      <c r="N2899" t="s">
        <v>45</v>
      </c>
      <c r="O2899" t="s">
        <v>29</v>
      </c>
      <c r="P2899">
        <v>36</v>
      </c>
      <c r="Q2899" t="s">
        <v>64</v>
      </c>
      <c r="R2899">
        <v>500</v>
      </c>
    </row>
    <row r="2900" spans="1:18" x14ac:dyDescent="0.3">
      <c r="A2900" t="s">
        <v>41</v>
      </c>
      <c r="B2900" t="s">
        <v>96</v>
      </c>
      <c r="C2900">
        <v>2016</v>
      </c>
      <c r="D2900" t="s">
        <v>20</v>
      </c>
      <c r="E2900" t="s">
        <v>21</v>
      </c>
      <c r="F2900">
        <v>1.8</v>
      </c>
      <c r="G2900">
        <v>80721</v>
      </c>
      <c r="H2900">
        <v>137</v>
      </c>
      <c r="I2900">
        <v>125</v>
      </c>
      <c r="J2900">
        <v>1</v>
      </c>
      <c r="K2900">
        <v>0</v>
      </c>
      <c r="L2900" t="s">
        <v>34</v>
      </c>
      <c r="M2900" t="s">
        <v>35</v>
      </c>
      <c r="N2900" t="s">
        <v>45</v>
      </c>
      <c r="O2900" t="s">
        <v>29</v>
      </c>
      <c r="P2900">
        <v>40</v>
      </c>
      <c r="Q2900" t="s">
        <v>64</v>
      </c>
      <c r="R2900">
        <v>6900</v>
      </c>
    </row>
    <row r="2901" spans="1:18" x14ac:dyDescent="0.3">
      <c r="A2901" t="s">
        <v>53</v>
      </c>
      <c r="B2901" t="s">
        <v>79</v>
      </c>
      <c r="C2901">
        <v>2015</v>
      </c>
      <c r="D2901" t="s">
        <v>33</v>
      </c>
      <c r="E2901" t="s">
        <v>21</v>
      </c>
      <c r="F2901">
        <v>1.5</v>
      </c>
      <c r="G2901">
        <v>90166</v>
      </c>
      <c r="H2901">
        <v>136</v>
      </c>
      <c r="J2901">
        <v>3</v>
      </c>
      <c r="K2901">
        <v>1</v>
      </c>
      <c r="L2901" t="s">
        <v>43</v>
      </c>
      <c r="M2901" t="s">
        <v>35</v>
      </c>
      <c r="N2901" t="s">
        <v>45</v>
      </c>
      <c r="O2901" t="s">
        <v>24</v>
      </c>
      <c r="P2901">
        <v>59</v>
      </c>
      <c r="R2901">
        <v>19715</v>
      </c>
    </row>
    <row r="2902" spans="1:18" x14ac:dyDescent="0.3">
      <c r="A2902" t="s">
        <v>31</v>
      </c>
      <c r="B2902" t="s">
        <v>32</v>
      </c>
      <c r="C2902">
        <v>2017</v>
      </c>
      <c r="D2902" t="s">
        <v>20</v>
      </c>
      <c r="E2902" t="s">
        <v>21</v>
      </c>
      <c r="F2902">
        <v>1.5</v>
      </c>
      <c r="G2902">
        <v>59727</v>
      </c>
      <c r="H2902">
        <v>140</v>
      </c>
      <c r="I2902">
        <v>123</v>
      </c>
      <c r="J2902">
        <v>2</v>
      </c>
      <c r="L2902" t="s">
        <v>40</v>
      </c>
      <c r="M2902" t="s">
        <v>28</v>
      </c>
      <c r="N2902" t="s">
        <v>36</v>
      </c>
      <c r="O2902" t="s">
        <v>29</v>
      </c>
      <c r="Q2902" t="s">
        <v>91</v>
      </c>
      <c r="R2902">
        <v>9200</v>
      </c>
    </row>
    <row r="2903" spans="1:18" x14ac:dyDescent="0.3">
      <c r="A2903" t="s">
        <v>73</v>
      </c>
      <c r="B2903" t="s">
        <v>74</v>
      </c>
      <c r="C2903">
        <v>2012</v>
      </c>
      <c r="D2903" t="s">
        <v>20</v>
      </c>
      <c r="E2903" t="s">
        <v>21</v>
      </c>
      <c r="G2903">
        <v>120083</v>
      </c>
      <c r="H2903">
        <v>223</v>
      </c>
      <c r="J2903">
        <v>3</v>
      </c>
      <c r="K2903">
        <v>0</v>
      </c>
      <c r="L2903" t="s">
        <v>34</v>
      </c>
      <c r="M2903" t="s">
        <v>52</v>
      </c>
      <c r="N2903" t="s">
        <v>23</v>
      </c>
      <c r="O2903" t="s">
        <v>29</v>
      </c>
      <c r="P2903">
        <v>28</v>
      </c>
      <c r="Q2903" t="s">
        <v>30</v>
      </c>
      <c r="R2903">
        <v>14393</v>
      </c>
    </row>
    <row r="2904" spans="1:18" x14ac:dyDescent="0.3">
      <c r="A2904" t="s">
        <v>38</v>
      </c>
      <c r="B2904" t="s">
        <v>47</v>
      </c>
      <c r="C2904">
        <v>2013</v>
      </c>
      <c r="D2904" t="s">
        <v>20</v>
      </c>
      <c r="E2904" t="s">
        <v>21</v>
      </c>
      <c r="F2904">
        <v>2.9</v>
      </c>
      <c r="G2904">
        <v>138168</v>
      </c>
      <c r="I2904">
        <v>224</v>
      </c>
      <c r="J2904">
        <v>3</v>
      </c>
      <c r="K2904">
        <v>1</v>
      </c>
      <c r="L2904" t="s">
        <v>40</v>
      </c>
      <c r="M2904" t="s">
        <v>22</v>
      </c>
      <c r="N2904" t="s">
        <v>23</v>
      </c>
      <c r="O2904" t="s">
        <v>24</v>
      </c>
      <c r="Q2904" t="s">
        <v>76</v>
      </c>
      <c r="R2904">
        <v>2525</v>
      </c>
    </row>
    <row r="2905" spans="1:18" x14ac:dyDescent="0.3">
      <c r="A2905" t="s">
        <v>26</v>
      </c>
      <c r="B2905" t="s">
        <v>58</v>
      </c>
      <c r="C2905">
        <v>2016</v>
      </c>
      <c r="D2905" t="s">
        <v>20</v>
      </c>
      <c r="E2905" t="s">
        <v>21</v>
      </c>
      <c r="G2905">
        <v>122892</v>
      </c>
      <c r="H2905">
        <v>174</v>
      </c>
      <c r="I2905">
        <v>173</v>
      </c>
      <c r="J2905">
        <v>3</v>
      </c>
      <c r="K2905">
        <v>0</v>
      </c>
      <c r="L2905" t="s">
        <v>43</v>
      </c>
      <c r="M2905" t="s">
        <v>22</v>
      </c>
      <c r="N2905" t="s">
        <v>23</v>
      </c>
      <c r="O2905" t="s">
        <v>24</v>
      </c>
      <c r="P2905">
        <v>33</v>
      </c>
      <c r="Q2905" t="s">
        <v>64</v>
      </c>
      <c r="R2905">
        <v>9789</v>
      </c>
    </row>
    <row r="2906" spans="1:18" x14ac:dyDescent="0.3">
      <c r="A2906" t="s">
        <v>31</v>
      </c>
      <c r="B2906" t="s">
        <v>32</v>
      </c>
      <c r="C2906">
        <v>2020</v>
      </c>
      <c r="D2906" t="s">
        <v>20</v>
      </c>
      <c r="E2906" t="s">
        <v>21</v>
      </c>
      <c r="F2906">
        <v>1.6</v>
      </c>
      <c r="G2906">
        <v>25742</v>
      </c>
      <c r="H2906">
        <v>143</v>
      </c>
      <c r="I2906">
        <v>142</v>
      </c>
      <c r="J2906">
        <v>1</v>
      </c>
      <c r="K2906">
        <v>0</v>
      </c>
      <c r="L2906" t="s">
        <v>43</v>
      </c>
      <c r="M2906" t="s">
        <v>44</v>
      </c>
      <c r="N2906" t="s">
        <v>36</v>
      </c>
      <c r="O2906" t="s">
        <v>29</v>
      </c>
      <c r="P2906">
        <v>40</v>
      </c>
      <c r="Q2906" t="s">
        <v>64</v>
      </c>
      <c r="R2906">
        <v>16266</v>
      </c>
    </row>
    <row r="2907" spans="1:18" x14ac:dyDescent="0.3">
      <c r="A2907" t="s">
        <v>41</v>
      </c>
      <c r="B2907" t="s">
        <v>62</v>
      </c>
      <c r="C2907">
        <v>2020</v>
      </c>
      <c r="D2907" t="s">
        <v>20</v>
      </c>
      <c r="F2907">
        <v>2.8</v>
      </c>
      <c r="G2907">
        <v>91902</v>
      </c>
      <c r="H2907">
        <v>229</v>
      </c>
      <c r="I2907">
        <v>214</v>
      </c>
      <c r="J2907">
        <v>1</v>
      </c>
      <c r="K2907">
        <v>0</v>
      </c>
      <c r="L2907" t="s">
        <v>34</v>
      </c>
      <c r="M2907" t="s">
        <v>28</v>
      </c>
      <c r="N2907" t="s">
        <v>23</v>
      </c>
      <c r="O2907" t="s">
        <v>24</v>
      </c>
      <c r="P2907">
        <v>28</v>
      </c>
      <c r="Q2907" t="s">
        <v>48</v>
      </c>
      <c r="R2907">
        <v>15283</v>
      </c>
    </row>
    <row r="2908" spans="1:18" x14ac:dyDescent="0.3">
      <c r="A2908" t="s">
        <v>49</v>
      </c>
      <c r="B2908" t="s">
        <v>93</v>
      </c>
      <c r="C2908">
        <v>2014</v>
      </c>
      <c r="D2908" t="s">
        <v>20</v>
      </c>
      <c r="E2908" t="s">
        <v>21</v>
      </c>
      <c r="F2908">
        <v>2.5</v>
      </c>
      <c r="G2908">
        <v>98959</v>
      </c>
      <c r="H2908">
        <v>218</v>
      </c>
      <c r="I2908">
        <v>205</v>
      </c>
      <c r="J2908">
        <v>3</v>
      </c>
      <c r="K2908">
        <v>0</v>
      </c>
      <c r="L2908" t="s">
        <v>43</v>
      </c>
      <c r="M2908" t="s">
        <v>52</v>
      </c>
      <c r="N2908" t="s">
        <v>23</v>
      </c>
      <c r="O2908" t="s">
        <v>29</v>
      </c>
      <c r="P2908">
        <v>33</v>
      </c>
      <c r="Q2908" t="s">
        <v>25</v>
      </c>
      <c r="R2908">
        <v>10065</v>
      </c>
    </row>
    <row r="2909" spans="1:18" x14ac:dyDescent="0.3">
      <c r="A2909" t="s">
        <v>26</v>
      </c>
      <c r="B2909" t="s">
        <v>68</v>
      </c>
      <c r="C2909">
        <v>2023</v>
      </c>
      <c r="D2909" t="s">
        <v>20</v>
      </c>
      <c r="E2909" t="s">
        <v>21</v>
      </c>
      <c r="F2909">
        <v>1.7</v>
      </c>
      <c r="G2909">
        <v>100</v>
      </c>
      <c r="H2909">
        <v>132</v>
      </c>
      <c r="I2909">
        <v>138</v>
      </c>
      <c r="J2909">
        <v>1</v>
      </c>
      <c r="K2909">
        <v>0</v>
      </c>
      <c r="M2909" t="s">
        <v>28</v>
      </c>
      <c r="N2909" t="s">
        <v>45</v>
      </c>
      <c r="O2909" t="s">
        <v>29</v>
      </c>
      <c r="P2909">
        <v>34</v>
      </c>
      <c r="Q2909" t="s">
        <v>64</v>
      </c>
      <c r="R2909">
        <v>20799</v>
      </c>
    </row>
    <row r="2910" spans="1:18" x14ac:dyDescent="0.3">
      <c r="A2910" t="s">
        <v>31</v>
      </c>
      <c r="B2910" t="s">
        <v>61</v>
      </c>
      <c r="C2910">
        <v>2011</v>
      </c>
      <c r="D2910" t="s">
        <v>20</v>
      </c>
      <c r="E2910" t="s">
        <v>21</v>
      </c>
      <c r="G2910">
        <v>106722</v>
      </c>
      <c r="H2910">
        <v>146</v>
      </c>
      <c r="J2910">
        <v>3</v>
      </c>
      <c r="K2910">
        <v>1</v>
      </c>
      <c r="L2910" t="s">
        <v>34</v>
      </c>
      <c r="M2910" t="s">
        <v>28</v>
      </c>
      <c r="N2910" t="s">
        <v>45</v>
      </c>
      <c r="O2910" t="s">
        <v>29</v>
      </c>
      <c r="P2910">
        <v>38</v>
      </c>
      <c r="Q2910" t="s">
        <v>76</v>
      </c>
      <c r="R2910">
        <v>2993</v>
      </c>
    </row>
    <row r="2911" spans="1:18" x14ac:dyDescent="0.3">
      <c r="A2911" t="s">
        <v>26</v>
      </c>
      <c r="B2911" t="s">
        <v>58</v>
      </c>
      <c r="C2911">
        <v>2017</v>
      </c>
      <c r="D2911" t="s">
        <v>63</v>
      </c>
      <c r="E2911" t="s">
        <v>21</v>
      </c>
      <c r="F2911">
        <v>2.2999999999999998</v>
      </c>
      <c r="G2911">
        <v>72443</v>
      </c>
      <c r="H2911">
        <v>181</v>
      </c>
      <c r="I2911">
        <v>187</v>
      </c>
      <c r="J2911">
        <v>2</v>
      </c>
      <c r="K2911">
        <v>1</v>
      </c>
      <c r="L2911" t="s">
        <v>43</v>
      </c>
      <c r="M2911" t="s">
        <v>44</v>
      </c>
      <c r="N2911" t="s">
        <v>23</v>
      </c>
      <c r="O2911" t="s">
        <v>24</v>
      </c>
      <c r="P2911">
        <v>32</v>
      </c>
      <c r="Q2911" t="s">
        <v>64</v>
      </c>
      <c r="R2911">
        <v>13397</v>
      </c>
    </row>
    <row r="2912" spans="1:18" x14ac:dyDescent="0.3">
      <c r="A2912" t="s">
        <v>73</v>
      </c>
      <c r="B2912" t="s">
        <v>97</v>
      </c>
      <c r="C2912">
        <v>2016</v>
      </c>
      <c r="D2912" t="s">
        <v>20</v>
      </c>
      <c r="E2912" t="s">
        <v>21</v>
      </c>
      <c r="G2912">
        <v>130164</v>
      </c>
      <c r="H2912">
        <v>147</v>
      </c>
      <c r="I2912">
        <v>150</v>
      </c>
      <c r="J2912">
        <v>2</v>
      </c>
      <c r="K2912">
        <v>0</v>
      </c>
      <c r="L2912" t="s">
        <v>43</v>
      </c>
      <c r="M2912" t="s">
        <v>52</v>
      </c>
      <c r="N2912" t="s">
        <v>45</v>
      </c>
      <c r="O2912" t="s">
        <v>24</v>
      </c>
      <c r="P2912">
        <v>42</v>
      </c>
      <c r="Q2912" t="s">
        <v>64</v>
      </c>
      <c r="R2912">
        <v>22349</v>
      </c>
    </row>
    <row r="2913" spans="1:18" x14ac:dyDescent="0.3">
      <c r="A2913" t="s">
        <v>31</v>
      </c>
      <c r="B2913" t="s">
        <v>85</v>
      </c>
      <c r="C2913">
        <v>2006</v>
      </c>
      <c r="D2913" t="s">
        <v>20</v>
      </c>
      <c r="E2913" t="s">
        <v>21</v>
      </c>
      <c r="G2913">
        <v>177068</v>
      </c>
      <c r="H2913">
        <v>242</v>
      </c>
      <c r="I2913">
        <v>226</v>
      </c>
      <c r="J2913">
        <v>3</v>
      </c>
      <c r="K2913">
        <v>1</v>
      </c>
      <c r="L2913" t="s">
        <v>34</v>
      </c>
      <c r="M2913" t="s">
        <v>72</v>
      </c>
      <c r="N2913" t="s">
        <v>23</v>
      </c>
      <c r="O2913" t="s">
        <v>24</v>
      </c>
      <c r="P2913">
        <v>23</v>
      </c>
      <c r="Q2913" t="s">
        <v>46</v>
      </c>
      <c r="R2913">
        <v>500</v>
      </c>
    </row>
    <row r="2914" spans="1:18" x14ac:dyDescent="0.3">
      <c r="A2914" t="s">
        <v>38</v>
      </c>
      <c r="B2914" t="s">
        <v>86</v>
      </c>
      <c r="C2914">
        <v>2005</v>
      </c>
      <c r="D2914" t="s">
        <v>20</v>
      </c>
      <c r="F2914">
        <v>5.4</v>
      </c>
      <c r="G2914">
        <v>163839</v>
      </c>
      <c r="H2914">
        <v>407</v>
      </c>
      <c r="I2914">
        <v>376</v>
      </c>
      <c r="J2914">
        <v>3</v>
      </c>
      <c r="K2914">
        <v>0</v>
      </c>
      <c r="L2914" t="s">
        <v>34</v>
      </c>
      <c r="N2914" t="s">
        <v>84</v>
      </c>
      <c r="O2914" t="s">
        <v>95</v>
      </c>
      <c r="P2914">
        <v>10</v>
      </c>
      <c r="Q2914" t="s">
        <v>57</v>
      </c>
      <c r="R2914">
        <v>500</v>
      </c>
    </row>
    <row r="2915" spans="1:18" x14ac:dyDescent="0.3">
      <c r="A2915" t="s">
        <v>80</v>
      </c>
      <c r="B2915" t="s">
        <v>81</v>
      </c>
      <c r="C2915">
        <v>2013</v>
      </c>
      <c r="D2915" t="s">
        <v>63</v>
      </c>
      <c r="E2915" t="s">
        <v>21</v>
      </c>
      <c r="F2915">
        <v>2.6</v>
      </c>
      <c r="G2915">
        <v>36432</v>
      </c>
      <c r="H2915">
        <v>200</v>
      </c>
      <c r="I2915">
        <v>195</v>
      </c>
      <c r="J2915">
        <v>2</v>
      </c>
      <c r="K2915">
        <v>1</v>
      </c>
      <c r="L2915" t="s">
        <v>43</v>
      </c>
      <c r="M2915" t="s">
        <v>94</v>
      </c>
      <c r="N2915" t="s">
        <v>82</v>
      </c>
      <c r="O2915" t="s">
        <v>60</v>
      </c>
      <c r="P2915">
        <v>34</v>
      </c>
      <c r="Q2915" t="s">
        <v>88</v>
      </c>
      <c r="R2915">
        <v>8505</v>
      </c>
    </row>
    <row r="2916" spans="1:18" x14ac:dyDescent="0.3">
      <c r="A2916" t="s">
        <v>26</v>
      </c>
      <c r="B2916" t="s">
        <v>58</v>
      </c>
      <c r="C2916">
        <v>2022</v>
      </c>
      <c r="D2916" t="s">
        <v>20</v>
      </c>
      <c r="E2916" t="s">
        <v>21</v>
      </c>
      <c r="F2916">
        <v>2.5</v>
      </c>
      <c r="G2916">
        <v>13159</v>
      </c>
      <c r="I2916">
        <v>193</v>
      </c>
      <c r="J2916">
        <v>1</v>
      </c>
      <c r="K2916">
        <v>0</v>
      </c>
      <c r="L2916" t="s">
        <v>43</v>
      </c>
      <c r="M2916" t="s">
        <v>22</v>
      </c>
      <c r="N2916" t="s">
        <v>23</v>
      </c>
      <c r="O2916" t="s">
        <v>24</v>
      </c>
      <c r="P2916">
        <v>27</v>
      </c>
      <c r="Q2916" t="s">
        <v>25</v>
      </c>
      <c r="R2916">
        <v>26552</v>
      </c>
    </row>
    <row r="2917" spans="1:18" x14ac:dyDescent="0.3">
      <c r="A2917" t="s">
        <v>31</v>
      </c>
      <c r="B2917" t="s">
        <v>32</v>
      </c>
      <c r="C2917">
        <v>2008</v>
      </c>
      <c r="D2917" t="s">
        <v>20</v>
      </c>
      <c r="F2917">
        <v>1.8</v>
      </c>
      <c r="G2917">
        <v>136270</v>
      </c>
      <c r="H2917">
        <v>146</v>
      </c>
      <c r="I2917">
        <v>152</v>
      </c>
      <c r="J2917">
        <v>4</v>
      </c>
      <c r="K2917">
        <v>1</v>
      </c>
      <c r="N2917" t="s">
        <v>36</v>
      </c>
      <c r="O2917" t="s">
        <v>29</v>
      </c>
      <c r="P2917">
        <v>38</v>
      </c>
      <c r="Q2917" t="s">
        <v>30</v>
      </c>
      <c r="R2917">
        <v>500</v>
      </c>
    </row>
    <row r="2918" spans="1:18" x14ac:dyDescent="0.3">
      <c r="A2918" t="s">
        <v>38</v>
      </c>
      <c r="B2918" t="s">
        <v>39</v>
      </c>
      <c r="C2918">
        <v>2008</v>
      </c>
      <c r="D2918" t="s">
        <v>20</v>
      </c>
      <c r="E2918" t="s">
        <v>21</v>
      </c>
      <c r="F2918">
        <v>3.3</v>
      </c>
      <c r="G2918">
        <v>187149</v>
      </c>
      <c r="H2918">
        <v>258</v>
      </c>
      <c r="I2918">
        <v>250</v>
      </c>
      <c r="J2918">
        <v>2</v>
      </c>
      <c r="K2918">
        <v>0</v>
      </c>
      <c r="L2918" t="s">
        <v>43</v>
      </c>
      <c r="M2918" t="s">
        <v>28</v>
      </c>
      <c r="N2918" t="s">
        <v>23</v>
      </c>
      <c r="O2918" t="s">
        <v>29</v>
      </c>
      <c r="P2918">
        <v>28</v>
      </c>
      <c r="Q2918" t="s">
        <v>25</v>
      </c>
      <c r="R2918">
        <v>4358</v>
      </c>
    </row>
    <row r="2919" spans="1:18" x14ac:dyDescent="0.3">
      <c r="A2919" t="s">
        <v>73</v>
      </c>
      <c r="B2919" t="s">
        <v>97</v>
      </c>
      <c r="C2919">
        <v>2012</v>
      </c>
      <c r="D2919" t="s">
        <v>20</v>
      </c>
      <c r="E2919" t="s">
        <v>21</v>
      </c>
      <c r="F2919">
        <v>2.2999999999999998</v>
      </c>
      <c r="G2919">
        <v>209463</v>
      </c>
      <c r="H2919">
        <v>177</v>
      </c>
      <c r="I2919">
        <v>166</v>
      </c>
      <c r="J2919">
        <v>2</v>
      </c>
      <c r="K2919">
        <v>1</v>
      </c>
      <c r="L2919" t="s">
        <v>43</v>
      </c>
      <c r="M2919" t="s">
        <v>22</v>
      </c>
      <c r="N2919" t="s">
        <v>45</v>
      </c>
      <c r="O2919" t="s">
        <v>24</v>
      </c>
      <c r="P2919">
        <v>31</v>
      </c>
      <c r="Q2919" t="s">
        <v>48</v>
      </c>
      <c r="R2919">
        <v>9384</v>
      </c>
    </row>
    <row r="2920" spans="1:18" x14ac:dyDescent="0.3">
      <c r="A2920" t="s">
        <v>38</v>
      </c>
      <c r="B2920" t="s">
        <v>39</v>
      </c>
      <c r="C2920">
        <v>2009</v>
      </c>
      <c r="D2920" t="s">
        <v>20</v>
      </c>
      <c r="E2920" t="s">
        <v>21</v>
      </c>
      <c r="F2920">
        <v>3.1</v>
      </c>
      <c r="G2920">
        <v>219357</v>
      </c>
      <c r="H2920">
        <v>218</v>
      </c>
      <c r="I2920">
        <v>218</v>
      </c>
      <c r="J2920">
        <v>4</v>
      </c>
      <c r="K2920">
        <v>1</v>
      </c>
      <c r="L2920" t="s">
        <v>43</v>
      </c>
      <c r="M2920" t="s">
        <v>44</v>
      </c>
      <c r="N2920" t="s">
        <v>23</v>
      </c>
      <c r="O2920" t="s">
        <v>24</v>
      </c>
      <c r="P2920">
        <v>25</v>
      </c>
      <c r="Q2920" t="s">
        <v>88</v>
      </c>
      <c r="R2920">
        <v>2836</v>
      </c>
    </row>
    <row r="2921" spans="1:18" x14ac:dyDescent="0.3">
      <c r="A2921" t="s">
        <v>55</v>
      </c>
      <c r="B2921" t="s">
        <v>78</v>
      </c>
      <c r="C2921">
        <v>2013</v>
      </c>
      <c r="D2921" t="s">
        <v>20</v>
      </c>
      <c r="E2921" t="s">
        <v>21</v>
      </c>
      <c r="F2921">
        <v>2.2999999999999998</v>
      </c>
      <c r="G2921">
        <v>114897</v>
      </c>
      <c r="H2921">
        <v>169</v>
      </c>
      <c r="I2921">
        <v>148</v>
      </c>
      <c r="J2921">
        <v>3</v>
      </c>
      <c r="K2921">
        <v>0</v>
      </c>
      <c r="L2921" t="s">
        <v>43</v>
      </c>
      <c r="M2921" t="s">
        <v>28</v>
      </c>
      <c r="N2921" t="s">
        <v>45</v>
      </c>
      <c r="O2921" t="s">
        <v>24</v>
      </c>
      <c r="P2921">
        <v>33</v>
      </c>
      <c r="Q2921" t="s">
        <v>91</v>
      </c>
      <c r="R2921">
        <v>4547</v>
      </c>
    </row>
    <row r="2922" spans="1:18" x14ac:dyDescent="0.3">
      <c r="A2922" t="s">
        <v>49</v>
      </c>
      <c r="B2922" t="s">
        <v>92</v>
      </c>
      <c r="C2922">
        <v>2022</v>
      </c>
      <c r="D2922" t="s">
        <v>20</v>
      </c>
      <c r="E2922" t="s">
        <v>21</v>
      </c>
      <c r="F2922">
        <v>2.8</v>
      </c>
      <c r="G2922">
        <v>100</v>
      </c>
      <c r="I2922">
        <v>204</v>
      </c>
      <c r="J2922">
        <v>1</v>
      </c>
      <c r="K2922">
        <v>0</v>
      </c>
      <c r="L2922" t="s">
        <v>43</v>
      </c>
      <c r="M2922" t="s">
        <v>59</v>
      </c>
      <c r="N2922" t="s">
        <v>23</v>
      </c>
      <c r="O2922" t="s">
        <v>60</v>
      </c>
      <c r="P2922">
        <v>32</v>
      </c>
      <c r="Q2922" t="s">
        <v>91</v>
      </c>
      <c r="R2922">
        <v>24692</v>
      </c>
    </row>
    <row r="2923" spans="1:18" x14ac:dyDescent="0.3">
      <c r="A2923" t="s">
        <v>26</v>
      </c>
      <c r="B2923" t="s">
        <v>58</v>
      </c>
      <c r="C2923">
        <v>2005</v>
      </c>
      <c r="D2923" t="s">
        <v>20</v>
      </c>
      <c r="E2923" t="s">
        <v>21</v>
      </c>
      <c r="F2923">
        <v>2.5</v>
      </c>
      <c r="G2923">
        <v>214364</v>
      </c>
      <c r="H2923">
        <v>198</v>
      </c>
      <c r="I2923">
        <v>179</v>
      </c>
      <c r="J2923">
        <v>5</v>
      </c>
      <c r="K2923">
        <v>1</v>
      </c>
      <c r="L2923" t="s">
        <v>34</v>
      </c>
      <c r="N2923" t="s">
        <v>23</v>
      </c>
      <c r="O2923" t="s">
        <v>24</v>
      </c>
      <c r="P2923">
        <v>27</v>
      </c>
      <c r="Q2923" t="s">
        <v>46</v>
      </c>
      <c r="R2923">
        <v>500</v>
      </c>
    </row>
    <row r="2924" spans="1:18" x14ac:dyDescent="0.3">
      <c r="A2924" t="s">
        <v>73</v>
      </c>
      <c r="B2924" t="s">
        <v>74</v>
      </c>
      <c r="C2924">
        <v>2024</v>
      </c>
      <c r="D2924" t="s">
        <v>33</v>
      </c>
      <c r="E2924" t="s">
        <v>21</v>
      </c>
      <c r="F2924">
        <v>2.4</v>
      </c>
      <c r="G2924">
        <v>100</v>
      </c>
      <c r="H2924">
        <v>179</v>
      </c>
      <c r="I2924">
        <v>165</v>
      </c>
      <c r="J2924">
        <v>1</v>
      </c>
      <c r="K2924">
        <v>0</v>
      </c>
      <c r="L2924" t="s">
        <v>43</v>
      </c>
      <c r="N2924" t="s">
        <v>23</v>
      </c>
      <c r="O2924" t="s">
        <v>29</v>
      </c>
      <c r="P2924">
        <v>48</v>
      </c>
      <c r="Q2924" t="s">
        <v>88</v>
      </c>
      <c r="R2924">
        <v>61686</v>
      </c>
    </row>
    <row r="2925" spans="1:18" x14ac:dyDescent="0.3">
      <c r="A2925" t="s">
        <v>49</v>
      </c>
      <c r="B2925" t="s">
        <v>50</v>
      </c>
      <c r="C2925">
        <v>2018</v>
      </c>
      <c r="D2925" t="s">
        <v>20</v>
      </c>
      <c r="E2925" t="s">
        <v>21</v>
      </c>
      <c r="F2925">
        <v>2.1</v>
      </c>
      <c r="G2925">
        <v>118662</v>
      </c>
      <c r="H2925">
        <v>174</v>
      </c>
      <c r="I2925">
        <v>145</v>
      </c>
      <c r="J2925">
        <v>4</v>
      </c>
      <c r="K2925">
        <v>1</v>
      </c>
      <c r="M2925" t="s">
        <v>94</v>
      </c>
      <c r="N2925" t="s">
        <v>45</v>
      </c>
      <c r="O2925" t="s">
        <v>29</v>
      </c>
      <c r="P2925">
        <v>32</v>
      </c>
      <c r="Q2925" t="s">
        <v>46</v>
      </c>
      <c r="R2925">
        <v>4828</v>
      </c>
    </row>
    <row r="2926" spans="1:18" x14ac:dyDescent="0.3">
      <c r="A2926" t="s">
        <v>49</v>
      </c>
      <c r="B2926" t="s">
        <v>93</v>
      </c>
      <c r="C2926">
        <v>2012</v>
      </c>
      <c r="D2926" t="s">
        <v>20</v>
      </c>
      <c r="E2926" t="s">
        <v>21</v>
      </c>
      <c r="F2926">
        <v>3.3</v>
      </c>
      <c r="G2926">
        <v>175877</v>
      </c>
      <c r="H2926">
        <v>245</v>
      </c>
      <c r="I2926">
        <v>229</v>
      </c>
      <c r="J2926">
        <v>4</v>
      </c>
      <c r="L2926" t="s">
        <v>43</v>
      </c>
      <c r="M2926" t="s">
        <v>52</v>
      </c>
      <c r="N2926" t="s">
        <v>23</v>
      </c>
      <c r="O2926" t="s">
        <v>24</v>
      </c>
      <c r="P2926">
        <v>26</v>
      </c>
      <c r="Q2926" t="s">
        <v>57</v>
      </c>
      <c r="R2926">
        <v>3182</v>
      </c>
    </row>
    <row r="2927" spans="1:18" x14ac:dyDescent="0.3">
      <c r="A2927" t="s">
        <v>80</v>
      </c>
      <c r="B2927" t="s">
        <v>98</v>
      </c>
      <c r="C2927">
        <v>2015</v>
      </c>
      <c r="D2927" t="s">
        <v>20</v>
      </c>
      <c r="E2927" t="s">
        <v>21</v>
      </c>
      <c r="F2927">
        <v>3</v>
      </c>
      <c r="G2927">
        <v>61344</v>
      </c>
      <c r="H2927">
        <v>236</v>
      </c>
      <c r="I2927">
        <v>197</v>
      </c>
      <c r="J2927">
        <v>3</v>
      </c>
      <c r="K2927">
        <v>0</v>
      </c>
      <c r="L2927" t="s">
        <v>34</v>
      </c>
      <c r="M2927" t="s">
        <v>35</v>
      </c>
      <c r="N2927" t="s">
        <v>23</v>
      </c>
      <c r="O2927" t="s">
        <v>29</v>
      </c>
      <c r="P2927">
        <v>23</v>
      </c>
      <c r="Q2927" t="s">
        <v>25</v>
      </c>
      <c r="R2927">
        <v>9488</v>
      </c>
    </row>
    <row r="2928" spans="1:18" x14ac:dyDescent="0.3">
      <c r="A2928" t="s">
        <v>73</v>
      </c>
      <c r="B2928" t="s">
        <v>87</v>
      </c>
      <c r="C2928">
        <v>2014</v>
      </c>
      <c r="D2928" t="s">
        <v>20</v>
      </c>
      <c r="E2928" t="s">
        <v>21</v>
      </c>
      <c r="F2928">
        <v>2.5</v>
      </c>
      <c r="G2928">
        <v>104097</v>
      </c>
      <c r="H2928">
        <v>196</v>
      </c>
      <c r="I2928">
        <v>180</v>
      </c>
      <c r="J2928">
        <v>2</v>
      </c>
      <c r="K2928">
        <v>0</v>
      </c>
      <c r="L2928" t="s">
        <v>34</v>
      </c>
      <c r="M2928" t="s">
        <v>72</v>
      </c>
      <c r="N2928" t="s">
        <v>23</v>
      </c>
      <c r="O2928" t="s">
        <v>29</v>
      </c>
      <c r="P2928">
        <v>37</v>
      </c>
      <c r="Q2928" t="s">
        <v>91</v>
      </c>
      <c r="R2928">
        <v>13372</v>
      </c>
    </row>
    <row r="2929" spans="1:18" x14ac:dyDescent="0.3">
      <c r="A2929" t="s">
        <v>18</v>
      </c>
      <c r="B2929" t="s">
        <v>51</v>
      </c>
      <c r="C2929">
        <v>2008</v>
      </c>
      <c r="D2929" t="s">
        <v>20</v>
      </c>
      <c r="E2929" t="s">
        <v>21</v>
      </c>
      <c r="F2929">
        <v>2.5</v>
      </c>
      <c r="G2929">
        <v>109941</v>
      </c>
      <c r="H2929">
        <v>189</v>
      </c>
      <c r="J2929">
        <v>3</v>
      </c>
      <c r="L2929" t="s">
        <v>43</v>
      </c>
      <c r="M2929" t="s">
        <v>22</v>
      </c>
      <c r="N2929" t="s">
        <v>45</v>
      </c>
      <c r="O2929" t="s">
        <v>24</v>
      </c>
      <c r="P2929">
        <v>30</v>
      </c>
      <c r="Q2929" t="s">
        <v>88</v>
      </c>
      <c r="R2929">
        <v>6920</v>
      </c>
    </row>
    <row r="2930" spans="1:18" x14ac:dyDescent="0.3">
      <c r="A2930" t="s">
        <v>55</v>
      </c>
      <c r="B2930" t="s">
        <v>75</v>
      </c>
      <c r="C2930">
        <v>2007</v>
      </c>
      <c r="D2930" t="s">
        <v>20</v>
      </c>
      <c r="E2930" t="s">
        <v>21</v>
      </c>
      <c r="F2930">
        <v>1.5</v>
      </c>
      <c r="G2930">
        <v>126995</v>
      </c>
      <c r="H2930">
        <v>131</v>
      </c>
      <c r="I2930">
        <v>135</v>
      </c>
      <c r="J2930">
        <v>5</v>
      </c>
      <c r="K2930">
        <v>1</v>
      </c>
      <c r="L2930" t="s">
        <v>34</v>
      </c>
      <c r="M2930" t="s">
        <v>72</v>
      </c>
      <c r="N2930" t="s">
        <v>45</v>
      </c>
      <c r="O2930" t="s">
        <v>29</v>
      </c>
      <c r="P2930">
        <v>39</v>
      </c>
      <c r="Q2930" t="s">
        <v>37</v>
      </c>
      <c r="R2930">
        <v>500</v>
      </c>
    </row>
    <row r="2931" spans="1:18" x14ac:dyDescent="0.3">
      <c r="A2931" t="s">
        <v>18</v>
      </c>
      <c r="B2931" t="s">
        <v>66</v>
      </c>
      <c r="C2931">
        <v>2008</v>
      </c>
      <c r="D2931" t="s">
        <v>20</v>
      </c>
      <c r="E2931" t="s">
        <v>21</v>
      </c>
      <c r="G2931">
        <v>187824</v>
      </c>
      <c r="H2931">
        <v>198</v>
      </c>
      <c r="J2931">
        <v>5</v>
      </c>
      <c r="K2931">
        <v>0</v>
      </c>
      <c r="L2931" t="s">
        <v>43</v>
      </c>
      <c r="M2931" t="s">
        <v>52</v>
      </c>
      <c r="N2931" t="s">
        <v>23</v>
      </c>
      <c r="O2931" t="s">
        <v>29</v>
      </c>
      <c r="P2931">
        <v>31</v>
      </c>
      <c r="Q2931" t="s">
        <v>25</v>
      </c>
      <c r="R2931">
        <v>2745</v>
      </c>
    </row>
    <row r="2932" spans="1:18" x14ac:dyDescent="0.3">
      <c r="A2932" t="s">
        <v>41</v>
      </c>
      <c r="B2932" t="s">
        <v>103</v>
      </c>
      <c r="C2932">
        <v>2010</v>
      </c>
      <c r="D2932" t="s">
        <v>20</v>
      </c>
      <c r="E2932" t="s">
        <v>21</v>
      </c>
      <c r="F2932">
        <v>2.1</v>
      </c>
      <c r="G2932">
        <v>161820</v>
      </c>
      <c r="H2932">
        <v>168</v>
      </c>
      <c r="I2932">
        <v>144</v>
      </c>
      <c r="J2932">
        <v>2</v>
      </c>
      <c r="L2932" t="s">
        <v>34</v>
      </c>
      <c r="M2932" t="s">
        <v>59</v>
      </c>
      <c r="N2932" t="s">
        <v>23</v>
      </c>
      <c r="O2932" t="s">
        <v>24</v>
      </c>
      <c r="R2932">
        <v>2530</v>
      </c>
    </row>
    <row r="2933" spans="1:18" x14ac:dyDescent="0.3">
      <c r="A2933" t="s">
        <v>18</v>
      </c>
      <c r="B2933" t="s">
        <v>66</v>
      </c>
      <c r="C2933">
        <v>2006</v>
      </c>
      <c r="D2933" t="s">
        <v>20</v>
      </c>
      <c r="E2933" t="s">
        <v>21</v>
      </c>
      <c r="F2933">
        <v>3</v>
      </c>
      <c r="G2933">
        <v>413569</v>
      </c>
      <c r="H2933">
        <v>229</v>
      </c>
      <c r="I2933">
        <v>186</v>
      </c>
      <c r="J2933">
        <v>5</v>
      </c>
      <c r="K2933">
        <v>0</v>
      </c>
      <c r="L2933" t="s">
        <v>34</v>
      </c>
      <c r="M2933" t="s">
        <v>35</v>
      </c>
      <c r="N2933" t="s">
        <v>23</v>
      </c>
      <c r="O2933" t="s">
        <v>29</v>
      </c>
      <c r="Q2933" t="s">
        <v>48</v>
      </c>
      <c r="R2933">
        <v>500</v>
      </c>
    </row>
    <row r="2934" spans="1:18" x14ac:dyDescent="0.3">
      <c r="A2934" t="s">
        <v>49</v>
      </c>
      <c r="B2934" t="s">
        <v>92</v>
      </c>
      <c r="C2934">
        <v>2006</v>
      </c>
      <c r="D2934" t="s">
        <v>20</v>
      </c>
      <c r="E2934" t="s">
        <v>21</v>
      </c>
      <c r="F2934">
        <v>2.7</v>
      </c>
      <c r="G2934">
        <v>320346</v>
      </c>
      <c r="H2934">
        <v>203</v>
      </c>
      <c r="I2934">
        <v>191</v>
      </c>
      <c r="J2934">
        <v>4</v>
      </c>
      <c r="K2934">
        <v>0</v>
      </c>
      <c r="L2934" t="s">
        <v>34</v>
      </c>
      <c r="M2934" t="s">
        <v>28</v>
      </c>
      <c r="N2934" t="s">
        <v>23</v>
      </c>
      <c r="O2934" t="s">
        <v>24</v>
      </c>
      <c r="P2934">
        <v>25</v>
      </c>
      <c r="R2934">
        <v>500</v>
      </c>
    </row>
    <row r="2935" spans="1:18" x14ac:dyDescent="0.3">
      <c r="A2935" t="s">
        <v>73</v>
      </c>
      <c r="B2935" t="s">
        <v>90</v>
      </c>
      <c r="C2935">
        <v>2023</v>
      </c>
      <c r="D2935" t="s">
        <v>20</v>
      </c>
      <c r="F2935">
        <v>1.6</v>
      </c>
      <c r="G2935">
        <v>1857</v>
      </c>
      <c r="H2935">
        <v>137</v>
      </c>
      <c r="J2935">
        <v>1</v>
      </c>
      <c r="M2935" t="s">
        <v>59</v>
      </c>
      <c r="N2935" t="s">
        <v>45</v>
      </c>
      <c r="O2935" t="s">
        <v>24</v>
      </c>
      <c r="Q2935" t="s">
        <v>76</v>
      </c>
      <c r="R2935">
        <v>39126</v>
      </c>
    </row>
    <row r="2936" spans="1:18" x14ac:dyDescent="0.3">
      <c r="A2936" t="s">
        <v>49</v>
      </c>
      <c r="B2936" t="s">
        <v>50</v>
      </c>
      <c r="C2936">
        <v>2013</v>
      </c>
      <c r="D2936" t="s">
        <v>20</v>
      </c>
      <c r="F2936">
        <v>1.8</v>
      </c>
      <c r="G2936">
        <v>77777</v>
      </c>
      <c r="H2936">
        <v>127</v>
      </c>
      <c r="I2936">
        <v>132</v>
      </c>
      <c r="J2936">
        <v>2</v>
      </c>
      <c r="K2936">
        <v>1</v>
      </c>
      <c r="L2936" t="s">
        <v>34</v>
      </c>
      <c r="M2936" t="s">
        <v>22</v>
      </c>
      <c r="N2936" t="s">
        <v>45</v>
      </c>
      <c r="O2936" t="s">
        <v>29</v>
      </c>
      <c r="P2936">
        <v>35</v>
      </c>
      <c r="Q2936" t="s">
        <v>88</v>
      </c>
      <c r="R2936">
        <v>3334</v>
      </c>
    </row>
    <row r="2937" spans="1:18" x14ac:dyDescent="0.3">
      <c r="A2937" t="s">
        <v>18</v>
      </c>
      <c r="B2937" t="s">
        <v>51</v>
      </c>
      <c r="C2937">
        <v>2012</v>
      </c>
      <c r="D2937" t="s">
        <v>20</v>
      </c>
      <c r="E2937" t="s">
        <v>21</v>
      </c>
      <c r="F2937">
        <v>2.1</v>
      </c>
      <c r="G2937">
        <v>310054</v>
      </c>
      <c r="H2937">
        <v>160</v>
      </c>
      <c r="J2937">
        <v>2</v>
      </c>
      <c r="K2937">
        <v>1</v>
      </c>
      <c r="L2937" t="s">
        <v>34</v>
      </c>
      <c r="N2937" t="s">
        <v>45</v>
      </c>
      <c r="O2937" t="s">
        <v>29</v>
      </c>
      <c r="P2937">
        <v>31</v>
      </c>
      <c r="Q2937" t="s">
        <v>46</v>
      </c>
      <c r="R2937">
        <v>500</v>
      </c>
    </row>
    <row r="2938" spans="1:18" x14ac:dyDescent="0.3">
      <c r="A2938" t="s">
        <v>49</v>
      </c>
      <c r="B2938" t="s">
        <v>93</v>
      </c>
      <c r="C2938">
        <v>2021</v>
      </c>
      <c r="D2938" t="s">
        <v>20</v>
      </c>
      <c r="E2938" t="s">
        <v>21</v>
      </c>
      <c r="F2938">
        <v>2</v>
      </c>
      <c r="G2938">
        <v>62743</v>
      </c>
      <c r="H2938">
        <v>149</v>
      </c>
      <c r="I2938">
        <v>137</v>
      </c>
      <c r="J2938">
        <v>1</v>
      </c>
      <c r="K2938">
        <v>0</v>
      </c>
      <c r="L2938" t="s">
        <v>34</v>
      </c>
      <c r="M2938" t="s">
        <v>44</v>
      </c>
      <c r="N2938" t="s">
        <v>23</v>
      </c>
      <c r="O2938" t="s">
        <v>24</v>
      </c>
      <c r="Q2938" t="s">
        <v>25</v>
      </c>
      <c r="R2938">
        <v>23708</v>
      </c>
    </row>
    <row r="2939" spans="1:18" x14ac:dyDescent="0.3">
      <c r="A2939" t="s">
        <v>26</v>
      </c>
      <c r="B2939" t="s">
        <v>58</v>
      </c>
      <c r="C2939">
        <v>2022</v>
      </c>
      <c r="D2939" t="s">
        <v>65</v>
      </c>
      <c r="E2939" t="s">
        <v>21</v>
      </c>
      <c r="F2939">
        <v>0</v>
      </c>
      <c r="G2939">
        <v>14237</v>
      </c>
      <c r="H2939">
        <v>261</v>
      </c>
      <c r="I2939">
        <v>287</v>
      </c>
      <c r="J2939">
        <v>1</v>
      </c>
      <c r="K2939">
        <v>0</v>
      </c>
      <c r="L2939" t="s">
        <v>43</v>
      </c>
      <c r="M2939" t="s">
        <v>35</v>
      </c>
      <c r="N2939" t="s">
        <v>23</v>
      </c>
      <c r="O2939" t="s">
        <v>24</v>
      </c>
      <c r="P2939">
        <v>106</v>
      </c>
      <c r="Q2939" t="s">
        <v>25</v>
      </c>
      <c r="R2939">
        <v>26560</v>
      </c>
    </row>
    <row r="2940" spans="1:18" x14ac:dyDescent="0.3">
      <c r="A2940" t="s">
        <v>55</v>
      </c>
      <c r="B2940" t="s">
        <v>69</v>
      </c>
      <c r="C2940">
        <v>2014</v>
      </c>
      <c r="D2940" t="s">
        <v>20</v>
      </c>
      <c r="E2940" t="s">
        <v>21</v>
      </c>
      <c r="F2940">
        <v>2.1</v>
      </c>
      <c r="G2940">
        <v>10834</v>
      </c>
      <c r="H2940">
        <v>148</v>
      </c>
      <c r="I2940">
        <v>138</v>
      </c>
      <c r="J2940">
        <v>3</v>
      </c>
      <c r="K2940">
        <v>1</v>
      </c>
      <c r="L2940" t="s">
        <v>43</v>
      </c>
      <c r="M2940" t="s">
        <v>52</v>
      </c>
      <c r="N2940" t="s">
        <v>23</v>
      </c>
      <c r="O2940" t="s">
        <v>24</v>
      </c>
      <c r="P2940">
        <v>36</v>
      </c>
      <c r="Q2940" t="s">
        <v>57</v>
      </c>
      <c r="R2940">
        <v>10346</v>
      </c>
    </row>
    <row r="2941" spans="1:18" x14ac:dyDescent="0.3">
      <c r="A2941" t="s">
        <v>49</v>
      </c>
      <c r="B2941" t="s">
        <v>92</v>
      </c>
      <c r="C2941">
        <v>2012</v>
      </c>
      <c r="D2941" t="s">
        <v>63</v>
      </c>
      <c r="F2941">
        <v>2.4</v>
      </c>
      <c r="G2941">
        <v>250696</v>
      </c>
      <c r="H2941">
        <v>201</v>
      </c>
      <c r="I2941">
        <v>187</v>
      </c>
      <c r="J2941">
        <v>3</v>
      </c>
      <c r="K2941">
        <v>1</v>
      </c>
      <c r="M2941" t="s">
        <v>52</v>
      </c>
      <c r="N2941" t="s">
        <v>23</v>
      </c>
      <c r="O2941" t="s">
        <v>24</v>
      </c>
      <c r="P2941">
        <v>32</v>
      </c>
      <c r="Q2941" t="s">
        <v>30</v>
      </c>
      <c r="R2941">
        <v>500</v>
      </c>
    </row>
    <row r="2942" spans="1:18" x14ac:dyDescent="0.3">
      <c r="A2942" t="s">
        <v>31</v>
      </c>
      <c r="B2942" t="s">
        <v>32</v>
      </c>
      <c r="C2942">
        <v>2014</v>
      </c>
      <c r="D2942" t="s">
        <v>20</v>
      </c>
      <c r="E2942" t="s">
        <v>21</v>
      </c>
      <c r="F2942">
        <v>2.1</v>
      </c>
      <c r="G2942">
        <v>206917</v>
      </c>
      <c r="H2942">
        <v>169</v>
      </c>
      <c r="I2942">
        <v>159</v>
      </c>
      <c r="J2942">
        <v>3</v>
      </c>
      <c r="L2942" t="s">
        <v>43</v>
      </c>
      <c r="N2942" t="s">
        <v>36</v>
      </c>
      <c r="O2942" t="s">
        <v>29</v>
      </c>
      <c r="P2942">
        <v>30</v>
      </c>
      <c r="Q2942" t="s">
        <v>37</v>
      </c>
      <c r="R2942">
        <v>500</v>
      </c>
    </row>
    <row r="2943" spans="1:18" x14ac:dyDescent="0.3">
      <c r="A2943" t="s">
        <v>41</v>
      </c>
      <c r="B2943" t="s">
        <v>42</v>
      </c>
      <c r="C2943">
        <v>2016</v>
      </c>
      <c r="D2943" t="s">
        <v>20</v>
      </c>
      <c r="E2943" t="s">
        <v>21</v>
      </c>
      <c r="F2943">
        <v>2.2000000000000002</v>
      </c>
      <c r="G2943">
        <v>56837</v>
      </c>
      <c r="H2943">
        <v>171</v>
      </c>
      <c r="I2943">
        <v>169</v>
      </c>
      <c r="J2943">
        <v>3</v>
      </c>
      <c r="K2943">
        <v>0</v>
      </c>
      <c r="L2943" t="s">
        <v>34</v>
      </c>
      <c r="N2943" t="s">
        <v>45</v>
      </c>
      <c r="O2943" t="s">
        <v>29</v>
      </c>
      <c r="P2943">
        <v>36</v>
      </c>
      <c r="Q2943" t="s">
        <v>25</v>
      </c>
      <c r="R2943">
        <v>9689</v>
      </c>
    </row>
    <row r="2944" spans="1:18" x14ac:dyDescent="0.3">
      <c r="A2944" t="s">
        <v>49</v>
      </c>
      <c r="B2944" t="s">
        <v>93</v>
      </c>
      <c r="C2944">
        <v>2023</v>
      </c>
      <c r="D2944" t="s">
        <v>20</v>
      </c>
      <c r="E2944" t="s">
        <v>21</v>
      </c>
      <c r="G2944">
        <v>30538</v>
      </c>
      <c r="H2944">
        <v>221</v>
      </c>
      <c r="I2944">
        <v>198</v>
      </c>
      <c r="J2944">
        <v>1</v>
      </c>
      <c r="K2944">
        <v>0</v>
      </c>
      <c r="L2944" t="s">
        <v>43</v>
      </c>
      <c r="M2944" t="s">
        <v>22</v>
      </c>
      <c r="N2944" t="s">
        <v>23</v>
      </c>
      <c r="O2944" t="s">
        <v>24</v>
      </c>
      <c r="P2944">
        <v>27</v>
      </c>
      <c r="Q2944" t="s">
        <v>37</v>
      </c>
      <c r="R2944">
        <v>33001</v>
      </c>
    </row>
    <row r="2945" spans="1:18" x14ac:dyDescent="0.3">
      <c r="A2945" t="s">
        <v>53</v>
      </c>
      <c r="B2945" t="s">
        <v>77</v>
      </c>
      <c r="C2945">
        <v>2019</v>
      </c>
      <c r="D2945" t="s">
        <v>33</v>
      </c>
      <c r="E2945" t="s">
        <v>21</v>
      </c>
      <c r="F2945">
        <v>2.9</v>
      </c>
      <c r="G2945">
        <v>35719</v>
      </c>
      <c r="H2945">
        <v>214</v>
      </c>
      <c r="I2945">
        <v>200</v>
      </c>
      <c r="J2945">
        <v>2</v>
      </c>
      <c r="K2945">
        <v>1</v>
      </c>
      <c r="L2945" t="s">
        <v>43</v>
      </c>
      <c r="M2945" t="s">
        <v>72</v>
      </c>
      <c r="N2945" t="s">
        <v>23</v>
      </c>
      <c r="O2945" t="s">
        <v>29</v>
      </c>
      <c r="P2945">
        <v>42</v>
      </c>
      <c r="Q2945" t="s">
        <v>48</v>
      </c>
      <c r="R2945">
        <v>33917</v>
      </c>
    </row>
    <row r="2946" spans="1:18" x14ac:dyDescent="0.3">
      <c r="A2946" t="s">
        <v>55</v>
      </c>
      <c r="B2946" t="s">
        <v>75</v>
      </c>
      <c r="C2946">
        <v>2011</v>
      </c>
      <c r="D2946" t="s">
        <v>20</v>
      </c>
      <c r="E2946" t="s">
        <v>67</v>
      </c>
      <c r="F2946">
        <v>2.4</v>
      </c>
      <c r="G2946">
        <v>98914</v>
      </c>
      <c r="H2946">
        <v>183</v>
      </c>
      <c r="J2946">
        <v>4</v>
      </c>
      <c r="K2946">
        <v>0</v>
      </c>
      <c r="L2946" t="s">
        <v>40</v>
      </c>
      <c r="M2946" t="s">
        <v>22</v>
      </c>
      <c r="N2946" t="s">
        <v>45</v>
      </c>
      <c r="O2946" t="s">
        <v>29</v>
      </c>
      <c r="P2946">
        <v>38</v>
      </c>
      <c r="Q2946" t="s">
        <v>48</v>
      </c>
      <c r="R2946">
        <v>1754</v>
      </c>
    </row>
    <row r="2947" spans="1:18" x14ac:dyDescent="0.3">
      <c r="A2947" t="s">
        <v>31</v>
      </c>
      <c r="B2947" t="s">
        <v>99</v>
      </c>
      <c r="C2947">
        <v>2023</v>
      </c>
      <c r="D2947" t="s">
        <v>20</v>
      </c>
      <c r="F2947">
        <v>3</v>
      </c>
      <c r="G2947">
        <v>1332</v>
      </c>
      <c r="H2947">
        <v>232</v>
      </c>
      <c r="J2947">
        <v>1</v>
      </c>
      <c r="L2947" t="s">
        <v>43</v>
      </c>
      <c r="M2947" t="s">
        <v>35</v>
      </c>
      <c r="N2947" t="s">
        <v>23</v>
      </c>
      <c r="O2947" t="s">
        <v>24</v>
      </c>
      <c r="P2947">
        <v>23</v>
      </c>
      <c r="Q2947" t="s">
        <v>37</v>
      </c>
      <c r="R2947">
        <v>31522</v>
      </c>
    </row>
    <row r="2948" spans="1:18" x14ac:dyDescent="0.3">
      <c r="A2948" t="s">
        <v>80</v>
      </c>
      <c r="B2948" t="s">
        <v>83</v>
      </c>
      <c r="C2948">
        <v>2022</v>
      </c>
      <c r="D2948" t="s">
        <v>20</v>
      </c>
      <c r="E2948" t="s">
        <v>21</v>
      </c>
      <c r="F2948">
        <v>5.3</v>
      </c>
      <c r="G2948">
        <v>27301</v>
      </c>
      <c r="I2948">
        <v>388</v>
      </c>
      <c r="J2948">
        <v>1</v>
      </c>
      <c r="K2948">
        <v>0</v>
      </c>
      <c r="L2948" t="s">
        <v>43</v>
      </c>
      <c r="M2948" t="s">
        <v>52</v>
      </c>
      <c r="N2948" t="s">
        <v>84</v>
      </c>
      <c r="O2948" t="s">
        <v>95</v>
      </c>
      <c r="P2948">
        <v>10</v>
      </c>
      <c r="Q2948" t="s">
        <v>46</v>
      </c>
      <c r="R2948">
        <v>26714</v>
      </c>
    </row>
    <row r="2949" spans="1:18" x14ac:dyDescent="0.3">
      <c r="A2949" t="s">
        <v>31</v>
      </c>
      <c r="B2949" t="s">
        <v>99</v>
      </c>
      <c r="C2949">
        <v>2010</v>
      </c>
      <c r="D2949" t="s">
        <v>20</v>
      </c>
      <c r="F2949">
        <v>2.5</v>
      </c>
      <c r="G2949">
        <v>122751</v>
      </c>
      <c r="H2949">
        <v>196</v>
      </c>
      <c r="I2949">
        <v>190</v>
      </c>
      <c r="J2949">
        <v>4</v>
      </c>
      <c r="K2949">
        <v>0</v>
      </c>
      <c r="L2949" t="s">
        <v>43</v>
      </c>
      <c r="M2949" t="s">
        <v>35</v>
      </c>
      <c r="N2949" t="s">
        <v>23</v>
      </c>
      <c r="O2949" t="s">
        <v>24</v>
      </c>
      <c r="P2949">
        <v>31</v>
      </c>
      <c r="Q2949" t="s">
        <v>25</v>
      </c>
      <c r="R2949">
        <v>4481</v>
      </c>
    </row>
    <row r="2950" spans="1:18" x14ac:dyDescent="0.3">
      <c r="A2950" t="s">
        <v>80</v>
      </c>
      <c r="B2950" t="s">
        <v>81</v>
      </c>
      <c r="C2950">
        <v>2008</v>
      </c>
      <c r="D2950" t="s">
        <v>33</v>
      </c>
      <c r="F2950">
        <v>4.4000000000000004</v>
      </c>
      <c r="G2950">
        <v>95578</v>
      </c>
      <c r="H2950">
        <v>341</v>
      </c>
      <c r="I2950">
        <v>328</v>
      </c>
      <c r="J2950">
        <v>4</v>
      </c>
      <c r="K2950">
        <v>0</v>
      </c>
      <c r="M2950" t="s">
        <v>44</v>
      </c>
      <c r="N2950" t="s">
        <v>82</v>
      </c>
      <c r="O2950" t="s">
        <v>60</v>
      </c>
      <c r="P2950">
        <v>28</v>
      </c>
      <c r="Q2950" t="s">
        <v>76</v>
      </c>
      <c r="R2950">
        <v>2449</v>
      </c>
    </row>
    <row r="2951" spans="1:18" x14ac:dyDescent="0.3">
      <c r="A2951" t="s">
        <v>55</v>
      </c>
      <c r="B2951" t="s">
        <v>69</v>
      </c>
      <c r="C2951">
        <v>2014</v>
      </c>
      <c r="D2951" t="s">
        <v>20</v>
      </c>
      <c r="E2951" t="s">
        <v>21</v>
      </c>
      <c r="F2951">
        <v>3.2</v>
      </c>
      <c r="G2951">
        <v>18592</v>
      </c>
      <c r="I2951">
        <v>207</v>
      </c>
      <c r="J2951">
        <v>2</v>
      </c>
      <c r="K2951">
        <v>1</v>
      </c>
      <c r="L2951" t="s">
        <v>43</v>
      </c>
      <c r="M2951" t="s">
        <v>52</v>
      </c>
      <c r="N2951" t="s">
        <v>23</v>
      </c>
      <c r="O2951" t="s">
        <v>24</v>
      </c>
      <c r="P2951">
        <v>23</v>
      </c>
      <c r="Q2951" t="s">
        <v>30</v>
      </c>
      <c r="R2951">
        <v>9463</v>
      </c>
    </row>
    <row r="2952" spans="1:18" x14ac:dyDescent="0.3">
      <c r="A2952" t="s">
        <v>38</v>
      </c>
      <c r="B2952" t="s">
        <v>89</v>
      </c>
      <c r="C2952">
        <v>2007</v>
      </c>
      <c r="D2952" t="s">
        <v>33</v>
      </c>
      <c r="G2952">
        <v>29019</v>
      </c>
      <c r="H2952">
        <v>192</v>
      </c>
      <c r="I2952">
        <v>177</v>
      </c>
      <c r="J2952">
        <v>2</v>
      </c>
      <c r="K2952">
        <v>0</v>
      </c>
      <c r="L2952" t="s">
        <v>43</v>
      </c>
      <c r="M2952" t="s">
        <v>35</v>
      </c>
      <c r="N2952" t="s">
        <v>45</v>
      </c>
      <c r="O2952" t="s">
        <v>24</v>
      </c>
      <c r="P2952">
        <v>39</v>
      </c>
      <c r="Q2952" t="s">
        <v>37</v>
      </c>
      <c r="R2952">
        <v>4185</v>
      </c>
    </row>
    <row r="2953" spans="1:18" x14ac:dyDescent="0.3">
      <c r="A2953" t="s">
        <v>55</v>
      </c>
      <c r="B2953" t="s">
        <v>75</v>
      </c>
      <c r="C2953">
        <v>2014</v>
      </c>
      <c r="D2953" t="s">
        <v>20</v>
      </c>
      <c r="E2953" t="s">
        <v>21</v>
      </c>
      <c r="G2953">
        <v>99892</v>
      </c>
      <c r="H2953">
        <v>169</v>
      </c>
      <c r="I2953">
        <v>150</v>
      </c>
      <c r="J2953">
        <v>3</v>
      </c>
      <c r="K2953">
        <v>0</v>
      </c>
      <c r="M2953" t="s">
        <v>22</v>
      </c>
      <c r="N2953" t="s">
        <v>45</v>
      </c>
      <c r="O2953" t="s">
        <v>29</v>
      </c>
      <c r="Q2953" t="s">
        <v>64</v>
      </c>
      <c r="R2953">
        <v>4276</v>
      </c>
    </row>
    <row r="2954" spans="1:18" x14ac:dyDescent="0.3">
      <c r="A2954" t="s">
        <v>53</v>
      </c>
      <c r="B2954" t="s">
        <v>71</v>
      </c>
      <c r="C2954">
        <v>2022</v>
      </c>
      <c r="D2954" t="s">
        <v>20</v>
      </c>
      <c r="E2954" t="s">
        <v>21</v>
      </c>
      <c r="F2954">
        <v>2</v>
      </c>
      <c r="G2954">
        <v>35230</v>
      </c>
      <c r="I2954">
        <v>156</v>
      </c>
      <c r="J2954">
        <v>1</v>
      </c>
      <c r="K2954">
        <v>0</v>
      </c>
      <c r="M2954" t="s">
        <v>44</v>
      </c>
      <c r="N2954" t="s">
        <v>45</v>
      </c>
      <c r="O2954" t="s">
        <v>29</v>
      </c>
      <c r="Q2954" t="s">
        <v>30</v>
      </c>
      <c r="R2954">
        <v>33702</v>
      </c>
    </row>
    <row r="2955" spans="1:18" x14ac:dyDescent="0.3">
      <c r="A2955" t="s">
        <v>53</v>
      </c>
      <c r="B2955" t="s">
        <v>71</v>
      </c>
      <c r="C2955">
        <v>2006</v>
      </c>
      <c r="D2955" t="s">
        <v>20</v>
      </c>
      <c r="F2955">
        <v>1.9</v>
      </c>
      <c r="G2955">
        <v>328191</v>
      </c>
      <c r="H2955">
        <v>143</v>
      </c>
      <c r="I2955">
        <v>118</v>
      </c>
      <c r="J2955">
        <v>4</v>
      </c>
      <c r="K2955">
        <v>1</v>
      </c>
      <c r="L2955" t="s">
        <v>40</v>
      </c>
      <c r="M2955" t="s">
        <v>22</v>
      </c>
      <c r="N2955" t="s">
        <v>45</v>
      </c>
      <c r="O2955" t="s">
        <v>29</v>
      </c>
      <c r="P2955">
        <v>38</v>
      </c>
      <c r="Q2955" t="s">
        <v>91</v>
      </c>
      <c r="R2955">
        <v>500</v>
      </c>
    </row>
    <row r="2956" spans="1:18" x14ac:dyDescent="0.3">
      <c r="A2956" t="s">
        <v>31</v>
      </c>
      <c r="B2956" t="s">
        <v>99</v>
      </c>
      <c r="C2956">
        <v>2006</v>
      </c>
      <c r="D2956" t="s">
        <v>20</v>
      </c>
      <c r="E2956" t="s">
        <v>21</v>
      </c>
      <c r="F2956">
        <v>2.2000000000000002</v>
      </c>
      <c r="G2956">
        <v>180887</v>
      </c>
      <c r="H2956">
        <v>174</v>
      </c>
      <c r="I2956">
        <v>146</v>
      </c>
      <c r="J2956">
        <v>3</v>
      </c>
      <c r="K2956">
        <v>1</v>
      </c>
      <c r="L2956" t="s">
        <v>34</v>
      </c>
      <c r="M2956" t="s">
        <v>94</v>
      </c>
      <c r="N2956" t="s">
        <v>23</v>
      </c>
      <c r="O2956" t="s">
        <v>24</v>
      </c>
      <c r="P2956">
        <v>31</v>
      </c>
      <c r="Q2956" t="s">
        <v>57</v>
      </c>
      <c r="R2956">
        <v>500</v>
      </c>
    </row>
    <row r="2957" spans="1:18" x14ac:dyDescent="0.3">
      <c r="A2957" t="s">
        <v>41</v>
      </c>
      <c r="B2957" t="s">
        <v>103</v>
      </c>
      <c r="C2957">
        <v>2020</v>
      </c>
      <c r="D2957" t="s">
        <v>33</v>
      </c>
      <c r="E2957" t="s">
        <v>21</v>
      </c>
      <c r="F2957">
        <v>3.2</v>
      </c>
      <c r="G2957">
        <v>71324</v>
      </c>
      <c r="H2957">
        <v>248</v>
      </c>
      <c r="I2957">
        <v>243</v>
      </c>
      <c r="J2957">
        <v>2</v>
      </c>
      <c r="K2957">
        <v>1</v>
      </c>
      <c r="L2957" t="s">
        <v>34</v>
      </c>
      <c r="M2957" t="s">
        <v>28</v>
      </c>
      <c r="N2957" t="s">
        <v>23</v>
      </c>
      <c r="O2957" t="s">
        <v>29</v>
      </c>
      <c r="P2957">
        <v>47</v>
      </c>
      <c r="Q2957" t="s">
        <v>30</v>
      </c>
      <c r="R2957">
        <v>17334</v>
      </c>
    </row>
    <row r="2958" spans="1:18" x14ac:dyDescent="0.3">
      <c r="A2958" t="s">
        <v>53</v>
      </c>
      <c r="B2958" t="s">
        <v>71</v>
      </c>
      <c r="C2958">
        <v>2020</v>
      </c>
      <c r="D2958" t="s">
        <v>20</v>
      </c>
      <c r="E2958" t="s">
        <v>21</v>
      </c>
      <c r="F2958">
        <v>2.2999999999999998</v>
      </c>
      <c r="G2958">
        <v>73990</v>
      </c>
      <c r="H2958">
        <v>170</v>
      </c>
      <c r="I2958">
        <v>156</v>
      </c>
      <c r="J2958">
        <v>1</v>
      </c>
      <c r="K2958">
        <v>0</v>
      </c>
      <c r="L2958" t="s">
        <v>34</v>
      </c>
      <c r="M2958" t="s">
        <v>59</v>
      </c>
      <c r="N2958" t="s">
        <v>45</v>
      </c>
      <c r="O2958" t="s">
        <v>29</v>
      </c>
      <c r="P2958">
        <v>34</v>
      </c>
      <c r="Q2958" t="s">
        <v>57</v>
      </c>
      <c r="R2958">
        <v>25936</v>
      </c>
    </row>
    <row r="2959" spans="1:18" x14ac:dyDescent="0.3">
      <c r="A2959" t="s">
        <v>31</v>
      </c>
      <c r="B2959" t="s">
        <v>32</v>
      </c>
      <c r="C2959">
        <v>2023</v>
      </c>
      <c r="D2959" t="s">
        <v>20</v>
      </c>
      <c r="F2959">
        <v>2.4</v>
      </c>
      <c r="G2959">
        <v>22153</v>
      </c>
      <c r="H2959">
        <v>198</v>
      </c>
      <c r="I2959">
        <v>172</v>
      </c>
      <c r="J2959">
        <v>1</v>
      </c>
      <c r="K2959">
        <v>0</v>
      </c>
      <c r="L2959" t="s">
        <v>43</v>
      </c>
      <c r="M2959" t="s">
        <v>22</v>
      </c>
      <c r="N2959" t="s">
        <v>36</v>
      </c>
      <c r="O2959" t="s">
        <v>29</v>
      </c>
      <c r="P2959">
        <v>35</v>
      </c>
      <c r="Q2959" t="s">
        <v>64</v>
      </c>
      <c r="R2959">
        <v>19886</v>
      </c>
    </row>
    <row r="2960" spans="1:18" x14ac:dyDescent="0.3">
      <c r="A2960" t="s">
        <v>31</v>
      </c>
      <c r="B2960" t="s">
        <v>61</v>
      </c>
      <c r="C2960">
        <v>2011</v>
      </c>
      <c r="D2960" t="s">
        <v>20</v>
      </c>
      <c r="E2960" t="s">
        <v>21</v>
      </c>
      <c r="F2960">
        <v>2.2999999999999998</v>
      </c>
      <c r="G2960">
        <v>195047</v>
      </c>
      <c r="H2960">
        <v>175</v>
      </c>
      <c r="I2960">
        <v>158</v>
      </c>
      <c r="J2960">
        <v>3</v>
      </c>
      <c r="K2960">
        <v>1</v>
      </c>
      <c r="L2960" t="s">
        <v>34</v>
      </c>
      <c r="M2960" t="s">
        <v>28</v>
      </c>
      <c r="N2960" t="s">
        <v>45</v>
      </c>
      <c r="O2960" t="s">
        <v>24</v>
      </c>
      <c r="P2960">
        <v>27</v>
      </c>
      <c r="Q2960" t="s">
        <v>30</v>
      </c>
      <c r="R2960">
        <v>500</v>
      </c>
    </row>
    <row r="2961" spans="1:18" x14ac:dyDescent="0.3">
      <c r="A2961" t="s">
        <v>73</v>
      </c>
      <c r="B2961" t="s">
        <v>87</v>
      </c>
      <c r="C2961">
        <v>2014</v>
      </c>
      <c r="D2961" t="s">
        <v>20</v>
      </c>
      <c r="E2961" t="s">
        <v>21</v>
      </c>
      <c r="F2961">
        <v>3.3</v>
      </c>
      <c r="G2961">
        <v>26313</v>
      </c>
      <c r="I2961">
        <v>237</v>
      </c>
      <c r="J2961">
        <v>3</v>
      </c>
      <c r="K2961">
        <v>1</v>
      </c>
      <c r="L2961" t="s">
        <v>43</v>
      </c>
      <c r="M2961" t="s">
        <v>44</v>
      </c>
      <c r="N2961" t="s">
        <v>23</v>
      </c>
      <c r="O2961" t="s">
        <v>24</v>
      </c>
      <c r="P2961">
        <v>26</v>
      </c>
      <c r="Q2961" t="s">
        <v>37</v>
      </c>
      <c r="R2961">
        <v>14150</v>
      </c>
    </row>
    <row r="2962" spans="1:18" x14ac:dyDescent="0.3">
      <c r="A2962" t="s">
        <v>53</v>
      </c>
      <c r="B2962" t="s">
        <v>77</v>
      </c>
      <c r="C2962">
        <v>2019</v>
      </c>
      <c r="D2962" t="s">
        <v>20</v>
      </c>
      <c r="E2962" t="s">
        <v>21</v>
      </c>
      <c r="F2962">
        <v>2.9</v>
      </c>
      <c r="G2962">
        <v>82515</v>
      </c>
      <c r="H2962">
        <v>207</v>
      </c>
      <c r="I2962">
        <v>219</v>
      </c>
      <c r="J2962">
        <v>2</v>
      </c>
      <c r="K2962">
        <v>0</v>
      </c>
      <c r="L2962" t="s">
        <v>40</v>
      </c>
      <c r="M2962" t="s">
        <v>52</v>
      </c>
      <c r="N2962" t="s">
        <v>23</v>
      </c>
      <c r="O2962" t="s">
        <v>24</v>
      </c>
      <c r="Q2962" t="s">
        <v>57</v>
      </c>
      <c r="R2962">
        <v>32418</v>
      </c>
    </row>
    <row r="2963" spans="1:18" x14ac:dyDescent="0.3">
      <c r="A2963" t="s">
        <v>55</v>
      </c>
      <c r="B2963" t="s">
        <v>75</v>
      </c>
      <c r="C2963">
        <v>2013</v>
      </c>
      <c r="D2963" t="s">
        <v>20</v>
      </c>
      <c r="E2963" t="s">
        <v>21</v>
      </c>
      <c r="F2963">
        <v>2.4</v>
      </c>
      <c r="G2963">
        <v>77910</v>
      </c>
      <c r="I2963">
        <v>187</v>
      </c>
      <c r="J2963">
        <v>3</v>
      </c>
      <c r="L2963" t="s">
        <v>34</v>
      </c>
      <c r="M2963" t="s">
        <v>28</v>
      </c>
      <c r="N2963" t="s">
        <v>45</v>
      </c>
      <c r="O2963" t="s">
        <v>29</v>
      </c>
      <c r="P2963">
        <v>36</v>
      </c>
      <c r="Q2963" t="s">
        <v>64</v>
      </c>
      <c r="R2963">
        <v>3954</v>
      </c>
    </row>
    <row r="2964" spans="1:18" x14ac:dyDescent="0.3">
      <c r="A2964" t="s">
        <v>41</v>
      </c>
      <c r="B2964" t="s">
        <v>103</v>
      </c>
      <c r="C2964">
        <v>2017</v>
      </c>
      <c r="D2964" t="s">
        <v>20</v>
      </c>
      <c r="E2964" t="s">
        <v>21</v>
      </c>
      <c r="F2964">
        <v>2.8</v>
      </c>
      <c r="G2964">
        <v>84375</v>
      </c>
      <c r="H2964">
        <v>220</v>
      </c>
      <c r="I2964">
        <v>201</v>
      </c>
      <c r="J2964">
        <v>2</v>
      </c>
      <c r="K2964">
        <v>0</v>
      </c>
      <c r="L2964" t="s">
        <v>34</v>
      </c>
      <c r="M2964" t="s">
        <v>52</v>
      </c>
      <c r="N2964" t="s">
        <v>23</v>
      </c>
      <c r="O2964" t="s">
        <v>24</v>
      </c>
      <c r="P2964">
        <v>27</v>
      </c>
      <c r="R2964">
        <v>13594</v>
      </c>
    </row>
    <row r="2965" spans="1:18" x14ac:dyDescent="0.3">
      <c r="A2965" t="s">
        <v>55</v>
      </c>
      <c r="B2965" t="s">
        <v>78</v>
      </c>
      <c r="C2965">
        <v>2005</v>
      </c>
      <c r="D2965" t="s">
        <v>63</v>
      </c>
      <c r="E2965" t="s">
        <v>67</v>
      </c>
      <c r="F2965">
        <v>1.6</v>
      </c>
      <c r="G2965">
        <v>51637</v>
      </c>
      <c r="H2965">
        <v>145</v>
      </c>
      <c r="I2965">
        <v>132</v>
      </c>
      <c r="J2965">
        <v>4</v>
      </c>
      <c r="K2965">
        <v>0</v>
      </c>
      <c r="L2965" t="s">
        <v>34</v>
      </c>
      <c r="N2965" t="s">
        <v>45</v>
      </c>
      <c r="O2965" t="s">
        <v>29</v>
      </c>
      <c r="P2965">
        <v>36</v>
      </c>
      <c r="Q2965" t="s">
        <v>76</v>
      </c>
      <c r="R2965">
        <v>2578</v>
      </c>
    </row>
    <row r="2966" spans="1:18" x14ac:dyDescent="0.3">
      <c r="A2966" t="s">
        <v>53</v>
      </c>
      <c r="B2966" t="s">
        <v>77</v>
      </c>
      <c r="C2966">
        <v>2018</v>
      </c>
      <c r="D2966" t="s">
        <v>33</v>
      </c>
      <c r="E2966" t="s">
        <v>21</v>
      </c>
      <c r="F2966">
        <v>3.1</v>
      </c>
      <c r="G2966">
        <v>31442</v>
      </c>
      <c r="H2966">
        <v>224</v>
      </c>
      <c r="I2966">
        <v>222</v>
      </c>
      <c r="J2966">
        <v>2</v>
      </c>
      <c r="L2966" t="s">
        <v>34</v>
      </c>
      <c r="M2966" t="s">
        <v>94</v>
      </c>
      <c r="N2966" t="s">
        <v>23</v>
      </c>
      <c r="O2966" t="s">
        <v>29</v>
      </c>
      <c r="Q2966" t="s">
        <v>25</v>
      </c>
      <c r="R2966">
        <v>35309</v>
      </c>
    </row>
    <row r="2967" spans="1:18" x14ac:dyDescent="0.3">
      <c r="A2967" t="s">
        <v>55</v>
      </c>
      <c r="B2967" t="s">
        <v>69</v>
      </c>
      <c r="C2967">
        <v>2016</v>
      </c>
      <c r="D2967" t="s">
        <v>20</v>
      </c>
      <c r="E2967" t="s">
        <v>21</v>
      </c>
      <c r="F2967">
        <v>3.3</v>
      </c>
      <c r="G2967">
        <v>93796</v>
      </c>
      <c r="H2967">
        <v>271</v>
      </c>
      <c r="J2967">
        <v>2</v>
      </c>
      <c r="L2967" t="s">
        <v>40</v>
      </c>
      <c r="M2967" t="s">
        <v>72</v>
      </c>
      <c r="N2967" t="s">
        <v>23</v>
      </c>
      <c r="O2967" t="s">
        <v>24</v>
      </c>
      <c r="P2967">
        <v>25</v>
      </c>
      <c r="Q2967" t="s">
        <v>57</v>
      </c>
      <c r="R2967">
        <v>8772</v>
      </c>
    </row>
    <row r="2968" spans="1:18" x14ac:dyDescent="0.3">
      <c r="A2968" t="s">
        <v>80</v>
      </c>
      <c r="B2968" t="s">
        <v>98</v>
      </c>
      <c r="C2968">
        <v>2016</v>
      </c>
      <c r="D2968" t="s">
        <v>20</v>
      </c>
      <c r="E2968" t="s">
        <v>21</v>
      </c>
      <c r="G2968">
        <v>136222</v>
      </c>
      <c r="H2968">
        <v>201</v>
      </c>
      <c r="I2968">
        <v>203</v>
      </c>
      <c r="J2968">
        <v>1</v>
      </c>
      <c r="K2968">
        <v>0</v>
      </c>
      <c r="L2968" t="s">
        <v>34</v>
      </c>
      <c r="M2968" t="s">
        <v>44</v>
      </c>
      <c r="N2968" t="s">
        <v>23</v>
      </c>
      <c r="O2968" t="s">
        <v>24</v>
      </c>
      <c r="Q2968" t="s">
        <v>57</v>
      </c>
      <c r="R2968">
        <v>6291</v>
      </c>
    </row>
    <row r="2969" spans="1:18" x14ac:dyDescent="0.3">
      <c r="A2969" t="s">
        <v>80</v>
      </c>
      <c r="B2969" t="s">
        <v>102</v>
      </c>
      <c r="C2969">
        <v>2024</v>
      </c>
      <c r="D2969" t="s">
        <v>33</v>
      </c>
      <c r="E2969" t="s">
        <v>21</v>
      </c>
      <c r="F2969">
        <v>2.5</v>
      </c>
      <c r="G2969">
        <v>5386</v>
      </c>
      <c r="H2969">
        <v>197</v>
      </c>
      <c r="I2969">
        <v>176</v>
      </c>
      <c r="J2969">
        <v>1</v>
      </c>
      <c r="K2969">
        <v>0</v>
      </c>
      <c r="L2969" t="s">
        <v>34</v>
      </c>
      <c r="M2969" t="s">
        <v>35</v>
      </c>
      <c r="N2969" t="s">
        <v>23</v>
      </c>
      <c r="O2969" t="s">
        <v>24</v>
      </c>
      <c r="P2969">
        <v>37</v>
      </c>
      <c r="Q2969" t="s">
        <v>64</v>
      </c>
      <c r="R2969">
        <v>36335</v>
      </c>
    </row>
    <row r="2970" spans="1:18" x14ac:dyDescent="0.3">
      <c r="A2970" t="s">
        <v>31</v>
      </c>
      <c r="B2970" t="s">
        <v>32</v>
      </c>
      <c r="C2970">
        <v>2005</v>
      </c>
      <c r="D2970" t="s">
        <v>20</v>
      </c>
      <c r="E2970" t="s">
        <v>21</v>
      </c>
      <c r="F2970">
        <v>2.1</v>
      </c>
      <c r="G2970">
        <v>267609</v>
      </c>
      <c r="H2970">
        <v>163</v>
      </c>
      <c r="I2970">
        <v>144</v>
      </c>
      <c r="J2970">
        <v>4</v>
      </c>
      <c r="K2970">
        <v>1</v>
      </c>
      <c r="M2970" t="s">
        <v>52</v>
      </c>
      <c r="N2970" t="s">
        <v>36</v>
      </c>
      <c r="O2970" t="s">
        <v>29</v>
      </c>
      <c r="P2970">
        <v>31</v>
      </c>
      <c r="Q2970" t="s">
        <v>64</v>
      </c>
      <c r="R2970">
        <v>500</v>
      </c>
    </row>
    <row r="2971" spans="1:18" x14ac:dyDescent="0.3">
      <c r="A2971" t="s">
        <v>55</v>
      </c>
      <c r="B2971" t="s">
        <v>78</v>
      </c>
      <c r="C2971">
        <v>2019</v>
      </c>
      <c r="D2971" t="s">
        <v>63</v>
      </c>
      <c r="E2971" t="s">
        <v>21</v>
      </c>
      <c r="F2971">
        <v>2.2000000000000002</v>
      </c>
      <c r="G2971">
        <v>62397</v>
      </c>
      <c r="H2971">
        <v>169</v>
      </c>
      <c r="I2971">
        <v>150</v>
      </c>
      <c r="J2971">
        <v>3</v>
      </c>
      <c r="K2971">
        <v>1</v>
      </c>
      <c r="L2971" t="s">
        <v>34</v>
      </c>
      <c r="M2971" t="s">
        <v>59</v>
      </c>
      <c r="N2971" t="s">
        <v>45</v>
      </c>
      <c r="O2971" t="s">
        <v>29</v>
      </c>
      <c r="P2971">
        <v>33</v>
      </c>
      <c r="Q2971" t="s">
        <v>91</v>
      </c>
      <c r="R2971">
        <v>11616</v>
      </c>
    </row>
    <row r="2972" spans="1:18" x14ac:dyDescent="0.3">
      <c r="A2972" t="s">
        <v>80</v>
      </c>
      <c r="B2972" t="s">
        <v>98</v>
      </c>
      <c r="C2972">
        <v>2017</v>
      </c>
      <c r="D2972" t="s">
        <v>20</v>
      </c>
      <c r="E2972" t="s">
        <v>21</v>
      </c>
      <c r="F2972">
        <v>3</v>
      </c>
      <c r="G2972">
        <v>91077</v>
      </c>
      <c r="H2972">
        <v>226</v>
      </c>
      <c r="I2972">
        <v>208</v>
      </c>
      <c r="J2972">
        <v>1</v>
      </c>
      <c r="L2972" t="s">
        <v>40</v>
      </c>
      <c r="M2972" t="s">
        <v>94</v>
      </c>
      <c r="N2972" t="s">
        <v>23</v>
      </c>
      <c r="O2972" t="s">
        <v>24</v>
      </c>
      <c r="P2972">
        <v>29</v>
      </c>
      <c r="Q2972" t="s">
        <v>30</v>
      </c>
      <c r="R2972">
        <v>9903</v>
      </c>
    </row>
    <row r="2973" spans="1:18" x14ac:dyDescent="0.3">
      <c r="A2973" t="s">
        <v>53</v>
      </c>
      <c r="B2973" t="s">
        <v>71</v>
      </c>
      <c r="C2973">
        <v>2019</v>
      </c>
      <c r="D2973" t="s">
        <v>63</v>
      </c>
      <c r="E2973" t="s">
        <v>21</v>
      </c>
      <c r="F2973">
        <v>1.9</v>
      </c>
      <c r="G2973">
        <v>36692</v>
      </c>
      <c r="H2973">
        <v>158</v>
      </c>
      <c r="J2973">
        <v>1</v>
      </c>
      <c r="K2973">
        <v>1</v>
      </c>
      <c r="L2973" t="s">
        <v>43</v>
      </c>
      <c r="N2973" t="s">
        <v>45</v>
      </c>
      <c r="O2973" t="s">
        <v>29</v>
      </c>
      <c r="P2973">
        <v>36</v>
      </c>
      <c r="Q2973" t="s">
        <v>57</v>
      </c>
      <c r="R2973">
        <v>24163</v>
      </c>
    </row>
    <row r="2974" spans="1:18" x14ac:dyDescent="0.3">
      <c r="A2974" t="s">
        <v>55</v>
      </c>
      <c r="B2974" t="s">
        <v>78</v>
      </c>
      <c r="C2974">
        <v>2018</v>
      </c>
      <c r="D2974" t="s">
        <v>65</v>
      </c>
      <c r="E2974" t="s">
        <v>21</v>
      </c>
      <c r="F2974">
        <v>0</v>
      </c>
      <c r="G2974">
        <v>93205</v>
      </c>
      <c r="H2974">
        <v>188</v>
      </c>
      <c r="I2974">
        <v>206</v>
      </c>
      <c r="J2974">
        <v>2</v>
      </c>
      <c r="K2974">
        <v>0</v>
      </c>
      <c r="L2974" t="s">
        <v>43</v>
      </c>
      <c r="M2974" t="s">
        <v>59</v>
      </c>
      <c r="N2974" t="s">
        <v>45</v>
      </c>
      <c r="O2974" t="s">
        <v>29</v>
      </c>
      <c r="P2974">
        <v>104</v>
      </c>
      <c r="Q2974" t="s">
        <v>91</v>
      </c>
      <c r="R2974">
        <v>11134</v>
      </c>
    </row>
    <row r="2975" spans="1:18" x14ac:dyDescent="0.3">
      <c r="A2975" t="s">
        <v>53</v>
      </c>
      <c r="B2975" t="s">
        <v>77</v>
      </c>
      <c r="C2975">
        <v>2009</v>
      </c>
      <c r="D2975" t="s">
        <v>20</v>
      </c>
      <c r="E2975" t="s">
        <v>21</v>
      </c>
      <c r="F2975">
        <v>3.4</v>
      </c>
      <c r="G2975">
        <v>171429</v>
      </c>
      <c r="H2975">
        <v>263</v>
      </c>
      <c r="I2975">
        <v>268</v>
      </c>
      <c r="J2975">
        <v>3</v>
      </c>
      <c r="K2975">
        <v>1</v>
      </c>
      <c r="L2975" t="s">
        <v>40</v>
      </c>
      <c r="M2975" t="s">
        <v>22</v>
      </c>
      <c r="N2975" t="s">
        <v>23</v>
      </c>
      <c r="O2975" t="s">
        <v>29</v>
      </c>
      <c r="P2975">
        <v>27</v>
      </c>
      <c r="Q2975" t="s">
        <v>37</v>
      </c>
      <c r="R2975">
        <v>5772</v>
      </c>
    </row>
    <row r="2976" spans="1:18" x14ac:dyDescent="0.3">
      <c r="A2976" t="s">
        <v>41</v>
      </c>
      <c r="B2976" t="s">
        <v>103</v>
      </c>
      <c r="C2976">
        <v>2011</v>
      </c>
      <c r="D2976" t="s">
        <v>20</v>
      </c>
      <c r="E2976" t="s">
        <v>67</v>
      </c>
      <c r="F2976">
        <v>3.1</v>
      </c>
      <c r="G2976">
        <v>63386</v>
      </c>
      <c r="H2976">
        <v>260</v>
      </c>
      <c r="I2976">
        <v>223</v>
      </c>
      <c r="J2976">
        <v>2</v>
      </c>
      <c r="K2976">
        <v>1</v>
      </c>
      <c r="L2976" t="s">
        <v>43</v>
      </c>
      <c r="M2976" t="s">
        <v>52</v>
      </c>
      <c r="N2976" t="s">
        <v>23</v>
      </c>
      <c r="O2976" t="s">
        <v>24</v>
      </c>
      <c r="P2976">
        <v>21</v>
      </c>
      <c r="Q2976" t="s">
        <v>57</v>
      </c>
      <c r="R2976">
        <v>7819</v>
      </c>
    </row>
    <row r="2977" spans="1:18" x14ac:dyDescent="0.3">
      <c r="A2977" t="s">
        <v>55</v>
      </c>
      <c r="B2977" t="s">
        <v>69</v>
      </c>
      <c r="C2977">
        <v>2011</v>
      </c>
      <c r="D2977" t="s">
        <v>20</v>
      </c>
      <c r="E2977" t="s">
        <v>21</v>
      </c>
      <c r="F2977">
        <v>3.5</v>
      </c>
      <c r="G2977">
        <v>75098</v>
      </c>
      <c r="H2977">
        <v>254</v>
      </c>
      <c r="I2977">
        <v>249</v>
      </c>
      <c r="J2977">
        <v>3</v>
      </c>
      <c r="K2977">
        <v>0</v>
      </c>
      <c r="L2977" t="s">
        <v>43</v>
      </c>
      <c r="M2977" t="s">
        <v>72</v>
      </c>
      <c r="N2977" t="s">
        <v>23</v>
      </c>
      <c r="O2977" t="s">
        <v>29</v>
      </c>
      <c r="P2977">
        <v>23</v>
      </c>
      <c r="Q2977" t="s">
        <v>25</v>
      </c>
      <c r="R2977">
        <v>6221</v>
      </c>
    </row>
    <row r="2978" spans="1:18" x14ac:dyDescent="0.3">
      <c r="A2978" t="s">
        <v>73</v>
      </c>
      <c r="B2978" t="s">
        <v>90</v>
      </c>
      <c r="C2978">
        <v>2006</v>
      </c>
      <c r="D2978" t="s">
        <v>20</v>
      </c>
      <c r="E2978" t="s">
        <v>21</v>
      </c>
      <c r="F2978">
        <v>1.9</v>
      </c>
      <c r="G2978">
        <v>193774</v>
      </c>
      <c r="H2978">
        <v>142</v>
      </c>
      <c r="I2978">
        <v>127</v>
      </c>
      <c r="J2978">
        <v>4</v>
      </c>
      <c r="M2978" t="s">
        <v>52</v>
      </c>
      <c r="N2978" t="s">
        <v>45</v>
      </c>
      <c r="O2978" t="s">
        <v>29</v>
      </c>
      <c r="P2978">
        <v>39</v>
      </c>
      <c r="Q2978" t="s">
        <v>25</v>
      </c>
      <c r="R2978">
        <v>500</v>
      </c>
    </row>
    <row r="2979" spans="1:18" x14ac:dyDescent="0.3">
      <c r="A2979" t="s">
        <v>31</v>
      </c>
      <c r="B2979" t="s">
        <v>61</v>
      </c>
      <c r="C2979">
        <v>2017</v>
      </c>
      <c r="D2979" t="s">
        <v>63</v>
      </c>
      <c r="F2979">
        <v>2</v>
      </c>
      <c r="G2979">
        <v>50000</v>
      </c>
      <c r="H2979">
        <v>163</v>
      </c>
      <c r="I2979">
        <v>159</v>
      </c>
      <c r="J2979">
        <v>2</v>
      </c>
      <c r="M2979" t="s">
        <v>72</v>
      </c>
      <c r="N2979" t="s">
        <v>45</v>
      </c>
      <c r="O2979" t="s">
        <v>29</v>
      </c>
      <c r="P2979">
        <v>31</v>
      </c>
      <c r="Q2979" t="s">
        <v>76</v>
      </c>
      <c r="R2979">
        <v>12722</v>
      </c>
    </row>
    <row r="2980" spans="1:18" x14ac:dyDescent="0.3">
      <c r="A2980" t="s">
        <v>38</v>
      </c>
      <c r="B2980" t="s">
        <v>86</v>
      </c>
      <c r="C2980">
        <v>2019</v>
      </c>
      <c r="D2980" t="s">
        <v>20</v>
      </c>
      <c r="E2980" t="s">
        <v>21</v>
      </c>
      <c r="F2980">
        <v>5.7</v>
      </c>
      <c r="G2980">
        <v>44888</v>
      </c>
      <c r="H2980">
        <v>421</v>
      </c>
      <c r="J2980">
        <v>1</v>
      </c>
      <c r="K2980">
        <v>1</v>
      </c>
      <c r="L2980" t="s">
        <v>40</v>
      </c>
      <c r="M2980" t="s">
        <v>94</v>
      </c>
      <c r="N2980" t="s">
        <v>84</v>
      </c>
      <c r="O2980" t="s">
        <v>60</v>
      </c>
      <c r="P2980">
        <v>10</v>
      </c>
      <c r="Q2980" t="s">
        <v>48</v>
      </c>
      <c r="R2980">
        <v>16511</v>
      </c>
    </row>
    <row r="2981" spans="1:18" x14ac:dyDescent="0.3">
      <c r="A2981" t="s">
        <v>26</v>
      </c>
      <c r="B2981" t="s">
        <v>101</v>
      </c>
      <c r="C2981">
        <v>2021</v>
      </c>
      <c r="D2981" t="s">
        <v>65</v>
      </c>
      <c r="E2981" t="s">
        <v>21</v>
      </c>
      <c r="F2981">
        <v>0</v>
      </c>
      <c r="G2981">
        <v>12529</v>
      </c>
      <c r="I2981">
        <v>360</v>
      </c>
      <c r="J2981">
        <v>1</v>
      </c>
      <c r="L2981" t="s">
        <v>34</v>
      </c>
      <c r="N2981" t="s">
        <v>45</v>
      </c>
      <c r="O2981" t="s">
        <v>29</v>
      </c>
      <c r="R2981">
        <v>15627</v>
      </c>
    </row>
    <row r="2982" spans="1:18" x14ac:dyDescent="0.3">
      <c r="A2982" t="s">
        <v>49</v>
      </c>
      <c r="B2982" t="s">
        <v>100</v>
      </c>
      <c r="C2982">
        <v>2022</v>
      </c>
      <c r="D2982" t="s">
        <v>20</v>
      </c>
      <c r="E2982" t="s">
        <v>21</v>
      </c>
      <c r="F2982">
        <v>1.5</v>
      </c>
      <c r="G2982">
        <v>100</v>
      </c>
      <c r="I2982">
        <v>132</v>
      </c>
      <c r="J2982">
        <v>1</v>
      </c>
      <c r="L2982" t="s">
        <v>43</v>
      </c>
      <c r="M2982" t="s">
        <v>44</v>
      </c>
      <c r="N2982" t="s">
        <v>45</v>
      </c>
      <c r="O2982" t="s">
        <v>29</v>
      </c>
      <c r="P2982">
        <v>40</v>
      </c>
      <c r="Q2982" t="s">
        <v>37</v>
      </c>
      <c r="R2982">
        <v>20528</v>
      </c>
    </row>
    <row r="2983" spans="1:18" x14ac:dyDescent="0.3">
      <c r="A2983" t="s">
        <v>18</v>
      </c>
      <c r="B2983" t="s">
        <v>51</v>
      </c>
      <c r="C2983">
        <v>2015</v>
      </c>
      <c r="D2983" t="s">
        <v>63</v>
      </c>
      <c r="E2983" t="s">
        <v>21</v>
      </c>
      <c r="F2983">
        <v>1.8</v>
      </c>
      <c r="G2983">
        <v>26949</v>
      </c>
      <c r="H2983">
        <v>131</v>
      </c>
      <c r="I2983">
        <v>133</v>
      </c>
      <c r="J2983">
        <v>3</v>
      </c>
      <c r="M2983" t="s">
        <v>94</v>
      </c>
      <c r="N2983" t="s">
        <v>45</v>
      </c>
      <c r="O2983" t="s">
        <v>24</v>
      </c>
      <c r="P2983">
        <v>36</v>
      </c>
      <c r="Q2983" t="s">
        <v>88</v>
      </c>
      <c r="R2983">
        <v>7813</v>
      </c>
    </row>
    <row r="2984" spans="1:18" x14ac:dyDescent="0.3">
      <c r="A2984" t="s">
        <v>53</v>
      </c>
      <c r="B2984" t="s">
        <v>54</v>
      </c>
      <c r="C2984">
        <v>2020</v>
      </c>
      <c r="D2984" t="s">
        <v>65</v>
      </c>
      <c r="E2984" t="s">
        <v>21</v>
      </c>
      <c r="F2984">
        <v>0</v>
      </c>
      <c r="G2984">
        <v>55383</v>
      </c>
      <c r="H2984">
        <v>371</v>
      </c>
      <c r="J2984">
        <v>1</v>
      </c>
      <c r="K2984">
        <v>0</v>
      </c>
      <c r="L2984" t="s">
        <v>43</v>
      </c>
      <c r="M2984" t="s">
        <v>72</v>
      </c>
      <c r="N2984" t="s">
        <v>23</v>
      </c>
      <c r="O2984" t="s">
        <v>24</v>
      </c>
      <c r="P2984">
        <v>108</v>
      </c>
      <c r="Q2984" t="s">
        <v>57</v>
      </c>
      <c r="R2984">
        <v>29433</v>
      </c>
    </row>
    <row r="2985" spans="1:18" x14ac:dyDescent="0.3">
      <c r="A2985" t="s">
        <v>41</v>
      </c>
      <c r="B2985" t="s">
        <v>42</v>
      </c>
      <c r="C2985">
        <v>2018</v>
      </c>
      <c r="D2985" t="s">
        <v>20</v>
      </c>
      <c r="E2985" t="s">
        <v>21</v>
      </c>
      <c r="G2985">
        <v>91598</v>
      </c>
      <c r="H2985">
        <v>189</v>
      </c>
      <c r="I2985">
        <v>173</v>
      </c>
      <c r="J2985">
        <v>1</v>
      </c>
      <c r="K2985">
        <v>1</v>
      </c>
      <c r="L2985" t="s">
        <v>40</v>
      </c>
      <c r="N2985" t="s">
        <v>45</v>
      </c>
      <c r="O2985" t="s">
        <v>29</v>
      </c>
      <c r="Q2985" t="s">
        <v>46</v>
      </c>
      <c r="R2985">
        <v>8099</v>
      </c>
    </row>
    <row r="2986" spans="1:18" x14ac:dyDescent="0.3">
      <c r="A2986" t="s">
        <v>49</v>
      </c>
      <c r="B2986" t="s">
        <v>92</v>
      </c>
      <c r="C2986">
        <v>2009</v>
      </c>
      <c r="D2986" t="s">
        <v>20</v>
      </c>
      <c r="E2986" t="s">
        <v>21</v>
      </c>
      <c r="G2986">
        <v>161214</v>
      </c>
      <c r="H2986">
        <v>158</v>
      </c>
      <c r="I2986">
        <v>141</v>
      </c>
      <c r="J2986">
        <v>4</v>
      </c>
      <c r="K2986">
        <v>1</v>
      </c>
      <c r="L2986" t="s">
        <v>34</v>
      </c>
      <c r="M2986" t="s">
        <v>72</v>
      </c>
      <c r="N2986" t="s">
        <v>23</v>
      </c>
      <c r="O2986" t="s">
        <v>24</v>
      </c>
      <c r="P2986">
        <v>28</v>
      </c>
      <c r="Q2986" t="s">
        <v>37</v>
      </c>
      <c r="R2986">
        <v>500</v>
      </c>
    </row>
    <row r="2987" spans="1:18" x14ac:dyDescent="0.3">
      <c r="A2987" t="s">
        <v>38</v>
      </c>
      <c r="B2987" t="s">
        <v>86</v>
      </c>
      <c r="C2987">
        <v>2020</v>
      </c>
      <c r="D2987" t="s">
        <v>20</v>
      </c>
      <c r="E2987" t="s">
        <v>21</v>
      </c>
      <c r="F2987">
        <v>3.6</v>
      </c>
      <c r="G2987">
        <v>41967</v>
      </c>
      <c r="H2987">
        <v>271</v>
      </c>
      <c r="I2987">
        <v>249</v>
      </c>
      <c r="J2987">
        <v>2</v>
      </c>
      <c r="L2987" t="s">
        <v>34</v>
      </c>
      <c r="M2987" t="s">
        <v>72</v>
      </c>
      <c r="N2987" t="s">
        <v>84</v>
      </c>
      <c r="O2987" t="s">
        <v>95</v>
      </c>
      <c r="P2987">
        <v>27</v>
      </c>
      <c r="Q2987" t="s">
        <v>64</v>
      </c>
      <c r="R2987">
        <v>18244</v>
      </c>
    </row>
    <row r="2988" spans="1:18" x14ac:dyDescent="0.3">
      <c r="A2988" t="s">
        <v>41</v>
      </c>
      <c r="B2988" t="s">
        <v>96</v>
      </c>
      <c r="C2988">
        <v>2020</v>
      </c>
      <c r="D2988" t="s">
        <v>20</v>
      </c>
      <c r="F2988">
        <v>1.9</v>
      </c>
      <c r="G2988">
        <v>100</v>
      </c>
      <c r="I2988">
        <v>129</v>
      </c>
      <c r="J2988">
        <v>1</v>
      </c>
      <c r="K2988">
        <v>0</v>
      </c>
      <c r="L2988" t="s">
        <v>40</v>
      </c>
      <c r="M2988" t="s">
        <v>22</v>
      </c>
      <c r="N2988" t="s">
        <v>45</v>
      </c>
      <c r="O2988" t="s">
        <v>29</v>
      </c>
      <c r="P2988">
        <v>36</v>
      </c>
      <c r="Q2988" t="s">
        <v>76</v>
      </c>
      <c r="R2988">
        <v>13166</v>
      </c>
    </row>
    <row r="2989" spans="1:18" x14ac:dyDescent="0.3">
      <c r="A2989" t="s">
        <v>80</v>
      </c>
      <c r="B2989" t="s">
        <v>83</v>
      </c>
      <c r="C2989">
        <v>2019</v>
      </c>
      <c r="D2989" t="s">
        <v>63</v>
      </c>
      <c r="E2989" t="s">
        <v>21</v>
      </c>
      <c r="F2989">
        <v>5.0999999999999996</v>
      </c>
      <c r="G2989">
        <v>44527</v>
      </c>
      <c r="H2989">
        <v>387</v>
      </c>
      <c r="I2989">
        <v>357</v>
      </c>
      <c r="J2989">
        <v>2</v>
      </c>
      <c r="K2989">
        <v>0</v>
      </c>
      <c r="L2989" t="s">
        <v>34</v>
      </c>
      <c r="N2989" t="s">
        <v>84</v>
      </c>
      <c r="O2989" t="s">
        <v>60</v>
      </c>
      <c r="P2989">
        <v>10</v>
      </c>
      <c r="Q2989" t="s">
        <v>57</v>
      </c>
      <c r="R2989">
        <v>18182</v>
      </c>
    </row>
    <row r="2990" spans="1:18" x14ac:dyDescent="0.3">
      <c r="A2990" t="s">
        <v>41</v>
      </c>
      <c r="B2990" t="s">
        <v>42</v>
      </c>
      <c r="C2990">
        <v>2009</v>
      </c>
      <c r="D2990" t="s">
        <v>20</v>
      </c>
      <c r="E2990" t="s">
        <v>21</v>
      </c>
      <c r="F2990">
        <v>1.5</v>
      </c>
      <c r="G2990">
        <v>246420</v>
      </c>
      <c r="I2990">
        <v>117</v>
      </c>
      <c r="J2990">
        <v>3</v>
      </c>
      <c r="K2990">
        <v>0</v>
      </c>
      <c r="L2990" t="s">
        <v>43</v>
      </c>
      <c r="M2990" t="s">
        <v>35</v>
      </c>
      <c r="N2990" t="s">
        <v>45</v>
      </c>
      <c r="O2990" t="s">
        <v>29</v>
      </c>
      <c r="P2990">
        <v>37</v>
      </c>
      <c r="Q2990" t="s">
        <v>25</v>
      </c>
      <c r="R2990">
        <v>500</v>
      </c>
    </row>
    <row r="2991" spans="1:18" x14ac:dyDescent="0.3">
      <c r="A2991" t="s">
        <v>80</v>
      </c>
      <c r="B2991" t="s">
        <v>83</v>
      </c>
      <c r="C2991">
        <v>2017</v>
      </c>
      <c r="D2991" t="s">
        <v>63</v>
      </c>
      <c r="E2991" t="s">
        <v>21</v>
      </c>
      <c r="F2991">
        <v>3.4</v>
      </c>
      <c r="G2991">
        <v>71688</v>
      </c>
      <c r="H2991">
        <v>260</v>
      </c>
      <c r="I2991">
        <v>252</v>
      </c>
      <c r="J2991">
        <v>3</v>
      </c>
      <c r="K2991">
        <v>0</v>
      </c>
      <c r="L2991" t="s">
        <v>40</v>
      </c>
      <c r="M2991" t="s">
        <v>59</v>
      </c>
      <c r="N2991" t="s">
        <v>84</v>
      </c>
      <c r="O2991" t="s">
        <v>95</v>
      </c>
      <c r="P2991">
        <v>24</v>
      </c>
      <c r="Q2991" t="s">
        <v>37</v>
      </c>
      <c r="R2991">
        <v>11437</v>
      </c>
    </row>
    <row r="2992" spans="1:18" x14ac:dyDescent="0.3">
      <c r="A2992" t="s">
        <v>38</v>
      </c>
      <c r="B2992" t="s">
        <v>39</v>
      </c>
      <c r="C2992">
        <v>2013</v>
      </c>
      <c r="D2992" t="s">
        <v>63</v>
      </c>
      <c r="F2992">
        <v>2.5</v>
      </c>
      <c r="G2992">
        <v>72092</v>
      </c>
      <c r="H2992">
        <v>186</v>
      </c>
      <c r="I2992">
        <v>159</v>
      </c>
      <c r="J2992">
        <v>1</v>
      </c>
      <c r="K2992">
        <v>0</v>
      </c>
      <c r="M2992" t="s">
        <v>59</v>
      </c>
      <c r="N2992" t="s">
        <v>23</v>
      </c>
      <c r="O2992" t="s">
        <v>24</v>
      </c>
      <c r="Q2992" t="s">
        <v>57</v>
      </c>
      <c r="R2992">
        <v>15045</v>
      </c>
    </row>
    <row r="2993" spans="1:18" x14ac:dyDescent="0.3">
      <c r="A2993" t="s">
        <v>73</v>
      </c>
      <c r="B2993" t="s">
        <v>74</v>
      </c>
      <c r="C2993">
        <v>2005</v>
      </c>
      <c r="D2993" t="s">
        <v>20</v>
      </c>
      <c r="E2993" t="s">
        <v>21</v>
      </c>
      <c r="F2993">
        <v>2.9</v>
      </c>
      <c r="G2993">
        <v>131212</v>
      </c>
      <c r="H2993">
        <v>203</v>
      </c>
      <c r="J2993">
        <v>4</v>
      </c>
      <c r="K2993">
        <v>1</v>
      </c>
      <c r="L2993" t="s">
        <v>43</v>
      </c>
      <c r="M2993" t="s">
        <v>59</v>
      </c>
      <c r="N2993" t="s">
        <v>23</v>
      </c>
      <c r="O2993" t="s">
        <v>24</v>
      </c>
      <c r="P2993">
        <v>26</v>
      </c>
      <c r="R2993">
        <v>2130</v>
      </c>
    </row>
    <row r="2994" spans="1:18" x14ac:dyDescent="0.3">
      <c r="A2994" t="s">
        <v>49</v>
      </c>
      <c r="B2994" t="s">
        <v>100</v>
      </c>
      <c r="C2994">
        <v>2013</v>
      </c>
      <c r="D2994" t="s">
        <v>20</v>
      </c>
      <c r="E2994" t="s">
        <v>21</v>
      </c>
      <c r="G2994">
        <v>87334</v>
      </c>
      <c r="H2994">
        <v>177</v>
      </c>
      <c r="I2994">
        <v>181</v>
      </c>
      <c r="J2994">
        <v>3</v>
      </c>
      <c r="K2994">
        <v>1</v>
      </c>
      <c r="L2994" t="s">
        <v>43</v>
      </c>
      <c r="M2994" t="s">
        <v>28</v>
      </c>
      <c r="N2994" t="s">
        <v>45</v>
      </c>
      <c r="O2994" t="s">
        <v>29</v>
      </c>
      <c r="P2994">
        <v>28</v>
      </c>
      <c r="Q2994" t="s">
        <v>46</v>
      </c>
      <c r="R2994">
        <v>4702</v>
      </c>
    </row>
    <row r="2995" spans="1:18" x14ac:dyDescent="0.3">
      <c r="A2995" t="s">
        <v>38</v>
      </c>
      <c r="B2995" t="s">
        <v>47</v>
      </c>
      <c r="C2995">
        <v>2005</v>
      </c>
      <c r="D2995" t="s">
        <v>20</v>
      </c>
      <c r="E2995" t="s">
        <v>21</v>
      </c>
      <c r="F2995">
        <v>2.6</v>
      </c>
      <c r="G2995">
        <v>154518</v>
      </c>
      <c r="H2995">
        <v>210</v>
      </c>
      <c r="I2995">
        <v>182</v>
      </c>
      <c r="J2995">
        <v>5</v>
      </c>
      <c r="K2995">
        <v>0</v>
      </c>
      <c r="L2995" t="s">
        <v>43</v>
      </c>
      <c r="M2995" t="s">
        <v>35</v>
      </c>
      <c r="N2995" t="s">
        <v>23</v>
      </c>
      <c r="O2995" t="s">
        <v>24</v>
      </c>
      <c r="Q2995" t="s">
        <v>37</v>
      </c>
      <c r="R2995">
        <v>500</v>
      </c>
    </row>
    <row r="2996" spans="1:18" x14ac:dyDescent="0.3">
      <c r="A2996" t="s">
        <v>41</v>
      </c>
      <c r="B2996" t="s">
        <v>62</v>
      </c>
      <c r="C2996">
        <v>2021</v>
      </c>
      <c r="D2996" t="s">
        <v>20</v>
      </c>
      <c r="G2996">
        <v>23346</v>
      </c>
      <c r="H2996">
        <v>195</v>
      </c>
      <c r="J2996">
        <v>1</v>
      </c>
      <c r="L2996" t="s">
        <v>34</v>
      </c>
      <c r="N2996" t="s">
        <v>23</v>
      </c>
      <c r="O2996" t="s">
        <v>29</v>
      </c>
      <c r="P2996">
        <v>32</v>
      </c>
      <c r="Q2996" t="s">
        <v>76</v>
      </c>
      <c r="R2996">
        <v>16447</v>
      </c>
    </row>
    <row r="2997" spans="1:18" x14ac:dyDescent="0.3">
      <c r="A2997" t="s">
        <v>55</v>
      </c>
      <c r="B2997" t="s">
        <v>69</v>
      </c>
      <c r="C2997">
        <v>2010</v>
      </c>
      <c r="D2997" t="s">
        <v>20</v>
      </c>
      <c r="E2997" t="s">
        <v>21</v>
      </c>
      <c r="F2997">
        <v>3.1</v>
      </c>
      <c r="G2997">
        <v>246344</v>
      </c>
      <c r="H2997">
        <v>242</v>
      </c>
      <c r="I2997">
        <v>233</v>
      </c>
      <c r="J2997">
        <v>2</v>
      </c>
      <c r="K2997">
        <v>1</v>
      </c>
      <c r="L2997" t="s">
        <v>34</v>
      </c>
      <c r="N2997" t="s">
        <v>23</v>
      </c>
      <c r="O2997" t="s">
        <v>24</v>
      </c>
      <c r="P2997">
        <v>28</v>
      </c>
      <c r="Q2997" t="s">
        <v>37</v>
      </c>
      <c r="R2997">
        <v>500</v>
      </c>
    </row>
    <row r="2998" spans="1:18" x14ac:dyDescent="0.3">
      <c r="A2998" t="s">
        <v>55</v>
      </c>
      <c r="B2998" t="s">
        <v>69</v>
      </c>
      <c r="C2998">
        <v>2022</v>
      </c>
      <c r="D2998" t="s">
        <v>20</v>
      </c>
      <c r="E2998" t="s">
        <v>21</v>
      </c>
      <c r="F2998">
        <v>2.4</v>
      </c>
      <c r="G2998">
        <v>20696</v>
      </c>
      <c r="H2998">
        <v>191</v>
      </c>
      <c r="I2998">
        <v>202</v>
      </c>
      <c r="J2998">
        <v>1</v>
      </c>
      <c r="K2998">
        <v>0</v>
      </c>
      <c r="L2998" t="s">
        <v>34</v>
      </c>
      <c r="M2998" t="s">
        <v>59</v>
      </c>
      <c r="N2998" t="s">
        <v>23</v>
      </c>
      <c r="O2998" t="s">
        <v>24</v>
      </c>
      <c r="P2998">
        <v>32</v>
      </c>
      <c r="Q2998" t="s">
        <v>37</v>
      </c>
      <c r="R2998">
        <v>23364</v>
      </c>
    </row>
    <row r="2999" spans="1:18" x14ac:dyDescent="0.3">
      <c r="A2999" t="s">
        <v>18</v>
      </c>
      <c r="B2999" t="s">
        <v>51</v>
      </c>
      <c r="C2999">
        <v>2012</v>
      </c>
      <c r="D2999" t="s">
        <v>20</v>
      </c>
      <c r="E2999" t="s">
        <v>21</v>
      </c>
      <c r="F2999">
        <v>1.9</v>
      </c>
      <c r="G2999">
        <v>178749</v>
      </c>
      <c r="H2999">
        <v>168</v>
      </c>
      <c r="I2999">
        <v>176</v>
      </c>
      <c r="J2999">
        <v>3</v>
      </c>
      <c r="K2999">
        <v>0</v>
      </c>
      <c r="L2999" t="s">
        <v>40</v>
      </c>
      <c r="M2999" t="s">
        <v>94</v>
      </c>
      <c r="N2999" t="s">
        <v>45</v>
      </c>
      <c r="O2999" t="s">
        <v>29</v>
      </c>
      <c r="Q2999" t="s">
        <v>88</v>
      </c>
      <c r="R2999">
        <v>8996</v>
      </c>
    </row>
    <row r="3000" spans="1:18" x14ac:dyDescent="0.3">
      <c r="A3000" t="s">
        <v>49</v>
      </c>
      <c r="B3000" t="s">
        <v>92</v>
      </c>
      <c r="C3000">
        <v>2008</v>
      </c>
      <c r="D3000" t="s">
        <v>20</v>
      </c>
      <c r="E3000" t="s">
        <v>21</v>
      </c>
      <c r="F3000">
        <v>3.1</v>
      </c>
      <c r="G3000">
        <v>103846</v>
      </c>
      <c r="J3000">
        <v>4</v>
      </c>
      <c r="K3000">
        <v>1</v>
      </c>
      <c r="L3000" t="s">
        <v>43</v>
      </c>
      <c r="M3000" t="s">
        <v>52</v>
      </c>
      <c r="N3000" t="s">
        <v>23</v>
      </c>
      <c r="O3000" t="s">
        <v>24</v>
      </c>
      <c r="P3000">
        <v>27</v>
      </c>
      <c r="Q3000" t="s">
        <v>57</v>
      </c>
      <c r="R3000">
        <v>1546</v>
      </c>
    </row>
    <row r="3001" spans="1:18" x14ac:dyDescent="0.3">
      <c r="A3001" t="s">
        <v>26</v>
      </c>
      <c r="B3001" t="s">
        <v>101</v>
      </c>
      <c r="C3001">
        <v>2009</v>
      </c>
      <c r="D3001" t="s">
        <v>33</v>
      </c>
      <c r="E3001" t="s">
        <v>21</v>
      </c>
      <c r="F3001">
        <v>1.7</v>
      </c>
      <c r="G3001">
        <v>102662</v>
      </c>
      <c r="H3001">
        <v>131</v>
      </c>
      <c r="I3001">
        <v>130</v>
      </c>
      <c r="J3001">
        <v>4</v>
      </c>
      <c r="K3001">
        <v>1</v>
      </c>
      <c r="M3001" t="s">
        <v>28</v>
      </c>
      <c r="N3001" t="s">
        <v>45</v>
      </c>
      <c r="O3001" t="s">
        <v>24</v>
      </c>
      <c r="P3001">
        <v>56</v>
      </c>
      <c r="Q3001" t="s">
        <v>76</v>
      </c>
      <c r="R3001">
        <v>500</v>
      </c>
    </row>
    <row r="3002" spans="1:18" x14ac:dyDescent="0.3">
      <c r="A3002" t="s">
        <v>31</v>
      </c>
      <c r="B3002" t="s">
        <v>61</v>
      </c>
      <c r="C3002">
        <v>2015</v>
      </c>
      <c r="D3002" t="s">
        <v>33</v>
      </c>
      <c r="E3002" t="s">
        <v>21</v>
      </c>
      <c r="F3002">
        <v>2.2999999999999998</v>
      </c>
      <c r="G3002">
        <v>60623</v>
      </c>
      <c r="H3002">
        <v>165</v>
      </c>
      <c r="I3002">
        <v>128</v>
      </c>
      <c r="J3002">
        <v>3</v>
      </c>
      <c r="K3002">
        <v>0</v>
      </c>
      <c r="M3002" t="s">
        <v>59</v>
      </c>
      <c r="N3002" t="s">
        <v>45</v>
      </c>
      <c r="O3002" t="s">
        <v>29</v>
      </c>
      <c r="P3002">
        <v>51</v>
      </c>
      <c r="Q3002" t="s">
        <v>91</v>
      </c>
      <c r="R3002">
        <v>9045</v>
      </c>
    </row>
    <row r="3003" spans="1:18" x14ac:dyDescent="0.3">
      <c r="A3003" t="s">
        <v>49</v>
      </c>
      <c r="B3003" t="s">
        <v>93</v>
      </c>
      <c r="C3003">
        <v>2013</v>
      </c>
      <c r="D3003" t="s">
        <v>20</v>
      </c>
      <c r="E3003" t="s">
        <v>21</v>
      </c>
      <c r="F3003">
        <v>3</v>
      </c>
      <c r="G3003">
        <v>62786</v>
      </c>
      <c r="J3003">
        <v>3</v>
      </c>
      <c r="K3003">
        <v>1</v>
      </c>
      <c r="N3003" t="s">
        <v>23</v>
      </c>
      <c r="O3003" t="s">
        <v>24</v>
      </c>
      <c r="P3003">
        <v>32</v>
      </c>
      <c r="R3003">
        <v>8747</v>
      </c>
    </row>
    <row r="3004" spans="1:18" x14ac:dyDescent="0.3">
      <c r="A3004" t="s">
        <v>73</v>
      </c>
      <c r="B3004" t="s">
        <v>74</v>
      </c>
      <c r="C3004">
        <v>2006</v>
      </c>
      <c r="D3004" t="s">
        <v>20</v>
      </c>
      <c r="E3004" t="s">
        <v>21</v>
      </c>
      <c r="G3004">
        <v>240385</v>
      </c>
      <c r="H3004">
        <v>191</v>
      </c>
      <c r="I3004">
        <v>206</v>
      </c>
      <c r="J3004">
        <v>4</v>
      </c>
      <c r="K3004">
        <v>0</v>
      </c>
      <c r="L3004" t="s">
        <v>40</v>
      </c>
      <c r="N3004" t="s">
        <v>23</v>
      </c>
      <c r="O3004" t="s">
        <v>24</v>
      </c>
      <c r="P3004">
        <v>35</v>
      </c>
      <c r="Q3004" t="s">
        <v>57</v>
      </c>
      <c r="R3004">
        <v>725</v>
      </c>
    </row>
    <row r="3005" spans="1:18" x14ac:dyDescent="0.3">
      <c r="A3005" t="s">
        <v>41</v>
      </c>
      <c r="B3005" t="s">
        <v>96</v>
      </c>
      <c r="C3005">
        <v>2014</v>
      </c>
      <c r="D3005" t="s">
        <v>20</v>
      </c>
      <c r="E3005" t="s">
        <v>21</v>
      </c>
      <c r="F3005">
        <v>1.8</v>
      </c>
      <c r="G3005">
        <v>84635</v>
      </c>
      <c r="I3005">
        <v>144</v>
      </c>
      <c r="J3005">
        <v>3</v>
      </c>
      <c r="K3005">
        <v>0</v>
      </c>
      <c r="L3005" t="s">
        <v>43</v>
      </c>
      <c r="N3005" t="s">
        <v>45</v>
      </c>
      <c r="O3005" t="s">
        <v>29</v>
      </c>
      <c r="P3005">
        <v>34</v>
      </c>
      <c r="Q3005" t="s">
        <v>25</v>
      </c>
      <c r="R3005">
        <v>4541</v>
      </c>
    </row>
    <row r="3006" spans="1:18" x14ac:dyDescent="0.3">
      <c r="A3006" t="s">
        <v>26</v>
      </c>
      <c r="B3006" t="s">
        <v>58</v>
      </c>
      <c r="C3006">
        <v>2008</v>
      </c>
      <c r="D3006" t="s">
        <v>20</v>
      </c>
      <c r="E3006" t="s">
        <v>21</v>
      </c>
      <c r="F3006">
        <v>2.4</v>
      </c>
      <c r="G3006">
        <v>78330</v>
      </c>
      <c r="H3006">
        <v>189</v>
      </c>
      <c r="I3006">
        <v>180</v>
      </c>
      <c r="J3006">
        <v>5</v>
      </c>
      <c r="K3006">
        <v>0</v>
      </c>
      <c r="L3006" t="s">
        <v>43</v>
      </c>
      <c r="N3006" t="s">
        <v>23</v>
      </c>
      <c r="O3006" t="s">
        <v>29</v>
      </c>
      <c r="P3006">
        <v>33</v>
      </c>
      <c r="Q3006" t="s">
        <v>91</v>
      </c>
      <c r="R3006">
        <v>4359</v>
      </c>
    </row>
    <row r="3007" spans="1:18" x14ac:dyDescent="0.3">
      <c r="A3007" t="s">
        <v>41</v>
      </c>
      <c r="B3007" t="s">
        <v>103</v>
      </c>
      <c r="C3007">
        <v>2009</v>
      </c>
      <c r="D3007" t="s">
        <v>20</v>
      </c>
      <c r="E3007" t="s">
        <v>21</v>
      </c>
      <c r="G3007">
        <v>33676</v>
      </c>
      <c r="H3007">
        <v>195</v>
      </c>
      <c r="I3007">
        <v>176</v>
      </c>
      <c r="J3007">
        <v>3</v>
      </c>
      <c r="K3007">
        <v>0</v>
      </c>
      <c r="L3007" t="s">
        <v>34</v>
      </c>
      <c r="M3007" t="s">
        <v>44</v>
      </c>
      <c r="N3007" t="s">
        <v>23</v>
      </c>
      <c r="O3007" t="s">
        <v>24</v>
      </c>
      <c r="P3007">
        <v>26</v>
      </c>
      <c r="R3007">
        <v>7395</v>
      </c>
    </row>
    <row r="3008" spans="1:18" x14ac:dyDescent="0.3">
      <c r="A3008" t="s">
        <v>31</v>
      </c>
      <c r="B3008" t="s">
        <v>61</v>
      </c>
      <c r="C3008">
        <v>2005</v>
      </c>
      <c r="D3008" t="s">
        <v>20</v>
      </c>
      <c r="E3008" t="s">
        <v>21</v>
      </c>
      <c r="F3008">
        <v>2.2000000000000002</v>
      </c>
      <c r="G3008">
        <v>188540</v>
      </c>
      <c r="I3008">
        <v>161</v>
      </c>
      <c r="J3008">
        <v>5</v>
      </c>
      <c r="K3008">
        <v>0</v>
      </c>
      <c r="L3008" t="s">
        <v>40</v>
      </c>
      <c r="M3008" t="s">
        <v>72</v>
      </c>
      <c r="N3008" t="s">
        <v>45</v>
      </c>
      <c r="O3008" t="s">
        <v>29</v>
      </c>
      <c r="P3008">
        <v>28</v>
      </c>
      <c r="Q3008" t="s">
        <v>57</v>
      </c>
      <c r="R3008">
        <v>500</v>
      </c>
    </row>
    <row r="3009" spans="1:18" x14ac:dyDescent="0.3">
      <c r="A3009" t="s">
        <v>80</v>
      </c>
      <c r="B3009" t="s">
        <v>81</v>
      </c>
      <c r="C3009">
        <v>2012</v>
      </c>
      <c r="D3009" t="s">
        <v>20</v>
      </c>
      <c r="E3009" t="s">
        <v>67</v>
      </c>
      <c r="G3009">
        <v>163794</v>
      </c>
      <c r="H3009">
        <v>315</v>
      </c>
      <c r="I3009">
        <v>287</v>
      </c>
      <c r="J3009">
        <v>2</v>
      </c>
      <c r="K3009">
        <v>0</v>
      </c>
      <c r="L3009" t="s">
        <v>34</v>
      </c>
      <c r="N3009" t="s">
        <v>82</v>
      </c>
      <c r="O3009" t="s">
        <v>60</v>
      </c>
      <c r="P3009">
        <v>15</v>
      </c>
      <c r="Q3009" t="s">
        <v>30</v>
      </c>
      <c r="R3009">
        <v>1586</v>
      </c>
    </row>
    <row r="3010" spans="1:18" x14ac:dyDescent="0.3">
      <c r="A3010" t="s">
        <v>18</v>
      </c>
      <c r="B3010" t="s">
        <v>19</v>
      </c>
      <c r="C3010">
        <v>2021</v>
      </c>
      <c r="D3010" t="s">
        <v>20</v>
      </c>
      <c r="E3010" t="s">
        <v>21</v>
      </c>
      <c r="F3010">
        <v>2.4</v>
      </c>
      <c r="G3010">
        <v>100</v>
      </c>
      <c r="I3010">
        <v>187</v>
      </c>
      <c r="J3010">
        <v>1</v>
      </c>
      <c r="K3010">
        <v>1</v>
      </c>
      <c r="L3010" t="s">
        <v>43</v>
      </c>
      <c r="M3010" t="s">
        <v>22</v>
      </c>
      <c r="N3010" t="s">
        <v>23</v>
      </c>
      <c r="O3010" t="s">
        <v>24</v>
      </c>
      <c r="P3010">
        <v>25</v>
      </c>
      <c r="Q3010" t="s">
        <v>64</v>
      </c>
      <c r="R3010">
        <v>42986</v>
      </c>
    </row>
    <row r="3011" spans="1:18" x14ac:dyDescent="0.3">
      <c r="A3011" t="s">
        <v>53</v>
      </c>
      <c r="B3011" t="s">
        <v>54</v>
      </c>
      <c r="C3011">
        <v>2006</v>
      </c>
      <c r="D3011" t="s">
        <v>20</v>
      </c>
      <c r="E3011" t="s">
        <v>21</v>
      </c>
      <c r="F3011">
        <v>3</v>
      </c>
      <c r="G3011">
        <v>198504</v>
      </c>
      <c r="H3011">
        <v>227</v>
      </c>
      <c r="I3011">
        <v>194</v>
      </c>
      <c r="J3011">
        <v>3</v>
      </c>
      <c r="K3011">
        <v>0</v>
      </c>
      <c r="L3011" t="s">
        <v>43</v>
      </c>
      <c r="M3011" t="s">
        <v>35</v>
      </c>
      <c r="N3011" t="s">
        <v>23</v>
      </c>
      <c r="O3011" t="s">
        <v>60</v>
      </c>
      <c r="P3011">
        <v>25</v>
      </c>
      <c r="Q3011" t="s">
        <v>88</v>
      </c>
      <c r="R3011">
        <v>500</v>
      </c>
    </row>
    <row r="3012" spans="1:18" x14ac:dyDescent="0.3">
      <c r="A3012" t="s">
        <v>80</v>
      </c>
      <c r="B3012" t="s">
        <v>81</v>
      </c>
      <c r="C3012">
        <v>2023</v>
      </c>
      <c r="D3012" t="s">
        <v>20</v>
      </c>
      <c r="E3012" t="s">
        <v>21</v>
      </c>
      <c r="F3012">
        <v>4.4000000000000004</v>
      </c>
      <c r="G3012">
        <v>27804</v>
      </c>
      <c r="H3012">
        <v>329</v>
      </c>
      <c r="I3012">
        <v>319</v>
      </c>
      <c r="J3012">
        <v>1</v>
      </c>
      <c r="K3012">
        <v>0</v>
      </c>
      <c r="L3012" t="s">
        <v>43</v>
      </c>
      <c r="M3012" t="s">
        <v>44</v>
      </c>
      <c r="N3012" t="s">
        <v>82</v>
      </c>
      <c r="O3012" t="s">
        <v>60</v>
      </c>
      <c r="Q3012" t="s">
        <v>91</v>
      </c>
      <c r="R3012">
        <v>24925</v>
      </c>
    </row>
    <row r="3013" spans="1:18" x14ac:dyDescent="0.3">
      <c r="A3013" t="s">
        <v>49</v>
      </c>
      <c r="B3013" t="s">
        <v>92</v>
      </c>
      <c r="C3013">
        <v>2011</v>
      </c>
      <c r="D3013" t="s">
        <v>20</v>
      </c>
      <c r="E3013" t="s">
        <v>21</v>
      </c>
      <c r="F3013">
        <v>3</v>
      </c>
      <c r="G3013">
        <v>121904</v>
      </c>
      <c r="H3013">
        <v>207</v>
      </c>
      <c r="I3013">
        <v>189</v>
      </c>
      <c r="J3013">
        <v>3</v>
      </c>
      <c r="K3013">
        <v>1</v>
      </c>
      <c r="L3013" t="s">
        <v>40</v>
      </c>
      <c r="M3013" t="s">
        <v>94</v>
      </c>
      <c r="N3013" t="s">
        <v>23</v>
      </c>
      <c r="O3013" t="s">
        <v>60</v>
      </c>
      <c r="P3013">
        <v>27</v>
      </c>
      <c r="Q3013" t="s">
        <v>30</v>
      </c>
      <c r="R3013">
        <v>2330</v>
      </c>
    </row>
    <row r="3014" spans="1:18" x14ac:dyDescent="0.3">
      <c r="A3014" t="s">
        <v>26</v>
      </c>
      <c r="B3014" t="s">
        <v>101</v>
      </c>
      <c r="C3014">
        <v>2021</v>
      </c>
      <c r="D3014" t="s">
        <v>20</v>
      </c>
      <c r="E3014" t="s">
        <v>21</v>
      </c>
      <c r="F3014">
        <v>1.7</v>
      </c>
      <c r="G3014">
        <v>23018</v>
      </c>
      <c r="H3014">
        <v>144</v>
      </c>
      <c r="J3014">
        <v>1</v>
      </c>
      <c r="L3014" t="s">
        <v>40</v>
      </c>
      <c r="M3014" t="s">
        <v>94</v>
      </c>
      <c r="N3014" t="s">
        <v>45</v>
      </c>
      <c r="O3014" t="s">
        <v>29</v>
      </c>
      <c r="P3014">
        <v>36</v>
      </c>
      <c r="Q3014" t="s">
        <v>46</v>
      </c>
      <c r="R3014">
        <v>13043</v>
      </c>
    </row>
    <row r="3015" spans="1:18" x14ac:dyDescent="0.3">
      <c r="A3015" t="s">
        <v>38</v>
      </c>
      <c r="B3015" t="s">
        <v>86</v>
      </c>
      <c r="C3015">
        <v>2017</v>
      </c>
      <c r="D3015" t="s">
        <v>63</v>
      </c>
      <c r="E3015" t="s">
        <v>21</v>
      </c>
      <c r="F3015">
        <v>3</v>
      </c>
      <c r="G3015">
        <v>134868</v>
      </c>
      <c r="H3015">
        <v>226</v>
      </c>
      <c r="I3015">
        <v>233</v>
      </c>
      <c r="J3015">
        <v>3</v>
      </c>
      <c r="K3015">
        <v>0</v>
      </c>
      <c r="L3015" t="s">
        <v>34</v>
      </c>
      <c r="M3015" t="s">
        <v>22</v>
      </c>
      <c r="N3015" t="s">
        <v>84</v>
      </c>
      <c r="O3015" t="s">
        <v>60</v>
      </c>
      <c r="Q3015" t="s">
        <v>25</v>
      </c>
      <c r="R3015">
        <v>10853</v>
      </c>
    </row>
    <row r="3016" spans="1:18" x14ac:dyDescent="0.3">
      <c r="A3016" t="s">
        <v>49</v>
      </c>
      <c r="B3016" t="s">
        <v>93</v>
      </c>
      <c r="C3016">
        <v>2013</v>
      </c>
      <c r="D3016" t="s">
        <v>20</v>
      </c>
      <c r="E3016" t="s">
        <v>21</v>
      </c>
      <c r="F3016">
        <v>2.2999999999999998</v>
      </c>
      <c r="G3016">
        <v>166415</v>
      </c>
      <c r="H3016">
        <v>187</v>
      </c>
      <c r="I3016">
        <v>175</v>
      </c>
      <c r="J3016">
        <v>3</v>
      </c>
      <c r="K3016">
        <v>1</v>
      </c>
      <c r="L3016" t="s">
        <v>43</v>
      </c>
      <c r="M3016" t="s">
        <v>35</v>
      </c>
      <c r="N3016" t="s">
        <v>23</v>
      </c>
      <c r="O3016" t="s">
        <v>24</v>
      </c>
      <c r="P3016">
        <v>37</v>
      </c>
      <c r="Q3016" t="s">
        <v>91</v>
      </c>
      <c r="R3016">
        <v>4526</v>
      </c>
    </row>
    <row r="3017" spans="1:18" x14ac:dyDescent="0.3">
      <c r="A3017" t="s">
        <v>41</v>
      </c>
      <c r="B3017" t="s">
        <v>96</v>
      </c>
      <c r="C3017">
        <v>2015</v>
      </c>
      <c r="D3017" t="s">
        <v>33</v>
      </c>
      <c r="E3017" t="s">
        <v>21</v>
      </c>
      <c r="F3017">
        <v>2</v>
      </c>
      <c r="G3017">
        <v>118988</v>
      </c>
      <c r="H3017">
        <v>168</v>
      </c>
      <c r="I3017">
        <v>154</v>
      </c>
      <c r="J3017">
        <v>2</v>
      </c>
      <c r="M3017" t="s">
        <v>72</v>
      </c>
      <c r="N3017" t="s">
        <v>45</v>
      </c>
      <c r="O3017" t="s">
        <v>29</v>
      </c>
      <c r="Q3017" t="s">
        <v>46</v>
      </c>
      <c r="R3017">
        <v>2716</v>
      </c>
    </row>
    <row r="3018" spans="1:18" x14ac:dyDescent="0.3">
      <c r="A3018" t="s">
        <v>31</v>
      </c>
      <c r="B3018" t="s">
        <v>32</v>
      </c>
      <c r="C3018">
        <v>2019</v>
      </c>
      <c r="D3018" t="s">
        <v>33</v>
      </c>
      <c r="E3018" t="s">
        <v>21</v>
      </c>
      <c r="G3018">
        <v>9608</v>
      </c>
      <c r="H3018">
        <v>204</v>
      </c>
      <c r="I3018">
        <v>186</v>
      </c>
      <c r="J3018">
        <v>1</v>
      </c>
      <c r="K3018">
        <v>0</v>
      </c>
      <c r="L3018" t="s">
        <v>34</v>
      </c>
      <c r="M3018" t="s">
        <v>35</v>
      </c>
      <c r="N3018" t="s">
        <v>36</v>
      </c>
      <c r="O3018" t="s">
        <v>29</v>
      </c>
      <c r="P3018">
        <v>38</v>
      </c>
      <c r="Q3018" t="s">
        <v>76</v>
      </c>
      <c r="R3018">
        <v>13508</v>
      </c>
    </row>
    <row r="3019" spans="1:18" x14ac:dyDescent="0.3">
      <c r="A3019" t="s">
        <v>31</v>
      </c>
      <c r="B3019" t="s">
        <v>99</v>
      </c>
      <c r="C3019">
        <v>2016</v>
      </c>
      <c r="D3019" t="s">
        <v>63</v>
      </c>
      <c r="E3019" t="s">
        <v>21</v>
      </c>
      <c r="F3019">
        <v>2.5</v>
      </c>
      <c r="G3019">
        <v>79692</v>
      </c>
      <c r="H3019">
        <v>199</v>
      </c>
      <c r="I3019">
        <v>184</v>
      </c>
      <c r="J3019">
        <v>2</v>
      </c>
      <c r="K3019">
        <v>1</v>
      </c>
      <c r="M3019" t="s">
        <v>44</v>
      </c>
      <c r="N3019" t="s">
        <v>23</v>
      </c>
      <c r="O3019" t="s">
        <v>24</v>
      </c>
      <c r="Q3019" t="s">
        <v>30</v>
      </c>
      <c r="R3019">
        <v>12865</v>
      </c>
    </row>
    <row r="3020" spans="1:18" x14ac:dyDescent="0.3">
      <c r="A3020" t="s">
        <v>49</v>
      </c>
      <c r="B3020" t="s">
        <v>92</v>
      </c>
      <c r="C3020">
        <v>2005</v>
      </c>
      <c r="D3020" t="s">
        <v>20</v>
      </c>
      <c r="E3020" t="s">
        <v>21</v>
      </c>
      <c r="F3020">
        <v>2.9</v>
      </c>
      <c r="G3020">
        <v>263930</v>
      </c>
      <c r="H3020">
        <v>235</v>
      </c>
      <c r="I3020">
        <v>227</v>
      </c>
      <c r="J3020">
        <v>5</v>
      </c>
      <c r="K3020">
        <v>0</v>
      </c>
      <c r="L3020" t="s">
        <v>43</v>
      </c>
      <c r="N3020" t="s">
        <v>23</v>
      </c>
      <c r="O3020" t="s">
        <v>24</v>
      </c>
      <c r="P3020">
        <v>28</v>
      </c>
      <c r="Q3020" t="s">
        <v>64</v>
      </c>
      <c r="R3020">
        <v>500</v>
      </c>
    </row>
    <row r="3021" spans="1:18" x14ac:dyDescent="0.3">
      <c r="A3021" t="s">
        <v>80</v>
      </c>
      <c r="B3021" t="s">
        <v>102</v>
      </c>
      <c r="C3021">
        <v>2010</v>
      </c>
      <c r="D3021" t="s">
        <v>20</v>
      </c>
      <c r="E3021" t="s">
        <v>21</v>
      </c>
      <c r="F3021">
        <v>3</v>
      </c>
      <c r="G3021">
        <v>4652</v>
      </c>
      <c r="I3021">
        <v>220</v>
      </c>
      <c r="J3021">
        <v>4</v>
      </c>
      <c r="L3021" t="s">
        <v>40</v>
      </c>
      <c r="M3021" t="s">
        <v>72</v>
      </c>
      <c r="N3021" t="s">
        <v>23</v>
      </c>
      <c r="O3021" t="s">
        <v>29</v>
      </c>
      <c r="P3021">
        <v>23</v>
      </c>
      <c r="Q3021" t="s">
        <v>88</v>
      </c>
      <c r="R3021">
        <v>7207</v>
      </c>
    </row>
    <row r="3022" spans="1:18" x14ac:dyDescent="0.3">
      <c r="A3022" t="s">
        <v>41</v>
      </c>
      <c r="B3022" t="s">
        <v>62</v>
      </c>
      <c r="C3022">
        <v>2017</v>
      </c>
      <c r="D3022" t="s">
        <v>63</v>
      </c>
      <c r="E3022" t="s">
        <v>21</v>
      </c>
      <c r="F3022">
        <v>2.7</v>
      </c>
      <c r="G3022">
        <v>56193</v>
      </c>
      <c r="H3022">
        <v>202</v>
      </c>
      <c r="I3022">
        <v>206</v>
      </c>
      <c r="J3022">
        <v>1</v>
      </c>
      <c r="N3022" t="s">
        <v>23</v>
      </c>
      <c r="O3022" t="s">
        <v>24</v>
      </c>
      <c r="P3022">
        <v>28</v>
      </c>
      <c r="Q3022" t="s">
        <v>25</v>
      </c>
      <c r="R3022">
        <v>12437</v>
      </c>
    </row>
    <row r="3023" spans="1:18" x14ac:dyDescent="0.3">
      <c r="A3023" t="s">
        <v>73</v>
      </c>
      <c r="B3023" t="s">
        <v>87</v>
      </c>
      <c r="C3023">
        <v>2005</v>
      </c>
      <c r="D3023" t="s">
        <v>20</v>
      </c>
      <c r="F3023">
        <v>2.8</v>
      </c>
      <c r="G3023">
        <v>172746</v>
      </c>
      <c r="H3023">
        <v>226</v>
      </c>
      <c r="I3023">
        <v>206</v>
      </c>
      <c r="J3023">
        <v>4</v>
      </c>
      <c r="K3023">
        <v>1</v>
      </c>
      <c r="M3023" t="s">
        <v>44</v>
      </c>
      <c r="N3023" t="s">
        <v>23</v>
      </c>
      <c r="O3023" t="s">
        <v>24</v>
      </c>
      <c r="P3023">
        <v>28</v>
      </c>
      <c r="Q3023" t="s">
        <v>46</v>
      </c>
      <c r="R3023">
        <v>500</v>
      </c>
    </row>
    <row r="3024" spans="1:18" x14ac:dyDescent="0.3">
      <c r="A3024" t="s">
        <v>55</v>
      </c>
      <c r="B3024" t="s">
        <v>56</v>
      </c>
      <c r="C3024">
        <v>2007</v>
      </c>
      <c r="D3024" t="s">
        <v>20</v>
      </c>
      <c r="E3024" t="s">
        <v>67</v>
      </c>
      <c r="G3024">
        <v>206952</v>
      </c>
      <c r="H3024">
        <v>207</v>
      </c>
      <c r="I3024">
        <v>197</v>
      </c>
      <c r="J3024">
        <v>5</v>
      </c>
      <c r="K3024">
        <v>1</v>
      </c>
      <c r="L3024" t="s">
        <v>34</v>
      </c>
      <c r="M3024" t="s">
        <v>35</v>
      </c>
      <c r="N3024" t="s">
        <v>23</v>
      </c>
      <c r="O3024" t="s">
        <v>24</v>
      </c>
      <c r="Q3024" t="s">
        <v>25</v>
      </c>
      <c r="R3024">
        <v>500</v>
      </c>
    </row>
    <row r="3025" spans="1:18" x14ac:dyDescent="0.3">
      <c r="A3025" t="s">
        <v>31</v>
      </c>
      <c r="B3025" t="s">
        <v>85</v>
      </c>
      <c r="C3025">
        <v>2015</v>
      </c>
      <c r="D3025" t="s">
        <v>33</v>
      </c>
      <c r="E3025" t="s">
        <v>21</v>
      </c>
      <c r="F3025">
        <v>2.9</v>
      </c>
      <c r="G3025">
        <v>121425</v>
      </c>
      <c r="H3025">
        <v>220</v>
      </c>
      <c r="I3025">
        <v>193</v>
      </c>
      <c r="J3025">
        <v>2</v>
      </c>
      <c r="K3025">
        <v>1</v>
      </c>
      <c r="M3025" t="s">
        <v>72</v>
      </c>
      <c r="N3025" t="s">
        <v>23</v>
      </c>
      <c r="O3025" t="s">
        <v>24</v>
      </c>
      <c r="P3025">
        <v>43</v>
      </c>
      <c r="Q3025" t="s">
        <v>48</v>
      </c>
      <c r="R3025">
        <v>6429</v>
      </c>
    </row>
    <row r="3026" spans="1:18" x14ac:dyDescent="0.3">
      <c r="A3026" t="s">
        <v>41</v>
      </c>
      <c r="B3026" t="s">
        <v>96</v>
      </c>
      <c r="C3026">
        <v>2020</v>
      </c>
      <c r="D3026" t="s">
        <v>33</v>
      </c>
      <c r="E3026" t="s">
        <v>21</v>
      </c>
      <c r="F3026">
        <v>2.2999999999999998</v>
      </c>
      <c r="G3026">
        <v>1022</v>
      </c>
      <c r="H3026">
        <v>190</v>
      </c>
      <c r="I3026">
        <v>189</v>
      </c>
      <c r="J3026">
        <v>2</v>
      </c>
      <c r="K3026">
        <v>0</v>
      </c>
      <c r="L3026" t="s">
        <v>43</v>
      </c>
      <c r="M3026" t="s">
        <v>72</v>
      </c>
      <c r="N3026" t="s">
        <v>45</v>
      </c>
      <c r="O3026" t="s">
        <v>29</v>
      </c>
      <c r="P3026">
        <v>46</v>
      </c>
      <c r="Q3026" t="s">
        <v>48</v>
      </c>
      <c r="R3026">
        <v>14531</v>
      </c>
    </row>
    <row r="3027" spans="1:18" x14ac:dyDescent="0.3">
      <c r="A3027" t="s">
        <v>31</v>
      </c>
      <c r="B3027" t="s">
        <v>32</v>
      </c>
      <c r="C3027">
        <v>2011</v>
      </c>
      <c r="D3027" t="s">
        <v>20</v>
      </c>
      <c r="E3027" t="s">
        <v>21</v>
      </c>
      <c r="F3027">
        <v>1.5</v>
      </c>
      <c r="G3027">
        <v>156923</v>
      </c>
      <c r="H3027">
        <v>127</v>
      </c>
      <c r="J3027">
        <v>1</v>
      </c>
      <c r="K3027">
        <v>1</v>
      </c>
      <c r="L3027" t="s">
        <v>34</v>
      </c>
      <c r="M3027" t="s">
        <v>35</v>
      </c>
      <c r="N3027" t="s">
        <v>36</v>
      </c>
      <c r="O3027" t="s">
        <v>29</v>
      </c>
      <c r="P3027">
        <v>40</v>
      </c>
      <c r="Q3027" t="s">
        <v>37</v>
      </c>
      <c r="R3027">
        <v>500</v>
      </c>
    </row>
    <row r="3028" spans="1:18" x14ac:dyDescent="0.3">
      <c r="A3028" t="s">
        <v>49</v>
      </c>
      <c r="B3028" t="s">
        <v>92</v>
      </c>
      <c r="C3028">
        <v>2010</v>
      </c>
      <c r="D3028" t="s">
        <v>33</v>
      </c>
      <c r="E3028" t="s">
        <v>21</v>
      </c>
      <c r="F3028">
        <v>2.5</v>
      </c>
      <c r="G3028">
        <v>176456</v>
      </c>
      <c r="H3028">
        <v>197</v>
      </c>
      <c r="I3028">
        <v>196</v>
      </c>
      <c r="J3028">
        <v>5</v>
      </c>
      <c r="K3028">
        <v>0</v>
      </c>
      <c r="L3028" t="s">
        <v>34</v>
      </c>
      <c r="M3028" t="s">
        <v>28</v>
      </c>
      <c r="N3028" t="s">
        <v>23</v>
      </c>
      <c r="O3028" t="s">
        <v>24</v>
      </c>
      <c r="P3028">
        <v>44</v>
      </c>
      <c r="Q3028" t="s">
        <v>48</v>
      </c>
      <c r="R3028">
        <v>500</v>
      </c>
    </row>
    <row r="3029" spans="1:18" x14ac:dyDescent="0.3">
      <c r="A3029" t="s">
        <v>41</v>
      </c>
      <c r="B3029" t="s">
        <v>103</v>
      </c>
      <c r="C3029">
        <v>2024</v>
      </c>
      <c r="D3029" t="s">
        <v>20</v>
      </c>
      <c r="E3029" t="s">
        <v>21</v>
      </c>
      <c r="G3029">
        <v>653</v>
      </c>
      <c r="H3029">
        <v>238</v>
      </c>
      <c r="I3029">
        <v>221</v>
      </c>
      <c r="J3029">
        <v>1</v>
      </c>
      <c r="K3029">
        <v>0</v>
      </c>
      <c r="L3029" t="s">
        <v>43</v>
      </c>
      <c r="N3029" t="s">
        <v>23</v>
      </c>
      <c r="O3029" t="s">
        <v>29</v>
      </c>
      <c r="P3029">
        <v>29</v>
      </c>
      <c r="Q3029" t="s">
        <v>25</v>
      </c>
      <c r="R3029">
        <v>33699</v>
      </c>
    </row>
    <row r="3030" spans="1:18" x14ac:dyDescent="0.3">
      <c r="A3030" t="s">
        <v>18</v>
      </c>
      <c r="B3030" t="s">
        <v>51</v>
      </c>
      <c r="C3030">
        <v>2010</v>
      </c>
      <c r="D3030" t="s">
        <v>20</v>
      </c>
      <c r="E3030" t="s">
        <v>21</v>
      </c>
      <c r="G3030">
        <v>25495</v>
      </c>
      <c r="H3030">
        <v>150</v>
      </c>
      <c r="I3030">
        <v>137</v>
      </c>
      <c r="J3030">
        <v>4</v>
      </c>
      <c r="L3030" t="s">
        <v>43</v>
      </c>
      <c r="M3030" t="s">
        <v>28</v>
      </c>
      <c r="N3030" t="s">
        <v>45</v>
      </c>
      <c r="O3030" t="s">
        <v>29</v>
      </c>
      <c r="P3030">
        <v>37</v>
      </c>
      <c r="Q3030" t="s">
        <v>91</v>
      </c>
      <c r="R3030">
        <v>9895</v>
      </c>
    </row>
    <row r="3031" spans="1:18" x14ac:dyDescent="0.3">
      <c r="A3031" t="s">
        <v>38</v>
      </c>
      <c r="B3031" t="s">
        <v>89</v>
      </c>
      <c r="C3031">
        <v>2019</v>
      </c>
      <c r="D3031" t="s">
        <v>20</v>
      </c>
      <c r="F3031">
        <v>1.6</v>
      </c>
      <c r="G3031">
        <v>80842</v>
      </c>
      <c r="I3031">
        <v>108</v>
      </c>
      <c r="J3031">
        <v>1</v>
      </c>
      <c r="K3031">
        <v>0</v>
      </c>
      <c r="L3031" t="s">
        <v>40</v>
      </c>
      <c r="M3031" t="s">
        <v>72</v>
      </c>
      <c r="N3031" t="s">
        <v>45</v>
      </c>
      <c r="O3031" t="s">
        <v>29</v>
      </c>
      <c r="P3031">
        <v>39</v>
      </c>
      <c r="Q3031" t="s">
        <v>91</v>
      </c>
      <c r="R3031">
        <v>9400</v>
      </c>
    </row>
    <row r="3032" spans="1:18" x14ac:dyDescent="0.3">
      <c r="A3032" t="s">
        <v>55</v>
      </c>
      <c r="B3032" t="s">
        <v>69</v>
      </c>
      <c r="C3032">
        <v>2009</v>
      </c>
      <c r="D3032" t="s">
        <v>20</v>
      </c>
      <c r="E3032" t="s">
        <v>67</v>
      </c>
      <c r="F3032">
        <v>2.9</v>
      </c>
      <c r="G3032">
        <v>238974</v>
      </c>
      <c r="H3032">
        <v>228</v>
      </c>
      <c r="I3032">
        <v>229</v>
      </c>
      <c r="J3032">
        <v>3</v>
      </c>
      <c r="K3032">
        <v>1</v>
      </c>
      <c r="L3032" t="s">
        <v>43</v>
      </c>
      <c r="M3032" t="s">
        <v>22</v>
      </c>
      <c r="N3032" t="s">
        <v>23</v>
      </c>
      <c r="O3032" t="s">
        <v>29</v>
      </c>
      <c r="P3032">
        <v>28</v>
      </c>
      <c r="Q3032" t="s">
        <v>46</v>
      </c>
      <c r="R3032">
        <v>500</v>
      </c>
    </row>
    <row r="3033" spans="1:18" x14ac:dyDescent="0.3">
      <c r="A3033" t="s">
        <v>55</v>
      </c>
      <c r="B3033" t="s">
        <v>75</v>
      </c>
      <c r="C3033">
        <v>2019</v>
      </c>
      <c r="D3033" t="s">
        <v>20</v>
      </c>
      <c r="F3033">
        <v>1.5</v>
      </c>
      <c r="G3033">
        <v>49078</v>
      </c>
      <c r="H3033">
        <v>129</v>
      </c>
      <c r="I3033">
        <v>132</v>
      </c>
      <c r="J3033">
        <v>1</v>
      </c>
      <c r="K3033">
        <v>0</v>
      </c>
      <c r="L3033" t="s">
        <v>40</v>
      </c>
      <c r="M3033" t="s">
        <v>35</v>
      </c>
      <c r="N3033" t="s">
        <v>45</v>
      </c>
      <c r="O3033" t="s">
        <v>24</v>
      </c>
      <c r="P3033">
        <v>39</v>
      </c>
      <c r="Q3033" t="s">
        <v>76</v>
      </c>
      <c r="R3033">
        <v>10693</v>
      </c>
    </row>
    <row r="3034" spans="1:18" x14ac:dyDescent="0.3">
      <c r="A3034" t="s">
        <v>26</v>
      </c>
      <c r="B3034" t="s">
        <v>68</v>
      </c>
      <c r="C3034">
        <v>2007</v>
      </c>
      <c r="D3034" t="s">
        <v>20</v>
      </c>
      <c r="E3034" t="s">
        <v>21</v>
      </c>
      <c r="F3034">
        <v>1.4</v>
      </c>
      <c r="G3034">
        <v>89909</v>
      </c>
      <c r="H3034">
        <v>106</v>
      </c>
      <c r="I3034">
        <v>93</v>
      </c>
      <c r="J3034">
        <v>4</v>
      </c>
      <c r="K3034">
        <v>1</v>
      </c>
      <c r="L3034" t="s">
        <v>34</v>
      </c>
      <c r="M3034" t="s">
        <v>52</v>
      </c>
      <c r="N3034" t="s">
        <v>45</v>
      </c>
      <c r="O3034" t="s">
        <v>29</v>
      </c>
      <c r="Q3034" t="s">
        <v>91</v>
      </c>
      <c r="R3034">
        <v>1061</v>
      </c>
    </row>
    <row r="3035" spans="1:18" x14ac:dyDescent="0.3">
      <c r="A3035" t="s">
        <v>73</v>
      </c>
      <c r="B3035" t="s">
        <v>74</v>
      </c>
      <c r="C3035">
        <v>2016</v>
      </c>
      <c r="D3035" t="s">
        <v>20</v>
      </c>
      <c r="E3035" t="s">
        <v>21</v>
      </c>
      <c r="G3035">
        <v>135823</v>
      </c>
      <c r="H3035">
        <v>239</v>
      </c>
      <c r="I3035">
        <v>205</v>
      </c>
      <c r="J3035">
        <v>2</v>
      </c>
      <c r="L3035" t="s">
        <v>43</v>
      </c>
      <c r="M3035" t="s">
        <v>35</v>
      </c>
      <c r="N3035" t="s">
        <v>23</v>
      </c>
      <c r="O3035" t="s">
        <v>60</v>
      </c>
      <c r="P3035">
        <v>25</v>
      </c>
      <c r="Q3035" t="s">
        <v>88</v>
      </c>
      <c r="R3035">
        <v>22005</v>
      </c>
    </row>
    <row r="3036" spans="1:18" x14ac:dyDescent="0.3">
      <c r="A3036" t="s">
        <v>41</v>
      </c>
      <c r="B3036" t="s">
        <v>96</v>
      </c>
      <c r="C3036">
        <v>2014</v>
      </c>
      <c r="D3036" t="s">
        <v>20</v>
      </c>
      <c r="F3036">
        <v>1.8</v>
      </c>
      <c r="G3036">
        <v>163366</v>
      </c>
      <c r="H3036">
        <v>134</v>
      </c>
      <c r="I3036">
        <v>124</v>
      </c>
      <c r="J3036">
        <v>2</v>
      </c>
      <c r="K3036">
        <v>0</v>
      </c>
      <c r="L3036" t="s">
        <v>40</v>
      </c>
      <c r="M3036" t="s">
        <v>94</v>
      </c>
      <c r="N3036" t="s">
        <v>45</v>
      </c>
      <c r="O3036" t="s">
        <v>29</v>
      </c>
      <c r="P3036">
        <v>36</v>
      </c>
      <c r="Q3036" t="s">
        <v>64</v>
      </c>
      <c r="R3036">
        <v>500</v>
      </c>
    </row>
    <row r="3037" spans="1:18" x14ac:dyDescent="0.3">
      <c r="A3037" t="s">
        <v>31</v>
      </c>
      <c r="B3037" t="s">
        <v>85</v>
      </c>
      <c r="C3037">
        <v>2010</v>
      </c>
      <c r="D3037" t="s">
        <v>20</v>
      </c>
      <c r="E3037" t="s">
        <v>21</v>
      </c>
      <c r="F3037">
        <v>3.3</v>
      </c>
      <c r="G3037">
        <v>209033</v>
      </c>
      <c r="H3037">
        <v>234</v>
      </c>
      <c r="J3037">
        <v>3</v>
      </c>
      <c r="K3037">
        <v>1</v>
      </c>
      <c r="L3037" t="s">
        <v>40</v>
      </c>
      <c r="M3037" t="s">
        <v>94</v>
      </c>
      <c r="N3037" t="s">
        <v>23</v>
      </c>
      <c r="O3037" t="s">
        <v>24</v>
      </c>
      <c r="P3037">
        <v>24</v>
      </c>
      <c r="Q3037" t="s">
        <v>30</v>
      </c>
      <c r="R3037">
        <v>500</v>
      </c>
    </row>
    <row r="3038" spans="1:18" x14ac:dyDescent="0.3">
      <c r="A3038" t="s">
        <v>41</v>
      </c>
      <c r="B3038" t="s">
        <v>103</v>
      </c>
      <c r="C3038">
        <v>2018</v>
      </c>
      <c r="D3038" t="s">
        <v>20</v>
      </c>
      <c r="F3038">
        <v>2.7</v>
      </c>
      <c r="G3038">
        <v>56743</v>
      </c>
      <c r="H3038">
        <v>200</v>
      </c>
      <c r="J3038">
        <v>2</v>
      </c>
      <c r="K3038">
        <v>1</v>
      </c>
      <c r="M3038" t="s">
        <v>59</v>
      </c>
      <c r="N3038" t="s">
        <v>23</v>
      </c>
      <c r="O3038" t="s">
        <v>29</v>
      </c>
      <c r="Q3038" t="s">
        <v>57</v>
      </c>
      <c r="R3038">
        <v>16939</v>
      </c>
    </row>
    <row r="3039" spans="1:18" x14ac:dyDescent="0.3">
      <c r="A3039" t="s">
        <v>55</v>
      </c>
      <c r="B3039" t="s">
        <v>56</v>
      </c>
      <c r="C3039">
        <v>2013</v>
      </c>
      <c r="D3039" t="s">
        <v>20</v>
      </c>
      <c r="E3039" t="s">
        <v>21</v>
      </c>
      <c r="F3039">
        <v>3.4</v>
      </c>
      <c r="G3039">
        <v>121727</v>
      </c>
      <c r="H3039">
        <v>246</v>
      </c>
      <c r="J3039">
        <v>4</v>
      </c>
      <c r="L3039" t="s">
        <v>34</v>
      </c>
      <c r="N3039" t="s">
        <v>23</v>
      </c>
      <c r="O3039" t="s">
        <v>24</v>
      </c>
      <c r="Q3039" t="s">
        <v>30</v>
      </c>
      <c r="R3039">
        <v>6732</v>
      </c>
    </row>
    <row r="3040" spans="1:18" x14ac:dyDescent="0.3">
      <c r="A3040" t="s">
        <v>26</v>
      </c>
      <c r="B3040" t="s">
        <v>68</v>
      </c>
      <c r="C3040">
        <v>2006</v>
      </c>
      <c r="D3040" t="s">
        <v>20</v>
      </c>
      <c r="E3040" t="s">
        <v>21</v>
      </c>
      <c r="G3040">
        <v>222036</v>
      </c>
      <c r="H3040">
        <v>179</v>
      </c>
      <c r="I3040">
        <v>188</v>
      </c>
      <c r="J3040">
        <v>4</v>
      </c>
      <c r="K3040">
        <v>0</v>
      </c>
      <c r="M3040" t="s">
        <v>28</v>
      </c>
      <c r="N3040" t="s">
        <v>45</v>
      </c>
      <c r="O3040" t="s">
        <v>29</v>
      </c>
      <c r="P3040">
        <v>36</v>
      </c>
      <c r="Q3040" t="s">
        <v>88</v>
      </c>
      <c r="R3040">
        <v>500</v>
      </c>
    </row>
    <row r="3041" spans="1:18" x14ac:dyDescent="0.3">
      <c r="A3041" t="s">
        <v>49</v>
      </c>
      <c r="B3041" t="s">
        <v>93</v>
      </c>
      <c r="C3041">
        <v>2014</v>
      </c>
      <c r="D3041" t="s">
        <v>20</v>
      </c>
      <c r="E3041" t="s">
        <v>21</v>
      </c>
      <c r="G3041">
        <v>89381</v>
      </c>
      <c r="H3041">
        <v>273</v>
      </c>
      <c r="I3041">
        <v>250</v>
      </c>
      <c r="J3041">
        <v>3</v>
      </c>
      <c r="K3041">
        <v>1</v>
      </c>
      <c r="L3041" t="s">
        <v>34</v>
      </c>
      <c r="M3041" t="s">
        <v>44</v>
      </c>
      <c r="N3041" t="s">
        <v>23</v>
      </c>
      <c r="O3041" t="s">
        <v>24</v>
      </c>
      <c r="Q3041" t="s">
        <v>57</v>
      </c>
      <c r="R3041">
        <v>8051</v>
      </c>
    </row>
    <row r="3042" spans="1:18" x14ac:dyDescent="0.3">
      <c r="A3042" t="s">
        <v>80</v>
      </c>
      <c r="B3042" t="s">
        <v>102</v>
      </c>
      <c r="C3042">
        <v>2014</v>
      </c>
      <c r="D3042" t="s">
        <v>63</v>
      </c>
      <c r="E3042" t="s">
        <v>21</v>
      </c>
      <c r="F3042">
        <v>2.8</v>
      </c>
      <c r="G3042">
        <v>141826</v>
      </c>
      <c r="H3042">
        <v>209</v>
      </c>
      <c r="I3042">
        <v>194</v>
      </c>
      <c r="J3042">
        <v>4</v>
      </c>
      <c r="K3042">
        <v>1</v>
      </c>
      <c r="L3042" t="s">
        <v>40</v>
      </c>
      <c r="N3042" t="s">
        <v>23</v>
      </c>
      <c r="O3042" t="s">
        <v>29</v>
      </c>
      <c r="P3042">
        <v>29</v>
      </c>
      <c r="Q3042" t="s">
        <v>91</v>
      </c>
      <c r="R3042">
        <v>5322</v>
      </c>
    </row>
    <row r="3043" spans="1:18" x14ac:dyDescent="0.3">
      <c r="A3043" t="s">
        <v>41</v>
      </c>
      <c r="B3043" t="s">
        <v>103</v>
      </c>
      <c r="C3043">
        <v>2009</v>
      </c>
      <c r="D3043" t="s">
        <v>20</v>
      </c>
      <c r="E3043" t="s">
        <v>67</v>
      </c>
      <c r="F3043">
        <v>3.3</v>
      </c>
      <c r="G3043">
        <v>214461</v>
      </c>
      <c r="H3043">
        <v>243</v>
      </c>
      <c r="J3043">
        <v>4</v>
      </c>
      <c r="K3043">
        <v>1</v>
      </c>
      <c r="L3043" t="s">
        <v>43</v>
      </c>
      <c r="M3043" t="s">
        <v>52</v>
      </c>
      <c r="N3043" t="s">
        <v>23</v>
      </c>
      <c r="O3043" t="s">
        <v>24</v>
      </c>
      <c r="P3043">
        <v>24</v>
      </c>
      <c r="Q3043" t="s">
        <v>57</v>
      </c>
      <c r="R3043">
        <v>500</v>
      </c>
    </row>
    <row r="3044" spans="1:18" x14ac:dyDescent="0.3">
      <c r="A3044" t="s">
        <v>49</v>
      </c>
      <c r="B3044" t="s">
        <v>93</v>
      </c>
      <c r="C3044">
        <v>2024</v>
      </c>
      <c r="D3044" t="s">
        <v>20</v>
      </c>
      <c r="E3044" t="s">
        <v>21</v>
      </c>
      <c r="G3044">
        <v>100</v>
      </c>
      <c r="H3044">
        <v>261</v>
      </c>
      <c r="I3044">
        <v>245</v>
      </c>
      <c r="J3044">
        <v>1</v>
      </c>
      <c r="K3044">
        <v>0</v>
      </c>
      <c r="L3044" t="s">
        <v>43</v>
      </c>
      <c r="N3044" t="s">
        <v>23</v>
      </c>
      <c r="O3044" t="s">
        <v>24</v>
      </c>
      <c r="P3044">
        <v>20</v>
      </c>
      <c r="Q3044" t="s">
        <v>57</v>
      </c>
      <c r="R3044">
        <v>35868</v>
      </c>
    </row>
    <row r="3045" spans="1:18" x14ac:dyDescent="0.3">
      <c r="A3045" t="s">
        <v>80</v>
      </c>
      <c r="B3045" t="s">
        <v>81</v>
      </c>
      <c r="C3045">
        <v>2014</v>
      </c>
      <c r="D3045" t="s">
        <v>20</v>
      </c>
      <c r="F3045">
        <v>3.2</v>
      </c>
      <c r="G3045">
        <v>31476</v>
      </c>
      <c r="H3045">
        <v>237</v>
      </c>
      <c r="I3045">
        <v>219</v>
      </c>
      <c r="J3045">
        <v>3</v>
      </c>
      <c r="K3045">
        <v>1</v>
      </c>
      <c r="M3045" t="s">
        <v>59</v>
      </c>
      <c r="N3045" t="s">
        <v>82</v>
      </c>
      <c r="O3045" t="s">
        <v>60</v>
      </c>
      <c r="P3045">
        <v>25</v>
      </c>
      <c r="Q3045" t="s">
        <v>46</v>
      </c>
      <c r="R3045">
        <v>7902</v>
      </c>
    </row>
    <row r="3046" spans="1:18" x14ac:dyDescent="0.3">
      <c r="A3046" t="s">
        <v>31</v>
      </c>
      <c r="B3046" t="s">
        <v>85</v>
      </c>
      <c r="C3046">
        <v>2015</v>
      </c>
      <c r="D3046" t="s">
        <v>20</v>
      </c>
      <c r="E3046" t="s">
        <v>21</v>
      </c>
      <c r="F3046">
        <v>2.9</v>
      </c>
      <c r="G3046">
        <v>125804</v>
      </c>
      <c r="H3046">
        <v>221</v>
      </c>
      <c r="J3046">
        <v>4</v>
      </c>
      <c r="K3046">
        <v>0</v>
      </c>
      <c r="L3046" t="s">
        <v>34</v>
      </c>
      <c r="M3046" t="s">
        <v>52</v>
      </c>
      <c r="N3046" t="s">
        <v>23</v>
      </c>
      <c r="O3046" t="s">
        <v>24</v>
      </c>
      <c r="P3046">
        <v>27</v>
      </c>
      <c r="Q3046" t="s">
        <v>25</v>
      </c>
      <c r="R3046">
        <v>6299</v>
      </c>
    </row>
    <row r="3047" spans="1:18" x14ac:dyDescent="0.3">
      <c r="A3047" t="s">
        <v>26</v>
      </c>
      <c r="B3047" t="s">
        <v>58</v>
      </c>
      <c r="C3047">
        <v>2013</v>
      </c>
      <c r="D3047" t="s">
        <v>20</v>
      </c>
      <c r="E3047" t="s">
        <v>21</v>
      </c>
      <c r="F3047">
        <v>2.2999999999999998</v>
      </c>
      <c r="G3047">
        <v>78527</v>
      </c>
      <c r="H3047">
        <v>172</v>
      </c>
      <c r="J3047">
        <v>2</v>
      </c>
      <c r="K3047">
        <v>0</v>
      </c>
      <c r="L3047" t="s">
        <v>43</v>
      </c>
      <c r="N3047" t="s">
        <v>23</v>
      </c>
      <c r="O3047" t="s">
        <v>29</v>
      </c>
      <c r="P3047">
        <v>33</v>
      </c>
      <c r="Q3047" t="s">
        <v>88</v>
      </c>
      <c r="R3047">
        <v>9509</v>
      </c>
    </row>
    <row r="3048" spans="1:18" x14ac:dyDescent="0.3">
      <c r="A3048" t="s">
        <v>31</v>
      </c>
      <c r="B3048" t="s">
        <v>32</v>
      </c>
      <c r="C3048">
        <v>2016</v>
      </c>
      <c r="D3048" t="s">
        <v>65</v>
      </c>
      <c r="E3048" t="s">
        <v>21</v>
      </c>
      <c r="F3048">
        <v>0</v>
      </c>
      <c r="G3048">
        <v>191279</v>
      </c>
      <c r="H3048">
        <v>312</v>
      </c>
      <c r="I3048">
        <v>343</v>
      </c>
      <c r="J3048">
        <v>2</v>
      </c>
      <c r="L3048" t="s">
        <v>40</v>
      </c>
      <c r="M3048" t="s">
        <v>72</v>
      </c>
      <c r="N3048" t="s">
        <v>36</v>
      </c>
      <c r="O3048" t="s">
        <v>29</v>
      </c>
      <c r="P3048">
        <v>109</v>
      </c>
      <c r="Q3048" t="s">
        <v>91</v>
      </c>
      <c r="R3048">
        <v>1646</v>
      </c>
    </row>
    <row r="3049" spans="1:18" x14ac:dyDescent="0.3">
      <c r="A3049" t="s">
        <v>38</v>
      </c>
      <c r="B3049" t="s">
        <v>89</v>
      </c>
      <c r="C3049">
        <v>2006</v>
      </c>
      <c r="D3049" t="s">
        <v>20</v>
      </c>
      <c r="E3049" t="s">
        <v>67</v>
      </c>
      <c r="F3049">
        <v>2.2999999999999998</v>
      </c>
      <c r="G3049">
        <v>306013</v>
      </c>
      <c r="I3049">
        <v>178</v>
      </c>
      <c r="J3049">
        <v>5</v>
      </c>
      <c r="K3049">
        <v>0</v>
      </c>
      <c r="L3049" t="s">
        <v>34</v>
      </c>
      <c r="M3049" t="s">
        <v>52</v>
      </c>
      <c r="N3049" t="s">
        <v>45</v>
      </c>
      <c r="O3049" t="s">
        <v>29</v>
      </c>
      <c r="P3049">
        <v>27</v>
      </c>
      <c r="Q3049" t="s">
        <v>37</v>
      </c>
      <c r="R3049">
        <v>500</v>
      </c>
    </row>
    <row r="3050" spans="1:18" x14ac:dyDescent="0.3">
      <c r="A3050" t="s">
        <v>73</v>
      </c>
      <c r="B3050" t="s">
        <v>74</v>
      </c>
      <c r="C3050">
        <v>2007</v>
      </c>
      <c r="D3050" t="s">
        <v>20</v>
      </c>
      <c r="E3050" t="s">
        <v>21</v>
      </c>
      <c r="F3050">
        <v>2.6</v>
      </c>
      <c r="G3050">
        <v>209956</v>
      </c>
      <c r="H3050">
        <v>188</v>
      </c>
      <c r="I3050">
        <v>164</v>
      </c>
      <c r="J3050">
        <v>3</v>
      </c>
      <c r="K3050">
        <v>1</v>
      </c>
      <c r="N3050" t="s">
        <v>23</v>
      </c>
      <c r="O3050" t="s">
        <v>29</v>
      </c>
      <c r="P3050">
        <v>30</v>
      </c>
      <c r="Q3050" t="s">
        <v>46</v>
      </c>
      <c r="R3050">
        <v>2774</v>
      </c>
    </row>
    <row r="3051" spans="1:18" x14ac:dyDescent="0.3">
      <c r="A3051" t="s">
        <v>38</v>
      </c>
      <c r="B3051" t="s">
        <v>47</v>
      </c>
      <c r="C3051">
        <v>2006</v>
      </c>
      <c r="D3051" t="s">
        <v>20</v>
      </c>
      <c r="E3051" t="s">
        <v>21</v>
      </c>
      <c r="G3051">
        <v>298923</v>
      </c>
      <c r="H3051">
        <v>186</v>
      </c>
      <c r="I3051">
        <v>182</v>
      </c>
      <c r="J3051">
        <v>4</v>
      </c>
      <c r="K3051">
        <v>1</v>
      </c>
      <c r="L3051" t="s">
        <v>43</v>
      </c>
      <c r="M3051" t="s">
        <v>52</v>
      </c>
      <c r="N3051" t="s">
        <v>23</v>
      </c>
      <c r="O3051" t="s">
        <v>60</v>
      </c>
      <c r="P3051">
        <v>31</v>
      </c>
      <c r="Q3051" t="s">
        <v>91</v>
      </c>
      <c r="R3051">
        <v>500</v>
      </c>
    </row>
    <row r="3052" spans="1:18" x14ac:dyDescent="0.3">
      <c r="A3052" t="s">
        <v>41</v>
      </c>
      <c r="B3052" t="s">
        <v>103</v>
      </c>
      <c r="C3052">
        <v>2020</v>
      </c>
      <c r="D3052" t="s">
        <v>20</v>
      </c>
      <c r="E3052" t="s">
        <v>21</v>
      </c>
      <c r="F3052">
        <v>2.8</v>
      </c>
      <c r="G3052">
        <v>41033</v>
      </c>
      <c r="H3052">
        <v>227</v>
      </c>
      <c r="J3052">
        <v>1</v>
      </c>
      <c r="L3052" t="s">
        <v>34</v>
      </c>
      <c r="M3052" t="s">
        <v>94</v>
      </c>
      <c r="N3052" t="s">
        <v>23</v>
      </c>
      <c r="O3052" t="s">
        <v>29</v>
      </c>
      <c r="P3052">
        <v>33</v>
      </c>
      <c r="Q3052" t="s">
        <v>57</v>
      </c>
      <c r="R3052">
        <v>20459</v>
      </c>
    </row>
    <row r="3053" spans="1:18" x14ac:dyDescent="0.3">
      <c r="A3053" t="s">
        <v>18</v>
      </c>
      <c r="B3053" t="s">
        <v>70</v>
      </c>
      <c r="C3053">
        <v>2020</v>
      </c>
      <c r="D3053" t="s">
        <v>20</v>
      </c>
      <c r="E3053" t="s">
        <v>21</v>
      </c>
      <c r="F3053">
        <v>2.1</v>
      </c>
      <c r="G3053">
        <v>74216</v>
      </c>
      <c r="I3053">
        <v>156</v>
      </c>
      <c r="J3053">
        <v>1</v>
      </c>
      <c r="K3053">
        <v>1</v>
      </c>
      <c r="L3053" t="s">
        <v>43</v>
      </c>
      <c r="M3053" t="s">
        <v>52</v>
      </c>
      <c r="N3053" t="s">
        <v>45</v>
      </c>
      <c r="O3053" t="s">
        <v>29</v>
      </c>
      <c r="P3053">
        <v>34</v>
      </c>
      <c r="Q3053" t="s">
        <v>30</v>
      </c>
      <c r="R3053">
        <v>34464</v>
      </c>
    </row>
    <row r="3054" spans="1:18" x14ac:dyDescent="0.3">
      <c r="A3054" t="s">
        <v>41</v>
      </c>
      <c r="B3054" t="s">
        <v>42</v>
      </c>
      <c r="C3054">
        <v>2005</v>
      </c>
      <c r="D3054" t="s">
        <v>63</v>
      </c>
      <c r="F3054">
        <v>2.2999999999999998</v>
      </c>
      <c r="G3054">
        <v>188727</v>
      </c>
      <c r="H3054">
        <v>182</v>
      </c>
      <c r="I3054">
        <v>174</v>
      </c>
      <c r="J3054">
        <v>5</v>
      </c>
      <c r="L3054" t="s">
        <v>43</v>
      </c>
      <c r="M3054" t="s">
        <v>52</v>
      </c>
      <c r="N3054" t="s">
        <v>45</v>
      </c>
      <c r="O3054" t="s">
        <v>29</v>
      </c>
      <c r="P3054">
        <v>32</v>
      </c>
      <c r="Q3054" t="s">
        <v>46</v>
      </c>
      <c r="R3054">
        <v>500</v>
      </c>
    </row>
    <row r="3055" spans="1:18" x14ac:dyDescent="0.3">
      <c r="A3055" t="s">
        <v>26</v>
      </c>
      <c r="B3055" t="s">
        <v>58</v>
      </c>
      <c r="C3055">
        <v>2014</v>
      </c>
      <c r="D3055" t="s">
        <v>20</v>
      </c>
      <c r="E3055" t="s">
        <v>21</v>
      </c>
      <c r="F3055">
        <v>3.3</v>
      </c>
      <c r="G3055">
        <v>124589</v>
      </c>
      <c r="H3055">
        <v>259</v>
      </c>
      <c r="I3055">
        <v>251</v>
      </c>
      <c r="J3055">
        <v>3</v>
      </c>
      <c r="K3055">
        <v>1</v>
      </c>
      <c r="L3055" t="s">
        <v>34</v>
      </c>
      <c r="M3055" t="s">
        <v>28</v>
      </c>
      <c r="N3055" t="s">
        <v>23</v>
      </c>
      <c r="O3055" t="s">
        <v>24</v>
      </c>
      <c r="P3055">
        <v>29</v>
      </c>
      <c r="Q3055" t="s">
        <v>30</v>
      </c>
      <c r="R3055">
        <v>6221</v>
      </c>
    </row>
    <row r="3056" spans="1:18" x14ac:dyDescent="0.3">
      <c r="A3056" t="s">
        <v>41</v>
      </c>
      <c r="B3056" t="s">
        <v>42</v>
      </c>
      <c r="C3056">
        <v>2011</v>
      </c>
      <c r="D3056" t="s">
        <v>20</v>
      </c>
      <c r="E3056" t="s">
        <v>21</v>
      </c>
      <c r="F3056">
        <v>1.7</v>
      </c>
      <c r="G3056">
        <v>157038</v>
      </c>
      <c r="H3056">
        <v>117</v>
      </c>
      <c r="I3056">
        <v>112</v>
      </c>
      <c r="J3056">
        <v>2</v>
      </c>
      <c r="K3056">
        <v>0</v>
      </c>
      <c r="L3056" t="s">
        <v>40</v>
      </c>
      <c r="M3056" t="s">
        <v>35</v>
      </c>
      <c r="N3056" t="s">
        <v>45</v>
      </c>
      <c r="O3056" t="s">
        <v>29</v>
      </c>
      <c r="P3056">
        <v>41</v>
      </c>
      <c r="Q3056" t="s">
        <v>57</v>
      </c>
      <c r="R3056">
        <v>582</v>
      </c>
    </row>
    <row r="3057" spans="1:18" x14ac:dyDescent="0.3">
      <c r="A3057" t="s">
        <v>49</v>
      </c>
      <c r="B3057" t="s">
        <v>50</v>
      </c>
      <c r="C3057">
        <v>2015</v>
      </c>
      <c r="D3057" t="s">
        <v>20</v>
      </c>
      <c r="E3057" t="s">
        <v>21</v>
      </c>
      <c r="F3057">
        <v>1.8</v>
      </c>
      <c r="G3057">
        <v>167379</v>
      </c>
      <c r="H3057">
        <v>177</v>
      </c>
      <c r="I3057">
        <v>171</v>
      </c>
      <c r="J3057">
        <v>3</v>
      </c>
      <c r="K3057">
        <v>1</v>
      </c>
      <c r="L3057" t="s">
        <v>43</v>
      </c>
      <c r="M3057" t="s">
        <v>59</v>
      </c>
      <c r="N3057" t="s">
        <v>45</v>
      </c>
      <c r="O3057" t="s">
        <v>29</v>
      </c>
      <c r="P3057">
        <v>33</v>
      </c>
      <c r="Q3057" t="s">
        <v>30</v>
      </c>
      <c r="R3057">
        <v>918</v>
      </c>
    </row>
    <row r="3058" spans="1:18" x14ac:dyDescent="0.3">
      <c r="A3058" t="s">
        <v>49</v>
      </c>
      <c r="B3058" t="s">
        <v>93</v>
      </c>
      <c r="C3058">
        <v>2013</v>
      </c>
      <c r="D3058" t="s">
        <v>20</v>
      </c>
      <c r="E3058" t="s">
        <v>21</v>
      </c>
      <c r="F3058">
        <v>2.4</v>
      </c>
      <c r="G3058">
        <v>256639</v>
      </c>
      <c r="H3058">
        <v>180</v>
      </c>
      <c r="I3058">
        <v>181</v>
      </c>
      <c r="J3058">
        <v>2</v>
      </c>
      <c r="L3058" t="s">
        <v>43</v>
      </c>
      <c r="M3058" t="s">
        <v>94</v>
      </c>
      <c r="N3058" t="s">
        <v>23</v>
      </c>
      <c r="O3058" t="s">
        <v>29</v>
      </c>
      <c r="P3058">
        <v>33</v>
      </c>
      <c r="Q3058" t="s">
        <v>57</v>
      </c>
      <c r="R3058">
        <v>717</v>
      </c>
    </row>
    <row r="3059" spans="1:18" x14ac:dyDescent="0.3">
      <c r="A3059" t="s">
        <v>49</v>
      </c>
      <c r="B3059" t="s">
        <v>100</v>
      </c>
      <c r="C3059">
        <v>2007</v>
      </c>
      <c r="D3059" t="s">
        <v>20</v>
      </c>
      <c r="E3059" t="s">
        <v>67</v>
      </c>
      <c r="F3059">
        <v>2</v>
      </c>
      <c r="G3059">
        <v>192866</v>
      </c>
      <c r="J3059">
        <v>4</v>
      </c>
      <c r="K3059">
        <v>0</v>
      </c>
      <c r="M3059" t="s">
        <v>28</v>
      </c>
      <c r="N3059" t="s">
        <v>45</v>
      </c>
      <c r="O3059" t="s">
        <v>29</v>
      </c>
      <c r="P3059">
        <v>35</v>
      </c>
      <c r="Q3059" t="s">
        <v>30</v>
      </c>
      <c r="R3059">
        <v>500</v>
      </c>
    </row>
    <row r="3060" spans="1:18" x14ac:dyDescent="0.3">
      <c r="A3060" t="s">
        <v>73</v>
      </c>
      <c r="B3060" t="s">
        <v>97</v>
      </c>
      <c r="C3060">
        <v>2014</v>
      </c>
      <c r="D3060" t="s">
        <v>20</v>
      </c>
      <c r="E3060" t="s">
        <v>21</v>
      </c>
      <c r="F3060">
        <v>1.5</v>
      </c>
      <c r="G3060">
        <v>14907</v>
      </c>
      <c r="H3060">
        <v>123</v>
      </c>
      <c r="I3060">
        <v>116</v>
      </c>
      <c r="J3060">
        <v>3</v>
      </c>
      <c r="K3060">
        <v>0</v>
      </c>
      <c r="L3060" t="s">
        <v>40</v>
      </c>
      <c r="M3060" t="s">
        <v>94</v>
      </c>
      <c r="N3060" t="s">
        <v>45</v>
      </c>
      <c r="O3060" t="s">
        <v>24</v>
      </c>
      <c r="P3060">
        <v>39</v>
      </c>
      <c r="Q3060" t="s">
        <v>25</v>
      </c>
      <c r="R3060">
        <v>20701</v>
      </c>
    </row>
    <row r="3061" spans="1:18" x14ac:dyDescent="0.3">
      <c r="A3061" t="s">
        <v>38</v>
      </c>
      <c r="B3061" t="s">
        <v>39</v>
      </c>
      <c r="C3061">
        <v>2009</v>
      </c>
      <c r="D3061" t="s">
        <v>20</v>
      </c>
      <c r="E3061" t="s">
        <v>21</v>
      </c>
      <c r="F3061">
        <v>2.6</v>
      </c>
      <c r="G3061">
        <v>232345</v>
      </c>
      <c r="H3061">
        <v>213</v>
      </c>
      <c r="I3061">
        <v>195</v>
      </c>
      <c r="J3061">
        <v>3</v>
      </c>
      <c r="K3061">
        <v>0</v>
      </c>
      <c r="L3061" t="s">
        <v>43</v>
      </c>
      <c r="M3061" t="s">
        <v>22</v>
      </c>
      <c r="N3061" t="s">
        <v>23</v>
      </c>
      <c r="O3061" t="s">
        <v>24</v>
      </c>
      <c r="P3061">
        <v>30</v>
      </c>
      <c r="Q3061" t="s">
        <v>46</v>
      </c>
      <c r="R3061">
        <v>2662</v>
      </c>
    </row>
    <row r="3062" spans="1:18" x14ac:dyDescent="0.3">
      <c r="A3062" t="s">
        <v>18</v>
      </c>
      <c r="B3062" t="s">
        <v>51</v>
      </c>
      <c r="C3062">
        <v>2012</v>
      </c>
      <c r="D3062" t="s">
        <v>20</v>
      </c>
      <c r="E3062" t="s">
        <v>21</v>
      </c>
      <c r="F3062">
        <v>2.5</v>
      </c>
      <c r="G3062">
        <v>153791</v>
      </c>
      <c r="H3062">
        <v>196</v>
      </c>
      <c r="I3062">
        <v>191</v>
      </c>
      <c r="J3062">
        <v>2</v>
      </c>
      <c r="K3062">
        <v>1</v>
      </c>
      <c r="L3062" t="s">
        <v>43</v>
      </c>
      <c r="M3062" t="s">
        <v>44</v>
      </c>
      <c r="N3062" t="s">
        <v>45</v>
      </c>
      <c r="O3062" t="s">
        <v>29</v>
      </c>
      <c r="P3062">
        <v>32</v>
      </c>
      <c r="Q3062" t="s">
        <v>88</v>
      </c>
      <c r="R3062">
        <v>7518</v>
      </c>
    </row>
    <row r="3063" spans="1:18" x14ac:dyDescent="0.3">
      <c r="A3063" t="s">
        <v>53</v>
      </c>
      <c r="B3063" t="s">
        <v>71</v>
      </c>
      <c r="C3063">
        <v>2009</v>
      </c>
      <c r="D3063" t="s">
        <v>63</v>
      </c>
      <c r="F3063">
        <v>2.1</v>
      </c>
      <c r="G3063">
        <v>199344</v>
      </c>
      <c r="H3063">
        <v>170</v>
      </c>
      <c r="I3063">
        <v>158</v>
      </c>
      <c r="J3063">
        <v>4</v>
      </c>
      <c r="L3063" t="s">
        <v>34</v>
      </c>
      <c r="M3063" t="s">
        <v>35</v>
      </c>
      <c r="N3063" t="s">
        <v>45</v>
      </c>
      <c r="O3063" t="s">
        <v>29</v>
      </c>
      <c r="P3063">
        <v>32</v>
      </c>
      <c r="Q3063" t="s">
        <v>91</v>
      </c>
      <c r="R3063">
        <v>1932</v>
      </c>
    </row>
    <row r="3064" spans="1:18" x14ac:dyDescent="0.3">
      <c r="A3064" t="s">
        <v>31</v>
      </c>
      <c r="B3064" t="s">
        <v>32</v>
      </c>
      <c r="C3064">
        <v>2013</v>
      </c>
      <c r="D3064" t="s">
        <v>20</v>
      </c>
      <c r="E3064" t="s">
        <v>21</v>
      </c>
      <c r="G3064">
        <v>104800</v>
      </c>
      <c r="H3064">
        <v>126</v>
      </c>
      <c r="I3064">
        <v>125</v>
      </c>
      <c r="J3064">
        <v>2</v>
      </c>
      <c r="K3064">
        <v>1</v>
      </c>
      <c r="M3064" t="s">
        <v>28</v>
      </c>
      <c r="N3064" t="s">
        <v>36</v>
      </c>
      <c r="O3064" t="s">
        <v>24</v>
      </c>
      <c r="P3064">
        <v>41</v>
      </c>
      <c r="Q3064" t="s">
        <v>91</v>
      </c>
      <c r="R3064">
        <v>3365</v>
      </c>
    </row>
    <row r="3065" spans="1:18" x14ac:dyDescent="0.3">
      <c r="A3065" t="s">
        <v>18</v>
      </c>
      <c r="B3065" t="s">
        <v>51</v>
      </c>
      <c r="C3065">
        <v>2014</v>
      </c>
      <c r="D3065" t="s">
        <v>20</v>
      </c>
      <c r="E3065" t="s">
        <v>21</v>
      </c>
      <c r="F3065">
        <v>1.5</v>
      </c>
      <c r="G3065">
        <v>164857</v>
      </c>
      <c r="H3065">
        <v>118</v>
      </c>
      <c r="I3065">
        <v>98</v>
      </c>
      <c r="J3065">
        <v>3</v>
      </c>
      <c r="K3065">
        <v>0</v>
      </c>
      <c r="L3065" t="s">
        <v>43</v>
      </c>
      <c r="M3065" t="s">
        <v>44</v>
      </c>
      <c r="N3065" t="s">
        <v>45</v>
      </c>
      <c r="O3065" t="s">
        <v>29</v>
      </c>
      <c r="P3065">
        <v>33</v>
      </c>
      <c r="Q3065" t="s">
        <v>46</v>
      </c>
      <c r="R3065">
        <v>11268</v>
      </c>
    </row>
    <row r="3066" spans="1:18" x14ac:dyDescent="0.3">
      <c r="A3066" t="s">
        <v>18</v>
      </c>
      <c r="B3066" t="s">
        <v>51</v>
      </c>
      <c r="C3066">
        <v>2011</v>
      </c>
      <c r="D3066" t="s">
        <v>20</v>
      </c>
      <c r="G3066">
        <v>109256</v>
      </c>
      <c r="H3066">
        <v>179</v>
      </c>
      <c r="I3066">
        <v>160</v>
      </c>
      <c r="J3066">
        <v>4</v>
      </c>
      <c r="K3066">
        <v>1</v>
      </c>
      <c r="L3066" t="s">
        <v>40</v>
      </c>
      <c r="M3066" t="s">
        <v>72</v>
      </c>
      <c r="N3066" t="s">
        <v>45</v>
      </c>
      <c r="O3066" t="s">
        <v>29</v>
      </c>
      <c r="P3066">
        <v>30</v>
      </c>
      <c r="Q3066" t="s">
        <v>91</v>
      </c>
      <c r="R3066">
        <v>6505</v>
      </c>
    </row>
    <row r="3067" spans="1:18" x14ac:dyDescent="0.3">
      <c r="A3067" t="s">
        <v>38</v>
      </c>
      <c r="B3067" t="s">
        <v>89</v>
      </c>
      <c r="C3067">
        <v>2006</v>
      </c>
      <c r="D3067" t="s">
        <v>20</v>
      </c>
      <c r="E3067" t="s">
        <v>21</v>
      </c>
      <c r="F3067">
        <v>2</v>
      </c>
      <c r="G3067">
        <v>291253</v>
      </c>
      <c r="H3067">
        <v>162</v>
      </c>
      <c r="I3067">
        <v>164</v>
      </c>
      <c r="J3067">
        <v>5</v>
      </c>
      <c r="K3067">
        <v>1</v>
      </c>
      <c r="L3067" t="s">
        <v>34</v>
      </c>
      <c r="N3067" t="s">
        <v>45</v>
      </c>
      <c r="O3067" t="s">
        <v>29</v>
      </c>
      <c r="P3067">
        <v>29</v>
      </c>
      <c r="Q3067" t="s">
        <v>30</v>
      </c>
      <c r="R3067">
        <v>500</v>
      </c>
    </row>
    <row r="3068" spans="1:18" x14ac:dyDescent="0.3">
      <c r="A3068" t="s">
        <v>38</v>
      </c>
      <c r="B3068" t="s">
        <v>89</v>
      </c>
      <c r="C3068">
        <v>2009</v>
      </c>
      <c r="D3068" t="s">
        <v>20</v>
      </c>
      <c r="E3068" t="s">
        <v>67</v>
      </c>
      <c r="F3068">
        <v>1.7</v>
      </c>
      <c r="G3068">
        <v>228543</v>
      </c>
      <c r="H3068">
        <v>107</v>
      </c>
      <c r="J3068">
        <v>4</v>
      </c>
      <c r="K3068">
        <v>0</v>
      </c>
      <c r="M3068" t="s">
        <v>94</v>
      </c>
      <c r="N3068" t="s">
        <v>45</v>
      </c>
      <c r="O3068" t="s">
        <v>29</v>
      </c>
      <c r="P3068">
        <v>35</v>
      </c>
      <c r="Q3068" t="s">
        <v>64</v>
      </c>
      <c r="R3068">
        <v>500</v>
      </c>
    </row>
    <row r="3069" spans="1:18" x14ac:dyDescent="0.3">
      <c r="A3069" t="s">
        <v>26</v>
      </c>
      <c r="B3069" t="s">
        <v>101</v>
      </c>
      <c r="C3069">
        <v>2017</v>
      </c>
      <c r="D3069" t="s">
        <v>63</v>
      </c>
      <c r="E3069" t="s">
        <v>21</v>
      </c>
      <c r="F3069">
        <v>2.2999999999999998</v>
      </c>
      <c r="G3069">
        <v>57504</v>
      </c>
      <c r="I3069">
        <v>212</v>
      </c>
      <c r="J3069">
        <v>1</v>
      </c>
      <c r="K3069">
        <v>1</v>
      </c>
      <c r="M3069" t="s">
        <v>44</v>
      </c>
      <c r="N3069" t="s">
        <v>45</v>
      </c>
      <c r="O3069" t="s">
        <v>29</v>
      </c>
      <c r="P3069">
        <v>33</v>
      </c>
      <c r="Q3069" t="s">
        <v>46</v>
      </c>
      <c r="R3069">
        <v>7620</v>
      </c>
    </row>
    <row r="3070" spans="1:18" x14ac:dyDescent="0.3">
      <c r="A3070" t="s">
        <v>41</v>
      </c>
      <c r="B3070" t="s">
        <v>42</v>
      </c>
      <c r="C3070">
        <v>2008</v>
      </c>
      <c r="D3070" t="s">
        <v>20</v>
      </c>
      <c r="E3070" t="s">
        <v>21</v>
      </c>
      <c r="F3070">
        <v>2.5</v>
      </c>
      <c r="G3070">
        <v>237459</v>
      </c>
      <c r="J3070">
        <v>3</v>
      </c>
      <c r="K3070">
        <v>0</v>
      </c>
      <c r="L3070" t="s">
        <v>34</v>
      </c>
      <c r="M3070" t="s">
        <v>22</v>
      </c>
      <c r="N3070" t="s">
        <v>45</v>
      </c>
      <c r="O3070" t="s">
        <v>29</v>
      </c>
      <c r="P3070">
        <v>27</v>
      </c>
      <c r="Q3070" t="s">
        <v>37</v>
      </c>
      <c r="R3070">
        <v>500</v>
      </c>
    </row>
    <row r="3071" spans="1:18" x14ac:dyDescent="0.3">
      <c r="A3071" t="s">
        <v>53</v>
      </c>
      <c r="B3071" t="s">
        <v>71</v>
      </c>
      <c r="C3071">
        <v>2024</v>
      </c>
      <c r="D3071" t="s">
        <v>20</v>
      </c>
      <c r="E3071" t="s">
        <v>21</v>
      </c>
      <c r="F3071">
        <v>1.8</v>
      </c>
      <c r="G3071">
        <v>1898</v>
      </c>
      <c r="H3071">
        <v>146</v>
      </c>
      <c r="I3071">
        <v>131</v>
      </c>
      <c r="J3071">
        <v>1</v>
      </c>
      <c r="M3071" t="s">
        <v>59</v>
      </c>
      <c r="N3071" t="s">
        <v>45</v>
      </c>
      <c r="O3071" t="s">
        <v>29</v>
      </c>
      <c r="P3071">
        <v>35</v>
      </c>
      <c r="Q3071" t="s">
        <v>91</v>
      </c>
      <c r="R3071">
        <v>35762</v>
      </c>
    </row>
    <row r="3072" spans="1:18" x14ac:dyDescent="0.3">
      <c r="A3072" t="s">
        <v>73</v>
      </c>
      <c r="B3072" t="s">
        <v>90</v>
      </c>
      <c r="C3072">
        <v>2022</v>
      </c>
      <c r="D3072" t="s">
        <v>65</v>
      </c>
      <c r="E3072" t="s">
        <v>21</v>
      </c>
      <c r="F3072">
        <v>0</v>
      </c>
      <c r="G3072">
        <v>23590</v>
      </c>
      <c r="H3072">
        <v>286</v>
      </c>
      <c r="I3072">
        <v>314</v>
      </c>
      <c r="J3072">
        <v>1</v>
      </c>
      <c r="K3072">
        <v>0</v>
      </c>
      <c r="L3072" t="s">
        <v>40</v>
      </c>
      <c r="M3072" t="s">
        <v>44</v>
      </c>
      <c r="N3072" t="s">
        <v>45</v>
      </c>
      <c r="O3072" t="s">
        <v>29</v>
      </c>
      <c r="P3072">
        <v>111</v>
      </c>
      <c r="Q3072" t="s">
        <v>57</v>
      </c>
      <c r="R3072">
        <v>28027</v>
      </c>
    </row>
    <row r="3073" spans="1:18" x14ac:dyDescent="0.3">
      <c r="A3073" t="s">
        <v>41</v>
      </c>
      <c r="B3073" t="s">
        <v>42</v>
      </c>
      <c r="C3073">
        <v>2022</v>
      </c>
      <c r="D3073" t="s">
        <v>20</v>
      </c>
      <c r="E3073" t="s">
        <v>21</v>
      </c>
      <c r="F3073">
        <v>2.4</v>
      </c>
      <c r="G3073">
        <v>19186</v>
      </c>
      <c r="H3073">
        <v>195</v>
      </c>
      <c r="I3073">
        <v>174</v>
      </c>
      <c r="J3073">
        <v>1</v>
      </c>
      <c r="L3073" t="s">
        <v>40</v>
      </c>
      <c r="M3073" t="s">
        <v>94</v>
      </c>
      <c r="N3073" t="s">
        <v>45</v>
      </c>
      <c r="O3073" t="s">
        <v>29</v>
      </c>
      <c r="P3073">
        <v>36</v>
      </c>
      <c r="Q3073" t="s">
        <v>91</v>
      </c>
      <c r="R3073">
        <v>18136</v>
      </c>
    </row>
    <row r="3074" spans="1:18" x14ac:dyDescent="0.3">
      <c r="A3074" t="s">
        <v>31</v>
      </c>
      <c r="B3074" t="s">
        <v>61</v>
      </c>
      <c r="C3074">
        <v>2005</v>
      </c>
      <c r="D3074" t="s">
        <v>20</v>
      </c>
      <c r="E3074" t="s">
        <v>67</v>
      </c>
      <c r="G3074">
        <v>210750</v>
      </c>
      <c r="H3074">
        <v>115</v>
      </c>
      <c r="I3074">
        <v>99</v>
      </c>
      <c r="J3074">
        <v>4</v>
      </c>
      <c r="K3074">
        <v>1</v>
      </c>
      <c r="M3074" t="s">
        <v>35</v>
      </c>
      <c r="N3074" t="s">
        <v>45</v>
      </c>
      <c r="O3074" t="s">
        <v>29</v>
      </c>
      <c r="P3074">
        <v>39</v>
      </c>
      <c r="Q3074" t="s">
        <v>48</v>
      </c>
      <c r="R3074">
        <v>500</v>
      </c>
    </row>
    <row r="3075" spans="1:18" x14ac:dyDescent="0.3">
      <c r="A3075" t="s">
        <v>55</v>
      </c>
      <c r="B3075" t="s">
        <v>75</v>
      </c>
      <c r="C3075">
        <v>2019</v>
      </c>
      <c r="D3075" t="s">
        <v>20</v>
      </c>
      <c r="E3075" t="s">
        <v>21</v>
      </c>
      <c r="F3075">
        <v>1.8</v>
      </c>
      <c r="G3075">
        <v>23935</v>
      </c>
      <c r="I3075">
        <v>122</v>
      </c>
      <c r="J3075">
        <v>2</v>
      </c>
      <c r="K3075">
        <v>0</v>
      </c>
      <c r="L3075" t="s">
        <v>43</v>
      </c>
      <c r="M3075" t="s">
        <v>59</v>
      </c>
      <c r="N3075" t="s">
        <v>45</v>
      </c>
      <c r="O3075" t="s">
        <v>29</v>
      </c>
      <c r="P3075">
        <v>35</v>
      </c>
      <c r="Q3075" t="s">
        <v>57</v>
      </c>
      <c r="R3075">
        <v>13672</v>
      </c>
    </row>
    <row r="3076" spans="1:18" x14ac:dyDescent="0.3">
      <c r="A3076" t="s">
        <v>80</v>
      </c>
      <c r="B3076" t="s">
        <v>81</v>
      </c>
      <c r="C3076">
        <v>2023</v>
      </c>
      <c r="D3076" t="s">
        <v>20</v>
      </c>
      <c r="E3076" t="s">
        <v>67</v>
      </c>
      <c r="F3076">
        <v>3.7</v>
      </c>
      <c r="G3076">
        <v>12235</v>
      </c>
      <c r="H3076">
        <v>292</v>
      </c>
      <c r="I3076">
        <v>257</v>
      </c>
      <c r="J3076">
        <v>1</v>
      </c>
      <c r="K3076">
        <v>0</v>
      </c>
      <c r="M3076" t="s">
        <v>59</v>
      </c>
      <c r="N3076" t="s">
        <v>82</v>
      </c>
      <c r="O3076" t="s">
        <v>60</v>
      </c>
      <c r="P3076">
        <v>22</v>
      </c>
      <c r="Q3076" t="s">
        <v>76</v>
      </c>
      <c r="R3076">
        <v>24874</v>
      </c>
    </row>
    <row r="3077" spans="1:18" x14ac:dyDescent="0.3">
      <c r="A3077" t="s">
        <v>26</v>
      </c>
      <c r="B3077" t="s">
        <v>101</v>
      </c>
      <c r="C3077">
        <v>2005</v>
      </c>
      <c r="D3077" t="s">
        <v>20</v>
      </c>
      <c r="E3077" t="s">
        <v>21</v>
      </c>
      <c r="G3077">
        <v>111358</v>
      </c>
      <c r="I3077">
        <v>139</v>
      </c>
      <c r="J3077">
        <v>5</v>
      </c>
      <c r="K3077">
        <v>1</v>
      </c>
      <c r="M3077" t="s">
        <v>72</v>
      </c>
      <c r="N3077" t="s">
        <v>45</v>
      </c>
      <c r="O3077" t="s">
        <v>29</v>
      </c>
      <c r="P3077">
        <v>35</v>
      </c>
      <c r="Q3077" t="s">
        <v>64</v>
      </c>
      <c r="R3077">
        <v>500</v>
      </c>
    </row>
    <row r="3078" spans="1:18" x14ac:dyDescent="0.3">
      <c r="A3078" t="s">
        <v>73</v>
      </c>
      <c r="B3078" t="s">
        <v>97</v>
      </c>
      <c r="C3078">
        <v>2005</v>
      </c>
      <c r="D3078" t="s">
        <v>20</v>
      </c>
      <c r="E3078" t="s">
        <v>21</v>
      </c>
      <c r="G3078">
        <v>217421</v>
      </c>
      <c r="H3078">
        <v>179</v>
      </c>
      <c r="I3078">
        <v>177</v>
      </c>
      <c r="J3078">
        <v>5</v>
      </c>
      <c r="K3078">
        <v>0</v>
      </c>
      <c r="L3078" t="s">
        <v>40</v>
      </c>
      <c r="M3078" t="s">
        <v>52</v>
      </c>
      <c r="N3078" t="s">
        <v>45</v>
      </c>
      <c r="O3078" t="s">
        <v>29</v>
      </c>
      <c r="P3078">
        <v>31</v>
      </c>
      <c r="R3078">
        <v>500</v>
      </c>
    </row>
    <row r="3079" spans="1:18" x14ac:dyDescent="0.3">
      <c r="A3079" t="s">
        <v>53</v>
      </c>
      <c r="B3079" t="s">
        <v>77</v>
      </c>
      <c r="C3079">
        <v>2023</v>
      </c>
      <c r="D3079" t="s">
        <v>65</v>
      </c>
      <c r="E3079" t="s">
        <v>21</v>
      </c>
      <c r="F3079">
        <v>0</v>
      </c>
      <c r="G3079">
        <v>6209</v>
      </c>
      <c r="H3079">
        <v>246</v>
      </c>
      <c r="I3079">
        <v>270</v>
      </c>
      <c r="J3079">
        <v>1</v>
      </c>
      <c r="M3079" t="s">
        <v>59</v>
      </c>
      <c r="N3079" t="s">
        <v>23</v>
      </c>
      <c r="O3079" t="s">
        <v>24</v>
      </c>
      <c r="P3079">
        <v>121</v>
      </c>
      <c r="Q3079" t="s">
        <v>37</v>
      </c>
      <c r="R3079">
        <v>55690</v>
      </c>
    </row>
    <row r="3080" spans="1:18" x14ac:dyDescent="0.3">
      <c r="A3080" t="s">
        <v>80</v>
      </c>
      <c r="B3080" t="s">
        <v>98</v>
      </c>
      <c r="C3080">
        <v>2021</v>
      </c>
      <c r="D3080" t="s">
        <v>20</v>
      </c>
      <c r="E3080" t="s">
        <v>21</v>
      </c>
      <c r="F3080">
        <v>2.7</v>
      </c>
      <c r="G3080">
        <v>49860</v>
      </c>
      <c r="H3080">
        <v>229</v>
      </c>
      <c r="J3080">
        <v>1</v>
      </c>
      <c r="K3080">
        <v>0</v>
      </c>
      <c r="L3080" t="s">
        <v>43</v>
      </c>
      <c r="M3080" t="s">
        <v>52</v>
      </c>
      <c r="N3080" t="s">
        <v>23</v>
      </c>
      <c r="O3080" t="s">
        <v>24</v>
      </c>
      <c r="P3080">
        <v>34</v>
      </c>
      <c r="Q3080" t="s">
        <v>46</v>
      </c>
      <c r="R3080">
        <v>18238</v>
      </c>
    </row>
    <row r="3081" spans="1:18" x14ac:dyDescent="0.3">
      <c r="A3081" t="s">
        <v>18</v>
      </c>
      <c r="B3081" t="s">
        <v>66</v>
      </c>
      <c r="C3081">
        <v>2021</v>
      </c>
      <c r="D3081" t="s">
        <v>20</v>
      </c>
      <c r="E3081" t="s">
        <v>21</v>
      </c>
      <c r="F3081">
        <v>3.3</v>
      </c>
      <c r="G3081">
        <v>3287</v>
      </c>
      <c r="H3081">
        <v>256</v>
      </c>
      <c r="I3081">
        <v>245</v>
      </c>
      <c r="J3081">
        <v>1</v>
      </c>
      <c r="L3081" t="s">
        <v>34</v>
      </c>
      <c r="M3081" t="s">
        <v>28</v>
      </c>
      <c r="N3081" t="s">
        <v>23</v>
      </c>
      <c r="O3081" t="s">
        <v>24</v>
      </c>
      <c r="P3081">
        <v>22</v>
      </c>
      <c r="Q3081" t="s">
        <v>57</v>
      </c>
      <c r="R3081">
        <v>34371</v>
      </c>
    </row>
    <row r="3082" spans="1:18" x14ac:dyDescent="0.3">
      <c r="A3082" t="s">
        <v>53</v>
      </c>
      <c r="B3082" t="s">
        <v>79</v>
      </c>
      <c r="C3082">
        <v>2015</v>
      </c>
      <c r="D3082" t="s">
        <v>65</v>
      </c>
      <c r="E3082" t="s">
        <v>21</v>
      </c>
      <c r="F3082">
        <v>0</v>
      </c>
      <c r="G3082">
        <v>166017</v>
      </c>
      <c r="H3082">
        <v>289</v>
      </c>
      <c r="I3082">
        <v>317</v>
      </c>
      <c r="J3082">
        <v>2</v>
      </c>
      <c r="K3082">
        <v>1</v>
      </c>
      <c r="L3082" t="s">
        <v>43</v>
      </c>
      <c r="M3082" t="s">
        <v>52</v>
      </c>
      <c r="N3082" t="s">
        <v>45</v>
      </c>
      <c r="O3082" t="s">
        <v>24</v>
      </c>
      <c r="P3082">
        <v>97</v>
      </c>
      <c r="Q3082" t="s">
        <v>46</v>
      </c>
      <c r="R3082">
        <v>14066</v>
      </c>
    </row>
    <row r="3083" spans="1:18" x14ac:dyDescent="0.3">
      <c r="A3083" t="s">
        <v>18</v>
      </c>
      <c r="B3083" t="s">
        <v>19</v>
      </c>
      <c r="C3083">
        <v>2023</v>
      </c>
      <c r="D3083" t="s">
        <v>20</v>
      </c>
      <c r="E3083" t="s">
        <v>21</v>
      </c>
      <c r="F3083">
        <v>3</v>
      </c>
      <c r="G3083">
        <v>14370</v>
      </c>
      <c r="H3083">
        <v>236</v>
      </c>
      <c r="I3083">
        <v>208</v>
      </c>
      <c r="J3083">
        <v>1</v>
      </c>
      <c r="K3083">
        <v>0</v>
      </c>
      <c r="L3083" t="s">
        <v>43</v>
      </c>
      <c r="M3083" t="s">
        <v>28</v>
      </c>
      <c r="N3083" t="s">
        <v>23</v>
      </c>
      <c r="O3083" t="s">
        <v>24</v>
      </c>
      <c r="P3083">
        <v>26</v>
      </c>
      <c r="Q3083" t="s">
        <v>48</v>
      </c>
      <c r="R3083">
        <v>63827</v>
      </c>
    </row>
    <row r="3084" spans="1:18" x14ac:dyDescent="0.3">
      <c r="A3084" t="s">
        <v>49</v>
      </c>
      <c r="B3084" t="s">
        <v>50</v>
      </c>
      <c r="C3084">
        <v>2015</v>
      </c>
      <c r="D3084" t="s">
        <v>33</v>
      </c>
      <c r="G3084">
        <v>122356</v>
      </c>
      <c r="H3084">
        <v>154</v>
      </c>
      <c r="I3084">
        <v>139</v>
      </c>
      <c r="J3084">
        <v>3</v>
      </c>
      <c r="K3084">
        <v>0</v>
      </c>
      <c r="M3084" t="s">
        <v>59</v>
      </c>
      <c r="N3084" t="s">
        <v>45</v>
      </c>
      <c r="O3084" t="s">
        <v>24</v>
      </c>
      <c r="P3084">
        <v>47</v>
      </c>
      <c r="Q3084" t="s">
        <v>30</v>
      </c>
      <c r="R3084">
        <v>2704</v>
      </c>
    </row>
    <row r="3085" spans="1:18" x14ac:dyDescent="0.3">
      <c r="A3085" t="s">
        <v>80</v>
      </c>
      <c r="B3085" t="s">
        <v>83</v>
      </c>
      <c r="C3085">
        <v>2020</v>
      </c>
      <c r="D3085" t="s">
        <v>20</v>
      </c>
      <c r="E3085" t="s">
        <v>21</v>
      </c>
      <c r="F3085">
        <v>3.4</v>
      </c>
      <c r="G3085">
        <v>57779</v>
      </c>
      <c r="H3085">
        <v>262</v>
      </c>
      <c r="I3085">
        <v>234</v>
      </c>
      <c r="J3085">
        <v>1</v>
      </c>
      <c r="K3085">
        <v>0</v>
      </c>
      <c r="L3085" t="s">
        <v>34</v>
      </c>
      <c r="N3085" t="s">
        <v>84</v>
      </c>
      <c r="O3085" t="s">
        <v>95</v>
      </c>
      <c r="P3085">
        <v>21</v>
      </c>
      <c r="Q3085" t="s">
        <v>46</v>
      </c>
      <c r="R3085">
        <v>19309</v>
      </c>
    </row>
    <row r="3086" spans="1:18" x14ac:dyDescent="0.3">
      <c r="A3086" t="s">
        <v>26</v>
      </c>
      <c r="B3086" t="s">
        <v>58</v>
      </c>
      <c r="C3086">
        <v>2009</v>
      </c>
      <c r="D3086" t="s">
        <v>20</v>
      </c>
      <c r="E3086" t="s">
        <v>67</v>
      </c>
      <c r="F3086">
        <v>2.4</v>
      </c>
      <c r="G3086">
        <v>117845</v>
      </c>
      <c r="H3086">
        <v>173</v>
      </c>
      <c r="I3086">
        <v>162</v>
      </c>
      <c r="J3086">
        <v>4</v>
      </c>
      <c r="K3086">
        <v>0</v>
      </c>
      <c r="L3086" t="s">
        <v>40</v>
      </c>
      <c r="N3086" t="s">
        <v>23</v>
      </c>
      <c r="O3086" t="s">
        <v>24</v>
      </c>
      <c r="P3086">
        <v>29</v>
      </c>
      <c r="Q3086" t="s">
        <v>37</v>
      </c>
      <c r="R3086">
        <v>2825</v>
      </c>
    </row>
    <row r="3087" spans="1:18" x14ac:dyDescent="0.3">
      <c r="A3087" t="s">
        <v>41</v>
      </c>
      <c r="B3087" t="s">
        <v>96</v>
      </c>
      <c r="C3087">
        <v>2006</v>
      </c>
      <c r="D3087" t="s">
        <v>20</v>
      </c>
      <c r="E3087" t="s">
        <v>21</v>
      </c>
      <c r="F3087">
        <v>2</v>
      </c>
      <c r="G3087">
        <v>237223</v>
      </c>
      <c r="I3087">
        <v>149</v>
      </c>
      <c r="J3087">
        <v>4</v>
      </c>
      <c r="K3087">
        <v>1</v>
      </c>
      <c r="L3087" t="s">
        <v>43</v>
      </c>
      <c r="M3087" t="s">
        <v>35</v>
      </c>
      <c r="N3087" t="s">
        <v>45</v>
      </c>
      <c r="O3087" t="s">
        <v>29</v>
      </c>
      <c r="P3087">
        <v>29</v>
      </c>
      <c r="Q3087" t="s">
        <v>30</v>
      </c>
      <c r="R3087">
        <v>500</v>
      </c>
    </row>
    <row r="3088" spans="1:18" x14ac:dyDescent="0.3">
      <c r="A3088" t="s">
        <v>53</v>
      </c>
      <c r="B3088" t="s">
        <v>77</v>
      </c>
      <c r="C3088">
        <v>2016</v>
      </c>
      <c r="D3088" t="s">
        <v>63</v>
      </c>
      <c r="E3088" t="s">
        <v>21</v>
      </c>
      <c r="F3088">
        <v>2.8</v>
      </c>
      <c r="G3088">
        <v>100</v>
      </c>
      <c r="H3088">
        <v>210</v>
      </c>
      <c r="I3088">
        <v>205</v>
      </c>
      <c r="J3088">
        <v>3</v>
      </c>
      <c r="K3088">
        <v>1</v>
      </c>
      <c r="L3088" t="s">
        <v>43</v>
      </c>
      <c r="M3088" t="s">
        <v>52</v>
      </c>
      <c r="N3088" t="s">
        <v>23</v>
      </c>
      <c r="O3088" t="s">
        <v>24</v>
      </c>
      <c r="P3088">
        <v>24</v>
      </c>
      <c r="R3088">
        <v>26804</v>
      </c>
    </row>
    <row r="3089" spans="1:18" x14ac:dyDescent="0.3">
      <c r="A3089" t="s">
        <v>55</v>
      </c>
      <c r="B3089" t="s">
        <v>78</v>
      </c>
      <c r="C3089">
        <v>2015</v>
      </c>
      <c r="D3089" t="s">
        <v>20</v>
      </c>
      <c r="E3089" t="s">
        <v>21</v>
      </c>
      <c r="F3089">
        <v>2.4</v>
      </c>
      <c r="G3089">
        <v>160802</v>
      </c>
      <c r="H3089">
        <v>172</v>
      </c>
      <c r="I3089">
        <v>148</v>
      </c>
      <c r="J3089">
        <v>2</v>
      </c>
      <c r="M3089" t="s">
        <v>52</v>
      </c>
      <c r="N3089" t="s">
        <v>45</v>
      </c>
      <c r="O3089" t="s">
        <v>29</v>
      </c>
      <c r="Q3089" t="s">
        <v>46</v>
      </c>
      <c r="R3089">
        <v>4079</v>
      </c>
    </row>
    <row r="3090" spans="1:18" x14ac:dyDescent="0.3">
      <c r="A3090" t="s">
        <v>18</v>
      </c>
      <c r="B3090" t="s">
        <v>66</v>
      </c>
      <c r="C3090">
        <v>2019</v>
      </c>
      <c r="D3090" t="s">
        <v>20</v>
      </c>
      <c r="F3090">
        <v>2.9</v>
      </c>
      <c r="G3090">
        <v>77521</v>
      </c>
      <c r="H3090">
        <v>230</v>
      </c>
      <c r="I3090">
        <v>213</v>
      </c>
      <c r="J3090">
        <v>1</v>
      </c>
      <c r="K3090">
        <v>0</v>
      </c>
      <c r="L3090" t="s">
        <v>34</v>
      </c>
      <c r="M3090" t="s">
        <v>28</v>
      </c>
      <c r="N3090" t="s">
        <v>23</v>
      </c>
      <c r="O3090" t="s">
        <v>24</v>
      </c>
      <c r="P3090">
        <v>25</v>
      </c>
      <c r="R3090">
        <v>29280</v>
      </c>
    </row>
    <row r="3091" spans="1:18" x14ac:dyDescent="0.3">
      <c r="A3091" t="s">
        <v>53</v>
      </c>
      <c r="B3091" t="s">
        <v>79</v>
      </c>
      <c r="C3091">
        <v>2007</v>
      </c>
      <c r="D3091" t="s">
        <v>20</v>
      </c>
      <c r="E3091" t="s">
        <v>67</v>
      </c>
      <c r="F3091">
        <v>2.2999999999999998</v>
      </c>
      <c r="G3091">
        <v>134973</v>
      </c>
      <c r="H3091">
        <v>174</v>
      </c>
      <c r="I3091">
        <v>143</v>
      </c>
      <c r="J3091">
        <v>3</v>
      </c>
      <c r="K3091">
        <v>1</v>
      </c>
      <c r="L3091" t="s">
        <v>43</v>
      </c>
      <c r="M3091" t="s">
        <v>35</v>
      </c>
      <c r="N3091" t="s">
        <v>45</v>
      </c>
      <c r="O3091" t="s">
        <v>29</v>
      </c>
      <c r="P3091">
        <v>34</v>
      </c>
      <c r="Q3091" t="s">
        <v>88</v>
      </c>
      <c r="R3091">
        <v>5289</v>
      </c>
    </row>
    <row r="3092" spans="1:18" x14ac:dyDescent="0.3">
      <c r="A3092" t="s">
        <v>41</v>
      </c>
      <c r="B3092" t="s">
        <v>96</v>
      </c>
      <c r="C3092">
        <v>2024</v>
      </c>
      <c r="D3092" t="s">
        <v>20</v>
      </c>
      <c r="E3092" t="s">
        <v>21</v>
      </c>
      <c r="F3092">
        <v>2.2000000000000002</v>
      </c>
      <c r="G3092">
        <v>4010</v>
      </c>
      <c r="H3092">
        <v>190</v>
      </c>
      <c r="I3092">
        <v>195</v>
      </c>
      <c r="J3092">
        <v>1</v>
      </c>
      <c r="K3092">
        <v>0</v>
      </c>
      <c r="L3092" t="s">
        <v>40</v>
      </c>
      <c r="M3092" t="s">
        <v>35</v>
      </c>
      <c r="N3092" t="s">
        <v>45</v>
      </c>
      <c r="O3092" t="s">
        <v>29</v>
      </c>
      <c r="P3092">
        <v>31</v>
      </c>
      <c r="Q3092" t="s">
        <v>37</v>
      </c>
      <c r="R3092">
        <v>18028</v>
      </c>
    </row>
    <row r="3093" spans="1:18" x14ac:dyDescent="0.3">
      <c r="A3093" t="s">
        <v>26</v>
      </c>
      <c r="B3093" t="s">
        <v>101</v>
      </c>
      <c r="C3093">
        <v>2019</v>
      </c>
      <c r="D3093" t="s">
        <v>65</v>
      </c>
      <c r="E3093" t="s">
        <v>21</v>
      </c>
      <c r="G3093">
        <v>35082</v>
      </c>
      <c r="I3093">
        <v>371</v>
      </c>
      <c r="J3093">
        <v>2</v>
      </c>
      <c r="L3093" t="s">
        <v>40</v>
      </c>
      <c r="M3093" t="s">
        <v>44</v>
      </c>
      <c r="N3093" t="s">
        <v>45</v>
      </c>
      <c r="O3093" t="s">
        <v>29</v>
      </c>
      <c r="P3093">
        <v>96</v>
      </c>
      <c r="R3093">
        <v>8992</v>
      </c>
    </row>
    <row r="3094" spans="1:18" x14ac:dyDescent="0.3">
      <c r="A3094" t="s">
        <v>38</v>
      </c>
      <c r="B3094" t="s">
        <v>86</v>
      </c>
      <c r="C3094">
        <v>2013</v>
      </c>
      <c r="D3094" t="s">
        <v>20</v>
      </c>
      <c r="E3094" t="s">
        <v>21</v>
      </c>
      <c r="F3094">
        <v>5.6</v>
      </c>
      <c r="G3094">
        <v>157997</v>
      </c>
      <c r="H3094">
        <v>402</v>
      </c>
      <c r="I3094">
        <v>368</v>
      </c>
      <c r="J3094">
        <v>4</v>
      </c>
      <c r="K3094">
        <v>1</v>
      </c>
      <c r="L3094" t="s">
        <v>40</v>
      </c>
      <c r="N3094" t="s">
        <v>84</v>
      </c>
      <c r="O3094" t="s">
        <v>60</v>
      </c>
      <c r="P3094">
        <v>10</v>
      </c>
      <c r="Q3094" t="s">
        <v>25</v>
      </c>
      <c r="R3094">
        <v>3980</v>
      </c>
    </row>
    <row r="3095" spans="1:18" x14ac:dyDescent="0.3">
      <c r="A3095" t="s">
        <v>53</v>
      </c>
      <c r="B3095" t="s">
        <v>77</v>
      </c>
      <c r="C3095">
        <v>2017</v>
      </c>
      <c r="D3095" t="s">
        <v>20</v>
      </c>
      <c r="E3095" t="s">
        <v>21</v>
      </c>
      <c r="F3095">
        <v>2.7</v>
      </c>
      <c r="G3095">
        <v>82098</v>
      </c>
      <c r="H3095">
        <v>210</v>
      </c>
      <c r="J3095">
        <v>2</v>
      </c>
      <c r="K3095">
        <v>1</v>
      </c>
      <c r="L3095" t="s">
        <v>34</v>
      </c>
      <c r="M3095" t="s">
        <v>35</v>
      </c>
      <c r="N3095" t="s">
        <v>23</v>
      </c>
      <c r="O3095" t="s">
        <v>24</v>
      </c>
      <c r="P3095">
        <v>27</v>
      </c>
      <c r="Q3095" t="s">
        <v>37</v>
      </c>
      <c r="R3095">
        <v>23145</v>
      </c>
    </row>
    <row r="3096" spans="1:18" x14ac:dyDescent="0.3">
      <c r="A3096" t="s">
        <v>31</v>
      </c>
      <c r="B3096" t="s">
        <v>85</v>
      </c>
      <c r="C3096">
        <v>2022</v>
      </c>
      <c r="D3096" t="s">
        <v>63</v>
      </c>
      <c r="F3096">
        <v>3.1</v>
      </c>
      <c r="G3096">
        <v>43168</v>
      </c>
      <c r="I3096">
        <v>211</v>
      </c>
      <c r="J3096">
        <v>1</v>
      </c>
      <c r="K3096">
        <v>0</v>
      </c>
      <c r="L3096" t="s">
        <v>43</v>
      </c>
      <c r="N3096" t="s">
        <v>23</v>
      </c>
      <c r="O3096" t="s">
        <v>24</v>
      </c>
      <c r="Q3096" t="s">
        <v>25</v>
      </c>
      <c r="R3096">
        <v>21615</v>
      </c>
    </row>
    <row r="3097" spans="1:18" x14ac:dyDescent="0.3">
      <c r="A3097" t="s">
        <v>41</v>
      </c>
      <c r="B3097" t="s">
        <v>62</v>
      </c>
      <c r="C3097">
        <v>2012</v>
      </c>
      <c r="D3097" t="s">
        <v>20</v>
      </c>
      <c r="E3097" t="s">
        <v>21</v>
      </c>
      <c r="F3097">
        <v>2.7</v>
      </c>
      <c r="G3097">
        <v>131339</v>
      </c>
      <c r="H3097">
        <v>189</v>
      </c>
      <c r="I3097">
        <v>159</v>
      </c>
      <c r="J3097">
        <v>3</v>
      </c>
      <c r="K3097">
        <v>1</v>
      </c>
      <c r="M3097" t="s">
        <v>59</v>
      </c>
      <c r="N3097" t="s">
        <v>23</v>
      </c>
      <c r="O3097" t="s">
        <v>24</v>
      </c>
      <c r="P3097">
        <v>29</v>
      </c>
      <c r="Q3097" t="s">
        <v>46</v>
      </c>
      <c r="R3097">
        <v>3099</v>
      </c>
    </row>
    <row r="3098" spans="1:18" x14ac:dyDescent="0.3">
      <c r="A3098" t="s">
        <v>41</v>
      </c>
      <c r="B3098" t="s">
        <v>96</v>
      </c>
      <c r="C3098">
        <v>2017</v>
      </c>
      <c r="D3098" t="s">
        <v>65</v>
      </c>
      <c r="E3098" t="s">
        <v>21</v>
      </c>
      <c r="F3098">
        <v>0</v>
      </c>
      <c r="G3098">
        <v>62678</v>
      </c>
      <c r="H3098">
        <v>382</v>
      </c>
      <c r="I3098">
        <v>420</v>
      </c>
      <c r="J3098">
        <v>2</v>
      </c>
      <c r="K3098">
        <v>0</v>
      </c>
      <c r="L3098" t="s">
        <v>43</v>
      </c>
      <c r="N3098" t="s">
        <v>45</v>
      </c>
      <c r="O3098" t="s">
        <v>29</v>
      </c>
      <c r="P3098">
        <v>100</v>
      </c>
      <c r="Q3098" t="s">
        <v>76</v>
      </c>
      <c r="R3098">
        <v>8727</v>
      </c>
    </row>
    <row r="3099" spans="1:18" x14ac:dyDescent="0.3">
      <c r="A3099" t="s">
        <v>49</v>
      </c>
      <c r="B3099" t="s">
        <v>50</v>
      </c>
      <c r="C3099">
        <v>2007</v>
      </c>
      <c r="D3099" t="s">
        <v>20</v>
      </c>
      <c r="F3099">
        <v>2.2000000000000002</v>
      </c>
      <c r="G3099">
        <v>354637</v>
      </c>
      <c r="H3099">
        <v>174</v>
      </c>
      <c r="I3099">
        <v>168</v>
      </c>
      <c r="J3099">
        <v>3</v>
      </c>
      <c r="K3099">
        <v>1</v>
      </c>
      <c r="M3099" t="s">
        <v>28</v>
      </c>
      <c r="N3099" t="s">
        <v>45</v>
      </c>
      <c r="O3099" t="s">
        <v>29</v>
      </c>
      <c r="P3099">
        <v>35</v>
      </c>
      <c r="Q3099" t="s">
        <v>25</v>
      </c>
      <c r="R3099">
        <v>500</v>
      </c>
    </row>
    <row r="3100" spans="1:18" x14ac:dyDescent="0.3">
      <c r="A3100" t="s">
        <v>26</v>
      </c>
      <c r="B3100" t="s">
        <v>27</v>
      </c>
      <c r="C3100">
        <v>2017</v>
      </c>
      <c r="D3100" t="s">
        <v>63</v>
      </c>
      <c r="E3100" t="s">
        <v>21</v>
      </c>
      <c r="F3100">
        <v>3.1</v>
      </c>
      <c r="G3100">
        <v>73205</v>
      </c>
      <c r="H3100">
        <v>227</v>
      </c>
      <c r="I3100">
        <v>211</v>
      </c>
      <c r="J3100">
        <v>3</v>
      </c>
      <c r="K3100">
        <v>1</v>
      </c>
      <c r="L3100" t="s">
        <v>34</v>
      </c>
      <c r="M3100" t="s">
        <v>72</v>
      </c>
      <c r="N3100" t="s">
        <v>23</v>
      </c>
      <c r="O3100" t="s">
        <v>29</v>
      </c>
      <c r="P3100">
        <v>25</v>
      </c>
      <c r="R3100">
        <v>9279</v>
      </c>
    </row>
    <row r="3101" spans="1:18" x14ac:dyDescent="0.3">
      <c r="A3101" t="s">
        <v>55</v>
      </c>
      <c r="B3101" t="s">
        <v>78</v>
      </c>
      <c r="C3101">
        <v>2009</v>
      </c>
      <c r="D3101" t="s">
        <v>20</v>
      </c>
      <c r="F3101">
        <v>2.2000000000000002</v>
      </c>
      <c r="G3101">
        <v>155263</v>
      </c>
      <c r="H3101">
        <v>169</v>
      </c>
      <c r="I3101">
        <v>165</v>
      </c>
      <c r="J3101">
        <v>4</v>
      </c>
      <c r="L3101" t="s">
        <v>34</v>
      </c>
      <c r="M3101" t="s">
        <v>22</v>
      </c>
      <c r="N3101" t="s">
        <v>45</v>
      </c>
      <c r="O3101" t="s">
        <v>29</v>
      </c>
      <c r="P3101">
        <v>37</v>
      </c>
      <c r="Q3101" t="s">
        <v>91</v>
      </c>
      <c r="R3101">
        <v>500</v>
      </c>
    </row>
    <row r="3102" spans="1:18" x14ac:dyDescent="0.3">
      <c r="A3102" t="s">
        <v>53</v>
      </c>
      <c r="B3102" t="s">
        <v>54</v>
      </c>
      <c r="C3102">
        <v>2014</v>
      </c>
      <c r="D3102" t="s">
        <v>63</v>
      </c>
      <c r="E3102" t="s">
        <v>21</v>
      </c>
      <c r="G3102">
        <v>68511</v>
      </c>
      <c r="H3102">
        <v>151</v>
      </c>
      <c r="J3102">
        <v>3</v>
      </c>
      <c r="K3102">
        <v>0</v>
      </c>
      <c r="L3102" t="s">
        <v>40</v>
      </c>
      <c r="M3102" t="s">
        <v>59</v>
      </c>
      <c r="N3102" t="s">
        <v>23</v>
      </c>
      <c r="O3102" t="s">
        <v>24</v>
      </c>
      <c r="R3102">
        <v>13762</v>
      </c>
    </row>
    <row r="3103" spans="1:18" x14ac:dyDescent="0.3">
      <c r="A3103" t="s">
        <v>26</v>
      </c>
      <c r="B3103" t="s">
        <v>68</v>
      </c>
      <c r="C3103">
        <v>2005</v>
      </c>
      <c r="D3103" t="s">
        <v>20</v>
      </c>
      <c r="E3103" t="s">
        <v>67</v>
      </c>
      <c r="F3103">
        <v>1.7</v>
      </c>
      <c r="G3103">
        <v>413415</v>
      </c>
      <c r="H3103">
        <v>130</v>
      </c>
      <c r="I3103">
        <v>121</v>
      </c>
      <c r="J3103">
        <v>3</v>
      </c>
      <c r="K3103">
        <v>1</v>
      </c>
      <c r="L3103" t="s">
        <v>34</v>
      </c>
      <c r="M3103" t="s">
        <v>59</v>
      </c>
      <c r="N3103" t="s">
        <v>45</v>
      </c>
      <c r="O3103" t="s">
        <v>29</v>
      </c>
      <c r="P3103">
        <v>36</v>
      </c>
      <c r="Q3103" t="s">
        <v>76</v>
      </c>
      <c r="R3103">
        <v>500</v>
      </c>
    </row>
    <row r="3104" spans="1:18" x14ac:dyDescent="0.3">
      <c r="A3104" t="s">
        <v>80</v>
      </c>
      <c r="B3104" t="s">
        <v>98</v>
      </c>
      <c r="C3104">
        <v>2021</v>
      </c>
      <c r="D3104" t="s">
        <v>20</v>
      </c>
      <c r="E3104" t="s">
        <v>21</v>
      </c>
      <c r="F3104">
        <v>2.6</v>
      </c>
      <c r="G3104">
        <v>24971</v>
      </c>
      <c r="H3104">
        <v>195</v>
      </c>
      <c r="J3104">
        <v>1</v>
      </c>
      <c r="K3104">
        <v>0</v>
      </c>
      <c r="L3104" t="s">
        <v>34</v>
      </c>
      <c r="M3104" t="s">
        <v>52</v>
      </c>
      <c r="N3104" t="s">
        <v>23</v>
      </c>
      <c r="O3104" t="s">
        <v>24</v>
      </c>
      <c r="P3104">
        <v>24</v>
      </c>
      <c r="Q3104" t="s">
        <v>46</v>
      </c>
      <c r="R3104">
        <v>19961</v>
      </c>
    </row>
    <row r="3105" spans="1:18" x14ac:dyDescent="0.3">
      <c r="A3105" t="s">
        <v>38</v>
      </c>
      <c r="B3105" t="s">
        <v>89</v>
      </c>
      <c r="C3105">
        <v>2008</v>
      </c>
      <c r="D3105" t="s">
        <v>63</v>
      </c>
      <c r="E3105" t="s">
        <v>21</v>
      </c>
      <c r="F3105">
        <v>2.2999999999999998</v>
      </c>
      <c r="G3105">
        <v>152887</v>
      </c>
      <c r="H3105">
        <v>195</v>
      </c>
      <c r="I3105">
        <v>160</v>
      </c>
      <c r="J3105">
        <v>3</v>
      </c>
      <c r="K3105">
        <v>0</v>
      </c>
      <c r="L3105" t="s">
        <v>43</v>
      </c>
      <c r="M3105" t="s">
        <v>59</v>
      </c>
      <c r="N3105" t="s">
        <v>45</v>
      </c>
      <c r="O3105" t="s">
        <v>24</v>
      </c>
      <c r="P3105">
        <v>35</v>
      </c>
      <c r="Q3105" t="s">
        <v>88</v>
      </c>
      <c r="R3105">
        <v>500</v>
      </c>
    </row>
    <row r="3106" spans="1:18" x14ac:dyDescent="0.3">
      <c r="A3106" t="s">
        <v>18</v>
      </c>
      <c r="B3106" t="s">
        <v>70</v>
      </c>
      <c r="C3106">
        <v>2015</v>
      </c>
      <c r="D3106" t="s">
        <v>20</v>
      </c>
      <c r="E3106" t="s">
        <v>21</v>
      </c>
      <c r="F3106">
        <v>1.8</v>
      </c>
      <c r="G3106">
        <v>68896</v>
      </c>
      <c r="H3106">
        <v>138</v>
      </c>
      <c r="I3106">
        <v>134</v>
      </c>
      <c r="J3106">
        <v>2</v>
      </c>
      <c r="K3106">
        <v>1</v>
      </c>
      <c r="M3106" t="s">
        <v>59</v>
      </c>
      <c r="N3106" t="s">
        <v>45</v>
      </c>
      <c r="O3106" t="s">
        <v>29</v>
      </c>
      <c r="Q3106" t="s">
        <v>88</v>
      </c>
      <c r="R3106">
        <v>21191</v>
      </c>
    </row>
    <row r="3107" spans="1:18" x14ac:dyDescent="0.3">
      <c r="A3107" t="s">
        <v>41</v>
      </c>
      <c r="B3107" t="s">
        <v>96</v>
      </c>
      <c r="C3107">
        <v>2008</v>
      </c>
      <c r="D3107" t="s">
        <v>63</v>
      </c>
      <c r="E3107" t="s">
        <v>21</v>
      </c>
      <c r="F3107">
        <v>2.4</v>
      </c>
      <c r="G3107">
        <v>150024</v>
      </c>
      <c r="H3107">
        <v>200</v>
      </c>
      <c r="I3107">
        <v>198</v>
      </c>
      <c r="J3107">
        <v>3</v>
      </c>
      <c r="K3107">
        <v>1</v>
      </c>
      <c r="L3107" t="s">
        <v>43</v>
      </c>
      <c r="M3107" t="s">
        <v>22</v>
      </c>
      <c r="N3107" t="s">
        <v>45</v>
      </c>
      <c r="O3107" t="s">
        <v>29</v>
      </c>
      <c r="Q3107" t="s">
        <v>76</v>
      </c>
      <c r="R3107">
        <v>500</v>
      </c>
    </row>
    <row r="3108" spans="1:18" x14ac:dyDescent="0.3">
      <c r="A3108" t="s">
        <v>53</v>
      </c>
      <c r="B3108" t="s">
        <v>79</v>
      </c>
      <c r="C3108">
        <v>2021</v>
      </c>
      <c r="D3108" t="s">
        <v>20</v>
      </c>
      <c r="E3108" t="s">
        <v>21</v>
      </c>
      <c r="G3108">
        <v>34917</v>
      </c>
      <c r="H3108">
        <v>171</v>
      </c>
      <c r="I3108">
        <v>160</v>
      </c>
      <c r="J3108">
        <v>1</v>
      </c>
      <c r="K3108">
        <v>0</v>
      </c>
      <c r="L3108" t="s">
        <v>34</v>
      </c>
      <c r="M3108" t="s">
        <v>52</v>
      </c>
      <c r="N3108" t="s">
        <v>45</v>
      </c>
      <c r="O3108" t="s">
        <v>29</v>
      </c>
      <c r="Q3108" t="s">
        <v>64</v>
      </c>
      <c r="R3108">
        <v>40683</v>
      </c>
    </row>
    <row r="3109" spans="1:18" x14ac:dyDescent="0.3">
      <c r="A3109" t="s">
        <v>53</v>
      </c>
      <c r="B3109" t="s">
        <v>54</v>
      </c>
      <c r="C3109">
        <v>2019</v>
      </c>
      <c r="D3109" t="s">
        <v>20</v>
      </c>
      <c r="E3109" t="s">
        <v>21</v>
      </c>
      <c r="F3109">
        <v>2.7</v>
      </c>
      <c r="G3109">
        <v>100</v>
      </c>
      <c r="H3109">
        <v>224</v>
      </c>
      <c r="J3109">
        <v>2</v>
      </c>
      <c r="K3109">
        <v>0</v>
      </c>
      <c r="L3109" t="s">
        <v>40</v>
      </c>
      <c r="M3109" t="s">
        <v>72</v>
      </c>
      <c r="N3109" t="s">
        <v>23</v>
      </c>
      <c r="O3109" t="s">
        <v>24</v>
      </c>
      <c r="Q3109" t="s">
        <v>46</v>
      </c>
      <c r="R3109">
        <v>25658</v>
      </c>
    </row>
    <row r="3110" spans="1:18" x14ac:dyDescent="0.3">
      <c r="A3110" t="s">
        <v>26</v>
      </c>
      <c r="B3110" t="s">
        <v>68</v>
      </c>
      <c r="C3110">
        <v>2007</v>
      </c>
      <c r="D3110" t="s">
        <v>20</v>
      </c>
      <c r="E3110" t="s">
        <v>21</v>
      </c>
      <c r="G3110">
        <v>213841</v>
      </c>
      <c r="H3110">
        <v>122</v>
      </c>
      <c r="J3110">
        <v>3</v>
      </c>
      <c r="L3110" t="s">
        <v>34</v>
      </c>
      <c r="M3110" t="s">
        <v>72</v>
      </c>
      <c r="N3110" t="s">
        <v>45</v>
      </c>
      <c r="O3110" t="s">
        <v>24</v>
      </c>
      <c r="Q3110" t="s">
        <v>30</v>
      </c>
      <c r="R3110">
        <v>500</v>
      </c>
    </row>
    <row r="3111" spans="1:18" x14ac:dyDescent="0.3">
      <c r="A3111" t="s">
        <v>49</v>
      </c>
      <c r="B3111" t="s">
        <v>93</v>
      </c>
      <c r="C3111">
        <v>2020</v>
      </c>
      <c r="D3111" t="s">
        <v>33</v>
      </c>
      <c r="E3111" t="s">
        <v>21</v>
      </c>
      <c r="F3111">
        <v>3.4</v>
      </c>
      <c r="G3111">
        <v>37869</v>
      </c>
      <c r="H3111">
        <v>258</v>
      </c>
      <c r="I3111">
        <v>259</v>
      </c>
      <c r="J3111">
        <v>2</v>
      </c>
      <c r="K3111">
        <v>0</v>
      </c>
      <c r="L3111" t="s">
        <v>43</v>
      </c>
      <c r="N3111" t="s">
        <v>23</v>
      </c>
      <c r="O3111" t="s">
        <v>24</v>
      </c>
      <c r="Q3111" t="s">
        <v>91</v>
      </c>
      <c r="R3111">
        <v>21019</v>
      </c>
    </row>
    <row r="3112" spans="1:18" x14ac:dyDescent="0.3">
      <c r="A3112" t="s">
        <v>80</v>
      </c>
      <c r="B3112" t="s">
        <v>98</v>
      </c>
      <c r="C3112">
        <v>2012</v>
      </c>
      <c r="D3112" t="s">
        <v>20</v>
      </c>
      <c r="E3112" t="s">
        <v>21</v>
      </c>
      <c r="F3112">
        <v>2.2999999999999998</v>
      </c>
      <c r="G3112">
        <v>110265</v>
      </c>
      <c r="I3112">
        <v>187</v>
      </c>
      <c r="J3112">
        <v>3</v>
      </c>
      <c r="K3112">
        <v>1</v>
      </c>
      <c r="L3112" t="s">
        <v>43</v>
      </c>
      <c r="M3112" t="s">
        <v>35</v>
      </c>
      <c r="N3112" t="s">
        <v>23</v>
      </c>
      <c r="O3112" t="s">
        <v>24</v>
      </c>
      <c r="P3112">
        <v>33</v>
      </c>
      <c r="Q3112" t="s">
        <v>57</v>
      </c>
      <c r="R3112">
        <v>3512</v>
      </c>
    </row>
    <row r="3113" spans="1:18" x14ac:dyDescent="0.3">
      <c r="A3113" t="s">
        <v>18</v>
      </c>
      <c r="B3113" t="s">
        <v>70</v>
      </c>
      <c r="C3113">
        <v>2012</v>
      </c>
      <c r="D3113" t="s">
        <v>20</v>
      </c>
      <c r="E3113" t="s">
        <v>21</v>
      </c>
      <c r="F3113">
        <v>2.4</v>
      </c>
      <c r="G3113">
        <v>128298</v>
      </c>
      <c r="H3113">
        <v>189</v>
      </c>
      <c r="I3113">
        <v>170</v>
      </c>
      <c r="J3113">
        <v>1</v>
      </c>
      <c r="K3113">
        <v>0</v>
      </c>
      <c r="L3113" t="s">
        <v>34</v>
      </c>
      <c r="M3113" t="s">
        <v>22</v>
      </c>
      <c r="N3113" t="s">
        <v>45</v>
      </c>
      <c r="O3113" t="s">
        <v>24</v>
      </c>
      <c r="P3113">
        <v>34</v>
      </c>
      <c r="Q3113" t="s">
        <v>91</v>
      </c>
      <c r="R3113">
        <v>14119</v>
      </c>
    </row>
    <row r="3114" spans="1:18" x14ac:dyDescent="0.3">
      <c r="A3114" t="s">
        <v>73</v>
      </c>
      <c r="B3114" t="s">
        <v>90</v>
      </c>
      <c r="C3114">
        <v>2011</v>
      </c>
      <c r="D3114" t="s">
        <v>20</v>
      </c>
      <c r="E3114" t="s">
        <v>21</v>
      </c>
      <c r="G3114">
        <v>174335</v>
      </c>
      <c r="H3114">
        <v>125</v>
      </c>
      <c r="I3114">
        <v>126</v>
      </c>
      <c r="J3114">
        <v>2</v>
      </c>
      <c r="K3114">
        <v>1</v>
      </c>
      <c r="L3114" t="s">
        <v>43</v>
      </c>
      <c r="M3114" t="s">
        <v>94</v>
      </c>
      <c r="N3114" t="s">
        <v>45</v>
      </c>
      <c r="O3114" t="s">
        <v>29</v>
      </c>
      <c r="P3114">
        <v>36</v>
      </c>
      <c r="Q3114" t="s">
        <v>37</v>
      </c>
      <c r="R3114">
        <v>4176</v>
      </c>
    </row>
    <row r="3115" spans="1:18" x14ac:dyDescent="0.3">
      <c r="A3115" t="s">
        <v>18</v>
      </c>
      <c r="B3115" t="s">
        <v>70</v>
      </c>
      <c r="C3115">
        <v>2005</v>
      </c>
      <c r="D3115" t="s">
        <v>20</v>
      </c>
      <c r="E3115" t="s">
        <v>67</v>
      </c>
      <c r="F3115">
        <v>2</v>
      </c>
      <c r="G3115">
        <v>200116</v>
      </c>
      <c r="H3115">
        <v>156</v>
      </c>
      <c r="I3115">
        <v>146</v>
      </c>
      <c r="J3115">
        <v>4</v>
      </c>
      <c r="K3115">
        <v>0</v>
      </c>
      <c r="L3115" t="s">
        <v>34</v>
      </c>
      <c r="M3115" t="s">
        <v>94</v>
      </c>
      <c r="N3115" t="s">
        <v>45</v>
      </c>
      <c r="O3115" t="s">
        <v>29</v>
      </c>
      <c r="P3115">
        <v>35</v>
      </c>
      <c r="Q3115" t="s">
        <v>37</v>
      </c>
      <c r="R3115">
        <v>1403</v>
      </c>
    </row>
    <row r="3116" spans="1:18" x14ac:dyDescent="0.3">
      <c r="A3116" t="s">
        <v>18</v>
      </c>
      <c r="B3116" t="s">
        <v>19</v>
      </c>
      <c r="C3116">
        <v>2005</v>
      </c>
      <c r="D3116" t="s">
        <v>20</v>
      </c>
      <c r="E3116" t="s">
        <v>21</v>
      </c>
      <c r="F3116">
        <v>3</v>
      </c>
      <c r="G3116">
        <v>314270</v>
      </c>
      <c r="H3116">
        <v>209</v>
      </c>
      <c r="I3116">
        <v>193</v>
      </c>
      <c r="J3116">
        <v>5</v>
      </c>
      <c r="K3116">
        <v>1</v>
      </c>
      <c r="L3116" t="s">
        <v>43</v>
      </c>
      <c r="M3116" t="s">
        <v>22</v>
      </c>
      <c r="N3116" t="s">
        <v>23</v>
      </c>
      <c r="O3116" t="s">
        <v>24</v>
      </c>
      <c r="P3116">
        <v>31</v>
      </c>
      <c r="Q3116" t="s">
        <v>37</v>
      </c>
      <c r="R3116">
        <v>500</v>
      </c>
    </row>
    <row r="3117" spans="1:18" x14ac:dyDescent="0.3">
      <c r="A3117" t="s">
        <v>31</v>
      </c>
      <c r="B3117" t="s">
        <v>32</v>
      </c>
      <c r="C3117">
        <v>2008</v>
      </c>
      <c r="D3117" t="s">
        <v>20</v>
      </c>
      <c r="E3117" t="s">
        <v>21</v>
      </c>
      <c r="F3117">
        <v>2.2999999999999998</v>
      </c>
      <c r="G3117">
        <v>119020</v>
      </c>
      <c r="H3117">
        <v>197</v>
      </c>
      <c r="I3117">
        <v>196</v>
      </c>
      <c r="J3117">
        <v>5</v>
      </c>
      <c r="K3117">
        <v>1</v>
      </c>
      <c r="L3117" t="s">
        <v>40</v>
      </c>
      <c r="M3117" t="s">
        <v>22</v>
      </c>
      <c r="N3117" t="s">
        <v>36</v>
      </c>
      <c r="O3117" t="s">
        <v>24</v>
      </c>
      <c r="P3117">
        <v>31</v>
      </c>
      <c r="Q3117" t="s">
        <v>48</v>
      </c>
      <c r="R3117">
        <v>500</v>
      </c>
    </row>
    <row r="3118" spans="1:18" x14ac:dyDescent="0.3">
      <c r="A3118" t="s">
        <v>53</v>
      </c>
      <c r="B3118" t="s">
        <v>79</v>
      </c>
      <c r="C3118">
        <v>2017</v>
      </c>
      <c r="D3118" t="s">
        <v>20</v>
      </c>
      <c r="E3118" t="s">
        <v>21</v>
      </c>
      <c r="F3118">
        <v>1.8</v>
      </c>
      <c r="G3118">
        <v>65031</v>
      </c>
      <c r="H3118">
        <v>172</v>
      </c>
      <c r="I3118">
        <v>163</v>
      </c>
      <c r="J3118">
        <v>3</v>
      </c>
      <c r="L3118" t="s">
        <v>34</v>
      </c>
      <c r="M3118" t="s">
        <v>35</v>
      </c>
      <c r="N3118" t="s">
        <v>45</v>
      </c>
      <c r="O3118" t="s">
        <v>29</v>
      </c>
      <c r="P3118">
        <v>32</v>
      </c>
      <c r="R3118">
        <v>25802</v>
      </c>
    </row>
    <row r="3119" spans="1:18" x14ac:dyDescent="0.3">
      <c r="A3119" t="s">
        <v>26</v>
      </c>
      <c r="B3119" t="s">
        <v>101</v>
      </c>
      <c r="C3119">
        <v>2007</v>
      </c>
      <c r="D3119" t="s">
        <v>63</v>
      </c>
      <c r="F3119">
        <v>1.7</v>
      </c>
      <c r="G3119">
        <v>138884</v>
      </c>
      <c r="H3119">
        <v>142</v>
      </c>
      <c r="I3119">
        <v>114</v>
      </c>
      <c r="J3119">
        <v>5</v>
      </c>
      <c r="K3119">
        <v>1</v>
      </c>
      <c r="L3119" t="s">
        <v>43</v>
      </c>
      <c r="M3119" t="s">
        <v>35</v>
      </c>
      <c r="N3119" t="s">
        <v>45</v>
      </c>
      <c r="O3119" t="s">
        <v>24</v>
      </c>
      <c r="P3119">
        <v>33</v>
      </c>
      <c r="R3119">
        <v>500</v>
      </c>
    </row>
    <row r="3120" spans="1:18" x14ac:dyDescent="0.3">
      <c r="A3120" t="s">
        <v>80</v>
      </c>
      <c r="B3120" t="s">
        <v>98</v>
      </c>
      <c r="C3120">
        <v>2019</v>
      </c>
      <c r="D3120" t="s">
        <v>20</v>
      </c>
      <c r="E3120" t="s">
        <v>21</v>
      </c>
      <c r="F3120">
        <v>2.8</v>
      </c>
      <c r="G3120">
        <v>93685</v>
      </c>
      <c r="H3120">
        <v>221</v>
      </c>
      <c r="I3120">
        <v>219</v>
      </c>
      <c r="J3120">
        <v>3</v>
      </c>
      <c r="K3120">
        <v>0</v>
      </c>
      <c r="L3120" t="s">
        <v>34</v>
      </c>
      <c r="M3120" t="s">
        <v>94</v>
      </c>
      <c r="N3120" t="s">
        <v>23</v>
      </c>
      <c r="O3120" t="s">
        <v>29</v>
      </c>
      <c r="R3120">
        <v>12438</v>
      </c>
    </row>
    <row r="3121" spans="1:18" x14ac:dyDescent="0.3">
      <c r="A3121" t="s">
        <v>80</v>
      </c>
      <c r="B3121" t="s">
        <v>83</v>
      </c>
      <c r="C3121">
        <v>2007</v>
      </c>
      <c r="D3121" t="s">
        <v>20</v>
      </c>
      <c r="E3121" t="s">
        <v>21</v>
      </c>
      <c r="G3121">
        <v>183038</v>
      </c>
      <c r="H3121">
        <v>363</v>
      </c>
      <c r="I3121">
        <v>325</v>
      </c>
      <c r="J3121">
        <v>4</v>
      </c>
      <c r="K3121">
        <v>0</v>
      </c>
      <c r="L3121" t="s">
        <v>34</v>
      </c>
      <c r="M3121" t="s">
        <v>22</v>
      </c>
      <c r="N3121" t="s">
        <v>84</v>
      </c>
      <c r="O3121" t="s">
        <v>95</v>
      </c>
      <c r="P3121">
        <v>11</v>
      </c>
      <c r="Q3121" t="s">
        <v>57</v>
      </c>
      <c r="R3121">
        <v>500</v>
      </c>
    </row>
    <row r="3122" spans="1:18" x14ac:dyDescent="0.3">
      <c r="A3122" t="s">
        <v>18</v>
      </c>
      <c r="B3122" t="s">
        <v>66</v>
      </c>
      <c r="C3122">
        <v>2017</v>
      </c>
      <c r="D3122" t="s">
        <v>20</v>
      </c>
      <c r="E3122" t="s">
        <v>21</v>
      </c>
      <c r="F3122">
        <v>2.4</v>
      </c>
      <c r="G3122">
        <v>103384</v>
      </c>
      <c r="H3122">
        <v>178</v>
      </c>
      <c r="I3122">
        <v>169</v>
      </c>
      <c r="J3122">
        <v>1</v>
      </c>
      <c r="K3122">
        <v>1</v>
      </c>
      <c r="L3122" t="s">
        <v>43</v>
      </c>
      <c r="N3122" t="s">
        <v>23</v>
      </c>
      <c r="O3122" t="s">
        <v>24</v>
      </c>
      <c r="P3122">
        <v>30</v>
      </c>
      <c r="Q3122" t="s">
        <v>91</v>
      </c>
      <c r="R3122">
        <v>17757</v>
      </c>
    </row>
    <row r="3123" spans="1:18" x14ac:dyDescent="0.3">
      <c r="A3123" t="s">
        <v>53</v>
      </c>
      <c r="B3123" t="s">
        <v>77</v>
      </c>
      <c r="C3123">
        <v>2012</v>
      </c>
      <c r="D3123" t="s">
        <v>20</v>
      </c>
      <c r="E3123" t="s">
        <v>21</v>
      </c>
      <c r="F3123">
        <v>3</v>
      </c>
      <c r="G3123">
        <v>141616</v>
      </c>
      <c r="H3123">
        <v>206</v>
      </c>
      <c r="I3123">
        <v>207</v>
      </c>
      <c r="J3123">
        <v>1</v>
      </c>
      <c r="K3123">
        <v>1</v>
      </c>
      <c r="M3123" t="s">
        <v>28</v>
      </c>
      <c r="N3123" t="s">
        <v>23</v>
      </c>
      <c r="O3123" t="s">
        <v>24</v>
      </c>
      <c r="P3123">
        <v>29</v>
      </c>
      <c r="Q3123" t="s">
        <v>37</v>
      </c>
      <c r="R3123">
        <v>12724</v>
      </c>
    </row>
    <row r="3124" spans="1:18" x14ac:dyDescent="0.3">
      <c r="A3124" t="s">
        <v>41</v>
      </c>
      <c r="B3124" t="s">
        <v>103</v>
      </c>
      <c r="C3124">
        <v>2009</v>
      </c>
      <c r="D3124" t="s">
        <v>20</v>
      </c>
      <c r="E3124" t="s">
        <v>21</v>
      </c>
      <c r="F3124">
        <v>2.1</v>
      </c>
      <c r="G3124">
        <v>124364</v>
      </c>
      <c r="H3124">
        <v>168</v>
      </c>
      <c r="I3124">
        <v>150</v>
      </c>
      <c r="J3124">
        <v>3</v>
      </c>
      <c r="L3124" t="s">
        <v>40</v>
      </c>
      <c r="M3124" t="s">
        <v>59</v>
      </c>
      <c r="N3124" t="s">
        <v>23</v>
      </c>
      <c r="O3124" t="s">
        <v>24</v>
      </c>
      <c r="P3124">
        <v>30</v>
      </c>
      <c r="Q3124" t="s">
        <v>64</v>
      </c>
      <c r="R3124">
        <v>3185</v>
      </c>
    </row>
    <row r="3125" spans="1:18" x14ac:dyDescent="0.3">
      <c r="A3125" t="s">
        <v>18</v>
      </c>
      <c r="B3125" t="s">
        <v>19</v>
      </c>
      <c r="C3125">
        <v>2006</v>
      </c>
      <c r="D3125" t="s">
        <v>20</v>
      </c>
      <c r="E3125" t="s">
        <v>67</v>
      </c>
      <c r="G3125">
        <v>195950</v>
      </c>
      <c r="H3125">
        <v>192</v>
      </c>
      <c r="I3125">
        <v>172</v>
      </c>
      <c r="J3125">
        <v>5</v>
      </c>
      <c r="K3125">
        <v>1</v>
      </c>
      <c r="L3125" t="s">
        <v>40</v>
      </c>
      <c r="M3125" t="s">
        <v>72</v>
      </c>
      <c r="N3125" t="s">
        <v>23</v>
      </c>
      <c r="O3125" t="s">
        <v>29</v>
      </c>
      <c r="P3125">
        <v>36</v>
      </c>
      <c r="Q3125" t="s">
        <v>48</v>
      </c>
      <c r="R3125">
        <v>2795</v>
      </c>
    </row>
    <row r="3126" spans="1:18" x14ac:dyDescent="0.3">
      <c r="A3126" t="s">
        <v>26</v>
      </c>
      <c r="B3126" t="s">
        <v>58</v>
      </c>
      <c r="C3126">
        <v>2021</v>
      </c>
      <c r="D3126" t="s">
        <v>33</v>
      </c>
      <c r="F3126">
        <v>2.2000000000000002</v>
      </c>
      <c r="G3126">
        <v>19868</v>
      </c>
      <c r="H3126">
        <v>189</v>
      </c>
      <c r="I3126">
        <v>210</v>
      </c>
      <c r="J3126">
        <v>1</v>
      </c>
      <c r="K3126">
        <v>0</v>
      </c>
      <c r="L3126" t="s">
        <v>34</v>
      </c>
      <c r="M3126" t="s">
        <v>59</v>
      </c>
      <c r="N3126" t="s">
        <v>23</v>
      </c>
      <c r="O3126" t="s">
        <v>24</v>
      </c>
      <c r="P3126">
        <v>56</v>
      </c>
      <c r="Q3126" t="s">
        <v>91</v>
      </c>
      <c r="R3126">
        <v>23772</v>
      </c>
    </row>
    <row r="3127" spans="1:18" x14ac:dyDescent="0.3">
      <c r="A3127" t="s">
        <v>53</v>
      </c>
      <c r="B3127" t="s">
        <v>77</v>
      </c>
      <c r="C3127">
        <v>2022</v>
      </c>
      <c r="D3127" t="s">
        <v>33</v>
      </c>
      <c r="E3127" t="s">
        <v>21</v>
      </c>
      <c r="F3127">
        <v>2.2999999999999998</v>
      </c>
      <c r="G3127">
        <v>1804</v>
      </c>
      <c r="H3127">
        <v>193</v>
      </c>
      <c r="I3127">
        <v>172</v>
      </c>
      <c r="J3127">
        <v>1</v>
      </c>
      <c r="K3127">
        <v>0</v>
      </c>
      <c r="L3127" t="s">
        <v>43</v>
      </c>
      <c r="M3127" t="s">
        <v>52</v>
      </c>
      <c r="N3127" t="s">
        <v>23</v>
      </c>
      <c r="O3127" t="s">
        <v>24</v>
      </c>
      <c r="P3127">
        <v>54</v>
      </c>
      <c r="Q3127" t="s">
        <v>88</v>
      </c>
      <c r="R3127">
        <v>55393</v>
      </c>
    </row>
    <row r="3128" spans="1:18" x14ac:dyDescent="0.3">
      <c r="A3128" t="s">
        <v>38</v>
      </c>
      <c r="B3128" t="s">
        <v>86</v>
      </c>
      <c r="C3128">
        <v>2021</v>
      </c>
      <c r="D3128" t="s">
        <v>20</v>
      </c>
      <c r="E3128" t="s">
        <v>21</v>
      </c>
      <c r="F3128">
        <v>3.5</v>
      </c>
      <c r="G3128">
        <v>30772</v>
      </c>
      <c r="H3128">
        <v>259</v>
      </c>
      <c r="I3128">
        <v>236</v>
      </c>
      <c r="J3128">
        <v>1</v>
      </c>
      <c r="K3128">
        <v>0</v>
      </c>
      <c r="L3128" t="s">
        <v>43</v>
      </c>
      <c r="M3128" t="s">
        <v>28</v>
      </c>
      <c r="N3128" t="s">
        <v>84</v>
      </c>
      <c r="O3128" t="s">
        <v>95</v>
      </c>
      <c r="P3128">
        <v>26</v>
      </c>
      <c r="R3128">
        <v>25956</v>
      </c>
    </row>
    <row r="3129" spans="1:18" x14ac:dyDescent="0.3">
      <c r="A3129" t="s">
        <v>26</v>
      </c>
      <c r="B3129" t="s">
        <v>68</v>
      </c>
      <c r="C3129">
        <v>2011</v>
      </c>
      <c r="D3129" t="s">
        <v>20</v>
      </c>
      <c r="E3129" t="s">
        <v>21</v>
      </c>
      <c r="F3129">
        <v>1.8</v>
      </c>
      <c r="G3129">
        <v>193132</v>
      </c>
      <c r="H3129">
        <v>130</v>
      </c>
      <c r="J3129">
        <v>4</v>
      </c>
      <c r="K3129">
        <v>1</v>
      </c>
      <c r="L3129" t="s">
        <v>43</v>
      </c>
      <c r="M3129" t="s">
        <v>52</v>
      </c>
      <c r="N3129" t="s">
        <v>45</v>
      </c>
      <c r="O3129" t="s">
        <v>29</v>
      </c>
      <c r="Q3129" t="s">
        <v>25</v>
      </c>
      <c r="R3129">
        <v>500</v>
      </c>
    </row>
    <row r="3130" spans="1:18" x14ac:dyDescent="0.3">
      <c r="A3130" t="s">
        <v>38</v>
      </c>
      <c r="B3130" t="s">
        <v>86</v>
      </c>
      <c r="C3130">
        <v>2008</v>
      </c>
      <c r="D3130" t="s">
        <v>20</v>
      </c>
      <c r="E3130" t="s">
        <v>21</v>
      </c>
      <c r="F3130">
        <v>5.0999999999999996</v>
      </c>
      <c r="G3130">
        <v>155273</v>
      </c>
      <c r="H3130">
        <v>363</v>
      </c>
      <c r="I3130">
        <v>354</v>
      </c>
      <c r="J3130">
        <v>5</v>
      </c>
      <c r="K3130">
        <v>1</v>
      </c>
      <c r="L3130" t="s">
        <v>43</v>
      </c>
      <c r="M3130" t="s">
        <v>44</v>
      </c>
      <c r="N3130" t="s">
        <v>84</v>
      </c>
      <c r="O3130" t="s">
        <v>95</v>
      </c>
      <c r="P3130">
        <v>10</v>
      </c>
      <c r="Q3130" t="s">
        <v>64</v>
      </c>
      <c r="R3130">
        <v>830</v>
      </c>
    </row>
    <row r="3131" spans="1:18" x14ac:dyDescent="0.3">
      <c r="A3131" t="s">
        <v>26</v>
      </c>
      <c r="B3131" t="s">
        <v>58</v>
      </c>
      <c r="C3131">
        <v>2017</v>
      </c>
      <c r="D3131" t="s">
        <v>20</v>
      </c>
      <c r="E3131" t="s">
        <v>21</v>
      </c>
      <c r="F3131">
        <v>2</v>
      </c>
      <c r="G3131">
        <v>82014</v>
      </c>
      <c r="H3131">
        <v>170</v>
      </c>
      <c r="I3131">
        <v>159</v>
      </c>
      <c r="J3131">
        <v>3</v>
      </c>
      <c r="K3131">
        <v>1</v>
      </c>
      <c r="L3131" t="s">
        <v>43</v>
      </c>
      <c r="M3131" t="s">
        <v>94</v>
      </c>
      <c r="N3131" t="s">
        <v>23</v>
      </c>
      <c r="O3131" t="s">
        <v>24</v>
      </c>
      <c r="P3131">
        <v>32</v>
      </c>
      <c r="Q3131" t="s">
        <v>48</v>
      </c>
      <c r="R3131">
        <v>11871</v>
      </c>
    </row>
    <row r="3132" spans="1:18" x14ac:dyDescent="0.3">
      <c r="A3132" t="s">
        <v>55</v>
      </c>
      <c r="B3132" t="s">
        <v>75</v>
      </c>
      <c r="C3132">
        <v>2017</v>
      </c>
      <c r="D3132" t="s">
        <v>33</v>
      </c>
      <c r="E3132" t="s">
        <v>21</v>
      </c>
      <c r="F3132">
        <v>2.5</v>
      </c>
      <c r="G3132">
        <v>100</v>
      </c>
      <c r="H3132">
        <v>195</v>
      </c>
      <c r="I3132">
        <v>186</v>
      </c>
      <c r="J3132">
        <v>1</v>
      </c>
      <c r="K3132">
        <v>0</v>
      </c>
      <c r="L3132" t="s">
        <v>43</v>
      </c>
      <c r="M3132" t="s">
        <v>59</v>
      </c>
      <c r="N3132" t="s">
        <v>45</v>
      </c>
      <c r="O3132" t="s">
        <v>24</v>
      </c>
      <c r="P3132">
        <v>47</v>
      </c>
      <c r="Q3132" t="s">
        <v>91</v>
      </c>
      <c r="R3132">
        <v>11590</v>
      </c>
    </row>
    <row r="3133" spans="1:18" x14ac:dyDescent="0.3">
      <c r="A3133" t="s">
        <v>26</v>
      </c>
      <c r="B3133" t="s">
        <v>58</v>
      </c>
      <c r="C3133">
        <v>2011</v>
      </c>
      <c r="D3133" t="s">
        <v>20</v>
      </c>
      <c r="E3133" t="s">
        <v>21</v>
      </c>
      <c r="F3133">
        <v>2.6</v>
      </c>
      <c r="G3133">
        <v>231272</v>
      </c>
      <c r="H3133">
        <v>194</v>
      </c>
      <c r="I3133">
        <v>183</v>
      </c>
      <c r="J3133">
        <v>3</v>
      </c>
      <c r="L3133" t="s">
        <v>43</v>
      </c>
      <c r="M3133" t="s">
        <v>35</v>
      </c>
      <c r="N3133" t="s">
        <v>23</v>
      </c>
      <c r="O3133" t="s">
        <v>24</v>
      </c>
      <c r="P3133">
        <v>35</v>
      </c>
      <c r="Q3133" t="s">
        <v>91</v>
      </c>
      <c r="R3133">
        <v>500</v>
      </c>
    </row>
    <row r="3134" spans="1:18" x14ac:dyDescent="0.3">
      <c r="A3134" t="s">
        <v>73</v>
      </c>
      <c r="B3134" t="s">
        <v>74</v>
      </c>
      <c r="C3134">
        <v>2013</v>
      </c>
      <c r="D3134" t="s">
        <v>20</v>
      </c>
      <c r="E3134" t="s">
        <v>21</v>
      </c>
      <c r="G3134">
        <v>125812</v>
      </c>
      <c r="H3134">
        <v>191</v>
      </c>
      <c r="I3134">
        <v>185</v>
      </c>
      <c r="J3134">
        <v>3</v>
      </c>
      <c r="K3134">
        <v>0</v>
      </c>
      <c r="L3134" t="s">
        <v>43</v>
      </c>
      <c r="M3134" t="s">
        <v>44</v>
      </c>
      <c r="N3134" t="s">
        <v>23</v>
      </c>
      <c r="O3134" t="s">
        <v>24</v>
      </c>
      <c r="P3134">
        <v>36</v>
      </c>
      <c r="R3134">
        <v>17233</v>
      </c>
    </row>
    <row r="3135" spans="1:18" x14ac:dyDescent="0.3">
      <c r="A3135" t="s">
        <v>73</v>
      </c>
      <c r="B3135" t="s">
        <v>74</v>
      </c>
      <c r="C3135">
        <v>2024</v>
      </c>
      <c r="D3135" t="s">
        <v>20</v>
      </c>
      <c r="E3135" t="s">
        <v>21</v>
      </c>
      <c r="F3135">
        <v>3.5</v>
      </c>
      <c r="G3135">
        <v>6331</v>
      </c>
      <c r="H3135">
        <v>272</v>
      </c>
      <c r="I3135">
        <v>263</v>
      </c>
      <c r="J3135">
        <v>1</v>
      </c>
      <c r="K3135">
        <v>0</v>
      </c>
      <c r="M3135" t="s">
        <v>52</v>
      </c>
      <c r="N3135" t="s">
        <v>23</v>
      </c>
      <c r="O3135" t="s">
        <v>29</v>
      </c>
      <c r="P3135">
        <v>26</v>
      </c>
      <c r="R3135">
        <v>58641</v>
      </c>
    </row>
    <row r="3136" spans="1:18" x14ac:dyDescent="0.3">
      <c r="A3136" t="s">
        <v>41</v>
      </c>
      <c r="B3136" t="s">
        <v>62</v>
      </c>
      <c r="C3136">
        <v>2011</v>
      </c>
      <c r="D3136" t="s">
        <v>20</v>
      </c>
      <c r="E3136" t="s">
        <v>67</v>
      </c>
      <c r="F3136">
        <v>2.2000000000000002</v>
      </c>
      <c r="G3136">
        <v>289854</v>
      </c>
      <c r="H3136">
        <v>177</v>
      </c>
      <c r="I3136">
        <v>176</v>
      </c>
      <c r="J3136">
        <v>3</v>
      </c>
      <c r="K3136">
        <v>0</v>
      </c>
      <c r="N3136" t="s">
        <v>23</v>
      </c>
      <c r="O3136" t="s">
        <v>24</v>
      </c>
      <c r="P3136">
        <v>37</v>
      </c>
      <c r="Q3136" t="s">
        <v>88</v>
      </c>
      <c r="R3136">
        <v>500</v>
      </c>
    </row>
    <row r="3137" spans="1:18" x14ac:dyDescent="0.3">
      <c r="A3137" t="s">
        <v>18</v>
      </c>
      <c r="B3137" t="s">
        <v>66</v>
      </c>
      <c r="C3137">
        <v>2010</v>
      </c>
      <c r="D3137" t="s">
        <v>20</v>
      </c>
      <c r="F3137">
        <v>2.2000000000000002</v>
      </c>
      <c r="G3137">
        <v>128026</v>
      </c>
      <c r="H3137">
        <v>180</v>
      </c>
      <c r="I3137">
        <v>174</v>
      </c>
      <c r="J3137">
        <v>2</v>
      </c>
      <c r="K3137">
        <v>1</v>
      </c>
      <c r="L3137" t="s">
        <v>43</v>
      </c>
      <c r="M3137" t="s">
        <v>94</v>
      </c>
      <c r="N3137" t="s">
        <v>23</v>
      </c>
      <c r="O3137" t="s">
        <v>29</v>
      </c>
      <c r="P3137">
        <v>38</v>
      </c>
      <c r="Q3137" t="s">
        <v>37</v>
      </c>
      <c r="R3137">
        <v>6365</v>
      </c>
    </row>
    <row r="3138" spans="1:18" x14ac:dyDescent="0.3">
      <c r="A3138" t="s">
        <v>55</v>
      </c>
      <c r="B3138" t="s">
        <v>56</v>
      </c>
      <c r="C3138">
        <v>2012</v>
      </c>
      <c r="D3138" t="s">
        <v>20</v>
      </c>
      <c r="E3138" t="s">
        <v>21</v>
      </c>
      <c r="F3138">
        <v>3.5</v>
      </c>
      <c r="G3138">
        <v>162879</v>
      </c>
      <c r="I3138">
        <v>271</v>
      </c>
      <c r="J3138">
        <v>2</v>
      </c>
      <c r="K3138">
        <v>0</v>
      </c>
      <c r="M3138" t="s">
        <v>22</v>
      </c>
      <c r="N3138" t="s">
        <v>23</v>
      </c>
      <c r="O3138" t="s">
        <v>60</v>
      </c>
      <c r="P3138">
        <v>22</v>
      </c>
      <c r="Q3138" t="s">
        <v>48</v>
      </c>
      <c r="R3138">
        <v>4926</v>
      </c>
    </row>
    <row r="3139" spans="1:18" x14ac:dyDescent="0.3">
      <c r="A3139" t="s">
        <v>73</v>
      </c>
      <c r="B3139" t="s">
        <v>74</v>
      </c>
      <c r="C3139">
        <v>2008</v>
      </c>
      <c r="D3139" t="s">
        <v>20</v>
      </c>
      <c r="E3139" t="s">
        <v>21</v>
      </c>
      <c r="F3139">
        <v>3.4</v>
      </c>
      <c r="G3139">
        <v>140954</v>
      </c>
      <c r="H3139">
        <v>224</v>
      </c>
      <c r="I3139">
        <v>206</v>
      </c>
      <c r="J3139">
        <v>4</v>
      </c>
      <c r="K3139">
        <v>0</v>
      </c>
      <c r="M3139" t="s">
        <v>35</v>
      </c>
      <c r="N3139" t="s">
        <v>23</v>
      </c>
      <c r="O3139" t="s">
        <v>24</v>
      </c>
      <c r="P3139">
        <v>24</v>
      </c>
      <c r="Q3139" t="s">
        <v>76</v>
      </c>
      <c r="R3139">
        <v>7727</v>
      </c>
    </row>
    <row r="3140" spans="1:18" x14ac:dyDescent="0.3">
      <c r="A3140" t="s">
        <v>26</v>
      </c>
      <c r="B3140" t="s">
        <v>27</v>
      </c>
      <c r="C3140">
        <v>2012</v>
      </c>
      <c r="D3140" t="s">
        <v>20</v>
      </c>
      <c r="F3140">
        <v>2.5</v>
      </c>
      <c r="G3140">
        <v>120136</v>
      </c>
      <c r="H3140">
        <v>185</v>
      </c>
      <c r="I3140">
        <v>189</v>
      </c>
      <c r="J3140">
        <v>3</v>
      </c>
      <c r="K3140">
        <v>0</v>
      </c>
      <c r="M3140" t="s">
        <v>22</v>
      </c>
      <c r="N3140" t="s">
        <v>23</v>
      </c>
      <c r="O3140" t="s">
        <v>24</v>
      </c>
      <c r="P3140">
        <v>32</v>
      </c>
      <c r="Q3140" t="s">
        <v>30</v>
      </c>
      <c r="R3140">
        <v>3349</v>
      </c>
    </row>
    <row r="3141" spans="1:18" x14ac:dyDescent="0.3">
      <c r="A3141" t="s">
        <v>38</v>
      </c>
      <c r="B3141" t="s">
        <v>89</v>
      </c>
      <c r="C3141">
        <v>2011</v>
      </c>
      <c r="D3141" t="s">
        <v>20</v>
      </c>
      <c r="E3141" t="s">
        <v>21</v>
      </c>
      <c r="F3141">
        <v>1.4</v>
      </c>
      <c r="G3141">
        <v>155630</v>
      </c>
      <c r="H3141">
        <v>111</v>
      </c>
      <c r="I3141">
        <v>109</v>
      </c>
      <c r="J3141">
        <v>3</v>
      </c>
      <c r="L3141" t="s">
        <v>40</v>
      </c>
      <c r="N3141" t="s">
        <v>45</v>
      </c>
      <c r="O3141" t="s">
        <v>29</v>
      </c>
      <c r="P3141">
        <v>39</v>
      </c>
      <c r="R3141">
        <v>500</v>
      </c>
    </row>
    <row r="3142" spans="1:18" x14ac:dyDescent="0.3">
      <c r="A3142" t="s">
        <v>73</v>
      </c>
      <c r="B3142" t="s">
        <v>87</v>
      </c>
      <c r="C3142">
        <v>2022</v>
      </c>
      <c r="D3142" t="s">
        <v>20</v>
      </c>
      <c r="E3142" t="s">
        <v>21</v>
      </c>
      <c r="F3142">
        <v>3.3</v>
      </c>
      <c r="G3142">
        <v>14623</v>
      </c>
      <c r="H3142">
        <v>261</v>
      </c>
      <c r="I3142">
        <v>228</v>
      </c>
      <c r="J3142">
        <v>1</v>
      </c>
      <c r="K3142">
        <v>0</v>
      </c>
      <c r="L3142" t="s">
        <v>43</v>
      </c>
      <c r="M3142" t="s">
        <v>94</v>
      </c>
      <c r="N3142" t="s">
        <v>23</v>
      </c>
      <c r="O3142" t="s">
        <v>60</v>
      </c>
      <c r="P3142">
        <v>24</v>
      </c>
      <c r="Q3142" t="s">
        <v>48</v>
      </c>
      <c r="R3142">
        <v>38841</v>
      </c>
    </row>
    <row r="3143" spans="1:18" x14ac:dyDescent="0.3">
      <c r="A3143" t="s">
        <v>80</v>
      </c>
      <c r="B3143" t="s">
        <v>98</v>
      </c>
      <c r="C3143">
        <v>2023</v>
      </c>
      <c r="D3143" t="s">
        <v>20</v>
      </c>
      <c r="E3143" t="s">
        <v>21</v>
      </c>
      <c r="F3143">
        <v>2.9</v>
      </c>
      <c r="G3143">
        <v>41612</v>
      </c>
      <c r="H3143">
        <v>223</v>
      </c>
      <c r="I3143">
        <v>211</v>
      </c>
      <c r="J3143">
        <v>1</v>
      </c>
      <c r="K3143">
        <v>0</v>
      </c>
      <c r="L3143" t="s">
        <v>43</v>
      </c>
      <c r="M3143" t="s">
        <v>44</v>
      </c>
      <c r="N3143" t="s">
        <v>23</v>
      </c>
      <c r="O3143" t="s">
        <v>24</v>
      </c>
      <c r="Q3143" t="s">
        <v>76</v>
      </c>
      <c r="R3143">
        <v>22174</v>
      </c>
    </row>
    <row r="3144" spans="1:18" x14ac:dyDescent="0.3">
      <c r="A3144" t="s">
        <v>49</v>
      </c>
      <c r="B3144" t="s">
        <v>93</v>
      </c>
      <c r="C3144">
        <v>2007</v>
      </c>
      <c r="D3144" t="s">
        <v>20</v>
      </c>
      <c r="E3144" t="s">
        <v>21</v>
      </c>
      <c r="F3144">
        <v>2.1</v>
      </c>
      <c r="G3144">
        <v>73552</v>
      </c>
      <c r="H3144">
        <v>150</v>
      </c>
      <c r="I3144">
        <v>129</v>
      </c>
      <c r="J3144">
        <v>4</v>
      </c>
      <c r="K3144">
        <v>1</v>
      </c>
      <c r="M3144" t="s">
        <v>22</v>
      </c>
      <c r="N3144" t="s">
        <v>23</v>
      </c>
      <c r="O3144" t="s">
        <v>24</v>
      </c>
      <c r="P3144">
        <v>32</v>
      </c>
      <c r="Q3144" t="s">
        <v>48</v>
      </c>
      <c r="R3144">
        <v>3673</v>
      </c>
    </row>
    <row r="3145" spans="1:18" x14ac:dyDescent="0.3">
      <c r="A3145" t="s">
        <v>55</v>
      </c>
      <c r="B3145" t="s">
        <v>56</v>
      </c>
      <c r="C3145">
        <v>2011</v>
      </c>
      <c r="D3145" t="s">
        <v>63</v>
      </c>
      <c r="E3145" t="s">
        <v>21</v>
      </c>
      <c r="F3145">
        <v>2.9</v>
      </c>
      <c r="G3145">
        <v>126626</v>
      </c>
      <c r="H3145">
        <v>228</v>
      </c>
      <c r="I3145">
        <v>208</v>
      </c>
      <c r="J3145">
        <v>4</v>
      </c>
      <c r="K3145">
        <v>0</v>
      </c>
      <c r="M3145" t="s">
        <v>44</v>
      </c>
      <c r="N3145" t="s">
        <v>23</v>
      </c>
      <c r="O3145" t="s">
        <v>60</v>
      </c>
      <c r="P3145">
        <v>29</v>
      </c>
      <c r="R3145">
        <v>6168</v>
      </c>
    </row>
    <row r="3146" spans="1:18" x14ac:dyDescent="0.3">
      <c r="A3146" t="s">
        <v>80</v>
      </c>
      <c r="B3146" t="s">
        <v>83</v>
      </c>
      <c r="C3146">
        <v>2010</v>
      </c>
      <c r="D3146" t="s">
        <v>20</v>
      </c>
      <c r="E3146" t="s">
        <v>67</v>
      </c>
      <c r="G3146">
        <v>204097</v>
      </c>
      <c r="H3146">
        <v>319</v>
      </c>
      <c r="I3146">
        <v>299</v>
      </c>
      <c r="J3146">
        <v>4</v>
      </c>
      <c r="K3146">
        <v>0</v>
      </c>
      <c r="L3146" t="s">
        <v>40</v>
      </c>
      <c r="M3146" t="s">
        <v>72</v>
      </c>
      <c r="N3146" t="s">
        <v>84</v>
      </c>
      <c r="O3146" t="s">
        <v>95</v>
      </c>
      <c r="P3146">
        <v>20</v>
      </c>
      <c r="Q3146" t="s">
        <v>25</v>
      </c>
      <c r="R3146">
        <v>500</v>
      </c>
    </row>
    <row r="3147" spans="1:18" x14ac:dyDescent="0.3">
      <c r="A3147" t="s">
        <v>38</v>
      </c>
      <c r="B3147" t="s">
        <v>89</v>
      </c>
      <c r="C3147">
        <v>2014</v>
      </c>
      <c r="D3147" t="s">
        <v>20</v>
      </c>
      <c r="E3147" t="s">
        <v>21</v>
      </c>
      <c r="F3147">
        <v>2.4</v>
      </c>
      <c r="G3147">
        <v>166875</v>
      </c>
      <c r="H3147">
        <v>178</v>
      </c>
      <c r="I3147">
        <v>161</v>
      </c>
      <c r="J3147">
        <v>2</v>
      </c>
      <c r="K3147">
        <v>0</v>
      </c>
      <c r="L3147" t="s">
        <v>34</v>
      </c>
      <c r="M3147" t="s">
        <v>72</v>
      </c>
      <c r="N3147" t="s">
        <v>45</v>
      </c>
      <c r="O3147" t="s">
        <v>29</v>
      </c>
      <c r="P3147">
        <v>36</v>
      </c>
      <c r="R3147">
        <v>1585</v>
      </c>
    </row>
    <row r="3148" spans="1:18" x14ac:dyDescent="0.3">
      <c r="A3148" t="s">
        <v>41</v>
      </c>
      <c r="B3148" t="s">
        <v>42</v>
      </c>
      <c r="C3148">
        <v>2015</v>
      </c>
      <c r="D3148" t="s">
        <v>33</v>
      </c>
      <c r="E3148" t="s">
        <v>21</v>
      </c>
      <c r="F3148">
        <v>1.9</v>
      </c>
      <c r="G3148">
        <v>24260</v>
      </c>
      <c r="H3148">
        <v>145</v>
      </c>
      <c r="I3148">
        <v>131</v>
      </c>
      <c r="J3148">
        <v>2</v>
      </c>
      <c r="K3148">
        <v>1</v>
      </c>
      <c r="L3148" t="s">
        <v>43</v>
      </c>
      <c r="N3148" t="s">
        <v>45</v>
      </c>
      <c r="O3148" t="s">
        <v>29</v>
      </c>
      <c r="P3148">
        <v>49</v>
      </c>
      <c r="R3148">
        <v>9887</v>
      </c>
    </row>
    <row r="3149" spans="1:18" x14ac:dyDescent="0.3">
      <c r="A3149" t="s">
        <v>49</v>
      </c>
      <c r="B3149" t="s">
        <v>100</v>
      </c>
      <c r="C3149">
        <v>2018</v>
      </c>
      <c r="D3149" t="s">
        <v>63</v>
      </c>
      <c r="E3149" t="s">
        <v>21</v>
      </c>
      <c r="F3149">
        <v>1.7</v>
      </c>
      <c r="G3149">
        <v>107291</v>
      </c>
      <c r="H3149">
        <v>134</v>
      </c>
      <c r="I3149">
        <v>128</v>
      </c>
      <c r="J3149">
        <v>3</v>
      </c>
      <c r="K3149">
        <v>0</v>
      </c>
      <c r="L3149" t="s">
        <v>43</v>
      </c>
      <c r="M3149" t="s">
        <v>35</v>
      </c>
      <c r="N3149" t="s">
        <v>45</v>
      </c>
      <c r="O3149" t="s">
        <v>29</v>
      </c>
      <c r="P3149">
        <v>37</v>
      </c>
      <c r="Q3149" t="s">
        <v>76</v>
      </c>
      <c r="R3149">
        <v>10194</v>
      </c>
    </row>
    <row r="3150" spans="1:18" x14ac:dyDescent="0.3">
      <c r="A3150" t="s">
        <v>31</v>
      </c>
      <c r="B3150" t="s">
        <v>32</v>
      </c>
      <c r="C3150">
        <v>2007</v>
      </c>
      <c r="D3150" t="s">
        <v>20</v>
      </c>
      <c r="E3150" t="s">
        <v>21</v>
      </c>
      <c r="F3150">
        <v>2.1</v>
      </c>
      <c r="G3150">
        <v>233776</v>
      </c>
      <c r="I3150">
        <v>157</v>
      </c>
      <c r="J3150">
        <v>3</v>
      </c>
      <c r="K3150">
        <v>0</v>
      </c>
      <c r="L3150" t="s">
        <v>34</v>
      </c>
      <c r="M3150" t="s">
        <v>94</v>
      </c>
      <c r="N3150" t="s">
        <v>36</v>
      </c>
      <c r="O3150" t="s">
        <v>29</v>
      </c>
      <c r="P3150">
        <v>33</v>
      </c>
      <c r="Q3150" t="s">
        <v>37</v>
      </c>
      <c r="R3150">
        <v>500</v>
      </c>
    </row>
    <row r="3151" spans="1:18" x14ac:dyDescent="0.3">
      <c r="A3151" t="s">
        <v>53</v>
      </c>
      <c r="B3151" t="s">
        <v>77</v>
      </c>
      <c r="C3151">
        <v>2013</v>
      </c>
      <c r="D3151" t="s">
        <v>20</v>
      </c>
      <c r="E3151" t="s">
        <v>21</v>
      </c>
      <c r="G3151">
        <v>172094</v>
      </c>
      <c r="I3151">
        <v>269</v>
      </c>
      <c r="J3151">
        <v>2</v>
      </c>
      <c r="K3151">
        <v>1</v>
      </c>
      <c r="L3151" t="s">
        <v>43</v>
      </c>
      <c r="M3151" t="s">
        <v>59</v>
      </c>
      <c r="N3151" t="s">
        <v>23</v>
      </c>
      <c r="O3151" t="s">
        <v>24</v>
      </c>
      <c r="P3151">
        <v>25</v>
      </c>
      <c r="Q3151" t="s">
        <v>76</v>
      </c>
      <c r="R3151">
        <v>12675</v>
      </c>
    </row>
    <row r="3152" spans="1:18" x14ac:dyDescent="0.3">
      <c r="A3152" t="s">
        <v>55</v>
      </c>
      <c r="B3152" t="s">
        <v>56</v>
      </c>
      <c r="C3152">
        <v>2024</v>
      </c>
      <c r="D3152" t="s">
        <v>33</v>
      </c>
      <c r="E3152" t="s">
        <v>21</v>
      </c>
      <c r="F3152">
        <v>2.7</v>
      </c>
      <c r="G3152">
        <v>1002</v>
      </c>
      <c r="H3152">
        <v>200</v>
      </c>
      <c r="I3152">
        <v>186</v>
      </c>
      <c r="J3152">
        <v>1</v>
      </c>
      <c r="K3152">
        <v>0</v>
      </c>
      <c r="L3152" t="s">
        <v>43</v>
      </c>
      <c r="M3152" t="s">
        <v>59</v>
      </c>
      <c r="N3152" t="s">
        <v>23</v>
      </c>
      <c r="O3152" t="s">
        <v>29</v>
      </c>
      <c r="Q3152" t="s">
        <v>25</v>
      </c>
      <c r="R3152">
        <v>38127</v>
      </c>
    </row>
    <row r="3153" spans="1:18" x14ac:dyDescent="0.3">
      <c r="A3153" t="s">
        <v>73</v>
      </c>
      <c r="B3153" t="s">
        <v>97</v>
      </c>
      <c r="C3153">
        <v>2023</v>
      </c>
      <c r="D3153" t="s">
        <v>20</v>
      </c>
      <c r="E3153" t="s">
        <v>21</v>
      </c>
      <c r="G3153">
        <v>27488</v>
      </c>
      <c r="H3153">
        <v>156</v>
      </c>
      <c r="I3153">
        <v>150</v>
      </c>
      <c r="J3153">
        <v>1</v>
      </c>
      <c r="L3153" t="s">
        <v>40</v>
      </c>
      <c r="M3153" t="s">
        <v>22</v>
      </c>
      <c r="N3153" t="s">
        <v>45</v>
      </c>
      <c r="O3153" t="s">
        <v>29</v>
      </c>
      <c r="P3153">
        <v>33</v>
      </c>
      <c r="Q3153" t="s">
        <v>88</v>
      </c>
      <c r="R3153">
        <v>42392</v>
      </c>
    </row>
    <row r="3154" spans="1:18" x14ac:dyDescent="0.3">
      <c r="A3154" t="s">
        <v>26</v>
      </c>
      <c r="B3154" t="s">
        <v>27</v>
      </c>
      <c r="C3154">
        <v>2009</v>
      </c>
      <c r="D3154" t="s">
        <v>20</v>
      </c>
      <c r="F3154">
        <v>3.4</v>
      </c>
      <c r="G3154">
        <v>210813</v>
      </c>
      <c r="H3154">
        <v>250</v>
      </c>
      <c r="I3154">
        <v>249</v>
      </c>
      <c r="J3154">
        <v>3</v>
      </c>
      <c r="K3154">
        <v>1</v>
      </c>
      <c r="L3154" t="s">
        <v>34</v>
      </c>
      <c r="M3154" t="s">
        <v>44</v>
      </c>
      <c r="N3154" t="s">
        <v>23</v>
      </c>
      <c r="O3154" t="s">
        <v>24</v>
      </c>
      <c r="P3154">
        <v>21</v>
      </c>
      <c r="Q3154" t="s">
        <v>91</v>
      </c>
      <c r="R3154">
        <v>500</v>
      </c>
    </row>
    <row r="3155" spans="1:18" x14ac:dyDescent="0.3">
      <c r="A3155" t="s">
        <v>38</v>
      </c>
      <c r="B3155" t="s">
        <v>39</v>
      </c>
      <c r="C3155">
        <v>2010</v>
      </c>
      <c r="D3155" t="s">
        <v>20</v>
      </c>
      <c r="E3155" t="s">
        <v>21</v>
      </c>
      <c r="G3155">
        <v>230678</v>
      </c>
      <c r="H3155">
        <v>184</v>
      </c>
      <c r="J3155">
        <v>5</v>
      </c>
      <c r="K3155">
        <v>0</v>
      </c>
      <c r="L3155" t="s">
        <v>43</v>
      </c>
      <c r="M3155" t="s">
        <v>94</v>
      </c>
      <c r="N3155" t="s">
        <v>23</v>
      </c>
      <c r="O3155" t="s">
        <v>24</v>
      </c>
      <c r="Q3155" t="s">
        <v>91</v>
      </c>
      <c r="R3155">
        <v>3920</v>
      </c>
    </row>
    <row r="3156" spans="1:18" x14ac:dyDescent="0.3">
      <c r="A3156" t="s">
        <v>73</v>
      </c>
      <c r="B3156" t="s">
        <v>90</v>
      </c>
      <c r="C3156">
        <v>2007</v>
      </c>
      <c r="D3156" t="s">
        <v>63</v>
      </c>
      <c r="F3156">
        <v>2.2000000000000002</v>
      </c>
      <c r="G3156">
        <v>101577</v>
      </c>
      <c r="H3156">
        <v>166</v>
      </c>
      <c r="I3156">
        <v>144</v>
      </c>
      <c r="J3156">
        <v>4</v>
      </c>
      <c r="L3156" t="s">
        <v>34</v>
      </c>
      <c r="M3156" t="s">
        <v>59</v>
      </c>
      <c r="N3156" t="s">
        <v>45</v>
      </c>
      <c r="O3156" t="s">
        <v>29</v>
      </c>
      <c r="P3156">
        <v>41</v>
      </c>
      <c r="Q3156" t="s">
        <v>88</v>
      </c>
      <c r="R3156">
        <v>3837</v>
      </c>
    </row>
    <row r="3157" spans="1:18" x14ac:dyDescent="0.3">
      <c r="A3157" t="s">
        <v>26</v>
      </c>
      <c r="B3157" t="s">
        <v>27</v>
      </c>
      <c r="C3157">
        <v>2008</v>
      </c>
      <c r="D3157" t="s">
        <v>20</v>
      </c>
      <c r="E3157" t="s">
        <v>21</v>
      </c>
      <c r="F3157">
        <v>3.1</v>
      </c>
      <c r="G3157">
        <v>205527</v>
      </c>
      <c r="H3157">
        <v>245</v>
      </c>
      <c r="I3157">
        <v>212</v>
      </c>
      <c r="J3157">
        <v>3</v>
      </c>
      <c r="L3157" t="s">
        <v>43</v>
      </c>
      <c r="M3157" t="s">
        <v>44</v>
      </c>
      <c r="N3157" t="s">
        <v>23</v>
      </c>
      <c r="O3157" t="s">
        <v>24</v>
      </c>
      <c r="P3157">
        <v>26</v>
      </c>
      <c r="Q3157" t="s">
        <v>64</v>
      </c>
      <c r="R3157">
        <v>500</v>
      </c>
    </row>
    <row r="3158" spans="1:18" x14ac:dyDescent="0.3">
      <c r="A3158" t="s">
        <v>26</v>
      </c>
      <c r="B3158" t="s">
        <v>27</v>
      </c>
      <c r="C3158">
        <v>2017</v>
      </c>
      <c r="D3158" t="s">
        <v>20</v>
      </c>
      <c r="E3158" t="s">
        <v>21</v>
      </c>
      <c r="F3158">
        <v>2.2000000000000002</v>
      </c>
      <c r="G3158">
        <v>96963</v>
      </c>
      <c r="I3158">
        <v>167</v>
      </c>
      <c r="J3158">
        <v>3</v>
      </c>
      <c r="K3158">
        <v>0</v>
      </c>
      <c r="L3158" t="s">
        <v>43</v>
      </c>
      <c r="M3158" t="s">
        <v>72</v>
      </c>
      <c r="N3158" t="s">
        <v>23</v>
      </c>
      <c r="O3158" t="s">
        <v>24</v>
      </c>
      <c r="P3158">
        <v>36</v>
      </c>
      <c r="Q3158" t="s">
        <v>91</v>
      </c>
      <c r="R3158">
        <v>10100</v>
      </c>
    </row>
    <row r="3159" spans="1:18" x14ac:dyDescent="0.3">
      <c r="A3159" t="s">
        <v>55</v>
      </c>
      <c r="B3159" t="s">
        <v>75</v>
      </c>
      <c r="C3159">
        <v>2022</v>
      </c>
      <c r="D3159" t="s">
        <v>20</v>
      </c>
      <c r="E3159" t="s">
        <v>21</v>
      </c>
      <c r="F3159">
        <v>1.8</v>
      </c>
      <c r="G3159">
        <v>43588</v>
      </c>
      <c r="H3159">
        <v>139</v>
      </c>
      <c r="I3159">
        <v>124</v>
      </c>
      <c r="J3159">
        <v>1</v>
      </c>
      <c r="K3159">
        <v>0</v>
      </c>
      <c r="L3159" t="s">
        <v>43</v>
      </c>
      <c r="M3159" t="s">
        <v>72</v>
      </c>
      <c r="N3159" t="s">
        <v>45</v>
      </c>
      <c r="O3159" t="s">
        <v>29</v>
      </c>
      <c r="P3159">
        <v>33</v>
      </c>
      <c r="Q3159" t="s">
        <v>88</v>
      </c>
      <c r="R3159">
        <v>16251</v>
      </c>
    </row>
    <row r="3160" spans="1:18" x14ac:dyDescent="0.3">
      <c r="A3160" t="s">
        <v>18</v>
      </c>
      <c r="B3160" t="s">
        <v>66</v>
      </c>
      <c r="C3160">
        <v>2022</v>
      </c>
      <c r="D3160" t="s">
        <v>20</v>
      </c>
      <c r="F3160">
        <v>2.8</v>
      </c>
      <c r="G3160">
        <v>29192</v>
      </c>
      <c r="H3160">
        <v>208</v>
      </c>
      <c r="I3160">
        <v>191</v>
      </c>
      <c r="J3160">
        <v>1</v>
      </c>
      <c r="L3160" t="s">
        <v>34</v>
      </c>
      <c r="M3160" t="s">
        <v>22</v>
      </c>
      <c r="N3160" t="s">
        <v>23</v>
      </c>
      <c r="O3160" t="s">
        <v>29</v>
      </c>
      <c r="P3160">
        <v>28</v>
      </c>
      <c r="Q3160" t="s">
        <v>76</v>
      </c>
      <c r="R3160">
        <v>37584</v>
      </c>
    </row>
    <row r="3161" spans="1:18" x14ac:dyDescent="0.3">
      <c r="A3161" t="s">
        <v>55</v>
      </c>
      <c r="B3161" t="s">
        <v>69</v>
      </c>
      <c r="C3161">
        <v>2023</v>
      </c>
      <c r="D3161" t="s">
        <v>20</v>
      </c>
      <c r="E3161" t="s">
        <v>21</v>
      </c>
      <c r="F3161">
        <v>2.7</v>
      </c>
      <c r="G3161">
        <v>17332</v>
      </c>
      <c r="H3161">
        <v>216</v>
      </c>
      <c r="I3161">
        <v>205</v>
      </c>
      <c r="J3161">
        <v>1</v>
      </c>
      <c r="L3161" t="s">
        <v>43</v>
      </c>
      <c r="M3161" t="s">
        <v>94</v>
      </c>
      <c r="N3161" t="s">
        <v>23</v>
      </c>
      <c r="O3161" t="s">
        <v>29</v>
      </c>
      <c r="Q3161" t="s">
        <v>30</v>
      </c>
      <c r="R3161">
        <v>26515</v>
      </c>
    </row>
    <row r="3162" spans="1:18" x14ac:dyDescent="0.3">
      <c r="A3162" t="s">
        <v>26</v>
      </c>
      <c r="B3162" t="s">
        <v>101</v>
      </c>
      <c r="C3162">
        <v>2015</v>
      </c>
      <c r="D3162" t="s">
        <v>63</v>
      </c>
      <c r="G3162">
        <v>100</v>
      </c>
      <c r="H3162">
        <v>140</v>
      </c>
      <c r="I3162">
        <v>133</v>
      </c>
      <c r="J3162">
        <v>2</v>
      </c>
      <c r="K3162">
        <v>1</v>
      </c>
      <c r="L3162" t="s">
        <v>43</v>
      </c>
      <c r="M3162" t="s">
        <v>72</v>
      </c>
      <c r="N3162" t="s">
        <v>45</v>
      </c>
      <c r="O3162" t="s">
        <v>29</v>
      </c>
      <c r="P3162">
        <v>39</v>
      </c>
      <c r="Q3162" t="s">
        <v>37</v>
      </c>
      <c r="R3162">
        <v>8454</v>
      </c>
    </row>
    <row r="3163" spans="1:18" x14ac:dyDescent="0.3">
      <c r="A3163" t="s">
        <v>53</v>
      </c>
      <c r="B3163" t="s">
        <v>54</v>
      </c>
      <c r="C3163">
        <v>2010</v>
      </c>
      <c r="D3163" t="s">
        <v>20</v>
      </c>
      <c r="E3163" t="s">
        <v>67</v>
      </c>
      <c r="G3163">
        <v>100</v>
      </c>
      <c r="H3163">
        <v>264</v>
      </c>
      <c r="I3163">
        <v>236</v>
      </c>
      <c r="J3163">
        <v>3</v>
      </c>
      <c r="K3163">
        <v>0</v>
      </c>
      <c r="L3163" t="s">
        <v>43</v>
      </c>
      <c r="M3163" t="s">
        <v>52</v>
      </c>
      <c r="N3163" t="s">
        <v>23</v>
      </c>
      <c r="O3163" t="s">
        <v>24</v>
      </c>
      <c r="P3163">
        <v>25</v>
      </c>
      <c r="Q3163" t="s">
        <v>64</v>
      </c>
      <c r="R3163">
        <v>13904</v>
      </c>
    </row>
    <row r="3164" spans="1:18" x14ac:dyDescent="0.3">
      <c r="A3164" t="s">
        <v>38</v>
      </c>
      <c r="B3164" t="s">
        <v>89</v>
      </c>
      <c r="C3164">
        <v>2016</v>
      </c>
      <c r="D3164" t="s">
        <v>20</v>
      </c>
      <c r="E3164" t="s">
        <v>21</v>
      </c>
      <c r="F3164">
        <v>2.2999999999999998</v>
      </c>
      <c r="G3164">
        <v>68202</v>
      </c>
      <c r="H3164">
        <v>186</v>
      </c>
      <c r="I3164">
        <v>170</v>
      </c>
      <c r="J3164">
        <v>3</v>
      </c>
      <c r="K3164">
        <v>1</v>
      </c>
      <c r="M3164" t="s">
        <v>59</v>
      </c>
      <c r="N3164" t="s">
        <v>45</v>
      </c>
      <c r="O3164" t="s">
        <v>29</v>
      </c>
      <c r="P3164">
        <v>30</v>
      </c>
      <c r="Q3164" t="s">
        <v>57</v>
      </c>
      <c r="R3164">
        <v>7698</v>
      </c>
    </row>
    <row r="3165" spans="1:18" x14ac:dyDescent="0.3">
      <c r="A3165" t="s">
        <v>41</v>
      </c>
      <c r="B3165" t="s">
        <v>96</v>
      </c>
      <c r="C3165">
        <v>2019</v>
      </c>
      <c r="D3165" t="s">
        <v>20</v>
      </c>
      <c r="E3165" t="s">
        <v>21</v>
      </c>
      <c r="F3165">
        <v>1.4</v>
      </c>
      <c r="G3165">
        <v>90681</v>
      </c>
      <c r="H3165">
        <v>132</v>
      </c>
      <c r="I3165">
        <v>124</v>
      </c>
      <c r="J3165">
        <v>2</v>
      </c>
      <c r="K3165">
        <v>0</v>
      </c>
      <c r="L3165" t="s">
        <v>43</v>
      </c>
      <c r="N3165" t="s">
        <v>45</v>
      </c>
      <c r="O3165" t="s">
        <v>29</v>
      </c>
      <c r="P3165">
        <v>36</v>
      </c>
      <c r="R3165">
        <v>7985</v>
      </c>
    </row>
    <row r="3166" spans="1:18" x14ac:dyDescent="0.3">
      <c r="A3166" t="s">
        <v>38</v>
      </c>
      <c r="B3166" t="s">
        <v>47</v>
      </c>
      <c r="C3166">
        <v>2019</v>
      </c>
      <c r="D3166" t="s">
        <v>20</v>
      </c>
      <c r="E3166" t="s">
        <v>21</v>
      </c>
      <c r="F3166">
        <v>3.3</v>
      </c>
      <c r="G3166">
        <v>100</v>
      </c>
      <c r="H3166">
        <v>230</v>
      </c>
      <c r="I3166">
        <v>206</v>
      </c>
      <c r="J3166">
        <v>1</v>
      </c>
      <c r="K3166">
        <v>1</v>
      </c>
      <c r="M3166" t="s">
        <v>44</v>
      </c>
      <c r="N3166" t="s">
        <v>23</v>
      </c>
      <c r="O3166" t="s">
        <v>24</v>
      </c>
      <c r="P3166">
        <v>27</v>
      </c>
      <c r="Q3166" t="s">
        <v>37</v>
      </c>
      <c r="R3166">
        <v>14989</v>
      </c>
    </row>
    <row r="3167" spans="1:18" x14ac:dyDescent="0.3">
      <c r="A3167" t="s">
        <v>41</v>
      </c>
      <c r="B3167" t="s">
        <v>96</v>
      </c>
      <c r="C3167">
        <v>2022</v>
      </c>
      <c r="D3167" t="s">
        <v>20</v>
      </c>
      <c r="E3167" t="s">
        <v>21</v>
      </c>
      <c r="G3167">
        <v>18888</v>
      </c>
      <c r="H3167">
        <v>151</v>
      </c>
      <c r="I3167">
        <v>142</v>
      </c>
      <c r="J3167">
        <v>1</v>
      </c>
      <c r="K3167">
        <v>0</v>
      </c>
      <c r="L3167" t="s">
        <v>34</v>
      </c>
      <c r="M3167" t="s">
        <v>44</v>
      </c>
      <c r="N3167" t="s">
        <v>45</v>
      </c>
      <c r="O3167" t="s">
        <v>29</v>
      </c>
      <c r="P3167">
        <v>34</v>
      </c>
      <c r="Q3167" t="s">
        <v>25</v>
      </c>
      <c r="R3167">
        <v>16340</v>
      </c>
    </row>
    <row r="3168" spans="1:18" x14ac:dyDescent="0.3">
      <c r="A3168" t="s">
        <v>31</v>
      </c>
      <c r="B3168" t="s">
        <v>85</v>
      </c>
      <c r="C3168">
        <v>2006</v>
      </c>
      <c r="D3168" t="s">
        <v>33</v>
      </c>
      <c r="E3168" t="s">
        <v>21</v>
      </c>
      <c r="F3168">
        <v>3.1</v>
      </c>
      <c r="G3168">
        <v>60395</v>
      </c>
      <c r="H3168">
        <v>241</v>
      </c>
      <c r="I3168">
        <v>223</v>
      </c>
      <c r="J3168">
        <v>4</v>
      </c>
      <c r="K3168">
        <v>1</v>
      </c>
      <c r="L3168" t="s">
        <v>34</v>
      </c>
      <c r="M3168" t="s">
        <v>35</v>
      </c>
      <c r="N3168" t="s">
        <v>23</v>
      </c>
      <c r="O3168" t="s">
        <v>24</v>
      </c>
      <c r="P3168">
        <v>43</v>
      </c>
      <c r="Q3168" t="s">
        <v>76</v>
      </c>
      <c r="R3168">
        <v>2570</v>
      </c>
    </row>
    <row r="3169" spans="1:18" x14ac:dyDescent="0.3">
      <c r="A3169" t="s">
        <v>31</v>
      </c>
      <c r="B3169" t="s">
        <v>61</v>
      </c>
      <c r="C3169">
        <v>2007</v>
      </c>
      <c r="D3169" t="s">
        <v>63</v>
      </c>
      <c r="E3169" t="s">
        <v>21</v>
      </c>
      <c r="G3169">
        <v>150517</v>
      </c>
      <c r="H3169">
        <v>121</v>
      </c>
      <c r="I3169">
        <v>106</v>
      </c>
      <c r="J3169">
        <v>3</v>
      </c>
      <c r="K3169">
        <v>1</v>
      </c>
      <c r="L3169" t="s">
        <v>40</v>
      </c>
      <c r="M3169" t="s">
        <v>44</v>
      </c>
      <c r="N3169" t="s">
        <v>45</v>
      </c>
      <c r="O3169" t="s">
        <v>29</v>
      </c>
      <c r="P3169">
        <v>41</v>
      </c>
      <c r="Q3169" t="s">
        <v>57</v>
      </c>
      <c r="R3169">
        <v>500</v>
      </c>
    </row>
    <row r="3170" spans="1:18" x14ac:dyDescent="0.3">
      <c r="A3170" t="s">
        <v>31</v>
      </c>
      <c r="B3170" t="s">
        <v>61</v>
      </c>
      <c r="C3170">
        <v>2014</v>
      </c>
      <c r="D3170" t="s">
        <v>20</v>
      </c>
      <c r="E3170" t="s">
        <v>21</v>
      </c>
      <c r="F3170">
        <v>1.7</v>
      </c>
      <c r="G3170">
        <v>139618</v>
      </c>
      <c r="H3170">
        <v>143</v>
      </c>
      <c r="I3170">
        <v>115</v>
      </c>
      <c r="J3170">
        <v>3</v>
      </c>
      <c r="K3170">
        <v>1</v>
      </c>
      <c r="L3170" t="s">
        <v>34</v>
      </c>
      <c r="M3170" t="s">
        <v>22</v>
      </c>
      <c r="N3170" t="s">
        <v>45</v>
      </c>
      <c r="O3170" t="s">
        <v>29</v>
      </c>
      <c r="Q3170" t="s">
        <v>30</v>
      </c>
      <c r="R3170">
        <v>3606</v>
      </c>
    </row>
    <row r="3171" spans="1:18" x14ac:dyDescent="0.3">
      <c r="A3171" t="s">
        <v>55</v>
      </c>
      <c r="B3171" t="s">
        <v>75</v>
      </c>
      <c r="C3171">
        <v>2015</v>
      </c>
      <c r="D3171" t="s">
        <v>65</v>
      </c>
      <c r="F3171">
        <v>0</v>
      </c>
      <c r="G3171">
        <v>96220</v>
      </c>
      <c r="H3171">
        <v>366</v>
      </c>
      <c r="I3171">
        <v>402</v>
      </c>
      <c r="J3171">
        <v>2</v>
      </c>
      <c r="K3171">
        <v>0</v>
      </c>
      <c r="L3171" t="s">
        <v>34</v>
      </c>
      <c r="M3171" t="s">
        <v>28</v>
      </c>
      <c r="N3171" t="s">
        <v>45</v>
      </c>
      <c r="O3171" t="s">
        <v>29</v>
      </c>
      <c r="P3171">
        <v>96</v>
      </c>
      <c r="Q3171" t="s">
        <v>64</v>
      </c>
      <c r="R3171">
        <v>4995</v>
      </c>
    </row>
    <row r="3172" spans="1:18" x14ac:dyDescent="0.3">
      <c r="A3172" t="s">
        <v>26</v>
      </c>
      <c r="B3172" t="s">
        <v>58</v>
      </c>
      <c r="C3172">
        <v>2011</v>
      </c>
      <c r="D3172" t="s">
        <v>20</v>
      </c>
      <c r="E3172" t="s">
        <v>67</v>
      </c>
      <c r="G3172">
        <v>198720</v>
      </c>
      <c r="H3172">
        <v>181</v>
      </c>
      <c r="I3172">
        <v>171</v>
      </c>
      <c r="J3172">
        <v>3</v>
      </c>
      <c r="K3172">
        <v>1</v>
      </c>
      <c r="L3172" t="s">
        <v>43</v>
      </c>
      <c r="M3172" t="s">
        <v>72</v>
      </c>
      <c r="N3172" t="s">
        <v>23</v>
      </c>
      <c r="O3172" t="s">
        <v>24</v>
      </c>
      <c r="P3172">
        <v>34</v>
      </c>
      <c r="Q3172" t="s">
        <v>37</v>
      </c>
      <c r="R3172">
        <v>771</v>
      </c>
    </row>
    <row r="3173" spans="1:18" x14ac:dyDescent="0.3">
      <c r="A3173" t="s">
        <v>49</v>
      </c>
      <c r="B3173" t="s">
        <v>50</v>
      </c>
      <c r="C3173">
        <v>2013</v>
      </c>
      <c r="D3173" t="s">
        <v>20</v>
      </c>
      <c r="E3173" t="s">
        <v>21</v>
      </c>
      <c r="G3173">
        <v>108949</v>
      </c>
      <c r="H3173">
        <v>110</v>
      </c>
      <c r="J3173">
        <v>4</v>
      </c>
      <c r="K3173">
        <v>0</v>
      </c>
      <c r="L3173" t="s">
        <v>34</v>
      </c>
      <c r="M3173" t="s">
        <v>35</v>
      </c>
      <c r="N3173" t="s">
        <v>45</v>
      </c>
      <c r="O3173" t="s">
        <v>24</v>
      </c>
      <c r="P3173">
        <v>40</v>
      </c>
      <c r="Q3173" t="s">
        <v>30</v>
      </c>
      <c r="R3173">
        <v>2585</v>
      </c>
    </row>
    <row r="3174" spans="1:18" x14ac:dyDescent="0.3">
      <c r="A3174" t="s">
        <v>38</v>
      </c>
      <c r="B3174" t="s">
        <v>47</v>
      </c>
      <c r="C3174">
        <v>2023</v>
      </c>
      <c r="D3174" t="s">
        <v>33</v>
      </c>
      <c r="G3174">
        <v>100</v>
      </c>
      <c r="J3174">
        <v>1</v>
      </c>
      <c r="L3174" t="s">
        <v>40</v>
      </c>
      <c r="M3174" t="s">
        <v>35</v>
      </c>
      <c r="N3174" t="s">
        <v>23</v>
      </c>
      <c r="O3174" t="s">
        <v>24</v>
      </c>
      <c r="P3174">
        <v>48</v>
      </c>
      <c r="Q3174" t="s">
        <v>46</v>
      </c>
      <c r="R3174">
        <v>22108</v>
      </c>
    </row>
    <row r="3175" spans="1:18" x14ac:dyDescent="0.3">
      <c r="A3175" t="s">
        <v>55</v>
      </c>
      <c r="B3175" t="s">
        <v>75</v>
      </c>
      <c r="C3175">
        <v>2018</v>
      </c>
      <c r="D3175" t="s">
        <v>33</v>
      </c>
      <c r="E3175" t="s">
        <v>21</v>
      </c>
      <c r="F3175">
        <v>2</v>
      </c>
      <c r="G3175">
        <v>149540</v>
      </c>
      <c r="J3175">
        <v>1</v>
      </c>
      <c r="K3175">
        <v>0</v>
      </c>
      <c r="L3175" t="s">
        <v>34</v>
      </c>
      <c r="M3175" t="s">
        <v>44</v>
      </c>
      <c r="N3175" t="s">
        <v>45</v>
      </c>
      <c r="O3175" t="s">
        <v>24</v>
      </c>
      <c r="P3175">
        <v>41</v>
      </c>
      <c r="R3175">
        <v>5314</v>
      </c>
    </row>
    <row r="3176" spans="1:18" x14ac:dyDescent="0.3">
      <c r="A3176" t="s">
        <v>53</v>
      </c>
      <c r="B3176" t="s">
        <v>54</v>
      </c>
      <c r="C3176">
        <v>2012</v>
      </c>
      <c r="D3176" t="s">
        <v>33</v>
      </c>
      <c r="E3176" t="s">
        <v>21</v>
      </c>
      <c r="F3176">
        <v>2.4</v>
      </c>
      <c r="G3176">
        <v>206882</v>
      </c>
      <c r="H3176">
        <v>194</v>
      </c>
      <c r="I3176">
        <v>202</v>
      </c>
      <c r="J3176">
        <v>3</v>
      </c>
      <c r="K3176">
        <v>0</v>
      </c>
      <c r="L3176" t="s">
        <v>43</v>
      </c>
      <c r="N3176" t="s">
        <v>23</v>
      </c>
      <c r="O3176" t="s">
        <v>24</v>
      </c>
      <c r="P3176">
        <v>52</v>
      </c>
      <c r="Q3176" t="s">
        <v>25</v>
      </c>
      <c r="R3176">
        <v>6310</v>
      </c>
    </row>
    <row r="3177" spans="1:18" x14ac:dyDescent="0.3">
      <c r="A3177" t="s">
        <v>18</v>
      </c>
      <c r="B3177" t="s">
        <v>66</v>
      </c>
      <c r="C3177">
        <v>2019</v>
      </c>
      <c r="D3177" t="s">
        <v>33</v>
      </c>
      <c r="E3177" t="s">
        <v>21</v>
      </c>
      <c r="G3177">
        <v>124618</v>
      </c>
      <c r="J3177">
        <v>1</v>
      </c>
      <c r="K3177">
        <v>1</v>
      </c>
      <c r="L3177" t="s">
        <v>34</v>
      </c>
      <c r="M3177" t="s">
        <v>72</v>
      </c>
      <c r="N3177" t="s">
        <v>23</v>
      </c>
      <c r="O3177" t="s">
        <v>24</v>
      </c>
      <c r="P3177">
        <v>42</v>
      </c>
      <c r="Q3177" t="s">
        <v>91</v>
      </c>
      <c r="R3177">
        <v>19367</v>
      </c>
    </row>
    <row r="3178" spans="1:18" x14ac:dyDescent="0.3">
      <c r="A3178" t="s">
        <v>38</v>
      </c>
      <c r="B3178" t="s">
        <v>86</v>
      </c>
      <c r="C3178">
        <v>2021</v>
      </c>
      <c r="D3178" t="s">
        <v>20</v>
      </c>
      <c r="E3178" t="s">
        <v>21</v>
      </c>
      <c r="F3178">
        <v>3.1</v>
      </c>
      <c r="G3178">
        <v>18521</v>
      </c>
      <c r="H3178">
        <v>244</v>
      </c>
      <c r="I3178">
        <v>241</v>
      </c>
      <c r="J3178">
        <v>1</v>
      </c>
      <c r="K3178">
        <v>0</v>
      </c>
      <c r="N3178" t="s">
        <v>84</v>
      </c>
      <c r="O3178" t="s">
        <v>95</v>
      </c>
      <c r="Q3178" t="s">
        <v>48</v>
      </c>
      <c r="R3178">
        <v>24603</v>
      </c>
    </row>
    <row r="3179" spans="1:18" x14ac:dyDescent="0.3">
      <c r="A3179" t="s">
        <v>26</v>
      </c>
      <c r="B3179" t="s">
        <v>58</v>
      </c>
      <c r="C3179">
        <v>2016</v>
      </c>
      <c r="D3179" t="s">
        <v>63</v>
      </c>
      <c r="E3179" t="s">
        <v>21</v>
      </c>
      <c r="F3179">
        <v>2.8</v>
      </c>
      <c r="G3179">
        <v>69352</v>
      </c>
      <c r="H3179">
        <v>215</v>
      </c>
      <c r="I3179">
        <v>203</v>
      </c>
      <c r="J3179">
        <v>3</v>
      </c>
      <c r="K3179">
        <v>0</v>
      </c>
      <c r="L3179" t="s">
        <v>34</v>
      </c>
      <c r="M3179" t="s">
        <v>52</v>
      </c>
      <c r="N3179" t="s">
        <v>23</v>
      </c>
      <c r="O3179" t="s">
        <v>29</v>
      </c>
      <c r="P3179">
        <v>26</v>
      </c>
      <c r="Q3179" t="s">
        <v>37</v>
      </c>
      <c r="R3179">
        <v>12628</v>
      </c>
    </row>
    <row r="3180" spans="1:18" x14ac:dyDescent="0.3">
      <c r="A3180" t="s">
        <v>31</v>
      </c>
      <c r="B3180" t="s">
        <v>99</v>
      </c>
      <c r="C3180">
        <v>2005</v>
      </c>
      <c r="D3180" t="s">
        <v>20</v>
      </c>
      <c r="G3180">
        <v>305201</v>
      </c>
      <c r="H3180">
        <v>255</v>
      </c>
      <c r="J3180">
        <v>5</v>
      </c>
      <c r="L3180" t="s">
        <v>34</v>
      </c>
      <c r="M3180" t="s">
        <v>94</v>
      </c>
      <c r="N3180" t="s">
        <v>23</v>
      </c>
      <c r="O3180" t="s">
        <v>24</v>
      </c>
      <c r="P3180">
        <v>20</v>
      </c>
      <c r="Q3180" t="s">
        <v>57</v>
      </c>
      <c r="R3180">
        <v>500</v>
      </c>
    </row>
    <row r="3181" spans="1:18" x14ac:dyDescent="0.3">
      <c r="A3181" t="s">
        <v>18</v>
      </c>
      <c r="B3181" t="s">
        <v>51</v>
      </c>
      <c r="C3181">
        <v>2008</v>
      </c>
      <c r="D3181" t="s">
        <v>20</v>
      </c>
      <c r="E3181" t="s">
        <v>67</v>
      </c>
      <c r="G3181">
        <v>182913</v>
      </c>
      <c r="H3181">
        <v>186</v>
      </c>
      <c r="I3181">
        <v>168</v>
      </c>
      <c r="J3181">
        <v>3</v>
      </c>
      <c r="K3181">
        <v>0</v>
      </c>
      <c r="L3181" t="s">
        <v>34</v>
      </c>
      <c r="M3181" t="s">
        <v>59</v>
      </c>
      <c r="N3181" t="s">
        <v>45</v>
      </c>
      <c r="O3181" t="s">
        <v>24</v>
      </c>
      <c r="P3181">
        <v>29</v>
      </c>
      <c r="Q3181" t="s">
        <v>57</v>
      </c>
      <c r="R3181">
        <v>2357</v>
      </c>
    </row>
    <row r="3182" spans="1:18" x14ac:dyDescent="0.3">
      <c r="A3182" t="s">
        <v>53</v>
      </c>
      <c r="B3182" t="s">
        <v>71</v>
      </c>
      <c r="C3182">
        <v>2012</v>
      </c>
      <c r="D3182" t="s">
        <v>20</v>
      </c>
      <c r="E3182" t="s">
        <v>21</v>
      </c>
      <c r="F3182">
        <v>1.8</v>
      </c>
      <c r="G3182">
        <v>184682</v>
      </c>
      <c r="H3182">
        <v>157</v>
      </c>
      <c r="J3182">
        <v>3</v>
      </c>
      <c r="L3182" t="s">
        <v>40</v>
      </c>
      <c r="N3182" t="s">
        <v>45</v>
      </c>
      <c r="O3182" t="s">
        <v>29</v>
      </c>
      <c r="P3182">
        <v>37</v>
      </c>
      <c r="Q3182" t="s">
        <v>57</v>
      </c>
      <c r="R3182">
        <v>4336</v>
      </c>
    </row>
    <row r="3183" spans="1:18" x14ac:dyDescent="0.3">
      <c r="A3183" t="s">
        <v>26</v>
      </c>
      <c r="B3183" t="s">
        <v>68</v>
      </c>
      <c r="C3183">
        <v>2010</v>
      </c>
      <c r="D3183" t="s">
        <v>20</v>
      </c>
      <c r="E3183" t="s">
        <v>21</v>
      </c>
      <c r="F3183">
        <v>1.8</v>
      </c>
      <c r="G3183">
        <v>187167</v>
      </c>
      <c r="H3183">
        <v>150</v>
      </c>
      <c r="I3183">
        <v>141</v>
      </c>
      <c r="J3183">
        <v>3</v>
      </c>
      <c r="K3183">
        <v>1</v>
      </c>
      <c r="M3183" t="s">
        <v>35</v>
      </c>
      <c r="N3183" t="s">
        <v>45</v>
      </c>
      <c r="O3183" t="s">
        <v>29</v>
      </c>
      <c r="P3183">
        <v>34</v>
      </c>
      <c r="Q3183" t="s">
        <v>57</v>
      </c>
      <c r="R3183">
        <v>500</v>
      </c>
    </row>
    <row r="3184" spans="1:18" x14ac:dyDescent="0.3">
      <c r="A3184" t="s">
        <v>53</v>
      </c>
      <c r="B3184" t="s">
        <v>54</v>
      </c>
      <c r="C3184">
        <v>2024</v>
      </c>
      <c r="D3184" t="s">
        <v>20</v>
      </c>
      <c r="E3184" t="s">
        <v>21</v>
      </c>
      <c r="F3184">
        <v>3</v>
      </c>
      <c r="G3184">
        <v>100</v>
      </c>
      <c r="H3184">
        <v>231</v>
      </c>
      <c r="J3184">
        <v>1</v>
      </c>
      <c r="K3184">
        <v>0</v>
      </c>
      <c r="L3184" t="s">
        <v>43</v>
      </c>
      <c r="M3184" t="s">
        <v>59</v>
      </c>
      <c r="N3184" t="s">
        <v>23</v>
      </c>
      <c r="O3184" t="s">
        <v>60</v>
      </c>
      <c r="P3184">
        <v>24</v>
      </c>
      <c r="Q3184" t="s">
        <v>64</v>
      </c>
      <c r="R3184">
        <v>50178</v>
      </c>
    </row>
    <row r="3185" spans="1:18" x14ac:dyDescent="0.3">
      <c r="A3185" t="s">
        <v>80</v>
      </c>
      <c r="B3185" t="s">
        <v>98</v>
      </c>
      <c r="C3185">
        <v>2010</v>
      </c>
      <c r="D3185" t="s">
        <v>20</v>
      </c>
      <c r="E3185" t="s">
        <v>21</v>
      </c>
      <c r="G3185">
        <v>192654</v>
      </c>
      <c r="H3185">
        <v>219</v>
      </c>
      <c r="J3185">
        <v>3</v>
      </c>
      <c r="K3185">
        <v>0</v>
      </c>
      <c r="L3185" t="s">
        <v>40</v>
      </c>
      <c r="M3185" t="s">
        <v>59</v>
      </c>
      <c r="N3185" t="s">
        <v>23</v>
      </c>
      <c r="O3185" t="s">
        <v>29</v>
      </c>
      <c r="P3185">
        <v>29</v>
      </c>
      <c r="Q3185" t="s">
        <v>37</v>
      </c>
      <c r="R3185">
        <v>500</v>
      </c>
    </row>
    <row r="3186" spans="1:18" x14ac:dyDescent="0.3">
      <c r="A3186" t="s">
        <v>31</v>
      </c>
      <c r="B3186" t="s">
        <v>61</v>
      </c>
      <c r="C3186">
        <v>2005</v>
      </c>
      <c r="D3186" t="s">
        <v>20</v>
      </c>
      <c r="F3186">
        <v>2.2999999999999998</v>
      </c>
      <c r="G3186">
        <v>265904</v>
      </c>
      <c r="H3186">
        <v>201</v>
      </c>
      <c r="J3186">
        <v>3</v>
      </c>
      <c r="L3186" t="s">
        <v>34</v>
      </c>
      <c r="N3186" t="s">
        <v>45</v>
      </c>
      <c r="O3186" t="s">
        <v>29</v>
      </c>
      <c r="Q3186" t="s">
        <v>91</v>
      </c>
      <c r="R3186">
        <v>500</v>
      </c>
    </row>
    <row r="3187" spans="1:18" x14ac:dyDescent="0.3">
      <c r="A3187" t="s">
        <v>26</v>
      </c>
      <c r="B3187" t="s">
        <v>68</v>
      </c>
      <c r="C3187">
        <v>2013</v>
      </c>
      <c r="D3187" t="s">
        <v>20</v>
      </c>
      <c r="E3187" t="s">
        <v>21</v>
      </c>
      <c r="F3187">
        <v>1.9</v>
      </c>
      <c r="G3187">
        <v>164255</v>
      </c>
      <c r="H3187">
        <v>162</v>
      </c>
      <c r="I3187">
        <v>169</v>
      </c>
      <c r="J3187">
        <v>3</v>
      </c>
      <c r="K3187">
        <v>0</v>
      </c>
      <c r="L3187" t="s">
        <v>40</v>
      </c>
      <c r="N3187" t="s">
        <v>45</v>
      </c>
      <c r="O3187" t="s">
        <v>29</v>
      </c>
      <c r="P3187">
        <v>38</v>
      </c>
      <c r="Q3187" t="s">
        <v>25</v>
      </c>
      <c r="R3187">
        <v>1100</v>
      </c>
    </row>
    <row r="3188" spans="1:18" x14ac:dyDescent="0.3">
      <c r="A3188" t="s">
        <v>41</v>
      </c>
      <c r="B3188" t="s">
        <v>103</v>
      </c>
      <c r="C3188">
        <v>2010</v>
      </c>
      <c r="D3188" t="s">
        <v>20</v>
      </c>
      <c r="E3188" t="s">
        <v>21</v>
      </c>
      <c r="F3188">
        <v>2.5</v>
      </c>
      <c r="G3188">
        <v>193979</v>
      </c>
      <c r="H3188">
        <v>185</v>
      </c>
      <c r="I3188">
        <v>158</v>
      </c>
      <c r="J3188">
        <v>3</v>
      </c>
      <c r="L3188" t="s">
        <v>43</v>
      </c>
      <c r="M3188" t="s">
        <v>44</v>
      </c>
      <c r="N3188" t="s">
        <v>23</v>
      </c>
      <c r="O3188" t="s">
        <v>24</v>
      </c>
      <c r="Q3188" t="s">
        <v>88</v>
      </c>
      <c r="R3188">
        <v>1206</v>
      </c>
    </row>
    <row r="3189" spans="1:18" x14ac:dyDescent="0.3">
      <c r="A3189" t="s">
        <v>31</v>
      </c>
      <c r="B3189" t="s">
        <v>85</v>
      </c>
      <c r="C3189">
        <v>2011</v>
      </c>
      <c r="D3189" t="s">
        <v>20</v>
      </c>
      <c r="E3189" t="s">
        <v>21</v>
      </c>
      <c r="F3189">
        <v>2.5</v>
      </c>
      <c r="G3189">
        <v>219833</v>
      </c>
      <c r="H3189">
        <v>216</v>
      </c>
      <c r="I3189">
        <v>214</v>
      </c>
      <c r="J3189">
        <v>2</v>
      </c>
      <c r="K3189">
        <v>0</v>
      </c>
      <c r="L3189" t="s">
        <v>43</v>
      </c>
      <c r="M3189" t="s">
        <v>52</v>
      </c>
      <c r="N3189" t="s">
        <v>23</v>
      </c>
      <c r="O3189" t="s">
        <v>29</v>
      </c>
      <c r="P3189">
        <v>32</v>
      </c>
      <c r="Q3189" t="s">
        <v>25</v>
      </c>
      <c r="R3189">
        <v>500</v>
      </c>
    </row>
    <row r="3190" spans="1:18" x14ac:dyDescent="0.3">
      <c r="A3190" t="s">
        <v>38</v>
      </c>
      <c r="B3190" t="s">
        <v>47</v>
      </c>
      <c r="C3190">
        <v>2021</v>
      </c>
      <c r="D3190" t="s">
        <v>20</v>
      </c>
      <c r="E3190" t="s">
        <v>21</v>
      </c>
      <c r="F3190">
        <v>2.2000000000000002</v>
      </c>
      <c r="G3190">
        <v>30593</v>
      </c>
      <c r="H3190">
        <v>154</v>
      </c>
      <c r="I3190">
        <v>143</v>
      </c>
      <c r="J3190">
        <v>1</v>
      </c>
      <c r="K3190">
        <v>0</v>
      </c>
      <c r="M3190" t="s">
        <v>44</v>
      </c>
      <c r="N3190" t="s">
        <v>23</v>
      </c>
      <c r="O3190" t="s">
        <v>24</v>
      </c>
      <c r="P3190">
        <v>35</v>
      </c>
      <c r="Q3190" t="s">
        <v>76</v>
      </c>
      <c r="R3190">
        <v>16523</v>
      </c>
    </row>
    <row r="3191" spans="1:18" x14ac:dyDescent="0.3">
      <c r="A3191" t="s">
        <v>73</v>
      </c>
      <c r="B3191" t="s">
        <v>74</v>
      </c>
      <c r="C3191">
        <v>2024</v>
      </c>
      <c r="D3191" t="s">
        <v>33</v>
      </c>
      <c r="E3191" t="s">
        <v>21</v>
      </c>
      <c r="F3191">
        <v>2.4</v>
      </c>
      <c r="G3191">
        <v>10180</v>
      </c>
      <c r="H3191">
        <v>180</v>
      </c>
      <c r="I3191">
        <v>156</v>
      </c>
      <c r="J3191">
        <v>1</v>
      </c>
      <c r="K3191">
        <v>0</v>
      </c>
      <c r="L3191" t="s">
        <v>34</v>
      </c>
      <c r="N3191" t="s">
        <v>23</v>
      </c>
      <c r="O3191" t="s">
        <v>60</v>
      </c>
      <c r="P3191">
        <v>46</v>
      </c>
      <c r="Q3191" t="s">
        <v>25</v>
      </c>
      <c r="R3191">
        <v>60776</v>
      </c>
    </row>
    <row r="3192" spans="1:18" x14ac:dyDescent="0.3">
      <c r="A3192" t="s">
        <v>26</v>
      </c>
      <c r="B3192" t="s">
        <v>68</v>
      </c>
      <c r="C3192">
        <v>2005</v>
      </c>
      <c r="D3192" t="s">
        <v>20</v>
      </c>
      <c r="E3192" t="s">
        <v>21</v>
      </c>
      <c r="G3192">
        <v>117083</v>
      </c>
      <c r="H3192">
        <v>125</v>
      </c>
      <c r="I3192">
        <v>119</v>
      </c>
      <c r="J3192">
        <v>4</v>
      </c>
      <c r="K3192">
        <v>1</v>
      </c>
      <c r="L3192" t="s">
        <v>40</v>
      </c>
      <c r="N3192" t="s">
        <v>45</v>
      </c>
      <c r="O3192" t="s">
        <v>29</v>
      </c>
      <c r="P3192">
        <v>39</v>
      </c>
      <c r="Q3192" t="s">
        <v>30</v>
      </c>
      <c r="R3192">
        <v>500</v>
      </c>
    </row>
    <row r="3193" spans="1:18" x14ac:dyDescent="0.3">
      <c r="A3193" t="s">
        <v>55</v>
      </c>
      <c r="B3193" t="s">
        <v>56</v>
      </c>
      <c r="C3193">
        <v>2008</v>
      </c>
      <c r="D3193" t="s">
        <v>20</v>
      </c>
      <c r="E3193" t="s">
        <v>21</v>
      </c>
      <c r="F3193">
        <v>2.4</v>
      </c>
      <c r="G3193">
        <v>170088</v>
      </c>
      <c r="H3193">
        <v>174</v>
      </c>
      <c r="I3193">
        <v>154</v>
      </c>
      <c r="J3193">
        <v>2</v>
      </c>
      <c r="K3193">
        <v>1</v>
      </c>
      <c r="L3193" t="s">
        <v>43</v>
      </c>
      <c r="M3193" t="s">
        <v>22</v>
      </c>
      <c r="N3193" t="s">
        <v>23</v>
      </c>
      <c r="O3193" t="s">
        <v>24</v>
      </c>
      <c r="P3193">
        <v>36</v>
      </c>
      <c r="Q3193" t="s">
        <v>48</v>
      </c>
      <c r="R3193">
        <v>872</v>
      </c>
    </row>
    <row r="3194" spans="1:18" x14ac:dyDescent="0.3">
      <c r="A3194" t="s">
        <v>31</v>
      </c>
      <c r="B3194" t="s">
        <v>85</v>
      </c>
      <c r="C3194">
        <v>2024</v>
      </c>
      <c r="D3194" t="s">
        <v>20</v>
      </c>
      <c r="E3194" t="s">
        <v>21</v>
      </c>
      <c r="F3194">
        <v>3.1</v>
      </c>
      <c r="G3194">
        <v>10526</v>
      </c>
      <c r="H3194">
        <v>225</v>
      </c>
      <c r="J3194">
        <v>1</v>
      </c>
      <c r="K3194">
        <v>0</v>
      </c>
      <c r="N3194" t="s">
        <v>23</v>
      </c>
      <c r="O3194" t="s">
        <v>24</v>
      </c>
      <c r="P3194">
        <v>29</v>
      </c>
      <c r="Q3194" t="s">
        <v>57</v>
      </c>
      <c r="R3194">
        <v>27454</v>
      </c>
    </row>
    <row r="3195" spans="1:18" x14ac:dyDescent="0.3">
      <c r="A3195" t="s">
        <v>41</v>
      </c>
      <c r="B3195" t="s">
        <v>103</v>
      </c>
      <c r="C3195">
        <v>2017</v>
      </c>
      <c r="D3195" t="s">
        <v>63</v>
      </c>
      <c r="E3195" t="s">
        <v>21</v>
      </c>
      <c r="F3195">
        <v>3.4</v>
      </c>
      <c r="G3195">
        <v>100894</v>
      </c>
      <c r="H3195">
        <v>256</v>
      </c>
      <c r="I3195">
        <v>234</v>
      </c>
      <c r="J3195">
        <v>1</v>
      </c>
      <c r="K3195">
        <v>0</v>
      </c>
      <c r="L3195" t="s">
        <v>34</v>
      </c>
      <c r="M3195" t="s">
        <v>22</v>
      </c>
      <c r="N3195" t="s">
        <v>23</v>
      </c>
      <c r="O3195" t="s">
        <v>29</v>
      </c>
      <c r="P3195">
        <v>23</v>
      </c>
      <c r="Q3195" t="s">
        <v>25</v>
      </c>
      <c r="R3195">
        <v>13638</v>
      </c>
    </row>
    <row r="3196" spans="1:18" x14ac:dyDescent="0.3">
      <c r="A3196" t="s">
        <v>31</v>
      </c>
      <c r="B3196" t="s">
        <v>99</v>
      </c>
      <c r="C3196">
        <v>2012</v>
      </c>
      <c r="D3196" t="s">
        <v>20</v>
      </c>
      <c r="E3196" t="s">
        <v>21</v>
      </c>
      <c r="F3196">
        <v>3</v>
      </c>
      <c r="G3196">
        <v>207460</v>
      </c>
      <c r="I3196">
        <v>222</v>
      </c>
      <c r="J3196">
        <v>2</v>
      </c>
      <c r="L3196" t="s">
        <v>43</v>
      </c>
      <c r="M3196" t="s">
        <v>94</v>
      </c>
      <c r="N3196" t="s">
        <v>23</v>
      </c>
      <c r="O3196" t="s">
        <v>29</v>
      </c>
      <c r="Q3196" t="s">
        <v>25</v>
      </c>
      <c r="R3196">
        <v>1830</v>
      </c>
    </row>
    <row r="3197" spans="1:18" x14ac:dyDescent="0.3">
      <c r="A3197" t="s">
        <v>31</v>
      </c>
      <c r="B3197" t="s">
        <v>85</v>
      </c>
      <c r="C3197">
        <v>2005</v>
      </c>
      <c r="D3197" t="s">
        <v>20</v>
      </c>
      <c r="E3197" t="s">
        <v>21</v>
      </c>
      <c r="F3197">
        <v>2.9</v>
      </c>
      <c r="G3197">
        <v>162670</v>
      </c>
      <c r="H3197">
        <v>223</v>
      </c>
      <c r="J3197">
        <v>3</v>
      </c>
      <c r="K3197">
        <v>1</v>
      </c>
      <c r="L3197" t="s">
        <v>43</v>
      </c>
      <c r="N3197" t="s">
        <v>23</v>
      </c>
      <c r="O3197" t="s">
        <v>24</v>
      </c>
      <c r="P3197">
        <v>33</v>
      </c>
      <c r="R3197">
        <v>500</v>
      </c>
    </row>
    <row r="3198" spans="1:18" x14ac:dyDescent="0.3">
      <c r="A3198" t="s">
        <v>53</v>
      </c>
      <c r="B3198" t="s">
        <v>54</v>
      </c>
      <c r="C3198">
        <v>2018</v>
      </c>
      <c r="D3198" t="s">
        <v>20</v>
      </c>
      <c r="E3198" t="s">
        <v>21</v>
      </c>
      <c r="F3198">
        <v>2.6</v>
      </c>
      <c r="G3198">
        <v>98306</v>
      </c>
      <c r="H3198">
        <v>190</v>
      </c>
      <c r="I3198">
        <v>177</v>
      </c>
      <c r="J3198">
        <v>1</v>
      </c>
      <c r="K3198">
        <v>0</v>
      </c>
      <c r="L3198" t="s">
        <v>40</v>
      </c>
      <c r="M3198" t="s">
        <v>35</v>
      </c>
      <c r="N3198" t="s">
        <v>23</v>
      </c>
      <c r="O3198" t="s">
        <v>24</v>
      </c>
      <c r="P3198">
        <v>32</v>
      </c>
      <c r="Q3198" t="s">
        <v>46</v>
      </c>
      <c r="R3198">
        <v>18932</v>
      </c>
    </row>
    <row r="3199" spans="1:18" x14ac:dyDescent="0.3">
      <c r="A3199" t="s">
        <v>80</v>
      </c>
      <c r="B3199" t="s">
        <v>102</v>
      </c>
      <c r="C3199">
        <v>2017</v>
      </c>
      <c r="D3199" t="s">
        <v>20</v>
      </c>
      <c r="E3199" t="s">
        <v>21</v>
      </c>
      <c r="G3199">
        <v>100</v>
      </c>
      <c r="H3199">
        <v>157</v>
      </c>
      <c r="I3199">
        <v>154</v>
      </c>
      <c r="J3199">
        <v>2</v>
      </c>
      <c r="K3199">
        <v>0</v>
      </c>
      <c r="M3199" t="s">
        <v>59</v>
      </c>
      <c r="N3199" t="s">
        <v>23</v>
      </c>
      <c r="O3199" t="s">
        <v>29</v>
      </c>
      <c r="P3199">
        <v>28</v>
      </c>
      <c r="R3199">
        <v>19163</v>
      </c>
    </row>
    <row r="3200" spans="1:18" x14ac:dyDescent="0.3">
      <c r="A3200" t="s">
        <v>49</v>
      </c>
      <c r="B3200" t="s">
        <v>93</v>
      </c>
      <c r="C3200">
        <v>2024</v>
      </c>
      <c r="D3200" t="s">
        <v>20</v>
      </c>
      <c r="E3200" t="s">
        <v>21</v>
      </c>
      <c r="G3200">
        <v>3400</v>
      </c>
      <c r="H3200">
        <v>162</v>
      </c>
      <c r="I3200">
        <v>157</v>
      </c>
      <c r="J3200">
        <v>1</v>
      </c>
      <c r="K3200">
        <v>0</v>
      </c>
      <c r="L3200" t="s">
        <v>34</v>
      </c>
      <c r="M3200" t="s">
        <v>22</v>
      </c>
      <c r="N3200" t="s">
        <v>23</v>
      </c>
      <c r="O3200" t="s">
        <v>24</v>
      </c>
      <c r="Q3200" t="s">
        <v>48</v>
      </c>
      <c r="R3200">
        <v>35326</v>
      </c>
    </row>
    <row r="3201" spans="1:18" x14ac:dyDescent="0.3">
      <c r="A3201" t="s">
        <v>73</v>
      </c>
      <c r="B3201" t="s">
        <v>90</v>
      </c>
      <c r="C3201">
        <v>2011</v>
      </c>
      <c r="D3201" t="s">
        <v>20</v>
      </c>
      <c r="E3201" t="s">
        <v>21</v>
      </c>
      <c r="F3201">
        <v>1.7</v>
      </c>
      <c r="G3201">
        <v>148403</v>
      </c>
      <c r="H3201">
        <v>138</v>
      </c>
      <c r="I3201">
        <v>124</v>
      </c>
      <c r="J3201">
        <v>3</v>
      </c>
      <c r="L3201" t="s">
        <v>43</v>
      </c>
      <c r="M3201" t="s">
        <v>35</v>
      </c>
      <c r="N3201" t="s">
        <v>45</v>
      </c>
      <c r="O3201" t="s">
        <v>24</v>
      </c>
      <c r="P3201">
        <v>39</v>
      </c>
      <c r="Q3201" t="s">
        <v>91</v>
      </c>
      <c r="R3201">
        <v>5554</v>
      </c>
    </row>
    <row r="3202" spans="1:18" x14ac:dyDescent="0.3">
      <c r="A3202" t="s">
        <v>18</v>
      </c>
      <c r="B3202" t="s">
        <v>70</v>
      </c>
      <c r="C3202">
        <v>2013</v>
      </c>
      <c r="D3202" t="s">
        <v>20</v>
      </c>
      <c r="E3202" t="s">
        <v>21</v>
      </c>
      <c r="F3202">
        <v>1.6</v>
      </c>
      <c r="G3202">
        <v>124548</v>
      </c>
      <c r="H3202">
        <v>122</v>
      </c>
      <c r="I3202">
        <v>112</v>
      </c>
      <c r="J3202">
        <v>3</v>
      </c>
      <c r="K3202">
        <v>1</v>
      </c>
      <c r="L3202" t="s">
        <v>43</v>
      </c>
      <c r="M3202" t="s">
        <v>28</v>
      </c>
      <c r="N3202" t="s">
        <v>45</v>
      </c>
      <c r="O3202" t="s">
        <v>29</v>
      </c>
      <c r="P3202">
        <v>36</v>
      </c>
      <c r="Q3202" t="s">
        <v>64</v>
      </c>
      <c r="R3202">
        <v>13820</v>
      </c>
    </row>
    <row r="3203" spans="1:18" x14ac:dyDescent="0.3">
      <c r="A3203" t="s">
        <v>26</v>
      </c>
      <c r="B3203" t="s">
        <v>27</v>
      </c>
      <c r="C3203">
        <v>2012</v>
      </c>
      <c r="D3203" t="s">
        <v>20</v>
      </c>
      <c r="E3203" t="s">
        <v>21</v>
      </c>
      <c r="F3203">
        <v>3</v>
      </c>
      <c r="G3203">
        <v>221756</v>
      </c>
      <c r="H3203">
        <v>222</v>
      </c>
      <c r="J3203">
        <v>3</v>
      </c>
      <c r="K3203">
        <v>1</v>
      </c>
      <c r="L3203" t="s">
        <v>43</v>
      </c>
      <c r="M3203" t="s">
        <v>59</v>
      </c>
      <c r="N3203" t="s">
        <v>23</v>
      </c>
      <c r="O3203" t="s">
        <v>24</v>
      </c>
      <c r="Q3203" t="s">
        <v>64</v>
      </c>
      <c r="R3203">
        <v>500</v>
      </c>
    </row>
    <row r="3204" spans="1:18" x14ac:dyDescent="0.3">
      <c r="A3204" t="s">
        <v>38</v>
      </c>
      <c r="B3204" t="s">
        <v>89</v>
      </c>
      <c r="C3204">
        <v>2009</v>
      </c>
      <c r="D3204" t="s">
        <v>33</v>
      </c>
      <c r="E3204" t="s">
        <v>21</v>
      </c>
      <c r="G3204">
        <v>166859</v>
      </c>
      <c r="H3204">
        <v>130</v>
      </c>
      <c r="I3204">
        <v>121</v>
      </c>
      <c r="J3204">
        <v>4</v>
      </c>
      <c r="K3204">
        <v>1</v>
      </c>
      <c r="L3204" t="s">
        <v>34</v>
      </c>
      <c r="M3204" t="s">
        <v>22</v>
      </c>
      <c r="N3204" t="s">
        <v>45</v>
      </c>
      <c r="O3204" t="s">
        <v>29</v>
      </c>
      <c r="P3204">
        <v>57</v>
      </c>
      <c r="Q3204" t="s">
        <v>76</v>
      </c>
      <c r="R3204">
        <v>500</v>
      </c>
    </row>
    <row r="3205" spans="1:18" x14ac:dyDescent="0.3">
      <c r="A3205" t="s">
        <v>49</v>
      </c>
      <c r="B3205" t="s">
        <v>93</v>
      </c>
      <c r="C3205">
        <v>2019</v>
      </c>
      <c r="D3205" t="s">
        <v>33</v>
      </c>
      <c r="E3205" t="s">
        <v>21</v>
      </c>
      <c r="F3205">
        <v>2.4</v>
      </c>
      <c r="G3205">
        <v>64072</v>
      </c>
      <c r="H3205">
        <v>184</v>
      </c>
      <c r="I3205">
        <v>169</v>
      </c>
      <c r="J3205">
        <v>1</v>
      </c>
      <c r="K3205">
        <v>0</v>
      </c>
      <c r="L3205" t="s">
        <v>43</v>
      </c>
      <c r="M3205" t="s">
        <v>94</v>
      </c>
      <c r="N3205" t="s">
        <v>23</v>
      </c>
      <c r="O3205" t="s">
        <v>29</v>
      </c>
      <c r="P3205">
        <v>54</v>
      </c>
      <c r="R3205">
        <v>18685</v>
      </c>
    </row>
    <row r="3206" spans="1:18" x14ac:dyDescent="0.3">
      <c r="A3206" t="s">
        <v>38</v>
      </c>
      <c r="B3206" t="s">
        <v>89</v>
      </c>
      <c r="C3206">
        <v>2017</v>
      </c>
      <c r="D3206" t="s">
        <v>20</v>
      </c>
      <c r="E3206" t="s">
        <v>21</v>
      </c>
      <c r="F3206">
        <v>2.2999999999999998</v>
      </c>
      <c r="G3206">
        <v>83057</v>
      </c>
      <c r="H3206">
        <v>178</v>
      </c>
      <c r="I3206">
        <v>157</v>
      </c>
      <c r="J3206">
        <v>1</v>
      </c>
      <c r="K3206">
        <v>1</v>
      </c>
      <c r="L3206" t="s">
        <v>34</v>
      </c>
      <c r="M3206" t="s">
        <v>44</v>
      </c>
      <c r="N3206" t="s">
        <v>45</v>
      </c>
      <c r="O3206" t="s">
        <v>29</v>
      </c>
      <c r="P3206">
        <v>34</v>
      </c>
      <c r="R3206">
        <v>7265</v>
      </c>
    </row>
    <row r="3207" spans="1:18" x14ac:dyDescent="0.3">
      <c r="A3207" t="s">
        <v>80</v>
      </c>
      <c r="B3207" t="s">
        <v>102</v>
      </c>
      <c r="C3207">
        <v>2023</v>
      </c>
      <c r="D3207" t="s">
        <v>33</v>
      </c>
      <c r="E3207" t="s">
        <v>21</v>
      </c>
      <c r="G3207">
        <v>19310</v>
      </c>
      <c r="H3207">
        <v>189</v>
      </c>
      <c r="I3207">
        <v>183</v>
      </c>
      <c r="J3207">
        <v>1</v>
      </c>
      <c r="K3207">
        <v>0</v>
      </c>
      <c r="L3207" t="s">
        <v>43</v>
      </c>
      <c r="M3207" t="s">
        <v>72</v>
      </c>
      <c r="N3207" t="s">
        <v>23</v>
      </c>
      <c r="O3207" t="s">
        <v>29</v>
      </c>
      <c r="P3207">
        <v>47</v>
      </c>
      <c r="Q3207" t="s">
        <v>64</v>
      </c>
      <c r="R3207">
        <v>31592</v>
      </c>
    </row>
    <row r="3208" spans="1:18" x14ac:dyDescent="0.3">
      <c r="A3208" t="s">
        <v>49</v>
      </c>
      <c r="B3208" t="s">
        <v>50</v>
      </c>
      <c r="C3208">
        <v>2017</v>
      </c>
      <c r="D3208" t="s">
        <v>33</v>
      </c>
      <c r="E3208" t="s">
        <v>21</v>
      </c>
      <c r="G3208">
        <v>90983</v>
      </c>
      <c r="H3208">
        <v>192</v>
      </c>
      <c r="J3208">
        <v>2</v>
      </c>
      <c r="K3208">
        <v>1</v>
      </c>
      <c r="L3208" t="s">
        <v>43</v>
      </c>
      <c r="M3208" t="s">
        <v>44</v>
      </c>
      <c r="N3208" t="s">
        <v>45</v>
      </c>
      <c r="O3208" t="s">
        <v>29</v>
      </c>
      <c r="P3208">
        <v>56</v>
      </c>
      <c r="Q3208" t="s">
        <v>57</v>
      </c>
      <c r="R3208">
        <v>5737</v>
      </c>
    </row>
    <row r="3209" spans="1:18" x14ac:dyDescent="0.3">
      <c r="A3209" t="s">
        <v>55</v>
      </c>
      <c r="B3209" t="s">
        <v>78</v>
      </c>
      <c r="C3209">
        <v>2013</v>
      </c>
      <c r="D3209" t="s">
        <v>20</v>
      </c>
      <c r="E3209" t="s">
        <v>21</v>
      </c>
      <c r="F3209">
        <v>2.2999999999999998</v>
      </c>
      <c r="G3209">
        <v>232703</v>
      </c>
      <c r="H3209">
        <v>191</v>
      </c>
      <c r="I3209">
        <v>177</v>
      </c>
      <c r="J3209">
        <v>3</v>
      </c>
      <c r="K3209">
        <v>0</v>
      </c>
      <c r="M3209" t="s">
        <v>94</v>
      </c>
      <c r="N3209" t="s">
        <v>45</v>
      </c>
      <c r="O3209" t="s">
        <v>29</v>
      </c>
      <c r="P3209">
        <v>30</v>
      </c>
      <c r="Q3209" t="s">
        <v>57</v>
      </c>
      <c r="R3209">
        <v>500</v>
      </c>
    </row>
    <row r="3210" spans="1:18" x14ac:dyDescent="0.3">
      <c r="A3210" t="s">
        <v>26</v>
      </c>
      <c r="B3210" t="s">
        <v>27</v>
      </c>
      <c r="C3210">
        <v>2007</v>
      </c>
      <c r="D3210" t="s">
        <v>20</v>
      </c>
      <c r="E3210" t="s">
        <v>21</v>
      </c>
      <c r="F3210">
        <v>2</v>
      </c>
      <c r="G3210">
        <v>196295</v>
      </c>
      <c r="I3210">
        <v>172</v>
      </c>
      <c r="J3210">
        <v>3</v>
      </c>
      <c r="K3210">
        <v>1</v>
      </c>
      <c r="L3210" t="s">
        <v>43</v>
      </c>
      <c r="M3210" t="s">
        <v>52</v>
      </c>
      <c r="N3210" t="s">
        <v>23</v>
      </c>
      <c r="O3210" t="s">
        <v>29</v>
      </c>
      <c r="P3210">
        <v>31</v>
      </c>
      <c r="Q3210" t="s">
        <v>48</v>
      </c>
      <c r="R3210">
        <v>500</v>
      </c>
    </row>
    <row r="3211" spans="1:18" x14ac:dyDescent="0.3">
      <c r="A3211" t="s">
        <v>31</v>
      </c>
      <c r="B3211" t="s">
        <v>85</v>
      </c>
      <c r="C3211">
        <v>2018</v>
      </c>
      <c r="D3211" t="s">
        <v>20</v>
      </c>
      <c r="E3211" t="s">
        <v>21</v>
      </c>
      <c r="F3211">
        <v>3</v>
      </c>
      <c r="G3211">
        <v>70083</v>
      </c>
      <c r="H3211">
        <v>226</v>
      </c>
      <c r="I3211">
        <v>216</v>
      </c>
      <c r="J3211">
        <v>3</v>
      </c>
      <c r="K3211">
        <v>0</v>
      </c>
      <c r="M3211" t="s">
        <v>59</v>
      </c>
      <c r="N3211" t="s">
        <v>23</v>
      </c>
      <c r="O3211" t="s">
        <v>24</v>
      </c>
      <c r="P3211">
        <v>28</v>
      </c>
      <c r="R3211">
        <v>14102</v>
      </c>
    </row>
    <row r="3212" spans="1:18" x14ac:dyDescent="0.3">
      <c r="A3212" t="s">
        <v>73</v>
      </c>
      <c r="B3212" t="s">
        <v>74</v>
      </c>
      <c r="C3212">
        <v>2010</v>
      </c>
      <c r="D3212" t="s">
        <v>20</v>
      </c>
      <c r="E3212" t="s">
        <v>67</v>
      </c>
      <c r="F3212">
        <v>3.1</v>
      </c>
      <c r="G3212">
        <v>196353</v>
      </c>
      <c r="H3212">
        <v>233</v>
      </c>
      <c r="J3212">
        <v>4</v>
      </c>
      <c r="K3212">
        <v>1</v>
      </c>
      <c r="N3212" t="s">
        <v>23</v>
      </c>
      <c r="O3212" t="s">
        <v>29</v>
      </c>
      <c r="P3212">
        <v>24</v>
      </c>
      <c r="Q3212" t="s">
        <v>30</v>
      </c>
      <c r="R3212">
        <v>6597</v>
      </c>
    </row>
    <row r="3213" spans="1:18" x14ac:dyDescent="0.3">
      <c r="A3213" t="s">
        <v>80</v>
      </c>
      <c r="B3213" t="s">
        <v>98</v>
      </c>
      <c r="C3213">
        <v>2019</v>
      </c>
      <c r="D3213" t="s">
        <v>20</v>
      </c>
      <c r="E3213" t="s">
        <v>21</v>
      </c>
      <c r="G3213">
        <v>64879</v>
      </c>
      <c r="H3213">
        <v>154</v>
      </c>
      <c r="I3213">
        <v>156</v>
      </c>
      <c r="J3213">
        <v>2</v>
      </c>
      <c r="K3213">
        <v>0</v>
      </c>
      <c r="L3213" t="s">
        <v>40</v>
      </c>
      <c r="M3213" t="s">
        <v>44</v>
      </c>
      <c r="N3213" t="s">
        <v>23</v>
      </c>
      <c r="O3213" t="s">
        <v>29</v>
      </c>
      <c r="P3213">
        <v>37</v>
      </c>
      <c r="Q3213" t="s">
        <v>48</v>
      </c>
      <c r="R3213">
        <v>11587</v>
      </c>
    </row>
    <row r="3214" spans="1:18" x14ac:dyDescent="0.3">
      <c r="A3214" t="s">
        <v>49</v>
      </c>
      <c r="B3214" t="s">
        <v>100</v>
      </c>
      <c r="C3214">
        <v>2014</v>
      </c>
      <c r="D3214" t="s">
        <v>20</v>
      </c>
      <c r="E3214" t="s">
        <v>21</v>
      </c>
      <c r="F3214">
        <v>2</v>
      </c>
      <c r="G3214">
        <v>47503</v>
      </c>
      <c r="H3214">
        <v>147</v>
      </c>
      <c r="I3214">
        <v>130</v>
      </c>
      <c r="J3214">
        <v>2</v>
      </c>
      <c r="K3214">
        <v>1</v>
      </c>
      <c r="N3214" t="s">
        <v>45</v>
      </c>
      <c r="O3214" t="s">
        <v>29</v>
      </c>
      <c r="P3214">
        <v>34</v>
      </c>
      <c r="Q3214" t="s">
        <v>25</v>
      </c>
      <c r="R3214">
        <v>7343</v>
      </c>
    </row>
    <row r="3215" spans="1:18" x14ac:dyDescent="0.3">
      <c r="A3215" t="s">
        <v>31</v>
      </c>
      <c r="B3215" t="s">
        <v>61</v>
      </c>
      <c r="C3215">
        <v>2018</v>
      </c>
      <c r="D3215" t="s">
        <v>20</v>
      </c>
      <c r="E3215" t="s">
        <v>21</v>
      </c>
      <c r="F3215">
        <v>1.5</v>
      </c>
      <c r="G3215">
        <v>60079</v>
      </c>
      <c r="H3215">
        <v>122</v>
      </c>
      <c r="I3215">
        <v>109</v>
      </c>
      <c r="J3215">
        <v>1</v>
      </c>
      <c r="K3215">
        <v>0</v>
      </c>
      <c r="L3215" t="s">
        <v>34</v>
      </c>
      <c r="M3215" t="s">
        <v>44</v>
      </c>
      <c r="N3215" t="s">
        <v>45</v>
      </c>
      <c r="O3215" t="s">
        <v>24</v>
      </c>
      <c r="P3215">
        <v>43</v>
      </c>
      <c r="Q3215" t="s">
        <v>37</v>
      </c>
      <c r="R3215">
        <v>14017</v>
      </c>
    </row>
    <row r="3216" spans="1:18" x14ac:dyDescent="0.3">
      <c r="A3216" t="s">
        <v>80</v>
      </c>
      <c r="B3216" t="s">
        <v>98</v>
      </c>
      <c r="C3216">
        <v>2021</v>
      </c>
      <c r="D3216" t="s">
        <v>65</v>
      </c>
      <c r="E3216" t="s">
        <v>21</v>
      </c>
      <c r="G3216">
        <v>37363</v>
      </c>
      <c r="H3216">
        <v>277</v>
      </c>
      <c r="I3216">
        <v>304</v>
      </c>
      <c r="J3216">
        <v>1</v>
      </c>
      <c r="K3216">
        <v>0</v>
      </c>
      <c r="L3216" t="s">
        <v>43</v>
      </c>
      <c r="M3216" t="s">
        <v>59</v>
      </c>
      <c r="N3216" t="s">
        <v>23</v>
      </c>
      <c r="O3216" t="s">
        <v>29</v>
      </c>
      <c r="P3216">
        <v>89</v>
      </c>
      <c r="Q3216" t="s">
        <v>88</v>
      </c>
      <c r="R3216">
        <v>18875</v>
      </c>
    </row>
    <row r="3217" spans="1:18" x14ac:dyDescent="0.3">
      <c r="A3217" t="s">
        <v>55</v>
      </c>
      <c r="B3217" t="s">
        <v>56</v>
      </c>
      <c r="C3217">
        <v>2016</v>
      </c>
      <c r="D3217" t="s">
        <v>20</v>
      </c>
      <c r="E3217" t="s">
        <v>21</v>
      </c>
      <c r="F3217">
        <v>3.3</v>
      </c>
      <c r="G3217">
        <v>41106</v>
      </c>
      <c r="H3217">
        <v>253</v>
      </c>
      <c r="I3217">
        <v>237</v>
      </c>
      <c r="J3217">
        <v>2</v>
      </c>
      <c r="K3217">
        <v>0</v>
      </c>
      <c r="L3217" t="s">
        <v>40</v>
      </c>
      <c r="M3217" t="s">
        <v>28</v>
      </c>
      <c r="N3217" t="s">
        <v>23</v>
      </c>
      <c r="O3217" t="s">
        <v>29</v>
      </c>
      <c r="P3217">
        <v>23</v>
      </c>
      <c r="Q3217" t="s">
        <v>91</v>
      </c>
      <c r="R3217">
        <v>13809</v>
      </c>
    </row>
    <row r="3218" spans="1:18" x14ac:dyDescent="0.3">
      <c r="A3218" t="s">
        <v>80</v>
      </c>
      <c r="B3218" t="s">
        <v>81</v>
      </c>
      <c r="C3218">
        <v>2018</v>
      </c>
      <c r="D3218" t="s">
        <v>65</v>
      </c>
      <c r="E3218" t="s">
        <v>21</v>
      </c>
      <c r="F3218">
        <v>0</v>
      </c>
      <c r="G3218">
        <v>54410</v>
      </c>
      <c r="I3218">
        <v>328</v>
      </c>
      <c r="J3218">
        <v>1</v>
      </c>
      <c r="K3218">
        <v>0</v>
      </c>
      <c r="L3218" t="s">
        <v>34</v>
      </c>
      <c r="M3218" t="s">
        <v>52</v>
      </c>
      <c r="N3218" t="s">
        <v>82</v>
      </c>
      <c r="O3218" t="s">
        <v>60</v>
      </c>
      <c r="P3218">
        <v>115</v>
      </c>
      <c r="Q3218" t="s">
        <v>64</v>
      </c>
      <c r="R3218">
        <v>13878</v>
      </c>
    </row>
    <row r="3219" spans="1:18" x14ac:dyDescent="0.3">
      <c r="A3219" t="s">
        <v>41</v>
      </c>
      <c r="B3219" t="s">
        <v>62</v>
      </c>
      <c r="C3219">
        <v>2008</v>
      </c>
      <c r="D3219" t="s">
        <v>20</v>
      </c>
      <c r="E3219" t="s">
        <v>21</v>
      </c>
      <c r="G3219">
        <v>310304</v>
      </c>
      <c r="H3219">
        <v>234</v>
      </c>
      <c r="I3219">
        <v>202</v>
      </c>
      <c r="J3219">
        <v>4</v>
      </c>
      <c r="K3219">
        <v>0</v>
      </c>
      <c r="L3219" t="s">
        <v>43</v>
      </c>
      <c r="N3219" t="s">
        <v>23</v>
      </c>
      <c r="O3219" t="s">
        <v>24</v>
      </c>
      <c r="P3219">
        <v>24</v>
      </c>
      <c r="Q3219" t="s">
        <v>48</v>
      </c>
      <c r="R3219">
        <v>500</v>
      </c>
    </row>
    <row r="3220" spans="1:18" x14ac:dyDescent="0.3">
      <c r="A3220" t="s">
        <v>38</v>
      </c>
      <c r="B3220" t="s">
        <v>86</v>
      </c>
      <c r="C3220">
        <v>2024</v>
      </c>
      <c r="D3220" t="s">
        <v>20</v>
      </c>
      <c r="E3220" t="s">
        <v>21</v>
      </c>
      <c r="F3220">
        <v>5.6</v>
      </c>
      <c r="G3220">
        <v>100</v>
      </c>
      <c r="I3220">
        <v>391</v>
      </c>
      <c r="J3220">
        <v>1</v>
      </c>
      <c r="K3220">
        <v>0</v>
      </c>
      <c r="L3220" t="s">
        <v>43</v>
      </c>
      <c r="M3220" t="s">
        <v>44</v>
      </c>
      <c r="N3220" t="s">
        <v>84</v>
      </c>
      <c r="O3220" t="s">
        <v>95</v>
      </c>
      <c r="P3220">
        <v>10</v>
      </c>
      <c r="Q3220" t="s">
        <v>30</v>
      </c>
      <c r="R3220">
        <v>32701</v>
      </c>
    </row>
    <row r="3221" spans="1:18" x14ac:dyDescent="0.3">
      <c r="A3221" t="s">
        <v>53</v>
      </c>
      <c r="B3221" t="s">
        <v>54</v>
      </c>
      <c r="C3221">
        <v>2006</v>
      </c>
      <c r="D3221" t="s">
        <v>20</v>
      </c>
      <c r="E3221" t="s">
        <v>21</v>
      </c>
      <c r="F3221">
        <v>2.9</v>
      </c>
      <c r="G3221">
        <v>168170</v>
      </c>
      <c r="H3221">
        <v>215</v>
      </c>
      <c r="I3221">
        <v>200</v>
      </c>
      <c r="J3221">
        <v>4</v>
      </c>
      <c r="K3221">
        <v>0</v>
      </c>
      <c r="L3221" t="s">
        <v>43</v>
      </c>
      <c r="M3221" t="s">
        <v>22</v>
      </c>
      <c r="N3221" t="s">
        <v>23</v>
      </c>
      <c r="O3221" t="s">
        <v>24</v>
      </c>
      <c r="P3221">
        <v>26</v>
      </c>
      <c r="Q3221" t="s">
        <v>48</v>
      </c>
      <c r="R3221">
        <v>1552</v>
      </c>
    </row>
    <row r="3222" spans="1:18" x14ac:dyDescent="0.3">
      <c r="A3222" t="s">
        <v>73</v>
      </c>
      <c r="B3222" t="s">
        <v>74</v>
      </c>
      <c r="C3222">
        <v>2010</v>
      </c>
      <c r="D3222" t="s">
        <v>33</v>
      </c>
      <c r="F3222">
        <v>2.2000000000000002</v>
      </c>
      <c r="G3222">
        <v>256029</v>
      </c>
      <c r="H3222">
        <v>165</v>
      </c>
      <c r="J3222">
        <v>3</v>
      </c>
      <c r="K3222">
        <v>0</v>
      </c>
      <c r="L3222" t="s">
        <v>40</v>
      </c>
      <c r="N3222" t="s">
        <v>23</v>
      </c>
      <c r="O3222" t="s">
        <v>29</v>
      </c>
      <c r="P3222">
        <v>47</v>
      </c>
      <c r="Q3222" t="s">
        <v>37</v>
      </c>
      <c r="R3222">
        <v>4249</v>
      </c>
    </row>
    <row r="3223" spans="1:18" x14ac:dyDescent="0.3">
      <c r="A3223" t="s">
        <v>38</v>
      </c>
      <c r="B3223" t="s">
        <v>47</v>
      </c>
      <c r="C3223">
        <v>2009</v>
      </c>
      <c r="D3223" t="s">
        <v>20</v>
      </c>
      <c r="F3223">
        <v>2.7</v>
      </c>
      <c r="G3223">
        <v>223711</v>
      </c>
      <c r="H3223">
        <v>202</v>
      </c>
      <c r="I3223">
        <v>189</v>
      </c>
      <c r="J3223">
        <v>3</v>
      </c>
      <c r="K3223">
        <v>1</v>
      </c>
      <c r="L3223" t="s">
        <v>34</v>
      </c>
      <c r="M3223" t="s">
        <v>22</v>
      </c>
      <c r="N3223" t="s">
        <v>23</v>
      </c>
      <c r="O3223" t="s">
        <v>24</v>
      </c>
      <c r="Q3223" t="s">
        <v>46</v>
      </c>
      <c r="R3223">
        <v>500</v>
      </c>
    </row>
    <row r="3224" spans="1:18" x14ac:dyDescent="0.3">
      <c r="A3224" t="s">
        <v>26</v>
      </c>
      <c r="B3224" t="s">
        <v>68</v>
      </c>
      <c r="C3224">
        <v>2021</v>
      </c>
      <c r="D3224" t="s">
        <v>33</v>
      </c>
      <c r="E3224" t="s">
        <v>21</v>
      </c>
      <c r="F3224">
        <v>2.2000000000000002</v>
      </c>
      <c r="G3224">
        <v>32066</v>
      </c>
      <c r="H3224">
        <v>169</v>
      </c>
      <c r="I3224">
        <v>171</v>
      </c>
      <c r="J3224">
        <v>1</v>
      </c>
      <c r="K3224">
        <v>0</v>
      </c>
      <c r="L3224" t="s">
        <v>34</v>
      </c>
      <c r="M3224" t="s">
        <v>44</v>
      </c>
      <c r="N3224" t="s">
        <v>45</v>
      </c>
      <c r="O3224" t="s">
        <v>29</v>
      </c>
      <c r="P3224">
        <v>44</v>
      </c>
      <c r="Q3224" t="s">
        <v>91</v>
      </c>
      <c r="R3224">
        <v>15238</v>
      </c>
    </row>
    <row r="3225" spans="1:18" x14ac:dyDescent="0.3">
      <c r="A3225" t="s">
        <v>26</v>
      </c>
      <c r="B3225" t="s">
        <v>58</v>
      </c>
      <c r="C3225">
        <v>2009</v>
      </c>
      <c r="D3225" t="s">
        <v>20</v>
      </c>
      <c r="G3225">
        <v>257411</v>
      </c>
      <c r="I3225">
        <v>164</v>
      </c>
      <c r="J3225">
        <v>3</v>
      </c>
      <c r="K3225">
        <v>1</v>
      </c>
      <c r="L3225" t="s">
        <v>43</v>
      </c>
      <c r="M3225" t="s">
        <v>44</v>
      </c>
      <c r="N3225" t="s">
        <v>23</v>
      </c>
      <c r="O3225" t="s">
        <v>29</v>
      </c>
      <c r="P3225">
        <v>30</v>
      </c>
      <c r="Q3225" t="s">
        <v>30</v>
      </c>
      <c r="R3225">
        <v>500</v>
      </c>
    </row>
    <row r="3226" spans="1:18" x14ac:dyDescent="0.3">
      <c r="A3226" t="s">
        <v>53</v>
      </c>
      <c r="B3226" t="s">
        <v>79</v>
      </c>
      <c r="C3226">
        <v>2006</v>
      </c>
      <c r="D3226" t="s">
        <v>20</v>
      </c>
      <c r="F3226">
        <v>1.5</v>
      </c>
      <c r="G3226">
        <v>285560</v>
      </c>
      <c r="H3226">
        <v>133</v>
      </c>
      <c r="I3226">
        <v>134</v>
      </c>
      <c r="J3226">
        <v>4</v>
      </c>
      <c r="K3226">
        <v>0</v>
      </c>
      <c r="M3226" t="s">
        <v>28</v>
      </c>
      <c r="N3226" t="s">
        <v>45</v>
      </c>
      <c r="O3226" t="s">
        <v>29</v>
      </c>
      <c r="P3226">
        <v>36</v>
      </c>
      <c r="Q3226" t="s">
        <v>37</v>
      </c>
      <c r="R3226">
        <v>500</v>
      </c>
    </row>
    <row r="3227" spans="1:18" x14ac:dyDescent="0.3">
      <c r="A3227" t="s">
        <v>49</v>
      </c>
      <c r="B3227" t="s">
        <v>50</v>
      </c>
      <c r="C3227">
        <v>2022</v>
      </c>
      <c r="D3227" t="s">
        <v>20</v>
      </c>
      <c r="E3227" t="s">
        <v>21</v>
      </c>
      <c r="F3227">
        <v>2.2999999999999998</v>
      </c>
      <c r="G3227">
        <v>26936</v>
      </c>
      <c r="I3227">
        <v>170</v>
      </c>
      <c r="J3227">
        <v>1</v>
      </c>
      <c r="L3227" t="s">
        <v>43</v>
      </c>
      <c r="N3227" t="s">
        <v>45</v>
      </c>
      <c r="O3227" t="s">
        <v>29</v>
      </c>
      <c r="P3227">
        <v>31</v>
      </c>
      <c r="Q3227" t="s">
        <v>88</v>
      </c>
      <c r="R3227">
        <v>16143</v>
      </c>
    </row>
    <row r="3228" spans="1:18" x14ac:dyDescent="0.3">
      <c r="A3228" t="s">
        <v>31</v>
      </c>
      <c r="B3228" t="s">
        <v>99</v>
      </c>
      <c r="C3228">
        <v>2011</v>
      </c>
      <c r="D3228" t="s">
        <v>20</v>
      </c>
      <c r="E3228" t="s">
        <v>67</v>
      </c>
      <c r="G3228">
        <v>212225</v>
      </c>
      <c r="H3228">
        <v>186</v>
      </c>
      <c r="I3228">
        <v>182</v>
      </c>
      <c r="J3228">
        <v>3</v>
      </c>
      <c r="K3228">
        <v>1</v>
      </c>
      <c r="L3228" t="s">
        <v>43</v>
      </c>
      <c r="M3228" t="s">
        <v>44</v>
      </c>
      <c r="N3228" t="s">
        <v>23</v>
      </c>
      <c r="O3228" t="s">
        <v>24</v>
      </c>
      <c r="P3228">
        <v>27</v>
      </c>
      <c r="Q3228" t="s">
        <v>37</v>
      </c>
      <c r="R3228">
        <v>724</v>
      </c>
    </row>
    <row r="3229" spans="1:18" x14ac:dyDescent="0.3">
      <c r="A3229" t="s">
        <v>49</v>
      </c>
      <c r="B3229" t="s">
        <v>50</v>
      </c>
      <c r="C3229">
        <v>2018</v>
      </c>
      <c r="D3229" t="s">
        <v>20</v>
      </c>
      <c r="E3229" t="s">
        <v>21</v>
      </c>
      <c r="F3229">
        <v>1.8</v>
      </c>
      <c r="G3229">
        <v>63261</v>
      </c>
      <c r="H3229">
        <v>146</v>
      </c>
      <c r="J3229">
        <v>2</v>
      </c>
      <c r="K3229">
        <v>1</v>
      </c>
      <c r="L3229" t="s">
        <v>34</v>
      </c>
      <c r="M3229" t="s">
        <v>22</v>
      </c>
      <c r="N3229" t="s">
        <v>45</v>
      </c>
      <c r="O3229" t="s">
        <v>29</v>
      </c>
      <c r="P3229">
        <v>36</v>
      </c>
      <c r="Q3229" t="s">
        <v>37</v>
      </c>
      <c r="R3229">
        <v>7994</v>
      </c>
    </row>
    <row r="3230" spans="1:18" x14ac:dyDescent="0.3">
      <c r="A3230" t="s">
        <v>31</v>
      </c>
      <c r="B3230" t="s">
        <v>32</v>
      </c>
      <c r="C3230">
        <v>2005</v>
      </c>
      <c r="D3230" t="s">
        <v>20</v>
      </c>
      <c r="E3230" t="s">
        <v>21</v>
      </c>
      <c r="F3230">
        <v>2.2999999999999998</v>
      </c>
      <c r="G3230">
        <v>19478</v>
      </c>
      <c r="H3230">
        <v>177</v>
      </c>
      <c r="I3230">
        <v>160</v>
      </c>
      <c r="J3230">
        <v>3</v>
      </c>
      <c r="L3230" t="s">
        <v>43</v>
      </c>
      <c r="M3230" t="s">
        <v>28</v>
      </c>
      <c r="N3230" t="s">
        <v>36</v>
      </c>
      <c r="O3230" t="s">
        <v>24</v>
      </c>
      <c r="Q3230" t="s">
        <v>88</v>
      </c>
      <c r="R3230">
        <v>3201</v>
      </c>
    </row>
    <row r="3231" spans="1:18" x14ac:dyDescent="0.3">
      <c r="A3231" t="s">
        <v>55</v>
      </c>
      <c r="B3231" t="s">
        <v>78</v>
      </c>
      <c r="C3231">
        <v>2017</v>
      </c>
      <c r="D3231" t="s">
        <v>33</v>
      </c>
      <c r="E3231" t="s">
        <v>21</v>
      </c>
      <c r="F3231">
        <v>2.5</v>
      </c>
      <c r="G3231">
        <v>157913</v>
      </c>
      <c r="I3231">
        <v>181</v>
      </c>
      <c r="J3231">
        <v>1</v>
      </c>
      <c r="K3231">
        <v>0</v>
      </c>
      <c r="L3231" t="s">
        <v>34</v>
      </c>
      <c r="M3231" t="s">
        <v>22</v>
      </c>
      <c r="N3231" t="s">
        <v>45</v>
      </c>
      <c r="O3231" t="s">
        <v>29</v>
      </c>
      <c r="P3231">
        <v>45</v>
      </c>
      <c r="Q3231" t="s">
        <v>37</v>
      </c>
      <c r="R3231">
        <v>6597</v>
      </c>
    </row>
    <row r="3232" spans="1:18" x14ac:dyDescent="0.3">
      <c r="A3232" t="s">
        <v>49</v>
      </c>
      <c r="B3232" t="s">
        <v>100</v>
      </c>
      <c r="C3232">
        <v>2014</v>
      </c>
      <c r="D3232" t="s">
        <v>20</v>
      </c>
      <c r="E3232" t="s">
        <v>21</v>
      </c>
      <c r="F3232">
        <v>2.4</v>
      </c>
      <c r="G3232">
        <v>115560</v>
      </c>
      <c r="H3232">
        <v>176</v>
      </c>
      <c r="I3232">
        <v>168</v>
      </c>
      <c r="J3232">
        <v>3</v>
      </c>
      <c r="K3232">
        <v>0</v>
      </c>
      <c r="L3232" t="s">
        <v>43</v>
      </c>
      <c r="M3232" t="s">
        <v>35</v>
      </c>
      <c r="N3232" t="s">
        <v>45</v>
      </c>
      <c r="O3232" t="s">
        <v>29</v>
      </c>
      <c r="P3232">
        <v>37</v>
      </c>
      <c r="R3232">
        <v>4613</v>
      </c>
    </row>
    <row r="3233" spans="1:18" x14ac:dyDescent="0.3">
      <c r="A3233" t="s">
        <v>80</v>
      </c>
      <c r="B3233" t="s">
        <v>83</v>
      </c>
      <c r="C3233">
        <v>2009</v>
      </c>
      <c r="D3233" t="s">
        <v>20</v>
      </c>
      <c r="E3233" t="s">
        <v>21</v>
      </c>
      <c r="F3233">
        <v>5</v>
      </c>
      <c r="G3233">
        <v>175865</v>
      </c>
      <c r="J3233">
        <v>4</v>
      </c>
      <c r="K3233">
        <v>1</v>
      </c>
      <c r="L3233" t="s">
        <v>34</v>
      </c>
      <c r="M3233" t="s">
        <v>28</v>
      </c>
      <c r="N3233" t="s">
        <v>84</v>
      </c>
      <c r="O3233" t="s">
        <v>95</v>
      </c>
      <c r="Q3233" t="s">
        <v>76</v>
      </c>
      <c r="R3233">
        <v>500</v>
      </c>
    </row>
    <row r="3234" spans="1:18" x14ac:dyDescent="0.3">
      <c r="A3234" t="s">
        <v>41</v>
      </c>
      <c r="B3234" t="s">
        <v>103</v>
      </c>
      <c r="C3234">
        <v>2018</v>
      </c>
      <c r="D3234" t="s">
        <v>20</v>
      </c>
      <c r="E3234" t="s">
        <v>21</v>
      </c>
      <c r="F3234">
        <v>3.1</v>
      </c>
      <c r="G3234">
        <v>120837</v>
      </c>
      <c r="I3234">
        <v>220</v>
      </c>
      <c r="J3234">
        <v>2</v>
      </c>
      <c r="K3234">
        <v>1</v>
      </c>
      <c r="L3234" t="s">
        <v>40</v>
      </c>
      <c r="M3234" t="s">
        <v>72</v>
      </c>
      <c r="N3234" t="s">
        <v>23</v>
      </c>
      <c r="O3234" t="s">
        <v>24</v>
      </c>
      <c r="P3234">
        <v>18</v>
      </c>
      <c r="R3234">
        <v>10004</v>
      </c>
    </row>
    <row r="3235" spans="1:18" x14ac:dyDescent="0.3">
      <c r="A3235" t="s">
        <v>18</v>
      </c>
      <c r="B3235" t="s">
        <v>51</v>
      </c>
      <c r="C3235">
        <v>2012</v>
      </c>
      <c r="D3235" t="s">
        <v>20</v>
      </c>
      <c r="G3235">
        <v>78476</v>
      </c>
      <c r="H3235">
        <v>183</v>
      </c>
      <c r="I3235">
        <v>182</v>
      </c>
      <c r="J3235">
        <v>4</v>
      </c>
      <c r="K3235">
        <v>0</v>
      </c>
      <c r="L3235" t="s">
        <v>43</v>
      </c>
      <c r="M3235" t="s">
        <v>59</v>
      </c>
      <c r="N3235" t="s">
        <v>45</v>
      </c>
      <c r="O3235" t="s">
        <v>29</v>
      </c>
      <c r="P3235">
        <v>39</v>
      </c>
      <c r="Q3235" t="s">
        <v>57</v>
      </c>
      <c r="R3235">
        <v>10664</v>
      </c>
    </row>
    <row r="3236" spans="1:18" x14ac:dyDescent="0.3">
      <c r="A3236" t="s">
        <v>31</v>
      </c>
      <c r="B3236" t="s">
        <v>32</v>
      </c>
      <c r="C3236">
        <v>2023</v>
      </c>
      <c r="D3236" t="s">
        <v>33</v>
      </c>
      <c r="E3236" t="s">
        <v>21</v>
      </c>
      <c r="G3236">
        <v>100</v>
      </c>
      <c r="H3236">
        <v>189</v>
      </c>
      <c r="I3236">
        <v>183</v>
      </c>
      <c r="J3236">
        <v>1</v>
      </c>
      <c r="K3236">
        <v>0</v>
      </c>
      <c r="L3236" t="s">
        <v>40</v>
      </c>
      <c r="M3236" t="s">
        <v>59</v>
      </c>
      <c r="N3236" t="s">
        <v>36</v>
      </c>
      <c r="O3236" t="s">
        <v>24</v>
      </c>
      <c r="P3236">
        <v>42</v>
      </c>
      <c r="Q3236" t="s">
        <v>88</v>
      </c>
      <c r="R3236">
        <v>19775</v>
      </c>
    </row>
    <row r="3237" spans="1:18" x14ac:dyDescent="0.3">
      <c r="A3237" t="s">
        <v>53</v>
      </c>
      <c r="B3237" t="s">
        <v>77</v>
      </c>
      <c r="C3237">
        <v>2012</v>
      </c>
      <c r="D3237" t="s">
        <v>20</v>
      </c>
      <c r="E3237" t="s">
        <v>21</v>
      </c>
      <c r="F3237">
        <v>2.9</v>
      </c>
      <c r="G3237">
        <v>217273</v>
      </c>
      <c r="H3237">
        <v>210</v>
      </c>
      <c r="I3237">
        <v>202</v>
      </c>
      <c r="J3237">
        <v>3</v>
      </c>
      <c r="K3237">
        <v>1</v>
      </c>
      <c r="M3237" t="s">
        <v>72</v>
      </c>
      <c r="N3237" t="s">
        <v>23</v>
      </c>
      <c r="O3237" t="s">
        <v>24</v>
      </c>
      <c r="P3237">
        <v>31</v>
      </c>
      <c r="Q3237" t="s">
        <v>57</v>
      </c>
      <c r="R3237">
        <v>8789</v>
      </c>
    </row>
    <row r="3238" spans="1:18" x14ac:dyDescent="0.3">
      <c r="A3238" t="s">
        <v>80</v>
      </c>
      <c r="B3238" t="s">
        <v>81</v>
      </c>
      <c r="C3238">
        <v>2014</v>
      </c>
      <c r="D3238" t="s">
        <v>20</v>
      </c>
      <c r="E3238" t="s">
        <v>21</v>
      </c>
      <c r="F3238">
        <v>4.8</v>
      </c>
      <c r="G3238">
        <v>84082</v>
      </c>
      <c r="H3238">
        <v>355</v>
      </c>
      <c r="I3238">
        <v>338</v>
      </c>
      <c r="J3238">
        <v>5</v>
      </c>
      <c r="K3238">
        <v>1</v>
      </c>
      <c r="L3238" t="s">
        <v>40</v>
      </c>
      <c r="M3238" t="s">
        <v>59</v>
      </c>
      <c r="N3238" t="s">
        <v>82</v>
      </c>
      <c r="O3238" t="s">
        <v>60</v>
      </c>
      <c r="P3238">
        <v>14</v>
      </c>
      <c r="Q3238" t="s">
        <v>88</v>
      </c>
      <c r="R3238">
        <v>5095</v>
      </c>
    </row>
    <row r="3239" spans="1:18" x14ac:dyDescent="0.3">
      <c r="A3239" t="s">
        <v>38</v>
      </c>
      <c r="B3239" t="s">
        <v>47</v>
      </c>
      <c r="C3239">
        <v>2016</v>
      </c>
      <c r="D3239" t="s">
        <v>63</v>
      </c>
      <c r="E3239" t="s">
        <v>21</v>
      </c>
      <c r="F3239">
        <v>3.5</v>
      </c>
      <c r="G3239">
        <v>64904</v>
      </c>
      <c r="H3239">
        <v>252</v>
      </c>
      <c r="I3239">
        <v>244</v>
      </c>
      <c r="J3239">
        <v>2</v>
      </c>
      <c r="K3239">
        <v>0</v>
      </c>
      <c r="L3239" t="s">
        <v>43</v>
      </c>
      <c r="M3239" t="s">
        <v>22</v>
      </c>
      <c r="N3239" t="s">
        <v>23</v>
      </c>
      <c r="O3239" t="s">
        <v>24</v>
      </c>
      <c r="R3239">
        <v>11029</v>
      </c>
    </row>
    <row r="3240" spans="1:18" x14ac:dyDescent="0.3">
      <c r="A3240" t="s">
        <v>73</v>
      </c>
      <c r="B3240" t="s">
        <v>87</v>
      </c>
      <c r="C3240">
        <v>2008</v>
      </c>
      <c r="D3240" t="s">
        <v>20</v>
      </c>
      <c r="E3240" t="s">
        <v>21</v>
      </c>
      <c r="F3240">
        <v>2.4</v>
      </c>
      <c r="G3240">
        <v>188630</v>
      </c>
      <c r="H3240">
        <v>177</v>
      </c>
      <c r="I3240">
        <v>170</v>
      </c>
      <c r="J3240">
        <v>3</v>
      </c>
      <c r="K3240">
        <v>0</v>
      </c>
      <c r="L3240" t="s">
        <v>34</v>
      </c>
      <c r="M3240" t="s">
        <v>44</v>
      </c>
      <c r="N3240" t="s">
        <v>23</v>
      </c>
      <c r="O3240" t="s">
        <v>24</v>
      </c>
      <c r="Q3240" t="s">
        <v>46</v>
      </c>
      <c r="R3240">
        <v>1880</v>
      </c>
    </row>
    <row r="3241" spans="1:18" x14ac:dyDescent="0.3">
      <c r="A3241" t="s">
        <v>53</v>
      </c>
      <c r="B3241" t="s">
        <v>71</v>
      </c>
      <c r="C3241">
        <v>2019</v>
      </c>
      <c r="D3241" t="s">
        <v>20</v>
      </c>
      <c r="E3241" t="s">
        <v>21</v>
      </c>
      <c r="G3241">
        <v>67159</v>
      </c>
      <c r="H3241">
        <v>151</v>
      </c>
      <c r="I3241">
        <v>131</v>
      </c>
      <c r="J3241">
        <v>1</v>
      </c>
      <c r="K3241">
        <v>1</v>
      </c>
      <c r="L3241" t="s">
        <v>43</v>
      </c>
      <c r="M3241" t="s">
        <v>22</v>
      </c>
      <c r="N3241" t="s">
        <v>45</v>
      </c>
      <c r="O3241" t="s">
        <v>29</v>
      </c>
      <c r="P3241">
        <v>43</v>
      </c>
      <c r="R3241">
        <v>22914</v>
      </c>
    </row>
    <row r="3242" spans="1:18" x14ac:dyDescent="0.3">
      <c r="A3242" t="s">
        <v>55</v>
      </c>
      <c r="B3242" t="s">
        <v>78</v>
      </c>
      <c r="C3242">
        <v>2008</v>
      </c>
      <c r="D3242" t="s">
        <v>20</v>
      </c>
      <c r="F3242">
        <v>1.4</v>
      </c>
      <c r="G3242">
        <v>229500</v>
      </c>
      <c r="H3242">
        <v>111</v>
      </c>
      <c r="I3242">
        <v>127</v>
      </c>
      <c r="J3242">
        <v>4</v>
      </c>
      <c r="K3242">
        <v>1</v>
      </c>
      <c r="L3242" t="s">
        <v>34</v>
      </c>
      <c r="M3242" t="s">
        <v>72</v>
      </c>
      <c r="N3242" t="s">
        <v>45</v>
      </c>
      <c r="O3242" t="s">
        <v>29</v>
      </c>
      <c r="P3242">
        <v>39</v>
      </c>
      <c r="Q3242" t="s">
        <v>91</v>
      </c>
      <c r="R3242">
        <v>500</v>
      </c>
    </row>
    <row r="3243" spans="1:18" x14ac:dyDescent="0.3">
      <c r="A3243" t="s">
        <v>18</v>
      </c>
      <c r="B3243" t="s">
        <v>70</v>
      </c>
      <c r="C3243">
        <v>2012</v>
      </c>
      <c r="D3243" t="s">
        <v>20</v>
      </c>
      <c r="E3243" t="s">
        <v>21</v>
      </c>
      <c r="F3243">
        <v>2.2000000000000002</v>
      </c>
      <c r="G3243">
        <v>67908</v>
      </c>
      <c r="H3243">
        <v>175</v>
      </c>
      <c r="I3243">
        <v>189</v>
      </c>
      <c r="J3243">
        <v>2</v>
      </c>
      <c r="L3243" t="s">
        <v>43</v>
      </c>
      <c r="M3243" t="s">
        <v>94</v>
      </c>
      <c r="N3243" t="s">
        <v>45</v>
      </c>
      <c r="O3243" t="s">
        <v>29</v>
      </c>
      <c r="P3243">
        <v>32</v>
      </c>
      <c r="Q3243" t="s">
        <v>25</v>
      </c>
      <c r="R3243">
        <v>19748</v>
      </c>
    </row>
    <row r="3244" spans="1:18" x14ac:dyDescent="0.3">
      <c r="A3244" t="s">
        <v>41</v>
      </c>
      <c r="B3244" t="s">
        <v>42</v>
      </c>
      <c r="C3244">
        <v>2012</v>
      </c>
      <c r="D3244" t="s">
        <v>20</v>
      </c>
      <c r="E3244" t="s">
        <v>21</v>
      </c>
      <c r="F3244">
        <v>1.4</v>
      </c>
      <c r="G3244">
        <v>98561</v>
      </c>
      <c r="H3244">
        <v>126</v>
      </c>
      <c r="J3244">
        <v>3</v>
      </c>
      <c r="K3244">
        <v>0</v>
      </c>
      <c r="L3244" t="s">
        <v>40</v>
      </c>
      <c r="M3244" t="s">
        <v>28</v>
      </c>
      <c r="N3244" t="s">
        <v>45</v>
      </c>
      <c r="O3244" t="s">
        <v>29</v>
      </c>
      <c r="P3244">
        <v>37</v>
      </c>
      <c r="Q3244" t="s">
        <v>25</v>
      </c>
      <c r="R3244">
        <v>3710</v>
      </c>
    </row>
    <row r="3245" spans="1:18" x14ac:dyDescent="0.3">
      <c r="A3245" t="s">
        <v>49</v>
      </c>
      <c r="B3245" t="s">
        <v>93</v>
      </c>
      <c r="C3245">
        <v>2022</v>
      </c>
      <c r="D3245" t="s">
        <v>20</v>
      </c>
      <c r="F3245">
        <v>3</v>
      </c>
      <c r="G3245">
        <v>20332</v>
      </c>
      <c r="J3245">
        <v>1</v>
      </c>
      <c r="L3245" t="s">
        <v>43</v>
      </c>
      <c r="M3245" t="s">
        <v>52</v>
      </c>
      <c r="N3245" t="s">
        <v>23</v>
      </c>
      <c r="O3245" t="s">
        <v>24</v>
      </c>
      <c r="Q3245" t="s">
        <v>91</v>
      </c>
      <c r="R3245">
        <v>25358</v>
      </c>
    </row>
    <row r="3246" spans="1:18" x14ac:dyDescent="0.3">
      <c r="A3246" t="s">
        <v>80</v>
      </c>
      <c r="B3246" t="s">
        <v>102</v>
      </c>
      <c r="C3246">
        <v>2024</v>
      </c>
      <c r="D3246" t="s">
        <v>20</v>
      </c>
      <c r="E3246" t="s">
        <v>21</v>
      </c>
      <c r="F3246">
        <v>2.2000000000000002</v>
      </c>
      <c r="G3246">
        <v>154</v>
      </c>
      <c r="H3246">
        <v>188</v>
      </c>
      <c r="I3246">
        <v>165</v>
      </c>
      <c r="J3246">
        <v>1</v>
      </c>
      <c r="K3246">
        <v>0</v>
      </c>
      <c r="L3246" t="s">
        <v>34</v>
      </c>
      <c r="M3246" t="s">
        <v>44</v>
      </c>
      <c r="N3246" t="s">
        <v>23</v>
      </c>
      <c r="O3246" t="s">
        <v>29</v>
      </c>
      <c r="P3246">
        <v>28</v>
      </c>
      <c r="Q3246" t="s">
        <v>88</v>
      </c>
      <c r="R3246">
        <v>31961</v>
      </c>
    </row>
    <row r="3247" spans="1:18" x14ac:dyDescent="0.3">
      <c r="A3247" t="s">
        <v>53</v>
      </c>
      <c r="B3247" t="s">
        <v>79</v>
      </c>
      <c r="C3247">
        <v>2015</v>
      </c>
      <c r="D3247" t="s">
        <v>20</v>
      </c>
      <c r="G3247">
        <v>166506</v>
      </c>
      <c r="I3247">
        <v>170</v>
      </c>
      <c r="J3247">
        <v>2</v>
      </c>
      <c r="K3247">
        <v>0</v>
      </c>
      <c r="L3247" t="s">
        <v>43</v>
      </c>
      <c r="M3247" t="s">
        <v>94</v>
      </c>
      <c r="N3247" t="s">
        <v>45</v>
      </c>
      <c r="O3247" t="s">
        <v>29</v>
      </c>
      <c r="P3247">
        <v>35</v>
      </c>
      <c r="Q3247" t="s">
        <v>25</v>
      </c>
      <c r="R3247">
        <v>17258</v>
      </c>
    </row>
    <row r="3248" spans="1:18" x14ac:dyDescent="0.3">
      <c r="A3248" t="s">
        <v>80</v>
      </c>
      <c r="B3248" t="s">
        <v>102</v>
      </c>
      <c r="C3248">
        <v>2009</v>
      </c>
      <c r="D3248" t="s">
        <v>20</v>
      </c>
      <c r="E3248" t="s">
        <v>21</v>
      </c>
      <c r="G3248">
        <v>162277</v>
      </c>
      <c r="H3248">
        <v>212</v>
      </c>
      <c r="I3248">
        <v>205</v>
      </c>
      <c r="J3248">
        <v>5</v>
      </c>
      <c r="K3248">
        <v>1</v>
      </c>
      <c r="L3248" t="s">
        <v>40</v>
      </c>
      <c r="M3248" t="s">
        <v>35</v>
      </c>
      <c r="N3248" t="s">
        <v>23</v>
      </c>
      <c r="O3248" t="s">
        <v>29</v>
      </c>
      <c r="P3248">
        <v>29</v>
      </c>
      <c r="Q3248" t="s">
        <v>46</v>
      </c>
      <c r="R3248">
        <v>1200</v>
      </c>
    </row>
    <row r="3249" spans="1:18" x14ac:dyDescent="0.3">
      <c r="A3249" t="s">
        <v>49</v>
      </c>
      <c r="B3249" t="s">
        <v>92</v>
      </c>
      <c r="C3249">
        <v>2019</v>
      </c>
      <c r="D3249" t="s">
        <v>20</v>
      </c>
      <c r="E3249" t="s">
        <v>21</v>
      </c>
      <c r="F3249">
        <v>3.2</v>
      </c>
      <c r="G3249">
        <v>30398</v>
      </c>
      <c r="I3249">
        <v>251</v>
      </c>
      <c r="J3249">
        <v>2</v>
      </c>
      <c r="K3249">
        <v>0</v>
      </c>
      <c r="L3249" t="s">
        <v>40</v>
      </c>
      <c r="M3249" t="s">
        <v>72</v>
      </c>
      <c r="N3249" t="s">
        <v>23</v>
      </c>
      <c r="O3249" t="s">
        <v>24</v>
      </c>
      <c r="Q3249" t="s">
        <v>57</v>
      </c>
      <c r="R3249">
        <v>15676</v>
      </c>
    </row>
    <row r="3250" spans="1:18" x14ac:dyDescent="0.3">
      <c r="A3250" t="s">
        <v>38</v>
      </c>
      <c r="B3250" t="s">
        <v>47</v>
      </c>
      <c r="C3250">
        <v>2007</v>
      </c>
      <c r="D3250" t="s">
        <v>63</v>
      </c>
      <c r="E3250" t="s">
        <v>21</v>
      </c>
      <c r="F3250">
        <v>2.6</v>
      </c>
      <c r="G3250">
        <v>16650</v>
      </c>
      <c r="H3250">
        <v>228</v>
      </c>
      <c r="I3250">
        <v>207</v>
      </c>
      <c r="J3250">
        <v>5</v>
      </c>
      <c r="L3250" t="s">
        <v>40</v>
      </c>
      <c r="M3250" t="s">
        <v>35</v>
      </c>
      <c r="N3250" t="s">
        <v>23</v>
      </c>
      <c r="O3250" t="s">
        <v>24</v>
      </c>
      <c r="P3250">
        <v>25</v>
      </c>
      <c r="Q3250" t="s">
        <v>37</v>
      </c>
      <c r="R3250">
        <v>3892</v>
      </c>
    </row>
    <row r="3251" spans="1:18" x14ac:dyDescent="0.3">
      <c r="A3251" t="s">
        <v>73</v>
      </c>
      <c r="B3251" t="s">
        <v>87</v>
      </c>
      <c r="C3251">
        <v>2024</v>
      </c>
      <c r="D3251" t="s">
        <v>63</v>
      </c>
      <c r="E3251" t="s">
        <v>21</v>
      </c>
      <c r="G3251">
        <v>227</v>
      </c>
      <c r="H3251">
        <v>190</v>
      </c>
      <c r="I3251">
        <v>185</v>
      </c>
      <c r="J3251">
        <v>1</v>
      </c>
      <c r="K3251">
        <v>0</v>
      </c>
      <c r="L3251" t="s">
        <v>34</v>
      </c>
      <c r="M3251" t="s">
        <v>22</v>
      </c>
      <c r="N3251" t="s">
        <v>23</v>
      </c>
      <c r="O3251" t="s">
        <v>24</v>
      </c>
      <c r="P3251">
        <v>34</v>
      </c>
      <c r="Q3251" t="s">
        <v>48</v>
      </c>
      <c r="R3251">
        <v>47145</v>
      </c>
    </row>
    <row r="3252" spans="1:18" x14ac:dyDescent="0.3">
      <c r="A3252" t="s">
        <v>53</v>
      </c>
      <c r="B3252" t="s">
        <v>71</v>
      </c>
      <c r="C3252">
        <v>2013</v>
      </c>
      <c r="D3252" t="s">
        <v>20</v>
      </c>
      <c r="E3252" t="s">
        <v>21</v>
      </c>
      <c r="F3252">
        <v>2</v>
      </c>
      <c r="G3252">
        <v>100</v>
      </c>
      <c r="H3252">
        <v>145</v>
      </c>
      <c r="I3252">
        <v>127</v>
      </c>
      <c r="J3252">
        <v>3</v>
      </c>
      <c r="K3252">
        <v>1</v>
      </c>
      <c r="L3252" t="s">
        <v>43</v>
      </c>
      <c r="M3252" t="s">
        <v>44</v>
      </c>
      <c r="N3252" t="s">
        <v>45</v>
      </c>
      <c r="O3252" t="s">
        <v>24</v>
      </c>
      <c r="P3252">
        <v>34</v>
      </c>
      <c r="Q3252" t="s">
        <v>76</v>
      </c>
      <c r="R3252">
        <v>15092</v>
      </c>
    </row>
    <row r="3253" spans="1:18" x14ac:dyDescent="0.3">
      <c r="A3253" t="s">
        <v>31</v>
      </c>
      <c r="B3253" t="s">
        <v>61</v>
      </c>
      <c r="C3253">
        <v>2019</v>
      </c>
      <c r="D3253" t="s">
        <v>20</v>
      </c>
      <c r="G3253">
        <v>62720</v>
      </c>
      <c r="H3253">
        <v>142</v>
      </c>
      <c r="I3253">
        <v>135</v>
      </c>
      <c r="J3253">
        <v>2</v>
      </c>
      <c r="K3253">
        <v>1</v>
      </c>
      <c r="M3253" t="s">
        <v>22</v>
      </c>
      <c r="N3253" t="s">
        <v>45</v>
      </c>
      <c r="O3253" t="s">
        <v>29</v>
      </c>
      <c r="P3253">
        <v>36</v>
      </c>
      <c r="Q3253" t="s">
        <v>25</v>
      </c>
      <c r="R3253">
        <v>13667</v>
      </c>
    </row>
    <row r="3254" spans="1:18" x14ac:dyDescent="0.3">
      <c r="A3254" t="s">
        <v>38</v>
      </c>
      <c r="B3254" t="s">
        <v>39</v>
      </c>
      <c r="C3254">
        <v>2010</v>
      </c>
      <c r="D3254" t="s">
        <v>20</v>
      </c>
      <c r="E3254" t="s">
        <v>21</v>
      </c>
      <c r="F3254">
        <v>2.1</v>
      </c>
      <c r="G3254">
        <v>184302</v>
      </c>
      <c r="H3254">
        <v>168</v>
      </c>
      <c r="I3254">
        <v>150</v>
      </c>
      <c r="J3254">
        <v>3</v>
      </c>
      <c r="K3254">
        <v>0</v>
      </c>
      <c r="L3254" t="s">
        <v>34</v>
      </c>
      <c r="M3254" t="s">
        <v>59</v>
      </c>
      <c r="N3254" t="s">
        <v>23</v>
      </c>
      <c r="O3254" t="s">
        <v>24</v>
      </c>
      <c r="P3254">
        <v>35</v>
      </c>
      <c r="R3254">
        <v>6301</v>
      </c>
    </row>
    <row r="3255" spans="1:18" x14ac:dyDescent="0.3">
      <c r="A3255" t="s">
        <v>55</v>
      </c>
      <c r="B3255" t="s">
        <v>56</v>
      </c>
      <c r="C3255">
        <v>2015</v>
      </c>
      <c r="D3255" t="s">
        <v>20</v>
      </c>
      <c r="E3255" t="s">
        <v>21</v>
      </c>
      <c r="G3255">
        <v>106453</v>
      </c>
      <c r="H3255">
        <v>211</v>
      </c>
      <c r="I3255">
        <v>200</v>
      </c>
      <c r="J3255">
        <v>2</v>
      </c>
      <c r="K3255">
        <v>0</v>
      </c>
      <c r="L3255" t="s">
        <v>34</v>
      </c>
      <c r="M3255" t="s">
        <v>35</v>
      </c>
      <c r="N3255" t="s">
        <v>23</v>
      </c>
      <c r="O3255" t="s">
        <v>24</v>
      </c>
      <c r="P3255">
        <v>31</v>
      </c>
      <c r="Q3255" t="s">
        <v>37</v>
      </c>
      <c r="R3255">
        <v>10656</v>
      </c>
    </row>
    <row r="3256" spans="1:18" x14ac:dyDescent="0.3">
      <c r="A3256" t="s">
        <v>38</v>
      </c>
      <c r="B3256" t="s">
        <v>47</v>
      </c>
      <c r="C3256">
        <v>2024</v>
      </c>
      <c r="D3256" t="s">
        <v>20</v>
      </c>
      <c r="E3256" t="s">
        <v>21</v>
      </c>
      <c r="F3256">
        <v>2.4</v>
      </c>
      <c r="G3256">
        <v>7232</v>
      </c>
      <c r="H3256">
        <v>183</v>
      </c>
      <c r="I3256">
        <v>171</v>
      </c>
      <c r="J3256">
        <v>1</v>
      </c>
      <c r="K3256">
        <v>0</v>
      </c>
      <c r="M3256" t="s">
        <v>72</v>
      </c>
      <c r="N3256" t="s">
        <v>23</v>
      </c>
      <c r="O3256" t="s">
        <v>29</v>
      </c>
      <c r="Q3256" t="s">
        <v>46</v>
      </c>
      <c r="R3256">
        <v>25088</v>
      </c>
    </row>
    <row r="3257" spans="1:18" x14ac:dyDescent="0.3">
      <c r="A3257" t="s">
        <v>49</v>
      </c>
      <c r="B3257" t="s">
        <v>50</v>
      </c>
      <c r="C3257">
        <v>2016</v>
      </c>
      <c r="D3257" t="s">
        <v>20</v>
      </c>
      <c r="E3257" t="s">
        <v>21</v>
      </c>
      <c r="F3257">
        <v>1.5</v>
      </c>
      <c r="G3257">
        <v>161509</v>
      </c>
      <c r="H3257">
        <v>109</v>
      </c>
      <c r="J3257">
        <v>3</v>
      </c>
      <c r="K3257">
        <v>1</v>
      </c>
      <c r="N3257" t="s">
        <v>45</v>
      </c>
      <c r="O3257" t="s">
        <v>29</v>
      </c>
      <c r="P3257">
        <v>42</v>
      </c>
      <c r="Q3257" t="s">
        <v>88</v>
      </c>
      <c r="R3257">
        <v>1863</v>
      </c>
    </row>
    <row r="3258" spans="1:18" x14ac:dyDescent="0.3">
      <c r="A3258" t="s">
        <v>55</v>
      </c>
      <c r="B3258" t="s">
        <v>75</v>
      </c>
      <c r="C3258">
        <v>2012</v>
      </c>
      <c r="D3258" t="s">
        <v>20</v>
      </c>
      <c r="E3258" t="s">
        <v>21</v>
      </c>
      <c r="F3258">
        <v>2.2999999999999998</v>
      </c>
      <c r="G3258">
        <v>209160</v>
      </c>
      <c r="H3258">
        <v>160</v>
      </c>
      <c r="I3258">
        <v>172</v>
      </c>
      <c r="J3258">
        <v>3</v>
      </c>
      <c r="L3258" t="s">
        <v>34</v>
      </c>
      <c r="M3258" t="s">
        <v>94</v>
      </c>
      <c r="N3258" t="s">
        <v>45</v>
      </c>
      <c r="O3258" t="s">
        <v>29</v>
      </c>
      <c r="P3258">
        <v>31</v>
      </c>
      <c r="Q3258" t="s">
        <v>25</v>
      </c>
      <c r="R3258">
        <v>500</v>
      </c>
    </row>
    <row r="3259" spans="1:18" x14ac:dyDescent="0.3">
      <c r="A3259" t="s">
        <v>31</v>
      </c>
      <c r="B3259" t="s">
        <v>32</v>
      </c>
      <c r="C3259">
        <v>2017</v>
      </c>
      <c r="D3259" t="s">
        <v>33</v>
      </c>
      <c r="F3259">
        <v>2.2000000000000002</v>
      </c>
      <c r="G3259">
        <v>130476</v>
      </c>
      <c r="H3259">
        <v>180</v>
      </c>
      <c r="I3259">
        <v>149</v>
      </c>
      <c r="J3259">
        <v>1</v>
      </c>
      <c r="K3259">
        <v>1</v>
      </c>
      <c r="L3259" t="s">
        <v>43</v>
      </c>
      <c r="N3259" t="s">
        <v>36</v>
      </c>
      <c r="O3259" t="s">
        <v>29</v>
      </c>
      <c r="P3259">
        <v>49</v>
      </c>
      <c r="Q3259" t="s">
        <v>76</v>
      </c>
      <c r="R3259">
        <v>5183</v>
      </c>
    </row>
    <row r="3260" spans="1:18" x14ac:dyDescent="0.3">
      <c r="A3260" t="s">
        <v>49</v>
      </c>
      <c r="B3260" t="s">
        <v>92</v>
      </c>
      <c r="C3260">
        <v>2024</v>
      </c>
      <c r="D3260" t="s">
        <v>20</v>
      </c>
      <c r="E3260" t="s">
        <v>21</v>
      </c>
      <c r="F3260">
        <v>3.4</v>
      </c>
      <c r="G3260">
        <v>3020</v>
      </c>
      <c r="H3260">
        <v>251</v>
      </c>
      <c r="I3260">
        <v>239</v>
      </c>
      <c r="J3260">
        <v>1</v>
      </c>
      <c r="L3260" t="s">
        <v>43</v>
      </c>
      <c r="M3260" t="s">
        <v>22</v>
      </c>
      <c r="N3260" t="s">
        <v>23</v>
      </c>
      <c r="O3260" t="s">
        <v>29</v>
      </c>
      <c r="P3260">
        <v>29</v>
      </c>
      <c r="Q3260" t="s">
        <v>91</v>
      </c>
      <c r="R3260">
        <v>25191</v>
      </c>
    </row>
    <row r="3261" spans="1:18" x14ac:dyDescent="0.3">
      <c r="A3261" t="s">
        <v>41</v>
      </c>
      <c r="B3261" t="s">
        <v>96</v>
      </c>
      <c r="C3261">
        <v>2015</v>
      </c>
      <c r="D3261" t="s">
        <v>20</v>
      </c>
      <c r="E3261" t="s">
        <v>21</v>
      </c>
      <c r="F3261">
        <v>2.2999999999999998</v>
      </c>
      <c r="G3261">
        <v>110961</v>
      </c>
      <c r="H3261">
        <v>181</v>
      </c>
      <c r="I3261">
        <v>157</v>
      </c>
      <c r="J3261">
        <v>2</v>
      </c>
      <c r="L3261" t="s">
        <v>40</v>
      </c>
      <c r="M3261" t="s">
        <v>44</v>
      </c>
      <c r="N3261" t="s">
        <v>45</v>
      </c>
      <c r="O3261" t="s">
        <v>29</v>
      </c>
      <c r="Q3261" t="s">
        <v>88</v>
      </c>
      <c r="R3261">
        <v>2684</v>
      </c>
    </row>
    <row r="3262" spans="1:18" x14ac:dyDescent="0.3">
      <c r="A3262" t="s">
        <v>49</v>
      </c>
      <c r="B3262" t="s">
        <v>92</v>
      </c>
      <c r="C3262">
        <v>2020</v>
      </c>
      <c r="D3262" t="s">
        <v>33</v>
      </c>
      <c r="E3262" t="s">
        <v>21</v>
      </c>
      <c r="F3262">
        <v>2.2000000000000002</v>
      </c>
      <c r="G3262">
        <v>57135</v>
      </c>
      <c r="H3262">
        <v>172</v>
      </c>
      <c r="J3262">
        <v>1</v>
      </c>
      <c r="K3262">
        <v>0</v>
      </c>
      <c r="L3262" t="s">
        <v>34</v>
      </c>
      <c r="N3262" t="s">
        <v>23</v>
      </c>
      <c r="O3262" t="s">
        <v>24</v>
      </c>
      <c r="P3262">
        <v>41</v>
      </c>
      <c r="Q3262" t="s">
        <v>48</v>
      </c>
      <c r="R3262">
        <v>17329</v>
      </c>
    </row>
    <row r="3263" spans="1:18" x14ac:dyDescent="0.3">
      <c r="A3263" t="s">
        <v>73</v>
      </c>
      <c r="B3263" t="s">
        <v>74</v>
      </c>
      <c r="C3263">
        <v>2007</v>
      </c>
      <c r="D3263" t="s">
        <v>20</v>
      </c>
      <c r="E3263" t="s">
        <v>21</v>
      </c>
      <c r="F3263">
        <v>3.2</v>
      </c>
      <c r="G3263">
        <v>142124</v>
      </c>
      <c r="H3263">
        <v>250</v>
      </c>
      <c r="I3263">
        <v>228</v>
      </c>
      <c r="J3263">
        <v>4</v>
      </c>
      <c r="K3263">
        <v>0</v>
      </c>
      <c r="L3263" t="s">
        <v>34</v>
      </c>
      <c r="M3263" t="s">
        <v>44</v>
      </c>
      <c r="N3263" t="s">
        <v>23</v>
      </c>
      <c r="O3263" t="s">
        <v>29</v>
      </c>
      <c r="Q3263" t="s">
        <v>64</v>
      </c>
      <c r="R3263">
        <v>6521</v>
      </c>
    </row>
    <row r="3264" spans="1:18" x14ac:dyDescent="0.3">
      <c r="A3264" t="s">
        <v>55</v>
      </c>
      <c r="B3264" t="s">
        <v>69</v>
      </c>
      <c r="C3264">
        <v>2024</v>
      </c>
      <c r="D3264" t="s">
        <v>33</v>
      </c>
      <c r="F3264">
        <v>2.5</v>
      </c>
      <c r="G3264">
        <v>100</v>
      </c>
      <c r="H3264">
        <v>199</v>
      </c>
      <c r="I3264">
        <v>189</v>
      </c>
      <c r="J3264">
        <v>1</v>
      </c>
      <c r="K3264">
        <v>0</v>
      </c>
      <c r="L3264" t="s">
        <v>43</v>
      </c>
      <c r="M3264" t="s">
        <v>35</v>
      </c>
      <c r="N3264" t="s">
        <v>23</v>
      </c>
      <c r="O3264" t="s">
        <v>24</v>
      </c>
      <c r="P3264">
        <v>41</v>
      </c>
      <c r="Q3264" t="s">
        <v>57</v>
      </c>
      <c r="R3264">
        <v>29777</v>
      </c>
    </row>
    <row r="3265" spans="1:18" x14ac:dyDescent="0.3">
      <c r="A3265" t="s">
        <v>55</v>
      </c>
      <c r="B3265" t="s">
        <v>75</v>
      </c>
      <c r="C3265">
        <v>2014</v>
      </c>
      <c r="D3265" t="s">
        <v>20</v>
      </c>
      <c r="E3265" t="s">
        <v>21</v>
      </c>
      <c r="F3265">
        <v>2.2000000000000002</v>
      </c>
      <c r="G3265">
        <v>111121</v>
      </c>
      <c r="H3265">
        <v>170</v>
      </c>
      <c r="I3265">
        <v>156</v>
      </c>
      <c r="J3265">
        <v>4</v>
      </c>
      <c r="K3265">
        <v>1</v>
      </c>
      <c r="L3265" t="s">
        <v>40</v>
      </c>
      <c r="M3265" t="s">
        <v>59</v>
      </c>
      <c r="N3265" t="s">
        <v>45</v>
      </c>
      <c r="O3265" t="s">
        <v>29</v>
      </c>
      <c r="P3265">
        <v>32</v>
      </c>
      <c r="Q3265" t="s">
        <v>57</v>
      </c>
      <c r="R3265">
        <v>2476</v>
      </c>
    </row>
    <row r="3266" spans="1:18" x14ac:dyDescent="0.3">
      <c r="A3266" t="s">
        <v>38</v>
      </c>
      <c r="B3266" t="s">
        <v>89</v>
      </c>
      <c r="C3266">
        <v>2019</v>
      </c>
      <c r="D3266" t="s">
        <v>20</v>
      </c>
      <c r="E3266" t="s">
        <v>21</v>
      </c>
      <c r="F3266">
        <v>1.7</v>
      </c>
      <c r="G3266">
        <v>100</v>
      </c>
      <c r="H3266">
        <v>152</v>
      </c>
      <c r="I3266">
        <v>139</v>
      </c>
      <c r="J3266">
        <v>2</v>
      </c>
      <c r="K3266">
        <v>1</v>
      </c>
      <c r="L3266" t="s">
        <v>34</v>
      </c>
      <c r="M3266" t="s">
        <v>22</v>
      </c>
      <c r="N3266" t="s">
        <v>45</v>
      </c>
      <c r="O3266" t="s">
        <v>29</v>
      </c>
      <c r="P3266">
        <v>39</v>
      </c>
      <c r="Q3266" t="s">
        <v>64</v>
      </c>
      <c r="R3266">
        <v>12179</v>
      </c>
    </row>
    <row r="3267" spans="1:18" x14ac:dyDescent="0.3">
      <c r="A3267" t="s">
        <v>80</v>
      </c>
      <c r="B3267" t="s">
        <v>81</v>
      </c>
      <c r="C3267">
        <v>2019</v>
      </c>
      <c r="D3267" t="s">
        <v>20</v>
      </c>
      <c r="E3267" t="s">
        <v>21</v>
      </c>
      <c r="G3267">
        <v>22456</v>
      </c>
      <c r="I3267">
        <v>266</v>
      </c>
      <c r="J3267">
        <v>2</v>
      </c>
      <c r="K3267">
        <v>0</v>
      </c>
      <c r="L3267" t="s">
        <v>34</v>
      </c>
      <c r="M3267" t="s">
        <v>72</v>
      </c>
      <c r="N3267" t="s">
        <v>82</v>
      </c>
      <c r="O3267" t="s">
        <v>60</v>
      </c>
      <c r="Q3267" t="s">
        <v>46</v>
      </c>
      <c r="R3267">
        <v>16590</v>
      </c>
    </row>
    <row r="3268" spans="1:18" x14ac:dyDescent="0.3">
      <c r="A3268" t="s">
        <v>18</v>
      </c>
      <c r="B3268" t="s">
        <v>51</v>
      </c>
      <c r="C3268">
        <v>2006</v>
      </c>
      <c r="D3268" t="s">
        <v>20</v>
      </c>
      <c r="E3268" t="s">
        <v>67</v>
      </c>
      <c r="F3268">
        <v>1.9</v>
      </c>
      <c r="G3268">
        <v>417652</v>
      </c>
      <c r="H3268">
        <v>138</v>
      </c>
      <c r="J3268">
        <v>5</v>
      </c>
      <c r="K3268">
        <v>1</v>
      </c>
      <c r="L3268" t="s">
        <v>43</v>
      </c>
      <c r="M3268" t="s">
        <v>59</v>
      </c>
      <c r="N3268" t="s">
        <v>45</v>
      </c>
      <c r="O3268" t="s">
        <v>24</v>
      </c>
      <c r="P3268">
        <v>31</v>
      </c>
      <c r="Q3268" t="s">
        <v>91</v>
      </c>
      <c r="R3268">
        <v>500</v>
      </c>
    </row>
    <row r="3269" spans="1:18" x14ac:dyDescent="0.3">
      <c r="A3269" t="s">
        <v>73</v>
      </c>
      <c r="B3269" t="s">
        <v>74</v>
      </c>
      <c r="C3269">
        <v>2024</v>
      </c>
      <c r="D3269" t="s">
        <v>20</v>
      </c>
      <c r="E3269" t="s">
        <v>21</v>
      </c>
      <c r="F3269">
        <v>3.3</v>
      </c>
      <c r="G3269">
        <v>100</v>
      </c>
      <c r="H3269">
        <v>252</v>
      </c>
      <c r="I3269">
        <v>224</v>
      </c>
      <c r="J3269">
        <v>1</v>
      </c>
      <c r="L3269" t="s">
        <v>43</v>
      </c>
      <c r="M3269" t="s">
        <v>72</v>
      </c>
      <c r="N3269" t="s">
        <v>23</v>
      </c>
      <c r="O3269" t="s">
        <v>24</v>
      </c>
      <c r="P3269">
        <v>28</v>
      </c>
      <c r="Q3269" t="s">
        <v>76</v>
      </c>
      <c r="R3269">
        <v>62483</v>
      </c>
    </row>
    <row r="3270" spans="1:18" x14ac:dyDescent="0.3">
      <c r="A3270" t="s">
        <v>31</v>
      </c>
      <c r="B3270" t="s">
        <v>61</v>
      </c>
      <c r="C3270">
        <v>2011</v>
      </c>
      <c r="D3270" t="s">
        <v>20</v>
      </c>
      <c r="E3270" t="s">
        <v>21</v>
      </c>
      <c r="F3270">
        <v>1.4</v>
      </c>
      <c r="G3270">
        <v>172841</v>
      </c>
      <c r="I3270">
        <v>129</v>
      </c>
      <c r="J3270">
        <v>3</v>
      </c>
      <c r="K3270">
        <v>1</v>
      </c>
      <c r="L3270" t="s">
        <v>43</v>
      </c>
      <c r="M3270" t="s">
        <v>59</v>
      </c>
      <c r="N3270" t="s">
        <v>45</v>
      </c>
      <c r="O3270" t="s">
        <v>29</v>
      </c>
      <c r="P3270">
        <v>40</v>
      </c>
      <c r="Q3270" t="s">
        <v>91</v>
      </c>
      <c r="R3270">
        <v>500</v>
      </c>
    </row>
    <row r="3271" spans="1:18" x14ac:dyDescent="0.3">
      <c r="A3271" t="s">
        <v>55</v>
      </c>
      <c r="B3271" t="s">
        <v>75</v>
      </c>
      <c r="C3271">
        <v>2011</v>
      </c>
      <c r="D3271" t="s">
        <v>20</v>
      </c>
      <c r="E3271" t="s">
        <v>21</v>
      </c>
      <c r="F3271">
        <v>1.7</v>
      </c>
      <c r="G3271">
        <v>117483</v>
      </c>
      <c r="I3271">
        <v>124</v>
      </c>
      <c r="J3271">
        <v>3</v>
      </c>
      <c r="K3271">
        <v>1</v>
      </c>
      <c r="L3271" t="s">
        <v>43</v>
      </c>
      <c r="M3271" t="s">
        <v>72</v>
      </c>
      <c r="N3271" t="s">
        <v>45</v>
      </c>
      <c r="O3271" t="s">
        <v>29</v>
      </c>
      <c r="P3271">
        <v>43</v>
      </c>
      <c r="Q3271" t="s">
        <v>91</v>
      </c>
      <c r="R3271">
        <v>1004</v>
      </c>
    </row>
    <row r="3272" spans="1:18" x14ac:dyDescent="0.3">
      <c r="A3272" t="s">
        <v>26</v>
      </c>
      <c r="B3272" t="s">
        <v>27</v>
      </c>
      <c r="C3272">
        <v>2007</v>
      </c>
      <c r="D3272" t="s">
        <v>20</v>
      </c>
      <c r="E3272" t="s">
        <v>67</v>
      </c>
      <c r="F3272">
        <v>2.2999999999999998</v>
      </c>
      <c r="G3272">
        <v>309408</v>
      </c>
      <c r="I3272">
        <v>171</v>
      </c>
      <c r="J3272">
        <v>3</v>
      </c>
      <c r="K3272">
        <v>0</v>
      </c>
      <c r="L3272" t="s">
        <v>34</v>
      </c>
      <c r="M3272" t="s">
        <v>22</v>
      </c>
      <c r="N3272" t="s">
        <v>23</v>
      </c>
      <c r="O3272" t="s">
        <v>29</v>
      </c>
      <c r="P3272">
        <v>35</v>
      </c>
      <c r="Q3272" t="s">
        <v>37</v>
      </c>
      <c r="R3272">
        <v>500</v>
      </c>
    </row>
    <row r="3273" spans="1:18" x14ac:dyDescent="0.3">
      <c r="A3273" t="s">
        <v>80</v>
      </c>
      <c r="B3273" t="s">
        <v>102</v>
      </c>
      <c r="C3273">
        <v>2006</v>
      </c>
      <c r="D3273" t="s">
        <v>20</v>
      </c>
      <c r="E3273" t="s">
        <v>67</v>
      </c>
      <c r="F3273">
        <v>2.2000000000000002</v>
      </c>
      <c r="G3273">
        <v>82565</v>
      </c>
      <c r="H3273">
        <v>166</v>
      </c>
      <c r="I3273">
        <v>175</v>
      </c>
      <c r="J3273">
        <v>4</v>
      </c>
      <c r="K3273">
        <v>1</v>
      </c>
      <c r="L3273" t="s">
        <v>34</v>
      </c>
      <c r="N3273" t="s">
        <v>23</v>
      </c>
      <c r="O3273" t="s">
        <v>24</v>
      </c>
      <c r="P3273">
        <v>33</v>
      </c>
      <c r="Q3273" t="s">
        <v>30</v>
      </c>
      <c r="R3273">
        <v>3008</v>
      </c>
    </row>
    <row r="3274" spans="1:18" x14ac:dyDescent="0.3">
      <c r="A3274" t="s">
        <v>26</v>
      </c>
      <c r="B3274" t="s">
        <v>68</v>
      </c>
      <c r="C3274">
        <v>2006</v>
      </c>
      <c r="D3274" t="s">
        <v>20</v>
      </c>
      <c r="E3274" t="s">
        <v>67</v>
      </c>
      <c r="G3274">
        <v>194872</v>
      </c>
      <c r="H3274">
        <v>177</v>
      </c>
      <c r="I3274">
        <v>177</v>
      </c>
      <c r="J3274">
        <v>3</v>
      </c>
      <c r="K3274">
        <v>1</v>
      </c>
      <c r="L3274" t="s">
        <v>34</v>
      </c>
      <c r="M3274" t="s">
        <v>35</v>
      </c>
      <c r="N3274" t="s">
        <v>45</v>
      </c>
      <c r="O3274" t="s">
        <v>29</v>
      </c>
      <c r="P3274">
        <v>35</v>
      </c>
      <c r="Q3274" t="s">
        <v>91</v>
      </c>
      <c r="R3274">
        <v>500</v>
      </c>
    </row>
    <row r="3275" spans="1:18" x14ac:dyDescent="0.3">
      <c r="A3275" t="s">
        <v>18</v>
      </c>
      <c r="B3275" t="s">
        <v>70</v>
      </c>
      <c r="C3275">
        <v>2016</v>
      </c>
      <c r="D3275" t="s">
        <v>20</v>
      </c>
      <c r="E3275" t="s">
        <v>21</v>
      </c>
      <c r="F3275">
        <v>2.1</v>
      </c>
      <c r="G3275">
        <v>62460</v>
      </c>
      <c r="H3275">
        <v>171</v>
      </c>
      <c r="I3275">
        <v>172</v>
      </c>
      <c r="J3275">
        <v>2</v>
      </c>
      <c r="K3275">
        <v>1</v>
      </c>
      <c r="M3275" t="s">
        <v>59</v>
      </c>
      <c r="N3275" t="s">
        <v>45</v>
      </c>
      <c r="O3275" t="s">
        <v>29</v>
      </c>
      <c r="P3275">
        <v>30</v>
      </c>
      <c r="Q3275" t="s">
        <v>76</v>
      </c>
      <c r="R3275">
        <v>17622</v>
      </c>
    </row>
    <row r="3276" spans="1:18" x14ac:dyDescent="0.3">
      <c r="A3276" t="s">
        <v>31</v>
      </c>
      <c r="B3276" t="s">
        <v>32</v>
      </c>
      <c r="C3276">
        <v>2007</v>
      </c>
      <c r="D3276" t="s">
        <v>20</v>
      </c>
      <c r="E3276" t="s">
        <v>21</v>
      </c>
      <c r="F3276">
        <v>1.8</v>
      </c>
      <c r="G3276">
        <v>339387</v>
      </c>
      <c r="H3276">
        <v>147</v>
      </c>
      <c r="I3276">
        <v>143</v>
      </c>
      <c r="J3276">
        <v>4</v>
      </c>
      <c r="K3276">
        <v>0</v>
      </c>
      <c r="L3276" t="s">
        <v>43</v>
      </c>
      <c r="M3276" t="s">
        <v>44</v>
      </c>
      <c r="N3276" t="s">
        <v>36</v>
      </c>
      <c r="O3276" t="s">
        <v>29</v>
      </c>
      <c r="P3276">
        <v>36</v>
      </c>
      <c r="Q3276" t="s">
        <v>46</v>
      </c>
      <c r="R3276">
        <v>500</v>
      </c>
    </row>
    <row r="3277" spans="1:18" x14ac:dyDescent="0.3">
      <c r="A3277" t="s">
        <v>38</v>
      </c>
      <c r="B3277" t="s">
        <v>86</v>
      </c>
      <c r="C3277">
        <v>2016</v>
      </c>
      <c r="D3277" t="s">
        <v>63</v>
      </c>
      <c r="E3277" t="s">
        <v>21</v>
      </c>
      <c r="G3277">
        <v>184936</v>
      </c>
      <c r="H3277">
        <v>260</v>
      </c>
      <c r="I3277">
        <v>243</v>
      </c>
      <c r="J3277">
        <v>2</v>
      </c>
      <c r="K3277">
        <v>0</v>
      </c>
      <c r="L3277" t="s">
        <v>43</v>
      </c>
      <c r="M3277" t="s">
        <v>72</v>
      </c>
      <c r="N3277" t="s">
        <v>84</v>
      </c>
      <c r="O3277" t="s">
        <v>95</v>
      </c>
      <c r="P3277">
        <v>23</v>
      </c>
      <c r="Q3277" t="s">
        <v>57</v>
      </c>
      <c r="R3277">
        <v>7477</v>
      </c>
    </row>
    <row r="3278" spans="1:18" x14ac:dyDescent="0.3">
      <c r="A3278" t="s">
        <v>73</v>
      </c>
      <c r="B3278" t="s">
        <v>74</v>
      </c>
      <c r="C3278">
        <v>2015</v>
      </c>
      <c r="D3278" t="s">
        <v>20</v>
      </c>
      <c r="E3278" t="s">
        <v>21</v>
      </c>
      <c r="F3278">
        <v>2.4</v>
      </c>
      <c r="G3278">
        <v>79054</v>
      </c>
      <c r="H3278">
        <v>193</v>
      </c>
      <c r="J3278">
        <v>3</v>
      </c>
      <c r="K3278">
        <v>0</v>
      </c>
      <c r="L3278" t="s">
        <v>43</v>
      </c>
      <c r="M3278" t="s">
        <v>44</v>
      </c>
      <c r="N3278" t="s">
        <v>23</v>
      </c>
      <c r="O3278" t="s">
        <v>24</v>
      </c>
      <c r="P3278">
        <v>30</v>
      </c>
      <c r="R3278">
        <v>21887</v>
      </c>
    </row>
    <row r="3279" spans="1:18" x14ac:dyDescent="0.3">
      <c r="A3279" t="s">
        <v>31</v>
      </c>
      <c r="B3279" t="s">
        <v>85</v>
      </c>
      <c r="C3279">
        <v>2007</v>
      </c>
      <c r="D3279" t="s">
        <v>20</v>
      </c>
      <c r="E3279" t="s">
        <v>67</v>
      </c>
      <c r="F3279">
        <v>2.6</v>
      </c>
      <c r="G3279">
        <v>207877</v>
      </c>
      <c r="H3279">
        <v>204</v>
      </c>
      <c r="I3279">
        <v>191</v>
      </c>
      <c r="J3279">
        <v>5</v>
      </c>
      <c r="K3279">
        <v>1</v>
      </c>
      <c r="L3279" t="s">
        <v>34</v>
      </c>
      <c r="M3279" t="s">
        <v>28</v>
      </c>
      <c r="N3279" t="s">
        <v>23</v>
      </c>
      <c r="O3279" t="s">
        <v>24</v>
      </c>
      <c r="P3279">
        <v>29</v>
      </c>
      <c r="Q3279" t="s">
        <v>30</v>
      </c>
      <c r="R3279">
        <v>500</v>
      </c>
    </row>
    <row r="3280" spans="1:18" x14ac:dyDescent="0.3">
      <c r="A3280" t="s">
        <v>18</v>
      </c>
      <c r="B3280" t="s">
        <v>66</v>
      </c>
      <c r="C3280">
        <v>2012</v>
      </c>
      <c r="D3280" t="s">
        <v>20</v>
      </c>
      <c r="E3280" t="s">
        <v>21</v>
      </c>
      <c r="F3280">
        <v>2.5</v>
      </c>
      <c r="G3280">
        <v>178950</v>
      </c>
      <c r="H3280">
        <v>205</v>
      </c>
      <c r="I3280">
        <v>199</v>
      </c>
      <c r="J3280">
        <v>2</v>
      </c>
      <c r="K3280">
        <v>0</v>
      </c>
      <c r="L3280" t="s">
        <v>43</v>
      </c>
      <c r="M3280" t="s">
        <v>44</v>
      </c>
      <c r="N3280" t="s">
        <v>23</v>
      </c>
      <c r="O3280" t="s">
        <v>24</v>
      </c>
      <c r="R3280">
        <v>8093</v>
      </c>
    </row>
    <row r="3281" spans="1:18" x14ac:dyDescent="0.3">
      <c r="A3281" t="s">
        <v>73</v>
      </c>
      <c r="B3281" t="s">
        <v>97</v>
      </c>
      <c r="C3281">
        <v>2016</v>
      </c>
      <c r="D3281" t="s">
        <v>20</v>
      </c>
      <c r="E3281" t="s">
        <v>21</v>
      </c>
      <c r="F3281">
        <v>2.2000000000000002</v>
      </c>
      <c r="G3281">
        <v>93836</v>
      </c>
      <c r="I3281">
        <v>162</v>
      </c>
      <c r="J3281">
        <v>2</v>
      </c>
      <c r="K3281">
        <v>1</v>
      </c>
      <c r="L3281" t="s">
        <v>43</v>
      </c>
      <c r="M3281" t="s">
        <v>72</v>
      </c>
      <c r="N3281" t="s">
        <v>45</v>
      </c>
      <c r="O3281" t="s">
        <v>29</v>
      </c>
      <c r="P3281">
        <v>33</v>
      </c>
      <c r="Q3281" t="s">
        <v>91</v>
      </c>
      <c r="R3281">
        <v>18810</v>
      </c>
    </row>
    <row r="3282" spans="1:18" x14ac:dyDescent="0.3">
      <c r="A3282" t="s">
        <v>38</v>
      </c>
      <c r="B3282" t="s">
        <v>86</v>
      </c>
      <c r="C3282">
        <v>2014</v>
      </c>
      <c r="D3282" t="s">
        <v>20</v>
      </c>
      <c r="F3282">
        <v>3.9</v>
      </c>
      <c r="G3282">
        <v>215979</v>
      </c>
      <c r="H3282">
        <v>286</v>
      </c>
      <c r="J3282">
        <v>3</v>
      </c>
      <c r="K3282">
        <v>1</v>
      </c>
      <c r="L3282" t="s">
        <v>34</v>
      </c>
      <c r="M3282" t="s">
        <v>28</v>
      </c>
      <c r="N3282" t="s">
        <v>84</v>
      </c>
      <c r="O3282" t="s">
        <v>95</v>
      </c>
      <c r="P3282">
        <v>16</v>
      </c>
      <c r="R3282">
        <v>3464</v>
      </c>
    </row>
    <row r="3283" spans="1:18" x14ac:dyDescent="0.3">
      <c r="A3283" t="s">
        <v>26</v>
      </c>
      <c r="B3283" t="s">
        <v>68</v>
      </c>
      <c r="C3283">
        <v>2015</v>
      </c>
      <c r="D3283" t="s">
        <v>63</v>
      </c>
      <c r="E3283" t="s">
        <v>21</v>
      </c>
      <c r="G3283">
        <v>172246</v>
      </c>
      <c r="H3283">
        <v>153</v>
      </c>
      <c r="I3283">
        <v>151</v>
      </c>
      <c r="J3283">
        <v>3</v>
      </c>
      <c r="K3283">
        <v>0</v>
      </c>
      <c r="L3283" t="s">
        <v>34</v>
      </c>
      <c r="M3283" t="s">
        <v>72</v>
      </c>
      <c r="N3283" t="s">
        <v>45</v>
      </c>
      <c r="O3283" t="s">
        <v>29</v>
      </c>
      <c r="P3283">
        <v>37</v>
      </c>
      <c r="Q3283" t="s">
        <v>64</v>
      </c>
      <c r="R3283">
        <v>2556</v>
      </c>
    </row>
    <row r="3284" spans="1:18" x14ac:dyDescent="0.3">
      <c r="A3284" t="s">
        <v>49</v>
      </c>
      <c r="B3284" t="s">
        <v>92</v>
      </c>
      <c r="C3284">
        <v>2017</v>
      </c>
      <c r="D3284" t="s">
        <v>63</v>
      </c>
      <c r="E3284" t="s">
        <v>21</v>
      </c>
      <c r="G3284">
        <v>27546</v>
      </c>
      <c r="H3284">
        <v>236</v>
      </c>
      <c r="I3284">
        <v>225</v>
      </c>
      <c r="J3284">
        <v>2</v>
      </c>
      <c r="K3284">
        <v>1</v>
      </c>
      <c r="L3284" t="s">
        <v>34</v>
      </c>
      <c r="M3284" t="s">
        <v>44</v>
      </c>
      <c r="N3284" t="s">
        <v>23</v>
      </c>
      <c r="O3284" t="s">
        <v>24</v>
      </c>
      <c r="P3284">
        <v>25</v>
      </c>
      <c r="Q3284" t="s">
        <v>48</v>
      </c>
      <c r="R3284">
        <v>11548</v>
      </c>
    </row>
    <row r="3285" spans="1:18" x14ac:dyDescent="0.3">
      <c r="A3285" t="s">
        <v>26</v>
      </c>
      <c r="B3285" t="s">
        <v>68</v>
      </c>
      <c r="C3285">
        <v>2017</v>
      </c>
      <c r="D3285" t="s">
        <v>33</v>
      </c>
      <c r="E3285" t="s">
        <v>21</v>
      </c>
      <c r="F3285">
        <v>2.4</v>
      </c>
      <c r="G3285">
        <v>95815</v>
      </c>
      <c r="H3285">
        <v>177</v>
      </c>
      <c r="I3285">
        <v>162</v>
      </c>
      <c r="J3285">
        <v>1</v>
      </c>
      <c r="K3285">
        <v>1</v>
      </c>
      <c r="L3285" t="s">
        <v>43</v>
      </c>
      <c r="N3285" t="s">
        <v>45</v>
      </c>
      <c r="O3285" t="s">
        <v>29</v>
      </c>
      <c r="Q3285" t="s">
        <v>88</v>
      </c>
      <c r="R3285">
        <v>7645</v>
      </c>
    </row>
    <row r="3286" spans="1:18" x14ac:dyDescent="0.3">
      <c r="A3286" t="s">
        <v>55</v>
      </c>
      <c r="B3286" t="s">
        <v>56</v>
      </c>
      <c r="C3286">
        <v>2024</v>
      </c>
      <c r="D3286" t="s">
        <v>20</v>
      </c>
      <c r="E3286" t="s">
        <v>21</v>
      </c>
      <c r="G3286">
        <v>100</v>
      </c>
      <c r="H3286">
        <v>213</v>
      </c>
      <c r="I3286">
        <v>202</v>
      </c>
      <c r="J3286">
        <v>1</v>
      </c>
      <c r="L3286" t="s">
        <v>43</v>
      </c>
      <c r="N3286" t="s">
        <v>23</v>
      </c>
      <c r="O3286" t="s">
        <v>29</v>
      </c>
      <c r="P3286">
        <v>29</v>
      </c>
      <c r="Q3286" t="s">
        <v>48</v>
      </c>
      <c r="R3286">
        <v>37163</v>
      </c>
    </row>
    <row r="3287" spans="1:18" x14ac:dyDescent="0.3">
      <c r="A3287" t="s">
        <v>53</v>
      </c>
      <c r="B3287" t="s">
        <v>54</v>
      </c>
      <c r="C3287">
        <v>2014</v>
      </c>
      <c r="D3287" t="s">
        <v>20</v>
      </c>
      <c r="E3287" t="s">
        <v>21</v>
      </c>
      <c r="F3287">
        <v>2.2000000000000002</v>
      </c>
      <c r="G3287">
        <v>43743</v>
      </c>
      <c r="H3287">
        <v>168</v>
      </c>
      <c r="I3287">
        <v>146</v>
      </c>
      <c r="J3287">
        <v>3</v>
      </c>
      <c r="L3287" t="s">
        <v>34</v>
      </c>
      <c r="N3287" t="s">
        <v>23</v>
      </c>
      <c r="O3287" t="s">
        <v>24</v>
      </c>
      <c r="P3287">
        <v>30</v>
      </c>
      <c r="Q3287" t="s">
        <v>48</v>
      </c>
      <c r="R3287">
        <v>16241</v>
      </c>
    </row>
    <row r="3288" spans="1:18" x14ac:dyDescent="0.3">
      <c r="A3288" t="s">
        <v>31</v>
      </c>
      <c r="B3288" t="s">
        <v>85</v>
      </c>
      <c r="C3288">
        <v>2009</v>
      </c>
      <c r="D3288" t="s">
        <v>20</v>
      </c>
      <c r="F3288">
        <v>2.2000000000000002</v>
      </c>
      <c r="G3288">
        <v>100</v>
      </c>
      <c r="H3288">
        <v>187</v>
      </c>
      <c r="I3288">
        <v>171</v>
      </c>
      <c r="J3288">
        <v>5</v>
      </c>
      <c r="N3288" t="s">
        <v>23</v>
      </c>
      <c r="O3288" t="s">
        <v>24</v>
      </c>
      <c r="P3288">
        <v>30</v>
      </c>
      <c r="Q3288" t="s">
        <v>76</v>
      </c>
      <c r="R3288">
        <v>6407</v>
      </c>
    </row>
    <row r="3289" spans="1:18" x14ac:dyDescent="0.3">
      <c r="A3289" t="s">
        <v>18</v>
      </c>
      <c r="B3289" t="s">
        <v>66</v>
      </c>
      <c r="C3289">
        <v>2017</v>
      </c>
      <c r="D3289" t="s">
        <v>20</v>
      </c>
      <c r="E3289" t="s">
        <v>21</v>
      </c>
      <c r="F3289">
        <v>2</v>
      </c>
      <c r="G3289">
        <v>75177</v>
      </c>
      <c r="H3289">
        <v>146</v>
      </c>
      <c r="I3289">
        <v>158</v>
      </c>
      <c r="J3289">
        <v>1</v>
      </c>
      <c r="L3289" t="s">
        <v>34</v>
      </c>
      <c r="M3289" t="s">
        <v>94</v>
      </c>
      <c r="N3289" t="s">
        <v>23</v>
      </c>
      <c r="O3289" t="s">
        <v>29</v>
      </c>
      <c r="P3289">
        <v>37</v>
      </c>
      <c r="Q3289" t="s">
        <v>46</v>
      </c>
      <c r="R3289">
        <v>21202</v>
      </c>
    </row>
    <row r="3290" spans="1:18" x14ac:dyDescent="0.3">
      <c r="A3290" t="s">
        <v>49</v>
      </c>
      <c r="B3290" t="s">
        <v>50</v>
      </c>
      <c r="C3290">
        <v>2014</v>
      </c>
      <c r="D3290" t="s">
        <v>20</v>
      </c>
      <c r="F3290">
        <v>1.9</v>
      </c>
      <c r="G3290">
        <v>118891</v>
      </c>
      <c r="H3290">
        <v>162</v>
      </c>
      <c r="J3290">
        <v>4</v>
      </c>
      <c r="M3290" t="s">
        <v>44</v>
      </c>
      <c r="N3290" t="s">
        <v>45</v>
      </c>
      <c r="O3290" t="s">
        <v>29</v>
      </c>
      <c r="P3290">
        <v>35</v>
      </c>
      <c r="R3290">
        <v>2134</v>
      </c>
    </row>
    <row r="3291" spans="1:18" x14ac:dyDescent="0.3">
      <c r="A3291" t="s">
        <v>26</v>
      </c>
      <c r="B3291" t="s">
        <v>101</v>
      </c>
      <c r="C3291">
        <v>2018</v>
      </c>
      <c r="D3291" t="s">
        <v>63</v>
      </c>
      <c r="E3291" t="s">
        <v>21</v>
      </c>
      <c r="F3291">
        <v>2</v>
      </c>
      <c r="G3291">
        <v>156681</v>
      </c>
      <c r="H3291">
        <v>152</v>
      </c>
      <c r="I3291">
        <v>148</v>
      </c>
      <c r="J3291">
        <v>2</v>
      </c>
      <c r="K3291">
        <v>0</v>
      </c>
      <c r="L3291" t="s">
        <v>34</v>
      </c>
      <c r="M3291" t="s">
        <v>44</v>
      </c>
      <c r="N3291" t="s">
        <v>45</v>
      </c>
      <c r="O3291" t="s">
        <v>29</v>
      </c>
      <c r="P3291">
        <v>33</v>
      </c>
      <c r="Q3291" t="s">
        <v>46</v>
      </c>
      <c r="R3291">
        <v>3751</v>
      </c>
    </row>
    <row r="3292" spans="1:18" x14ac:dyDescent="0.3">
      <c r="A3292" t="s">
        <v>18</v>
      </c>
      <c r="B3292" t="s">
        <v>70</v>
      </c>
      <c r="C3292">
        <v>2021</v>
      </c>
      <c r="D3292" t="s">
        <v>20</v>
      </c>
      <c r="E3292" t="s">
        <v>21</v>
      </c>
      <c r="F3292">
        <v>1.9</v>
      </c>
      <c r="G3292">
        <v>43015</v>
      </c>
      <c r="H3292">
        <v>141</v>
      </c>
      <c r="J3292">
        <v>1</v>
      </c>
      <c r="K3292">
        <v>0</v>
      </c>
      <c r="M3292" t="s">
        <v>72</v>
      </c>
      <c r="N3292" t="s">
        <v>45</v>
      </c>
      <c r="O3292" t="s">
        <v>29</v>
      </c>
      <c r="P3292">
        <v>34</v>
      </c>
      <c r="Q3292" t="s">
        <v>37</v>
      </c>
      <c r="R3292">
        <v>35223</v>
      </c>
    </row>
    <row r="3293" spans="1:18" x14ac:dyDescent="0.3">
      <c r="A3293" t="s">
        <v>41</v>
      </c>
      <c r="B3293" t="s">
        <v>42</v>
      </c>
      <c r="C3293">
        <v>2006</v>
      </c>
      <c r="D3293" t="s">
        <v>33</v>
      </c>
      <c r="E3293" t="s">
        <v>21</v>
      </c>
      <c r="F3293">
        <v>1.8</v>
      </c>
      <c r="G3293">
        <v>53938</v>
      </c>
      <c r="I3293">
        <v>153</v>
      </c>
      <c r="J3293">
        <v>3</v>
      </c>
      <c r="K3293">
        <v>1</v>
      </c>
      <c r="L3293" t="s">
        <v>43</v>
      </c>
      <c r="N3293" t="s">
        <v>45</v>
      </c>
      <c r="O3293" t="s">
        <v>29</v>
      </c>
      <c r="P3293">
        <v>59</v>
      </c>
      <c r="Q3293" t="s">
        <v>25</v>
      </c>
      <c r="R3293">
        <v>2450</v>
      </c>
    </row>
    <row r="3294" spans="1:18" x14ac:dyDescent="0.3">
      <c r="A3294" t="s">
        <v>41</v>
      </c>
      <c r="B3294" t="s">
        <v>96</v>
      </c>
      <c r="C3294">
        <v>2010</v>
      </c>
      <c r="D3294" t="s">
        <v>20</v>
      </c>
      <c r="E3294" t="s">
        <v>21</v>
      </c>
      <c r="G3294">
        <v>138292</v>
      </c>
      <c r="H3294">
        <v>130</v>
      </c>
      <c r="I3294">
        <v>107</v>
      </c>
      <c r="J3294">
        <v>4</v>
      </c>
      <c r="K3294">
        <v>1</v>
      </c>
      <c r="L3294" t="s">
        <v>34</v>
      </c>
      <c r="M3294" t="s">
        <v>28</v>
      </c>
      <c r="N3294" t="s">
        <v>45</v>
      </c>
      <c r="O3294" t="s">
        <v>29</v>
      </c>
      <c r="P3294">
        <v>37</v>
      </c>
      <c r="Q3294" t="s">
        <v>57</v>
      </c>
      <c r="R3294">
        <v>500</v>
      </c>
    </row>
    <row r="3295" spans="1:18" x14ac:dyDescent="0.3">
      <c r="A3295" t="s">
        <v>31</v>
      </c>
      <c r="B3295" t="s">
        <v>61</v>
      </c>
      <c r="C3295">
        <v>2005</v>
      </c>
      <c r="D3295" t="s">
        <v>20</v>
      </c>
      <c r="E3295" t="s">
        <v>67</v>
      </c>
      <c r="F3295">
        <v>2</v>
      </c>
      <c r="G3295">
        <v>250741</v>
      </c>
      <c r="J3295">
        <v>5</v>
      </c>
      <c r="K3295">
        <v>1</v>
      </c>
      <c r="L3295" t="s">
        <v>43</v>
      </c>
      <c r="M3295" t="s">
        <v>35</v>
      </c>
      <c r="N3295" t="s">
        <v>45</v>
      </c>
      <c r="O3295" t="s">
        <v>29</v>
      </c>
      <c r="P3295">
        <v>38</v>
      </c>
      <c r="Q3295" t="s">
        <v>88</v>
      </c>
      <c r="R3295">
        <v>500</v>
      </c>
    </row>
    <row r="3296" spans="1:18" x14ac:dyDescent="0.3">
      <c r="A3296" t="s">
        <v>53</v>
      </c>
      <c r="B3296" t="s">
        <v>77</v>
      </c>
      <c r="C3296">
        <v>2010</v>
      </c>
      <c r="D3296" t="s">
        <v>33</v>
      </c>
      <c r="E3296" t="s">
        <v>21</v>
      </c>
      <c r="F3296">
        <v>2.7</v>
      </c>
      <c r="G3296">
        <v>84030</v>
      </c>
      <c r="H3296">
        <v>211</v>
      </c>
      <c r="J3296">
        <v>4</v>
      </c>
      <c r="K3296">
        <v>0</v>
      </c>
      <c r="L3296" t="s">
        <v>34</v>
      </c>
      <c r="M3296" t="s">
        <v>35</v>
      </c>
      <c r="N3296" t="s">
        <v>23</v>
      </c>
      <c r="O3296" t="s">
        <v>24</v>
      </c>
      <c r="P3296">
        <v>41</v>
      </c>
      <c r="Q3296" t="s">
        <v>64</v>
      </c>
      <c r="R3296">
        <v>13817</v>
      </c>
    </row>
    <row r="3297" spans="1:18" x14ac:dyDescent="0.3">
      <c r="A3297" t="s">
        <v>80</v>
      </c>
      <c r="B3297" t="s">
        <v>81</v>
      </c>
      <c r="C3297">
        <v>2016</v>
      </c>
      <c r="D3297" t="s">
        <v>20</v>
      </c>
      <c r="E3297" t="s">
        <v>67</v>
      </c>
      <c r="F3297">
        <v>4.7</v>
      </c>
      <c r="G3297">
        <v>188329</v>
      </c>
      <c r="H3297">
        <v>349</v>
      </c>
      <c r="I3297">
        <v>314</v>
      </c>
      <c r="J3297">
        <v>1</v>
      </c>
      <c r="K3297">
        <v>0</v>
      </c>
      <c r="L3297" t="s">
        <v>34</v>
      </c>
      <c r="N3297" t="s">
        <v>82</v>
      </c>
      <c r="O3297" t="s">
        <v>60</v>
      </c>
      <c r="P3297">
        <v>12</v>
      </c>
      <c r="Q3297" t="s">
        <v>25</v>
      </c>
      <c r="R3297">
        <v>4489</v>
      </c>
    </row>
    <row r="3298" spans="1:18" x14ac:dyDescent="0.3">
      <c r="A3298" t="s">
        <v>73</v>
      </c>
      <c r="B3298" t="s">
        <v>90</v>
      </c>
      <c r="C3298">
        <v>2015</v>
      </c>
      <c r="D3298" t="s">
        <v>20</v>
      </c>
      <c r="E3298" t="s">
        <v>21</v>
      </c>
      <c r="F3298">
        <v>2.1</v>
      </c>
      <c r="G3298">
        <v>147039</v>
      </c>
      <c r="H3298">
        <v>174</v>
      </c>
      <c r="J3298">
        <v>3</v>
      </c>
      <c r="K3298">
        <v>1</v>
      </c>
      <c r="L3298" t="s">
        <v>40</v>
      </c>
      <c r="M3298" t="s">
        <v>94</v>
      </c>
      <c r="N3298" t="s">
        <v>45</v>
      </c>
      <c r="O3298" t="s">
        <v>29</v>
      </c>
      <c r="P3298">
        <v>29</v>
      </c>
      <c r="Q3298" t="s">
        <v>57</v>
      </c>
      <c r="R3298">
        <v>8400</v>
      </c>
    </row>
    <row r="3299" spans="1:18" x14ac:dyDescent="0.3">
      <c r="A3299" t="s">
        <v>49</v>
      </c>
      <c r="B3299" t="s">
        <v>93</v>
      </c>
      <c r="C3299">
        <v>2006</v>
      </c>
      <c r="D3299" t="s">
        <v>33</v>
      </c>
      <c r="E3299" t="s">
        <v>21</v>
      </c>
      <c r="F3299">
        <v>2.2000000000000002</v>
      </c>
      <c r="G3299">
        <v>66815</v>
      </c>
      <c r="H3299">
        <v>176</v>
      </c>
      <c r="I3299">
        <v>165</v>
      </c>
      <c r="J3299">
        <v>3</v>
      </c>
      <c r="L3299" t="s">
        <v>40</v>
      </c>
      <c r="N3299" t="s">
        <v>23</v>
      </c>
      <c r="O3299" t="s">
        <v>24</v>
      </c>
      <c r="P3299">
        <v>45</v>
      </c>
      <c r="Q3299" t="s">
        <v>91</v>
      </c>
      <c r="R3299">
        <v>3238</v>
      </c>
    </row>
    <row r="3300" spans="1:18" x14ac:dyDescent="0.3">
      <c r="A3300" t="s">
        <v>41</v>
      </c>
      <c r="B3300" t="s">
        <v>62</v>
      </c>
      <c r="C3300">
        <v>2008</v>
      </c>
      <c r="D3300" t="s">
        <v>20</v>
      </c>
      <c r="E3300" t="s">
        <v>67</v>
      </c>
      <c r="F3300">
        <v>2.9</v>
      </c>
      <c r="G3300">
        <v>20452</v>
      </c>
      <c r="H3300">
        <v>229</v>
      </c>
      <c r="I3300">
        <v>202</v>
      </c>
      <c r="J3300">
        <v>5</v>
      </c>
      <c r="K3300">
        <v>0</v>
      </c>
      <c r="L3300" t="s">
        <v>34</v>
      </c>
      <c r="M3300" t="s">
        <v>72</v>
      </c>
      <c r="N3300" t="s">
        <v>23</v>
      </c>
      <c r="O3300" t="s">
        <v>29</v>
      </c>
      <c r="P3300">
        <v>25</v>
      </c>
      <c r="Q3300" t="s">
        <v>64</v>
      </c>
      <c r="R3300">
        <v>6177</v>
      </c>
    </row>
    <row r="3301" spans="1:18" x14ac:dyDescent="0.3">
      <c r="A3301" t="s">
        <v>49</v>
      </c>
      <c r="B3301" t="s">
        <v>93</v>
      </c>
      <c r="C3301">
        <v>2005</v>
      </c>
      <c r="D3301" t="s">
        <v>20</v>
      </c>
      <c r="E3301" t="s">
        <v>67</v>
      </c>
      <c r="F3301">
        <v>2.7</v>
      </c>
      <c r="G3301">
        <v>457612</v>
      </c>
      <c r="H3301">
        <v>200</v>
      </c>
      <c r="I3301">
        <v>202</v>
      </c>
      <c r="J3301">
        <v>5</v>
      </c>
      <c r="K3301">
        <v>1</v>
      </c>
      <c r="L3301" t="s">
        <v>43</v>
      </c>
      <c r="M3301" t="s">
        <v>59</v>
      </c>
      <c r="N3301" t="s">
        <v>23</v>
      </c>
      <c r="O3301" t="s">
        <v>29</v>
      </c>
      <c r="P3301">
        <v>28</v>
      </c>
      <c r="Q3301" t="s">
        <v>88</v>
      </c>
      <c r="R3301">
        <v>500</v>
      </c>
    </row>
    <row r="3302" spans="1:18" x14ac:dyDescent="0.3">
      <c r="A3302" t="s">
        <v>18</v>
      </c>
      <c r="B3302" t="s">
        <v>70</v>
      </c>
      <c r="C3302">
        <v>2011</v>
      </c>
      <c r="D3302" t="s">
        <v>20</v>
      </c>
      <c r="E3302" t="s">
        <v>67</v>
      </c>
      <c r="F3302">
        <v>2.2000000000000002</v>
      </c>
      <c r="G3302">
        <v>279208</v>
      </c>
      <c r="H3302">
        <v>163</v>
      </c>
      <c r="J3302">
        <v>4</v>
      </c>
      <c r="K3302">
        <v>0</v>
      </c>
      <c r="L3302" t="s">
        <v>43</v>
      </c>
      <c r="M3302" t="s">
        <v>72</v>
      </c>
      <c r="N3302" t="s">
        <v>45</v>
      </c>
      <c r="O3302" t="s">
        <v>29</v>
      </c>
      <c r="P3302">
        <v>33</v>
      </c>
      <c r="Q3302" t="s">
        <v>48</v>
      </c>
      <c r="R3302">
        <v>4553</v>
      </c>
    </row>
    <row r="3303" spans="1:18" x14ac:dyDescent="0.3">
      <c r="A3303" t="s">
        <v>53</v>
      </c>
      <c r="B3303" t="s">
        <v>71</v>
      </c>
      <c r="C3303">
        <v>2014</v>
      </c>
      <c r="D3303" t="s">
        <v>20</v>
      </c>
      <c r="G3303">
        <v>137775</v>
      </c>
      <c r="I3303">
        <v>163</v>
      </c>
      <c r="J3303">
        <v>3</v>
      </c>
      <c r="K3303">
        <v>0</v>
      </c>
      <c r="L3303" t="s">
        <v>43</v>
      </c>
      <c r="N3303" t="s">
        <v>45</v>
      </c>
      <c r="O3303" t="s">
        <v>29</v>
      </c>
      <c r="P3303">
        <v>38</v>
      </c>
      <c r="Q3303" t="s">
        <v>88</v>
      </c>
      <c r="R3303">
        <v>11703</v>
      </c>
    </row>
    <row r="3304" spans="1:18" x14ac:dyDescent="0.3">
      <c r="A3304" t="s">
        <v>31</v>
      </c>
      <c r="B3304" t="s">
        <v>85</v>
      </c>
      <c r="C3304">
        <v>2021</v>
      </c>
      <c r="D3304" t="s">
        <v>20</v>
      </c>
      <c r="E3304" t="s">
        <v>21</v>
      </c>
      <c r="F3304">
        <v>2.9</v>
      </c>
      <c r="G3304">
        <v>62711</v>
      </c>
      <c r="H3304">
        <v>226</v>
      </c>
      <c r="I3304">
        <v>207</v>
      </c>
      <c r="J3304">
        <v>1</v>
      </c>
      <c r="K3304">
        <v>0</v>
      </c>
      <c r="L3304" t="s">
        <v>43</v>
      </c>
      <c r="M3304" t="s">
        <v>44</v>
      </c>
      <c r="N3304" t="s">
        <v>23</v>
      </c>
      <c r="O3304" t="s">
        <v>60</v>
      </c>
      <c r="P3304">
        <v>28</v>
      </c>
      <c r="Q3304" t="s">
        <v>46</v>
      </c>
      <c r="R3304">
        <v>19400</v>
      </c>
    </row>
    <row r="3305" spans="1:18" x14ac:dyDescent="0.3">
      <c r="A3305" t="s">
        <v>49</v>
      </c>
      <c r="B3305" t="s">
        <v>50</v>
      </c>
      <c r="C3305">
        <v>2010</v>
      </c>
      <c r="D3305" t="s">
        <v>20</v>
      </c>
      <c r="E3305" t="s">
        <v>21</v>
      </c>
      <c r="F3305">
        <v>2.1</v>
      </c>
      <c r="G3305">
        <v>196151</v>
      </c>
      <c r="H3305">
        <v>190</v>
      </c>
      <c r="J3305">
        <v>2</v>
      </c>
      <c r="K3305">
        <v>0</v>
      </c>
      <c r="L3305" t="s">
        <v>40</v>
      </c>
      <c r="M3305" t="s">
        <v>35</v>
      </c>
      <c r="N3305" t="s">
        <v>45</v>
      </c>
      <c r="O3305" t="s">
        <v>29</v>
      </c>
      <c r="P3305">
        <v>36</v>
      </c>
      <c r="Q3305" t="s">
        <v>37</v>
      </c>
      <c r="R3305">
        <v>500</v>
      </c>
    </row>
    <row r="3306" spans="1:18" x14ac:dyDescent="0.3">
      <c r="A3306" t="s">
        <v>26</v>
      </c>
      <c r="B3306" t="s">
        <v>27</v>
      </c>
      <c r="C3306">
        <v>2021</v>
      </c>
      <c r="D3306" t="s">
        <v>20</v>
      </c>
      <c r="F3306">
        <v>2.8</v>
      </c>
      <c r="G3306">
        <v>855</v>
      </c>
      <c r="H3306">
        <v>198</v>
      </c>
      <c r="I3306">
        <v>191</v>
      </c>
      <c r="J3306">
        <v>1</v>
      </c>
      <c r="K3306">
        <v>1</v>
      </c>
      <c r="L3306" t="s">
        <v>43</v>
      </c>
      <c r="M3306" t="s">
        <v>22</v>
      </c>
      <c r="N3306" t="s">
        <v>23</v>
      </c>
      <c r="O3306" t="s">
        <v>24</v>
      </c>
      <c r="P3306">
        <v>30</v>
      </c>
      <c r="R3306">
        <v>18291</v>
      </c>
    </row>
    <row r="3307" spans="1:18" x14ac:dyDescent="0.3">
      <c r="A3307" t="s">
        <v>41</v>
      </c>
      <c r="B3307" t="s">
        <v>42</v>
      </c>
      <c r="C3307">
        <v>2012</v>
      </c>
      <c r="D3307" t="s">
        <v>20</v>
      </c>
      <c r="E3307" t="s">
        <v>21</v>
      </c>
      <c r="F3307">
        <v>2</v>
      </c>
      <c r="G3307">
        <v>256666</v>
      </c>
      <c r="H3307">
        <v>160</v>
      </c>
      <c r="I3307">
        <v>152</v>
      </c>
      <c r="J3307">
        <v>2</v>
      </c>
      <c r="K3307">
        <v>0</v>
      </c>
      <c r="M3307" t="s">
        <v>28</v>
      </c>
      <c r="N3307" t="s">
        <v>45</v>
      </c>
      <c r="O3307" t="s">
        <v>29</v>
      </c>
      <c r="Q3307" t="s">
        <v>25</v>
      </c>
      <c r="R3307">
        <v>500</v>
      </c>
    </row>
    <row r="3308" spans="1:18" x14ac:dyDescent="0.3">
      <c r="A3308" t="s">
        <v>73</v>
      </c>
      <c r="B3308" t="s">
        <v>97</v>
      </c>
      <c r="C3308">
        <v>2010</v>
      </c>
      <c r="D3308" t="s">
        <v>20</v>
      </c>
      <c r="F3308">
        <v>1.7</v>
      </c>
      <c r="G3308">
        <v>183785</v>
      </c>
      <c r="H3308">
        <v>145</v>
      </c>
      <c r="J3308">
        <v>4</v>
      </c>
      <c r="L3308" t="s">
        <v>40</v>
      </c>
      <c r="M3308" t="s">
        <v>28</v>
      </c>
      <c r="N3308" t="s">
        <v>45</v>
      </c>
      <c r="O3308" t="s">
        <v>29</v>
      </c>
      <c r="P3308">
        <v>34</v>
      </c>
      <c r="Q3308" t="s">
        <v>25</v>
      </c>
      <c r="R3308">
        <v>5310</v>
      </c>
    </row>
    <row r="3309" spans="1:18" x14ac:dyDescent="0.3">
      <c r="A3309" t="s">
        <v>55</v>
      </c>
      <c r="B3309" t="s">
        <v>56</v>
      </c>
      <c r="C3309">
        <v>2010</v>
      </c>
      <c r="D3309" t="s">
        <v>20</v>
      </c>
      <c r="E3309" t="s">
        <v>67</v>
      </c>
      <c r="G3309">
        <v>199197</v>
      </c>
      <c r="H3309">
        <v>192</v>
      </c>
      <c r="J3309">
        <v>4</v>
      </c>
      <c r="K3309">
        <v>0</v>
      </c>
      <c r="L3309" t="s">
        <v>43</v>
      </c>
      <c r="N3309" t="s">
        <v>23</v>
      </c>
      <c r="O3309" t="s">
        <v>24</v>
      </c>
      <c r="P3309">
        <v>28</v>
      </c>
      <c r="Q3309" t="s">
        <v>91</v>
      </c>
      <c r="R3309">
        <v>1186</v>
      </c>
    </row>
    <row r="3310" spans="1:18" x14ac:dyDescent="0.3">
      <c r="A3310" t="s">
        <v>53</v>
      </c>
      <c r="B3310" t="s">
        <v>54</v>
      </c>
      <c r="C3310">
        <v>2024</v>
      </c>
      <c r="D3310" t="s">
        <v>20</v>
      </c>
      <c r="E3310" t="s">
        <v>21</v>
      </c>
      <c r="G3310">
        <v>100</v>
      </c>
      <c r="H3310">
        <v>237</v>
      </c>
      <c r="I3310">
        <v>225</v>
      </c>
      <c r="J3310">
        <v>1</v>
      </c>
      <c r="K3310">
        <v>0</v>
      </c>
      <c r="L3310" t="s">
        <v>43</v>
      </c>
      <c r="M3310" t="s">
        <v>22</v>
      </c>
      <c r="N3310" t="s">
        <v>23</v>
      </c>
      <c r="O3310" t="s">
        <v>29</v>
      </c>
      <c r="P3310">
        <v>22</v>
      </c>
      <c r="Q3310" t="s">
        <v>91</v>
      </c>
      <c r="R3310">
        <v>50030</v>
      </c>
    </row>
    <row r="3311" spans="1:18" x14ac:dyDescent="0.3">
      <c r="A3311" t="s">
        <v>26</v>
      </c>
      <c r="B3311" t="s">
        <v>101</v>
      </c>
      <c r="C3311">
        <v>2024</v>
      </c>
      <c r="D3311" t="s">
        <v>20</v>
      </c>
      <c r="F3311">
        <v>2.1</v>
      </c>
      <c r="G3311">
        <v>100</v>
      </c>
      <c r="H3311">
        <v>184</v>
      </c>
      <c r="I3311">
        <v>160</v>
      </c>
      <c r="J3311">
        <v>1</v>
      </c>
      <c r="K3311">
        <v>0</v>
      </c>
      <c r="L3311" t="s">
        <v>43</v>
      </c>
      <c r="M3311" t="s">
        <v>52</v>
      </c>
      <c r="N3311" t="s">
        <v>45</v>
      </c>
      <c r="O3311" t="s">
        <v>29</v>
      </c>
      <c r="P3311">
        <v>32</v>
      </c>
      <c r="Q3311" t="s">
        <v>91</v>
      </c>
      <c r="R3311">
        <v>20187</v>
      </c>
    </row>
    <row r="3312" spans="1:18" x14ac:dyDescent="0.3">
      <c r="A3312" t="s">
        <v>80</v>
      </c>
      <c r="B3312" t="s">
        <v>81</v>
      </c>
      <c r="C3312">
        <v>2011</v>
      </c>
      <c r="D3312" t="s">
        <v>20</v>
      </c>
      <c r="E3312" t="s">
        <v>67</v>
      </c>
      <c r="G3312">
        <v>58743</v>
      </c>
      <c r="H3312">
        <v>318</v>
      </c>
      <c r="I3312">
        <v>305</v>
      </c>
      <c r="J3312">
        <v>5</v>
      </c>
      <c r="K3312">
        <v>0</v>
      </c>
      <c r="L3312" t="s">
        <v>43</v>
      </c>
      <c r="M3312" t="s">
        <v>35</v>
      </c>
      <c r="N3312" t="s">
        <v>82</v>
      </c>
      <c r="O3312" t="s">
        <v>60</v>
      </c>
      <c r="Q3312" t="s">
        <v>46</v>
      </c>
      <c r="R3312">
        <v>5688</v>
      </c>
    </row>
    <row r="3313" spans="1:18" x14ac:dyDescent="0.3">
      <c r="A3313" t="s">
        <v>55</v>
      </c>
      <c r="B3313" t="s">
        <v>78</v>
      </c>
      <c r="C3313">
        <v>2014</v>
      </c>
      <c r="D3313" t="s">
        <v>20</v>
      </c>
      <c r="E3313" t="s">
        <v>21</v>
      </c>
      <c r="G3313">
        <v>49785</v>
      </c>
      <c r="H3313">
        <v>183</v>
      </c>
      <c r="I3313">
        <v>170</v>
      </c>
      <c r="J3313">
        <v>3</v>
      </c>
      <c r="K3313">
        <v>1</v>
      </c>
      <c r="L3313" t="s">
        <v>34</v>
      </c>
      <c r="M3313" t="s">
        <v>22</v>
      </c>
      <c r="N3313" t="s">
        <v>45</v>
      </c>
      <c r="O3313" t="s">
        <v>24</v>
      </c>
      <c r="P3313">
        <v>32</v>
      </c>
      <c r="Q3313" t="s">
        <v>64</v>
      </c>
      <c r="R3313">
        <v>6619</v>
      </c>
    </row>
    <row r="3314" spans="1:18" x14ac:dyDescent="0.3">
      <c r="A3314" t="s">
        <v>80</v>
      </c>
      <c r="B3314" t="s">
        <v>98</v>
      </c>
      <c r="C3314">
        <v>2022</v>
      </c>
      <c r="D3314" t="s">
        <v>20</v>
      </c>
      <c r="E3314" t="s">
        <v>21</v>
      </c>
      <c r="F3314">
        <v>2.7</v>
      </c>
      <c r="G3314">
        <v>27025</v>
      </c>
      <c r="I3314">
        <v>182</v>
      </c>
      <c r="J3314">
        <v>1</v>
      </c>
      <c r="K3314">
        <v>0</v>
      </c>
      <c r="L3314" t="s">
        <v>43</v>
      </c>
      <c r="M3314" t="s">
        <v>52</v>
      </c>
      <c r="N3314" t="s">
        <v>23</v>
      </c>
      <c r="O3314" t="s">
        <v>24</v>
      </c>
      <c r="P3314">
        <v>26</v>
      </c>
      <c r="Q3314" t="s">
        <v>57</v>
      </c>
      <c r="R3314">
        <v>20868</v>
      </c>
    </row>
    <row r="3315" spans="1:18" x14ac:dyDescent="0.3">
      <c r="A3315" t="s">
        <v>38</v>
      </c>
      <c r="B3315" t="s">
        <v>89</v>
      </c>
      <c r="C3315">
        <v>2008</v>
      </c>
      <c r="D3315" t="s">
        <v>20</v>
      </c>
      <c r="E3315" t="s">
        <v>67</v>
      </c>
      <c r="F3315">
        <v>1.5</v>
      </c>
      <c r="G3315">
        <v>283593</v>
      </c>
      <c r="H3315">
        <v>111</v>
      </c>
      <c r="I3315">
        <v>95</v>
      </c>
      <c r="J3315">
        <v>4</v>
      </c>
      <c r="K3315">
        <v>1</v>
      </c>
      <c r="L3315" t="s">
        <v>43</v>
      </c>
      <c r="M3315" t="s">
        <v>59</v>
      </c>
      <c r="N3315" t="s">
        <v>45</v>
      </c>
      <c r="O3315" t="s">
        <v>24</v>
      </c>
      <c r="P3315">
        <v>41</v>
      </c>
      <c r="Q3315" t="s">
        <v>76</v>
      </c>
      <c r="R3315">
        <v>500</v>
      </c>
    </row>
    <row r="3316" spans="1:18" x14ac:dyDescent="0.3">
      <c r="A3316" t="s">
        <v>26</v>
      </c>
      <c r="B3316" t="s">
        <v>58</v>
      </c>
      <c r="C3316">
        <v>2006</v>
      </c>
      <c r="D3316" t="s">
        <v>20</v>
      </c>
      <c r="E3316" t="s">
        <v>21</v>
      </c>
      <c r="F3316">
        <v>3.3</v>
      </c>
      <c r="G3316">
        <v>130029</v>
      </c>
      <c r="H3316">
        <v>233</v>
      </c>
      <c r="I3316">
        <v>224</v>
      </c>
      <c r="J3316">
        <v>4</v>
      </c>
      <c r="K3316">
        <v>1</v>
      </c>
      <c r="L3316" t="s">
        <v>40</v>
      </c>
      <c r="M3316" t="s">
        <v>94</v>
      </c>
      <c r="N3316" t="s">
        <v>23</v>
      </c>
      <c r="O3316" t="s">
        <v>24</v>
      </c>
      <c r="P3316">
        <v>22</v>
      </c>
      <c r="Q3316" t="s">
        <v>25</v>
      </c>
      <c r="R3316">
        <v>500</v>
      </c>
    </row>
    <row r="3317" spans="1:18" x14ac:dyDescent="0.3">
      <c r="A3317" t="s">
        <v>38</v>
      </c>
      <c r="B3317" t="s">
        <v>89</v>
      </c>
      <c r="C3317">
        <v>2015</v>
      </c>
      <c r="D3317" t="s">
        <v>20</v>
      </c>
      <c r="E3317" t="s">
        <v>21</v>
      </c>
      <c r="F3317">
        <v>2.5</v>
      </c>
      <c r="G3317">
        <v>101879</v>
      </c>
      <c r="H3317">
        <v>179</v>
      </c>
      <c r="I3317">
        <v>176</v>
      </c>
      <c r="J3317">
        <v>3</v>
      </c>
      <c r="K3317">
        <v>0</v>
      </c>
      <c r="L3317" t="s">
        <v>43</v>
      </c>
      <c r="M3317" t="s">
        <v>22</v>
      </c>
      <c r="N3317" t="s">
        <v>45</v>
      </c>
      <c r="O3317" t="s">
        <v>24</v>
      </c>
      <c r="Q3317" t="s">
        <v>91</v>
      </c>
      <c r="R3317">
        <v>5512</v>
      </c>
    </row>
    <row r="3318" spans="1:18" x14ac:dyDescent="0.3">
      <c r="A3318" t="s">
        <v>55</v>
      </c>
      <c r="B3318" t="s">
        <v>56</v>
      </c>
      <c r="C3318">
        <v>2012</v>
      </c>
      <c r="D3318" t="s">
        <v>20</v>
      </c>
      <c r="E3318" t="s">
        <v>21</v>
      </c>
      <c r="F3318">
        <v>2</v>
      </c>
      <c r="G3318">
        <v>100033</v>
      </c>
      <c r="H3318">
        <v>167</v>
      </c>
      <c r="I3318">
        <v>160</v>
      </c>
      <c r="J3318">
        <v>3</v>
      </c>
      <c r="L3318" t="s">
        <v>43</v>
      </c>
      <c r="M3318" t="s">
        <v>44</v>
      </c>
      <c r="N3318" t="s">
        <v>23</v>
      </c>
      <c r="O3318" t="s">
        <v>24</v>
      </c>
      <c r="P3318">
        <v>34</v>
      </c>
      <c r="Q3318" t="s">
        <v>88</v>
      </c>
      <c r="R3318">
        <v>8842</v>
      </c>
    </row>
    <row r="3319" spans="1:18" x14ac:dyDescent="0.3">
      <c r="A3319" t="s">
        <v>80</v>
      </c>
      <c r="B3319" t="s">
        <v>98</v>
      </c>
      <c r="C3319">
        <v>2012</v>
      </c>
      <c r="D3319" t="s">
        <v>20</v>
      </c>
      <c r="E3319" t="s">
        <v>21</v>
      </c>
      <c r="F3319">
        <v>2.9</v>
      </c>
      <c r="G3319">
        <v>117959</v>
      </c>
      <c r="I3319">
        <v>219</v>
      </c>
      <c r="J3319">
        <v>3</v>
      </c>
      <c r="K3319">
        <v>0</v>
      </c>
      <c r="L3319" t="s">
        <v>34</v>
      </c>
      <c r="M3319" t="s">
        <v>94</v>
      </c>
      <c r="N3319" t="s">
        <v>23</v>
      </c>
      <c r="O3319" t="s">
        <v>29</v>
      </c>
      <c r="P3319">
        <v>21</v>
      </c>
      <c r="Q3319" t="s">
        <v>88</v>
      </c>
      <c r="R3319">
        <v>3596</v>
      </c>
    </row>
    <row r="3320" spans="1:18" x14ac:dyDescent="0.3">
      <c r="A3320" t="s">
        <v>38</v>
      </c>
      <c r="B3320" t="s">
        <v>47</v>
      </c>
      <c r="C3320">
        <v>2010</v>
      </c>
      <c r="D3320" t="s">
        <v>20</v>
      </c>
      <c r="F3320">
        <v>2.2000000000000002</v>
      </c>
      <c r="G3320">
        <v>218413</v>
      </c>
      <c r="H3320">
        <v>154</v>
      </c>
      <c r="I3320">
        <v>132</v>
      </c>
      <c r="J3320">
        <v>2</v>
      </c>
      <c r="N3320" t="s">
        <v>23</v>
      </c>
      <c r="O3320" t="s">
        <v>29</v>
      </c>
      <c r="P3320">
        <v>32</v>
      </c>
      <c r="Q3320" t="s">
        <v>46</v>
      </c>
      <c r="R3320">
        <v>500</v>
      </c>
    </row>
    <row r="3321" spans="1:18" x14ac:dyDescent="0.3">
      <c r="A3321" t="s">
        <v>18</v>
      </c>
      <c r="B3321" t="s">
        <v>70</v>
      </c>
      <c r="C3321">
        <v>2021</v>
      </c>
      <c r="D3321" t="s">
        <v>20</v>
      </c>
      <c r="E3321" t="s">
        <v>21</v>
      </c>
      <c r="F3321">
        <v>1.5</v>
      </c>
      <c r="G3321">
        <v>22474</v>
      </c>
      <c r="H3321">
        <v>145</v>
      </c>
      <c r="I3321">
        <v>144</v>
      </c>
      <c r="J3321">
        <v>1</v>
      </c>
      <c r="K3321">
        <v>0</v>
      </c>
      <c r="L3321" t="s">
        <v>40</v>
      </c>
      <c r="M3321" t="s">
        <v>52</v>
      </c>
      <c r="N3321" t="s">
        <v>45</v>
      </c>
      <c r="O3321" t="s">
        <v>29</v>
      </c>
      <c r="P3321">
        <v>34</v>
      </c>
      <c r="Q3321" t="s">
        <v>91</v>
      </c>
      <c r="R3321">
        <v>39995</v>
      </c>
    </row>
    <row r="3322" spans="1:18" x14ac:dyDescent="0.3">
      <c r="A3322" t="s">
        <v>26</v>
      </c>
      <c r="B3322" t="s">
        <v>58</v>
      </c>
      <c r="C3322">
        <v>2012</v>
      </c>
      <c r="D3322" t="s">
        <v>63</v>
      </c>
      <c r="E3322" t="s">
        <v>21</v>
      </c>
      <c r="F3322">
        <v>2.6</v>
      </c>
      <c r="G3322">
        <v>149179</v>
      </c>
      <c r="H3322">
        <v>212</v>
      </c>
      <c r="I3322">
        <v>197</v>
      </c>
      <c r="J3322">
        <v>4</v>
      </c>
      <c r="K3322">
        <v>1</v>
      </c>
      <c r="M3322" t="s">
        <v>28</v>
      </c>
      <c r="N3322" t="s">
        <v>23</v>
      </c>
      <c r="O3322" t="s">
        <v>24</v>
      </c>
      <c r="P3322">
        <v>24</v>
      </c>
      <c r="Q3322" t="s">
        <v>57</v>
      </c>
      <c r="R3322">
        <v>3529</v>
      </c>
    </row>
    <row r="3323" spans="1:18" x14ac:dyDescent="0.3">
      <c r="A3323" t="s">
        <v>80</v>
      </c>
      <c r="B3323" t="s">
        <v>102</v>
      </c>
      <c r="C3323">
        <v>2012</v>
      </c>
      <c r="D3323" t="s">
        <v>20</v>
      </c>
      <c r="E3323" t="s">
        <v>21</v>
      </c>
      <c r="F3323">
        <v>2.2999999999999998</v>
      </c>
      <c r="G3323">
        <v>211187</v>
      </c>
      <c r="H3323">
        <v>190</v>
      </c>
      <c r="I3323">
        <v>169</v>
      </c>
      <c r="J3323">
        <v>3</v>
      </c>
      <c r="K3323">
        <v>1</v>
      </c>
      <c r="L3323" t="s">
        <v>43</v>
      </c>
      <c r="M3323" t="s">
        <v>28</v>
      </c>
      <c r="N3323" t="s">
        <v>23</v>
      </c>
      <c r="O3323" t="s">
        <v>24</v>
      </c>
      <c r="P3323">
        <v>29</v>
      </c>
      <c r="Q3323" t="s">
        <v>57</v>
      </c>
      <c r="R3323">
        <v>1830</v>
      </c>
    </row>
    <row r="3324" spans="1:18" x14ac:dyDescent="0.3">
      <c r="A3324" t="s">
        <v>53</v>
      </c>
      <c r="B3324" t="s">
        <v>79</v>
      </c>
      <c r="C3324">
        <v>2012</v>
      </c>
      <c r="D3324" t="s">
        <v>20</v>
      </c>
      <c r="E3324" t="s">
        <v>21</v>
      </c>
      <c r="F3324">
        <v>2</v>
      </c>
      <c r="G3324">
        <v>164654</v>
      </c>
      <c r="H3324">
        <v>165</v>
      </c>
      <c r="I3324">
        <v>173</v>
      </c>
      <c r="J3324">
        <v>3</v>
      </c>
      <c r="K3324">
        <v>1</v>
      </c>
      <c r="L3324" t="s">
        <v>43</v>
      </c>
      <c r="M3324" t="s">
        <v>94</v>
      </c>
      <c r="N3324" t="s">
        <v>45</v>
      </c>
      <c r="O3324" t="s">
        <v>29</v>
      </c>
      <c r="P3324">
        <v>33</v>
      </c>
      <c r="Q3324" t="s">
        <v>76</v>
      </c>
      <c r="R3324">
        <v>10625</v>
      </c>
    </row>
    <row r="3325" spans="1:18" x14ac:dyDescent="0.3">
      <c r="A3325" t="s">
        <v>53</v>
      </c>
      <c r="B3325" t="s">
        <v>54</v>
      </c>
      <c r="C3325">
        <v>2018</v>
      </c>
      <c r="D3325" t="s">
        <v>20</v>
      </c>
      <c r="E3325" t="s">
        <v>21</v>
      </c>
      <c r="G3325">
        <v>90694</v>
      </c>
      <c r="H3325">
        <v>167</v>
      </c>
      <c r="I3325">
        <v>174</v>
      </c>
      <c r="J3325">
        <v>2</v>
      </c>
      <c r="K3325">
        <v>0</v>
      </c>
      <c r="L3325" t="s">
        <v>40</v>
      </c>
      <c r="M3325" t="s">
        <v>44</v>
      </c>
      <c r="N3325" t="s">
        <v>23</v>
      </c>
      <c r="O3325" t="s">
        <v>60</v>
      </c>
      <c r="P3325">
        <v>35</v>
      </c>
      <c r="Q3325" t="s">
        <v>88</v>
      </c>
      <c r="R3325">
        <v>20616</v>
      </c>
    </row>
    <row r="3326" spans="1:18" x14ac:dyDescent="0.3">
      <c r="A3326" t="s">
        <v>26</v>
      </c>
      <c r="B3326" t="s">
        <v>27</v>
      </c>
      <c r="C3326">
        <v>2016</v>
      </c>
      <c r="D3326" t="s">
        <v>20</v>
      </c>
      <c r="E3326" t="s">
        <v>21</v>
      </c>
      <c r="F3326">
        <v>3.1</v>
      </c>
      <c r="G3326">
        <v>132789</v>
      </c>
      <c r="H3326">
        <v>243</v>
      </c>
      <c r="I3326">
        <v>236</v>
      </c>
      <c r="J3326">
        <v>2</v>
      </c>
      <c r="K3326">
        <v>1</v>
      </c>
      <c r="L3326" t="s">
        <v>34</v>
      </c>
      <c r="M3326" t="s">
        <v>59</v>
      </c>
      <c r="N3326" t="s">
        <v>23</v>
      </c>
      <c r="O3326" t="s">
        <v>29</v>
      </c>
      <c r="P3326">
        <v>26</v>
      </c>
      <c r="Q3326" t="s">
        <v>57</v>
      </c>
      <c r="R3326">
        <v>5632</v>
      </c>
    </row>
    <row r="3327" spans="1:18" x14ac:dyDescent="0.3">
      <c r="A3327" t="s">
        <v>18</v>
      </c>
      <c r="B3327" t="s">
        <v>70</v>
      </c>
      <c r="C3327">
        <v>2014</v>
      </c>
      <c r="D3327" t="s">
        <v>20</v>
      </c>
      <c r="E3327" t="s">
        <v>21</v>
      </c>
      <c r="F3327">
        <v>2.1</v>
      </c>
      <c r="G3327">
        <v>167668</v>
      </c>
      <c r="J3327">
        <v>3</v>
      </c>
      <c r="K3327">
        <v>0</v>
      </c>
      <c r="L3327" t="s">
        <v>43</v>
      </c>
      <c r="M3327" t="s">
        <v>35</v>
      </c>
      <c r="N3327" t="s">
        <v>45</v>
      </c>
      <c r="O3327" t="s">
        <v>29</v>
      </c>
      <c r="P3327">
        <v>30</v>
      </c>
      <c r="Q3327" t="s">
        <v>88</v>
      </c>
      <c r="R3327">
        <v>16355</v>
      </c>
    </row>
    <row r="3328" spans="1:18" x14ac:dyDescent="0.3">
      <c r="A3328" t="s">
        <v>38</v>
      </c>
      <c r="B3328" t="s">
        <v>89</v>
      </c>
      <c r="C3328">
        <v>2008</v>
      </c>
      <c r="D3328" t="s">
        <v>20</v>
      </c>
      <c r="E3328" t="s">
        <v>21</v>
      </c>
      <c r="F3328">
        <v>1.8</v>
      </c>
      <c r="G3328">
        <v>235405</v>
      </c>
      <c r="H3328">
        <v>142</v>
      </c>
      <c r="I3328">
        <v>129</v>
      </c>
      <c r="J3328">
        <v>4</v>
      </c>
      <c r="L3328" t="s">
        <v>34</v>
      </c>
      <c r="N3328" t="s">
        <v>45</v>
      </c>
      <c r="O3328" t="s">
        <v>29</v>
      </c>
      <c r="P3328">
        <v>34</v>
      </c>
      <c r="Q3328" t="s">
        <v>64</v>
      </c>
      <c r="R3328">
        <v>500</v>
      </c>
    </row>
    <row r="3329" spans="1:18" x14ac:dyDescent="0.3">
      <c r="A3329" t="s">
        <v>38</v>
      </c>
      <c r="B3329" t="s">
        <v>47</v>
      </c>
      <c r="C3329">
        <v>2024</v>
      </c>
      <c r="D3329" t="s">
        <v>33</v>
      </c>
      <c r="E3329" t="s">
        <v>21</v>
      </c>
      <c r="F3329">
        <v>2.9</v>
      </c>
      <c r="G3329">
        <v>3633</v>
      </c>
      <c r="H3329">
        <v>230</v>
      </c>
      <c r="I3329">
        <v>237</v>
      </c>
      <c r="J3329">
        <v>1</v>
      </c>
      <c r="L3329" t="s">
        <v>34</v>
      </c>
      <c r="M3329" t="s">
        <v>59</v>
      </c>
      <c r="N3329" t="s">
        <v>23</v>
      </c>
      <c r="O3329" t="s">
        <v>24</v>
      </c>
      <c r="P3329">
        <v>43</v>
      </c>
      <c r="Q3329" t="s">
        <v>76</v>
      </c>
      <c r="R3329">
        <v>26442</v>
      </c>
    </row>
    <row r="3330" spans="1:18" x14ac:dyDescent="0.3">
      <c r="A3330" t="s">
        <v>41</v>
      </c>
      <c r="B3330" t="s">
        <v>42</v>
      </c>
      <c r="C3330">
        <v>2012</v>
      </c>
      <c r="D3330" t="s">
        <v>20</v>
      </c>
      <c r="E3330" t="s">
        <v>21</v>
      </c>
      <c r="G3330">
        <v>295105</v>
      </c>
      <c r="H3330">
        <v>140</v>
      </c>
      <c r="I3330">
        <v>132</v>
      </c>
      <c r="J3330">
        <v>3</v>
      </c>
      <c r="L3330" t="s">
        <v>34</v>
      </c>
      <c r="M3330" t="s">
        <v>59</v>
      </c>
      <c r="N3330" t="s">
        <v>45</v>
      </c>
      <c r="O3330" t="s">
        <v>29</v>
      </c>
      <c r="P3330">
        <v>39</v>
      </c>
      <c r="R3330">
        <v>500</v>
      </c>
    </row>
    <row r="3331" spans="1:18" x14ac:dyDescent="0.3">
      <c r="A3331" t="s">
        <v>41</v>
      </c>
      <c r="B3331" t="s">
        <v>62</v>
      </c>
      <c r="C3331">
        <v>2012</v>
      </c>
      <c r="D3331" t="s">
        <v>20</v>
      </c>
      <c r="E3331" t="s">
        <v>21</v>
      </c>
      <c r="F3331">
        <v>2.1</v>
      </c>
      <c r="G3331">
        <v>226241</v>
      </c>
      <c r="I3331">
        <v>150</v>
      </c>
      <c r="J3331">
        <v>4</v>
      </c>
      <c r="K3331">
        <v>1</v>
      </c>
      <c r="L3331" t="s">
        <v>43</v>
      </c>
      <c r="M3331" t="s">
        <v>44</v>
      </c>
      <c r="N3331" t="s">
        <v>23</v>
      </c>
      <c r="O3331" t="s">
        <v>60</v>
      </c>
      <c r="R3331">
        <v>500</v>
      </c>
    </row>
    <row r="3332" spans="1:18" x14ac:dyDescent="0.3">
      <c r="A3332" t="s">
        <v>41</v>
      </c>
      <c r="B3332" t="s">
        <v>96</v>
      </c>
      <c r="C3332">
        <v>2017</v>
      </c>
      <c r="D3332" t="s">
        <v>20</v>
      </c>
      <c r="E3332" t="s">
        <v>21</v>
      </c>
      <c r="F3332">
        <v>1.7</v>
      </c>
      <c r="G3332">
        <v>65504</v>
      </c>
      <c r="H3332">
        <v>119</v>
      </c>
      <c r="I3332">
        <v>117</v>
      </c>
      <c r="J3332">
        <v>1</v>
      </c>
      <c r="K3332">
        <v>0</v>
      </c>
      <c r="L3332" t="s">
        <v>34</v>
      </c>
      <c r="M3332" t="s">
        <v>52</v>
      </c>
      <c r="N3332" t="s">
        <v>45</v>
      </c>
      <c r="O3332" t="s">
        <v>29</v>
      </c>
      <c r="P3332">
        <v>40</v>
      </c>
      <c r="Q3332" t="s">
        <v>57</v>
      </c>
      <c r="R3332">
        <v>8129</v>
      </c>
    </row>
    <row r="3333" spans="1:18" x14ac:dyDescent="0.3">
      <c r="A3333" t="s">
        <v>18</v>
      </c>
      <c r="B3333" t="s">
        <v>19</v>
      </c>
      <c r="C3333">
        <v>2024</v>
      </c>
      <c r="D3333" t="s">
        <v>20</v>
      </c>
      <c r="E3333" t="s">
        <v>21</v>
      </c>
      <c r="F3333">
        <v>2.2000000000000002</v>
      </c>
      <c r="G3333">
        <v>1582</v>
      </c>
      <c r="H3333">
        <v>176</v>
      </c>
      <c r="J3333">
        <v>1</v>
      </c>
      <c r="K3333">
        <v>0</v>
      </c>
      <c r="L3333" t="s">
        <v>34</v>
      </c>
      <c r="M3333" t="s">
        <v>59</v>
      </c>
      <c r="N3333" t="s">
        <v>23</v>
      </c>
      <c r="O3333" t="s">
        <v>29</v>
      </c>
      <c r="Q3333" t="s">
        <v>64</v>
      </c>
      <c r="R3333">
        <v>61113</v>
      </c>
    </row>
    <row r="3334" spans="1:18" x14ac:dyDescent="0.3">
      <c r="A3334" t="s">
        <v>31</v>
      </c>
      <c r="B3334" t="s">
        <v>99</v>
      </c>
      <c r="C3334">
        <v>2019</v>
      </c>
      <c r="D3334" t="s">
        <v>63</v>
      </c>
      <c r="E3334" t="s">
        <v>21</v>
      </c>
      <c r="F3334">
        <v>2.9</v>
      </c>
      <c r="G3334">
        <v>27980</v>
      </c>
      <c r="H3334">
        <v>221</v>
      </c>
      <c r="I3334">
        <v>206</v>
      </c>
      <c r="J3334">
        <v>1</v>
      </c>
      <c r="K3334">
        <v>1</v>
      </c>
      <c r="L3334" t="s">
        <v>43</v>
      </c>
      <c r="M3334" t="s">
        <v>52</v>
      </c>
      <c r="N3334" t="s">
        <v>23</v>
      </c>
      <c r="O3334" t="s">
        <v>29</v>
      </c>
      <c r="Q3334" t="s">
        <v>48</v>
      </c>
      <c r="R3334">
        <v>18407</v>
      </c>
    </row>
    <row r="3335" spans="1:18" x14ac:dyDescent="0.3">
      <c r="A3335" t="s">
        <v>73</v>
      </c>
      <c r="B3335" t="s">
        <v>90</v>
      </c>
      <c r="C3335">
        <v>2019</v>
      </c>
      <c r="D3335" t="s">
        <v>20</v>
      </c>
      <c r="F3335">
        <v>2.1</v>
      </c>
      <c r="G3335">
        <v>100</v>
      </c>
      <c r="H3335">
        <v>171</v>
      </c>
      <c r="I3335">
        <v>154</v>
      </c>
      <c r="J3335">
        <v>3</v>
      </c>
      <c r="K3335">
        <v>1</v>
      </c>
      <c r="M3335" t="s">
        <v>94</v>
      </c>
      <c r="N3335" t="s">
        <v>45</v>
      </c>
      <c r="O3335" t="s">
        <v>29</v>
      </c>
      <c r="P3335">
        <v>35</v>
      </c>
      <c r="Q3335" t="s">
        <v>88</v>
      </c>
      <c r="R3335">
        <v>22462</v>
      </c>
    </row>
    <row r="3336" spans="1:18" x14ac:dyDescent="0.3">
      <c r="A3336" t="s">
        <v>73</v>
      </c>
      <c r="B3336" t="s">
        <v>90</v>
      </c>
      <c r="C3336">
        <v>2013</v>
      </c>
      <c r="D3336" t="s">
        <v>20</v>
      </c>
      <c r="F3336">
        <v>2.1</v>
      </c>
      <c r="G3336">
        <v>40199</v>
      </c>
      <c r="J3336">
        <v>2</v>
      </c>
      <c r="K3336">
        <v>1</v>
      </c>
      <c r="L3336" t="s">
        <v>34</v>
      </c>
      <c r="M3336" t="s">
        <v>28</v>
      </c>
      <c r="N3336" t="s">
        <v>45</v>
      </c>
      <c r="O3336" t="s">
        <v>24</v>
      </c>
      <c r="P3336">
        <v>34</v>
      </c>
      <c r="Q3336" t="s">
        <v>30</v>
      </c>
      <c r="R3336">
        <v>12791</v>
      </c>
    </row>
    <row r="3337" spans="1:18" x14ac:dyDescent="0.3">
      <c r="A3337" t="s">
        <v>38</v>
      </c>
      <c r="B3337" t="s">
        <v>47</v>
      </c>
      <c r="C3337">
        <v>2008</v>
      </c>
      <c r="D3337" t="s">
        <v>20</v>
      </c>
      <c r="E3337" t="s">
        <v>67</v>
      </c>
      <c r="F3337">
        <v>2.2999999999999998</v>
      </c>
      <c r="G3337">
        <v>254158</v>
      </c>
      <c r="H3337">
        <v>175</v>
      </c>
      <c r="I3337">
        <v>172</v>
      </c>
      <c r="J3337">
        <v>4</v>
      </c>
      <c r="K3337">
        <v>1</v>
      </c>
      <c r="L3337" t="s">
        <v>43</v>
      </c>
      <c r="N3337" t="s">
        <v>23</v>
      </c>
      <c r="O3337" t="s">
        <v>24</v>
      </c>
      <c r="P3337">
        <v>29</v>
      </c>
      <c r="Q3337" t="s">
        <v>91</v>
      </c>
      <c r="R3337">
        <v>500</v>
      </c>
    </row>
    <row r="3338" spans="1:18" x14ac:dyDescent="0.3">
      <c r="A3338" t="s">
        <v>55</v>
      </c>
      <c r="B3338" t="s">
        <v>75</v>
      </c>
      <c r="C3338">
        <v>2015</v>
      </c>
      <c r="D3338" t="s">
        <v>33</v>
      </c>
      <c r="G3338">
        <v>106739</v>
      </c>
      <c r="I3338">
        <v>155</v>
      </c>
      <c r="J3338">
        <v>1</v>
      </c>
      <c r="K3338">
        <v>1</v>
      </c>
      <c r="M3338" t="s">
        <v>72</v>
      </c>
      <c r="N3338" t="s">
        <v>45</v>
      </c>
      <c r="O3338" t="s">
        <v>29</v>
      </c>
      <c r="P3338">
        <v>46</v>
      </c>
      <c r="Q3338" t="s">
        <v>57</v>
      </c>
      <c r="R3338">
        <v>4340</v>
      </c>
    </row>
    <row r="3339" spans="1:18" x14ac:dyDescent="0.3">
      <c r="A3339" t="s">
        <v>53</v>
      </c>
      <c r="B3339" t="s">
        <v>54</v>
      </c>
      <c r="C3339">
        <v>2015</v>
      </c>
      <c r="D3339" t="s">
        <v>65</v>
      </c>
      <c r="E3339" t="s">
        <v>21</v>
      </c>
      <c r="F3339">
        <v>0</v>
      </c>
      <c r="G3339">
        <v>96673</v>
      </c>
      <c r="I3339">
        <v>305</v>
      </c>
      <c r="J3339">
        <v>1</v>
      </c>
      <c r="K3339">
        <v>0</v>
      </c>
      <c r="L3339" t="s">
        <v>43</v>
      </c>
      <c r="M3339" t="s">
        <v>59</v>
      </c>
      <c r="N3339" t="s">
        <v>23</v>
      </c>
      <c r="O3339" t="s">
        <v>24</v>
      </c>
      <c r="P3339">
        <v>130</v>
      </c>
      <c r="Q3339" t="s">
        <v>46</v>
      </c>
      <c r="R3339">
        <v>17866</v>
      </c>
    </row>
    <row r="3340" spans="1:18" x14ac:dyDescent="0.3">
      <c r="A3340" t="s">
        <v>49</v>
      </c>
      <c r="B3340" t="s">
        <v>93</v>
      </c>
      <c r="C3340">
        <v>2005</v>
      </c>
      <c r="D3340" t="s">
        <v>20</v>
      </c>
      <c r="E3340" t="s">
        <v>21</v>
      </c>
      <c r="F3340">
        <v>2.8</v>
      </c>
      <c r="G3340">
        <v>445909</v>
      </c>
      <c r="H3340">
        <v>208</v>
      </c>
      <c r="I3340">
        <v>194</v>
      </c>
      <c r="J3340">
        <v>3</v>
      </c>
      <c r="K3340">
        <v>0</v>
      </c>
      <c r="L3340" t="s">
        <v>43</v>
      </c>
      <c r="M3340" t="s">
        <v>72</v>
      </c>
      <c r="N3340" t="s">
        <v>23</v>
      </c>
      <c r="O3340" t="s">
        <v>24</v>
      </c>
      <c r="R3340">
        <v>500</v>
      </c>
    </row>
    <row r="3341" spans="1:18" x14ac:dyDescent="0.3">
      <c r="A3341" t="s">
        <v>55</v>
      </c>
      <c r="B3341" t="s">
        <v>78</v>
      </c>
      <c r="C3341">
        <v>2019</v>
      </c>
      <c r="D3341" t="s">
        <v>20</v>
      </c>
      <c r="E3341" t="s">
        <v>21</v>
      </c>
      <c r="F3341">
        <v>2.5</v>
      </c>
      <c r="G3341">
        <v>94422</v>
      </c>
      <c r="H3341">
        <v>191</v>
      </c>
      <c r="I3341">
        <v>200</v>
      </c>
      <c r="J3341">
        <v>1</v>
      </c>
      <c r="K3341">
        <v>0</v>
      </c>
      <c r="L3341" t="s">
        <v>43</v>
      </c>
      <c r="M3341" t="s">
        <v>28</v>
      </c>
      <c r="N3341" t="s">
        <v>45</v>
      </c>
      <c r="O3341" t="s">
        <v>29</v>
      </c>
      <c r="P3341">
        <v>35</v>
      </c>
      <c r="R3341">
        <v>12306</v>
      </c>
    </row>
    <row r="3342" spans="1:18" x14ac:dyDescent="0.3">
      <c r="A3342" t="s">
        <v>80</v>
      </c>
      <c r="B3342" t="s">
        <v>81</v>
      </c>
      <c r="C3342">
        <v>2015</v>
      </c>
      <c r="D3342" t="s">
        <v>20</v>
      </c>
      <c r="E3342" t="s">
        <v>21</v>
      </c>
      <c r="F3342">
        <v>4</v>
      </c>
      <c r="G3342">
        <v>122209</v>
      </c>
      <c r="H3342">
        <v>319</v>
      </c>
      <c r="I3342">
        <v>297</v>
      </c>
      <c r="J3342">
        <v>2</v>
      </c>
      <c r="M3342" t="s">
        <v>52</v>
      </c>
      <c r="N3342" t="s">
        <v>82</v>
      </c>
      <c r="O3342" t="s">
        <v>24</v>
      </c>
      <c r="R3342">
        <v>5897</v>
      </c>
    </row>
    <row r="3343" spans="1:18" x14ac:dyDescent="0.3">
      <c r="A3343" t="s">
        <v>55</v>
      </c>
      <c r="B3343" t="s">
        <v>78</v>
      </c>
      <c r="C3343">
        <v>2017</v>
      </c>
      <c r="D3343" t="s">
        <v>33</v>
      </c>
      <c r="E3343" t="s">
        <v>21</v>
      </c>
      <c r="F3343">
        <v>1.9</v>
      </c>
      <c r="G3343">
        <v>104662</v>
      </c>
      <c r="H3343">
        <v>141</v>
      </c>
      <c r="I3343">
        <v>132</v>
      </c>
      <c r="J3343">
        <v>2</v>
      </c>
      <c r="K3343">
        <v>0</v>
      </c>
      <c r="L3343" t="s">
        <v>43</v>
      </c>
      <c r="M3343" t="s">
        <v>94</v>
      </c>
      <c r="N3343" t="s">
        <v>45</v>
      </c>
      <c r="O3343" t="s">
        <v>29</v>
      </c>
      <c r="P3343">
        <v>51</v>
      </c>
      <c r="Q3343" t="s">
        <v>91</v>
      </c>
      <c r="R3343">
        <v>10159</v>
      </c>
    </row>
    <row r="3344" spans="1:18" x14ac:dyDescent="0.3">
      <c r="A3344" t="s">
        <v>80</v>
      </c>
      <c r="B3344" t="s">
        <v>81</v>
      </c>
      <c r="C3344">
        <v>2020</v>
      </c>
      <c r="D3344" t="s">
        <v>20</v>
      </c>
      <c r="E3344" t="s">
        <v>67</v>
      </c>
      <c r="F3344">
        <v>4.8</v>
      </c>
      <c r="G3344">
        <v>70438</v>
      </c>
      <c r="H3344">
        <v>367</v>
      </c>
      <c r="I3344">
        <v>340</v>
      </c>
      <c r="J3344">
        <v>1</v>
      </c>
      <c r="K3344">
        <v>0</v>
      </c>
      <c r="L3344" t="s">
        <v>43</v>
      </c>
      <c r="M3344" t="s">
        <v>94</v>
      </c>
      <c r="N3344" t="s">
        <v>82</v>
      </c>
      <c r="O3344" t="s">
        <v>60</v>
      </c>
      <c r="Q3344" t="s">
        <v>25</v>
      </c>
      <c r="R3344">
        <v>16210</v>
      </c>
    </row>
    <row r="3345" spans="1:18" x14ac:dyDescent="0.3">
      <c r="A3345" t="s">
        <v>38</v>
      </c>
      <c r="B3345" t="s">
        <v>86</v>
      </c>
      <c r="C3345">
        <v>2017</v>
      </c>
      <c r="D3345" t="s">
        <v>20</v>
      </c>
      <c r="E3345" t="s">
        <v>21</v>
      </c>
      <c r="F3345">
        <v>4.7</v>
      </c>
      <c r="G3345">
        <v>84676</v>
      </c>
      <c r="H3345">
        <v>352</v>
      </c>
      <c r="I3345">
        <v>334</v>
      </c>
      <c r="J3345">
        <v>4</v>
      </c>
      <c r="K3345">
        <v>0</v>
      </c>
      <c r="L3345" t="s">
        <v>34</v>
      </c>
      <c r="M3345" t="s">
        <v>35</v>
      </c>
      <c r="N3345" t="s">
        <v>84</v>
      </c>
      <c r="O3345" t="s">
        <v>95</v>
      </c>
      <c r="P3345">
        <v>14</v>
      </c>
      <c r="R3345">
        <v>14775</v>
      </c>
    </row>
    <row r="3346" spans="1:18" x14ac:dyDescent="0.3">
      <c r="A3346" t="s">
        <v>49</v>
      </c>
      <c r="B3346" t="s">
        <v>92</v>
      </c>
      <c r="C3346">
        <v>2017</v>
      </c>
      <c r="D3346" t="s">
        <v>33</v>
      </c>
      <c r="F3346">
        <v>2.9</v>
      </c>
      <c r="G3346">
        <v>157125</v>
      </c>
      <c r="H3346">
        <v>208</v>
      </c>
      <c r="I3346">
        <v>200</v>
      </c>
      <c r="J3346">
        <v>2</v>
      </c>
      <c r="K3346">
        <v>0</v>
      </c>
      <c r="L3346" t="s">
        <v>40</v>
      </c>
      <c r="M3346" t="s">
        <v>28</v>
      </c>
      <c r="N3346" t="s">
        <v>23</v>
      </c>
      <c r="O3346" t="s">
        <v>24</v>
      </c>
      <c r="P3346">
        <v>39</v>
      </c>
      <c r="Q3346" t="s">
        <v>91</v>
      </c>
      <c r="R3346">
        <v>6960</v>
      </c>
    </row>
    <row r="3347" spans="1:18" x14ac:dyDescent="0.3">
      <c r="A3347" t="s">
        <v>26</v>
      </c>
      <c r="B3347" t="s">
        <v>101</v>
      </c>
      <c r="C3347">
        <v>2013</v>
      </c>
      <c r="D3347" t="s">
        <v>20</v>
      </c>
      <c r="E3347" t="s">
        <v>21</v>
      </c>
      <c r="F3347">
        <v>2.5</v>
      </c>
      <c r="G3347">
        <v>182284</v>
      </c>
      <c r="I3347">
        <v>171</v>
      </c>
      <c r="J3347">
        <v>3</v>
      </c>
      <c r="M3347" t="s">
        <v>72</v>
      </c>
      <c r="N3347" t="s">
        <v>45</v>
      </c>
      <c r="O3347" t="s">
        <v>29</v>
      </c>
      <c r="P3347">
        <v>35</v>
      </c>
      <c r="Q3347" t="s">
        <v>88</v>
      </c>
      <c r="R3347">
        <v>500</v>
      </c>
    </row>
    <row r="3348" spans="1:18" x14ac:dyDescent="0.3">
      <c r="A3348" t="s">
        <v>80</v>
      </c>
      <c r="B3348" t="s">
        <v>81</v>
      </c>
      <c r="C3348">
        <v>2009</v>
      </c>
      <c r="D3348" t="s">
        <v>20</v>
      </c>
      <c r="E3348" t="s">
        <v>67</v>
      </c>
      <c r="G3348">
        <v>268728</v>
      </c>
      <c r="H3348">
        <v>353</v>
      </c>
      <c r="I3348">
        <v>343</v>
      </c>
      <c r="J3348">
        <v>3</v>
      </c>
      <c r="L3348" t="s">
        <v>34</v>
      </c>
      <c r="M3348" t="s">
        <v>44</v>
      </c>
      <c r="N3348" t="s">
        <v>82</v>
      </c>
      <c r="O3348" t="s">
        <v>60</v>
      </c>
      <c r="P3348">
        <v>10</v>
      </c>
      <c r="Q3348" t="s">
        <v>64</v>
      </c>
      <c r="R3348">
        <v>500</v>
      </c>
    </row>
    <row r="3349" spans="1:18" x14ac:dyDescent="0.3">
      <c r="A3349" t="s">
        <v>73</v>
      </c>
      <c r="B3349" t="s">
        <v>90</v>
      </c>
      <c r="C3349">
        <v>2020</v>
      </c>
      <c r="D3349" t="s">
        <v>20</v>
      </c>
      <c r="E3349" t="s">
        <v>21</v>
      </c>
      <c r="G3349">
        <v>44904</v>
      </c>
      <c r="H3349">
        <v>171</v>
      </c>
      <c r="I3349">
        <v>163</v>
      </c>
      <c r="J3349">
        <v>1</v>
      </c>
      <c r="K3349">
        <v>0</v>
      </c>
      <c r="L3349" t="s">
        <v>40</v>
      </c>
      <c r="M3349" t="s">
        <v>59</v>
      </c>
      <c r="N3349" t="s">
        <v>45</v>
      </c>
      <c r="O3349" t="s">
        <v>29</v>
      </c>
      <c r="P3349">
        <v>37</v>
      </c>
      <c r="Q3349" t="s">
        <v>76</v>
      </c>
      <c r="R3349">
        <v>23373</v>
      </c>
    </row>
    <row r="3350" spans="1:18" x14ac:dyDescent="0.3">
      <c r="A3350" t="s">
        <v>73</v>
      </c>
      <c r="B3350" t="s">
        <v>90</v>
      </c>
      <c r="C3350">
        <v>2008</v>
      </c>
      <c r="D3350" t="s">
        <v>20</v>
      </c>
      <c r="E3350" t="s">
        <v>21</v>
      </c>
      <c r="F3350">
        <v>2</v>
      </c>
      <c r="G3350">
        <v>298584</v>
      </c>
      <c r="H3350">
        <v>167</v>
      </c>
      <c r="I3350">
        <v>163</v>
      </c>
      <c r="J3350">
        <v>5</v>
      </c>
      <c r="K3350">
        <v>1</v>
      </c>
      <c r="L3350" t="s">
        <v>43</v>
      </c>
      <c r="N3350" t="s">
        <v>45</v>
      </c>
      <c r="O3350" t="s">
        <v>29</v>
      </c>
      <c r="Q3350" t="s">
        <v>37</v>
      </c>
      <c r="R3350">
        <v>500</v>
      </c>
    </row>
    <row r="3351" spans="1:18" x14ac:dyDescent="0.3">
      <c r="A3351" t="s">
        <v>55</v>
      </c>
      <c r="B3351" t="s">
        <v>69</v>
      </c>
      <c r="C3351">
        <v>2011</v>
      </c>
      <c r="D3351" t="s">
        <v>20</v>
      </c>
      <c r="E3351" t="s">
        <v>67</v>
      </c>
      <c r="F3351">
        <v>2.8</v>
      </c>
      <c r="G3351">
        <v>166920</v>
      </c>
      <c r="H3351">
        <v>215</v>
      </c>
      <c r="I3351">
        <v>205</v>
      </c>
      <c r="J3351">
        <v>3</v>
      </c>
      <c r="K3351">
        <v>0</v>
      </c>
      <c r="L3351" t="s">
        <v>43</v>
      </c>
      <c r="M3351" t="s">
        <v>35</v>
      </c>
      <c r="N3351" t="s">
        <v>23</v>
      </c>
      <c r="O3351" t="s">
        <v>24</v>
      </c>
      <c r="P3351">
        <v>29</v>
      </c>
      <c r="Q3351" t="s">
        <v>37</v>
      </c>
      <c r="R3351">
        <v>1091</v>
      </c>
    </row>
    <row r="3352" spans="1:18" x14ac:dyDescent="0.3">
      <c r="A3352" t="s">
        <v>41</v>
      </c>
      <c r="B3352" t="s">
        <v>96</v>
      </c>
      <c r="C3352">
        <v>2024</v>
      </c>
      <c r="D3352" t="s">
        <v>63</v>
      </c>
      <c r="E3352" t="s">
        <v>21</v>
      </c>
      <c r="G3352">
        <v>6922</v>
      </c>
      <c r="H3352">
        <v>202</v>
      </c>
      <c r="I3352">
        <v>222</v>
      </c>
      <c r="J3352">
        <v>1</v>
      </c>
      <c r="K3352">
        <v>0</v>
      </c>
      <c r="L3352" t="s">
        <v>34</v>
      </c>
      <c r="M3352" t="s">
        <v>72</v>
      </c>
      <c r="N3352" t="s">
        <v>45</v>
      </c>
      <c r="O3352" t="s">
        <v>24</v>
      </c>
      <c r="P3352">
        <v>32</v>
      </c>
      <c r="Q3352" t="s">
        <v>88</v>
      </c>
      <c r="R3352">
        <v>19251</v>
      </c>
    </row>
    <row r="3353" spans="1:18" x14ac:dyDescent="0.3">
      <c r="A3353" t="s">
        <v>26</v>
      </c>
      <c r="B3353" t="s">
        <v>101</v>
      </c>
      <c r="C3353">
        <v>2020</v>
      </c>
      <c r="D3353" t="s">
        <v>65</v>
      </c>
      <c r="E3353" t="s">
        <v>21</v>
      </c>
      <c r="F3353">
        <v>0</v>
      </c>
      <c r="G3353">
        <v>44381</v>
      </c>
      <c r="I3353">
        <v>383</v>
      </c>
      <c r="J3353">
        <v>1</v>
      </c>
      <c r="K3353">
        <v>1</v>
      </c>
      <c r="L3353" t="s">
        <v>43</v>
      </c>
      <c r="M3353" t="s">
        <v>35</v>
      </c>
      <c r="N3353" t="s">
        <v>45</v>
      </c>
      <c r="O3353" t="s">
        <v>29</v>
      </c>
      <c r="P3353">
        <v>102</v>
      </c>
      <c r="Q3353" t="s">
        <v>46</v>
      </c>
      <c r="R3353">
        <v>11618</v>
      </c>
    </row>
    <row r="3354" spans="1:18" x14ac:dyDescent="0.3">
      <c r="A3354" t="s">
        <v>53</v>
      </c>
      <c r="B3354" t="s">
        <v>79</v>
      </c>
      <c r="C3354">
        <v>2024</v>
      </c>
      <c r="D3354" t="s">
        <v>20</v>
      </c>
      <c r="E3354" t="s">
        <v>21</v>
      </c>
      <c r="F3354">
        <v>1.8</v>
      </c>
      <c r="G3354">
        <v>2284</v>
      </c>
      <c r="H3354">
        <v>152</v>
      </c>
      <c r="I3354">
        <v>159</v>
      </c>
      <c r="J3354">
        <v>1</v>
      </c>
      <c r="L3354" t="s">
        <v>40</v>
      </c>
      <c r="M3354" t="s">
        <v>22</v>
      </c>
      <c r="N3354" t="s">
        <v>45</v>
      </c>
      <c r="O3354" t="s">
        <v>29</v>
      </c>
      <c r="P3354">
        <v>39</v>
      </c>
      <c r="R3354">
        <v>51764</v>
      </c>
    </row>
    <row r="3355" spans="1:18" x14ac:dyDescent="0.3">
      <c r="A3355" t="s">
        <v>41</v>
      </c>
      <c r="B3355" t="s">
        <v>62</v>
      </c>
      <c r="C3355">
        <v>2021</v>
      </c>
      <c r="D3355" t="s">
        <v>20</v>
      </c>
      <c r="E3355" t="s">
        <v>21</v>
      </c>
      <c r="F3355">
        <v>2.9</v>
      </c>
      <c r="G3355">
        <v>42570</v>
      </c>
      <c r="H3355">
        <v>232</v>
      </c>
      <c r="I3355">
        <v>246</v>
      </c>
      <c r="J3355">
        <v>1</v>
      </c>
      <c r="K3355">
        <v>0</v>
      </c>
      <c r="L3355" t="s">
        <v>34</v>
      </c>
      <c r="M3355" t="s">
        <v>22</v>
      </c>
      <c r="N3355" t="s">
        <v>23</v>
      </c>
      <c r="O3355" t="s">
        <v>24</v>
      </c>
      <c r="P3355">
        <v>28</v>
      </c>
      <c r="Q3355" t="s">
        <v>57</v>
      </c>
      <c r="R3355">
        <v>20588</v>
      </c>
    </row>
    <row r="3356" spans="1:18" x14ac:dyDescent="0.3">
      <c r="A3356" t="s">
        <v>80</v>
      </c>
      <c r="B3356" t="s">
        <v>102</v>
      </c>
      <c r="C3356">
        <v>2022</v>
      </c>
      <c r="D3356" t="s">
        <v>33</v>
      </c>
      <c r="E3356" t="s">
        <v>21</v>
      </c>
      <c r="F3356">
        <v>2.9</v>
      </c>
      <c r="G3356">
        <v>42015</v>
      </c>
      <c r="H3356">
        <v>225</v>
      </c>
      <c r="I3356">
        <v>203</v>
      </c>
      <c r="J3356">
        <v>1</v>
      </c>
      <c r="L3356" t="s">
        <v>40</v>
      </c>
      <c r="M3356" t="s">
        <v>52</v>
      </c>
      <c r="N3356" t="s">
        <v>23</v>
      </c>
      <c r="O3356" t="s">
        <v>60</v>
      </c>
      <c r="P3356">
        <v>43</v>
      </c>
      <c r="Q3356" t="s">
        <v>88</v>
      </c>
      <c r="R3356">
        <v>20514</v>
      </c>
    </row>
    <row r="3357" spans="1:18" x14ac:dyDescent="0.3">
      <c r="A3357" t="s">
        <v>26</v>
      </c>
      <c r="B3357" t="s">
        <v>58</v>
      </c>
      <c r="C3357">
        <v>2010</v>
      </c>
      <c r="D3357" t="s">
        <v>20</v>
      </c>
      <c r="G3357">
        <v>263656</v>
      </c>
      <c r="H3357">
        <v>192</v>
      </c>
      <c r="I3357">
        <v>178</v>
      </c>
      <c r="J3357">
        <v>3</v>
      </c>
      <c r="K3357">
        <v>1</v>
      </c>
      <c r="L3357" t="s">
        <v>34</v>
      </c>
      <c r="N3357" t="s">
        <v>23</v>
      </c>
      <c r="O3357" t="s">
        <v>29</v>
      </c>
      <c r="P3357">
        <v>33</v>
      </c>
      <c r="Q3357" t="s">
        <v>57</v>
      </c>
      <c r="R3357">
        <v>500</v>
      </c>
    </row>
    <row r="3358" spans="1:18" x14ac:dyDescent="0.3">
      <c r="A3358" t="s">
        <v>53</v>
      </c>
      <c r="B3358" t="s">
        <v>79</v>
      </c>
      <c r="C3358">
        <v>2014</v>
      </c>
      <c r="D3358" t="s">
        <v>20</v>
      </c>
      <c r="F3358">
        <v>1.5</v>
      </c>
      <c r="G3358">
        <v>105225</v>
      </c>
      <c r="J3358">
        <v>3</v>
      </c>
      <c r="L3358" t="s">
        <v>40</v>
      </c>
      <c r="M3358" t="s">
        <v>22</v>
      </c>
      <c r="N3358" t="s">
        <v>45</v>
      </c>
      <c r="O3358" t="s">
        <v>24</v>
      </c>
      <c r="P3358">
        <v>35</v>
      </c>
      <c r="Q3358" t="s">
        <v>57</v>
      </c>
      <c r="R3358">
        <v>16610</v>
      </c>
    </row>
    <row r="3359" spans="1:18" x14ac:dyDescent="0.3">
      <c r="A3359" t="s">
        <v>73</v>
      </c>
      <c r="B3359" t="s">
        <v>90</v>
      </c>
      <c r="C3359">
        <v>2010</v>
      </c>
      <c r="D3359" t="s">
        <v>63</v>
      </c>
      <c r="E3359" t="s">
        <v>67</v>
      </c>
      <c r="G3359">
        <v>175145</v>
      </c>
      <c r="H3359">
        <v>166</v>
      </c>
      <c r="J3359">
        <v>3</v>
      </c>
      <c r="K3359">
        <v>1</v>
      </c>
      <c r="L3359" t="s">
        <v>43</v>
      </c>
      <c r="M3359" t="s">
        <v>52</v>
      </c>
      <c r="N3359" t="s">
        <v>45</v>
      </c>
      <c r="O3359" t="s">
        <v>24</v>
      </c>
      <c r="P3359">
        <v>38</v>
      </c>
      <c r="Q3359" t="s">
        <v>37</v>
      </c>
      <c r="R3359">
        <v>3393</v>
      </c>
    </row>
    <row r="3360" spans="1:18" x14ac:dyDescent="0.3">
      <c r="A3360" t="s">
        <v>26</v>
      </c>
      <c r="B3360" t="s">
        <v>58</v>
      </c>
      <c r="C3360">
        <v>2023</v>
      </c>
      <c r="D3360" t="s">
        <v>63</v>
      </c>
      <c r="G3360">
        <v>15380</v>
      </c>
      <c r="I3360">
        <v>193</v>
      </c>
      <c r="J3360">
        <v>1</v>
      </c>
      <c r="K3360">
        <v>0</v>
      </c>
      <c r="M3360" t="s">
        <v>44</v>
      </c>
      <c r="N3360" t="s">
        <v>23</v>
      </c>
      <c r="O3360" t="s">
        <v>24</v>
      </c>
      <c r="Q3360" t="s">
        <v>57</v>
      </c>
      <c r="R3360">
        <v>25577</v>
      </c>
    </row>
    <row r="3361" spans="1:18" x14ac:dyDescent="0.3">
      <c r="A3361" t="s">
        <v>53</v>
      </c>
      <c r="B3361" t="s">
        <v>79</v>
      </c>
      <c r="C3361">
        <v>2011</v>
      </c>
      <c r="D3361" t="s">
        <v>20</v>
      </c>
      <c r="E3361" t="s">
        <v>21</v>
      </c>
      <c r="F3361">
        <v>2</v>
      </c>
      <c r="G3361">
        <v>281977</v>
      </c>
      <c r="H3361">
        <v>162</v>
      </c>
      <c r="I3361">
        <v>155</v>
      </c>
      <c r="J3361">
        <v>2</v>
      </c>
      <c r="K3361">
        <v>1</v>
      </c>
      <c r="M3361" t="s">
        <v>44</v>
      </c>
      <c r="N3361" t="s">
        <v>45</v>
      </c>
      <c r="O3361" t="s">
        <v>24</v>
      </c>
      <c r="P3361">
        <v>31</v>
      </c>
      <c r="Q3361" t="s">
        <v>91</v>
      </c>
      <c r="R3361">
        <v>3967</v>
      </c>
    </row>
    <row r="3362" spans="1:18" x14ac:dyDescent="0.3">
      <c r="A3362" t="s">
        <v>38</v>
      </c>
      <c r="B3362" t="s">
        <v>86</v>
      </c>
      <c r="C3362">
        <v>2011</v>
      </c>
      <c r="D3362" t="s">
        <v>63</v>
      </c>
      <c r="G3362">
        <v>153406</v>
      </c>
      <c r="I3362">
        <v>276</v>
      </c>
      <c r="J3362">
        <v>3</v>
      </c>
      <c r="K3362">
        <v>1</v>
      </c>
      <c r="L3362" t="s">
        <v>43</v>
      </c>
      <c r="M3362" t="s">
        <v>44</v>
      </c>
      <c r="N3362" t="s">
        <v>84</v>
      </c>
      <c r="O3362" t="s">
        <v>95</v>
      </c>
      <c r="P3362">
        <v>17</v>
      </c>
      <c r="Q3362" t="s">
        <v>48</v>
      </c>
      <c r="R3362">
        <v>3361</v>
      </c>
    </row>
    <row r="3363" spans="1:18" x14ac:dyDescent="0.3">
      <c r="A3363" t="s">
        <v>53</v>
      </c>
      <c r="B3363" t="s">
        <v>77</v>
      </c>
      <c r="C3363">
        <v>2012</v>
      </c>
      <c r="D3363" t="s">
        <v>20</v>
      </c>
      <c r="E3363" t="s">
        <v>21</v>
      </c>
      <c r="F3363">
        <v>2.2999999999999998</v>
      </c>
      <c r="G3363">
        <v>172374</v>
      </c>
      <c r="H3363">
        <v>170</v>
      </c>
      <c r="I3363">
        <v>165</v>
      </c>
      <c r="J3363">
        <v>2</v>
      </c>
      <c r="K3363">
        <v>1</v>
      </c>
      <c r="L3363" t="s">
        <v>34</v>
      </c>
      <c r="M3363" t="s">
        <v>72</v>
      </c>
      <c r="N3363" t="s">
        <v>23</v>
      </c>
      <c r="O3363" t="s">
        <v>24</v>
      </c>
      <c r="P3363">
        <v>27</v>
      </c>
      <c r="Q3363" t="s">
        <v>37</v>
      </c>
      <c r="R3363">
        <v>11342</v>
      </c>
    </row>
    <row r="3364" spans="1:18" x14ac:dyDescent="0.3">
      <c r="A3364" t="s">
        <v>49</v>
      </c>
      <c r="B3364" t="s">
        <v>92</v>
      </c>
      <c r="C3364">
        <v>2013</v>
      </c>
      <c r="D3364" t="s">
        <v>20</v>
      </c>
      <c r="F3364">
        <v>3.2</v>
      </c>
      <c r="G3364">
        <v>17077</v>
      </c>
      <c r="H3364">
        <v>237</v>
      </c>
      <c r="I3364">
        <v>205</v>
      </c>
      <c r="J3364">
        <v>3</v>
      </c>
      <c r="K3364">
        <v>0</v>
      </c>
      <c r="L3364" t="s">
        <v>34</v>
      </c>
      <c r="M3364" t="s">
        <v>72</v>
      </c>
      <c r="N3364" t="s">
        <v>23</v>
      </c>
      <c r="O3364" t="s">
        <v>29</v>
      </c>
      <c r="P3364">
        <v>30</v>
      </c>
      <c r="Q3364" t="s">
        <v>76</v>
      </c>
      <c r="R3364">
        <v>9556</v>
      </c>
    </row>
    <row r="3365" spans="1:18" x14ac:dyDescent="0.3">
      <c r="A3365" t="s">
        <v>80</v>
      </c>
      <c r="B3365" t="s">
        <v>98</v>
      </c>
      <c r="C3365">
        <v>2012</v>
      </c>
      <c r="D3365" t="s">
        <v>20</v>
      </c>
      <c r="E3365" t="s">
        <v>21</v>
      </c>
      <c r="F3365">
        <v>2.5</v>
      </c>
      <c r="G3365">
        <v>226339</v>
      </c>
      <c r="H3365">
        <v>178</v>
      </c>
      <c r="I3365">
        <v>169</v>
      </c>
      <c r="J3365">
        <v>3</v>
      </c>
      <c r="K3365">
        <v>1</v>
      </c>
      <c r="L3365" t="s">
        <v>40</v>
      </c>
      <c r="M3365" t="s">
        <v>44</v>
      </c>
      <c r="N3365" t="s">
        <v>23</v>
      </c>
      <c r="O3365" t="s">
        <v>24</v>
      </c>
      <c r="P3365">
        <v>36</v>
      </c>
      <c r="Q3365" t="s">
        <v>30</v>
      </c>
      <c r="R3365">
        <v>500</v>
      </c>
    </row>
    <row r="3366" spans="1:18" x14ac:dyDescent="0.3">
      <c r="A3366" t="s">
        <v>38</v>
      </c>
      <c r="B3366" t="s">
        <v>89</v>
      </c>
      <c r="C3366">
        <v>2024</v>
      </c>
      <c r="D3366" t="s">
        <v>20</v>
      </c>
      <c r="E3366" t="s">
        <v>21</v>
      </c>
      <c r="F3366">
        <v>1.6</v>
      </c>
      <c r="G3366">
        <v>5563</v>
      </c>
      <c r="H3366">
        <v>121</v>
      </c>
      <c r="I3366">
        <v>116</v>
      </c>
      <c r="J3366">
        <v>1</v>
      </c>
      <c r="L3366" t="s">
        <v>43</v>
      </c>
      <c r="M3366" t="s">
        <v>28</v>
      </c>
      <c r="N3366" t="s">
        <v>45</v>
      </c>
      <c r="O3366" t="s">
        <v>29</v>
      </c>
      <c r="P3366">
        <v>35</v>
      </c>
      <c r="Q3366" t="s">
        <v>48</v>
      </c>
      <c r="R3366">
        <v>23536</v>
      </c>
    </row>
    <row r="3367" spans="1:18" x14ac:dyDescent="0.3">
      <c r="A3367" t="s">
        <v>73</v>
      </c>
      <c r="B3367" t="s">
        <v>90</v>
      </c>
      <c r="C3367">
        <v>2012</v>
      </c>
      <c r="D3367" t="s">
        <v>20</v>
      </c>
      <c r="E3367" t="s">
        <v>21</v>
      </c>
      <c r="F3367">
        <v>1.6</v>
      </c>
      <c r="G3367">
        <v>154345</v>
      </c>
      <c r="H3367">
        <v>119</v>
      </c>
      <c r="J3367">
        <v>4</v>
      </c>
      <c r="K3367">
        <v>0</v>
      </c>
      <c r="M3367" t="s">
        <v>28</v>
      </c>
      <c r="N3367" t="s">
        <v>45</v>
      </c>
      <c r="O3367" t="s">
        <v>29</v>
      </c>
      <c r="P3367">
        <v>36</v>
      </c>
      <c r="Q3367" t="s">
        <v>46</v>
      </c>
      <c r="R3367">
        <v>6650</v>
      </c>
    </row>
    <row r="3368" spans="1:18" x14ac:dyDescent="0.3">
      <c r="A3368" t="s">
        <v>41</v>
      </c>
      <c r="B3368" t="s">
        <v>62</v>
      </c>
      <c r="C3368">
        <v>2012</v>
      </c>
      <c r="D3368" t="s">
        <v>20</v>
      </c>
      <c r="E3368" t="s">
        <v>21</v>
      </c>
      <c r="G3368">
        <v>183903</v>
      </c>
      <c r="H3368">
        <v>207</v>
      </c>
      <c r="I3368">
        <v>186</v>
      </c>
      <c r="J3368">
        <v>2</v>
      </c>
      <c r="L3368" t="s">
        <v>34</v>
      </c>
      <c r="M3368" t="s">
        <v>72</v>
      </c>
      <c r="N3368" t="s">
        <v>23</v>
      </c>
      <c r="O3368" t="s">
        <v>24</v>
      </c>
      <c r="P3368">
        <v>29</v>
      </c>
      <c r="Q3368" t="s">
        <v>57</v>
      </c>
      <c r="R3368">
        <v>1097</v>
      </c>
    </row>
    <row r="3369" spans="1:18" x14ac:dyDescent="0.3">
      <c r="A3369" t="s">
        <v>38</v>
      </c>
      <c r="B3369" t="s">
        <v>89</v>
      </c>
      <c r="C3369">
        <v>2008</v>
      </c>
      <c r="D3369" t="s">
        <v>20</v>
      </c>
      <c r="E3369" t="s">
        <v>67</v>
      </c>
      <c r="F3369">
        <v>1.9</v>
      </c>
      <c r="G3369">
        <v>316119</v>
      </c>
      <c r="H3369">
        <v>162</v>
      </c>
      <c r="I3369">
        <v>150</v>
      </c>
      <c r="J3369">
        <v>4</v>
      </c>
      <c r="K3369">
        <v>0</v>
      </c>
      <c r="L3369" t="s">
        <v>43</v>
      </c>
      <c r="M3369" t="s">
        <v>59</v>
      </c>
      <c r="N3369" t="s">
        <v>45</v>
      </c>
      <c r="O3369" t="s">
        <v>24</v>
      </c>
      <c r="P3369">
        <v>33</v>
      </c>
      <c r="Q3369" t="s">
        <v>91</v>
      </c>
      <c r="R3369">
        <v>500</v>
      </c>
    </row>
    <row r="3370" spans="1:18" x14ac:dyDescent="0.3">
      <c r="A3370" t="s">
        <v>31</v>
      </c>
      <c r="B3370" t="s">
        <v>99</v>
      </c>
      <c r="C3370">
        <v>2013</v>
      </c>
      <c r="D3370" t="s">
        <v>20</v>
      </c>
      <c r="E3370" t="s">
        <v>21</v>
      </c>
      <c r="F3370">
        <v>2.6</v>
      </c>
      <c r="G3370">
        <v>65644</v>
      </c>
      <c r="H3370">
        <v>213</v>
      </c>
      <c r="I3370">
        <v>174</v>
      </c>
      <c r="J3370">
        <v>4</v>
      </c>
      <c r="K3370">
        <v>0</v>
      </c>
      <c r="L3370" t="s">
        <v>34</v>
      </c>
      <c r="M3370" t="s">
        <v>72</v>
      </c>
      <c r="N3370" t="s">
        <v>23</v>
      </c>
      <c r="O3370" t="s">
        <v>29</v>
      </c>
      <c r="P3370">
        <v>29</v>
      </c>
      <c r="Q3370" t="s">
        <v>64</v>
      </c>
      <c r="R3370">
        <v>8740</v>
      </c>
    </row>
    <row r="3371" spans="1:18" x14ac:dyDescent="0.3">
      <c r="A3371" t="s">
        <v>55</v>
      </c>
      <c r="B3371" t="s">
        <v>75</v>
      </c>
      <c r="C3371">
        <v>2009</v>
      </c>
      <c r="D3371" t="s">
        <v>33</v>
      </c>
      <c r="E3371" t="s">
        <v>21</v>
      </c>
      <c r="F3371">
        <v>2.1</v>
      </c>
      <c r="G3371">
        <v>192595</v>
      </c>
      <c r="H3371">
        <v>162</v>
      </c>
      <c r="I3371">
        <v>154</v>
      </c>
      <c r="J3371">
        <v>4</v>
      </c>
      <c r="K3371">
        <v>1</v>
      </c>
      <c r="L3371" t="s">
        <v>34</v>
      </c>
      <c r="M3371" t="s">
        <v>94</v>
      </c>
      <c r="N3371" t="s">
        <v>45</v>
      </c>
      <c r="O3371" t="s">
        <v>29</v>
      </c>
      <c r="P3371">
        <v>49</v>
      </c>
      <c r="R3371">
        <v>500</v>
      </c>
    </row>
    <row r="3372" spans="1:18" x14ac:dyDescent="0.3">
      <c r="A3372" t="s">
        <v>55</v>
      </c>
      <c r="B3372" t="s">
        <v>75</v>
      </c>
      <c r="C3372">
        <v>2013</v>
      </c>
      <c r="D3372" t="s">
        <v>20</v>
      </c>
      <c r="E3372" t="s">
        <v>21</v>
      </c>
      <c r="F3372">
        <v>2.2000000000000002</v>
      </c>
      <c r="G3372">
        <v>75310</v>
      </c>
      <c r="I3372">
        <v>169</v>
      </c>
      <c r="J3372">
        <v>3</v>
      </c>
      <c r="L3372" t="s">
        <v>34</v>
      </c>
      <c r="M3372" t="s">
        <v>94</v>
      </c>
      <c r="N3372" t="s">
        <v>45</v>
      </c>
      <c r="O3372" t="s">
        <v>29</v>
      </c>
      <c r="P3372">
        <v>39</v>
      </c>
      <c r="Q3372" t="s">
        <v>64</v>
      </c>
      <c r="R3372">
        <v>3652</v>
      </c>
    </row>
    <row r="3373" spans="1:18" x14ac:dyDescent="0.3">
      <c r="A3373" t="s">
        <v>38</v>
      </c>
      <c r="B3373" t="s">
        <v>47</v>
      </c>
      <c r="C3373">
        <v>2022</v>
      </c>
      <c r="D3373" t="s">
        <v>20</v>
      </c>
      <c r="E3373" t="s">
        <v>21</v>
      </c>
      <c r="F3373">
        <v>3.4</v>
      </c>
      <c r="G3373">
        <v>31393</v>
      </c>
      <c r="H3373">
        <v>262</v>
      </c>
      <c r="I3373">
        <v>245</v>
      </c>
      <c r="J3373">
        <v>1</v>
      </c>
      <c r="L3373" t="s">
        <v>40</v>
      </c>
      <c r="M3373" t="s">
        <v>28</v>
      </c>
      <c r="N3373" t="s">
        <v>23</v>
      </c>
      <c r="O3373" t="s">
        <v>24</v>
      </c>
      <c r="P3373">
        <v>28</v>
      </c>
      <c r="Q3373" t="s">
        <v>76</v>
      </c>
      <c r="R3373">
        <v>18626</v>
      </c>
    </row>
    <row r="3374" spans="1:18" x14ac:dyDescent="0.3">
      <c r="A3374" t="s">
        <v>80</v>
      </c>
      <c r="B3374" t="s">
        <v>81</v>
      </c>
      <c r="C3374">
        <v>2023</v>
      </c>
      <c r="D3374" t="s">
        <v>63</v>
      </c>
      <c r="E3374" t="s">
        <v>21</v>
      </c>
      <c r="F3374">
        <v>3.2</v>
      </c>
      <c r="G3374">
        <v>3623</v>
      </c>
      <c r="H3374">
        <v>243</v>
      </c>
      <c r="I3374">
        <v>246</v>
      </c>
      <c r="J3374">
        <v>1</v>
      </c>
      <c r="K3374">
        <v>0</v>
      </c>
      <c r="L3374" t="s">
        <v>34</v>
      </c>
      <c r="M3374" t="s">
        <v>59</v>
      </c>
      <c r="N3374" t="s">
        <v>82</v>
      </c>
      <c r="O3374" t="s">
        <v>60</v>
      </c>
      <c r="P3374">
        <v>23</v>
      </c>
      <c r="Q3374" t="s">
        <v>48</v>
      </c>
      <c r="R3374">
        <v>24300</v>
      </c>
    </row>
    <row r="3375" spans="1:18" x14ac:dyDescent="0.3">
      <c r="A3375" t="s">
        <v>73</v>
      </c>
      <c r="B3375" t="s">
        <v>90</v>
      </c>
      <c r="C3375">
        <v>2005</v>
      </c>
      <c r="D3375" t="s">
        <v>63</v>
      </c>
      <c r="E3375" t="s">
        <v>21</v>
      </c>
      <c r="F3375">
        <v>1.6</v>
      </c>
      <c r="G3375">
        <v>218214</v>
      </c>
      <c r="H3375">
        <v>136</v>
      </c>
      <c r="I3375">
        <v>137</v>
      </c>
      <c r="J3375">
        <v>4</v>
      </c>
      <c r="K3375">
        <v>0</v>
      </c>
      <c r="M3375" t="s">
        <v>59</v>
      </c>
      <c r="N3375" t="s">
        <v>45</v>
      </c>
      <c r="O3375" t="s">
        <v>29</v>
      </c>
      <c r="P3375">
        <v>36</v>
      </c>
      <c r="Q3375" t="s">
        <v>30</v>
      </c>
      <c r="R3375">
        <v>500</v>
      </c>
    </row>
    <row r="3376" spans="1:18" x14ac:dyDescent="0.3">
      <c r="A3376" t="s">
        <v>53</v>
      </c>
      <c r="B3376" t="s">
        <v>77</v>
      </c>
      <c r="C3376">
        <v>2011</v>
      </c>
      <c r="D3376" t="s">
        <v>20</v>
      </c>
      <c r="F3376">
        <v>3.1</v>
      </c>
      <c r="G3376">
        <v>255890</v>
      </c>
      <c r="H3376">
        <v>216</v>
      </c>
      <c r="I3376">
        <v>201</v>
      </c>
      <c r="J3376">
        <v>4</v>
      </c>
      <c r="K3376">
        <v>0</v>
      </c>
      <c r="M3376" t="s">
        <v>59</v>
      </c>
      <c r="N3376" t="s">
        <v>23</v>
      </c>
      <c r="O3376" t="s">
        <v>24</v>
      </c>
      <c r="P3376">
        <v>31</v>
      </c>
      <c r="R3376">
        <v>6691</v>
      </c>
    </row>
    <row r="3377" spans="1:18" x14ac:dyDescent="0.3">
      <c r="A3377" t="s">
        <v>18</v>
      </c>
      <c r="B3377" t="s">
        <v>19</v>
      </c>
      <c r="C3377">
        <v>2024</v>
      </c>
      <c r="D3377" t="s">
        <v>65</v>
      </c>
      <c r="F3377">
        <v>0</v>
      </c>
      <c r="G3377">
        <v>100</v>
      </c>
      <c r="H3377">
        <v>395</v>
      </c>
      <c r="I3377">
        <v>434</v>
      </c>
      <c r="J3377">
        <v>1</v>
      </c>
      <c r="K3377">
        <v>0</v>
      </c>
      <c r="L3377" t="s">
        <v>34</v>
      </c>
      <c r="M3377" t="s">
        <v>44</v>
      </c>
      <c r="N3377" t="s">
        <v>23</v>
      </c>
      <c r="O3377" t="s">
        <v>24</v>
      </c>
      <c r="P3377">
        <v>96</v>
      </c>
      <c r="Q3377" t="s">
        <v>57</v>
      </c>
      <c r="R3377">
        <v>62565</v>
      </c>
    </row>
    <row r="3378" spans="1:18" x14ac:dyDescent="0.3">
      <c r="A3378" t="s">
        <v>38</v>
      </c>
      <c r="B3378" t="s">
        <v>86</v>
      </c>
      <c r="C3378">
        <v>2018</v>
      </c>
      <c r="D3378" t="s">
        <v>20</v>
      </c>
      <c r="E3378" t="s">
        <v>21</v>
      </c>
      <c r="F3378">
        <v>4.4000000000000004</v>
      </c>
      <c r="G3378">
        <v>195988</v>
      </c>
      <c r="H3378">
        <v>328</v>
      </c>
      <c r="I3378">
        <v>328</v>
      </c>
      <c r="J3378">
        <v>2</v>
      </c>
      <c r="K3378">
        <v>0</v>
      </c>
      <c r="L3378" t="s">
        <v>43</v>
      </c>
      <c r="M3378" t="s">
        <v>22</v>
      </c>
      <c r="N3378" t="s">
        <v>84</v>
      </c>
      <c r="O3378" t="s">
        <v>95</v>
      </c>
      <c r="P3378">
        <v>16</v>
      </c>
      <c r="Q3378" t="s">
        <v>48</v>
      </c>
      <c r="R3378">
        <v>11200</v>
      </c>
    </row>
    <row r="3379" spans="1:18" x14ac:dyDescent="0.3">
      <c r="A3379" t="s">
        <v>80</v>
      </c>
      <c r="B3379" t="s">
        <v>83</v>
      </c>
      <c r="C3379">
        <v>2019</v>
      </c>
      <c r="D3379" t="s">
        <v>33</v>
      </c>
      <c r="E3379" t="s">
        <v>21</v>
      </c>
      <c r="F3379">
        <v>4.8</v>
      </c>
      <c r="G3379">
        <v>45259</v>
      </c>
      <c r="H3379">
        <v>342</v>
      </c>
      <c r="I3379">
        <v>305</v>
      </c>
      <c r="J3379">
        <v>1</v>
      </c>
      <c r="K3379">
        <v>0</v>
      </c>
      <c r="L3379" t="s">
        <v>34</v>
      </c>
      <c r="N3379" t="s">
        <v>84</v>
      </c>
      <c r="O3379" t="s">
        <v>95</v>
      </c>
      <c r="P3379">
        <v>37</v>
      </c>
      <c r="Q3379" t="s">
        <v>25</v>
      </c>
      <c r="R3379">
        <v>17599</v>
      </c>
    </row>
    <row r="3380" spans="1:18" x14ac:dyDescent="0.3">
      <c r="A3380" t="s">
        <v>55</v>
      </c>
      <c r="B3380" t="s">
        <v>56</v>
      </c>
      <c r="C3380">
        <v>2020</v>
      </c>
      <c r="D3380" t="s">
        <v>20</v>
      </c>
      <c r="E3380" t="s">
        <v>21</v>
      </c>
      <c r="F3380">
        <v>3.2</v>
      </c>
      <c r="G3380">
        <v>10699</v>
      </c>
      <c r="H3380">
        <v>263</v>
      </c>
      <c r="J3380">
        <v>2</v>
      </c>
      <c r="L3380" t="s">
        <v>34</v>
      </c>
      <c r="M3380" t="s">
        <v>59</v>
      </c>
      <c r="N3380" t="s">
        <v>23</v>
      </c>
      <c r="O3380" t="s">
        <v>24</v>
      </c>
      <c r="P3380">
        <v>22</v>
      </c>
      <c r="Q3380" t="s">
        <v>30</v>
      </c>
      <c r="R3380">
        <v>25544</v>
      </c>
    </row>
    <row r="3381" spans="1:18" x14ac:dyDescent="0.3">
      <c r="A3381" t="s">
        <v>55</v>
      </c>
      <c r="B3381" t="s">
        <v>56</v>
      </c>
      <c r="C3381">
        <v>2024</v>
      </c>
      <c r="D3381" t="s">
        <v>65</v>
      </c>
      <c r="E3381" t="s">
        <v>21</v>
      </c>
      <c r="F3381">
        <v>0</v>
      </c>
      <c r="G3381">
        <v>5986</v>
      </c>
      <c r="H3381">
        <v>307</v>
      </c>
      <c r="I3381">
        <v>337</v>
      </c>
      <c r="J3381">
        <v>1</v>
      </c>
      <c r="K3381">
        <v>0</v>
      </c>
      <c r="L3381" t="s">
        <v>43</v>
      </c>
      <c r="M3381" t="s">
        <v>44</v>
      </c>
      <c r="N3381" t="s">
        <v>23</v>
      </c>
      <c r="O3381" t="s">
        <v>24</v>
      </c>
      <c r="P3381">
        <v>93</v>
      </c>
      <c r="Q3381" t="s">
        <v>30</v>
      </c>
      <c r="R3381">
        <v>36895</v>
      </c>
    </row>
    <row r="3382" spans="1:18" x14ac:dyDescent="0.3">
      <c r="A3382" t="s">
        <v>38</v>
      </c>
      <c r="B3382" t="s">
        <v>89</v>
      </c>
      <c r="C3382">
        <v>2022</v>
      </c>
      <c r="D3382" t="s">
        <v>63</v>
      </c>
      <c r="E3382" t="s">
        <v>21</v>
      </c>
      <c r="F3382">
        <v>2.4</v>
      </c>
      <c r="G3382">
        <v>10040</v>
      </c>
      <c r="H3382">
        <v>194</v>
      </c>
      <c r="I3382">
        <v>182</v>
      </c>
      <c r="J3382">
        <v>1</v>
      </c>
      <c r="K3382">
        <v>0</v>
      </c>
      <c r="L3382" t="s">
        <v>40</v>
      </c>
      <c r="N3382" t="s">
        <v>45</v>
      </c>
      <c r="O3382" t="s">
        <v>29</v>
      </c>
      <c r="P3382">
        <v>25</v>
      </c>
      <c r="Q3382" t="s">
        <v>46</v>
      </c>
      <c r="R3382">
        <v>17563</v>
      </c>
    </row>
    <row r="3383" spans="1:18" x14ac:dyDescent="0.3">
      <c r="A3383" t="s">
        <v>49</v>
      </c>
      <c r="B3383" t="s">
        <v>100</v>
      </c>
      <c r="C3383">
        <v>2014</v>
      </c>
      <c r="D3383" t="s">
        <v>20</v>
      </c>
      <c r="E3383" t="s">
        <v>21</v>
      </c>
      <c r="F3383">
        <v>1.8</v>
      </c>
      <c r="G3383">
        <v>87892</v>
      </c>
      <c r="H3383">
        <v>143</v>
      </c>
      <c r="I3383">
        <v>147</v>
      </c>
      <c r="J3383">
        <v>3</v>
      </c>
      <c r="K3383">
        <v>0</v>
      </c>
      <c r="M3383" t="s">
        <v>59</v>
      </c>
      <c r="N3383" t="s">
        <v>45</v>
      </c>
      <c r="O3383" t="s">
        <v>29</v>
      </c>
      <c r="P3383">
        <v>35</v>
      </c>
      <c r="Q3383" t="s">
        <v>30</v>
      </c>
      <c r="R3383">
        <v>5216</v>
      </c>
    </row>
    <row r="3384" spans="1:18" x14ac:dyDescent="0.3">
      <c r="A3384" t="s">
        <v>53</v>
      </c>
      <c r="B3384" t="s">
        <v>71</v>
      </c>
      <c r="C3384">
        <v>2009</v>
      </c>
      <c r="D3384" t="s">
        <v>20</v>
      </c>
      <c r="E3384" t="s">
        <v>67</v>
      </c>
      <c r="F3384">
        <v>1.8</v>
      </c>
      <c r="G3384">
        <v>202791</v>
      </c>
      <c r="I3384">
        <v>139</v>
      </c>
      <c r="J3384">
        <v>5</v>
      </c>
      <c r="K3384">
        <v>0</v>
      </c>
      <c r="M3384" t="s">
        <v>72</v>
      </c>
      <c r="N3384" t="s">
        <v>45</v>
      </c>
      <c r="O3384" t="s">
        <v>24</v>
      </c>
      <c r="P3384">
        <v>41</v>
      </c>
      <c r="Q3384" t="s">
        <v>57</v>
      </c>
      <c r="R3384">
        <v>1456</v>
      </c>
    </row>
    <row r="3385" spans="1:18" x14ac:dyDescent="0.3">
      <c r="A3385" t="s">
        <v>38</v>
      </c>
      <c r="B3385" t="s">
        <v>86</v>
      </c>
      <c r="C3385">
        <v>2021</v>
      </c>
      <c r="D3385" t="s">
        <v>33</v>
      </c>
      <c r="E3385" t="s">
        <v>21</v>
      </c>
      <c r="F3385">
        <v>5.7</v>
      </c>
      <c r="G3385">
        <v>37744</v>
      </c>
      <c r="H3385">
        <v>434</v>
      </c>
      <c r="I3385">
        <v>425</v>
      </c>
      <c r="J3385">
        <v>1</v>
      </c>
      <c r="K3385">
        <v>0</v>
      </c>
      <c r="L3385" t="s">
        <v>40</v>
      </c>
      <c r="M3385" t="s">
        <v>35</v>
      </c>
      <c r="N3385" t="s">
        <v>84</v>
      </c>
      <c r="O3385" t="s">
        <v>60</v>
      </c>
      <c r="P3385">
        <v>24</v>
      </c>
      <c r="Q3385" t="s">
        <v>25</v>
      </c>
      <c r="R3385">
        <v>19984</v>
      </c>
    </row>
    <row r="3386" spans="1:18" x14ac:dyDescent="0.3">
      <c r="A3386" t="s">
        <v>80</v>
      </c>
      <c r="B3386" t="s">
        <v>81</v>
      </c>
      <c r="C3386">
        <v>2010</v>
      </c>
      <c r="D3386" t="s">
        <v>20</v>
      </c>
      <c r="E3386" t="s">
        <v>67</v>
      </c>
      <c r="F3386">
        <v>4.4000000000000004</v>
      </c>
      <c r="G3386">
        <v>9584</v>
      </c>
      <c r="H3386">
        <v>343</v>
      </c>
      <c r="I3386">
        <v>313</v>
      </c>
      <c r="J3386">
        <v>2</v>
      </c>
      <c r="K3386">
        <v>1</v>
      </c>
      <c r="M3386" t="s">
        <v>28</v>
      </c>
      <c r="N3386" t="s">
        <v>82</v>
      </c>
      <c r="O3386" t="s">
        <v>24</v>
      </c>
      <c r="Q3386" t="s">
        <v>88</v>
      </c>
      <c r="R3386">
        <v>5664</v>
      </c>
    </row>
    <row r="3387" spans="1:18" x14ac:dyDescent="0.3">
      <c r="A3387" t="s">
        <v>31</v>
      </c>
      <c r="B3387" t="s">
        <v>61</v>
      </c>
      <c r="C3387">
        <v>2006</v>
      </c>
      <c r="D3387" t="s">
        <v>20</v>
      </c>
      <c r="E3387" t="s">
        <v>67</v>
      </c>
      <c r="F3387">
        <v>1.9</v>
      </c>
      <c r="G3387">
        <v>100</v>
      </c>
      <c r="H3387">
        <v>153</v>
      </c>
      <c r="I3387">
        <v>136</v>
      </c>
      <c r="J3387">
        <v>4</v>
      </c>
      <c r="K3387">
        <v>0</v>
      </c>
      <c r="L3387" t="s">
        <v>43</v>
      </c>
      <c r="M3387" t="s">
        <v>72</v>
      </c>
      <c r="N3387" t="s">
        <v>45</v>
      </c>
      <c r="O3387" t="s">
        <v>24</v>
      </c>
      <c r="P3387">
        <v>32</v>
      </c>
      <c r="Q3387" t="s">
        <v>30</v>
      </c>
      <c r="R3387">
        <v>5612</v>
      </c>
    </row>
    <row r="3388" spans="1:18" x14ac:dyDescent="0.3">
      <c r="A3388" t="s">
        <v>73</v>
      </c>
      <c r="B3388" t="s">
        <v>90</v>
      </c>
      <c r="C3388">
        <v>2011</v>
      </c>
      <c r="D3388" t="s">
        <v>20</v>
      </c>
      <c r="E3388" t="s">
        <v>21</v>
      </c>
      <c r="F3388">
        <v>2.2000000000000002</v>
      </c>
      <c r="G3388">
        <v>232469</v>
      </c>
      <c r="H3388">
        <v>165</v>
      </c>
      <c r="I3388">
        <v>140</v>
      </c>
      <c r="J3388">
        <v>2</v>
      </c>
      <c r="K3388">
        <v>1</v>
      </c>
      <c r="L3388" t="s">
        <v>43</v>
      </c>
      <c r="M3388" t="s">
        <v>44</v>
      </c>
      <c r="N3388" t="s">
        <v>45</v>
      </c>
      <c r="O3388" t="s">
        <v>29</v>
      </c>
      <c r="P3388">
        <v>32</v>
      </c>
      <c r="Q3388" t="s">
        <v>88</v>
      </c>
      <c r="R3388">
        <v>1663</v>
      </c>
    </row>
    <row r="3389" spans="1:18" x14ac:dyDescent="0.3">
      <c r="A3389" t="s">
        <v>38</v>
      </c>
      <c r="B3389" t="s">
        <v>86</v>
      </c>
      <c r="C3389">
        <v>2015</v>
      </c>
      <c r="D3389" t="s">
        <v>20</v>
      </c>
      <c r="F3389">
        <v>4.8</v>
      </c>
      <c r="G3389">
        <v>72498</v>
      </c>
      <c r="H3389">
        <v>362</v>
      </c>
      <c r="J3389">
        <v>3</v>
      </c>
      <c r="L3389" t="s">
        <v>34</v>
      </c>
      <c r="M3389" t="s">
        <v>22</v>
      </c>
      <c r="N3389" t="s">
        <v>84</v>
      </c>
      <c r="O3389" t="s">
        <v>60</v>
      </c>
      <c r="P3389">
        <v>16</v>
      </c>
      <c r="Q3389" t="s">
        <v>30</v>
      </c>
      <c r="R3389">
        <v>10070</v>
      </c>
    </row>
    <row r="3390" spans="1:18" x14ac:dyDescent="0.3">
      <c r="A3390" t="s">
        <v>73</v>
      </c>
      <c r="B3390" t="s">
        <v>87</v>
      </c>
      <c r="C3390">
        <v>2018</v>
      </c>
      <c r="D3390" t="s">
        <v>20</v>
      </c>
      <c r="E3390" t="s">
        <v>21</v>
      </c>
      <c r="F3390">
        <v>3</v>
      </c>
      <c r="G3390">
        <v>57069</v>
      </c>
      <c r="H3390">
        <v>220</v>
      </c>
      <c r="I3390">
        <v>218</v>
      </c>
      <c r="J3390">
        <v>2</v>
      </c>
      <c r="K3390">
        <v>0</v>
      </c>
      <c r="L3390" t="s">
        <v>43</v>
      </c>
      <c r="M3390" t="s">
        <v>35</v>
      </c>
      <c r="N3390" t="s">
        <v>23</v>
      </c>
      <c r="O3390" t="s">
        <v>24</v>
      </c>
      <c r="P3390">
        <v>27</v>
      </c>
      <c r="R3390">
        <v>25765</v>
      </c>
    </row>
    <row r="3391" spans="1:18" x14ac:dyDescent="0.3">
      <c r="A3391" t="s">
        <v>49</v>
      </c>
      <c r="B3391" t="s">
        <v>93</v>
      </c>
      <c r="C3391">
        <v>2005</v>
      </c>
      <c r="D3391" t="s">
        <v>33</v>
      </c>
      <c r="E3391" t="s">
        <v>21</v>
      </c>
      <c r="F3391">
        <v>2.2000000000000002</v>
      </c>
      <c r="G3391">
        <v>165174</v>
      </c>
      <c r="H3391">
        <v>174</v>
      </c>
      <c r="I3391">
        <v>161</v>
      </c>
      <c r="J3391">
        <v>4</v>
      </c>
      <c r="K3391">
        <v>0</v>
      </c>
      <c r="L3391" t="s">
        <v>34</v>
      </c>
      <c r="M3391" t="s">
        <v>22</v>
      </c>
      <c r="N3391" t="s">
        <v>23</v>
      </c>
      <c r="O3391" t="s">
        <v>29</v>
      </c>
      <c r="P3391">
        <v>44</v>
      </c>
      <c r="Q3391" t="s">
        <v>48</v>
      </c>
      <c r="R3391">
        <v>500</v>
      </c>
    </row>
    <row r="3392" spans="1:18" x14ac:dyDescent="0.3">
      <c r="A3392" t="s">
        <v>38</v>
      </c>
      <c r="B3392" t="s">
        <v>89</v>
      </c>
      <c r="C3392">
        <v>2005</v>
      </c>
      <c r="D3392" t="s">
        <v>20</v>
      </c>
      <c r="E3392" t="s">
        <v>21</v>
      </c>
      <c r="F3392">
        <v>1.6</v>
      </c>
      <c r="G3392">
        <v>282345</v>
      </c>
      <c r="H3392">
        <v>120</v>
      </c>
      <c r="I3392">
        <v>117</v>
      </c>
      <c r="J3392">
        <v>3</v>
      </c>
      <c r="K3392">
        <v>1</v>
      </c>
      <c r="L3392" t="s">
        <v>40</v>
      </c>
      <c r="M3392" t="s">
        <v>72</v>
      </c>
      <c r="N3392" t="s">
        <v>45</v>
      </c>
      <c r="O3392" t="s">
        <v>24</v>
      </c>
      <c r="P3392">
        <v>42</v>
      </c>
      <c r="Q3392" t="s">
        <v>37</v>
      </c>
      <c r="R3392">
        <v>500</v>
      </c>
    </row>
    <row r="3393" spans="1:18" x14ac:dyDescent="0.3">
      <c r="A3393" t="s">
        <v>41</v>
      </c>
      <c r="B3393" t="s">
        <v>42</v>
      </c>
      <c r="C3393">
        <v>2007</v>
      </c>
      <c r="D3393" t="s">
        <v>20</v>
      </c>
      <c r="E3393" t="s">
        <v>67</v>
      </c>
      <c r="F3393">
        <v>1.9</v>
      </c>
      <c r="G3393">
        <v>97635</v>
      </c>
      <c r="H3393">
        <v>137</v>
      </c>
      <c r="I3393">
        <v>141</v>
      </c>
      <c r="J3393">
        <v>4</v>
      </c>
      <c r="K3393">
        <v>0</v>
      </c>
      <c r="L3393" t="s">
        <v>43</v>
      </c>
      <c r="M3393" t="s">
        <v>22</v>
      </c>
      <c r="N3393" t="s">
        <v>45</v>
      </c>
      <c r="O3393" t="s">
        <v>29</v>
      </c>
      <c r="P3393">
        <v>34</v>
      </c>
      <c r="Q3393" t="s">
        <v>57</v>
      </c>
      <c r="R3393">
        <v>1264</v>
      </c>
    </row>
    <row r="3394" spans="1:18" x14ac:dyDescent="0.3">
      <c r="A3394" t="s">
        <v>38</v>
      </c>
      <c r="B3394" t="s">
        <v>86</v>
      </c>
      <c r="C3394">
        <v>2022</v>
      </c>
      <c r="D3394" t="s">
        <v>20</v>
      </c>
      <c r="E3394" t="s">
        <v>21</v>
      </c>
      <c r="F3394">
        <v>3.3</v>
      </c>
      <c r="G3394">
        <v>7453</v>
      </c>
      <c r="J3394">
        <v>1</v>
      </c>
      <c r="K3394">
        <v>0</v>
      </c>
      <c r="L3394" t="s">
        <v>34</v>
      </c>
      <c r="M3394" t="s">
        <v>22</v>
      </c>
      <c r="N3394" t="s">
        <v>84</v>
      </c>
      <c r="O3394" t="s">
        <v>60</v>
      </c>
      <c r="P3394">
        <v>27</v>
      </c>
      <c r="Q3394" t="s">
        <v>25</v>
      </c>
      <c r="R3394">
        <v>30265</v>
      </c>
    </row>
    <row r="3395" spans="1:18" x14ac:dyDescent="0.3">
      <c r="A3395" t="s">
        <v>53</v>
      </c>
      <c r="B3395" t="s">
        <v>79</v>
      </c>
      <c r="C3395">
        <v>2015</v>
      </c>
      <c r="D3395" t="s">
        <v>20</v>
      </c>
      <c r="F3395">
        <v>2</v>
      </c>
      <c r="G3395">
        <v>44943</v>
      </c>
      <c r="H3395">
        <v>147</v>
      </c>
      <c r="I3395">
        <v>133</v>
      </c>
      <c r="J3395">
        <v>2</v>
      </c>
      <c r="K3395">
        <v>0</v>
      </c>
      <c r="L3395" t="s">
        <v>34</v>
      </c>
      <c r="M3395" t="s">
        <v>28</v>
      </c>
      <c r="N3395" t="s">
        <v>45</v>
      </c>
      <c r="O3395" t="s">
        <v>29</v>
      </c>
      <c r="P3395">
        <v>38</v>
      </c>
      <c r="Q3395" t="s">
        <v>37</v>
      </c>
      <c r="R3395">
        <v>21245</v>
      </c>
    </row>
    <row r="3396" spans="1:18" x14ac:dyDescent="0.3">
      <c r="A3396" t="s">
        <v>49</v>
      </c>
      <c r="B3396" t="s">
        <v>100</v>
      </c>
      <c r="C3396">
        <v>2010</v>
      </c>
      <c r="D3396" t="s">
        <v>20</v>
      </c>
      <c r="E3396" t="s">
        <v>67</v>
      </c>
      <c r="G3396">
        <v>241379</v>
      </c>
      <c r="H3396">
        <v>161</v>
      </c>
      <c r="I3396">
        <v>147</v>
      </c>
      <c r="J3396">
        <v>4</v>
      </c>
      <c r="K3396">
        <v>1</v>
      </c>
      <c r="L3396" t="s">
        <v>43</v>
      </c>
      <c r="M3396" t="s">
        <v>72</v>
      </c>
      <c r="N3396" t="s">
        <v>45</v>
      </c>
      <c r="O3396" t="s">
        <v>29</v>
      </c>
      <c r="P3396">
        <v>28</v>
      </c>
      <c r="Q3396" t="s">
        <v>91</v>
      </c>
      <c r="R3396">
        <v>500</v>
      </c>
    </row>
    <row r="3397" spans="1:18" x14ac:dyDescent="0.3">
      <c r="A3397" t="s">
        <v>49</v>
      </c>
      <c r="B3397" t="s">
        <v>92</v>
      </c>
      <c r="C3397">
        <v>2008</v>
      </c>
      <c r="D3397" t="s">
        <v>20</v>
      </c>
      <c r="E3397" t="s">
        <v>67</v>
      </c>
      <c r="F3397">
        <v>2.8</v>
      </c>
      <c r="G3397">
        <v>352695</v>
      </c>
      <c r="I3397">
        <v>189</v>
      </c>
      <c r="J3397">
        <v>3</v>
      </c>
      <c r="K3397">
        <v>1</v>
      </c>
      <c r="L3397" t="s">
        <v>34</v>
      </c>
      <c r="M3397" t="s">
        <v>52</v>
      </c>
      <c r="N3397" t="s">
        <v>23</v>
      </c>
      <c r="O3397" t="s">
        <v>24</v>
      </c>
      <c r="P3397">
        <v>32</v>
      </c>
      <c r="Q3397" t="s">
        <v>57</v>
      </c>
      <c r="R3397">
        <v>500</v>
      </c>
    </row>
    <row r="3398" spans="1:18" x14ac:dyDescent="0.3">
      <c r="A3398" t="s">
        <v>55</v>
      </c>
      <c r="B3398" t="s">
        <v>78</v>
      </c>
      <c r="C3398">
        <v>2009</v>
      </c>
      <c r="D3398" t="s">
        <v>20</v>
      </c>
      <c r="E3398" t="s">
        <v>21</v>
      </c>
      <c r="F3398">
        <v>1.6</v>
      </c>
      <c r="G3398">
        <v>286294</v>
      </c>
      <c r="H3398">
        <v>132</v>
      </c>
      <c r="I3398">
        <v>125</v>
      </c>
      <c r="J3398">
        <v>5</v>
      </c>
      <c r="K3398">
        <v>1</v>
      </c>
      <c r="L3398" t="s">
        <v>43</v>
      </c>
      <c r="M3398" t="s">
        <v>52</v>
      </c>
      <c r="N3398" t="s">
        <v>45</v>
      </c>
      <c r="O3398" t="s">
        <v>29</v>
      </c>
      <c r="P3398">
        <v>38</v>
      </c>
      <c r="Q3398" t="s">
        <v>57</v>
      </c>
      <c r="R3398">
        <v>500</v>
      </c>
    </row>
    <row r="3399" spans="1:18" x14ac:dyDescent="0.3">
      <c r="A3399" t="s">
        <v>55</v>
      </c>
      <c r="B3399" t="s">
        <v>69</v>
      </c>
      <c r="C3399">
        <v>2005</v>
      </c>
      <c r="D3399" t="s">
        <v>20</v>
      </c>
      <c r="E3399" t="s">
        <v>67</v>
      </c>
      <c r="F3399">
        <v>3.3</v>
      </c>
      <c r="G3399">
        <v>389905</v>
      </c>
      <c r="H3399">
        <v>269</v>
      </c>
      <c r="I3399">
        <v>237</v>
      </c>
      <c r="J3399">
        <v>4</v>
      </c>
      <c r="K3399">
        <v>1</v>
      </c>
      <c r="L3399" t="s">
        <v>34</v>
      </c>
      <c r="M3399" t="s">
        <v>35</v>
      </c>
      <c r="N3399" t="s">
        <v>23</v>
      </c>
      <c r="O3399" t="s">
        <v>24</v>
      </c>
      <c r="P3399">
        <v>29</v>
      </c>
      <c r="R3399">
        <v>500</v>
      </c>
    </row>
    <row r="3400" spans="1:18" x14ac:dyDescent="0.3">
      <c r="A3400" t="s">
        <v>31</v>
      </c>
      <c r="B3400" t="s">
        <v>99</v>
      </c>
      <c r="C3400">
        <v>2024</v>
      </c>
      <c r="D3400" t="s">
        <v>63</v>
      </c>
      <c r="E3400" t="s">
        <v>21</v>
      </c>
      <c r="F3400">
        <v>2.1</v>
      </c>
      <c r="G3400">
        <v>100</v>
      </c>
      <c r="I3400">
        <v>148</v>
      </c>
      <c r="J3400">
        <v>1</v>
      </c>
      <c r="K3400">
        <v>0</v>
      </c>
      <c r="L3400" t="s">
        <v>40</v>
      </c>
      <c r="M3400" t="s">
        <v>72</v>
      </c>
      <c r="N3400" t="s">
        <v>23</v>
      </c>
      <c r="O3400" t="s">
        <v>24</v>
      </c>
      <c r="Q3400" t="s">
        <v>48</v>
      </c>
      <c r="R3400">
        <v>30116</v>
      </c>
    </row>
    <row r="3401" spans="1:18" x14ac:dyDescent="0.3">
      <c r="A3401" t="s">
        <v>55</v>
      </c>
      <c r="B3401" t="s">
        <v>69</v>
      </c>
      <c r="C3401">
        <v>2010</v>
      </c>
      <c r="D3401" t="s">
        <v>20</v>
      </c>
      <c r="E3401" t="s">
        <v>67</v>
      </c>
      <c r="F3401">
        <v>2.5</v>
      </c>
      <c r="G3401">
        <v>75395</v>
      </c>
      <c r="I3401">
        <v>159</v>
      </c>
      <c r="J3401">
        <v>3</v>
      </c>
      <c r="K3401">
        <v>0</v>
      </c>
      <c r="M3401" t="s">
        <v>35</v>
      </c>
      <c r="N3401" t="s">
        <v>23</v>
      </c>
      <c r="O3401" t="s">
        <v>24</v>
      </c>
      <c r="P3401">
        <v>35</v>
      </c>
      <c r="Q3401" t="s">
        <v>91</v>
      </c>
      <c r="R3401">
        <v>4548</v>
      </c>
    </row>
    <row r="3402" spans="1:18" x14ac:dyDescent="0.3">
      <c r="A3402" t="s">
        <v>26</v>
      </c>
      <c r="B3402" t="s">
        <v>101</v>
      </c>
      <c r="C3402">
        <v>2024</v>
      </c>
      <c r="D3402" t="s">
        <v>20</v>
      </c>
      <c r="E3402" t="s">
        <v>21</v>
      </c>
      <c r="G3402">
        <v>100</v>
      </c>
      <c r="I3402">
        <v>128</v>
      </c>
      <c r="J3402">
        <v>1</v>
      </c>
      <c r="K3402">
        <v>0</v>
      </c>
      <c r="M3402" t="s">
        <v>22</v>
      </c>
      <c r="N3402" t="s">
        <v>45</v>
      </c>
      <c r="O3402" t="s">
        <v>29</v>
      </c>
      <c r="P3402">
        <v>42</v>
      </c>
      <c r="Q3402" t="s">
        <v>46</v>
      </c>
      <c r="R3402">
        <v>21141</v>
      </c>
    </row>
    <row r="3403" spans="1:18" x14ac:dyDescent="0.3">
      <c r="A3403" t="s">
        <v>73</v>
      </c>
      <c r="B3403" t="s">
        <v>97</v>
      </c>
      <c r="C3403">
        <v>2022</v>
      </c>
      <c r="D3403" t="s">
        <v>33</v>
      </c>
      <c r="F3403">
        <v>2.4</v>
      </c>
      <c r="G3403">
        <v>26079</v>
      </c>
      <c r="H3403">
        <v>192</v>
      </c>
      <c r="I3403">
        <v>192</v>
      </c>
      <c r="J3403">
        <v>1</v>
      </c>
      <c r="K3403">
        <v>0</v>
      </c>
      <c r="L3403" t="s">
        <v>43</v>
      </c>
      <c r="M3403" t="s">
        <v>35</v>
      </c>
      <c r="N3403" t="s">
        <v>45</v>
      </c>
      <c r="O3403" t="s">
        <v>29</v>
      </c>
      <c r="P3403">
        <v>47</v>
      </c>
      <c r="Q3403" t="s">
        <v>64</v>
      </c>
      <c r="R3403">
        <v>47686</v>
      </c>
    </row>
    <row r="3404" spans="1:18" x14ac:dyDescent="0.3">
      <c r="A3404" t="s">
        <v>18</v>
      </c>
      <c r="B3404" t="s">
        <v>19</v>
      </c>
      <c r="C3404">
        <v>2012</v>
      </c>
      <c r="D3404" t="s">
        <v>20</v>
      </c>
      <c r="E3404" t="s">
        <v>21</v>
      </c>
      <c r="F3404">
        <v>3.4</v>
      </c>
      <c r="G3404">
        <v>153744</v>
      </c>
      <c r="H3404">
        <v>246</v>
      </c>
      <c r="J3404">
        <v>3</v>
      </c>
      <c r="K3404">
        <v>0</v>
      </c>
      <c r="L3404" t="s">
        <v>34</v>
      </c>
      <c r="M3404" t="s">
        <v>22</v>
      </c>
      <c r="N3404" t="s">
        <v>23</v>
      </c>
      <c r="O3404" t="s">
        <v>24</v>
      </c>
      <c r="P3404">
        <v>25</v>
      </c>
      <c r="Q3404" t="s">
        <v>46</v>
      </c>
      <c r="R3404">
        <v>13970</v>
      </c>
    </row>
    <row r="3405" spans="1:18" x14ac:dyDescent="0.3">
      <c r="A3405" t="s">
        <v>49</v>
      </c>
      <c r="B3405" t="s">
        <v>100</v>
      </c>
      <c r="C3405">
        <v>2013</v>
      </c>
      <c r="D3405" t="s">
        <v>20</v>
      </c>
      <c r="E3405" t="s">
        <v>21</v>
      </c>
      <c r="F3405">
        <v>1.7</v>
      </c>
      <c r="G3405">
        <v>130474</v>
      </c>
      <c r="H3405">
        <v>139</v>
      </c>
      <c r="I3405">
        <v>131</v>
      </c>
      <c r="J3405">
        <v>2</v>
      </c>
      <c r="K3405">
        <v>1</v>
      </c>
      <c r="L3405" t="s">
        <v>43</v>
      </c>
      <c r="N3405" t="s">
        <v>45</v>
      </c>
      <c r="O3405" t="s">
        <v>29</v>
      </c>
      <c r="P3405">
        <v>40</v>
      </c>
      <c r="Q3405" t="s">
        <v>57</v>
      </c>
      <c r="R3405">
        <v>2763</v>
      </c>
    </row>
    <row r="3406" spans="1:18" x14ac:dyDescent="0.3">
      <c r="A3406" t="s">
        <v>41</v>
      </c>
      <c r="B3406" t="s">
        <v>103</v>
      </c>
      <c r="C3406">
        <v>2021</v>
      </c>
      <c r="D3406" t="s">
        <v>20</v>
      </c>
      <c r="E3406" t="s">
        <v>21</v>
      </c>
      <c r="F3406">
        <v>2.8</v>
      </c>
      <c r="G3406">
        <v>55876</v>
      </c>
      <c r="H3406">
        <v>216</v>
      </c>
      <c r="J3406">
        <v>1</v>
      </c>
      <c r="K3406">
        <v>0</v>
      </c>
      <c r="N3406" t="s">
        <v>23</v>
      </c>
      <c r="O3406" t="s">
        <v>29</v>
      </c>
      <c r="P3406">
        <v>25</v>
      </c>
      <c r="Q3406" t="s">
        <v>25</v>
      </c>
      <c r="R3406">
        <v>25002</v>
      </c>
    </row>
    <row r="3407" spans="1:18" x14ac:dyDescent="0.3">
      <c r="A3407" t="s">
        <v>18</v>
      </c>
      <c r="B3407" t="s">
        <v>66</v>
      </c>
      <c r="C3407">
        <v>2021</v>
      </c>
      <c r="D3407" t="s">
        <v>63</v>
      </c>
      <c r="E3407" t="s">
        <v>21</v>
      </c>
      <c r="F3407">
        <v>3.3</v>
      </c>
      <c r="G3407">
        <v>7733</v>
      </c>
      <c r="H3407">
        <v>264</v>
      </c>
      <c r="I3407">
        <v>249</v>
      </c>
      <c r="J3407">
        <v>1</v>
      </c>
      <c r="K3407">
        <v>0</v>
      </c>
      <c r="L3407" t="s">
        <v>34</v>
      </c>
      <c r="M3407" t="s">
        <v>94</v>
      </c>
      <c r="N3407" t="s">
        <v>23</v>
      </c>
      <c r="O3407" t="s">
        <v>24</v>
      </c>
      <c r="P3407">
        <v>28</v>
      </c>
      <c r="R3407">
        <v>36113</v>
      </c>
    </row>
    <row r="3408" spans="1:18" x14ac:dyDescent="0.3">
      <c r="A3408" t="s">
        <v>41</v>
      </c>
      <c r="B3408" t="s">
        <v>62</v>
      </c>
      <c r="C3408">
        <v>2008</v>
      </c>
      <c r="D3408" t="s">
        <v>20</v>
      </c>
      <c r="E3408" t="s">
        <v>21</v>
      </c>
      <c r="G3408">
        <v>300653</v>
      </c>
      <c r="H3408">
        <v>175</v>
      </c>
      <c r="I3408">
        <v>162</v>
      </c>
      <c r="J3408">
        <v>4</v>
      </c>
      <c r="L3408" t="s">
        <v>43</v>
      </c>
      <c r="N3408" t="s">
        <v>23</v>
      </c>
      <c r="O3408" t="s">
        <v>24</v>
      </c>
      <c r="Q3408" t="s">
        <v>25</v>
      </c>
      <c r="R3408">
        <v>500</v>
      </c>
    </row>
    <row r="3409" spans="1:18" x14ac:dyDescent="0.3">
      <c r="A3409" t="s">
        <v>31</v>
      </c>
      <c r="B3409" t="s">
        <v>99</v>
      </c>
      <c r="C3409">
        <v>2019</v>
      </c>
      <c r="D3409" t="s">
        <v>20</v>
      </c>
      <c r="E3409" t="s">
        <v>21</v>
      </c>
      <c r="F3409">
        <v>3.1</v>
      </c>
      <c r="G3409">
        <v>108553</v>
      </c>
      <c r="H3409">
        <v>228</v>
      </c>
      <c r="I3409">
        <v>223</v>
      </c>
      <c r="J3409">
        <v>1</v>
      </c>
      <c r="K3409">
        <v>0</v>
      </c>
      <c r="L3409" t="s">
        <v>34</v>
      </c>
      <c r="M3409" t="s">
        <v>59</v>
      </c>
      <c r="N3409" t="s">
        <v>23</v>
      </c>
      <c r="O3409" t="s">
        <v>60</v>
      </c>
      <c r="P3409">
        <v>25</v>
      </c>
      <c r="R3409">
        <v>16017</v>
      </c>
    </row>
    <row r="3410" spans="1:18" x14ac:dyDescent="0.3">
      <c r="A3410" t="s">
        <v>18</v>
      </c>
      <c r="B3410" t="s">
        <v>51</v>
      </c>
      <c r="C3410">
        <v>2010</v>
      </c>
      <c r="D3410" t="s">
        <v>20</v>
      </c>
      <c r="E3410" t="s">
        <v>21</v>
      </c>
      <c r="G3410">
        <v>207623</v>
      </c>
      <c r="H3410">
        <v>162</v>
      </c>
      <c r="I3410">
        <v>137</v>
      </c>
      <c r="J3410">
        <v>3</v>
      </c>
      <c r="K3410">
        <v>1</v>
      </c>
      <c r="L3410" t="s">
        <v>43</v>
      </c>
      <c r="M3410" t="s">
        <v>28</v>
      </c>
      <c r="N3410" t="s">
        <v>45</v>
      </c>
      <c r="O3410" t="s">
        <v>29</v>
      </c>
      <c r="P3410">
        <v>36</v>
      </c>
      <c r="Q3410" t="s">
        <v>48</v>
      </c>
      <c r="R3410">
        <v>2643</v>
      </c>
    </row>
    <row r="3411" spans="1:18" x14ac:dyDescent="0.3">
      <c r="A3411" t="s">
        <v>26</v>
      </c>
      <c r="B3411" t="s">
        <v>101</v>
      </c>
      <c r="C3411">
        <v>2013</v>
      </c>
      <c r="D3411" t="s">
        <v>20</v>
      </c>
      <c r="G3411">
        <v>83425</v>
      </c>
      <c r="H3411">
        <v>158</v>
      </c>
      <c r="I3411">
        <v>130</v>
      </c>
      <c r="J3411">
        <v>2</v>
      </c>
      <c r="K3411">
        <v>0</v>
      </c>
      <c r="L3411" t="s">
        <v>43</v>
      </c>
      <c r="M3411" t="s">
        <v>72</v>
      </c>
      <c r="N3411" t="s">
        <v>45</v>
      </c>
      <c r="O3411" t="s">
        <v>29</v>
      </c>
      <c r="Q3411" t="s">
        <v>88</v>
      </c>
      <c r="R3411">
        <v>3603</v>
      </c>
    </row>
    <row r="3412" spans="1:18" x14ac:dyDescent="0.3">
      <c r="A3412" t="s">
        <v>55</v>
      </c>
      <c r="B3412" t="s">
        <v>75</v>
      </c>
      <c r="C3412">
        <v>2014</v>
      </c>
      <c r="D3412" t="s">
        <v>20</v>
      </c>
      <c r="E3412" t="s">
        <v>21</v>
      </c>
      <c r="F3412">
        <v>2.1</v>
      </c>
      <c r="G3412">
        <v>126807</v>
      </c>
      <c r="H3412">
        <v>163</v>
      </c>
      <c r="I3412">
        <v>154</v>
      </c>
      <c r="J3412">
        <v>3</v>
      </c>
      <c r="K3412">
        <v>1</v>
      </c>
      <c r="M3412" t="s">
        <v>28</v>
      </c>
      <c r="N3412" t="s">
        <v>45</v>
      </c>
      <c r="O3412" t="s">
        <v>29</v>
      </c>
      <c r="P3412">
        <v>31</v>
      </c>
      <c r="Q3412" t="s">
        <v>88</v>
      </c>
      <c r="R3412">
        <v>2267</v>
      </c>
    </row>
    <row r="3413" spans="1:18" x14ac:dyDescent="0.3">
      <c r="A3413" t="s">
        <v>26</v>
      </c>
      <c r="B3413" t="s">
        <v>58</v>
      </c>
      <c r="C3413">
        <v>2007</v>
      </c>
      <c r="D3413" t="s">
        <v>20</v>
      </c>
      <c r="F3413">
        <v>2.1</v>
      </c>
      <c r="G3413">
        <v>277351</v>
      </c>
      <c r="H3413">
        <v>161</v>
      </c>
      <c r="I3413">
        <v>155</v>
      </c>
      <c r="J3413">
        <v>4</v>
      </c>
      <c r="K3413">
        <v>1</v>
      </c>
      <c r="L3413" t="s">
        <v>40</v>
      </c>
      <c r="M3413" t="s">
        <v>44</v>
      </c>
      <c r="N3413" t="s">
        <v>23</v>
      </c>
      <c r="O3413" t="s">
        <v>24</v>
      </c>
      <c r="P3413">
        <v>33</v>
      </c>
      <c r="Q3413" t="s">
        <v>37</v>
      </c>
      <c r="R3413">
        <v>500</v>
      </c>
    </row>
    <row r="3414" spans="1:18" x14ac:dyDescent="0.3">
      <c r="A3414" t="s">
        <v>80</v>
      </c>
      <c r="B3414" t="s">
        <v>102</v>
      </c>
      <c r="C3414">
        <v>2022</v>
      </c>
      <c r="D3414" t="s">
        <v>20</v>
      </c>
      <c r="E3414" t="s">
        <v>21</v>
      </c>
      <c r="F3414">
        <v>3.5</v>
      </c>
      <c r="G3414">
        <v>29119</v>
      </c>
      <c r="H3414">
        <v>260</v>
      </c>
      <c r="J3414">
        <v>1</v>
      </c>
      <c r="K3414">
        <v>0</v>
      </c>
      <c r="M3414" t="s">
        <v>72</v>
      </c>
      <c r="N3414" t="s">
        <v>23</v>
      </c>
      <c r="O3414" t="s">
        <v>24</v>
      </c>
      <c r="Q3414" t="s">
        <v>46</v>
      </c>
      <c r="R3414">
        <v>24004</v>
      </c>
    </row>
    <row r="3415" spans="1:18" x14ac:dyDescent="0.3">
      <c r="A3415" t="s">
        <v>38</v>
      </c>
      <c r="B3415" t="s">
        <v>39</v>
      </c>
      <c r="C3415">
        <v>2015</v>
      </c>
      <c r="D3415" t="s">
        <v>33</v>
      </c>
      <c r="E3415" t="s">
        <v>21</v>
      </c>
      <c r="F3415">
        <v>2</v>
      </c>
      <c r="G3415">
        <v>87899</v>
      </c>
      <c r="H3415">
        <v>165</v>
      </c>
      <c r="I3415">
        <v>158</v>
      </c>
      <c r="J3415">
        <v>2</v>
      </c>
      <c r="K3415">
        <v>0</v>
      </c>
      <c r="L3415" t="s">
        <v>43</v>
      </c>
      <c r="N3415" t="s">
        <v>23</v>
      </c>
      <c r="O3415" t="s">
        <v>24</v>
      </c>
      <c r="P3415">
        <v>47</v>
      </c>
      <c r="Q3415" t="s">
        <v>88</v>
      </c>
      <c r="R3415">
        <v>19339</v>
      </c>
    </row>
    <row r="3416" spans="1:18" x14ac:dyDescent="0.3">
      <c r="A3416" t="s">
        <v>38</v>
      </c>
      <c r="B3416" t="s">
        <v>86</v>
      </c>
      <c r="C3416">
        <v>2013</v>
      </c>
      <c r="D3416" t="s">
        <v>33</v>
      </c>
      <c r="E3416" t="s">
        <v>21</v>
      </c>
      <c r="G3416">
        <v>143724</v>
      </c>
      <c r="H3416">
        <v>306</v>
      </c>
      <c r="I3416">
        <v>291</v>
      </c>
      <c r="J3416">
        <v>3</v>
      </c>
      <c r="K3416">
        <v>1</v>
      </c>
      <c r="L3416" t="s">
        <v>43</v>
      </c>
      <c r="M3416" t="s">
        <v>59</v>
      </c>
      <c r="N3416" t="s">
        <v>84</v>
      </c>
      <c r="O3416" t="s">
        <v>95</v>
      </c>
      <c r="P3416">
        <v>42</v>
      </c>
      <c r="Q3416" t="s">
        <v>48</v>
      </c>
      <c r="R3416">
        <v>5417</v>
      </c>
    </row>
    <row r="3417" spans="1:18" x14ac:dyDescent="0.3">
      <c r="A3417" t="s">
        <v>53</v>
      </c>
      <c r="B3417" t="s">
        <v>77</v>
      </c>
      <c r="C3417">
        <v>2012</v>
      </c>
      <c r="D3417" t="s">
        <v>20</v>
      </c>
      <c r="F3417">
        <v>2.1</v>
      </c>
      <c r="G3417">
        <v>261671</v>
      </c>
      <c r="H3417">
        <v>158</v>
      </c>
      <c r="I3417">
        <v>140</v>
      </c>
      <c r="J3417">
        <v>4</v>
      </c>
      <c r="K3417">
        <v>0</v>
      </c>
      <c r="L3417" t="s">
        <v>34</v>
      </c>
      <c r="N3417" t="s">
        <v>23</v>
      </c>
      <c r="O3417" t="s">
        <v>29</v>
      </c>
      <c r="P3417">
        <v>35</v>
      </c>
      <c r="Q3417" t="s">
        <v>37</v>
      </c>
      <c r="R3417">
        <v>8099</v>
      </c>
    </row>
    <row r="3418" spans="1:18" x14ac:dyDescent="0.3">
      <c r="A3418" t="s">
        <v>53</v>
      </c>
      <c r="B3418" t="s">
        <v>79</v>
      </c>
      <c r="C3418">
        <v>2023</v>
      </c>
      <c r="D3418" t="s">
        <v>20</v>
      </c>
      <c r="E3418" t="s">
        <v>21</v>
      </c>
      <c r="F3418">
        <v>2.2000000000000002</v>
      </c>
      <c r="G3418">
        <v>21688</v>
      </c>
      <c r="H3418">
        <v>159</v>
      </c>
      <c r="I3418">
        <v>144</v>
      </c>
      <c r="J3418">
        <v>1</v>
      </c>
      <c r="K3418">
        <v>0</v>
      </c>
      <c r="L3418" t="s">
        <v>34</v>
      </c>
      <c r="M3418" t="s">
        <v>35</v>
      </c>
      <c r="N3418" t="s">
        <v>45</v>
      </c>
      <c r="O3418" t="s">
        <v>29</v>
      </c>
      <c r="P3418">
        <v>36</v>
      </c>
      <c r="Q3418" t="s">
        <v>48</v>
      </c>
      <c r="R3418">
        <v>46214</v>
      </c>
    </row>
    <row r="3419" spans="1:18" x14ac:dyDescent="0.3">
      <c r="A3419" t="s">
        <v>53</v>
      </c>
      <c r="B3419" t="s">
        <v>79</v>
      </c>
      <c r="C3419">
        <v>2012</v>
      </c>
      <c r="D3419" t="s">
        <v>20</v>
      </c>
      <c r="E3419" t="s">
        <v>21</v>
      </c>
      <c r="F3419">
        <v>1.7</v>
      </c>
      <c r="G3419">
        <v>103008</v>
      </c>
      <c r="H3419">
        <v>130</v>
      </c>
      <c r="J3419">
        <v>3</v>
      </c>
      <c r="K3419">
        <v>1</v>
      </c>
      <c r="L3419" t="s">
        <v>43</v>
      </c>
      <c r="M3419" t="s">
        <v>59</v>
      </c>
      <c r="N3419" t="s">
        <v>45</v>
      </c>
      <c r="O3419" t="s">
        <v>29</v>
      </c>
      <c r="P3419">
        <v>37</v>
      </c>
      <c r="R3419">
        <v>12773</v>
      </c>
    </row>
    <row r="3420" spans="1:18" x14ac:dyDescent="0.3">
      <c r="A3420" t="s">
        <v>41</v>
      </c>
      <c r="B3420" t="s">
        <v>42</v>
      </c>
      <c r="C3420">
        <v>2011</v>
      </c>
      <c r="D3420" t="s">
        <v>20</v>
      </c>
      <c r="E3420" t="s">
        <v>21</v>
      </c>
      <c r="F3420">
        <v>2</v>
      </c>
      <c r="G3420">
        <v>101445</v>
      </c>
      <c r="H3420">
        <v>157</v>
      </c>
      <c r="I3420">
        <v>166</v>
      </c>
      <c r="J3420">
        <v>2</v>
      </c>
      <c r="K3420">
        <v>0</v>
      </c>
      <c r="L3420" t="s">
        <v>43</v>
      </c>
      <c r="M3420" t="s">
        <v>22</v>
      </c>
      <c r="N3420" t="s">
        <v>45</v>
      </c>
      <c r="O3420" t="s">
        <v>29</v>
      </c>
      <c r="P3420">
        <v>41</v>
      </c>
      <c r="Q3420" t="s">
        <v>64</v>
      </c>
      <c r="R3420">
        <v>3225</v>
      </c>
    </row>
    <row r="3421" spans="1:18" x14ac:dyDescent="0.3">
      <c r="A3421" t="s">
        <v>80</v>
      </c>
      <c r="B3421" t="s">
        <v>83</v>
      </c>
      <c r="C3421">
        <v>2019</v>
      </c>
      <c r="D3421" t="s">
        <v>20</v>
      </c>
      <c r="E3421" t="s">
        <v>21</v>
      </c>
      <c r="F3421">
        <v>5</v>
      </c>
      <c r="G3421">
        <v>58325</v>
      </c>
      <c r="H3421">
        <v>369</v>
      </c>
      <c r="I3421">
        <v>350</v>
      </c>
      <c r="J3421">
        <v>2</v>
      </c>
      <c r="K3421">
        <v>0</v>
      </c>
      <c r="M3421" t="s">
        <v>35</v>
      </c>
      <c r="N3421" t="s">
        <v>84</v>
      </c>
      <c r="O3421" t="s">
        <v>95</v>
      </c>
      <c r="P3421">
        <v>10</v>
      </c>
      <c r="Q3421" t="s">
        <v>25</v>
      </c>
      <c r="R3421">
        <v>17158</v>
      </c>
    </row>
    <row r="3422" spans="1:18" x14ac:dyDescent="0.3">
      <c r="A3422" t="s">
        <v>49</v>
      </c>
      <c r="B3422" t="s">
        <v>50</v>
      </c>
      <c r="C3422">
        <v>2015</v>
      </c>
      <c r="D3422" t="s">
        <v>20</v>
      </c>
      <c r="E3422" t="s">
        <v>21</v>
      </c>
      <c r="F3422">
        <v>2</v>
      </c>
      <c r="G3422">
        <v>89287</v>
      </c>
      <c r="H3422">
        <v>160</v>
      </c>
      <c r="I3422">
        <v>147</v>
      </c>
      <c r="J3422">
        <v>2</v>
      </c>
      <c r="K3422">
        <v>0</v>
      </c>
      <c r="L3422" t="s">
        <v>43</v>
      </c>
      <c r="M3422" t="s">
        <v>22</v>
      </c>
      <c r="N3422" t="s">
        <v>45</v>
      </c>
      <c r="O3422" t="s">
        <v>29</v>
      </c>
      <c r="P3422">
        <v>36</v>
      </c>
      <c r="Q3422" t="s">
        <v>64</v>
      </c>
      <c r="R3422">
        <v>5016</v>
      </c>
    </row>
    <row r="3423" spans="1:18" x14ac:dyDescent="0.3">
      <c r="A3423" t="s">
        <v>41</v>
      </c>
      <c r="B3423" t="s">
        <v>96</v>
      </c>
      <c r="C3423">
        <v>2015</v>
      </c>
      <c r="D3423" t="s">
        <v>20</v>
      </c>
      <c r="E3423" t="s">
        <v>21</v>
      </c>
      <c r="F3423">
        <v>1.9</v>
      </c>
      <c r="G3423">
        <v>84810</v>
      </c>
      <c r="H3423">
        <v>157</v>
      </c>
      <c r="I3423">
        <v>154</v>
      </c>
      <c r="J3423">
        <v>3</v>
      </c>
      <c r="K3423">
        <v>0</v>
      </c>
      <c r="L3423" t="s">
        <v>34</v>
      </c>
      <c r="M3423" t="s">
        <v>94</v>
      </c>
      <c r="N3423" t="s">
        <v>45</v>
      </c>
      <c r="O3423" t="s">
        <v>29</v>
      </c>
      <c r="P3423">
        <v>30</v>
      </c>
      <c r="Q3423" t="s">
        <v>46</v>
      </c>
      <c r="R3423">
        <v>5024</v>
      </c>
    </row>
    <row r="3424" spans="1:18" x14ac:dyDescent="0.3">
      <c r="A3424" t="s">
        <v>73</v>
      </c>
      <c r="B3424" t="s">
        <v>87</v>
      </c>
      <c r="C3424">
        <v>2009</v>
      </c>
      <c r="D3424" t="s">
        <v>20</v>
      </c>
      <c r="E3424" t="s">
        <v>21</v>
      </c>
      <c r="G3424">
        <v>293279</v>
      </c>
      <c r="I3424">
        <v>116</v>
      </c>
      <c r="J3424">
        <v>3</v>
      </c>
      <c r="K3424">
        <v>1</v>
      </c>
      <c r="L3424" t="s">
        <v>43</v>
      </c>
      <c r="M3424" t="s">
        <v>22</v>
      </c>
      <c r="N3424" t="s">
        <v>23</v>
      </c>
      <c r="O3424" t="s">
        <v>24</v>
      </c>
      <c r="Q3424" t="s">
        <v>64</v>
      </c>
      <c r="R3424">
        <v>500</v>
      </c>
    </row>
    <row r="3425" spans="1:18" x14ac:dyDescent="0.3">
      <c r="A3425" t="s">
        <v>41</v>
      </c>
      <c r="B3425" t="s">
        <v>103</v>
      </c>
      <c r="C3425">
        <v>2018</v>
      </c>
      <c r="D3425" t="s">
        <v>20</v>
      </c>
      <c r="E3425" t="s">
        <v>21</v>
      </c>
      <c r="F3425">
        <v>3.4</v>
      </c>
      <c r="G3425">
        <v>117309</v>
      </c>
      <c r="H3425">
        <v>267</v>
      </c>
      <c r="J3425">
        <v>1</v>
      </c>
      <c r="K3425">
        <v>1</v>
      </c>
      <c r="M3425" t="s">
        <v>52</v>
      </c>
      <c r="N3425" t="s">
        <v>23</v>
      </c>
      <c r="O3425" t="s">
        <v>24</v>
      </c>
      <c r="P3425">
        <v>25</v>
      </c>
      <c r="Q3425" t="s">
        <v>64</v>
      </c>
      <c r="R3425">
        <v>13497</v>
      </c>
    </row>
    <row r="3426" spans="1:18" x14ac:dyDescent="0.3">
      <c r="A3426" t="s">
        <v>18</v>
      </c>
      <c r="B3426" t="s">
        <v>19</v>
      </c>
      <c r="C3426">
        <v>2021</v>
      </c>
      <c r="D3426" t="s">
        <v>20</v>
      </c>
      <c r="E3426" t="s">
        <v>21</v>
      </c>
      <c r="F3426">
        <v>2.2999999999999998</v>
      </c>
      <c r="G3426">
        <v>24435</v>
      </c>
      <c r="H3426">
        <v>175</v>
      </c>
      <c r="I3426">
        <v>163</v>
      </c>
      <c r="J3426">
        <v>1</v>
      </c>
      <c r="L3426" t="s">
        <v>43</v>
      </c>
      <c r="N3426" t="s">
        <v>23</v>
      </c>
      <c r="O3426" t="s">
        <v>24</v>
      </c>
      <c r="P3426">
        <v>32</v>
      </c>
      <c r="Q3426" t="s">
        <v>37</v>
      </c>
      <c r="R3426">
        <v>47384</v>
      </c>
    </row>
    <row r="3427" spans="1:18" x14ac:dyDescent="0.3">
      <c r="A3427" t="s">
        <v>41</v>
      </c>
      <c r="B3427" t="s">
        <v>42</v>
      </c>
      <c r="C3427">
        <v>2008</v>
      </c>
      <c r="D3427" t="s">
        <v>20</v>
      </c>
      <c r="E3427" t="s">
        <v>21</v>
      </c>
      <c r="F3427">
        <v>1.6</v>
      </c>
      <c r="G3427">
        <v>157617</v>
      </c>
      <c r="H3427">
        <v>138</v>
      </c>
      <c r="I3427">
        <v>134</v>
      </c>
      <c r="J3427">
        <v>4</v>
      </c>
      <c r="K3427">
        <v>1</v>
      </c>
      <c r="L3427" t="s">
        <v>34</v>
      </c>
      <c r="M3427" t="s">
        <v>72</v>
      </c>
      <c r="N3427" t="s">
        <v>45</v>
      </c>
      <c r="O3427" t="s">
        <v>24</v>
      </c>
      <c r="P3427">
        <v>39</v>
      </c>
      <c r="R3427">
        <v>500</v>
      </c>
    </row>
    <row r="3428" spans="1:18" x14ac:dyDescent="0.3">
      <c r="A3428" t="s">
        <v>55</v>
      </c>
      <c r="B3428" t="s">
        <v>69</v>
      </c>
      <c r="C3428">
        <v>2013</v>
      </c>
      <c r="D3428" t="s">
        <v>20</v>
      </c>
      <c r="E3428" t="s">
        <v>21</v>
      </c>
      <c r="F3428">
        <v>2.8</v>
      </c>
      <c r="G3428">
        <v>222025</v>
      </c>
      <c r="H3428">
        <v>220</v>
      </c>
      <c r="I3428">
        <v>195</v>
      </c>
      <c r="J3428">
        <v>3</v>
      </c>
      <c r="K3428">
        <v>0</v>
      </c>
      <c r="L3428" t="s">
        <v>34</v>
      </c>
      <c r="M3428" t="s">
        <v>35</v>
      </c>
      <c r="N3428" t="s">
        <v>23</v>
      </c>
      <c r="O3428" t="s">
        <v>29</v>
      </c>
      <c r="P3428">
        <v>31</v>
      </c>
      <c r="Q3428" t="s">
        <v>30</v>
      </c>
      <c r="R3428">
        <v>500</v>
      </c>
    </row>
    <row r="3429" spans="1:18" x14ac:dyDescent="0.3">
      <c r="A3429" t="s">
        <v>49</v>
      </c>
      <c r="B3429" t="s">
        <v>100</v>
      </c>
      <c r="C3429">
        <v>2022</v>
      </c>
      <c r="D3429" t="s">
        <v>65</v>
      </c>
      <c r="E3429" t="s">
        <v>21</v>
      </c>
      <c r="F3429">
        <v>0</v>
      </c>
      <c r="G3429">
        <v>59569</v>
      </c>
      <c r="H3429">
        <v>325</v>
      </c>
      <c r="I3429">
        <v>357</v>
      </c>
      <c r="J3429">
        <v>1</v>
      </c>
      <c r="K3429">
        <v>1</v>
      </c>
      <c r="L3429" t="s">
        <v>34</v>
      </c>
      <c r="M3429" t="s">
        <v>44</v>
      </c>
      <c r="N3429" t="s">
        <v>45</v>
      </c>
      <c r="O3429" t="s">
        <v>29</v>
      </c>
      <c r="P3429">
        <v>121</v>
      </c>
      <c r="Q3429" t="s">
        <v>88</v>
      </c>
      <c r="R3429">
        <v>15265</v>
      </c>
    </row>
    <row r="3430" spans="1:18" x14ac:dyDescent="0.3">
      <c r="A3430" t="s">
        <v>49</v>
      </c>
      <c r="B3430" t="s">
        <v>93</v>
      </c>
      <c r="C3430">
        <v>2017</v>
      </c>
      <c r="D3430" t="s">
        <v>20</v>
      </c>
      <c r="E3430" t="s">
        <v>21</v>
      </c>
      <c r="F3430">
        <v>3</v>
      </c>
      <c r="G3430">
        <v>113566</v>
      </c>
      <c r="H3430">
        <v>230</v>
      </c>
      <c r="I3430">
        <v>216</v>
      </c>
      <c r="J3430">
        <v>2</v>
      </c>
      <c r="K3430">
        <v>0</v>
      </c>
      <c r="L3430" t="s">
        <v>43</v>
      </c>
      <c r="M3430" t="s">
        <v>94</v>
      </c>
      <c r="N3430" t="s">
        <v>23</v>
      </c>
      <c r="O3430" t="s">
        <v>24</v>
      </c>
      <c r="P3430">
        <v>30</v>
      </c>
      <c r="Q3430" t="s">
        <v>88</v>
      </c>
      <c r="R3430">
        <v>13704</v>
      </c>
    </row>
    <row r="3431" spans="1:18" x14ac:dyDescent="0.3">
      <c r="A3431" t="s">
        <v>26</v>
      </c>
      <c r="B3431" t="s">
        <v>58</v>
      </c>
      <c r="C3431">
        <v>2023</v>
      </c>
      <c r="D3431" t="s">
        <v>20</v>
      </c>
      <c r="E3431" t="s">
        <v>21</v>
      </c>
      <c r="F3431">
        <v>2.6</v>
      </c>
      <c r="G3431">
        <v>8372</v>
      </c>
      <c r="J3431">
        <v>1</v>
      </c>
      <c r="K3431">
        <v>1</v>
      </c>
      <c r="L3431" t="s">
        <v>40</v>
      </c>
      <c r="M3431" t="s">
        <v>59</v>
      </c>
      <c r="N3431" t="s">
        <v>23</v>
      </c>
      <c r="O3431" t="s">
        <v>24</v>
      </c>
      <c r="Q3431" t="s">
        <v>48</v>
      </c>
      <c r="R3431">
        <v>23148</v>
      </c>
    </row>
    <row r="3432" spans="1:18" x14ac:dyDescent="0.3">
      <c r="A3432" t="s">
        <v>31</v>
      </c>
      <c r="B3432" t="s">
        <v>61</v>
      </c>
      <c r="C3432">
        <v>2013</v>
      </c>
      <c r="D3432" t="s">
        <v>33</v>
      </c>
      <c r="E3432" t="s">
        <v>21</v>
      </c>
      <c r="F3432">
        <v>1.8</v>
      </c>
      <c r="G3432">
        <v>128422</v>
      </c>
      <c r="I3432">
        <v>122</v>
      </c>
      <c r="J3432">
        <v>3</v>
      </c>
      <c r="K3432">
        <v>1</v>
      </c>
      <c r="L3432" t="s">
        <v>34</v>
      </c>
      <c r="M3432" t="s">
        <v>35</v>
      </c>
      <c r="N3432" t="s">
        <v>45</v>
      </c>
      <c r="O3432" t="s">
        <v>29</v>
      </c>
      <c r="R3432">
        <v>3371</v>
      </c>
    </row>
    <row r="3433" spans="1:18" x14ac:dyDescent="0.3">
      <c r="A3433" t="s">
        <v>38</v>
      </c>
      <c r="B3433" t="s">
        <v>47</v>
      </c>
      <c r="C3433">
        <v>2019</v>
      </c>
      <c r="D3433" t="s">
        <v>63</v>
      </c>
      <c r="E3433" t="s">
        <v>21</v>
      </c>
      <c r="F3433">
        <v>2.8</v>
      </c>
      <c r="G3433">
        <v>44957</v>
      </c>
      <c r="I3433">
        <v>194</v>
      </c>
      <c r="J3433">
        <v>3</v>
      </c>
      <c r="K3433">
        <v>0</v>
      </c>
      <c r="L3433" t="s">
        <v>43</v>
      </c>
      <c r="M3433" t="s">
        <v>72</v>
      </c>
      <c r="N3433" t="s">
        <v>23</v>
      </c>
      <c r="O3433" t="s">
        <v>24</v>
      </c>
      <c r="P3433">
        <v>30</v>
      </c>
      <c r="Q3433" t="s">
        <v>88</v>
      </c>
      <c r="R3433">
        <v>14966</v>
      </c>
    </row>
    <row r="3434" spans="1:18" x14ac:dyDescent="0.3">
      <c r="A3434" t="s">
        <v>73</v>
      </c>
      <c r="B3434" t="s">
        <v>74</v>
      </c>
      <c r="C3434">
        <v>2015</v>
      </c>
      <c r="D3434" t="s">
        <v>20</v>
      </c>
      <c r="E3434" t="s">
        <v>21</v>
      </c>
      <c r="F3434">
        <v>2.5</v>
      </c>
      <c r="G3434">
        <v>121482</v>
      </c>
      <c r="H3434">
        <v>197</v>
      </c>
      <c r="I3434">
        <v>177</v>
      </c>
      <c r="J3434">
        <v>4</v>
      </c>
      <c r="K3434">
        <v>1</v>
      </c>
      <c r="L3434" t="s">
        <v>43</v>
      </c>
      <c r="N3434" t="s">
        <v>23</v>
      </c>
      <c r="O3434" t="s">
        <v>24</v>
      </c>
      <c r="P3434">
        <v>31</v>
      </c>
      <c r="Q3434" t="s">
        <v>46</v>
      </c>
      <c r="R3434">
        <v>17182</v>
      </c>
    </row>
    <row r="3435" spans="1:18" x14ac:dyDescent="0.3">
      <c r="A3435" t="s">
        <v>41</v>
      </c>
      <c r="B3435" t="s">
        <v>42</v>
      </c>
      <c r="C3435">
        <v>2009</v>
      </c>
      <c r="D3435" t="s">
        <v>20</v>
      </c>
      <c r="E3435" t="s">
        <v>21</v>
      </c>
      <c r="G3435">
        <v>23322</v>
      </c>
      <c r="H3435">
        <v>197</v>
      </c>
      <c r="I3435">
        <v>176</v>
      </c>
      <c r="J3435">
        <v>3</v>
      </c>
      <c r="L3435" t="s">
        <v>43</v>
      </c>
      <c r="M3435" t="s">
        <v>94</v>
      </c>
      <c r="N3435" t="s">
        <v>45</v>
      </c>
      <c r="O3435" t="s">
        <v>29</v>
      </c>
      <c r="P3435">
        <v>30</v>
      </c>
      <c r="Q3435" t="s">
        <v>76</v>
      </c>
      <c r="R3435">
        <v>5355</v>
      </c>
    </row>
    <row r="3436" spans="1:18" x14ac:dyDescent="0.3">
      <c r="A3436" t="s">
        <v>53</v>
      </c>
      <c r="B3436" t="s">
        <v>71</v>
      </c>
      <c r="C3436">
        <v>2024</v>
      </c>
      <c r="D3436" t="s">
        <v>20</v>
      </c>
      <c r="E3436" t="s">
        <v>21</v>
      </c>
      <c r="F3436">
        <v>2.2999999999999998</v>
      </c>
      <c r="G3436">
        <v>100</v>
      </c>
      <c r="H3436">
        <v>181</v>
      </c>
      <c r="I3436">
        <v>176</v>
      </c>
      <c r="J3436">
        <v>1</v>
      </c>
      <c r="K3436">
        <v>0</v>
      </c>
      <c r="L3436" t="s">
        <v>34</v>
      </c>
      <c r="M3436" t="s">
        <v>44</v>
      </c>
      <c r="N3436" t="s">
        <v>45</v>
      </c>
      <c r="O3436" t="s">
        <v>29</v>
      </c>
      <c r="P3436">
        <v>31</v>
      </c>
      <c r="Q3436" t="s">
        <v>30</v>
      </c>
      <c r="R3436">
        <v>39187</v>
      </c>
    </row>
    <row r="3437" spans="1:18" x14ac:dyDescent="0.3">
      <c r="A3437" t="s">
        <v>26</v>
      </c>
      <c r="B3437" t="s">
        <v>68</v>
      </c>
      <c r="C3437">
        <v>2007</v>
      </c>
      <c r="D3437" t="s">
        <v>20</v>
      </c>
      <c r="E3437" t="s">
        <v>67</v>
      </c>
      <c r="F3437">
        <v>2.1</v>
      </c>
      <c r="G3437">
        <v>23021</v>
      </c>
      <c r="H3437">
        <v>186</v>
      </c>
      <c r="I3437">
        <v>177</v>
      </c>
      <c r="J3437">
        <v>4</v>
      </c>
      <c r="K3437">
        <v>1</v>
      </c>
      <c r="L3437" t="s">
        <v>34</v>
      </c>
      <c r="N3437" t="s">
        <v>45</v>
      </c>
      <c r="O3437" t="s">
        <v>29</v>
      </c>
      <c r="P3437">
        <v>32</v>
      </c>
      <c r="Q3437" t="s">
        <v>88</v>
      </c>
      <c r="R3437">
        <v>3850</v>
      </c>
    </row>
    <row r="3438" spans="1:18" x14ac:dyDescent="0.3">
      <c r="A3438" t="s">
        <v>31</v>
      </c>
      <c r="B3438" t="s">
        <v>61</v>
      </c>
      <c r="C3438">
        <v>2015</v>
      </c>
      <c r="D3438" t="s">
        <v>33</v>
      </c>
      <c r="E3438" t="s">
        <v>21</v>
      </c>
      <c r="F3438">
        <v>1.9</v>
      </c>
      <c r="G3438">
        <v>172224</v>
      </c>
      <c r="H3438">
        <v>148</v>
      </c>
      <c r="I3438">
        <v>137</v>
      </c>
      <c r="J3438">
        <v>4</v>
      </c>
      <c r="K3438">
        <v>0</v>
      </c>
      <c r="M3438" t="s">
        <v>44</v>
      </c>
      <c r="N3438" t="s">
        <v>45</v>
      </c>
      <c r="O3438" t="s">
        <v>24</v>
      </c>
      <c r="P3438">
        <v>52</v>
      </c>
      <c r="Q3438" t="s">
        <v>57</v>
      </c>
      <c r="R3438">
        <v>3523</v>
      </c>
    </row>
    <row r="3439" spans="1:18" x14ac:dyDescent="0.3">
      <c r="A3439" t="s">
        <v>73</v>
      </c>
      <c r="B3439" t="s">
        <v>97</v>
      </c>
      <c r="C3439">
        <v>2010</v>
      </c>
      <c r="D3439" t="s">
        <v>20</v>
      </c>
      <c r="E3439" t="s">
        <v>21</v>
      </c>
      <c r="F3439">
        <v>2.2999999999999998</v>
      </c>
      <c r="G3439">
        <v>20810</v>
      </c>
      <c r="H3439">
        <v>176</v>
      </c>
      <c r="I3439">
        <v>164</v>
      </c>
      <c r="J3439">
        <v>3</v>
      </c>
      <c r="L3439" t="s">
        <v>43</v>
      </c>
      <c r="M3439" t="s">
        <v>72</v>
      </c>
      <c r="N3439" t="s">
        <v>45</v>
      </c>
      <c r="O3439" t="s">
        <v>29</v>
      </c>
      <c r="P3439">
        <v>29</v>
      </c>
      <c r="Q3439" t="s">
        <v>88</v>
      </c>
      <c r="R3439">
        <v>12994</v>
      </c>
    </row>
    <row r="3440" spans="1:18" x14ac:dyDescent="0.3">
      <c r="A3440" t="s">
        <v>53</v>
      </c>
      <c r="B3440" t="s">
        <v>54</v>
      </c>
      <c r="C3440">
        <v>2015</v>
      </c>
      <c r="D3440" t="s">
        <v>20</v>
      </c>
      <c r="E3440" t="s">
        <v>21</v>
      </c>
      <c r="G3440">
        <v>36750</v>
      </c>
      <c r="H3440">
        <v>256</v>
      </c>
      <c r="I3440">
        <v>252</v>
      </c>
      <c r="J3440">
        <v>1</v>
      </c>
      <c r="K3440">
        <v>1</v>
      </c>
      <c r="L3440" t="s">
        <v>40</v>
      </c>
      <c r="M3440" t="s">
        <v>35</v>
      </c>
      <c r="N3440" t="s">
        <v>23</v>
      </c>
      <c r="O3440" t="s">
        <v>24</v>
      </c>
      <c r="P3440">
        <v>18</v>
      </c>
      <c r="Q3440" t="s">
        <v>76</v>
      </c>
      <c r="R3440">
        <v>15121</v>
      </c>
    </row>
    <row r="3441" spans="1:18" x14ac:dyDescent="0.3">
      <c r="A3441" t="s">
        <v>53</v>
      </c>
      <c r="B3441" t="s">
        <v>79</v>
      </c>
      <c r="C3441">
        <v>2009</v>
      </c>
      <c r="D3441" t="s">
        <v>20</v>
      </c>
      <c r="E3441" t="s">
        <v>67</v>
      </c>
      <c r="F3441">
        <v>2.4</v>
      </c>
      <c r="G3441">
        <v>387953</v>
      </c>
      <c r="H3441">
        <v>193</v>
      </c>
      <c r="I3441">
        <v>177</v>
      </c>
      <c r="J3441">
        <v>3</v>
      </c>
      <c r="K3441">
        <v>0</v>
      </c>
      <c r="L3441" t="s">
        <v>34</v>
      </c>
      <c r="N3441" t="s">
        <v>45</v>
      </c>
      <c r="O3441" t="s">
        <v>29</v>
      </c>
      <c r="P3441">
        <v>33</v>
      </c>
      <c r="R3441">
        <v>500</v>
      </c>
    </row>
    <row r="3442" spans="1:18" x14ac:dyDescent="0.3">
      <c r="A3442" t="s">
        <v>26</v>
      </c>
      <c r="B3442" t="s">
        <v>27</v>
      </c>
      <c r="C3442">
        <v>2012</v>
      </c>
      <c r="D3442" t="s">
        <v>20</v>
      </c>
      <c r="E3442" t="s">
        <v>21</v>
      </c>
      <c r="F3442">
        <v>2.4</v>
      </c>
      <c r="G3442">
        <v>130266</v>
      </c>
      <c r="H3442">
        <v>184</v>
      </c>
      <c r="I3442">
        <v>186</v>
      </c>
      <c r="J3442">
        <v>4</v>
      </c>
      <c r="K3442">
        <v>0</v>
      </c>
      <c r="L3442" t="s">
        <v>34</v>
      </c>
      <c r="N3442" t="s">
        <v>23</v>
      </c>
      <c r="O3442" t="s">
        <v>24</v>
      </c>
      <c r="P3442">
        <v>29</v>
      </c>
      <c r="Q3442" t="s">
        <v>46</v>
      </c>
      <c r="R3442">
        <v>3249</v>
      </c>
    </row>
    <row r="3443" spans="1:18" x14ac:dyDescent="0.3">
      <c r="A3443" t="s">
        <v>26</v>
      </c>
      <c r="B3443" t="s">
        <v>68</v>
      </c>
      <c r="C3443">
        <v>2021</v>
      </c>
      <c r="D3443" t="s">
        <v>33</v>
      </c>
      <c r="E3443" t="s">
        <v>21</v>
      </c>
      <c r="F3443">
        <v>2</v>
      </c>
      <c r="G3443">
        <v>46704</v>
      </c>
      <c r="H3443">
        <v>155</v>
      </c>
      <c r="I3443">
        <v>144</v>
      </c>
      <c r="J3443">
        <v>1</v>
      </c>
      <c r="K3443">
        <v>0</v>
      </c>
      <c r="L3443" t="s">
        <v>34</v>
      </c>
      <c r="M3443" t="s">
        <v>44</v>
      </c>
      <c r="N3443" t="s">
        <v>45</v>
      </c>
      <c r="O3443" t="s">
        <v>29</v>
      </c>
      <c r="P3443">
        <v>48</v>
      </c>
      <c r="Q3443" t="s">
        <v>88</v>
      </c>
      <c r="R3443">
        <v>17668</v>
      </c>
    </row>
    <row r="3444" spans="1:18" x14ac:dyDescent="0.3">
      <c r="A3444" t="s">
        <v>49</v>
      </c>
      <c r="B3444" t="s">
        <v>92</v>
      </c>
      <c r="C3444">
        <v>2023</v>
      </c>
      <c r="D3444" t="s">
        <v>20</v>
      </c>
      <c r="G3444">
        <v>13303</v>
      </c>
      <c r="H3444">
        <v>235</v>
      </c>
      <c r="I3444">
        <v>226</v>
      </c>
      <c r="J3444">
        <v>1</v>
      </c>
      <c r="K3444">
        <v>0</v>
      </c>
      <c r="L3444" t="s">
        <v>43</v>
      </c>
      <c r="M3444" t="s">
        <v>22</v>
      </c>
      <c r="N3444" t="s">
        <v>23</v>
      </c>
      <c r="O3444" t="s">
        <v>29</v>
      </c>
      <c r="P3444">
        <v>23</v>
      </c>
      <c r="Q3444" t="s">
        <v>30</v>
      </c>
      <c r="R3444">
        <v>25651</v>
      </c>
    </row>
    <row r="3445" spans="1:18" x14ac:dyDescent="0.3">
      <c r="A3445" t="s">
        <v>55</v>
      </c>
      <c r="B3445" t="s">
        <v>56</v>
      </c>
      <c r="C3445">
        <v>2010</v>
      </c>
      <c r="D3445" t="s">
        <v>20</v>
      </c>
      <c r="E3445" t="s">
        <v>21</v>
      </c>
      <c r="F3445">
        <v>2.4</v>
      </c>
      <c r="G3445">
        <v>150646</v>
      </c>
      <c r="H3445">
        <v>187</v>
      </c>
      <c r="J3445">
        <v>4</v>
      </c>
      <c r="K3445">
        <v>1</v>
      </c>
      <c r="L3445" t="s">
        <v>34</v>
      </c>
      <c r="M3445" t="s">
        <v>94</v>
      </c>
      <c r="N3445" t="s">
        <v>23</v>
      </c>
      <c r="O3445" t="s">
        <v>24</v>
      </c>
      <c r="P3445">
        <v>36</v>
      </c>
      <c r="Q3445" t="s">
        <v>25</v>
      </c>
      <c r="R3445">
        <v>2969</v>
      </c>
    </row>
    <row r="3446" spans="1:18" x14ac:dyDescent="0.3">
      <c r="A3446" t="s">
        <v>49</v>
      </c>
      <c r="B3446" t="s">
        <v>50</v>
      </c>
      <c r="C3446">
        <v>2010</v>
      </c>
      <c r="D3446" t="s">
        <v>20</v>
      </c>
      <c r="E3446" t="s">
        <v>21</v>
      </c>
      <c r="F3446">
        <v>1.4</v>
      </c>
      <c r="G3446">
        <v>204002</v>
      </c>
      <c r="H3446">
        <v>117</v>
      </c>
      <c r="I3446">
        <v>109</v>
      </c>
      <c r="J3446">
        <v>4</v>
      </c>
      <c r="K3446">
        <v>1</v>
      </c>
      <c r="M3446" t="s">
        <v>22</v>
      </c>
      <c r="N3446" t="s">
        <v>45</v>
      </c>
      <c r="O3446" t="s">
        <v>24</v>
      </c>
      <c r="P3446">
        <v>39</v>
      </c>
      <c r="Q3446" t="s">
        <v>30</v>
      </c>
      <c r="R3446">
        <v>500</v>
      </c>
    </row>
    <row r="3447" spans="1:18" x14ac:dyDescent="0.3">
      <c r="A3447" t="s">
        <v>31</v>
      </c>
      <c r="B3447" t="s">
        <v>99</v>
      </c>
      <c r="C3447">
        <v>2024</v>
      </c>
      <c r="D3447" t="s">
        <v>20</v>
      </c>
      <c r="E3447" t="s">
        <v>21</v>
      </c>
      <c r="F3447">
        <v>2.9</v>
      </c>
      <c r="G3447">
        <v>100</v>
      </c>
      <c r="H3447">
        <v>209</v>
      </c>
      <c r="I3447">
        <v>187</v>
      </c>
      <c r="J3447">
        <v>1</v>
      </c>
      <c r="L3447" t="s">
        <v>43</v>
      </c>
      <c r="N3447" t="s">
        <v>23</v>
      </c>
      <c r="O3447" t="s">
        <v>24</v>
      </c>
      <c r="P3447">
        <v>27</v>
      </c>
      <c r="Q3447" t="s">
        <v>76</v>
      </c>
      <c r="R3447">
        <v>33309</v>
      </c>
    </row>
    <row r="3448" spans="1:18" x14ac:dyDescent="0.3">
      <c r="A3448" t="s">
        <v>41</v>
      </c>
      <c r="B3448" t="s">
        <v>103</v>
      </c>
      <c r="C3448">
        <v>2006</v>
      </c>
      <c r="D3448" t="s">
        <v>20</v>
      </c>
      <c r="E3448" t="s">
        <v>67</v>
      </c>
      <c r="G3448">
        <v>255418</v>
      </c>
      <c r="H3448">
        <v>238</v>
      </c>
      <c r="I3448">
        <v>216</v>
      </c>
      <c r="J3448">
        <v>5</v>
      </c>
      <c r="K3448">
        <v>1</v>
      </c>
      <c r="L3448" t="s">
        <v>43</v>
      </c>
      <c r="M3448" t="s">
        <v>94</v>
      </c>
      <c r="N3448" t="s">
        <v>23</v>
      </c>
      <c r="O3448" t="s">
        <v>29</v>
      </c>
      <c r="P3448">
        <v>24</v>
      </c>
      <c r="Q3448" t="s">
        <v>57</v>
      </c>
      <c r="R3448">
        <v>500</v>
      </c>
    </row>
    <row r="3449" spans="1:18" x14ac:dyDescent="0.3">
      <c r="A3449" t="s">
        <v>31</v>
      </c>
      <c r="B3449" t="s">
        <v>85</v>
      </c>
      <c r="C3449">
        <v>2016</v>
      </c>
      <c r="D3449" t="s">
        <v>20</v>
      </c>
      <c r="F3449">
        <v>3.2</v>
      </c>
      <c r="G3449">
        <v>158618</v>
      </c>
      <c r="H3449">
        <v>239</v>
      </c>
      <c r="I3449">
        <v>231</v>
      </c>
      <c r="J3449">
        <v>3</v>
      </c>
      <c r="K3449">
        <v>1</v>
      </c>
      <c r="L3449" t="s">
        <v>43</v>
      </c>
      <c r="M3449" t="s">
        <v>72</v>
      </c>
      <c r="N3449" t="s">
        <v>23</v>
      </c>
      <c r="O3449" t="s">
        <v>24</v>
      </c>
      <c r="P3449">
        <v>24</v>
      </c>
      <c r="Q3449" t="s">
        <v>25</v>
      </c>
      <c r="R3449">
        <v>5760</v>
      </c>
    </row>
    <row r="3450" spans="1:18" x14ac:dyDescent="0.3">
      <c r="A3450" t="s">
        <v>31</v>
      </c>
      <c r="B3450" t="s">
        <v>99</v>
      </c>
      <c r="C3450">
        <v>2013</v>
      </c>
      <c r="D3450" t="s">
        <v>20</v>
      </c>
      <c r="E3450" t="s">
        <v>21</v>
      </c>
      <c r="F3450">
        <v>3.3</v>
      </c>
      <c r="G3450">
        <v>89088</v>
      </c>
      <c r="H3450">
        <v>259</v>
      </c>
      <c r="I3450">
        <v>245</v>
      </c>
      <c r="J3450">
        <v>3</v>
      </c>
      <c r="K3450">
        <v>0</v>
      </c>
      <c r="L3450" t="s">
        <v>43</v>
      </c>
      <c r="M3450" t="s">
        <v>44</v>
      </c>
      <c r="N3450" t="s">
        <v>23</v>
      </c>
      <c r="O3450" t="s">
        <v>29</v>
      </c>
      <c r="P3450">
        <v>23</v>
      </c>
      <c r="Q3450" t="s">
        <v>91</v>
      </c>
      <c r="R3450">
        <v>9275</v>
      </c>
    </row>
    <row r="3451" spans="1:18" x14ac:dyDescent="0.3">
      <c r="A3451" t="s">
        <v>49</v>
      </c>
      <c r="B3451" t="s">
        <v>100</v>
      </c>
      <c r="C3451">
        <v>2021</v>
      </c>
      <c r="D3451" t="s">
        <v>20</v>
      </c>
      <c r="E3451" t="s">
        <v>21</v>
      </c>
      <c r="F3451">
        <v>1.5</v>
      </c>
      <c r="G3451">
        <v>11548</v>
      </c>
      <c r="H3451">
        <v>132</v>
      </c>
      <c r="I3451">
        <v>121</v>
      </c>
      <c r="J3451">
        <v>1</v>
      </c>
      <c r="K3451">
        <v>0</v>
      </c>
      <c r="L3451" t="s">
        <v>43</v>
      </c>
      <c r="M3451" t="s">
        <v>44</v>
      </c>
      <c r="N3451" t="s">
        <v>45</v>
      </c>
      <c r="O3451" t="s">
        <v>29</v>
      </c>
      <c r="P3451">
        <v>38</v>
      </c>
      <c r="Q3451" t="s">
        <v>88</v>
      </c>
      <c r="R3451">
        <v>19351</v>
      </c>
    </row>
    <row r="3452" spans="1:18" x14ac:dyDescent="0.3">
      <c r="A3452" t="s">
        <v>18</v>
      </c>
      <c r="B3452" t="s">
        <v>51</v>
      </c>
      <c r="C3452">
        <v>2005</v>
      </c>
      <c r="D3452" t="s">
        <v>20</v>
      </c>
      <c r="E3452" t="s">
        <v>21</v>
      </c>
      <c r="F3452">
        <v>2.2000000000000002</v>
      </c>
      <c r="G3452">
        <v>336045</v>
      </c>
      <c r="H3452">
        <v>155</v>
      </c>
      <c r="I3452">
        <v>144</v>
      </c>
      <c r="J3452">
        <v>5</v>
      </c>
      <c r="K3452">
        <v>1</v>
      </c>
      <c r="L3452" t="s">
        <v>43</v>
      </c>
      <c r="M3452" t="s">
        <v>35</v>
      </c>
      <c r="N3452" t="s">
        <v>45</v>
      </c>
      <c r="O3452" t="s">
        <v>24</v>
      </c>
      <c r="P3452">
        <v>30</v>
      </c>
      <c r="Q3452" t="s">
        <v>25</v>
      </c>
      <c r="R3452">
        <v>500</v>
      </c>
    </row>
    <row r="3453" spans="1:18" x14ac:dyDescent="0.3">
      <c r="A3453" t="s">
        <v>38</v>
      </c>
      <c r="B3453" t="s">
        <v>39</v>
      </c>
      <c r="C3453">
        <v>2007</v>
      </c>
      <c r="D3453" t="s">
        <v>20</v>
      </c>
      <c r="E3453" t="s">
        <v>67</v>
      </c>
      <c r="F3453">
        <v>3.4</v>
      </c>
      <c r="G3453">
        <v>70153</v>
      </c>
      <c r="H3453">
        <v>249</v>
      </c>
      <c r="I3453">
        <v>229</v>
      </c>
      <c r="J3453">
        <v>5</v>
      </c>
      <c r="K3453">
        <v>1</v>
      </c>
      <c r="L3453" t="s">
        <v>43</v>
      </c>
      <c r="M3453" t="s">
        <v>52</v>
      </c>
      <c r="N3453" t="s">
        <v>23</v>
      </c>
      <c r="O3453" t="s">
        <v>24</v>
      </c>
      <c r="P3453">
        <v>21</v>
      </c>
      <c r="Q3453" t="s">
        <v>57</v>
      </c>
      <c r="R3453">
        <v>6562</v>
      </c>
    </row>
    <row r="3454" spans="1:18" x14ac:dyDescent="0.3">
      <c r="A3454" t="s">
        <v>73</v>
      </c>
      <c r="B3454" t="s">
        <v>74</v>
      </c>
      <c r="C3454">
        <v>2016</v>
      </c>
      <c r="D3454" t="s">
        <v>20</v>
      </c>
      <c r="G3454">
        <v>110919</v>
      </c>
      <c r="H3454">
        <v>256</v>
      </c>
      <c r="I3454">
        <v>229</v>
      </c>
      <c r="J3454">
        <v>2</v>
      </c>
      <c r="K3454">
        <v>1</v>
      </c>
      <c r="L3454" t="s">
        <v>43</v>
      </c>
      <c r="M3454" t="s">
        <v>44</v>
      </c>
      <c r="N3454" t="s">
        <v>23</v>
      </c>
      <c r="O3454" t="s">
        <v>24</v>
      </c>
      <c r="P3454">
        <v>25</v>
      </c>
      <c r="Q3454" t="s">
        <v>25</v>
      </c>
      <c r="R3454">
        <v>22710</v>
      </c>
    </row>
    <row r="3455" spans="1:18" x14ac:dyDescent="0.3">
      <c r="A3455" t="s">
        <v>55</v>
      </c>
      <c r="B3455" t="s">
        <v>78</v>
      </c>
      <c r="C3455">
        <v>2022</v>
      </c>
      <c r="D3455" t="s">
        <v>20</v>
      </c>
      <c r="E3455" t="s">
        <v>21</v>
      </c>
      <c r="F3455">
        <v>1.4</v>
      </c>
      <c r="G3455">
        <v>5701</v>
      </c>
      <c r="I3455">
        <v>106</v>
      </c>
      <c r="J3455">
        <v>1</v>
      </c>
      <c r="K3455">
        <v>0</v>
      </c>
      <c r="L3455" t="s">
        <v>43</v>
      </c>
      <c r="M3455" t="s">
        <v>22</v>
      </c>
      <c r="N3455" t="s">
        <v>45</v>
      </c>
      <c r="O3455" t="s">
        <v>29</v>
      </c>
      <c r="P3455">
        <v>40</v>
      </c>
      <c r="R3455">
        <v>22259</v>
      </c>
    </row>
    <row r="3456" spans="1:18" x14ac:dyDescent="0.3">
      <c r="A3456" t="s">
        <v>38</v>
      </c>
      <c r="B3456" t="s">
        <v>39</v>
      </c>
      <c r="C3456">
        <v>2005</v>
      </c>
      <c r="D3456" t="s">
        <v>20</v>
      </c>
      <c r="E3456" t="s">
        <v>21</v>
      </c>
      <c r="F3456">
        <v>2.7</v>
      </c>
      <c r="G3456">
        <v>340992</v>
      </c>
      <c r="H3456">
        <v>214</v>
      </c>
      <c r="I3456">
        <v>216</v>
      </c>
      <c r="J3456">
        <v>5</v>
      </c>
      <c r="K3456">
        <v>0</v>
      </c>
      <c r="L3456" t="s">
        <v>40</v>
      </c>
      <c r="M3456" t="s">
        <v>22</v>
      </c>
      <c r="N3456" t="s">
        <v>23</v>
      </c>
      <c r="O3456" t="s">
        <v>29</v>
      </c>
      <c r="Q3456" t="s">
        <v>30</v>
      </c>
      <c r="R3456">
        <v>500</v>
      </c>
    </row>
    <row r="3457" spans="1:18" x14ac:dyDescent="0.3">
      <c r="A3457" t="s">
        <v>31</v>
      </c>
      <c r="B3457" t="s">
        <v>99</v>
      </c>
      <c r="C3457">
        <v>2020</v>
      </c>
      <c r="D3457" t="s">
        <v>20</v>
      </c>
      <c r="F3457">
        <v>2.7</v>
      </c>
      <c r="G3457">
        <v>26879</v>
      </c>
      <c r="H3457">
        <v>202</v>
      </c>
      <c r="I3457">
        <v>185</v>
      </c>
      <c r="J3457">
        <v>2</v>
      </c>
      <c r="K3457">
        <v>0</v>
      </c>
      <c r="L3457" t="s">
        <v>40</v>
      </c>
      <c r="M3457" t="s">
        <v>35</v>
      </c>
      <c r="N3457" t="s">
        <v>23</v>
      </c>
      <c r="O3457" t="s">
        <v>60</v>
      </c>
      <c r="P3457">
        <v>26</v>
      </c>
      <c r="Q3457" t="s">
        <v>37</v>
      </c>
      <c r="R3457">
        <v>20738</v>
      </c>
    </row>
    <row r="3458" spans="1:18" x14ac:dyDescent="0.3">
      <c r="A3458" t="s">
        <v>80</v>
      </c>
      <c r="B3458" t="s">
        <v>98</v>
      </c>
      <c r="C3458">
        <v>2021</v>
      </c>
      <c r="D3458" t="s">
        <v>20</v>
      </c>
      <c r="E3458" t="s">
        <v>21</v>
      </c>
      <c r="F3458">
        <v>3</v>
      </c>
      <c r="G3458">
        <v>10819</v>
      </c>
      <c r="H3458">
        <v>238</v>
      </c>
      <c r="I3458">
        <v>235</v>
      </c>
      <c r="J3458">
        <v>1</v>
      </c>
      <c r="K3458">
        <v>0</v>
      </c>
      <c r="L3458" t="s">
        <v>43</v>
      </c>
      <c r="M3458" t="s">
        <v>94</v>
      </c>
      <c r="N3458" t="s">
        <v>23</v>
      </c>
      <c r="O3458" t="s">
        <v>24</v>
      </c>
      <c r="P3458">
        <v>27</v>
      </c>
      <c r="Q3458" t="s">
        <v>88</v>
      </c>
      <c r="R3458">
        <v>21707</v>
      </c>
    </row>
    <row r="3459" spans="1:18" x14ac:dyDescent="0.3">
      <c r="A3459" t="s">
        <v>55</v>
      </c>
      <c r="B3459" t="s">
        <v>56</v>
      </c>
      <c r="C3459">
        <v>2015</v>
      </c>
      <c r="D3459" t="s">
        <v>20</v>
      </c>
      <c r="E3459" t="s">
        <v>21</v>
      </c>
      <c r="F3459">
        <v>3.4</v>
      </c>
      <c r="G3459">
        <v>101300</v>
      </c>
      <c r="H3459">
        <v>263</v>
      </c>
      <c r="I3459">
        <v>219</v>
      </c>
      <c r="J3459">
        <v>2</v>
      </c>
      <c r="K3459">
        <v>0</v>
      </c>
      <c r="L3459" t="s">
        <v>43</v>
      </c>
      <c r="M3459" t="s">
        <v>52</v>
      </c>
      <c r="N3459" t="s">
        <v>23</v>
      </c>
      <c r="O3459" t="s">
        <v>24</v>
      </c>
      <c r="P3459">
        <v>23</v>
      </c>
      <c r="Q3459" t="s">
        <v>48</v>
      </c>
      <c r="R3459">
        <v>11850</v>
      </c>
    </row>
    <row r="3460" spans="1:18" x14ac:dyDescent="0.3">
      <c r="A3460" t="s">
        <v>26</v>
      </c>
      <c r="B3460" t="s">
        <v>27</v>
      </c>
      <c r="C3460">
        <v>2019</v>
      </c>
      <c r="D3460" t="s">
        <v>20</v>
      </c>
      <c r="E3460" t="s">
        <v>21</v>
      </c>
      <c r="F3460">
        <v>3.3</v>
      </c>
      <c r="G3460">
        <v>50271</v>
      </c>
      <c r="I3460">
        <v>227</v>
      </c>
      <c r="J3460">
        <v>2</v>
      </c>
      <c r="K3460">
        <v>0</v>
      </c>
      <c r="L3460" t="s">
        <v>43</v>
      </c>
      <c r="M3460" t="s">
        <v>44</v>
      </c>
      <c r="N3460" t="s">
        <v>23</v>
      </c>
      <c r="O3460" t="s">
        <v>24</v>
      </c>
      <c r="P3460">
        <v>25</v>
      </c>
      <c r="Q3460" t="s">
        <v>37</v>
      </c>
      <c r="R3460">
        <v>12534</v>
      </c>
    </row>
    <row r="3461" spans="1:18" x14ac:dyDescent="0.3">
      <c r="A3461" t="s">
        <v>31</v>
      </c>
      <c r="B3461" t="s">
        <v>32</v>
      </c>
      <c r="C3461">
        <v>2023</v>
      </c>
      <c r="D3461" t="s">
        <v>20</v>
      </c>
      <c r="E3461" t="s">
        <v>21</v>
      </c>
      <c r="G3461">
        <v>5480</v>
      </c>
      <c r="H3461">
        <v>153</v>
      </c>
      <c r="I3461">
        <v>146</v>
      </c>
      <c r="J3461">
        <v>1</v>
      </c>
      <c r="K3461">
        <v>0</v>
      </c>
      <c r="L3461" t="s">
        <v>40</v>
      </c>
      <c r="N3461" t="s">
        <v>36</v>
      </c>
      <c r="O3461" t="s">
        <v>29</v>
      </c>
      <c r="P3461">
        <v>35</v>
      </c>
      <c r="Q3461" t="s">
        <v>30</v>
      </c>
      <c r="R3461">
        <v>19929</v>
      </c>
    </row>
    <row r="3462" spans="1:18" x14ac:dyDescent="0.3">
      <c r="A3462" t="s">
        <v>73</v>
      </c>
      <c r="B3462" t="s">
        <v>97</v>
      </c>
      <c r="C3462">
        <v>2019</v>
      </c>
      <c r="D3462" t="s">
        <v>63</v>
      </c>
      <c r="E3462" t="s">
        <v>21</v>
      </c>
      <c r="F3462">
        <v>1.5</v>
      </c>
      <c r="G3462">
        <v>100</v>
      </c>
      <c r="I3462">
        <v>106</v>
      </c>
      <c r="J3462">
        <v>1</v>
      </c>
      <c r="L3462" t="s">
        <v>43</v>
      </c>
      <c r="N3462" t="s">
        <v>45</v>
      </c>
      <c r="O3462" t="s">
        <v>29</v>
      </c>
      <c r="P3462">
        <v>37</v>
      </c>
      <c r="Q3462" t="s">
        <v>64</v>
      </c>
      <c r="R3462">
        <v>34622</v>
      </c>
    </row>
    <row r="3463" spans="1:18" x14ac:dyDescent="0.3">
      <c r="A3463" t="s">
        <v>18</v>
      </c>
      <c r="B3463" t="s">
        <v>51</v>
      </c>
      <c r="C3463">
        <v>2010</v>
      </c>
      <c r="D3463" t="s">
        <v>20</v>
      </c>
      <c r="E3463" t="s">
        <v>21</v>
      </c>
      <c r="F3463">
        <v>1.4</v>
      </c>
      <c r="G3463">
        <v>228528</v>
      </c>
      <c r="H3463">
        <v>144</v>
      </c>
      <c r="I3463">
        <v>138</v>
      </c>
      <c r="J3463">
        <v>2</v>
      </c>
      <c r="K3463">
        <v>1</v>
      </c>
      <c r="L3463" t="s">
        <v>43</v>
      </c>
      <c r="M3463" t="s">
        <v>52</v>
      </c>
      <c r="N3463" t="s">
        <v>45</v>
      </c>
      <c r="O3463" t="s">
        <v>29</v>
      </c>
      <c r="P3463">
        <v>35</v>
      </c>
      <c r="Q3463" t="s">
        <v>46</v>
      </c>
      <c r="R3463">
        <v>1766</v>
      </c>
    </row>
    <row r="3464" spans="1:18" x14ac:dyDescent="0.3">
      <c r="A3464" t="s">
        <v>26</v>
      </c>
      <c r="B3464" t="s">
        <v>101</v>
      </c>
      <c r="C3464">
        <v>2020</v>
      </c>
      <c r="D3464" t="s">
        <v>20</v>
      </c>
      <c r="E3464" t="s">
        <v>21</v>
      </c>
      <c r="F3464">
        <v>1.6</v>
      </c>
      <c r="G3464">
        <v>74916</v>
      </c>
      <c r="H3464">
        <v>126</v>
      </c>
      <c r="I3464">
        <v>121</v>
      </c>
      <c r="J3464">
        <v>2</v>
      </c>
      <c r="K3464">
        <v>0</v>
      </c>
      <c r="M3464" t="s">
        <v>59</v>
      </c>
      <c r="N3464" t="s">
        <v>45</v>
      </c>
      <c r="O3464" t="s">
        <v>29</v>
      </c>
      <c r="P3464">
        <v>42</v>
      </c>
      <c r="Q3464" t="s">
        <v>64</v>
      </c>
      <c r="R3464">
        <v>10571</v>
      </c>
    </row>
    <row r="3465" spans="1:18" x14ac:dyDescent="0.3">
      <c r="A3465" t="s">
        <v>49</v>
      </c>
      <c r="B3465" t="s">
        <v>92</v>
      </c>
      <c r="C3465">
        <v>2010</v>
      </c>
      <c r="D3465" t="s">
        <v>20</v>
      </c>
      <c r="E3465" t="s">
        <v>21</v>
      </c>
      <c r="F3465">
        <v>3.2</v>
      </c>
      <c r="G3465">
        <v>226405</v>
      </c>
      <c r="H3465">
        <v>242</v>
      </c>
      <c r="J3465">
        <v>3</v>
      </c>
      <c r="K3465">
        <v>0</v>
      </c>
      <c r="L3465" t="s">
        <v>43</v>
      </c>
      <c r="M3465" t="s">
        <v>44</v>
      </c>
      <c r="N3465" t="s">
        <v>23</v>
      </c>
      <c r="O3465" t="s">
        <v>29</v>
      </c>
      <c r="P3465">
        <v>20</v>
      </c>
      <c r="Q3465" t="s">
        <v>57</v>
      </c>
      <c r="R3465">
        <v>500</v>
      </c>
    </row>
    <row r="3466" spans="1:18" x14ac:dyDescent="0.3">
      <c r="A3466" t="s">
        <v>18</v>
      </c>
      <c r="B3466" t="s">
        <v>70</v>
      </c>
      <c r="C3466">
        <v>2008</v>
      </c>
      <c r="D3466" t="s">
        <v>20</v>
      </c>
      <c r="E3466" t="s">
        <v>21</v>
      </c>
      <c r="F3466">
        <v>1.7</v>
      </c>
      <c r="G3466">
        <v>218298</v>
      </c>
      <c r="H3466">
        <v>155</v>
      </c>
      <c r="I3466">
        <v>150</v>
      </c>
      <c r="J3466">
        <v>3</v>
      </c>
      <c r="K3466">
        <v>0</v>
      </c>
      <c r="M3466" t="s">
        <v>72</v>
      </c>
      <c r="N3466" t="s">
        <v>45</v>
      </c>
      <c r="O3466" t="s">
        <v>24</v>
      </c>
      <c r="P3466">
        <v>40</v>
      </c>
      <c r="Q3466" t="s">
        <v>76</v>
      </c>
      <c r="R3466">
        <v>3272</v>
      </c>
    </row>
    <row r="3467" spans="1:18" x14ac:dyDescent="0.3">
      <c r="A3467" t="s">
        <v>31</v>
      </c>
      <c r="B3467" t="s">
        <v>32</v>
      </c>
      <c r="C3467">
        <v>2012</v>
      </c>
      <c r="D3467" t="s">
        <v>20</v>
      </c>
      <c r="E3467" t="s">
        <v>21</v>
      </c>
      <c r="F3467">
        <v>2</v>
      </c>
      <c r="G3467">
        <v>315831</v>
      </c>
      <c r="H3467">
        <v>157</v>
      </c>
      <c r="I3467">
        <v>152</v>
      </c>
      <c r="J3467">
        <v>3</v>
      </c>
      <c r="K3467">
        <v>1</v>
      </c>
      <c r="L3467" t="s">
        <v>43</v>
      </c>
      <c r="M3467" t="s">
        <v>94</v>
      </c>
      <c r="N3467" t="s">
        <v>36</v>
      </c>
      <c r="O3467" t="s">
        <v>29</v>
      </c>
      <c r="P3467">
        <v>35</v>
      </c>
      <c r="Q3467" t="s">
        <v>64</v>
      </c>
      <c r="R3467">
        <v>500</v>
      </c>
    </row>
    <row r="3468" spans="1:18" x14ac:dyDescent="0.3">
      <c r="A3468" t="s">
        <v>73</v>
      </c>
      <c r="B3468" t="s">
        <v>90</v>
      </c>
      <c r="C3468">
        <v>2009</v>
      </c>
      <c r="D3468" t="s">
        <v>63</v>
      </c>
      <c r="E3468" t="s">
        <v>67</v>
      </c>
      <c r="F3468">
        <v>2.2000000000000002</v>
      </c>
      <c r="G3468">
        <v>169353</v>
      </c>
      <c r="H3468">
        <v>179</v>
      </c>
      <c r="I3468">
        <v>153</v>
      </c>
      <c r="J3468">
        <v>3</v>
      </c>
      <c r="K3468">
        <v>0</v>
      </c>
      <c r="L3468" t="s">
        <v>34</v>
      </c>
      <c r="N3468" t="s">
        <v>45</v>
      </c>
      <c r="O3468" t="s">
        <v>29</v>
      </c>
      <c r="P3468">
        <v>32</v>
      </c>
      <c r="Q3468" t="s">
        <v>25</v>
      </c>
      <c r="R3468">
        <v>2840</v>
      </c>
    </row>
    <row r="3469" spans="1:18" x14ac:dyDescent="0.3">
      <c r="A3469" t="s">
        <v>53</v>
      </c>
      <c r="B3469" t="s">
        <v>77</v>
      </c>
      <c r="C3469">
        <v>2005</v>
      </c>
      <c r="D3469" t="s">
        <v>20</v>
      </c>
      <c r="E3469" t="s">
        <v>21</v>
      </c>
      <c r="F3469">
        <v>2.2999999999999998</v>
      </c>
      <c r="G3469">
        <v>347864</v>
      </c>
      <c r="H3469">
        <v>187</v>
      </c>
      <c r="I3469">
        <v>178</v>
      </c>
      <c r="J3469">
        <v>4</v>
      </c>
      <c r="K3469">
        <v>0</v>
      </c>
      <c r="L3469" t="s">
        <v>43</v>
      </c>
      <c r="M3469" t="s">
        <v>28</v>
      </c>
      <c r="N3469" t="s">
        <v>23</v>
      </c>
      <c r="O3469" t="s">
        <v>24</v>
      </c>
      <c r="P3469">
        <v>35</v>
      </c>
      <c r="R3469">
        <v>500</v>
      </c>
    </row>
    <row r="3470" spans="1:18" x14ac:dyDescent="0.3">
      <c r="A3470" t="s">
        <v>53</v>
      </c>
      <c r="B3470" t="s">
        <v>54</v>
      </c>
      <c r="C3470">
        <v>2019</v>
      </c>
      <c r="D3470" t="s">
        <v>20</v>
      </c>
      <c r="F3470">
        <v>2.2999999999999998</v>
      </c>
      <c r="G3470">
        <v>44469</v>
      </c>
      <c r="H3470">
        <v>180</v>
      </c>
      <c r="J3470">
        <v>1</v>
      </c>
      <c r="K3470">
        <v>0</v>
      </c>
      <c r="L3470" t="s">
        <v>43</v>
      </c>
      <c r="M3470" t="s">
        <v>22</v>
      </c>
      <c r="N3470" t="s">
        <v>23</v>
      </c>
      <c r="O3470" t="s">
        <v>29</v>
      </c>
      <c r="P3470">
        <v>38</v>
      </c>
      <c r="Q3470" t="s">
        <v>46</v>
      </c>
      <c r="R3470">
        <v>27190</v>
      </c>
    </row>
    <row r="3471" spans="1:18" x14ac:dyDescent="0.3">
      <c r="A3471" t="s">
        <v>53</v>
      </c>
      <c r="B3471" t="s">
        <v>77</v>
      </c>
      <c r="C3471">
        <v>2023</v>
      </c>
      <c r="D3471" t="s">
        <v>20</v>
      </c>
      <c r="E3471" t="s">
        <v>21</v>
      </c>
      <c r="F3471">
        <v>2.2999999999999998</v>
      </c>
      <c r="G3471">
        <v>6166</v>
      </c>
      <c r="H3471">
        <v>192</v>
      </c>
      <c r="I3471">
        <v>188</v>
      </c>
      <c r="J3471">
        <v>1</v>
      </c>
      <c r="K3471">
        <v>0</v>
      </c>
      <c r="L3471" t="s">
        <v>34</v>
      </c>
      <c r="M3471" t="s">
        <v>52</v>
      </c>
      <c r="N3471" t="s">
        <v>23</v>
      </c>
      <c r="O3471" t="s">
        <v>24</v>
      </c>
      <c r="P3471">
        <v>32</v>
      </c>
      <c r="Q3471" t="s">
        <v>46</v>
      </c>
      <c r="R3471">
        <v>56309</v>
      </c>
    </row>
    <row r="3472" spans="1:18" x14ac:dyDescent="0.3">
      <c r="A3472" t="s">
        <v>41</v>
      </c>
      <c r="B3472" t="s">
        <v>96</v>
      </c>
      <c r="C3472">
        <v>2010</v>
      </c>
      <c r="D3472" t="s">
        <v>20</v>
      </c>
      <c r="E3472" t="s">
        <v>21</v>
      </c>
      <c r="F3472">
        <v>1.6</v>
      </c>
      <c r="G3472">
        <v>153698</v>
      </c>
      <c r="H3472">
        <v>134</v>
      </c>
      <c r="I3472">
        <v>126</v>
      </c>
      <c r="J3472">
        <v>4</v>
      </c>
      <c r="K3472">
        <v>1</v>
      </c>
      <c r="L3472" t="s">
        <v>34</v>
      </c>
      <c r="M3472" t="s">
        <v>28</v>
      </c>
      <c r="N3472" t="s">
        <v>45</v>
      </c>
      <c r="O3472" t="s">
        <v>29</v>
      </c>
      <c r="P3472">
        <v>43</v>
      </c>
      <c r="Q3472" t="s">
        <v>25</v>
      </c>
      <c r="R3472">
        <v>500</v>
      </c>
    </row>
    <row r="3473" spans="1:18" x14ac:dyDescent="0.3">
      <c r="A3473" t="s">
        <v>55</v>
      </c>
      <c r="B3473" t="s">
        <v>69</v>
      </c>
      <c r="C3473">
        <v>2013</v>
      </c>
      <c r="D3473" t="s">
        <v>20</v>
      </c>
      <c r="E3473" t="s">
        <v>21</v>
      </c>
      <c r="G3473">
        <v>77191</v>
      </c>
      <c r="H3473">
        <v>173</v>
      </c>
      <c r="I3473">
        <v>160</v>
      </c>
      <c r="J3473">
        <v>2</v>
      </c>
      <c r="K3473">
        <v>1</v>
      </c>
      <c r="M3473" t="s">
        <v>52</v>
      </c>
      <c r="N3473" t="s">
        <v>23</v>
      </c>
      <c r="O3473" t="s">
        <v>29</v>
      </c>
      <c r="P3473">
        <v>36</v>
      </c>
      <c r="Q3473" t="s">
        <v>88</v>
      </c>
      <c r="R3473">
        <v>5886</v>
      </c>
    </row>
    <row r="3474" spans="1:18" x14ac:dyDescent="0.3">
      <c r="A3474" t="s">
        <v>41</v>
      </c>
      <c r="B3474" t="s">
        <v>42</v>
      </c>
      <c r="C3474">
        <v>2007</v>
      </c>
      <c r="D3474" t="s">
        <v>20</v>
      </c>
      <c r="E3474" t="s">
        <v>21</v>
      </c>
      <c r="F3474">
        <v>2.4</v>
      </c>
      <c r="G3474">
        <v>258599</v>
      </c>
      <c r="I3474">
        <v>202</v>
      </c>
      <c r="J3474">
        <v>4</v>
      </c>
      <c r="K3474">
        <v>1</v>
      </c>
      <c r="L3474" t="s">
        <v>34</v>
      </c>
      <c r="N3474" t="s">
        <v>45</v>
      </c>
      <c r="O3474" t="s">
        <v>29</v>
      </c>
      <c r="P3474">
        <v>29</v>
      </c>
      <c r="Q3474" t="s">
        <v>46</v>
      </c>
      <c r="R3474">
        <v>500</v>
      </c>
    </row>
    <row r="3475" spans="1:18" x14ac:dyDescent="0.3">
      <c r="A3475" t="s">
        <v>31</v>
      </c>
      <c r="B3475" t="s">
        <v>61</v>
      </c>
      <c r="C3475">
        <v>2005</v>
      </c>
      <c r="D3475" t="s">
        <v>20</v>
      </c>
      <c r="E3475" t="s">
        <v>21</v>
      </c>
      <c r="F3475">
        <v>1.9</v>
      </c>
      <c r="G3475">
        <v>184043</v>
      </c>
      <c r="H3475">
        <v>147</v>
      </c>
      <c r="I3475">
        <v>158</v>
      </c>
      <c r="J3475">
        <v>5</v>
      </c>
      <c r="K3475">
        <v>1</v>
      </c>
      <c r="L3475" t="s">
        <v>34</v>
      </c>
      <c r="N3475" t="s">
        <v>45</v>
      </c>
      <c r="O3475" t="s">
        <v>29</v>
      </c>
      <c r="P3475">
        <v>39</v>
      </c>
      <c r="Q3475" t="s">
        <v>91</v>
      </c>
      <c r="R3475">
        <v>500</v>
      </c>
    </row>
    <row r="3476" spans="1:18" x14ac:dyDescent="0.3">
      <c r="A3476" t="s">
        <v>31</v>
      </c>
      <c r="B3476" t="s">
        <v>61</v>
      </c>
      <c r="C3476">
        <v>2023</v>
      </c>
      <c r="D3476" t="s">
        <v>20</v>
      </c>
      <c r="E3476" t="s">
        <v>21</v>
      </c>
      <c r="F3476">
        <v>1.7</v>
      </c>
      <c r="G3476">
        <v>10457</v>
      </c>
      <c r="I3476">
        <v>129</v>
      </c>
      <c r="J3476">
        <v>1</v>
      </c>
      <c r="K3476">
        <v>0</v>
      </c>
      <c r="L3476" t="s">
        <v>43</v>
      </c>
      <c r="M3476" t="s">
        <v>28</v>
      </c>
      <c r="N3476" t="s">
        <v>45</v>
      </c>
      <c r="O3476" t="s">
        <v>29</v>
      </c>
      <c r="P3476">
        <v>36</v>
      </c>
      <c r="Q3476" t="s">
        <v>48</v>
      </c>
      <c r="R3476">
        <v>26742</v>
      </c>
    </row>
    <row r="3477" spans="1:18" x14ac:dyDescent="0.3">
      <c r="A3477" t="s">
        <v>53</v>
      </c>
      <c r="B3477" t="s">
        <v>71</v>
      </c>
      <c r="C3477">
        <v>2020</v>
      </c>
      <c r="D3477" t="s">
        <v>33</v>
      </c>
      <c r="E3477" t="s">
        <v>21</v>
      </c>
      <c r="G3477">
        <v>35360</v>
      </c>
      <c r="H3477">
        <v>162</v>
      </c>
      <c r="I3477">
        <v>152</v>
      </c>
      <c r="J3477">
        <v>1</v>
      </c>
      <c r="K3477">
        <v>0</v>
      </c>
      <c r="L3477" t="s">
        <v>43</v>
      </c>
      <c r="N3477" t="s">
        <v>45</v>
      </c>
      <c r="O3477" t="s">
        <v>24</v>
      </c>
      <c r="R3477">
        <v>26945</v>
      </c>
    </row>
    <row r="3478" spans="1:18" x14ac:dyDescent="0.3">
      <c r="A3478" t="s">
        <v>73</v>
      </c>
      <c r="B3478" t="s">
        <v>97</v>
      </c>
      <c r="C3478">
        <v>2011</v>
      </c>
      <c r="D3478" t="s">
        <v>20</v>
      </c>
      <c r="E3478" t="s">
        <v>21</v>
      </c>
      <c r="F3478">
        <v>1.9</v>
      </c>
      <c r="G3478">
        <v>126747</v>
      </c>
      <c r="I3478">
        <v>135</v>
      </c>
      <c r="J3478">
        <v>4</v>
      </c>
      <c r="M3478" t="s">
        <v>52</v>
      </c>
      <c r="N3478" t="s">
        <v>45</v>
      </c>
      <c r="O3478" t="s">
        <v>29</v>
      </c>
      <c r="P3478">
        <v>34</v>
      </c>
      <c r="Q3478" t="s">
        <v>30</v>
      </c>
      <c r="R3478">
        <v>10233</v>
      </c>
    </row>
    <row r="3479" spans="1:18" x14ac:dyDescent="0.3">
      <c r="A3479" t="s">
        <v>38</v>
      </c>
      <c r="B3479" t="s">
        <v>89</v>
      </c>
      <c r="C3479">
        <v>2005</v>
      </c>
      <c r="D3479" t="s">
        <v>20</v>
      </c>
      <c r="E3479" t="s">
        <v>21</v>
      </c>
      <c r="G3479">
        <v>126031</v>
      </c>
      <c r="H3479">
        <v>161</v>
      </c>
      <c r="I3479">
        <v>152</v>
      </c>
      <c r="J3479">
        <v>4</v>
      </c>
      <c r="K3479">
        <v>1</v>
      </c>
      <c r="L3479" t="s">
        <v>34</v>
      </c>
      <c r="M3479" t="s">
        <v>22</v>
      </c>
      <c r="N3479" t="s">
        <v>45</v>
      </c>
      <c r="O3479" t="s">
        <v>29</v>
      </c>
      <c r="P3479">
        <v>35</v>
      </c>
      <c r="Q3479" t="s">
        <v>91</v>
      </c>
      <c r="R3479">
        <v>500</v>
      </c>
    </row>
    <row r="3480" spans="1:18" x14ac:dyDescent="0.3">
      <c r="A3480" t="s">
        <v>31</v>
      </c>
      <c r="B3480" t="s">
        <v>99</v>
      </c>
      <c r="C3480">
        <v>2007</v>
      </c>
      <c r="D3480" t="s">
        <v>20</v>
      </c>
      <c r="E3480" t="s">
        <v>67</v>
      </c>
      <c r="F3480">
        <v>2.9</v>
      </c>
      <c r="G3480">
        <v>237379</v>
      </c>
      <c r="H3480">
        <v>223</v>
      </c>
      <c r="I3480">
        <v>190</v>
      </c>
      <c r="J3480">
        <v>3</v>
      </c>
      <c r="K3480">
        <v>1</v>
      </c>
      <c r="L3480" t="s">
        <v>43</v>
      </c>
      <c r="M3480" t="s">
        <v>44</v>
      </c>
      <c r="N3480" t="s">
        <v>23</v>
      </c>
      <c r="O3480" t="s">
        <v>24</v>
      </c>
      <c r="P3480">
        <v>29</v>
      </c>
      <c r="R3480">
        <v>500</v>
      </c>
    </row>
    <row r="3481" spans="1:18" x14ac:dyDescent="0.3">
      <c r="A3481" t="s">
        <v>41</v>
      </c>
      <c r="B3481" t="s">
        <v>42</v>
      </c>
      <c r="C3481">
        <v>2022</v>
      </c>
      <c r="D3481" t="s">
        <v>20</v>
      </c>
      <c r="F3481">
        <v>1.5</v>
      </c>
      <c r="G3481">
        <v>22661</v>
      </c>
      <c r="H3481">
        <v>130</v>
      </c>
      <c r="J3481">
        <v>1</v>
      </c>
      <c r="K3481">
        <v>0</v>
      </c>
      <c r="L3481" t="s">
        <v>34</v>
      </c>
      <c r="M3481" t="s">
        <v>94</v>
      </c>
      <c r="N3481" t="s">
        <v>45</v>
      </c>
      <c r="O3481" t="s">
        <v>29</v>
      </c>
      <c r="Q3481" t="s">
        <v>37</v>
      </c>
      <c r="R3481">
        <v>21233</v>
      </c>
    </row>
    <row r="3482" spans="1:18" x14ac:dyDescent="0.3">
      <c r="A3482" t="s">
        <v>41</v>
      </c>
      <c r="B3482" t="s">
        <v>62</v>
      </c>
      <c r="C3482">
        <v>2015</v>
      </c>
      <c r="D3482" t="s">
        <v>63</v>
      </c>
      <c r="E3482" t="s">
        <v>21</v>
      </c>
      <c r="F3482">
        <v>3.3</v>
      </c>
      <c r="G3482">
        <v>129849</v>
      </c>
      <c r="H3482">
        <v>259</v>
      </c>
      <c r="J3482">
        <v>2</v>
      </c>
      <c r="K3482">
        <v>0</v>
      </c>
      <c r="L3482" t="s">
        <v>34</v>
      </c>
      <c r="M3482" t="s">
        <v>44</v>
      </c>
      <c r="N3482" t="s">
        <v>23</v>
      </c>
      <c r="O3482" t="s">
        <v>24</v>
      </c>
      <c r="P3482">
        <v>28</v>
      </c>
      <c r="Q3482" t="s">
        <v>48</v>
      </c>
      <c r="R3482">
        <v>6502</v>
      </c>
    </row>
    <row r="3483" spans="1:18" x14ac:dyDescent="0.3">
      <c r="A3483" t="s">
        <v>38</v>
      </c>
      <c r="B3483" t="s">
        <v>39</v>
      </c>
      <c r="C3483">
        <v>2010</v>
      </c>
      <c r="D3483" t="s">
        <v>20</v>
      </c>
      <c r="E3483" t="s">
        <v>21</v>
      </c>
      <c r="F3483">
        <v>2.8</v>
      </c>
      <c r="G3483">
        <v>167761</v>
      </c>
      <c r="H3483">
        <v>219</v>
      </c>
      <c r="I3483">
        <v>205</v>
      </c>
      <c r="J3483">
        <v>2</v>
      </c>
      <c r="K3483">
        <v>1</v>
      </c>
      <c r="L3483" t="s">
        <v>43</v>
      </c>
      <c r="M3483" t="s">
        <v>28</v>
      </c>
      <c r="N3483" t="s">
        <v>23</v>
      </c>
      <c r="O3483" t="s">
        <v>24</v>
      </c>
      <c r="P3483">
        <v>35</v>
      </c>
      <c r="Q3483" t="s">
        <v>64</v>
      </c>
      <c r="R3483">
        <v>6164</v>
      </c>
    </row>
    <row r="3484" spans="1:18" x14ac:dyDescent="0.3">
      <c r="A3484" t="s">
        <v>55</v>
      </c>
      <c r="B3484" t="s">
        <v>75</v>
      </c>
      <c r="C3484">
        <v>2018</v>
      </c>
      <c r="D3484" t="s">
        <v>33</v>
      </c>
      <c r="E3484" t="s">
        <v>21</v>
      </c>
      <c r="F3484">
        <v>1.8</v>
      </c>
      <c r="G3484">
        <v>36353</v>
      </c>
      <c r="H3484">
        <v>151</v>
      </c>
      <c r="I3484">
        <v>145</v>
      </c>
      <c r="J3484">
        <v>2</v>
      </c>
      <c r="K3484">
        <v>0</v>
      </c>
      <c r="L3484" t="s">
        <v>40</v>
      </c>
      <c r="M3484" t="s">
        <v>22</v>
      </c>
      <c r="N3484" t="s">
        <v>45</v>
      </c>
      <c r="O3484" t="s">
        <v>29</v>
      </c>
      <c r="P3484">
        <v>51</v>
      </c>
      <c r="Q3484" t="s">
        <v>76</v>
      </c>
      <c r="R3484">
        <v>9518</v>
      </c>
    </row>
    <row r="3485" spans="1:18" x14ac:dyDescent="0.3">
      <c r="A3485" t="s">
        <v>38</v>
      </c>
      <c r="B3485" t="s">
        <v>89</v>
      </c>
      <c r="C3485">
        <v>2024</v>
      </c>
      <c r="D3485" t="s">
        <v>20</v>
      </c>
      <c r="E3485" t="s">
        <v>21</v>
      </c>
      <c r="F3485">
        <v>2.2999999999999998</v>
      </c>
      <c r="G3485">
        <v>100</v>
      </c>
      <c r="H3485">
        <v>190</v>
      </c>
      <c r="I3485">
        <v>198</v>
      </c>
      <c r="J3485">
        <v>1</v>
      </c>
      <c r="L3485" t="s">
        <v>43</v>
      </c>
      <c r="M3485" t="s">
        <v>35</v>
      </c>
      <c r="N3485" t="s">
        <v>45</v>
      </c>
      <c r="O3485" t="s">
        <v>29</v>
      </c>
      <c r="P3485">
        <v>29</v>
      </c>
      <c r="Q3485" t="s">
        <v>48</v>
      </c>
      <c r="R3485">
        <v>24795</v>
      </c>
    </row>
    <row r="3486" spans="1:18" x14ac:dyDescent="0.3">
      <c r="A3486" t="s">
        <v>18</v>
      </c>
      <c r="B3486" t="s">
        <v>70</v>
      </c>
      <c r="C3486">
        <v>2009</v>
      </c>
      <c r="D3486" t="s">
        <v>20</v>
      </c>
      <c r="E3486" t="s">
        <v>67</v>
      </c>
      <c r="F3486">
        <v>1.6</v>
      </c>
      <c r="G3486">
        <v>187085</v>
      </c>
      <c r="H3486">
        <v>123</v>
      </c>
      <c r="I3486">
        <v>102</v>
      </c>
      <c r="J3486">
        <v>4</v>
      </c>
      <c r="K3486">
        <v>0</v>
      </c>
      <c r="L3486" t="s">
        <v>43</v>
      </c>
      <c r="M3486" t="s">
        <v>35</v>
      </c>
      <c r="N3486" t="s">
        <v>45</v>
      </c>
      <c r="O3486" t="s">
        <v>29</v>
      </c>
      <c r="P3486">
        <v>37</v>
      </c>
      <c r="R3486">
        <v>6309</v>
      </c>
    </row>
    <row r="3487" spans="1:18" x14ac:dyDescent="0.3">
      <c r="A3487" t="s">
        <v>31</v>
      </c>
      <c r="B3487" t="s">
        <v>61</v>
      </c>
      <c r="C3487">
        <v>2012</v>
      </c>
      <c r="D3487" t="s">
        <v>20</v>
      </c>
      <c r="E3487" t="s">
        <v>21</v>
      </c>
      <c r="F3487">
        <v>1.9</v>
      </c>
      <c r="G3487">
        <v>137582</v>
      </c>
      <c r="H3487">
        <v>152</v>
      </c>
      <c r="I3487">
        <v>139</v>
      </c>
      <c r="J3487">
        <v>4</v>
      </c>
      <c r="K3487">
        <v>1</v>
      </c>
      <c r="M3487" t="s">
        <v>72</v>
      </c>
      <c r="N3487" t="s">
        <v>45</v>
      </c>
      <c r="O3487" t="s">
        <v>29</v>
      </c>
      <c r="P3487">
        <v>33</v>
      </c>
      <c r="R3487">
        <v>2618</v>
      </c>
    </row>
    <row r="3488" spans="1:18" x14ac:dyDescent="0.3">
      <c r="A3488" t="s">
        <v>49</v>
      </c>
      <c r="B3488" t="s">
        <v>100</v>
      </c>
      <c r="C3488">
        <v>2010</v>
      </c>
      <c r="D3488" t="s">
        <v>20</v>
      </c>
      <c r="E3488" t="s">
        <v>67</v>
      </c>
      <c r="F3488">
        <v>1.6</v>
      </c>
      <c r="G3488">
        <v>191314</v>
      </c>
      <c r="H3488">
        <v>116</v>
      </c>
      <c r="I3488">
        <v>115</v>
      </c>
      <c r="J3488">
        <v>2</v>
      </c>
      <c r="K3488">
        <v>1</v>
      </c>
      <c r="L3488" t="s">
        <v>34</v>
      </c>
      <c r="M3488" t="s">
        <v>28</v>
      </c>
      <c r="N3488" t="s">
        <v>45</v>
      </c>
      <c r="O3488" t="s">
        <v>29</v>
      </c>
      <c r="P3488">
        <v>40</v>
      </c>
      <c r="Q3488" t="s">
        <v>88</v>
      </c>
      <c r="R3488">
        <v>500</v>
      </c>
    </row>
    <row r="3489" spans="1:18" x14ac:dyDescent="0.3">
      <c r="A3489" t="s">
        <v>31</v>
      </c>
      <c r="B3489" t="s">
        <v>61</v>
      </c>
      <c r="C3489">
        <v>2022</v>
      </c>
      <c r="D3489" t="s">
        <v>33</v>
      </c>
      <c r="F3489">
        <v>2.2999999999999998</v>
      </c>
      <c r="G3489">
        <v>24550</v>
      </c>
      <c r="H3489">
        <v>196</v>
      </c>
      <c r="I3489">
        <v>186</v>
      </c>
      <c r="J3489">
        <v>1</v>
      </c>
      <c r="K3489">
        <v>0</v>
      </c>
      <c r="L3489" t="s">
        <v>43</v>
      </c>
      <c r="M3489" t="s">
        <v>94</v>
      </c>
      <c r="N3489" t="s">
        <v>45</v>
      </c>
      <c r="O3489" t="s">
        <v>29</v>
      </c>
      <c r="P3489">
        <v>48</v>
      </c>
      <c r="Q3489" t="s">
        <v>88</v>
      </c>
      <c r="R3489">
        <v>23253</v>
      </c>
    </row>
    <row r="3490" spans="1:18" x14ac:dyDescent="0.3">
      <c r="A3490" t="s">
        <v>80</v>
      </c>
      <c r="B3490" t="s">
        <v>81</v>
      </c>
      <c r="C3490">
        <v>2020</v>
      </c>
      <c r="D3490" t="s">
        <v>63</v>
      </c>
      <c r="E3490" t="s">
        <v>21</v>
      </c>
      <c r="F3490">
        <v>3.3</v>
      </c>
      <c r="G3490">
        <v>57470</v>
      </c>
      <c r="H3490">
        <v>254</v>
      </c>
      <c r="I3490">
        <v>253</v>
      </c>
      <c r="J3490">
        <v>2</v>
      </c>
      <c r="K3490">
        <v>1</v>
      </c>
      <c r="L3490" t="s">
        <v>34</v>
      </c>
      <c r="M3490" t="s">
        <v>59</v>
      </c>
      <c r="N3490" t="s">
        <v>82</v>
      </c>
      <c r="O3490" t="s">
        <v>60</v>
      </c>
      <c r="Q3490" t="s">
        <v>57</v>
      </c>
      <c r="R3490">
        <v>13502</v>
      </c>
    </row>
    <row r="3491" spans="1:18" x14ac:dyDescent="0.3">
      <c r="A3491" t="s">
        <v>41</v>
      </c>
      <c r="B3491" t="s">
        <v>103</v>
      </c>
      <c r="C3491">
        <v>2009</v>
      </c>
      <c r="D3491" t="s">
        <v>20</v>
      </c>
      <c r="E3491" t="s">
        <v>67</v>
      </c>
      <c r="F3491">
        <v>2.2999999999999998</v>
      </c>
      <c r="G3491">
        <v>176683</v>
      </c>
      <c r="H3491">
        <v>169</v>
      </c>
      <c r="I3491">
        <v>165</v>
      </c>
      <c r="J3491">
        <v>2</v>
      </c>
      <c r="L3491" t="s">
        <v>43</v>
      </c>
      <c r="M3491" t="s">
        <v>52</v>
      </c>
      <c r="N3491" t="s">
        <v>23</v>
      </c>
      <c r="O3491" t="s">
        <v>24</v>
      </c>
      <c r="Q3491" t="s">
        <v>64</v>
      </c>
      <c r="R3491">
        <v>1047</v>
      </c>
    </row>
    <row r="3492" spans="1:18" x14ac:dyDescent="0.3">
      <c r="A3492" t="s">
        <v>31</v>
      </c>
      <c r="B3492" t="s">
        <v>61</v>
      </c>
      <c r="C3492">
        <v>2021</v>
      </c>
      <c r="D3492" t="s">
        <v>20</v>
      </c>
      <c r="E3492" t="s">
        <v>21</v>
      </c>
      <c r="F3492">
        <v>2.2000000000000002</v>
      </c>
      <c r="G3492">
        <v>46048</v>
      </c>
      <c r="H3492">
        <v>174</v>
      </c>
      <c r="I3492">
        <v>154</v>
      </c>
      <c r="J3492">
        <v>1</v>
      </c>
      <c r="K3492">
        <v>0</v>
      </c>
      <c r="L3492" t="s">
        <v>40</v>
      </c>
      <c r="N3492" t="s">
        <v>45</v>
      </c>
      <c r="O3492" t="s">
        <v>29</v>
      </c>
      <c r="Q3492" t="s">
        <v>25</v>
      </c>
      <c r="R3492">
        <v>15629</v>
      </c>
    </row>
    <row r="3493" spans="1:18" x14ac:dyDescent="0.3">
      <c r="A3493" t="s">
        <v>80</v>
      </c>
      <c r="B3493" t="s">
        <v>81</v>
      </c>
      <c r="C3493">
        <v>2007</v>
      </c>
      <c r="D3493" t="s">
        <v>63</v>
      </c>
      <c r="E3493" t="s">
        <v>21</v>
      </c>
      <c r="G3493">
        <v>137207</v>
      </c>
      <c r="H3493">
        <v>226</v>
      </c>
      <c r="I3493">
        <v>215</v>
      </c>
      <c r="J3493">
        <v>4</v>
      </c>
      <c r="K3493">
        <v>1</v>
      </c>
      <c r="L3493" t="s">
        <v>43</v>
      </c>
      <c r="M3493" t="s">
        <v>59</v>
      </c>
      <c r="N3493" t="s">
        <v>82</v>
      </c>
      <c r="O3493" t="s">
        <v>24</v>
      </c>
      <c r="P3493">
        <v>22</v>
      </c>
      <c r="Q3493" t="s">
        <v>48</v>
      </c>
      <c r="R3493">
        <v>500</v>
      </c>
    </row>
    <row r="3494" spans="1:18" x14ac:dyDescent="0.3">
      <c r="A3494" t="s">
        <v>53</v>
      </c>
      <c r="B3494" t="s">
        <v>54</v>
      </c>
      <c r="C3494">
        <v>2015</v>
      </c>
      <c r="D3494" t="s">
        <v>20</v>
      </c>
      <c r="E3494" t="s">
        <v>21</v>
      </c>
      <c r="F3494">
        <v>2.2000000000000002</v>
      </c>
      <c r="G3494">
        <v>48413</v>
      </c>
      <c r="H3494">
        <v>179</v>
      </c>
      <c r="I3494">
        <v>168</v>
      </c>
      <c r="J3494">
        <v>1</v>
      </c>
      <c r="K3494">
        <v>0</v>
      </c>
      <c r="L3494" t="s">
        <v>43</v>
      </c>
      <c r="M3494" t="s">
        <v>72</v>
      </c>
      <c r="N3494" t="s">
        <v>23</v>
      </c>
      <c r="O3494" t="s">
        <v>24</v>
      </c>
      <c r="P3494">
        <v>32</v>
      </c>
      <c r="Q3494" t="s">
        <v>76</v>
      </c>
      <c r="R3494">
        <v>20648</v>
      </c>
    </row>
    <row r="3495" spans="1:18" x14ac:dyDescent="0.3">
      <c r="A3495" t="s">
        <v>31</v>
      </c>
      <c r="B3495" t="s">
        <v>99</v>
      </c>
      <c r="C3495">
        <v>2010</v>
      </c>
      <c r="D3495" t="s">
        <v>20</v>
      </c>
      <c r="E3495" t="s">
        <v>67</v>
      </c>
      <c r="F3495">
        <v>3.2</v>
      </c>
      <c r="G3495">
        <v>218504</v>
      </c>
      <c r="J3495">
        <v>4</v>
      </c>
      <c r="L3495" t="s">
        <v>43</v>
      </c>
      <c r="M3495" t="s">
        <v>94</v>
      </c>
      <c r="N3495" t="s">
        <v>23</v>
      </c>
      <c r="O3495" t="s">
        <v>24</v>
      </c>
      <c r="P3495">
        <v>24</v>
      </c>
      <c r="Q3495" t="s">
        <v>46</v>
      </c>
      <c r="R3495">
        <v>500</v>
      </c>
    </row>
    <row r="3496" spans="1:18" x14ac:dyDescent="0.3">
      <c r="A3496" t="s">
        <v>31</v>
      </c>
      <c r="B3496" t="s">
        <v>85</v>
      </c>
      <c r="C3496">
        <v>2005</v>
      </c>
      <c r="D3496" t="s">
        <v>20</v>
      </c>
      <c r="E3496" t="s">
        <v>67</v>
      </c>
      <c r="F3496">
        <v>2</v>
      </c>
      <c r="G3496">
        <v>175626</v>
      </c>
      <c r="I3496">
        <v>167</v>
      </c>
      <c r="J3496">
        <v>5</v>
      </c>
      <c r="K3496">
        <v>0</v>
      </c>
      <c r="L3496" t="s">
        <v>34</v>
      </c>
      <c r="N3496" t="s">
        <v>23</v>
      </c>
      <c r="O3496" t="s">
        <v>24</v>
      </c>
      <c r="P3496">
        <v>35</v>
      </c>
      <c r="Q3496" t="s">
        <v>76</v>
      </c>
      <c r="R3496">
        <v>500</v>
      </c>
    </row>
    <row r="3497" spans="1:18" x14ac:dyDescent="0.3">
      <c r="A3497" t="s">
        <v>53</v>
      </c>
      <c r="B3497" t="s">
        <v>77</v>
      </c>
      <c r="C3497">
        <v>2008</v>
      </c>
      <c r="D3497" t="s">
        <v>20</v>
      </c>
      <c r="E3497" t="s">
        <v>67</v>
      </c>
      <c r="G3497">
        <v>256843</v>
      </c>
      <c r="I3497">
        <v>207</v>
      </c>
      <c r="J3497">
        <v>4</v>
      </c>
      <c r="K3497">
        <v>1</v>
      </c>
      <c r="L3497" t="s">
        <v>34</v>
      </c>
      <c r="M3497" t="s">
        <v>52</v>
      </c>
      <c r="N3497" t="s">
        <v>23</v>
      </c>
      <c r="O3497" t="s">
        <v>60</v>
      </c>
      <c r="P3497">
        <v>28</v>
      </c>
      <c r="Q3497" t="s">
        <v>25</v>
      </c>
      <c r="R3497">
        <v>2513</v>
      </c>
    </row>
    <row r="3498" spans="1:18" x14ac:dyDescent="0.3">
      <c r="A3498" t="s">
        <v>38</v>
      </c>
      <c r="B3498" t="s">
        <v>89</v>
      </c>
      <c r="C3498">
        <v>2007</v>
      </c>
      <c r="D3498" t="s">
        <v>20</v>
      </c>
      <c r="E3498" t="s">
        <v>67</v>
      </c>
      <c r="F3498">
        <v>1.9</v>
      </c>
      <c r="G3498">
        <v>83598</v>
      </c>
      <c r="I3498">
        <v>140</v>
      </c>
      <c r="J3498">
        <v>4</v>
      </c>
      <c r="K3498">
        <v>0</v>
      </c>
      <c r="L3498" t="s">
        <v>43</v>
      </c>
      <c r="M3498" t="s">
        <v>22</v>
      </c>
      <c r="N3498" t="s">
        <v>45</v>
      </c>
      <c r="O3498" t="s">
        <v>29</v>
      </c>
      <c r="P3498">
        <v>31</v>
      </c>
      <c r="Q3498" t="s">
        <v>30</v>
      </c>
      <c r="R3498">
        <v>1387</v>
      </c>
    </row>
    <row r="3499" spans="1:18" x14ac:dyDescent="0.3">
      <c r="A3499" t="s">
        <v>73</v>
      </c>
      <c r="B3499" t="s">
        <v>97</v>
      </c>
      <c r="C3499">
        <v>2007</v>
      </c>
      <c r="D3499" t="s">
        <v>20</v>
      </c>
      <c r="E3499" t="s">
        <v>21</v>
      </c>
      <c r="F3499">
        <v>1.5</v>
      </c>
      <c r="G3499">
        <v>375101</v>
      </c>
      <c r="H3499">
        <v>119</v>
      </c>
      <c r="I3499">
        <v>114</v>
      </c>
      <c r="J3499">
        <v>5</v>
      </c>
      <c r="K3499">
        <v>0</v>
      </c>
      <c r="L3499" t="s">
        <v>43</v>
      </c>
      <c r="M3499" t="s">
        <v>59</v>
      </c>
      <c r="N3499" t="s">
        <v>45</v>
      </c>
      <c r="O3499" t="s">
        <v>29</v>
      </c>
      <c r="P3499">
        <v>40</v>
      </c>
      <c r="Q3499" t="s">
        <v>48</v>
      </c>
      <c r="R3499">
        <v>500</v>
      </c>
    </row>
    <row r="3500" spans="1:18" x14ac:dyDescent="0.3">
      <c r="A3500" t="s">
        <v>53</v>
      </c>
      <c r="B3500" t="s">
        <v>54</v>
      </c>
      <c r="C3500">
        <v>2010</v>
      </c>
      <c r="D3500" t="s">
        <v>20</v>
      </c>
      <c r="E3500" t="s">
        <v>21</v>
      </c>
      <c r="F3500">
        <v>2</v>
      </c>
      <c r="G3500">
        <v>204178</v>
      </c>
      <c r="H3500">
        <v>172</v>
      </c>
      <c r="I3500">
        <v>148</v>
      </c>
      <c r="J3500">
        <v>2</v>
      </c>
      <c r="K3500">
        <v>0</v>
      </c>
      <c r="L3500" t="s">
        <v>40</v>
      </c>
      <c r="M3500" t="s">
        <v>94</v>
      </c>
      <c r="N3500" t="s">
        <v>23</v>
      </c>
      <c r="O3500" t="s">
        <v>29</v>
      </c>
      <c r="P3500">
        <v>34</v>
      </c>
      <c r="Q3500" t="s">
        <v>76</v>
      </c>
      <c r="R3500">
        <v>3057</v>
      </c>
    </row>
    <row r="3501" spans="1:18" x14ac:dyDescent="0.3">
      <c r="A3501" t="s">
        <v>26</v>
      </c>
      <c r="B3501" t="s">
        <v>68</v>
      </c>
      <c r="C3501">
        <v>2011</v>
      </c>
      <c r="D3501" t="s">
        <v>20</v>
      </c>
      <c r="E3501" t="s">
        <v>21</v>
      </c>
      <c r="F3501">
        <v>1.9</v>
      </c>
      <c r="G3501">
        <v>195480</v>
      </c>
      <c r="H3501">
        <v>149</v>
      </c>
      <c r="I3501">
        <v>157</v>
      </c>
      <c r="J3501">
        <v>3</v>
      </c>
      <c r="L3501" t="s">
        <v>43</v>
      </c>
      <c r="M3501" t="s">
        <v>94</v>
      </c>
      <c r="N3501" t="s">
        <v>45</v>
      </c>
      <c r="O3501" t="s">
        <v>29</v>
      </c>
      <c r="P3501">
        <v>32</v>
      </c>
      <c r="R3501">
        <v>500</v>
      </c>
    </row>
    <row r="3502" spans="1:18" x14ac:dyDescent="0.3">
      <c r="A3502" t="s">
        <v>38</v>
      </c>
      <c r="B3502" t="s">
        <v>86</v>
      </c>
      <c r="C3502">
        <v>2021</v>
      </c>
      <c r="D3502" t="s">
        <v>33</v>
      </c>
      <c r="E3502" t="s">
        <v>21</v>
      </c>
      <c r="G3502">
        <v>22559</v>
      </c>
      <c r="H3502">
        <v>241</v>
      </c>
      <c r="I3502">
        <v>226</v>
      </c>
      <c r="J3502">
        <v>1</v>
      </c>
      <c r="L3502" t="s">
        <v>34</v>
      </c>
      <c r="M3502" t="s">
        <v>28</v>
      </c>
      <c r="N3502" t="s">
        <v>84</v>
      </c>
      <c r="O3502" t="s">
        <v>95</v>
      </c>
      <c r="P3502">
        <v>27</v>
      </c>
      <c r="Q3502" t="s">
        <v>57</v>
      </c>
      <c r="R3502">
        <v>25280</v>
      </c>
    </row>
    <row r="3503" spans="1:18" x14ac:dyDescent="0.3">
      <c r="A3503" t="s">
        <v>49</v>
      </c>
      <c r="B3503" t="s">
        <v>93</v>
      </c>
      <c r="C3503">
        <v>2015</v>
      </c>
      <c r="D3503" t="s">
        <v>65</v>
      </c>
      <c r="E3503" t="s">
        <v>21</v>
      </c>
      <c r="F3503">
        <v>0</v>
      </c>
      <c r="G3503">
        <v>137537</v>
      </c>
      <c r="H3503">
        <v>271</v>
      </c>
      <c r="I3503">
        <v>298</v>
      </c>
      <c r="J3503">
        <v>1</v>
      </c>
      <c r="K3503">
        <v>0</v>
      </c>
      <c r="M3503" t="s">
        <v>94</v>
      </c>
      <c r="N3503" t="s">
        <v>23</v>
      </c>
      <c r="O3503" t="s">
        <v>24</v>
      </c>
      <c r="P3503">
        <v>107</v>
      </c>
      <c r="R3503">
        <v>10306</v>
      </c>
    </row>
    <row r="3504" spans="1:18" x14ac:dyDescent="0.3">
      <c r="A3504" t="s">
        <v>31</v>
      </c>
      <c r="B3504" t="s">
        <v>61</v>
      </c>
      <c r="C3504">
        <v>2007</v>
      </c>
      <c r="D3504" t="s">
        <v>20</v>
      </c>
      <c r="E3504" t="s">
        <v>21</v>
      </c>
      <c r="F3504">
        <v>1.5</v>
      </c>
      <c r="G3504">
        <v>224837</v>
      </c>
      <c r="H3504">
        <v>136</v>
      </c>
      <c r="I3504">
        <v>130</v>
      </c>
      <c r="J3504">
        <v>4</v>
      </c>
      <c r="K3504">
        <v>1</v>
      </c>
      <c r="L3504" t="s">
        <v>40</v>
      </c>
      <c r="M3504" t="s">
        <v>59</v>
      </c>
      <c r="N3504" t="s">
        <v>45</v>
      </c>
      <c r="O3504" t="s">
        <v>29</v>
      </c>
      <c r="P3504">
        <v>42</v>
      </c>
      <c r="Q3504" t="s">
        <v>30</v>
      </c>
      <c r="R3504">
        <v>500</v>
      </c>
    </row>
    <row r="3505" spans="1:18" x14ac:dyDescent="0.3">
      <c r="A3505" t="s">
        <v>55</v>
      </c>
      <c r="B3505" t="s">
        <v>69</v>
      </c>
      <c r="C3505">
        <v>2015</v>
      </c>
      <c r="D3505" t="s">
        <v>20</v>
      </c>
      <c r="E3505" t="s">
        <v>21</v>
      </c>
      <c r="F3505">
        <v>3</v>
      </c>
      <c r="G3505">
        <v>146993</v>
      </c>
      <c r="H3505">
        <v>227</v>
      </c>
      <c r="I3505">
        <v>209</v>
      </c>
      <c r="J3505">
        <v>3</v>
      </c>
      <c r="L3505" t="s">
        <v>43</v>
      </c>
      <c r="N3505" t="s">
        <v>23</v>
      </c>
      <c r="O3505" t="s">
        <v>24</v>
      </c>
      <c r="P3505">
        <v>29</v>
      </c>
      <c r="Q3505" t="s">
        <v>88</v>
      </c>
      <c r="R3505">
        <v>4923</v>
      </c>
    </row>
    <row r="3506" spans="1:18" x14ac:dyDescent="0.3">
      <c r="A3506" t="s">
        <v>55</v>
      </c>
      <c r="B3506" t="s">
        <v>56</v>
      </c>
      <c r="C3506">
        <v>2006</v>
      </c>
      <c r="D3506" t="s">
        <v>20</v>
      </c>
      <c r="E3506" t="s">
        <v>21</v>
      </c>
      <c r="F3506">
        <v>2.1</v>
      </c>
      <c r="G3506">
        <v>180950</v>
      </c>
      <c r="H3506">
        <v>169</v>
      </c>
      <c r="I3506">
        <v>152</v>
      </c>
      <c r="J3506">
        <v>4</v>
      </c>
      <c r="K3506">
        <v>1</v>
      </c>
      <c r="L3506" t="s">
        <v>43</v>
      </c>
      <c r="M3506" t="s">
        <v>44</v>
      </c>
      <c r="N3506" t="s">
        <v>23</v>
      </c>
      <c r="O3506" t="s">
        <v>24</v>
      </c>
      <c r="P3506">
        <v>26</v>
      </c>
      <c r="Q3506" t="s">
        <v>48</v>
      </c>
      <c r="R3506">
        <v>500</v>
      </c>
    </row>
    <row r="3507" spans="1:18" x14ac:dyDescent="0.3">
      <c r="A3507" t="s">
        <v>26</v>
      </c>
      <c r="B3507" t="s">
        <v>68</v>
      </c>
      <c r="C3507">
        <v>2011</v>
      </c>
      <c r="D3507" t="s">
        <v>20</v>
      </c>
      <c r="E3507" t="s">
        <v>67</v>
      </c>
      <c r="F3507">
        <v>1.7</v>
      </c>
      <c r="G3507">
        <v>122863</v>
      </c>
      <c r="H3507">
        <v>153</v>
      </c>
      <c r="I3507">
        <v>155</v>
      </c>
      <c r="J3507">
        <v>3</v>
      </c>
      <c r="K3507">
        <v>1</v>
      </c>
      <c r="L3507" t="s">
        <v>34</v>
      </c>
      <c r="M3507" t="s">
        <v>52</v>
      </c>
      <c r="N3507" t="s">
        <v>45</v>
      </c>
      <c r="O3507" t="s">
        <v>29</v>
      </c>
      <c r="P3507">
        <v>39</v>
      </c>
      <c r="Q3507" t="s">
        <v>57</v>
      </c>
      <c r="R3507">
        <v>1616</v>
      </c>
    </row>
    <row r="3508" spans="1:18" x14ac:dyDescent="0.3">
      <c r="A3508" t="s">
        <v>53</v>
      </c>
      <c r="B3508" t="s">
        <v>71</v>
      </c>
      <c r="C3508">
        <v>2024</v>
      </c>
      <c r="D3508" t="s">
        <v>20</v>
      </c>
      <c r="E3508" t="s">
        <v>21</v>
      </c>
      <c r="F3508">
        <v>1.7</v>
      </c>
      <c r="G3508">
        <v>1068</v>
      </c>
      <c r="H3508">
        <v>125</v>
      </c>
      <c r="I3508">
        <v>125</v>
      </c>
      <c r="J3508">
        <v>1</v>
      </c>
      <c r="K3508">
        <v>0</v>
      </c>
      <c r="L3508" t="s">
        <v>34</v>
      </c>
      <c r="M3508" t="s">
        <v>52</v>
      </c>
      <c r="N3508" t="s">
        <v>45</v>
      </c>
      <c r="O3508" t="s">
        <v>29</v>
      </c>
      <c r="P3508">
        <v>39</v>
      </c>
      <c r="Q3508" t="s">
        <v>76</v>
      </c>
      <c r="R3508">
        <v>42094</v>
      </c>
    </row>
    <row r="3509" spans="1:18" x14ac:dyDescent="0.3">
      <c r="A3509" t="s">
        <v>53</v>
      </c>
      <c r="B3509" t="s">
        <v>79</v>
      </c>
      <c r="C3509">
        <v>2006</v>
      </c>
      <c r="D3509" t="s">
        <v>20</v>
      </c>
      <c r="E3509" t="s">
        <v>67</v>
      </c>
      <c r="F3509">
        <v>2.2000000000000002</v>
      </c>
      <c r="G3509">
        <v>175928</v>
      </c>
      <c r="H3509">
        <v>175</v>
      </c>
      <c r="J3509">
        <v>5</v>
      </c>
      <c r="K3509">
        <v>0</v>
      </c>
      <c r="L3509" t="s">
        <v>40</v>
      </c>
      <c r="M3509" t="s">
        <v>22</v>
      </c>
      <c r="N3509" t="s">
        <v>45</v>
      </c>
      <c r="O3509" t="s">
        <v>29</v>
      </c>
      <c r="R3509">
        <v>2992</v>
      </c>
    </row>
    <row r="3510" spans="1:18" x14ac:dyDescent="0.3">
      <c r="A3510" t="s">
        <v>53</v>
      </c>
      <c r="B3510" t="s">
        <v>77</v>
      </c>
      <c r="C3510">
        <v>2006</v>
      </c>
      <c r="D3510" t="s">
        <v>20</v>
      </c>
      <c r="E3510" t="s">
        <v>21</v>
      </c>
      <c r="F3510">
        <v>2.4</v>
      </c>
      <c r="G3510">
        <v>155712</v>
      </c>
      <c r="I3510">
        <v>182</v>
      </c>
      <c r="J3510">
        <v>3</v>
      </c>
      <c r="K3510">
        <v>0</v>
      </c>
      <c r="L3510" t="s">
        <v>34</v>
      </c>
      <c r="M3510" t="s">
        <v>28</v>
      </c>
      <c r="N3510" t="s">
        <v>23</v>
      </c>
      <c r="O3510" t="s">
        <v>24</v>
      </c>
      <c r="Q3510" t="s">
        <v>57</v>
      </c>
      <c r="R3510">
        <v>5571</v>
      </c>
    </row>
    <row r="3511" spans="1:18" x14ac:dyDescent="0.3">
      <c r="A3511" t="s">
        <v>80</v>
      </c>
      <c r="B3511" t="s">
        <v>81</v>
      </c>
      <c r="C3511">
        <v>2007</v>
      </c>
      <c r="D3511" t="s">
        <v>20</v>
      </c>
      <c r="E3511" t="s">
        <v>67</v>
      </c>
      <c r="F3511">
        <v>2.7</v>
      </c>
      <c r="G3511">
        <v>86139</v>
      </c>
      <c r="H3511">
        <v>212</v>
      </c>
      <c r="I3511">
        <v>189</v>
      </c>
      <c r="J3511">
        <v>3</v>
      </c>
      <c r="K3511">
        <v>0</v>
      </c>
      <c r="L3511" t="s">
        <v>34</v>
      </c>
      <c r="M3511" t="s">
        <v>22</v>
      </c>
      <c r="N3511" t="s">
        <v>82</v>
      </c>
      <c r="O3511" t="s">
        <v>60</v>
      </c>
      <c r="P3511">
        <v>24</v>
      </c>
      <c r="Q3511" t="s">
        <v>25</v>
      </c>
      <c r="R3511">
        <v>2234</v>
      </c>
    </row>
    <row r="3512" spans="1:18" x14ac:dyDescent="0.3">
      <c r="A3512" t="s">
        <v>80</v>
      </c>
      <c r="B3512" t="s">
        <v>81</v>
      </c>
      <c r="C3512">
        <v>2015</v>
      </c>
      <c r="D3512" t="s">
        <v>20</v>
      </c>
      <c r="E3512" t="s">
        <v>21</v>
      </c>
      <c r="F3512">
        <v>3.9</v>
      </c>
      <c r="G3512">
        <v>64620</v>
      </c>
      <c r="H3512">
        <v>288</v>
      </c>
      <c r="I3512">
        <v>291</v>
      </c>
      <c r="J3512">
        <v>2</v>
      </c>
      <c r="K3512">
        <v>1</v>
      </c>
      <c r="M3512" t="s">
        <v>59</v>
      </c>
      <c r="N3512" t="s">
        <v>82</v>
      </c>
      <c r="O3512" t="s">
        <v>24</v>
      </c>
      <c r="P3512">
        <v>26</v>
      </c>
      <c r="Q3512" t="s">
        <v>48</v>
      </c>
      <c r="R3512">
        <v>8060</v>
      </c>
    </row>
    <row r="3513" spans="1:18" x14ac:dyDescent="0.3">
      <c r="A3513" t="s">
        <v>26</v>
      </c>
      <c r="B3513" t="s">
        <v>58</v>
      </c>
      <c r="C3513">
        <v>2012</v>
      </c>
      <c r="D3513" t="s">
        <v>20</v>
      </c>
      <c r="E3513" t="s">
        <v>21</v>
      </c>
      <c r="F3513">
        <v>2.1</v>
      </c>
      <c r="G3513">
        <v>255495</v>
      </c>
      <c r="H3513">
        <v>173</v>
      </c>
      <c r="I3513">
        <v>187</v>
      </c>
      <c r="J3513">
        <v>2</v>
      </c>
      <c r="K3513">
        <v>1</v>
      </c>
      <c r="L3513" t="s">
        <v>43</v>
      </c>
      <c r="M3513" t="s">
        <v>28</v>
      </c>
      <c r="N3513" t="s">
        <v>23</v>
      </c>
      <c r="O3513" t="s">
        <v>29</v>
      </c>
      <c r="P3513">
        <v>35</v>
      </c>
      <c r="Q3513" t="s">
        <v>46</v>
      </c>
      <c r="R3513">
        <v>500</v>
      </c>
    </row>
    <row r="3514" spans="1:18" x14ac:dyDescent="0.3">
      <c r="A3514" t="s">
        <v>55</v>
      </c>
      <c r="B3514" t="s">
        <v>69</v>
      </c>
      <c r="C3514">
        <v>2008</v>
      </c>
      <c r="D3514" t="s">
        <v>20</v>
      </c>
      <c r="E3514" t="s">
        <v>21</v>
      </c>
      <c r="F3514">
        <v>2.7</v>
      </c>
      <c r="G3514">
        <v>225249</v>
      </c>
      <c r="H3514">
        <v>203</v>
      </c>
      <c r="I3514">
        <v>184</v>
      </c>
      <c r="J3514">
        <v>3</v>
      </c>
      <c r="K3514">
        <v>0</v>
      </c>
      <c r="L3514" t="s">
        <v>43</v>
      </c>
      <c r="M3514" t="s">
        <v>72</v>
      </c>
      <c r="N3514" t="s">
        <v>23</v>
      </c>
      <c r="O3514" t="s">
        <v>24</v>
      </c>
      <c r="P3514">
        <v>24</v>
      </c>
      <c r="R3514">
        <v>500</v>
      </c>
    </row>
    <row r="3515" spans="1:18" x14ac:dyDescent="0.3">
      <c r="A3515" t="s">
        <v>80</v>
      </c>
      <c r="B3515" t="s">
        <v>83</v>
      </c>
      <c r="C3515">
        <v>2012</v>
      </c>
      <c r="D3515" t="s">
        <v>33</v>
      </c>
      <c r="E3515" t="s">
        <v>21</v>
      </c>
      <c r="G3515">
        <v>209378</v>
      </c>
      <c r="H3515">
        <v>252</v>
      </c>
      <c r="I3515">
        <v>240</v>
      </c>
      <c r="J3515">
        <v>2</v>
      </c>
      <c r="K3515">
        <v>1</v>
      </c>
      <c r="L3515" t="s">
        <v>43</v>
      </c>
      <c r="M3515" t="s">
        <v>52</v>
      </c>
      <c r="N3515" t="s">
        <v>84</v>
      </c>
      <c r="O3515" t="s">
        <v>95</v>
      </c>
      <c r="P3515">
        <v>38</v>
      </c>
      <c r="R3515">
        <v>1121</v>
      </c>
    </row>
    <row r="3516" spans="1:18" x14ac:dyDescent="0.3">
      <c r="A3516" t="s">
        <v>73</v>
      </c>
      <c r="B3516" t="s">
        <v>87</v>
      </c>
      <c r="C3516">
        <v>2020</v>
      </c>
      <c r="D3516" t="s">
        <v>20</v>
      </c>
      <c r="E3516" t="s">
        <v>21</v>
      </c>
      <c r="F3516">
        <v>2.1</v>
      </c>
      <c r="G3516">
        <v>695</v>
      </c>
      <c r="H3516">
        <v>159</v>
      </c>
      <c r="J3516">
        <v>2</v>
      </c>
      <c r="K3516">
        <v>0</v>
      </c>
      <c r="L3516" t="s">
        <v>34</v>
      </c>
      <c r="N3516" t="s">
        <v>23</v>
      </c>
      <c r="O3516" t="s">
        <v>60</v>
      </c>
      <c r="P3516">
        <v>30</v>
      </c>
      <c r="Q3516" t="s">
        <v>88</v>
      </c>
      <c r="R3516">
        <v>31885</v>
      </c>
    </row>
    <row r="3517" spans="1:18" x14ac:dyDescent="0.3">
      <c r="A3517" t="s">
        <v>55</v>
      </c>
      <c r="B3517" t="s">
        <v>75</v>
      </c>
      <c r="C3517">
        <v>2008</v>
      </c>
      <c r="D3517" t="s">
        <v>20</v>
      </c>
      <c r="E3517" t="s">
        <v>67</v>
      </c>
      <c r="F3517">
        <v>2.4</v>
      </c>
      <c r="G3517">
        <v>138453</v>
      </c>
      <c r="I3517">
        <v>177</v>
      </c>
      <c r="J3517">
        <v>2</v>
      </c>
      <c r="M3517" t="s">
        <v>22</v>
      </c>
      <c r="N3517" t="s">
        <v>45</v>
      </c>
      <c r="O3517" t="s">
        <v>29</v>
      </c>
      <c r="P3517">
        <v>33</v>
      </c>
      <c r="R3517">
        <v>500</v>
      </c>
    </row>
    <row r="3518" spans="1:18" x14ac:dyDescent="0.3">
      <c r="A3518" t="s">
        <v>80</v>
      </c>
      <c r="B3518" t="s">
        <v>102</v>
      </c>
      <c r="C3518">
        <v>2005</v>
      </c>
      <c r="D3518" t="s">
        <v>20</v>
      </c>
      <c r="E3518" t="s">
        <v>21</v>
      </c>
      <c r="F3518">
        <v>2.8</v>
      </c>
      <c r="G3518">
        <v>220718</v>
      </c>
      <c r="H3518">
        <v>197</v>
      </c>
      <c r="I3518">
        <v>188</v>
      </c>
      <c r="J3518">
        <v>5</v>
      </c>
      <c r="K3518">
        <v>0</v>
      </c>
      <c r="L3518" t="s">
        <v>43</v>
      </c>
      <c r="N3518" t="s">
        <v>23</v>
      </c>
      <c r="O3518" t="s">
        <v>24</v>
      </c>
      <c r="P3518">
        <v>31</v>
      </c>
      <c r="Q3518" t="s">
        <v>25</v>
      </c>
      <c r="R3518">
        <v>500</v>
      </c>
    </row>
    <row r="3519" spans="1:18" x14ac:dyDescent="0.3">
      <c r="A3519" t="s">
        <v>38</v>
      </c>
      <c r="B3519" t="s">
        <v>39</v>
      </c>
      <c r="C3519">
        <v>2008</v>
      </c>
      <c r="D3519" t="s">
        <v>20</v>
      </c>
      <c r="E3519" t="s">
        <v>21</v>
      </c>
      <c r="F3519">
        <v>2.4</v>
      </c>
      <c r="G3519">
        <v>190952</v>
      </c>
      <c r="H3519">
        <v>191</v>
      </c>
      <c r="I3519">
        <v>175</v>
      </c>
      <c r="J3519">
        <v>4</v>
      </c>
      <c r="K3519">
        <v>1</v>
      </c>
      <c r="L3519" t="s">
        <v>34</v>
      </c>
      <c r="M3519" t="s">
        <v>52</v>
      </c>
      <c r="N3519" t="s">
        <v>23</v>
      </c>
      <c r="O3519" t="s">
        <v>29</v>
      </c>
      <c r="P3519">
        <v>33</v>
      </c>
      <c r="Q3519" t="s">
        <v>25</v>
      </c>
      <c r="R3519">
        <v>2943</v>
      </c>
    </row>
    <row r="3520" spans="1:18" x14ac:dyDescent="0.3">
      <c r="A3520" t="s">
        <v>18</v>
      </c>
      <c r="B3520" t="s">
        <v>66</v>
      </c>
      <c r="C3520">
        <v>2015</v>
      </c>
      <c r="D3520" t="s">
        <v>33</v>
      </c>
      <c r="E3520" t="s">
        <v>21</v>
      </c>
      <c r="F3520">
        <v>2.5</v>
      </c>
      <c r="G3520">
        <v>50069</v>
      </c>
      <c r="H3520">
        <v>176</v>
      </c>
      <c r="I3520">
        <v>170</v>
      </c>
      <c r="J3520">
        <v>1</v>
      </c>
      <c r="K3520">
        <v>0</v>
      </c>
      <c r="L3520" t="s">
        <v>34</v>
      </c>
      <c r="M3520" t="s">
        <v>28</v>
      </c>
      <c r="N3520" t="s">
        <v>23</v>
      </c>
      <c r="O3520" t="s">
        <v>24</v>
      </c>
      <c r="P3520">
        <v>48</v>
      </c>
      <c r="Q3520" t="s">
        <v>25</v>
      </c>
      <c r="R3520">
        <v>18432</v>
      </c>
    </row>
    <row r="3521" spans="1:18" x14ac:dyDescent="0.3">
      <c r="A3521" t="s">
        <v>18</v>
      </c>
      <c r="B3521" t="s">
        <v>51</v>
      </c>
      <c r="C3521">
        <v>2022</v>
      </c>
      <c r="D3521" t="s">
        <v>33</v>
      </c>
      <c r="E3521" t="s">
        <v>21</v>
      </c>
      <c r="F3521">
        <v>1.8</v>
      </c>
      <c r="G3521">
        <v>5919</v>
      </c>
      <c r="H3521">
        <v>149</v>
      </c>
      <c r="J3521">
        <v>1</v>
      </c>
      <c r="K3521">
        <v>0</v>
      </c>
      <c r="L3521" t="s">
        <v>43</v>
      </c>
      <c r="M3521" t="s">
        <v>59</v>
      </c>
      <c r="N3521" t="s">
        <v>45</v>
      </c>
      <c r="O3521" t="s">
        <v>24</v>
      </c>
      <c r="P3521">
        <v>49</v>
      </c>
      <c r="Q3521" t="s">
        <v>25</v>
      </c>
      <c r="R3521">
        <v>38417</v>
      </c>
    </row>
    <row r="3522" spans="1:18" x14ac:dyDescent="0.3">
      <c r="A3522" t="s">
        <v>49</v>
      </c>
      <c r="B3522" t="s">
        <v>50</v>
      </c>
      <c r="C3522">
        <v>2019</v>
      </c>
      <c r="D3522" t="s">
        <v>20</v>
      </c>
      <c r="E3522" t="s">
        <v>21</v>
      </c>
      <c r="F3522">
        <v>2.2000000000000002</v>
      </c>
      <c r="G3522">
        <v>61287</v>
      </c>
      <c r="H3522">
        <v>173</v>
      </c>
      <c r="J3522">
        <v>2</v>
      </c>
      <c r="K3522">
        <v>0</v>
      </c>
      <c r="L3522" t="s">
        <v>43</v>
      </c>
      <c r="M3522" t="s">
        <v>28</v>
      </c>
      <c r="N3522" t="s">
        <v>45</v>
      </c>
      <c r="O3522" t="s">
        <v>29</v>
      </c>
      <c r="Q3522" t="s">
        <v>88</v>
      </c>
      <c r="R3522">
        <v>10120</v>
      </c>
    </row>
    <row r="3523" spans="1:18" x14ac:dyDescent="0.3">
      <c r="A3523" t="s">
        <v>18</v>
      </c>
      <c r="B3523" t="s">
        <v>19</v>
      </c>
      <c r="C3523">
        <v>2009</v>
      </c>
      <c r="D3523" t="s">
        <v>20</v>
      </c>
      <c r="E3523" t="s">
        <v>67</v>
      </c>
      <c r="F3523">
        <v>3.3</v>
      </c>
      <c r="G3523">
        <v>118070</v>
      </c>
      <c r="H3523">
        <v>253</v>
      </c>
      <c r="I3523">
        <v>225</v>
      </c>
      <c r="J3523">
        <v>3</v>
      </c>
      <c r="K3523">
        <v>1</v>
      </c>
      <c r="L3523" t="s">
        <v>43</v>
      </c>
      <c r="N3523" t="s">
        <v>23</v>
      </c>
      <c r="O3523" t="s">
        <v>24</v>
      </c>
      <c r="P3523">
        <v>20</v>
      </c>
      <c r="R3523">
        <v>9394</v>
      </c>
    </row>
    <row r="3524" spans="1:18" x14ac:dyDescent="0.3">
      <c r="A3524" t="s">
        <v>38</v>
      </c>
      <c r="B3524" t="s">
        <v>47</v>
      </c>
      <c r="C3524">
        <v>2024</v>
      </c>
      <c r="D3524" t="s">
        <v>63</v>
      </c>
      <c r="E3524" t="s">
        <v>21</v>
      </c>
      <c r="F3524">
        <v>2.5</v>
      </c>
      <c r="G3524">
        <v>100</v>
      </c>
      <c r="H3524">
        <v>210</v>
      </c>
      <c r="I3524">
        <v>176</v>
      </c>
      <c r="J3524">
        <v>1</v>
      </c>
      <c r="K3524">
        <v>0</v>
      </c>
      <c r="L3524" t="s">
        <v>43</v>
      </c>
      <c r="M3524" t="s">
        <v>52</v>
      </c>
      <c r="N3524" t="s">
        <v>23</v>
      </c>
      <c r="O3524" t="s">
        <v>24</v>
      </c>
      <c r="P3524">
        <v>31</v>
      </c>
      <c r="Q3524" t="s">
        <v>91</v>
      </c>
      <c r="R3524">
        <v>27297</v>
      </c>
    </row>
    <row r="3525" spans="1:18" x14ac:dyDescent="0.3">
      <c r="A3525" t="s">
        <v>26</v>
      </c>
      <c r="B3525" t="s">
        <v>68</v>
      </c>
      <c r="C3525">
        <v>2009</v>
      </c>
      <c r="D3525" t="s">
        <v>20</v>
      </c>
      <c r="E3525" t="s">
        <v>21</v>
      </c>
      <c r="F3525">
        <v>1.4</v>
      </c>
      <c r="G3525">
        <v>198906</v>
      </c>
      <c r="H3525">
        <v>113</v>
      </c>
      <c r="I3525">
        <v>111</v>
      </c>
      <c r="J3525">
        <v>3</v>
      </c>
      <c r="K3525">
        <v>1</v>
      </c>
      <c r="L3525" t="s">
        <v>40</v>
      </c>
      <c r="M3525" t="s">
        <v>72</v>
      </c>
      <c r="N3525" t="s">
        <v>45</v>
      </c>
      <c r="O3525" t="s">
        <v>29</v>
      </c>
      <c r="Q3525" t="s">
        <v>48</v>
      </c>
      <c r="R3525">
        <v>500</v>
      </c>
    </row>
    <row r="3526" spans="1:18" x14ac:dyDescent="0.3">
      <c r="A3526" t="s">
        <v>73</v>
      </c>
      <c r="B3526" t="s">
        <v>90</v>
      </c>
      <c r="C3526">
        <v>2024</v>
      </c>
      <c r="D3526" t="s">
        <v>33</v>
      </c>
      <c r="E3526" t="s">
        <v>21</v>
      </c>
      <c r="F3526">
        <v>1.7</v>
      </c>
      <c r="G3526">
        <v>4926</v>
      </c>
      <c r="H3526">
        <v>123</v>
      </c>
      <c r="I3526">
        <v>111</v>
      </c>
      <c r="J3526">
        <v>1</v>
      </c>
      <c r="K3526">
        <v>0</v>
      </c>
      <c r="L3526" t="s">
        <v>43</v>
      </c>
      <c r="M3526" t="s">
        <v>72</v>
      </c>
      <c r="N3526" t="s">
        <v>45</v>
      </c>
      <c r="O3526" t="s">
        <v>29</v>
      </c>
      <c r="P3526">
        <v>57</v>
      </c>
      <c r="Q3526" t="s">
        <v>25</v>
      </c>
      <c r="R3526">
        <v>41536</v>
      </c>
    </row>
    <row r="3527" spans="1:18" x14ac:dyDescent="0.3">
      <c r="A3527" t="s">
        <v>49</v>
      </c>
      <c r="B3527" t="s">
        <v>50</v>
      </c>
      <c r="C3527">
        <v>2010</v>
      </c>
      <c r="D3527" t="s">
        <v>20</v>
      </c>
      <c r="E3527" t="s">
        <v>67</v>
      </c>
      <c r="F3527">
        <v>2.4</v>
      </c>
      <c r="G3527">
        <v>180832</v>
      </c>
      <c r="H3527">
        <v>196</v>
      </c>
      <c r="I3527">
        <v>178</v>
      </c>
      <c r="J3527">
        <v>3</v>
      </c>
      <c r="K3527">
        <v>0</v>
      </c>
      <c r="L3527" t="s">
        <v>43</v>
      </c>
      <c r="M3527" t="s">
        <v>94</v>
      </c>
      <c r="N3527" t="s">
        <v>45</v>
      </c>
      <c r="O3527" t="s">
        <v>29</v>
      </c>
      <c r="P3527">
        <v>34</v>
      </c>
      <c r="Q3527" t="s">
        <v>48</v>
      </c>
      <c r="R3527">
        <v>500</v>
      </c>
    </row>
    <row r="3528" spans="1:18" x14ac:dyDescent="0.3">
      <c r="A3528" t="s">
        <v>18</v>
      </c>
      <c r="B3528" t="s">
        <v>70</v>
      </c>
      <c r="C3528">
        <v>2015</v>
      </c>
      <c r="D3528" t="s">
        <v>20</v>
      </c>
      <c r="E3528" t="s">
        <v>21</v>
      </c>
      <c r="F3528">
        <v>2.4</v>
      </c>
      <c r="G3528">
        <v>126174</v>
      </c>
      <c r="H3528">
        <v>182</v>
      </c>
      <c r="I3528">
        <v>165</v>
      </c>
      <c r="J3528">
        <v>1</v>
      </c>
      <c r="K3528">
        <v>0</v>
      </c>
      <c r="M3528" t="s">
        <v>28</v>
      </c>
      <c r="N3528" t="s">
        <v>45</v>
      </c>
      <c r="O3528" t="s">
        <v>29</v>
      </c>
      <c r="P3528">
        <v>33</v>
      </c>
      <c r="Q3528" t="s">
        <v>91</v>
      </c>
      <c r="R3528">
        <v>21151</v>
      </c>
    </row>
    <row r="3529" spans="1:18" x14ac:dyDescent="0.3">
      <c r="A3529" t="s">
        <v>26</v>
      </c>
      <c r="B3529" t="s">
        <v>101</v>
      </c>
      <c r="C3529">
        <v>2016</v>
      </c>
      <c r="D3529" t="s">
        <v>63</v>
      </c>
      <c r="E3529" t="s">
        <v>21</v>
      </c>
      <c r="F3529">
        <v>2</v>
      </c>
      <c r="G3529">
        <v>87365</v>
      </c>
      <c r="H3529">
        <v>153</v>
      </c>
      <c r="J3529">
        <v>2</v>
      </c>
      <c r="K3529">
        <v>1</v>
      </c>
      <c r="M3529" t="s">
        <v>52</v>
      </c>
      <c r="N3529" t="s">
        <v>45</v>
      </c>
      <c r="O3529" t="s">
        <v>29</v>
      </c>
      <c r="Q3529" t="s">
        <v>25</v>
      </c>
      <c r="R3529">
        <v>4594</v>
      </c>
    </row>
    <row r="3530" spans="1:18" x14ac:dyDescent="0.3">
      <c r="A3530" t="s">
        <v>73</v>
      </c>
      <c r="B3530" t="s">
        <v>97</v>
      </c>
      <c r="C3530">
        <v>2012</v>
      </c>
      <c r="D3530" t="s">
        <v>20</v>
      </c>
      <c r="E3530" t="s">
        <v>21</v>
      </c>
      <c r="F3530">
        <v>2</v>
      </c>
      <c r="G3530">
        <v>125725</v>
      </c>
      <c r="H3530">
        <v>158</v>
      </c>
      <c r="J3530">
        <v>3</v>
      </c>
      <c r="K3530">
        <v>1</v>
      </c>
      <c r="L3530" t="s">
        <v>43</v>
      </c>
      <c r="N3530" t="s">
        <v>45</v>
      </c>
      <c r="O3530" t="s">
        <v>29</v>
      </c>
      <c r="R3530">
        <v>11827</v>
      </c>
    </row>
    <row r="3531" spans="1:18" x14ac:dyDescent="0.3">
      <c r="A3531" t="s">
        <v>80</v>
      </c>
      <c r="B3531" t="s">
        <v>81</v>
      </c>
      <c r="C3531">
        <v>2018</v>
      </c>
      <c r="D3531" t="s">
        <v>33</v>
      </c>
      <c r="E3531" t="s">
        <v>67</v>
      </c>
      <c r="F3531">
        <v>3.4</v>
      </c>
      <c r="G3531">
        <v>65301</v>
      </c>
      <c r="H3531">
        <v>249</v>
      </c>
      <c r="I3531">
        <v>240</v>
      </c>
      <c r="J3531">
        <v>4</v>
      </c>
      <c r="K3531">
        <v>0</v>
      </c>
      <c r="L3531" t="s">
        <v>43</v>
      </c>
      <c r="M3531" t="s">
        <v>59</v>
      </c>
      <c r="N3531" t="s">
        <v>82</v>
      </c>
      <c r="O3531" t="s">
        <v>24</v>
      </c>
      <c r="P3531">
        <v>42</v>
      </c>
      <c r="Q3531" t="s">
        <v>64</v>
      </c>
      <c r="R3531">
        <v>19819</v>
      </c>
    </row>
    <row r="3532" spans="1:18" x14ac:dyDescent="0.3">
      <c r="A3532" t="s">
        <v>53</v>
      </c>
      <c r="B3532" t="s">
        <v>77</v>
      </c>
      <c r="C3532">
        <v>2013</v>
      </c>
      <c r="D3532" t="s">
        <v>20</v>
      </c>
      <c r="E3532" t="s">
        <v>21</v>
      </c>
      <c r="F3532">
        <v>3.4</v>
      </c>
      <c r="G3532">
        <v>153670</v>
      </c>
      <c r="I3532">
        <v>257</v>
      </c>
      <c r="J3532">
        <v>4</v>
      </c>
      <c r="K3532">
        <v>1</v>
      </c>
      <c r="L3532" t="s">
        <v>43</v>
      </c>
      <c r="M3532" t="s">
        <v>52</v>
      </c>
      <c r="N3532" t="s">
        <v>23</v>
      </c>
      <c r="O3532" t="s">
        <v>29</v>
      </c>
      <c r="P3532">
        <v>23</v>
      </c>
      <c r="Q3532" t="s">
        <v>88</v>
      </c>
      <c r="R3532">
        <v>13795</v>
      </c>
    </row>
    <row r="3533" spans="1:18" x14ac:dyDescent="0.3">
      <c r="A3533" t="s">
        <v>18</v>
      </c>
      <c r="B3533" t="s">
        <v>66</v>
      </c>
      <c r="C3533">
        <v>2014</v>
      </c>
      <c r="D3533" t="s">
        <v>20</v>
      </c>
      <c r="E3533" t="s">
        <v>21</v>
      </c>
      <c r="F3533">
        <v>3.2</v>
      </c>
      <c r="G3533">
        <v>128636</v>
      </c>
      <c r="H3533">
        <v>265</v>
      </c>
      <c r="I3533">
        <v>250</v>
      </c>
      <c r="J3533">
        <v>3</v>
      </c>
      <c r="K3533">
        <v>0</v>
      </c>
      <c r="L3533" t="s">
        <v>43</v>
      </c>
      <c r="N3533" t="s">
        <v>23</v>
      </c>
      <c r="O3533" t="s">
        <v>24</v>
      </c>
      <c r="P3533">
        <v>31</v>
      </c>
      <c r="Q3533" t="s">
        <v>91</v>
      </c>
      <c r="R3533">
        <v>13626</v>
      </c>
    </row>
    <row r="3534" spans="1:18" x14ac:dyDescent="0.3">
      <c r="A3534" t="s">
        <v>80</v>
      </c>
      <c r="B3534" t="s">
        <v>81</v>
      </c>
      <c r="C3534">
        <v>2009</v>
      </c>
      <c r="D3534" t="s">
        <v>20</v>
      </c>
      <c r="F3534">
        <v>4.8</v>
      </c>
      <c r="G3534">
        <v>163174</v>
      </c>
      <c r="I3534">
        <v>319</v>
      </c>
      <c r="J3534">
        <v>4</v>
      </c>
      <c r="K3534">
        <v>0</v>
      </c>
      <c r="L3534" t="s">
        <v>40</v>
      </c>
      <c r="N3534" t="s">
        <v>82</v>
      </c>
      <c r="O3534" t="s">
        <v>60</v>
      </c>
      <c r="P3534">
        <v>13</v>
      </c>
      <c r="R3534">
        <v>500</v>
      </c>
    </row>
    <row r="3535" spans="1:18" x14ac:dyDescent="0.3">
      <c r="A3535" t="s">
        <v>80</v>
      </c>
      <c r="B3535" t="s">
        <v>98</v>
      </c>
      <c r="C3535">
        <v>2018</v>
      </c>
      <c r="D3535" t="s">
        <v>20</v>
      </c>
      <c r="E3535" t="s">
        <v>21</v>
      </c>
      <c r="G3535">
        <v>30220</v>
      </c>
      <c r="H3535">
        <v>210</v>
      </c>
      <c r="I3535">
        <v>183</v>
      </c>
      <c r="J3535">
        <v>3</v>
      </c>
      <c r="L3535" t="s">
        <v>34</v>
      </c>
      <c r="M3535" t="s">
        <v>22</v>
      </c>
      <c r="N3535" t="s">
        <v>23</v>
      </c>
      <c r="O3535" t="s">
        <v>24</v>
      </c>
      <c r="P3535">
        <v>30</v>
      </c>
      <c r="Q3535" t="s">
        <v>88</v>
      </c>
      <c r="R3535">
        <v>11399</v>
      </c>
    </row>
    <row r="3536" spans="1:18" x14ac:dyDescent="0.3">
      <c r="A3536" t="s">
        <v>53</v>
      </c>
      <c r="B3536" t="s">
        <v>77</v>
      </c>
      <c r="C3536">
        <v>2018</v>
      </c>
      <c r="D3536" t="s">
        <v>33</v>
      </c>
      <c r="F3536">
        <v>2.6</v>
      </c>
      <c r="G3536">
        <v>60824</v>
      </c>
      <c r="H3536">
        <v>198</v>
      </c>
      <c r="J3536">
        <v>1</v>
      </c>
      <c r="K3536">
        <v>1</v>
      </c>
      <c r="L3536" t="s">
        <v>34</v>
      </c>
      <c r="M3536" t="s">
        <v>72</v>
      </c>
      <c r="N3536" t="s">
        <v>23</v>
      </c>
      <c r="O3536" t="s">
        <v>29</v>
      </c>
      <c r="P3536">
        <v>58</v>
      </c>
      <c r="R3536">
        <v>29333</v>
      </c>
    </row>
    <row r="3537" spans="1:18" x14ac:dyDescent="0.3">
      <c r="A3537" t="s">
        <v>31</v>
      </c>
      <c r="B3537" t="s">
        <v>99</v>
      </c>
      <c r="C3537">
        <v>2009</v>
      </c>
      <c r="D3537" t="s">
        <v>20</v>
      </c>
      <c r="E3537" t="s">
        <v>21</v>
      </c>
      <c r="F3537">
        <v>2.9</v>
      </c>
      <c r="G3537">
        <v>88717</v>
      </c>
      <c r="H3537">
        <v>211</v>
      </c>
      <c r="I3537">
        <v>201</v>
      </c>
      <c r="J3537">
        <v>4</v>
      </c>
      <c r="K3537">
        <v>0</v>
      </c>
      <c r="L3537" t="s">
        <v>43</v>
      </c>
      <c r="M3537" t="s">
        <v>28</v>
      </c>
      <c r="N3537" t="s">
        <v>23</v>
      </c>
      <c r="O3537" t="s">
        <v>29</v>
      </c>
      <c r="P3537">
        <v>29</v>
      </c>
      <c r="Q3537" t="s">
        <v>30</v>
      </c>
      <c r="R3537">
        <v>4992</v>
      </c>
    </row>
    <row r="3538" spans="1:18" x14ac:dyDescent="0.3">
      <c r="A3538" t="s">
        <v>49</v>
      </c>
      <c r="B3538" t="s">
        <v>92</v>
      </c>
      <c r="C3538">
        <v>2018</v>
      </c>
      <c r="D3538" t="s">
        <v>63</v>
      </c>
      <c r="F3538">
        <v>2.4</v>
      </c>
      <c r="G3538">
        <v>53410</v>
      </c>
      <c r="I3538">
        <v>202</v>
      </c>
      <c r="J3538">
        <v>2</v>
      </c>
      <c r="K3538">
        <v>0</v>
      </c>
      <c r="L3538" t="s">
        <v>34</v>
      </c>
      <c r="M3538" t="s">
        <v>59</v>
      </c>
      <c r="N3538" t="s">
        <v>23</v>
      </c>
      <c r="O3538" t="s">
        <v>29</v>
      </c>
      <c r="P3538">
        <v>34</v>
      </c>
      <c r="Q3538" t="s">
        <v>57</v>
      </c>
      <c r="R3538">
        <v>11483</v>
      </c>
    </row>
    <row r="3539" spans="1:18" x14ac:dyDescent="0.3">
      <c r="A3539" t="s">
        <v>18</v>
      </c>
      <c r="B3539" t="s">
        <v>51</v>
      </c>
      <c r="C3539">
        <v>2014</v>
      </c>
      <c r="D3539" t="s">
        <v>20</v>
      </c>
      <c r="E3539" t="s">
        <v>21</v>
      </c>
      <c r="F3539">
        <v>1.9</v>
      </c>
      <c r="G3539">
        <v>117579</v>
      </c>
      <c r="H3539">
        <v>149</v>
      </c>
      <c r="I3539">
        <v>143</v>
      </c>
      <c r="J3539">
        <v>2</v>
      </c>
      <c r="K3539">
        <v>1</v>
      </c>
      <c r="L3539" t="s">
        <v>43</v>
      </c>
      <c r="M3539" t="s">
        <v>28</v>
      </c>
      <c r="N3539" t="s">
        <v>45</v>
      </c>
      <c r="O3539" t="s">
        <v>29</v>
      </c>
      <c r="P3539">
        <v>24</v>
      </c>
      <c r="Q3539" t="s">
        <v>64</v>
      </c>
      <c r="R3539">
        <v>10976</v>
      </c>
    </row>
    <row r="3540" spans="1:18" x14ac:dyDescent="0.3">
      <c r="A3540" t="s">
        <v>53</v>
      </c>
      <c r="B3540" t="s">
        <v>79</v>
      </c>
      <c r="C3540">
        <v>2009</v>
      </c>
      <c r="D3540" t="s">
        <v>20</v>
      </c>
      <c r="E3540" t="s">
        <v>21</v>
      </c>
      <c r="F3540">
        <v>2.2000000000000002</v>
      </c>
      <c r="G3540">
        <v>163132</v>
      </c>
      <c r="H3540">
        <v>167</v>
      </c>
      <c r="I3540">
        <v>168</v>
      </c>
      <c r="J3540">
        <v>3</v>
      </c>
      <c r="K3540">
        <v>0</v>
      </c>
      <c r="L3540" t="s">
        <v>34</v>
      </c>
      <c r="N3540" t="s">
        <v>45</v>
      </c>
      <c r="O3540" t="s">
        <v>29</v>
      </c>
      <c r="P3540">
        <v>35</v>
      </c>
      <c r="Q3540" t="s">
        <v>30</v>
      </c>
      <c r="R3540">
        <v>7209</v>
      </c>
    </row>
    <row r="3541" spans="1:18" x14ac:dyDescent="0.3">
      <c r="A3541" t="s">
        <v>73</v>
      </c>
      <c r="B3541" t="s">
        <v>74</v>
      </c>
      <c r="C3541">
        <v>2018</v>
      </c>
      <c r="D3541" t="s">
        <v>20</v>
      </c>
      <c r="E3541" t="s">
        <v>21</v>
      </c>
      <c r="F3541">
        <v>2.8</v>
      </c>
      <c r="G3541">
        <v>115877</v>
      </c>
      <c r="H3541">
        <v>210</v>
      </c>
      <c r="I3541">
        <v>203</v>
      </c>
      <c r="J3541">
        <v>1</v>
      </c>
      <c r="K3541">
        <v>1</v>
      </c>
      <c r="L3541" t="s">
        <v>34</v>
      </c>
      <c r="M3541" t="s">
        <v>94</v>
      </c>
      <c r="N3541" t="s">
        <v>23</v>
      </c>
      <c r="O3541" t="s">
        <v>24</v>
      </c>
      <c r="P3541">
        <v>25</v>
      </c>
      <c r="Q3541" t="s">
        <v>91</v>
      </c>
      <c r="R3541">
        <v>25465</v>
      </c>
    </row>
    <row r="3542" spans="1:18" x14ac:dyDescent="0.3">
      <c r="A3542" t="s">
        <v>55</v>
      </c>
      <c r="B3542" t="s">
        <v>78</v>
      </c>
      <c r="C3542">
        <v>2015</v>
      </c>
      <c r="D3542" t="s">
        <v>20</v>
      </c>
      <c r="E3542" t="s">
        <v>21</v>
      </c>
      <c r="G3542">
        <v>184765</v>
      </c>
      <c r="H3542">
        <v>165</v>
      </c>
      <c r="I3542">
        <v>160</v>
      </c>
      <c r="J3542">
        <v>2</v>
      </c>
      <c r="L3542" t="s">
        <v>34</v>
      </c>
      <c r="M3542" t="s">
        <v>52</v>
      </c>
      <c r="N3542" t="s">
        <v>45</v>
      </c>
      <c r="O3542" t="s">
        <v>29</v>
      </c>
      <c r="P3542">
        <v>31</v>
      </c>
      <c r="R3542">
        <v>3126</v>
      </c>
    </row>
    <row r="3543" spans="1:18" x14ac:dyDescent="0.3">
      <c r="A3543" t="s">
        <v>80</v>
      </c>
      <c r="B3543" t="s">
        <v>81</v>
      </c>
      <c r="C3543">
        <v>2007</v>
      </c>
      <c r="D3543" t="s">
        <v>20</v>
      </c>
      <c r="E3543" t="s">
        <v>21</v>
      </c>
      <c r="G3543">
        <v>266886</v>
      </c>
      <c r="H3543">
        <v>299</v>
      </c>
      <c r="I3543">
        <v>270</v>
      </c>
      <c r="J3543">
        <v>4</v>
      </c>
      <c r="K3543">
        <v>1</v>
      </c>
      <c r="L3543" t="s">
        <v>43</v>
      </c>
      <c r="M3543" t="s">
        <v>44</v>
      </c>
      <c r="N3543" t="s">
        <v>82</v>
      </c>
      <c r="O3543" t="s">
        <v>60</v>
      </c>
      <c r="P3543">
        <v>18</v>
      </c>
      <c r="Q3543" t="s">
        <v>64</v>
      </c>
      <c r="R3543">
        <v>500</v>
      </c>
    </row>
    <row r="3544" spans="1:18" x14ac:dyDescent="0.3">
      <c r="A3544" t="s">
        <v>38</v>
      </c>
      <c r="B3544" t="s">
        <v>47</v>
      </c>
      <c r="C3544">
        <v>2021</v>
      </c>
      <c r="D3544" t="s">
        <v>20</v>
      </c>
      <c r="F3544">
        <v>2.1</v>
      </c>
      <c r="G3544">
        <v>12280</v>
      </c>
      <c r="H3544">
        <v>156</v>
      </c>
      <c r="I3544">
        <v>152</v>
      </c>
      <c r="J3544">
        <v>1</v>
      </c>
      <c r="K3544">
        <v>0</v>
      </c>
      <c r="L3544" t="s">
        <v>34</v>
      </c>
      <c r="M3544" t="s">
        <v>28</v>
      </c>
      <c r="N3544" t="s">
        <v>23</v>
      </c>
      <c r="O3544" t="s">
        <v>24</v>
      </c>
      <c r="Q3544" t="s">
        <v>46</v>
      </c>
      <c r="R3544">
        <v>20341</v>
      </c>
    </row>
    <row r="3545" spans="1:18" x14ac:dyDescent="0.3">
      <c r="A3545" t="s">
        <v>26</v>
      </c>
      <c r="B3545" t="s">
        <v>101</v>
      </c>
      <c r="C3545">
        <v>2006</v>
      </c>
      <c r="D3545" t="s">
        <v>33</v>
      </c>
      <c r="E3545" t="s">
        <v>21</v>
      </c>
      <c r="G3545">
        <v>100</v>
      </c>
      <c r="H3545">
        <v>123</v>
      </c>
      <c r="I3545">
        <v>132</v>
      </c>
      <c r="J3545">
        <v>4</v>
      </c>
      <c r="K3545">
        <v>0</v>
      </c>
      <c r="L3545" t="s">
        <v>40</v>
      </c>
      <c r="M3545" t="s">
        <v>59</v>
      </c>
      <c r="N3545" t="s">
        <v>45</v>
      </c>
      <c r="O3545" t="s">
        <v>29</v>
      </c>
      <c r="Q3545" t="s">
        <v>88</v>
      </c>
      <c r="R3545">
        <v>3671</v>
      </c>
    </row>
    <row r="3546" spans="1:18" x14ac:dyDescent="0.3">
      <c r="A3546" t="s">
        <v>49</v>
      </c>
      <c r="B3546" t="s">
        <v>100</v>
      </c>
      <c r="C3546">
        <v>2016</v>
      </c>
      <c r="D3546" t="s">
        <v>20</v>
      </c>
      <c r="E3546" t="s">
        <v>21</v>
      </c>
      <c r="G3546">
        <v>30849</v>
      </c>
      <c r="H3546">
        <v>157</v>
      </c>
      <c r="I3546">
        <v>147</v>
      </c>
      <c r="J3546">
        <v>2</v>
      </c>
      <c r="K3546">
        <v>1</v>
      </c>
      <c r="L3546" t="s">
        <v>40</v>
      </c>
      <c r="M3546" t="s">
        <v>22</v>
      </c>
      <c r="N3546" t="s">
        <v>45</v>
      </c>
      <c r="O3546" t="s">
        <v>29</v>
      </c>
      <c r="P3546">
        <v>32</v>
      </c>
      <c r="Q3546" t="s">
        <v>46</v>
      </c>
      <c r="R3546">
        <v>8590</v>
      </c>
    </row>
    <row r="3547" spans="1:18" x14ac:dyDescent="0.3">
      <c r="A3547" t="s">
        <v>18</v>
      </c>
      <c r="B3547" t="s">
        <v>70</v>
      </c>
      <c r="C3547">
        <v>2019</v>
      </c>
      <c r="D3547" t="s">
        <v>33</v>
      </c>
      <c r="E3547" t="s">
        <v>21</v>
      </c>
      <c r="F3547">
        <v>2.1</v>
      </c>
      <c r="G3547">
        <v>91669</v>
      </c>
      <c r="H3547">
        <v>183</v>
      </c>
      <c r="I3547">
        <v>186</v>
      </c>
      <c r="J3547">
        <v>2</v>
      </c>
      <c r="K3547">
        <v>1</v>
      </c>
      <c r="L3547" t="s">
        <v>43</v>
      </c>
      <c r="N3547" t="s">
        <v>45</v>
      </c>
      <c r="O3547" t="s">
        <v>29</v>
      </c>
      <c r="P3547">
        <v>50</v>
      </c>
      <c r="Q3547" t="s">
        <v>64</v>
      </c>
      <c r="R3547">
        <v>29810</v>
      </c>
    </row>
    <row r="3548" spans="1:18" x14ac:dyDescent="0.3">
      <c r="A3548" t="s">
        <v>41</v>
      </c>
      <c r="B3548" t="s">
        <v>62</v>
      </c>
      <c r="C3548">
        <v>2019</v>
      </c>
      <c r="D3548" t="s">
        <v>20</v>
      </c>
      <c r="F3548">
        <v>3</v>
      </c>
      <c r="G3548">
        <v>53792</v>
      </c>
      <c r="H3548">
        <v>242</v>
      </c>
      <c r="I3548">
        <v>235</v>
      </c>
      <c r="J3548">
        <v>1</v>
      </c>
      <c r="K3548">
        <v>0</v>
      </c>
      <c r="L3548" t="s">
        <v>34</v>
      </c>
      <c r="M3548" t="s">
        <v>72</v>
      </c>
      <c r="N3548" t="s">
        <v>23</v>
      </c>
      <c r="O3548" t="s">
        <v>60</v>
      </c>
      <c r="P3548">
        <v>26</v>
      </c>
      <c r="R3548">
        <v>17356</v>
      </c>
    </row>
    <row r="3549" spans="1:18" x14ac:dyDescent="0.3">
      <c r="A3549" t="s">
        <v>18</v>
      </c>
      <c r="B3549" t="s">
        <v>19</v>
      </c>
      <c r="C3549">
        <v>2019</v>
      </c>
      <c r="D3549" t="s">
        <v>20</v>
      </c>
      <c r="E3549" t="s">
        <v>21</v>
      </c>
      <c r="F3549">
        <v>2.6</v>
      </c>
      <c r="G3549">
        <v>34568</v>
      </c>
      <c r="H3549">
        <v>180</v>
      </c>
      <c r="J3549">
        <v>1</v>
      </c>
      <c r="K3549">
        <v>1</v>
      </c>
      <c r="L3549" t="s">
        <v>43</v>
      </c>
      <c r="M3549" t="s">
        <v>28</v>
      </c>
      <c r="N3549" t="s">
        <v>23</v>
      </c>
      <c r="O3549" t="s">
        <v>29</v>
      </c>
      <c r="P3549">
        <v>30</v>
      </c>
      <c r="Q3549" t="s">
        <v>76</v>
      </c>
      <c r="R3549">
        <v>31385</v>
      </c>
    </row>
    <row r="3550" spans="1:18" x14ac:dyDescent="0.3">
      <c r="A3550" t="s">
        <v>18</v>
      </c>
      <c r="B3550" t="s">
        <v>66</v>
      </c>
      <c r="C3550">
        <v>2020</v>
      </c>
      <c r="D3550" t="s">
        <v>20</v>
      </c>
      <c r="E3550" t="s">
        <v>21</v>
      </c>
      <c r="F3550">
        <v>2.8</v>
      </c>
      <c r="G3550">
        <v>100</v>
      </c>
      <c r="H3550">
        <v>228</v>
      </c>
      <c r="J3550">
        <v>1</v>
      </c>
      <c r="K3550">
        <v>0</v>
      </c>
      <c r="L3550" t="s">
        <v>43</v>
      </c>
      <c r="M3550" t="s">
        <v>59</v>
      </c>
      <c r="N3550" t="s">
        <v>23</v>
      </c>
      <c r="O3550" t="s">
        <v>29</v>
      </c>
      <c r="P3550">
        <v>22</v>
      </c>
      <c r="Q3550" t="s">
        <v>48</v>
      </c>
      <c r="R3550">
        <v>32195</v>
      </c>
    </row>
    <row r="3551" spans="1:18" x14ac:dyDescent="0.3">
      <c r="A3551" t="s">
        <v>73</v>
      </c>
      <c r="B3551" t="s">
        <v>97</v>
      </c>
      <c r="C3551">
        <v>2023</v>
      </c>
      <c r="D3551" t="s">
        <v>20</v>
      </c>
      <c r="E3551" t="s">
        <v>21</v>
      </c>
      <c r="F3551">
        <v>1.7</v>
      </c>
      <c r="G3551">
        <v>14989</v>
      </c>
      <c r="H3551">
        <v>131</v>
      </c>
      <c r="I3551">
        <v>122</v>
      </c>
      <c r="J3551">
        <v>1</v>
      </c>
      <c r="K3551">
        <v>0</v>
      </c>
      <c r="L3551" t="s">
        <v>40</v>
      </c>
      <c r="N3551" t="s">
        <v>45</v>
      </c>
      <c r="O3551" t="s">
        <v>29</v>
      </c>
      <c r="Q3551" t="s">
        <v>46</v>
      </c>
      <c r="R3551">
        <v>44678</v>
      </c>
    </row>
    <row r="3552" spans="1:18" x14ac:dyDescent="0.3">
      <c r="A3552" t="s">
        <v>18</v>
      </c>
      <c r="B3552" t="s">
        <v>66</v>
      </c>
      <c r="C3552">
        <v>2015</v>
      </c>
      <c r="D3552" t="s">
        <v>20</v>
      </c>
      <c r="F3552">
        <v>3.3</v>
      </c>
      <c r="G3552">
        <v>100</v>
      </c>
      <c r="H3552">
        <v>258</v>
      </c>
      <c r="I3552">
        <v>226</v>
      </c>
      <c r="J3552">
        <v>2</v>
      </c>
      <c r="K3552">
        <v>0</v>
      </c>
      <c r="L3552" t="s">
        <v>40</v>
      </c>
      <c r="M3552" t="s">
        <v>22</v>
      </c>
      <c r="N3552" t="s">
        <v>23</v>
      </c>
      <c r="O3552" t="s">
        <v>24</v>
      </c>
      <c r="P3552">
        <v>26</v>
      </c>
      <c r="Q3552" t="s">
        <v>48</v>
      </c>
      <c r="R3552">
        <v>18832</v>
      </c>
    </row>
    <row r="3553" spans="1:18" x14ac:dyDescent="0.3">
      <c r="A3553" t="s">
        <v>18</v>
      </c>
      <c r="B3553" t="s">
        <v>70</v>
      </c>
      <c r="C3553">
        <v>2019</v>
      </c>
      <c r="D3553" t="s">
        <v>20</v>
      </c>
      <c r="E3553" t="s">
        <v>21</v>
      </c>
      <c r="F3553">
        <v>2.5</v>
      </c>
      <c r="G3553">
        <v>13522</v>
      </c>
      <c r="H3553">
        <v>184</v>
      </c>
      <c r="I3553">
        <v>159</v>
      </c>
      <c r="J3553">
        <v>1</v>
      </c>
      <c r="K3553">
        <v>0</v>
      </c>
      <c r="L3553" t="s">
        <v>34</v>
      </c>
      <c r="M3553" t="s">
        <v>94</v>
      </c>
      <c r="N3553" t="s">
        <v>45</v>
      </c>
      <c r="O3553" t="s">
        <v>29</v>
      </c>
      <c r="P3553">
        <v>33</v>
      </c>
      <c r="Q3553" t="s">
        <v>88</v>
      </c>
      <c r="R3553">
        <v>36951</v>
      </c>
    </row>
    <row r="3554" spans="1:18" x14ac:dyDescent="0.3">
      <c r="A3554" t="s">
        <v>26</v>
      </c>
      <c r="B3554" t="s">
        <v>58</v>
      </c>
      <c r="C3554">
        <v>2019</v>
      </c>
      <c r="D3554" t="s">
        <v>33</v>
      </c>
      <c r="E3554" t="s">
        <v>21</v>
      </c>
      <c r="F3554">
        <v>3.4</v>
      </c>
      <c r="G3554">
        <v>47727</v>
      </c>
      <c r="I3554">
        <v>238</v>
      </c>
      <c r="J3554">
        <v>2</v>
      </c>
      <c r="K3554">
        <v>0</v>
      </c>
      <c r="L3554" t="s">
        <v>34</v>
      </c>
      <c r="M3554" t="s">
        <v>28</v>
      </c>
      <c r="N3554" t="s">
        <v>23</v>
      </c>
      <c r="O3554" t="s">
        <v>24</v>
      </c>
      <c r="Q3554" t="s">
        <v>91</v>
      </c>
      <c r="R3554">
        <v>17238</v>
      </c>
    </row>
    <row r="3555" spans="1:18" x14ac:dyDescent="0.3">
      <c r="A3555" t="s">
        <v>53</v>
      </c>
      <c r="B3555" t="s">
        <v>79</v>
      </c>
      <c r="C3555">
        <v>2013</v>
      </c>
      <c r="D3555" t="s">
        <v>63</v>
      </c>
      <c r="E3555" t="s">
        <v>21</v>
      </c>
      <c r="G3555">
        <v>238558</v>
      </c>
      <c r="H3555">
        <v>138</v>
      </c>
      <c r="I3555">
        <v>134</v>
      </c>
      <c r="J3555">
        <v>2</v>
      </c>
      <c r="K3555">
        <v>0</v>
      </c>
      <c r="N3555" t="s">
        <v>45</v>
      </c>
      <c r="O3555" t="s">
        <v>29</v>
      </c>
      <c r="Q3555" t="s">
        <v>25</v>
      </c>
      <c r="R3555">
        <v>9770</v>
      </c>
    </row>
    <row r="3556" spans="1:18" x14ac:dyDescent="0.3">
      <c r="A3556" t="s">
        <v>53</v>
      </c>
      <c r="B3556" t="s">
        <v>79</v>
      </c>
      <c r="C3556">
        <v>2005</v>
      </c>
      <c r="D3556" t="s">
        <v>20</v>
      </c>
      <c r="E3556" t="s">
        <v>21</v>
      </c>
      <c r="F3556">
        <v>2.4</v>
      </c>
      <c r="G3556">
        <v>259372</v>
      </c>
      <c r="H3556">
        <v>173</v>
      </c>
      <c r="I3556">
        <v>151</v>
      </c>
      <c r="J3556">
        <v>5</v>
      </c>
      <c r="K3556">
        <v>0</v>
      </c>
      <c r="M3556" t="s">
        <v>94</v>
      </c>
      <c r="N3556" t="s">
        <v>45</v>
      </c>
      <c r="O3556" t="s">
        <v>29</v>
      </c>
      <c r="P3556">
        <v>33</v>
      </c>
      <c r="Q3556" t="s">
        <v>37</v>
      </c>
      <c r="R3556">
        <v>500</v>
      </c>
    </row>
    <row r="3557" spans="1:18" x14ac:dyDescent="0.3">
      <c r="A3557" t="s">
        <v>38</v>
      </c>
      <c r="B3557" t="s">
        <v>89</v>
      </c>
      <c r="C3557">
        <v>2022</v>
      </c>
      <c r="D3557" t="s">
        <v>20</v>
      </c>
      <c r="E3557" t="s">
        <v>21</v>
      </c>
      <c r="F3557">
        <v>2.4</v>
      </c>
      <c r="G3557">
        <v>16664</v>
      </c>
      <c r="I3557">
        <v>178</v>
      </c>
      <c r="J3557">
        <v>1</v>
      </c>
      <c r="K3557">
        <v>0</v>
      </c>
      <c r="L3557" t="s">
        <v>40</v>
      </c>
      <c r="M3557" t="s">
        <v>72</v>
      </c>
      <c r="N3557" t="s">
        <v>45</v>
      </c>
      <c r="O3557" t="s">
        <v>29</v>
      </c>
      <c r="P3557">
        <v>33</v>
      </c>
      <c r="Q3557" t="s">
        <v>88</v>
      </c>
      <c r="R3557">
        <v>17070</v>
      </c>
    </row>
    <row r="3558" spans="1:18" x14ac:dyDescent="0.3">
      <c r="A3558" t="s">
        <v>49</v>
      </c>
      <c r="B3558" t="s">
        <v>92</v>
      </c>
      <c r="C3558">
        <v>2021</v>
      </c>
      <c r="D3558" t="s">
        <v>20</v>
      </c>
      <c r="E3558" t="s">
        <v>21</v>
      </c>
      <c r="F3558">
        <v>2.8</v>
      </c>
      <c r="G3558">
        <v>81152</v>
      </c>
      <c r="H3558">
        <v>209</v>
      </c>
      <c r="I3558">
        <v>191</v>
      </c>
      <c r="J3558">
        <v>1</v>
      </c>
      <c r="L3558" t="s">
        <v>40</v>
      </c>
      <c r="M3558" t="s">
        <v>52</v>
      </c>
      <c r="N3558" t="s">
        <v>23</v>
      </c>
      <c r="O3558" t="s">
        <v>24</v>
      </c>
      <c r="P3558">
        <v>30</v>
      </c>
      <c r="Q3558" t="s">
        <v>25</v>
      </c>
      <c r="R3558">
        <v>15326</v>
      </c>
    </row>
    <row r="3559" spans="1:18" x14ac:dyDescent="0.3">
      <c r="A3559" t="s">
        <v>80</v>
      </c>
      <c r="B3559" t="s">
        <v>83</v>
      </c>
      <c r="C3559">
        <v>2024</v>
      </c>
      <c r="D3559" t="s">
        <v>33</v>
      </c>
      <c r="E3559" t="s">
        <v>21</v>
      </c>
      <c r="F3559">
        <v>5.4</v>
      </c>
      <c r="G3559">
        <v>100</v>
      </c>
      <c r="H3559">
        <v>385</v>
      </c>
      <c r="I3559">
        <v>363</v>
      </c>
      <c r="J3559">
        <v>1</v>
      </c>
      <c r="K3559">
        <v>0</v>
      </c>
      <c r="L3559" t="s">
        <v>34</v>
      </c>
      <c r="M3559" t="s">
        <v>28</v>
      </c>
      <c r="N3559" t="s">
        <v>84</v>
      </c>
      <c r="O3559" t="s">
        <v>95</v>
      </c>
      <c r="P3559">
        <v>24</v>
      </c>
      <c r="Q3559" t="s">
        <v>76</v>
      </c>
      <c r="R3559">
        <v>32339</v>
      </c>
    </row>
    <row r="3560" spans="1:18" x14ac:dyDescent="0.3">
      <c r="A3560" t="s">
        <v>31</v>
      </c>
      <c r="B3560" t="s">
        <v>61</v>
      </c>
      <c r="C3560">
        <v>2016</v>
      </c>
      <c r="D3560" t="s">
        <v>65</v>
      </c>
      <c r="F3560">
        <v>0</v>
      </c>
      <c r="G3560">
        <v>38922</v>
      </c>
      <c r="H3560">
        <v>283</v>
      </c>
      <c r="J3560">
        <v>2</v>
      </c>
      <c r="K3560">
        <v>0</v>
      </c>
      <c r="L3560" t="s">
        <v>43</v>
      </c>
      <c r="M3560" t="s">
        <v>52</v>
      </c>
      <c r="N3560" t="s">
        <v>45</v>
      </c>
      <c r="O3560" t="s">
        <v>29</v>
      </c>
      <c r="P3560">
        <v>106</v>
      </c>
      <c r="Q3560" t="s">
        <v>76</v>
      </c>
      <c r="R3560">
        <v>12097</v>
      </c>
    </row>
    <row r="3561" spans="1:18" x14ac:dyDescent="0.3">
      <c r="A3561" t="s">
        <v>53</v>
      </c>
      <c r="B3561" t="s">
        <v>54</v>
      </c>
      <c r="C3561">
        <v>2012</v>
      </c>
      <c r="D3561" t="s">
        <v>20</v>
      </c>
      <c r="E3561" t="s">
        <v>21</v>
      </c>
      <c r="G3561">
        <v>121931</v>
      </c>
      <c r="H3561">
        <v>194</v>
      </c>
      <c r="I3561">
        <v>180</v>
      </c>
      <c r="J3561">
        <v>3</v>
      </c>
      <c r="K3561">
        <v>0</v>
      </c>
      <c r="L3561" t="s">
        <v>43</v>
      </c>
      <c r="M3561" t="s">
        <v>44</v>
      </c>
      <c r="N3561" t="s">
        <v>23</v>
      </c>
      <c r="O3561" t="s">
        <v>24</v>
      </c>
      <c r="P3561">
        <v>27</v>
      </c>
      <c r="Q3561" t="s">
        <v>25</v>
      </c>
      <c r="R3561">
        <v>10723</v>
      </c>
    </row>
    <row r="3562" spans="1:18" x14ac:dyDescent="0.3">
      <c r="A3562" t="s">
        <v>73</v>
      </c>
      <c r="B3562" t="s">
        <v>74</v>
      </c>
      <c r="C3562">
        <v>2005</v>
      </c>
      <c r="D3562" t="s">
        <v>20</v>
      </c>
      <c r="E3562" t="s">
        <v>21</v>
      </c>
      <c r="F3562">
        <v>2.5</v>
      </c>
      <c r="G3562">
        <v>224608</v>
      </c>
      <c r="H3562">
        <v>206</v>
      </c>
      <c r="I3562">
        <v>190</v>
      </c>
      <c r="J3562">
        <v>5</v>
      </c>
      <c r="K3562">
        <v>0</v>
      </c>
      <c r="L3562" t="s">
        <v>43</v>
      </c>
      <c r="M3562" t="s">
        <v>59</v>
      </c>
      <c r="N3562" t="s">
        <v>23</v>
      </c>
      <c r="O3562" t="s">
        <v>24</v>
      </c>
      <c r="P3562">
        <v>27</v>
      </c>
      <c r="Q3562" t="s">
        <v>88</v>
      </c>
      <c r="R3562">
        <v>634</v>
      </c>
    </row>
    <row r="3563" spans="1:18" x14ac:dyDescent="0.3">
      <c r="A3563" t="s">
        <v>31</v>
      </c>
      <c r="B3563" t="s">
        <v>32</v>
      </c>
      <c r="C3563">
        <v>2020</v>
      </c>
      <c r="D3563" t="s">
        <v>20</v>
      </c>
      <c r="E3563" t="s">
        <v>21</v>
      </c>
      <c r="F3563">
        <v>2.2000000000000002</v>
      </c>
      <c r="G3563">
        <v>41820</v>
      </c>
      <c r="H3563">
        <v>195</v>
      </c>
      <c r="I3563">
        <v>169</v>
      </c>
      <c r="J3563">
        <v>2</v>
      </c>
      <c r="K3563">
        <v>0</v>
      </c>
      <c r="L3563" t="s">
        <v>43</v>
      </c>
      <c r="M3563" t="s">
        <v>35</v>
      </c>
      <c r="N3563" t="s">
        <v>36</v>
      </c>
      <c r="O3563" t="s">
        <v>29</v>
      </c>
      <c r="P3563">
        <v>28</v>
      </c>
      <c r="Q3563" t="s">
        <v>88</v>
      </c>
      <c r="R3563">
        <v>14684</v>
      </c>
    </row>
    <row r="3564" spans="1:18" x14ac:dyDescent="0.3">
      <c r="A3564" t="s">
        <v>18</v>
      </c>
      <c r="B3564" t="s">
        <v>19</v>
      </c>
      <c r="C3564">
        <v>2022</v>
      </c>
      <c r="D3564" t="s">
        <v>20</v>
      </c>
      <c r="E3564" t="s">
        <v>21</v>
      </c>
      <c r="F3564">
        <v>3.1</v>
      </c>
      <c r="G3564">
        <v>47915</v>
      </c>
      <c r="H3564">
        <v>249</v>
      </c>
      <c r="I3564">
        <v>237</v>
      </c>
      <c r="J3564">
        <v>1</v>
      </c>
      <c r="K3564">
        <v>0</v>
      </c>
      <c r="L3564" t="s">
        <v>43</v>
      </c>
      <c r="M3564" t="s">
        <v>52</v>
      </c>
      <c r="N3564" t="s">
        <v>23</v>
      </c>
      <c r="O3564" t="s">
        <v>24</v>
      </c>
      <c r="P3564">
        <v>26</v>
      </c>
      <c r="Q3564" t="s">
        <v>46</v>
      </c>
      <c r="R3564">
        <v>55347</v>
      </c>
    </row>
    <row r="3565" spans="1:18" x14ac:dyDescent="0.3">
      <c r="A3565" t="s">
        <v>73</v>
      </c>
      <c r="B3565" t="s">
        <v>97</v>
      </c>
      <c r="C3565">
        <v>2015</v>
      </c>
      <c r="D3565" t="s">
        <v>20</v>
      </c>
      <c r="E3565" t="s">
        <v>21</v>
      </c>
      <c r="F3565">
        <v>1.8</v>
      </c>
      <c r="G3565">
        <v>151188</v>
      </c>
      <c r="H3565">
        <v>150</v>
      </c>
      <c r="J3565">
        <v>3</v>
      </c>
      <c r="K3565">
        <v>0</v>
      </c>
      <c r="L3565" t="s">
        <v>43</v>
      </c>
      <c r="M3565" t="s">
        <v>28</v>
      </c>
      <c r="N3565" t="s">
        <v>45</v>
      </c>
      <c r="O3565" t="s">
        <v>29</v>
      </c>
      <c r="P3565">
        <v>31</v>
      </c>
      <c r="Q3565" t="s">
        <v>46</v>
      </c>
      <c r="R3565">
        <v>17888</v>
      </c>
    </row>
    <row r="3566" spans="1:18" x14ac:dyDescent="0.3">
      <c r="A3566" t="s">
        <v>26</v>
      </c>
      <c r="B3566" t="s">
        <v>68</v>
      </c>
      <c r="C3566">
        <v>2008</v>
      </c>
      <c r="D3566" t="s">
        <v>20</v>
      </c>
      <c r="F3566">
        <v>1.6</v>
      </c>
      <c r="G3566">
        <v>179144</v>
      </c>
      <c r="H3566">
        <v>141</v>
      </c>
      <c r="J3566">
        <v>5</v>
      </c>
      <c r="K3566">
        <v>0</v>
      </c>
      <c r="L3566" t="s">
        <v>43</v>
      </c>
      <c r="M3566" t="s">
        <v>44</v>
      </c>
      <c r="N3566" t="s">
        <v>45</v>
      </c>
      <c r="O3566" t="s">
        <v>29</v>
      </c>
      <c r="P3566">
        <v>40</v>
      </c>
      <c r="Q3566" t="s">
        <v>57</v>
      </c>
      <c r="R3566">
        <v>500</v>
      </c>
    </row>
    <row r="3567" spans="1:18" x14ac:dyDescent="0.3">
      <c r="A3567" t="s">
        <v>49</v>
      </c>
      <c r="B3567" t="s">
        <v>92</v>
      </c>
      <c r="C3567">
        <v>2009</v>
      </c>
      <c r="D3567" t="s">
        <v>20</v>
      </c>
      <c r="E3567" t="s">
        <v>67</v>
      </c>
      <c r="F3567">
        <v>3.3</v>
      </c>
      <c r="G3567">
        <v>274546</v>
      </c>
      <c r="H3567">
        <v>241</v>
      </c>
      <c r="I3567">
        <v>237</v>
      </c>
      <c r="J3567">
        <v>3</v>
      </c>
      <c r="K3567">
        <v>1</v>
      </c>
      <c r="L3567" t="s">
        <v>43</v>
      </c>
      <c r="M3567" t="s">
        <v>28</v>
      </c>
      <c r="N3567" t="s">
        <v>23</v>
      </c>
      <c r="O3567" t="s">
        <v>24</v>
      </c>
      <c r="P3567">
        <v>27</v>
      </c>
      <c r="Q3567" t="s">
        <v>25</v>
      </c>
      <c r="R3567">
        <v>500</v>
      </c>
    </row>
    <row r="3568" spans="1:18" x14ac:dyDescent="0.3">
      <c r="A3568" t="s">
        <v>49</v>
      </c>
      <c r="B3568" t="s">
        <v>100</v>
      </c>
      <c r="C3568">
        <v>2011</v>
      </c>
      <c r="D3568" t="s">
        <v>20</v>
      </c>
      <c r="E3568" t="s">
        <v>67</v>
      </c>
      <c r="F3568">
        <v>2</v>
      </c>
      <c r="G3568">
        <v>283988</v>
      </c>
      <c r="H3568">
        <v>142</v>
      </c>
      <c r="I3568">
        <v>135</v>
      </c>
      <c r="J3568">
        <v>4</v>
      </c>
      <c r="M3568" t="s">
        <v>72</v>
      </c>
      <c r="N3568" t="s">
        <v>45</v>
      </c>
      <c r="O3568" t="s">
        <v>24</v>
      </c>
      <c r="Q3568" t="s">
        <v>48</v>
      </c>
      <c r="R3568">
        <v>500</v>
      </c>
    </row>
    <row r="3569" spans="1:18" x14ac:dyDescent="0.3">
      <c r="A3569" t="s">
        <v>53</v>
      </c>
      <c r="B3569" t="s">
        <v>54</v>
      </c>
      <c r="C3569">
        <v>2021</v>
      </c>
      <c r="D3569" t="s">
        <v>20</v>
      </c>
      <c r="E3569" t="s">
        <v>21</v>
      </c>
      <c r="F3569">
        <v>3.4</v>
      </c>
      <c r="G3569">
        <v>31673</v>
      </c>
      <c r="I3569">
        <v>241</v>
      </c>
      <c r="J3569">
        <v>1</v>
      </c>
      <c r="L3569" t="s">
        <v>40</v>
      </c>
      <c r="M3569" t="s">
        <v>94</v>
      </c>
      <c r="N3569" t="s">
        <v>23</v>
      </c>
      <c r="O3569" t="s">
        <v>24</v>
      </c>
      <c r="P3569">
        <v>24</v>
      </c>
      <c r="Q3569" t="s">
        <v>88</v>
      </c>
      <c r="R3569">
        <v>32468</v>
      </c>
    </row>
    <row r="3570" spans="1:18" x14ac:dyDescent="0.3">
      <c r="A3570" t="s">
        <v>31</v>
      </c>
      <c r="B3570" t="s">
        <v>85</v>
      </c>
      <c r="C3570">
        <v>2020</v>
      </c>
      <c r="D3570" t="s">
        <v>20</v>
      </c>
      <c r="E3570" t="s">
        <v>21</v>
      </c>
      <c r="G3570">
        <v>100</v>
      </c>
      <c r="H3570">
        <v>245</v>
      </c>
      <c r="I3570">
        <v>227</v>
      </c>
      <c r="J3570">
        <v>1</v>
      </c>
      <c r="K3570">
        <v>0</v>
      </c>
      <c r="L3570" t="s">
        <v>43</v>
      </c>
      <c r="M3570" t="s">
        <v>94</v>
      </c>
      <c r="N3570" t="s">
        <v>23</v>
      </c>
      <c r="O3570" t="s">
        <v>24</v>
      </c>
      <c r="Q3570" t="s">
        <v>88</v>
      </c>
      <c r="R3570">
        <v>20229</v>
      </c>
    </row>
    <row r="3571" spans="1:18" x14ac:dyDescent="0.3">
      <c r="A3571" t="s">
        <v>55</v>
      </c>
      <c r="B3571" t="s">
        <v>69</v>
      </c>
      <c r="C3571">
        <v>2014</v>
      </c>
      <c r="D3571" t="s">
        <v>20</v>
      </c>
      <c r="E3571" t="s">
        <v>21</v>
      </c>
      <c r="F3571">
        <v>3.4</v>
      </c>
      <c r="G3571">
        <v>148445</v>
      </c>
      <c r="H3571">
        <v>260</v>
      </c>
      <c r="I3571">
        <v>240</v>
      </c>
      <c r="J3571">
        <v>2</v>
      </c>
      <c r="K3571">
        <v>1</v>
      </c>
      <c r="L3571" t="s">
        <v>40</v>
      </c>
      <c r="M3571" t="s">
        <v>35</v>
      </c>
      <c r="N3571" t="s">
        <v>23</v>
      </c>
      <c r="O3571" t="s">
        <v>24</v>
      </c>
      <c r="P3571">
        <v>25</v>
      </c>
      <c r="Q3571" t="s">
        <v>25</v>
      </c>
      <c r="R3571">
        <v>3585</v>
      </c>
    </row>
    <row r="3572" spans="1:18" x14ac:dyDescent="0.3">
      <c r="A3572" t="s">
        <v>73</v>
      </c>
      <c r="B3572" t="s">
        <v>74</v>
      </c>
      <c r="C3572">
        <v>2019</v>
      </c>
      <c r="D3572" t="s">
        <v>63</v>
      </c>
      <c r="E3572" t="s">
        <v>21</v>
      </c>
      <c r="F3572">
        <v>2.1</v>
      </c>
      <c r="G3572">
        <v>70700</v>
      </c>
      <c r="H3572">
        <v>177</v>
      </c>
      <c r="I3572">
        <v>165</v>
      </c>
      <c r="J3572">
        <v>2</v>
      </c>
      <c r="K3572">
        <v>0</v>
      </c>
      <c r="M3572" t="s">
        <v>44</v>
      </c>
      <c r="N3572" t="s">
        <v>23</v>
      </c>
      <c r="O3572" t="s">
        <v>24</v>
      </c>
      <c r="P3572">
        <v>38</v>
      </c>
      <c r="Q3572" t="s">
        <v>37</v>
      </c>
      <c r="R3572">
        <v>33924</v>
      </c>
    </row>
    <row r="3573" spans="1:18" x14ac:dyDescent="0.3">
      <c r="A3573" t="s">
        <v>55</v>
      </c>
      <c r="B3573" t="s">
        <v>75</v>
      </c>
      <c r="C3573">
        <v>2005</v>
      </c>
      <c r="D3573" t="s">
        <v>20</v>
      </c>
      <c r="F3573">
        <v>2.2999999999999998</v>
      </c>
      <c r="G3573">
        <v>191687</v>
      </c>
      <c r="I3573">
        <v>174</v>
      </c>
      <c r="J3573">
        <v>5</v>
      </c>
      <c r="K3573">
        <v>1</v>
      </c>
      <c r="L3573" t="s">
        <v>43</v>
      </c>
      <c r="N3573" t="s">
        <v>45</v>
      </c>
      <c r="O3573" t="s">
        <v>29</v>
      </c>
      <c r="P3573">
        <v>28</v>
      </c>
      <c r="Q3573" t="s">
        <v>25</v>
      </c>
      <c r="R3573">
        <v>500</v>
      </c>
    </row>
    <row r="3574" spans="1:18" x14ac:dyDescent="0.3">
      <c r="A3574" t="s">
        <v>18</v>
      </c>
      <c r="B3574" t="s">
        <v>70</v>
      </c>
      <c r="C3574">
        <v>2023</v>
      </c>
      <c r="D3574" t="s">
        <v>33</v>
      </c>
      <c r="F3574">
        <v>1.9</v>
      </c>
      <c r="G3574">
        <v>10722</v>
      </c>
      <c r="H3574">
        <v>151</v>
      </c>
      <c r="I3574">
        <v>136</v>
      </c>
      <c r="J3574">
        <v>1</v>
      </c>
      <c r="K3574">
        <v>0</v>
      </c>
      <c r="M3574" t="s">
        <v>35</v>
      </c>
      <c r="N3574" t="s">
        <v>45</v>
      </c>
      <c r="O3574" t="s">
        <v>29</v>
      </c>
      <c r="P3574">
        <v>63</v>
      </c>
      <c r="Q3574" t="s">
        <v>46</v>
      </c>
      <c r="R3574">
        <v>50713</v>
      </c>
    </row>
    <row r="3575" spans="1:18" x14ac:dyDescent="0.3">
      <c r="A3575" t="s">
        <v>55</v>
      </c>
      <c r="B3575" t="s">
        <v>75</v>
      </c>
      <c r="C3575">
        <v>2019</v>
      </c>
      <c r="D3575" t="s">
        <v>20</v>
      </c>
      <c r="E3575" t="s">
        <v>21</v>
      </c>
      <c r="F3575">
        <v>2.2999999999999998</v>
      </c>
      <c r="G3575">
        <v>74233</v>
      </c>
      <c r="H3575">
        <v>182</v>
      </c>
      <c r="I3575">
        <v>174</v>
      </c>
      <c r="J3575">
        <v>1</v>
      </c>
      <c r="K3575">
        <v>1</v>
      </c>
      <c r="L3575" t="s">
        <v>43</v>
      </c>
      <c r="M3575" t="s">
        <v>52</v>
      </c>
      <c r="N3575" t="s">
        <v>45</v>
      </c>
      <c r="O3575" t="s">
        <v>29</v>
      </c>
      <c r="P3575">
        <v>34</v>
      </c>
      <c r="R3575">
        <v>8895</v>
      </c>
    </row>
    <row r="3576" spans="1:18" x14ac:dyDescent="0.3">
      <c r="A3576" t="s">
        <v>80</v>
      </c>
      <c r="B3576" t="s">
        <v>83</v>
      </c>
      <c r="C3576">
        <v>2013</v>
      </c>
      <c r="D3576" t="s">
        <v>20</v>
      </c>
      <c r="E3576" t="s">
        <v>21</v>
      </c>
      <c r="F3576">
        <v>4.7</v>
      </c>
      <c r="G3576">
        <v>169341</v>
      </c>
      <c r="I3576">
        <v>330</v>
      </c>
      <c r="J3576">
        <v>2</v>
      </c>
      <c r="K3576">
        <v>0</v>
      </c>
      <c r="L3576" t="s">
        <v>43</v>
      </c>
      <c r="M3576" t="s">
        <v>44</v>
      </c>
      <c r="N3576" t="s">
        <v>84</v>
      </c>
      <c r="O3576" t="s">
        <v>95</v>
      </c>
      <c r="P3576">
        <v>19</v>
      </c>
      <c r="Q3576" t="s">
        <v>46</v>
      </c>
      <c r="R3576">
        <v>4182</v>
      </c>
    </row>
    <row r="3577" spans="1:18" x14ac:dyDescent="0.3">
      <c r="A3577" t="s">
        <v>80</v>
      </c>
      <c r="B3577" t="s">
        <v>98</v>
      </c>
      <c r="C3577">
        <v>2013</v>
      </c>
      <c r="D3577" t="s">
        <v>33</v>
      </c>
      <c r="E3577" t="s">
        <v>21</v>
      </c>
      <c r="F3577">
        <v>2.2000000000000002</v>
      </c>
      <c r="G3577">
        <v>113135</v>
      </c>
      <c r="I3577">
        <v>182</v>
      </c>
      <c r="J3577">
        <v>3</v>
      </c>
      <c r="L3577" t="s">
        <v>43</v>
      </c>
      <c r="M3577" t="s">
        <v>52</v>
      </c>
      <c r="N3577" t="s">
        <v>23</v>
      </c>
      <c r="O3577" t="s">
        <v>29</v>
      </c>
      <c r="P3577">
        <v>49</v>
      </c>
      <c r="Q3577" t="s">
        <v>88</v>
      </c>
      <c r="R3577">
        <v>3956</v>
      </c>
    </row>
    <row r="3578" spans="1:18" x14ac:dyDescent="0.3">
      <c r="A3578" t="s">
        <v>73</v>
      </c>
      <c r="B3578" t="s">
        <v>90</v>
      </c>
      <c r="C3578">
        <v>2017</v>
      </c>
      <c r="D3578" t="s">
        <v>63</v>
      </c>
      <c r="E3578" t="s">
        <v>21</v>
      </c>
      <c r="F3578">
        <v>2.1</v>
      </c>
      <c r="G3578">
        <v>110938</v>
      </c>
      <c r="I3578">
        <v>162</v>
      </c>
      <c r="J3578">
        <v>1</v>
      </c>
      <c r="K3578">
        <v>0</v>
      </c>
      <c r="L3578" t="s">
        <v>40</v>
      </c>
      <c r="M3578" t="s">
        <v>72</v>
      </c>
      <c r="N3578" t="s">
        <v>45</v>
      </c>
      <c r="O3578" t="s">
        <v>29</v>
      </c>
      <c r="P3578">
        <v>37</v>
      </c>
      <c r="Q3578" t="s">
        <v>57</v>
      </c>
      <c r="R3578">
        <v>13600</v>
      </c>
    </row>
    <row r="3579" spans="1:18" x14ac:dyDescent="0.3">
      <c r="A3579" t="s">
        <v>73</v>
      </c>
      <c r="B3579" t="s">
        <v>74</v>
      </c>
      <c r="C3579">
        <v>2015</v>
      </c>
      <c r="D3579" t="s">
        <v>20</v>
      </c>
      <c r="E3579" t="s">
        <v>21</v>
      </c>
      <c r="F3579">
        <v>2.5</v>
      </c>
      <c r="G3579">
        <v>67906</v>
      </c>
      <c r="H3579">
        <v>195</v>
      </c>
      <c r="I3579">
        <v>173</v>
      </c>
      <c r="J3579">
        <v>4</v>
      </c>
      <c r="M3579" t="s">
        <v>35</v>
      </c>
      <c r="N3579" t="s">
        <v>23</v>
      </c>
      <c r="O3579" t="s">
        <v>24</v>
      </c>
      <c r="P3579">
        <v>32</v>
      </c>
      <c r="Q3579" t="s">
        <v>25</v>
      </c>
      <c r="R3579">
        <v>18931</v>
      </c>
    </row>
    <row r="3580" spans="1:18" x14ac:dyDescent="0.3">
      <c r="A3580" t="s">
        <v>80</v>
      </c>
      <c r="B3580" t="s">
        <v>81</v>
      </c>
      <c r="C3580">
        <v>2019</v>
      </c>
      <c r="D3580" t="s">
        <v>65</v>
      </c>
      <c r="E3580" t="s">
        <v>21</v>
      </c>
      <c r="F3580">
        <v>0</v>
      </c>
      <c r="G3580">
        <v>58249</v>
      </c>
      <c r="H3580">
        <v>262</v>
      </c>
      <c r="I3580">
        <v>288</v>
      </c>
      <c r="J3580">
        <v>2</v>
      </c>
      <c r="L3580" t="s">
        <v>40</v>
      </c>
      <c r="M3580" t="s">
        <v>94</v>
      </c>
      <c r="N3580" t="s">
        <v>82</v>
      </c>
      <c r="O3580" t="s">
        <v>60</v>
      </c>
      <c r="Q3580" t="s">
        <v>25</v>
      </c>
      <c r="R3580">
        <v>13300</v>
      </c>
    </row>
    <row r="3581" spans="1:18" x14ac:dyDescent="0.3">
      <c r="A3581" t="s">
        <v>26</v>
      </c>
      <c r="B3581" t="s">
        <v>58</v>
      </c>
      <c r="C3581">
        <v>2006</v>
      </c>
      <c r="D3581" t="s">
        <v>20</v>
      </c>
      <c r="E3581" t="s">
        <v>21</v>
      </c>
      <c r="F3581">
        <v>2.9</v>
      </c>
      <c r="G3581">
        <v>75650</v>
      </c>
      <c r="H3581">
        <v>232</v>
      </c>
      <c r="I3581">
        <v>226</v>
      </c>
      <c r="J3581">
        <v>5</v>
      </c>
      <c r="K3581">
        <v>0</v>
      </c>
      <c r="L3581" t="s">
        <v>40</v>
      </c>
      <c r="M3581" t="s">
        <v>59</v>
      </c>
      <c r="N3581" t="s">
        <v>23</v>
      </c>
      <c r="O3581" t="s">
        <v>24</v>
      </c>
      <c r="Q3581" t="s">
        <v>76</v>
      </c>
      <c r="R3581">
        <v>2572</v>
      </c>
    </row>
    <row r="3582" spans="1:18" x14ac:dyDescent="0.3">
      <c r="A3582" t="s">
        <v>49</v>
      </c>
      <c r="B3582" t="s">
        <v>92</v>
      </c>
      <c r="C3582">
        <v>2012</v>
      </c>
      <c r="D3582" t="s">
        <v>20</v>
      </c>
      <c r="E3582" t="s">
        <v>21</v>
      </c>
      <c r="F3582">
        <v>3.5</v>
      </c>
      <c r="G3582">
        <v>177703</v>
      </c>
      <c r="H3582">
        <v>269</v>
      </c>
      <c r="I3582">
        <v>239</v>
      </c>
      <c r="J3582">
        <v>3</v>
      </c>
      <c r="L3582" t="s">
        <v>43</v>
      </c>
      <c r="M3582" t="s">
        <v>22</v>
      </c>
      <c r="N3582" t="s">
        <v>23</v>
      </c>
      <c r="O3582" t="s">
        <v>24</v>
      </c>
      <c r="P3582">
        <v>25</v>
      </c>
      <c r="Q3582" t="s">
        <v>46</v>
      </c>
      <c r="R3582">
        <v>1013</v>
      </c>
    </row>
    <row r="3583" spans="1:18" x14ac:dyDescent="0.3">
      <c r="A3583" t="s">
        <v>41</v>
      </c>
      <c r="B3583" t="s">
        <v>103</v>
      </c>
      <c r="C3583">
        <v>2015</v>
      </c>
      <c r="D3583" t="s">
        <v>63</v>
      </c>
      <c r="E3583" t="s">
        <v>21</v>
      </c>
      <c r="F3583">
        <v>2.4</v>
      </c>
      <c r="G3583">
        <v>22089</v>
      </c>
      <c r="H3583">
        <v>183</v>
      </c>
      <c r="I3583">
        <v>168</v>
      </c>
      <c r="J3583">
        <v>1</v>
      </c>
      <c r="K3583">
        <v>0</v>
      </c>
      <c r="L3583" t="s">
        <v>40</v>
      </c>
      <c r="M3583" t="s">
        <v>35</v>
      </c>
      <c r="N3583" t="s">
        <v>23</v>
      </c>
      <c r="O3583" t="s">
        <v>29</v>
      </c>
      <c r="P3583">
        <v>32</v>
      </c>
      <c r="R3583">
        <v>13755</v>
      </c>
    </row>
    <row r="3584" spans="1:18" x14ac:dyDescent="0.3">
      <c r="A3584" t="s">
        <v>55</v>
      </c>
      <c r="B3584" t="s">
        <v>75</v>
      </c>
      <c r="C3584">
        <v>2022</v>
      </c>
      <c r="D3584" t="s">
        <v>63</v>
      </c>
      <c r="E3584" t="s">
        <v>21</v>
      </c>
      <c r="G3584">
        <v>25877</v>
      </c>
      <c r="I3584">
        <v>126</v>
      </c>
      <c r="J3584">
        <v>1</v>
      </c>
      <c r="K3584">
        <v>0</v>
      </c>
      <c r="L3584" t="s">
        <v>40</v>
      </c>
      <c r="N3584" t="s">
        <v>45</v>
      </c>
      <c r="O3584" t="s">
        <v>29</v>
      </c>
      <c r="P3584">
        <v>38</v>
      </c>
      <c r="Q3584" t="s">
        <v>76</v>
      </c>
      <c r="R3584">
        <v>15672</v>
      </c>
    </row>
    <row r="3585" spans="1:18" x14ac:dyDescent="0.3">
      <c r="A3585" t="s">
        <v>49</v>
      </c>
      <c r="B3585" t="s">
        <v>92</v>
      </c>
      <c r="C3585">
        <v>2022</v>
      </c>
      <c r="D3585" t="s">
        <v>20</v>
      </c>
      <c r="F3585">
        <v>2.4</v>
      </c>
      <c r="G3585">
        <v>32045</v>
      </c>
      <c r="H3585">
        <v>191</v>
      </c>
      <c r="I3585">
        <v>202</v>
      </c>
      <c r="J3585">
        <v>1</v>
      </c>
      <c r="K3585">
        <v>0</v>
      </c>
      <c r="L3585" t="s">
        <v>34</v>
      </c>
      <c r="M3585" t="s">
        <v>44</v>
      </c>
      <c r="N3585" t="s">
        <v>23</v>
      </c>
      <c r="O3585" t="s">
        <v>60</v>
      </c>
      <c r="P3585">
        <v>28</v>
      </c>
      <c r="R3585">
        <v>21137</v>
      </c>
    </row>
    <row r="3586" spans="1:18" x14ac:dyDescent="0.3">
      <c r="A3586" t="s">
        <v>18</v>
      </c>
      <c r="B3586" t="s">
        <v>51</v>
      </c>
      <c r="C3586">
        <v>2007</v>
      </c>
      <c r="D3586" t="s">
        <v>33</v>
      </c>
      <c r="E3586" t="s">
        <v>21</v>
      </c>
      <c r="F3586">
        <v>1.6</v>
      </c>
      <c r="G3586">
        <v>124049</v>
      </c>
      <c r="H3586">
        <v>135</v>
      </c>
      <c r="I3586">
        <v>128</v>
      </c>
      <c r="J3586">
        <v>5</v>
      </c>
      <c r="M3586" t="s">
        <v>44</v>
      </c>
      <c r="N3586" t="s">
        <v>45</v>
      </c>
      <c r="O3586" t="s">
        <v>29</v>
      </c>
      <c r="P3586">
        <v>49</v>
      </c>
      <c r="Q3586" t="s">
        <v>64</v>
      </c>
      <c r="R3586">
        <v>3388</v>
      </c>
    </row>
    <row r="3587" spans="1:18" x14ac:dyDescent="0.3">
      <c r="A3587" t="s">
        <v>18</v>
      </c>
      <c r="B3587" t="s">
        <v>70</v>
      </c>
      <c r="C3587">
        <v>2012</v>
      </c>
      <c r="D3587" t="s">
        <v>20</v>
      </c>
      <c r="E3587" t="s">
        <v>21</v>
      </c>
      <c r="F3587">
        <v>2</v>
      </c>
      <c r="G3587">
        <v>171980</v>
      </c>
      <c r="H3587">
        <v>147</v>
      </c>
      <c r="I3587">
        <v>137</v>
      </c>
      <c r="J3587">
        <v>3</v>
      </c>
      <c r="K3587">
        <v>0</v>
      </c>
      <c r="L3587" t="s">
        <v>43</v>
      </c>
      <c r="M3587" t="s">
        <v>72</v>
      </c>
      <c r="N3587" t="s">
        <v>45</v>
      </c>
      <c r="O3587" t="s">
        <v>29</v>
      </c>
      <c r="Q3587" t="s">
        <v>76</v>
      </c>
      <c r="R3587">
        <v>12142</v>
      </c>
    </row>
    <row r="3588" spans="1:18" x14ac:dyDescent="0.3">
      <c r="A3588" t="s">
        <v>18</v>
      </c>
      <c r="B3588" t="s">
        <v>66</v>
      </c>
      <c r="C3588">
        <v>2011</v>
      </c>
      <c r="D3588" t="s">
        <v>20</v>
      </c>
      <c r="F3588">
        <v>3.4</v>
      </c>
      <c r="G3588">
        <v>232739</v>
      </c>
      <c r="H3588">
        <v>258</v>
      </c>
      <c r="I3588">
        <v>236</v>
      </c>
      <c r="J3588">
        <v>4</v>
      </c>
      <c r="K3588">
        <v>0</v>
      </c>
      <c r="L3588" t="s">
        <v>34</v>
      </c>
      <c r="M3588" t="s">
        <v>52</v>
      </c>
      <c r="N3588" t="s">
        <v>23</v>
      </c>
      <c r="O3588" t="s">
        <v>24</v>
      </c>
      <c r="P3588">
        <v>26</v>
      </c>
      <c r="Q3588" t="s">
        <v>88</v>
      </c>
      <c r="R3588">
        <v>4060</v>
      </c>
    </row>
    <row r="3589" spans="1:18" x14ac:dyDescent="0.3">
      <c r="A3589" t="s">
        <v>55</v>
      </c>
      <c r="B3589" t="s">
        <v>75</v>
      </c>
      <c r="C3589">
        <v>2023</v>
      </c>
      <c r="D3589" t="s">
        <v>20</v>
      </c>
      <c r="E3589" t="s">
        <v>21</v>
      </c>
      <c r="F3589">
        <v>2.2000000000000002</v>
      </c>
      <c r="G3589">
        <v>551</v>
      </c>
      <c r="H3589">
        <v>157</v>
      </c>
      <c r="J3589">
        <v>1</v>
      </c>
      <c r="K3589">
        <v>0</v>
      </c>
      <c r="L3589" t="s">
        <v>43</v>
      </c>
      <c r="M3589" t="s">
        <v>28</v>
      </c>
      <c r="N3589" t="s">
        <v>45</v>
      </c>
      <c r="O3589" t="s">
        <v>29</v>
      </c>
      <c r="P3589">
        <v>34</v>
      </c>
      <c r="Q3589" t="s">
        <v>46</v>
      </c>
      <c r="R3589">
        <v>22130</v>
      </c>
    </row>
    <row r="3590" spans="1:18" x14ac:dyDescent="0.3">
      <c r="A3590" t="s">
        <v>18</v>
      </c>
      <c r="B3590" t="s">
        <v>70</v>
      </c>
      <c r="C3590">
        <v>2020</v>
      </c>
      <c r="D3590" t="s">
        <v>20</v>
      </c>
      <c r="E3590" t="s">
        <v>21</v>
      </c>
      <c r="F3590">
        <v>2.2999999999999998</v>
      </c>
      <c r="G3590">
        <v>32580</v>
      </c>
      <c r="H3590">
        <v>167</v>
      </c>
      <c r="J3590">
        <v>1</v>
      </c>
      <c r="K3590">
        <v>0</v>
      </c>
      <c r="L3590" t="s">
        <v>34</v>
      </c>
      <c r="M3590" t="s">
        <v>35</v>
      </c>
      <c r="N3590" t="s">
        <v>45</v>
      </c>
      <c r="O3590" t="s">
        <v>24</v>
      </c>
      <c r="P3590">
        <v>36</v>
      </c>
      <c r="Q3590" t="s">
        <v>48</v>
      </c>
      <c r="R3590">
        <v>34831</v>
      </c>
    </row>
    <row r="3591" spans="1:18" x14ac:dyDescent="0.3">
      <c r="A3591" t="s">
        <v>55</v>
      </c>
      <c r="B3591" t="s">
        <v>56</v>
      </c>
      <c r="C3591">
        <v>2005</v>
      </c>
      <c r="D3591" t="s">
        <v>20</v>
      </c>
      <c r="E3591" t="s">
        <v>21</v>
      </c>
      <c r="F3591">
        <v>3.4</v>
      </c>
      <c r="G3591">
        <v>212223</v>
      </c>
      <c r="H3591">
        <v>235</v>
      </c>
      <c r="I3591">
        <v>214</v>
      </c>
      <c r="J3591">
        <v>5</v>
      </c>
      <c r="N3591" t="s">
        <v>23</v>
      </c>
      <c r="O3591" t="s">
        <v>24</v>
      </c>
      <c r="Q3591" t="s">
        <v>91</v>
      </c>
      <c r="R3591">
        <v>500</v>
      </c>
    </row>
    <row r="3592" spans="1:18" x14ac:dyDescent="0.3">
      <c r="A3592" t="s">
        <v>53</v>
      </c>
      <c r="B3592" t="s">
        <v>77</v>
      </c>
      <c r="C3592">
        <v>2010</v>
      </c>
      <c r="D3592" t="s">
        <v>20</v>
      </c>
      <c r="E3592" t="s">
        <v>67</v>
      </c>
      <c r="F3592">
        <v>3.2</v>
      </c>
      <c r="G3592">
        <v>141406</v>
      </c>
      <c r="H3592">
        <v>255</v>
      </c>
      <c r="I3592">
        <v>250</v>
      </c>
      <c r="J3592">
        <v>4</v>
      </c>
      <c r="L3592" t="s">
        <v>40</v>
      </c>
      <c r="M3592" t="s">
        <v>22</v>
      </c>
      <c r="N3592" t="s">
        <v>23</v>
      </c>
      <c r="O3592" t="s">
        <v>24</v>
      </c>
      <c r="P3592">
        <v>30</v>
      </c>
      <c r="Q3592" t="s">
        <v>37</v>
      </c>
      <c r="R3592">
        <v>8621</v>
      </c>
    </row>
    <row r="3593" spans="1:18" x14ac:dyDescent="0.3">
      <c r="A3593" t="s">
        <v>73</v>
      </c>
      <c r="B3593" t="s">
        <v>90</v>
      </c>
      <c r="C3593">
        <v>2015</v>
      </c>
      <c r="D3593" t="s">
        <v>33</v>
      </c>
      <c r="E3593" t="s">
        <v>21</v>
      </c>
      <c r="F3593">
        <v>2.5</v>
      </c>
      <c r="G3593">
        <v>137551</v>
      </c>
      <c r="H3593">
        <v>214</v>
      </c>
      <c r="I3593">
        <v>208</v>
      </c>
      <c r="J3593">
        <v>3</v>
      </c>
      <c r="K3593">
        <v>0</v>
      </c>
      <c r="N3593" t="s">
        <v>45</v>
      </c>
      <c r="O3593" t="s">
        <v>29</v>
      </c>
      <c r="P3593">
        <v>52</v>
      </c>
      <c r="Q3593" t="s">
        <v>48</v>
      </c>
      <c r="R3593">
        <v>11819</v>
      </c>
    </row>
    <row r="3594" spans="1:18" x14ac:dyDescent="0.3">
      <c r="A3594" t="s">
        <v>73</v>
      </c>
      <c r="B3594" t="s">
        <v>87</v>
      </c>
      <c r="C3594">
        <v>2020</v>
      </c>
      <c r="D3594" t="s">
        <v>20</v>
      </c>
      <c r="E3594" t="s">
        <v>21</v>
      </c>
      <c r="F3594">
        <v>2.2000000000000002</v>
      </c>
      <c r="G3594">
        <v>18522</v>
      </c>
      <c r="H3594">
        <v>175</v>
      </c>
      <c r="I3594">
        <v>187</v>
      </c>
      <c r="J3594">
        <v>1</v>
      </c>
      <c r="K3594">
        <v>0</v>
      </c>
      <c r="L3594" t="s">
        <v>34</v>
      </c>
      <c r="M3594" t="s">
        <v>44</v>
      </c>
      <c r="N3594" t="s">
        <v>23</v>
      </c>
      <c r="O3594" t="s">
        <v>24</v>
      </c>
      <c r="P3594">
        <v>37</v>
      </c>
      <c r="R3594">
        <v>29061</v>
      </c>
    </row>
    <row r="3595" spans="1:18" x14ac:dyDescent="0.3">
      <c r="A3595" t="s">
        <v>31</v>
      </c>
      <c r="B3595" t="s">
        <v>61</v>
      </c>
      <c r="C3595">
        <v>2020</v>
      </c>
      <c r="D3595" t="s">
        <v>63</v>
      </c>
      <c r="E3595" t="s">
        <v>21</v>
      </c>
      <c r="F3595">
        <v>1.7</v>
      </c>
      <c r="G3595">
        <v>15813</v>
      </c>
      <c r="H3595">
        <v>133</v>
      </c>
      <c r="I3595">
        <v>116</v>
      </c>
      <c r="J3595">
        <v>1</v>
      </c>
      <c r="K3595">
        <v>0</v>
      </c>
      <c r="L3595" t="s">
        <v>43</v>
      </c>
      <c r="M3595" t="s">
        <v>94</v>
      </c>
      <c r="N3595" t="s">
        <v>45</v>
      </c>
      <c r="O3595" t="s">
        <v>24</v>
      </c>
      <c r="P3595">
        <v>36</v>
      </c>
      <c r="Q3595" t="s">
        <v>46</v>
      </c>
      <c r="R3595">
        <v>17785</v>
      </c>
    </row>
    <row r="3596" spans="1:18" x14ac:dyDescent="0.3">
      <c r="A3596" t="s">
        <v>26</v>
      </c>
      <c r="B3596" t="s">
        <v>58</v>
      </c>
      <c r="C3596">
        <v>2008</v>
      </c>
      <c r="D3596" t="s">
        <v>20</v>
      </c>
      <c r="E3596" t="s">
        <v>67</v>
      </c>
      <c r="F3596">
        <v>3.3</v>
      </c>
      <c r="G3596">
        <v>87823</v>
      </c>
      <c r="H3596">
        <v>237</v>
      </c>
      <c r="I3596">
        <v>222</v>
      </c>
      <c r="J3596">
        <v>4</v>
      </c>
      <c r="K3596">
        <v>0</v>
      </c>
      <c r="L3596" t="s">
        <v>43</v>
      </c>
      <c r="M3596" t="s">
        <v>28</v>
      </c>
      <c r="N3596" t="s">
        <v>23</v>
      </c>
      <c r="O3596" t="s">
        <v>24</v>
      </c>
      <c r="P3596">
        <v>24</v>
      </c>
      <c r="Q3596" t="s">
        <v>25</v>
      </c>
      <c r="R3596">
        <v>3921</v>
      </c>
    </row>
    <row r="3597" spans="1:18" x14ac:dyDescent="0.3">
      <c r="A3597" t="s">
        <v>26</v>
      </c>
      <c r="B3597" t="s">
        <v>68</v>
      </c>
      <c r="C3597">
        <v>2009</v>
      </c>
      <c r="D3597" t="s">
        <v>20</v>
      </c>
      <c r="F3597">
        <v>2</v>
      </c>
      <c r="G3597">
        <v>104265</v>
      </c>
      <c r="H3597">
        <v>153</v>
      </c>
      <c r="I3597">
        <v>154</v>
      </c>
      <c r="J3597">
        <v>4</v>
      </c>
      <c r="K3597">
        <v>1</v>
      </c>
      <c r="L3597" t="s">
        <v>34</v>
      </c>
      <c r="M3597" t="s">
        <v>94</v>
      </c>
      <c r="N3597" t="s">
        <v>45</v>
      </c>
      <c r="O3597" t="s">
        <v>29</v>
      </c>
      <c r="P3597">
        <v>33</v>
      </c>
      <c r="Q3597" t="s">
        <v>48</v>
      </c>
      <c r="R3597">
        <v>1248</v>
      </c>
    </row>
    <row r="3598" spans="1:18" x14ac:dyDescent="0.3">
      <c r="A3598" t="s">
        <v>41</v>
      </c>
      <c r="B3598" t="s">
        <v>62</v>
      </c>
      <c r="C3598">
        <v>2008</v>
      </c>
      <c r="D3598" t="s">
        <v>20</v>
      </c>
      <c r="E3598" t="s">
        <v>21</v>
      </c>
      <c r="F3598">
        <v>2.8</v>
      </c>
      <c r="G3598">
        <v>105526</v>
      </c>
      <c r="I3598">
        <v>209</v>
      </c>
      <c r="J3598">
        <v>5</v>
      </c>
      <c r="L3598" t="s">
        <v>43</v>
      </c>
      <c r="M3598" t="s">
        <v>28</v>
      </c>
      <c r="N3598" t="s">
        <v>23</v>
      </c>
      <c r="O3598" t="s">
        <v>24</v>
      </c>
      <c r="P3598">
        <v>27</v>
      </c>
      <c r="Q3598" t="s">
        <v>30</v>
      </c>
      <c r="R3598">
        <v>1912</v>
      </c>
    </row>
    <row r="3599" spans="1:18" x14ac:dyDescent="0.3">
      <c r="A3599" t="s">
        <v>73</v>
      </c>
      <c r="B3599" t="s">
        <v>74</v>
      </c>
      <c r="C3599">
        <v>2019</v>
      </c>
      <c r="D3599" t="s">
        <v>20</v>
      </c>
      <c r="E3599" t="s">
        <v>21</v>
      </c>
      <c r="F3599">
        <v>3.5</v>
      </c>
      <c r="G3599">
        <v>57413</v>
      </c>
      <c r="H3599">
        <v>257</v>
      </c>
      <c r="I3599">
        <v>253</v>
      </c>
      <c r="J3599">
        <v>1</v>
      </c>
      <c r="M3599" t="s">
        <v>59</v>
      </c>
      <c r="N3599" t="s">
        <v>23</v>
      </c>
      <c r="O3599" t="s">
        <v>24</v>
      </c>
      <c r="P3599">
        <v>26</v>
      </c>
      <c r="Q3599" t="s">
        <v>48</v>
      </c>
      <c r="R3599">
        <v>28250</v>
      </c>
    </row>
    <row r="3600" spans="1:18" x14ac:dyDescent="0.3">
      <c r="A3600" t="s">
        <v>18</v>
      </c>
      <c r="B3600" t="s">
        <v>66</v>
      </c>
      <c r="C3600">
        <v>2021</v>
      </c>
      <c r="D3600" t="s">
        <v>33</v>
      </c>
      <c r="E3600" t="s">
        <v>21</v>
      </c>
      <c r="F3600">
        <v>3.1</v>
      </c>
      <c r="G3600">
        <v>24316</v>
      </c>
      <c r="I3600">
        <v>225</v>
      </c>
      <c r="J3600">
        <v>1</v>
      </c>
      <c r="K3600">
        <v>0</v>
      </c>
      <c r="L3600" t="s">
        <v>43</v>
      </c>
      <c r="M3600" t="s">
        <v>35</v>
      </c>
      <c r="N3600" t="s">
        <v>23</v>
      </c>
      <c r="O3600" t="s">
        <v>29</v>
      </c>
      <c r="P3600">
        <v>34</v>
      </c>
      <c r="Q3600" t="s">
        <v>76</v>
      </c>
      <c r="R3600">
        <v>36743</v>
      </c>
    </row>
    <row r="3601" spans="1:18" x14ac:dyDescent="0.3">
      <c r="A3601" t="s">
        <v>80</v>
      </c>
      <c r="B3601" t="s">
        <v>102</v>
      </c>
      <c r="C3601">
        <v>2024</v>
      </c>
      <c r="D3601" t="s">
        <v>33</v>
      </c>
      <c r="E3601" t="s">
        <v>21</v>
      </c>
      <c r="F3601">
        <v>2.2999999999999998</v>
      </c>
      <c r="G3601">
        <v>5210</v>
      </c>
      <c r="H3601">
        <v>184</v>
      </c>
      <c r="I3601">
        <v>182</v>
      </c>
      <c r="J3601">
        <v>1</v>
      </c>
      <c r="K3601">
        <v>0</v>
      </c>
      <c r="M3601" t="s">
        <v>28</v>
      </c>
      <c r="N3601" t="s">
        <v>23</v>
      </c>
      <c r="O3601" t="s">
        <v>24</v>
      </c>
      <c r="P3601">
        <v>46</v>
      </c>
      <c r="Q3601" t="s">
        <v>64</v>
      </c>
      <c r="R3601">
        <v>31933</v>
      </c>
    </row>
    <row r="3602" spans="1:18" x14ac:dyDescent="0.3">
      <c r="A3602" t="s">
        <v>73</v>
      </c>
      <c r="B3602" t="s">
        <v>90</v>
      </c>
      <c r="C3602">
        <v>2008</v>
      </c>
      <c r="D3602" t="s">
        <v>20</v>
      </c>
      <c r="E3602" t="s">
        <v>21</v>
      </c>
      <c r="F3602">
        <v>2.2000000000000002</v>
      </c>
      <c r="G3602">
        <v>134153</v>
      </c>
      <c r="H3602">
        <v>197</v>
      </c>
      <c r="I3602">
        <v>176</v>
      </c>
      <c r="J3602">
        <v>4</v>
      </c>
      <c r="K3602">
        <v>1</v>
      </c>
      <c r="M3602" t="s">
        <v>35</v>
      </c>
      <c r="N3602" t="s">
        <v>45</v>
      </c>
      <c r="O3602" t="s">
        <v>29</v>
      </c>
      <c r="Q3602" t="s">
        <v>25</v>
      </c>
      <c r="R3602">
        <v>2677</v>
      </c>
    </row>
    <row r="3603" spans="1:18" x14ac:dyDescent="0.3">
      <c r="A3603" t="s">
        <v>31</v>
      </c>
      <c r="B3603" t="s">
        <v>61</v>
      </c>
      <c r="C3603">
        <v>2013</v>
      </c>
      <c r="D3603" t="s">
        <v>20</v>
      </c>
      <c r="F3603">
        <v>2.2000000000000002</v>
      </c>
      <c r="G3603">
        <v>46449</v>
      </c>
      <c r="H3603">
        <v>165</v>
      </c>
      <c r="I3603">
        <v>146</v>
      </c>
      <c r="J3603">
        <v>3</v>
      </c>
      <c r="K3603">
        <v>0</v>
      </c>
      <c r="L3603" t="s">
        <v>34</v>
      </c>
      <c r="M3603" t="s">
        <v>52</v>
      </c>
      <c r="N3603" t="s">
        <v>45</v>
      </c>
      <c r="O3603" t="s">
        <v>29</v>
      </c>
      <c r="P3603">
        <v>32</v>
      </c>
      <c r="Q3603" t="s">
        <v>46</v>
      </c>
      <c r="R3603">
        <v>8404</v>
      </c>
    </row>
    <row r="3604" spans="1:18" x14ac:dyDescent="0.3">
      <c r="A3604" t="s">
        <v>80</v>
      </c>
      <c r="B3604" t="s">
        <v>102</v>
      </c>
      <c r="C3604">
        <v>2014</v>
      </c>
      <c r="D3604" t="s">
        <v>20</v>
      </c>
      <c r="E3604" t="s">
        <v>21</v>
      </c>
      <c r="G3604">
        <v>153784</v>
      </c>
      <c r="H3604">
        <v>244</v>
      </c>
      <c r="I3604">
        <v>240</v>
      </c>
      <c r="J3604">
        <v>4</v>
      </c>
      <c r="K3604">
        <v>0</v>
      </c>
      <c r="L3604" t="s">
        <v>43</v>
      </c>
      <c r="M3604" t="s">
        <v>59</v>
      </c>
      <c r="N3604" t="s">
        <v>23</v>
      </c>
      <c r="O3604" t="s">
        <v>60</v>
      </c>
      <c r="P3604">
        <v>27</v>
      </c>
      <c r="R3604">
        <v>6651</v>
      </c>
    </row>
    <row r="3605" spans="1:18" x14ac:dyDescent="0.3">
      <c r="A3605" t="s">
        <v>18</v>
      </c>
      <c r="B3605" t="s">
        <v>19</v>
      </c>
      <c r="C3605">
        <v>2014</v>
      </c>
      <c r="D3605" t="s">
        <v>33</v>
      </c>
      <c r="E3605" t="s">
        <v>21</v>
      </c>
      <c r="F3605">
        <v>2.4</v>
      </c>
      <c r="G3605">
        <v>148016</v>
      </c>
      <c r="H3605">
        <v>190</v>
      </c>
      <c r="J3605">
        <v>2</v>
      </c>
      <c r="L3605" t="s">
        <v>40</v>
      </c>
      <c r="M3605" t="s">
        <v>35</v>
      </c>
      <c r="N3605" t="s">
        <v>23</v>
      </c>
      <c r="O3605" t="s">
        <v>29</v>
      </c>
      <c r="Q3605" t="s">
        <v>88</v>
      </c>
      <c r="R3605">
        <v>16403</v>
      </c>
    </row>
    <row r="3606" spans="1:18" x14ac:dyDescent="0.3">
      <c r="A3606" t="s">
        <v>73</v>
      </c>
      <c r="B3606" t="s">
        <v>90</v>
      </c>
      <c r="C3606">
        <v>2014</v>
      </c>
      <c r="D3606" t="s">
        <v>20</v>
      </c>
      <c r="E3606" t="s">
        <v>21</v>
      </c>
      <c r="F3606">
        <v>2.1</v>
      </c>
      <c r="G3606">
        <v>92345</v>
      </c>
      <c r="H3606">
        <v>161</v>
      </c>
      <c r="J3606">
        <v>4</v>
      </c>
      <c r="K3606">
        <v>0</v>
      </c>
      <c r="M3606" t="s">
        <v>59</v>
      </c>
      <c r="N3606" t="s">
        <v>45</v>
      </c>
      <c r="O3606" t="s">
        <v>24</v>
      </c>
      <c r="P3606">
        <v>29</v>
      </c>
      <c r="Q3606" t="s">
        <v>37</v>
      </c>
      <c r="R3606">
        <v>10880</v>
      </c>
    </row>
    <row r="3607" spans="1:18" x14ac:dyDescent="0.3">
      <c r="A3607" t="s">
        <v>38</v>
      </c>
      <c r="B3607" t="s">
        <v>39</v>
      </c>
      <c r="C3607">
        <v>2016</v>
      </c>
      <c r="D3607" t="s">
        <v>20</v>
      </c>
      <c r="E3607" t="s">
        <v>21</v>
      </c>
      <c r="F3607">
        <v>3.1</v>
      </c>
      <c r="G3607">
        <v>150082</v>
      </c>
      <c r="H3607">
        <v>231</v>
      </c>
      <c r="I3607">
        <v>214</v>
      </c>
      <c r="J3607">
        <v>2</v>
      </c>
      <c r="K3607">
        <v>1</v>
      </c>
      <c r="L3607" t="s">
        <v>34</v>
      </c>
      <c r="M3607" t="s">
        <v>28</v>
      </c>
      <c r="N3607" t="s">
        <v>23</v>
      </c>
      <c r="O3607" t="s">
        <v>24</v>
      </c>
      <c r="P3607">
        <v>27</v>
      </c>
      <c r="Q3607" t="s">
        <v>48</v>
      </c>
      <c r="R3607">
        <v>14791</v>
      </c>
    </row>
    <row r="3608" spans="1:18" x14ac:dyDescent="0.3">
      <c r="A3608" t="s">
        <v>80</v>
      </c>
      <c r="B3608" t="s">
        <v>98</v>
      </c>
      <c r="C3608">
        <v>2023</v>
      </c>
      <c r="D3608" t="s">
        <v>20</v>
      </c>
      <c r="E3608" t="s">
        <v>21</v>
      </c>
      <c r="G3608">
        <v>18192</v>
      </c>
      <c r="H3608">
        <v>218</v>
      </c>
      <c r="I3608">
        <v>204</v>
      </c>
      <c r="J3608">
        <v>1</v>
      </c>
      <c r="K3608">
        <v>0</v>
      </c>
      <c r="L3608" t="s">
        <v>43</v>
      </c>
      <c r="M3608" t="s">
        <v>44</v>
      </c>
      <c r="N3608" t="s">
        <v>23</v>
      </c>
      <c r="O3608" t="s">
        <v>24</v>
      </c>
      <c r="P3608">
        <v>30</v>
      </c>
      <c r="Q3608" t="s">
        <v>64</v>
      </c>
      <c r="R3608">
        <v>25452</v>
      </c>
    </row>
    <row r="3609" spans="1:18" x14ac:dyDescent="0.3">
      <c r="A3609" t="s">
        <v>41</v>
      </c>
      <c r="B3609" t="s">
        <v>96</v>
      </c>
      <c r="C3609">
        <v>2013</v>
      </c>
      <c r="D3609" t="s">
        <v>20</v>
      </c>
      <c r="E3609" t="s">
        <v>21</v>
      </c>
      <c r="G3609">
        <v>102397</v>
      </c>
      <c r="H3609">
        <v>150</v>
      </c>
      <c r="I3609">
        <v>150</v>
      </c>
      <c r="J3609">
        <v>3</v>
      </c>
      <c r="K3609">
        <v>0</v>
      </c>
      <c r="M3609" t="s">
        <v>44</v>
      </c>
      <c r="N3609" t="s">
        <v>45</v>
      </c>
      <c r="O3609" t="s">
        <v>29</v>
      </c>
      <c r="P3609">
        <v>37</v>
      </c>
      <c r="Q3609" t="s">
        <v>46</v>
      </c>
      <c r="R3609">
        <v>2129</v>
      </c>
    </row>
    <row r="3610" spans="1:18" x14ac:dyDescent="0.3">
      <c r="A3610" t="s">
        <v>55</v>
      </c>
      <c r="B3610" t="s">
        <v>69</v>
      </c>
      <c r="C3610">
        <v>2014</v>
      </c>
      <c r="D3610" t="s">
        <v>20</v>
      </c>
      <c r="E3610" t="s">
        <v>21</v>
      </c>
      <c r="F3610">
        <v>2.8</v>
      </c>
      <c r="G3610">
        <v>175030</v>
      </c>
      <c r="J3610">
        <v>2</v>
      </c>
      <c r="K3610">
        <v>0</v>
      </c>
      <c r="L3610" t="s">
        <v>34</v>
      </c>
      <c r="M3610" t="s">
        <v>72</v>
      </c>
      <c r="N3610" t="s">
        <v>23</v>
      </c>
      <c r="O3610" t="s">
        <v>24</v>
      </c>
      <c r="Q3610" t="s">
        <v>76</v>
      </c>
      <c r="R3610">
        <v>3437</v>
      </c>
    </row>
    <row r="3611" spans="1:18" x14ac:dyDescent="0.3">
      <c r="A3611" t="s">
        <v>41</v>
      </c>
      <c r="B3611" t="s">
        <v>62</v>
      </c>
      <c r="C3611">
        <v>2016</v>
      </c>
      <c r="D3611" t="s">
        <v>20</v>
      </c>
      <c r="E3611" t="s">
        <v>21</v>
      </c>
      <c r="G3611">
        <v>62477</v>
      </c>
      <c r="H3611">
        <v>186</v>
      </c>
      <c r="I3611">
        <v>173</v>
      </c>
      <c r="J3611">
        <v>2</v>
      </c>
      <c r="K3611">
        <v>0</v>
      </c>
      <c r="L3611" t="s">
        <v>40</v>
      </c>
      <c r="M3611" t="s">
        <v>59</v>
      </c>
      <c r="N3611" t="s">
        <v>23</v>
      </c>
      <c r="O3611" t="s">
        <v>24</v>
      </c>
      <c r="P3611">
        <v>27</v>
      </c>
      <c r="R3611">
        <v>9326</v>
      </c>
    </row>
    <row r="3612" spans="1:18" x14ac:dyDescent="0.3">
      <c r="A3612" t="s">
        <v>38</v>
      </c>
      <c r="B3612" t="s">
        <v>86</v>
      </c>
      <c r="C3612">
        <v>2018</v>
      </c>
      <c r="D3612" t="s">
        <v>20</v>
      </c>
      <c r="F3612">
        <v>5.3</v>
      </c>
      <c r="G3612">
        <v>94739</v>
      </c>
      <c r="H3612">
        <v>388</v>
      </c>
      <c r="I3612">
        <v>361</v>
      </c>
      <c r="J3612">
        <v>1</v>
      </c>
      <c r="K3612">
        <v>0</v>
      </c>
      <c r="L3612" t="s">
        <v>43</v>
      </c>
      <c r="M3612" t="s">
        <v>35</v>
      </c>
      <c r="N3612" t="s">
        <v>84</v>
      </c>
      <c r="O3612" t="s">
        <v>95</v>
      </c>
      <c r="P3612">
        <v>10</v>
      </c>
      <c r="Q3612" t="s">
        <v>37</v>
      </c>
      <c r="R3612">
        <v>16438</v>
      </c>
    </row>
    <row r="3613" spans="1:18" x14ac:dyDescent="0.3">
      <c r="A3613" t="s">
        <v>73</v>
      </c>
      <c r="B3613" t="s">
        <v>97</v>
      </c>
      <c r="C3613">
        <v>2014</v>
      </c>
      <c r="D3613" t="s">
        <v>20</v>
      </c>
      <c r="E3613" t="s">
        <v>21</v>
      </c>
      <c r="F3613">
        <v>1.9</v>
      </c>
      <c r="G3613">
        <v>110393</v>
      </c>
      <c r="H3613">
        <v>153</v>
      </c>
      <c r="I3613">
        <v>135</v>
      </c>
      <c r="J3613">
        <v>3</v>
      </c>
      <c r="L3613" t="s">
        <v>43</v>
      </c>
      <c r="M3613" t="s">
        <v>72</v>
      </c>
      <c r="N3613" t="s">
        <v>45</v>
      </c>
      <c r="O3613" t="s">
        <v>24</v>
      </c>
      <c r="Q3613" t="s">
        <v>91</v>
      </c>
      <c r="R3613">
        <v>17710</v>
      </c>
    </row>
    <row r="3614" spans="1:18" x14ac:dyDescent="0.3">
      <c r="A3614" t="s">
        <v>55</v>
      </c>
      <c r="B3614" t="s">
        <v>78</v>
      </c>
      <c r="C3614">
        <v>2008</v>
      </c>
      <c r="D3614" t="s">
        <v>20</v>
      </c>
      <c r="E3614" t="s">
        <v>67</v>
      </c>
      <c r="F3614">
        <v>1.8</v>
      </c>
      <c r="G3614">
        <v>168285</v>
      </c>
      <c r="H3614">
        <v>140</v>
      </c>
      <c r="I3614">
        <v>134</v>
      </c>
      <c r="J3614">
        <v>3</v>
      </c>
      <c r="M3614" t="s">
        <v>44</v>
      </c>
      <c r="N3614" t="s">
        <v>45</v>
      </c>
      <c r="O3614" t="s">
        <v>29</v>
      </c>
      <c r="Q3614" t="s">
        <v>57</v>
      </c>
      <c r="R3614">
        <v>500</v>
      </c>
    </row>
    <row r="3615" spans="1:18" x14ac:dyDescent="0.3">
      <c r="A3615" t="s">
        <v>26</v>
      </c>
      <c r="B3615" t="s">
        <v>101</v>
      </c>
      <c r="C3615">
        <v>2011</v>
      </c>
      <c r="D3615" t="s">
        <v>20</v>
      </c>
      <c r="E3615" t="s">
        <v>21</v>
      </c>
      <c r="F3615">
        <v>2.2999999999999998</v>
      </c>
      <c r="G3615">
        <v>275975</v>
      </c>
      <c r="I3615">
        <v>136</v>
      </c>
      <c r="J3615">
        <v>3</v>
      </c>
      <c r="K3615">
        <v>0</v>
      </c>
      <c r="L3615" t="s">
        <v>34</v>
      </c>
      <c r="M3615" t="s">
        <v>35</v>
      </c>
      <c r="N3615" t="s">
        <v>45</v>
      </c>
      <c r="O3615" t="s">
        <v>29</v>
      </c>
      <c r="P3615">
        <v>31</v>
      </c>
      <c r="Q3615" t="s">
        <v>25</v>
      </c>
      <c r="R3615">
        <v>500</v>
      </c>
    </row>
    <row r="3616" spans="1:18" x14ac:dyDescent="0.3">
      <c r="A3616" t="s">
        <v>73</v>
      </c>
      <c r="B3616" t="s">
        <v>87</v>
      </c>
      <c r="C3616">
        <v>2012</v>
      </c>
      <c r="D3616" t="s">
        <v>20</v>
      </c>
      <c r="F3616">
        <v>2.8</v>
      </c>
      <c r="G3616">
        <v>8416</v>
      </c>
      <c r="H3616">
        <v>226</v>
      </c>
      <c r="I3616">
        <v>217</v>
      </c>
      <c r="J3616">
        <v>4</v>
      </c>
      <c r="K3616">
        <v>1</v>
      </c>
      <c r="L3616" t="s">
        <v>34</v>
      </c>
      <c r="M3616" t="s">
        <v>52</v>
      </c>
      <c r="N3616" t="s">
        <v>23</v>
      </c>
      <c r="O3616" t="s">
        <v>29</v>
      </c>
      <c r="P3616">
        <v>28</v>
      </c>
      <c r="Q3616" t="s">
        <v>57</v>
      </c>
      <c r="R3616">
        <v>11890</v>
      </c>
    </row>
    <row r="3617" spans="1:18" x14ac:dyDescent="0.3">
      <c r="A3617" t="s">
        <v>53</v>
      </c>
      <c r="B3617" t="s">
        <v>71</v>
      </c>
      <c r="C3617">
        <v>2021</v>
      </c>
      <c r="D3617" t="s">
        <v>20</v>
      </c>
      <c r="E3617" t="s">
        <v>21</v>
      </c>
      <c r="F3617">
        <v>2.2999999999999998</v>
      </c>
      <c r="G3617">
        <v>30321</v>
      </c>
      <c r="H3617">
        <v>182</v>
      </c>
      <c r="I3617">
        <v>169</v>
      </c>
      <c r="J3617">
        <v>1</v>
      </c>
      <c r="K3617">
        <v>0</v>
      </c>
      <c r="M3617" t="s">
        <v>44</v>
      </c>
      <c r="N3617" t="s">
        <v>45</v>
      </c>
      <c r="O3617" t="s">
        <v>29</v>
      </c>
      <c r="P3617">
        <v>33</v>
      </c>
      <c r="Q3617" t="s">
        <v>25</v>
      </c>
      <c r="R3617">
        <v>33280</v>
      </c>
    </row>
    <row r="3618" spans="1:18" x14ac:dyDescent="0.3">
      <c r="A3618" t="s">
        <v>31</v>
      </c>
      <c r="B3618" t="s">
        <v>85</v>
      </c>
      <c r="C3618">
        <v>2017</v>
      </c>
      <c r="D3618" t="s">
        <v>63</v>
      </c>
      <c r="F3618">
        <v>2.1</v>
      </c>
      <c r="G3618">
        <v>139739</v>
      </c>
      <c r="H3618">
        <v>168</v>
      </c>
      <c r="I3618">
        <v>146</v>
      </c>
      <c r="J3618">
        <v>2</v>
      </c>
      <c r="K3618">
        <v>1</v>
      </c>
      <c r="L3618" t="s">
        <v>40</v>
      </c>
      <c r="M3618" t="s">
        <v>59</v>
      </c>
      <c r="N3618" t="s">
        <v>23</v>
      </c>
      <c r="O3618" t="s">
        <v>29</v>
      </c>
      <c r="P3618">
        <v>39</v>
      </c>
      <c r="Q3618" t="s">
        <v>57</v>
      </c>
      <c r="R3618">
        <v>6431</v>
      </c>
    </row>
    <row r="3619" spans="1:18" x14ac:dyDescent="0.3">
      <c r="A3619" t="s">
        <v>55</v>
      </c>
      <c r="B3619" t="s">
        <v>78</v>
      </c>
      <c r="C3619">
        <v>2011</v>
      </c>
      <c r="D3619" t="s">
        <v>63</v>
      </c>
      <c r="E3619" t="s">
        <v>21</v>
      </c>
      <c r="F3619">
        <v>2</v>
      </c>
      <c r="G3619">
        <v>144055</v>
      </c>
      <c r="I3619">
        <v>158</v>
      </c>
      <c r="J3619">
        <v>3</v>
      </c>
      <c r="L3619" t="s">
        <v>43</v>
      </c>
      <c r="M3619" t="s">
        <v>59</v>
      </c>
      <c r="N3619" t="s">
        <v>45</v>
      </c>
      <c r="O3619" t="s">
        <v>29</v>
      </c>
      <c r="Q3619" t="s">
        <v>46</v>
      </c>
      <c r="R3619">
        <v>1195</v>
      </c>
    </row>
    <row r="3620" spans="1:18" x14ac:dyDescent="0.3">
      <c r="A3620" t="s">
        <v>80</v>
      </c>
      <c r="B3620" t="s">
        <v>83</v>
      </c>
      <c r="C3620">
        <v>2006</v>
      </c>
      <c r="D3620" t="s">
        <v>20</v>
      </c>
      <c r="F3620">
        <v>3</v>
      </c>
      <c r="G3620">
        <v>181975</v>
      </c>
      <c r="I3620">
        <v>211</v>
      </c>
      <c r="J3620">
        <v>3</v>
      </c>
      <c r="K3620">
        <v>1</v>
      </c>
      <c r="L3620" t="s">
        <v>40</v>
      </c>
      <c r="M3620" t="s">
        <v>44</v>
      </c>
      <c r="N3620" t="s">
        <v>84</v>
      </c>
      <c r="O3620" t="s">
        <v>95</v>
      </c>
      <c r="P3620">
        <v>26</v>
      </c>
      <c r="Q3620" t="s">
        <v>25</v>
      </c>
      <c r="R3620">
        <v>500</v>
      </c>
    </row>
    <row r="3621" spans="1:18" x14ac:dyDescent="0.3">
      <c r="A3621" t="s">
        <v>41</v>
      </c>
      <c r="B3621" t="s">
        <v>96</v>
      </c>
      <c r="C3621">
        <v>2013</v>
      </c>
      <c r="D3621" t="s">
        <v>20</v>
      </c>
      <c r="E3621" t="s">
        <v>21</v>
      </c>
      <c r="G3621">
        <v>68807</v>
      </c>
      <c r="H3621">
        <v>148</v>
      </c>
      <c r="I3621">
        <v>146</v>
      </c>
      <c r="J3621">
        <v>3</v>
      </c>
      <c r="K3621">
        <v>1</v>
      </c>
      <c r="L3621" t="s">
        <v>40</v>
      </c>
      <c r="M3621" t="s">
        <v>52</v>
      </c>
      <c r="N3621" t="s">
        <v>45</v>
      </c>
      <c r="O3621" t="s">
        <v>29</v>
      </c>
      <c r="Q3621" t="s">
        <v>64</v>
      </c>
      <c r="R3621">
        <v>3718</v>
      </c>
    </row>
    <row r="3622" spans="1:18" x14ac:dyDescent="0.3">
      <c r="A3622" t="s">
        <v>53</v>
      </c>
      <c r="B3622" t="s">
        <v>77</v>
      </c>
      <c r="C3622">
        <v>2021</v>
      </c>
      <c r="D3622" t="s">
        <v>20</v>
      </c>
      <c r="E3622" t="s">
        <v>21</v>
      </c>
      <c r="F3622">
        <v>2.6</v>
      </c>
      <c r="G3622">
        <v>71861</v>
      </c>
      <c r="H3622">
        <v>211</v>
      </c>
      <c r="I3622">
        <v>204</v>
      </c>
      <c r="J3622">
        <v>1</v>
      </c>
      <c r="K3622">
        <v>0</v>
      </c>
      <c r="L3622" t="s">
        <v>34</v>
      </c>
      <c r="M3622" t="s">
        <v>35</v>
      </c>
      <c r="N3622" t="s">
        <v>23</v>
      </c>
      <c r="O3622" t="s">
        <v>29</v>
      </c>
      <c r="P3622">
        <v>29</v>
      </c>
      <c r="Q3622" t="s">
        <v>30</v>
      </c>
      <c r="R3622">
        <v>41414</v>
      </c>
    </row>
    <row r="3623" spans="1:18" x14ac:dyDescent="0.3">
      <c r="A3623" t="s">
        <v>53</v>
      </c>
      <c r="B3623" t="s">
        <v>77</v>
      </c>
      <c r="C3623">
        <v>2019</v>
      </c>
      <c r="D3623" t="s">
        <v>20</v>
      </c>
      <c r="F3623">
        <v>2.8</v>
      </c>
      <c r="G3623">
        <v>59581</v>
      </c>
      <c r="I3623">
        <v>198</v>
      </c>
      <c r="J3623">
        <v>1</v>
      </c>
      <c r="K3623">
        <v>0</v>
      </c>
      <c r="L3623" t="s">
        <v>34</v>
      </c>
      <c r="M3623" t="s">
        <v>59</v>
      </c>
      <c r="N3623" t="s">
        <v>23</v>
      </c>
      <c r="O3623" t="s">
        <v>24</v>
      </c>
      <c r="P3623">
        <v>25</v>
      </c>
      <c r="Q3623" t="s">
        <v>88</v>
      </c>
      <c r="R3623">
        <v>36291</v>
      </c>
    </row>
    <row r="3624" spans="1:18" x14ac:dyDescent="0.3">
      <c r="A3624" t="s">
        <v>53</v>
      </c>
      <c r="B3624" t="s">
        <v>71</v>
      </c>
      <c r="C3624">
        <v>2007</v>
      </c>
      <c r="D3624" t="s">
        <v>20</v>
      </c>
      <c r="E3624" t="s">
        <v>21</v>
      </c>
      <c r="F3624">
        <v>2</v>
      </c>
      <c r="G3624">
        <v>321493</v>
      </c>
      <c r="I3624">
        <v>149</v>
      </c>
      <c r="J3624">
        <v>4</v>
      </c>
      <c r="L3624" t="s">
        <v>40</v>
      </c>
      <c r="M3624" t="s">
        <v>22</v>
      </c>
      <c r="N3624" t="s">
        <v>45</v>
      </c>
      <c r="O3624" t="s">
        <v>24</v>
      </c>
      <c r="P3624">
        <v>37</v>
      </c>
      <c r="Q3624" t="s">
        <v>30</v>
      </c>
      <c r="R3624">
        <v>500</v>
      </c>
    </row>
    <row r="3625" spans="1:18" x14ac:dyDescent="0.3">
      <c r="A3625" t="s">
        <v>73</v>
      </c>
      <c r="B3625" t="s">
        <v>74</v>
      </c>
      <c r="C3625">
        <v>2013</v>
      </c>
      <c r="D3625" t="s">
        <v>20</v>
      </c>
      <c r="E3625" t="s">
        <v>21</v>
      </c>
      <c r="G3625">
        <v>83557</v>
      </c>
      <c r="H3625">
        <v>178</v>
      </c>
      <c r="I3625">
        <v>170</v>
      </c>
      <c r="J3625">
        <v>2</v>
      </c>
      <c r="K3625">
        <v>1</v>
      </c>
      <c r="L3625" t="s">
        <v>34</v>
      </c>
      <c r="M3625" t="s">
        <v>35</v>
      </c>
      <c r="N3625" t="s">
        <v>23</v>
      </c>
      <c r="O3625" t="s">
        <v>24</v>
      </c>
      <c r="P3625">
        <v>36</v>
      </c>
      <c r="R3625">
        <v>15901</v>
      </c>
    </row>
    <row r="3626" spans="1:18" x14ac:dyDescent="0.3">
      <c r="A3626" t="s">
        <v>41</v>
      </c>
      <c r="B3626" t="s">
        <v>96</v>
      </c>
      <c r="C3626">
        <v>2006</v>
      </c>
      <c r="D3626" t="s">
        <v>20</v>
      </c>
      <c r="E3626" t="s">
        <v>21</v>
      </c>
      <c r="G3626">
        <v>387962</v>
      </c>
      <c r="H3626">
        <v>131</v>
      </c>
      <c r="I3626">
        <v>119</v>
      </c>
      <c r="J3626">
        <v>4</v>
      </c>
      <c r="K3626">
        <v>1</v>
      </c>
      <c r="L3626" t="s">
        <v>34</v>
      </c>
      <c r="M3626" t="s">
        <v>22</v>
      </c>
      <c r="N3626" t="s">
        <v>45</v>
      </c>
      <c r="O3626" t="s">
        <v>29</v>
      </c>
      <c r="P3626">
        <v>31</v>
      </c>
      <c r="Q3626" t="s">
        <v>76</v>
      </c>
      <c r="R3626">
        <v>500</v>
      </c>
    </row>
    <row r="3627" spans="1:18" x14ac:dyDescent="0.3">
      <c r="A3627" t="s">
        <v>80</v>
      </c>
      <c r="B3627" t="s">
        <v>98</v>
      </c>
      <c r="C3627">
        <v>2014</v>
      </c>
      <c r="D3627" t="s">
        <v>20</v>
      </c>
      <c r="E3627" t="s">
        <v>21</v>
      </c>
      <c r="F3627">
        <v>3.1</v>
      </c>
      <c r="G3627">
        <v>83779</v>
      </c>
      <c r="H3627">
        <v>240</v>
      </c>
      <c r="I3627">
        <v>240</v>
      </c>
      <c r="J3627">
        <v>3</v>
      </c>
      <c r="K3627">
        <v>0</v>
      </c>
      <c r="L3627" t="s">
        <v>43</v>
      </c>
      <c r="M3627" t="s">
        <v>44</v>
      </c>
      <c r="N3627" t="s">
        <v>23</v>
      </c>
      <c r="O3627" t="s">
        <v>24</v>
      </c>
      <c r="P3627">
        <v>29</v>
      </c>
      <c r="Q3627" t="s">
        <v>76</v>
      </c>
      <c r="R3627">
        <v>7502</v>
      </c>
    </row>
    <row r="3628" spans="1:18" x14ac:dyDescent="0.3">
      <c r="A3628" t="s">
        <v>26</v>
      </c>
      <c r="B3628" t="s">
        <v>58</v>
      </c>
      <c r="C3628">
        <v>2019</v>
      </c>
      <c r="D3628" t="s">
        <v>20</v>
      </c>
      <c r="E3628" t="s">
        <v>21</v>
      </c>
      <c r="F3628">
        <v>2.7</v>
      </c>
      <c r="G3628">
        <v>56629</v>
      </c>
      <c r="H3628">
        <v>215</v>
      </c>
      <c r="I3628">
        <v>206</v>
      </c>
      <c r="J3628">
        <v>2</v>
      </c>
      <c r="K3628">
        <v>1</v>
      </c>
      <c r="L3628" t="s">
        <v>40</v>
      </c>
      <c r="M3628" t="s">
        <v>52</v>
      </c>
      <c r="N3628" t="s">
        <v>23</v>
      </c>
      <c r="O3628" t="s">
        <v>29</v>
      </c>
      <c r="P3628">
        <v>30</v>
      </c>
      <c r="Q3628" t="s">
        <v>37</v>
      </c>
      <c r="R3628">
        <v>13764</v>
      </c>
    </row>
    <row r="3629" spans="1:18" x14ac:dyDescent="0.3">
      <c r="A3629" t="s">
        <v>53</v>
      </c>
      <c r="B3629" t="s">
        <v>77</v>
      </c>
      <c r="C3629">
        <v>2019</v>
      </c>
      <c r="D3629" t="s">
        <v>20</v>
      </c>
      <c r="E3629" t="s">
        <v>21</v>
      </c>
      <c r="F3629">
        <v>2.6</v>
      </c>
      <c r="G3629">
        <v>78506</v>
      </c>
      <c r="H3629">
        <v>196</v>
      </c>
      <c r="I3629">
        <v>197</v>
      </c>
      <c r="J3629">
        <v>1</v>
      </c>
      <c r="L3629" t="s">
        <v>34</v>
      </c>
      <c r="M3629" t="s">
        <v>72</v>
      </c>
      <c r="N3629" t="s">
        <v>23</v>
      </c>
      <c r="O3629" t="s">
        <v>24</v>
      </c>
      <c r="P3629">
        <v>28</v>
      </c>
      <c r="Q3629" t="s">
        <v>37</v>
      </c>
      <c r="R3629">
        <v>35377</v>
      </c>
    </row>
    <row r="3630" spans="1:18" x14ac:dyDescent="0.3">
      <c r="A3630" t="s">
        <v>53</v>
      </c>
      <c r="B3630" t="s">
        <v>77</v>
      </c>
      <c r="C3630">
        <v>2011</v>
      </c>
      <c r="D3630" t="s">
        <v>20</v>
      </c>
      <c r="E3630" t="s">
        <v>67</v>
      </c>
      <c r="F3630">
        <v>2.6</v>
      </c>
      <c r="G3630">
        <v>204944</v>
      </c>
      <c r="H3630">
        <v>220</v>
      </c>
      <c r="J3630">
        <v>5</v>
      </c>
      <c r="K3630">
        <v>1</v>
      </c>
      <c r="L3630" t="s">
        <v>43</v>
      </c>
      <c r="M3630" t="s">
        <v>72</v>
      </c>
      <c r="N3630" t="s">
        <v>23</v>
      </c>
      <c r="O3630" t="s">
        <v>24</v>
      </c>
      <c r="P3630">
        <v>31</v>
      </c>
      <c r="Q3630" t="s">
        <v>91</v>
      </c>
      <c r="R3630">
        <v>8196</v>
      </c>
    </row>
    <row r="3631" spans="1:18" x14ac:dyDescent="0.3">
      <c r="A3631" t="s">
        <v>49</v>
      </c>
      <c r="B3631" t="s">
        <v>50</v>
      </c>
      <c r="C3631">
        <v>2009</v>
      </c>
      <c r="D3631" t="s">
        <v>20</v>
      </c>
      <c r="G3631">
        <v>232871</v>
      </c>
      <c r="J3631">
        <v>3</v>
      </c>
      <c r="L3631" t="s">
        <v>40</v>
      </c>
      <c r="N3631" t="s">
        <v>45</v>
      </c>
      <c r="O3631" t="s">
        <v>29</v>
      </c>
      <c r="P3631">
        <v>41</v>
      </c>
      <c r="Q3631" t="s">
        <v>76</v>
      </c>
      <c r="R3631">
        <v>500</v>
      </c>
    </row>
    <row r="3632" spans="1:18" x14ac:dyDescent="0.3">
      <c r="A3632" t="s">
        <v>73</v>
      </c>
      <c r="B3632" t="s">
        <v>74</v>
      </c>
      <c r="C3632">
        <v>2009</v>
      </c>
      <c r="D3632" t="s">
        <v>20</v>
      </c>
      <c r="F3632">
        <v>2.8</v>
      </c>
      <c r="G3632">
        <v>263270</v>
      </c>
      <c r="H3632">
        <v>213</v>
      </c>
      <c r="I3632">
        <v>196</v>
      </c>
      <c r="J3632">
        <v>2</v>
      </c>
      <c r="K3632">
        <v>0</v>
      </c>
      <c r="L3632" t="s">
        <v>34</v>
      </c>
      <c r="M3632" t="s">
        <v>52</v>
      </c>
      <c r="N3632" t="s">
        <v>23</v>
      </c>
      <c r="O3632" t="s">
        <v>29</v>
      </c>
      <c r="Q3632" t="s">
        <v>57</v>
      </c>
      <c r="R3632">
        <v>3731</v>
      </c>
    </row>
    <row r="3633" spans="1:18" x14ac:dyDescent="0.3">
      <c r="A3633" t="s">
        <v>18</v>
      </c>
      <c r="B3633" t="s">
        <v>19</v>
      </c>
      <c r="C3633">
        <v>2005</v>
      </c>
      <c r="D3633" t="s">
        <v>20</v>
      </c>
      <c r="E3633" t="s">
        <v>67</v>
      </c>
      <c r="F3633">
        <v>3.1</v>
      </c>
      <c r="G3633">
        <v>284438</v>
      </c>
      <c r="H3633">
        <v>227</v>
      </c>
      <c r="I3633">
        <v>207</v>
      </c>
      <c r="J3633">
        <v>4</v>
      </c>
      <c r="K3633">
        <v>0</v>
      </c>
      <c r="M3633" t="s">
        <v>28</v>
      </c>
      <c r="N3633" t="s">
        <v>23</v>
      </c>
      <c r="O3633" t="s">
        <v>24</v>
      </c>
      <c r="P3633">
        <v>28</v>
      </c>
      <c r="Q3633" t="s">
        <v>46</v>
      </c>
      <c r="R3633">
        <v>500</v>
      </c>
    </row>
    <row r="3634" spans="1:18" x14ac:dyDescent="0.3">
      <c r="A3634" t="s">
        <v>38</v>
      </c>
      <c r="B3634" t="s">
        <v>39</v>
      </c>
      <c r="C3634">
        <v>2015</v>
      </c>
      <c r="D3634" t="s">
        <v>20</v>
      </c>
      <c r="E3634" t="s">
        <v>21</v>
      </c>
      <c r="G3634">
        <v>132703</v>
      </c>
      <c r="J3634">
        <v>2</v>
      </c>
      <c r="K3634">
        <v>1</v>
      </c>
      <c r="L3634" t="s">
        <v>34</v>
      </c>
      <c r="M3634" t="s">
        <v>59</v>
      </c>
      <c r="N3634" t="s">
        <v>23</v>
      </c>
      <c r="O3634" t="s">
        <v>24</v>
      </c>
      <c r="P3634">
        <v>35</v>
      </c>
      <c r="Q3634" t="s">
        <v>76</v>
      </c>
      <c r="R3634">
        <v>14971</v>
      </c>
    </row>
    <row r="3635" spans="1:18" x14ac:dyDescent="0.3">
      <c r="A3635" t="s">
        <v>53</v>
      </c>
      <c r="B3635" t="s">
        <v>79</v>
      </c>
      <c r="C3635">
        <v>2011</v>
      </c>
      <c r="D3635" t="s">
        <v>20</v>
      </c>
      <c r="E3635" t="s">
        <v>67</v>
      </c>
      <c r="F3635">
        <v>1.6</v>
      </c>
      <c r="G3635">
        <v>81419</v>
      </c>
      <c r="H3635">
        <v>144</v>
      </c>
      <c r="I3635">
        <v>129</v>
      </c>
      <c r="J3635">
        <v>3</v>
      </c>
      <c r="K3635">
        <v>0</v>
      </c>
      <c r="L3635" t="s">
        <v>43</v>
      </c>
      <c r="M3635" t="s">
        <v>22</v>
      </c>
      <c r="N3635" t="s">
        <v>45</v>
      </c>
      <c r="O3635" t="s">
        <v>24</v>
      </c>
      <c r="P3635">
        <v>39</v>
      </c>
      <c r="Q3635" t="s">
        <v>25</v>
      </c>
      <c r="R3635">
        <v>14364</v>
      </c>
    </row>
    <row r="3636" spans="1:18" x14ac:dyDescent="0.3">
      <c r="A3636" t="s">
        <v>26</v>
      </c>
      <c r="B3636" t="s">
        <v>101</v>
      </c>
      <c r="C3636">
        <v>2016</v>
      </c>
      <c r="D3636" t="s">
        <v>20</v>
      </c>
      <c r="E3636" t="s">
        <v>21</v>
      </c>
      <c r="F3636">
        <v>2.4</v>
      </c>
      <c r="G3636">
        <v>73269</v>
      </c>
      <c r="I3636">
        <v>168</v>
      </c>
      <c r="J3636">
        <v>1</v>
      </c>
      <c r="K3636">
        <v>1</v>
      </c>
      <c r="L3636" t="s">
        <v>43</v>
      </c>
      <c r="N3636" t="s">
        <v>45</v>
      </c>
      <c r="O3636" t="s">
        <v>29</v>
      </c>
      <c r="Q3636" t="s">
        <v>91</v>
      </c>
      <c r="R3636">
        <v>5315</v>
      </c>
    </row>
    <row r="3637" spans="1:18" x14ac:dyDescent="0.3">
      <c r="A3637" t="s">
        <v>31</v>
      </c>
      <c r="B3637" t="s">
        <v>32</v>
      </c>
      <c r="C3637">
        <v>2010</v>
      </c>
      <c r="D3637" t="s">
        <v>20</v>
      </c>
      <c r="F3637">
        <v>2.4</v>
      </c>
      <c r="G3637">
        <v>158303</v>
      </c>
      <c r="H3637">
        <v>212</v>
      </c>
      <c r="I3637">
        <v>219</v>
      </c>
      <c r="J3637">
        <v>4</v>
      </c>
      <c r="K3637">
        <v>0</v>
      </c>
      <c r="M3637" t="s">
        <v>59</v>
      </c>
      <c r="N3637" t="s">
        <v>36</v>
      </c>
      <c r="O3637" t="s">
        <v>29</v>
      </c>
      <c r="P3637">
        <v>32</v>
      </c>
      <c r="Q3637" t="s">
        <v>48</v>
      </c>
      <c r="R3637">
        <v>500</v>
      </c>
    </row>
    <row r="3638" spans="1:18" x14ac:dyDescent="0.3">
      <c r="A3638" t="s">
        <v>53</v>
      </c>
      <c r="B3638" t="s">
        <v>77</v>
      </c>
      <c r="C3638">
        <v>2024</v>
      </c>
      <c r="D3638" t="s">
        <v>20</v>
      </c>
      <c r="E3638" t="s">
        <v>21</v>
      </c>
      <c r="F3638">
        <v>2.8</v>
      </c>
      <c r="G3638">
        <v>100</v>
      </c>
      <c r="H3638">
        <v>228</v>
      </c>
      <c r="I3638">
        <v>218</v>
      </c>
      <c r="J3638">
        <v>1</v>
      </c>
      <c r="L3638" t="s">
        <v>43</v>
      </c>
      <c r="M3638" t="s">
        <v>28</v>
      </c>
      <c r="N3638" t="s">
        <v>23</v>
      </c>
      <c r="O3638" t="s">
        <v>60</v>
      </c>
      <c r="P3638">
        <v>29</v>
      </c>
      <c r="Q3638" t="s">
        <v>64</v>
      </c>
      <c r="R3638">
        <v>62179</v>
      </c>
    </row>
    <row r="3639" spans="1:18" x14ac:dyDescent="0.3">
      <c r="A3639" t="s">
        <v>18</v>
      </c>
      <c r="B3639" t="s">
        <v>51</v>
      </c>
      <c r="C3639">
        <v>2005</v>
      </c>
      <c r="D3639" t="s">
        <v>20</v>
      </c>
      <c r="E3639" t="s">
        <v>67</v>
      </c>
      <c r="G3639">
        <v>260603</v>
      </c>
      <c r="H3639">
        <v>156</v>
      </c>
      <c r="I3639">
        <v>137</v>
      </c>
      <c r="J3639">
        <v>5</v>
      </c>
      <c r="K3639">
        <v>0</v>
      </c>
      <c r="L3639" t="s">
        <v>40</v>
      </c>
      <c r="M3639" t="s">
        <v>94</v>
      </c>
      <c r="N3639" t="s">
        <v>45</v>
      </c>
      <c r="O3639" t="s">
        <v>29</v>
      </c>
      <c r="P3639">
        <v>37</v>
      </c>
      <c r="Q3639" t="s">
        <v>37</v>
      </c>
      <c r="R3639">
        <v>500</v>
      </c>
    </row>
    <row r="3640" spans="1:18" x14ac:dyDescent="0.3">
      <c r="A3640" t="s">
        <v>31</v>
      </c>
      <c r="B3640" t="s">
        <v>99</v>
      </c>
      <c r="C3640">
        <v>2020</v>
      </c>
      <c r="D3640" t="s">
        <v>20</v>
      </c>
      <c r="E3640" t="s">
        <v>21</v>
      </c>
      <c r="F3640">
        <v>2.7</v>
      </c>
      <c r="G3640">
        <v>29470</v>
      </c>
      <c r="H3640">
        <v>210</v>
      </c>
      <c r="I3640">
        <v>192</v>
      </c>
      <c r="J3640">
        <v>2</v>
      </c>
      <c r="K3640">
        <v>1</v>
      </c>
      <c r="M3640" t="s">
        <v>44</v>
      </c>
      <c r="N3640" t="s">
        <v>23</v>
      </c>
      <c r="O3640" t="s">
        <v>24</v>
      </c>
      <c r="P3640">
        <v>28</v>
      </c>
      <c r="Q3640" t="s">
        <v>76</v>
      </c>
      <c r="R3640">
        <v>18741</v>
      </c>
    </row>
    <row r="3641" spans="1:18" x14ac:dyDescent="0.3">
      <c r="A3641" t="s">
        <v>73</v>
      </c>
      <c r="B3641" t="s">
        <v>90</v>
      </c>
      <c r="C3641">
        <v>2017</v>
      </c>
      <c r="D3641" t="s">
        <v>20</v>
      </c>
      <c r="E3641" t="s">
        <v>21</v>
      </c>
      <c r="F3641">
        <v>2</v>
      </c>
      <c r="G3641">
        <v>50142</v>
      </c>
      <c r="H3641">
        <v>175</v>
      </c>
      <c r="I3641">
        <v>160</v>
      </c>
      <c r="J3641">
        <v>2</v>
      </c>
      <c r="N3641" t="s">
        <v>45</v>
      </c>
      <c r="O3641" t="s">
        <v>29</v>
      </c>
      <c r="P3641">
        <v>31</v>
      </c>
      <c r="R3641">
        <v>19704</v>
      </c>
    </row>
    <row r="3642" spans="1:18" x14ac:dyDescent="0.3">
      <c r="A3642" t="s">
        <v>53</v>
      </c>
      <c r="B3642" t="s">
        <v>71</v>
      </c>
      <c r="C3642">
        <v>2012</v>
      </c>
      <c r="D3642" t="s">
        <v>20</v>
      </c>
      <c r="E3642" t="s">
        <v>21</v>
      </c>
      <c r="F3642">
        <v>1.4</v>
      </c>
      <c r="G3642">
        <v>63899</v>
      </c>
      <c r="H3642">
        <v>128</v>
      </c>
      <c r="I3642">
        <v>116</v>
      </c>
      <c r="J3642">
        <v>2</v>
      </c>
      <c r="L3642" t="s">
        <v>34</v>
      </c>
      <c r="M3642" t="s">
        <v>28</v>
      </c>
      <c r="N3642" t="s">
        <v>45</v>
      </c>
      <c r="O3642" t="s">
        <v>29</v>
      </c>
      <c r="P3642">
        <v>41</v>
      </c>
      <c r="Q3642" t="s">
        <v>88</v>
      </c>
      <c r="R3642">
        <v>9918</v>
      </c>
    </row>
    <row r="3643" spans="1:18" x14ac:dyDescent="0.3">
      <c r="A3643" t="s">
        <v>38</v>
      </c>
      <c r="B3643" t="s">
        <v>39</v>
      </c>
      <c r="C3643">
        <v>2020</v>
      </c>
      <c r="D3643" t="s">
        <v>20</v>
      </c>
      <c r="E3643" t="s">
        <v>21</v>
      </c>
      <c r="F3643">
        <v>2.2999999999999998</v>
      </c>
      <c r="G3643">
        <v>54755</v>
      </c>
      <c r="H3643">
        <v>180</v>
      </c>
      <c r="I3643">
        <v>175</v>
      </c>
      <c r="J3643">
        <v>2</v>
      </c>
      <c r="K3643">
        <v>0</v>
      </c>
      <c r="L3643" t="s">
        <v>43</v>
      </c>
      <c r="M3643" t="s">
        <v>22</v>
      </c>
      <c r="N3643" t="s">
        <v>23</v>
      </c>
      <c r="O3643" t="s">
        <v>24</v>
      </c>
      <c r="P3643">
        <v>33</v>
      </c>
      <c r="R3643">
        <v>33038</v>
      </c>
    </row>
    <row r="3644" spans="1:18" x14ac:dyDescent="0.3">
      <c r="A3644" t="s">
        <v>55</v>
      </c>
      <c r="B3644" t="s">
        <v>75</v>
      </c>
      <c r="C3644">
        <v>2019</v>
      </c>
      <c r="D3644" t="s">
        <v>20</v>
      </c>
      <c r="F3644">
        <v>2.4</v>
      </c>
      <c r="G3644">
        <v>78123</v>
      </c>
      <c r="H3644">
        <v>195</v>
      </c>
      <c r="I3644">
        <v>193</v>
      </c>
      <c r="J3644">
        <v>1</v>
      </c>
      <c r="K3644">
        <v>0</v>
      </c>
      <c r="L3644" t="s">
        <v>43</v>
      </c>
      <c r="M3644" t="s">
        <v>72</v>
      </c>
      <c r="N3644" t="s">
        <v>45</v>
      </c>
      <c r="O3644" t="s">
        <v>29</v>
      </c>
      <c r="Q3644" t="s">
        <v>37</v>
      </c>
      <c r="R3644">
        <v>10052</v>
      </c>
    </row>
    <row r="3645" spans="1:18" x14ac:dyDescent="0.3">
      <c r="A3645" t="s">
        <v>18</v>
      </c>
      <c r="B3645" t="s">
        <v>66</v>
      </c>
      <c r="C3645">
        <v>2024</v>
      </c>
      <c r="D3645" t="s">
        <v>20</v>
      </c>
      <c r="E3645" t="s">
        <v>21</v>
      </c>
      <c r="F3645">
        <v>3.1</v>
      </c>
      <c r="G3645">
        <v>5517</v>
      </c>
      <c r="H3645">
        <v>245</v>
      </c>
      <c r="I3645">
        <v>231</v>
      </c>
      <c r="J3645">
        <v>1</v>
      </c>
      <c r="K3645">
        <v>0</v>
      </c>
      <c r="L3645" t="s">
        <v>43</v>
      </c>
      <c r="M3645" t="s">
        <v>94</v>
      </c>
      <c r="N3645" t="s">
        <v>23</v>
      </c>
      <c r="O3645" t="s">
        <v>24</v>
      </c>
      <c r="P3645">
        <v>32</v>
      </c>
      <c r="Q3645" t="s">
        <v>57</v>
      </c>
      <c r="R3645">
        <v>45411</v>
      </c>
    </row>
    <row r="3646" spans="1:18" x14ac:dyDescent="0.3">
      <c r="A3646" t="s">
        <v>26</v>
      </c>
      <c r="B3646" t="s">
        <v>27</v>
      </c>
      <c r="C3646">
        <v>2006</v>
      </c>
      <c r="D3646" t="s">
        <v>20</v>
      </c>
      <c r="E3646" t="s">
        <v>67</v>
      </c>
      <c r="F3646">
        <v>3</v>
      </c>
      <c r="G3646">
        <v>228649</v>
      </c>
      <c r="H3646">
        <v>247</v>
      </c>
      <c r="I3646">
        <v>224</v>
      </c>
      <c r="J3646">
        <v>5</v>
      </c>
      <c r="K3646">
        <v>1</v>
      </c>
      <c r="L3646" t="s">
        <v>34</v>
      </c>
      <c r="M3646" t="s">
        <v>22</v>
      </c>
      <c r="N3646" t="s">
        <v>23</v>
      </c>
      <c r="O3646" t="s">
        <v>29</v>
      </c>
      <c r="P3646">
        <v>29</v>
      </c>
      <c r="Q3646" t="s">
        <v>64</v>
      </c>
      <c r="R3646">
        <v>500</v>
      </c>
    </row>
    <row r="3647" spans="1:18" x14ac:dyDescent="0.3">
      <c r="A3647" t="s">
        <v>80</v>
      </c>
      <c r="B3647" t="s">
        <v>83</v>
      </c>
      <c r="C3647">
        <v>2007</v>
      </c>
      <c r="D3647" t="s">
        <v>20</v>
      </c>
      <c r="E3647" t="s">
        <v>67</v>
      </c>
      <c r="F3647">
        <v>4.4000000000000004</v>
      </c>
      <c r="G3647">
        <v>307601</v>
      </c>
      <c r="H3647">
        <v>325</v>
      </c>
      <c r="I3647">
        <v>322</v>
      </c>
      <c r="J3647">
        <v>4</v>
      </c>
      <c r="K3647">
        <v>1</v>
      </c>
      <c r="L3647" t="s">
        <v>43</v>
      </c>
      <c r="M3647" t="s">
        <v>22</v>
      </c>
      <c r="N3647" t="s">
        <v>84</v>
      </c>
      <c r="O3647" t="s">
        <v>60</v>
      </c>
      <c r="P3647">
        <v>19</v>
      </c>
      <c r="Q3647" t="s">
        <v>25</v>
      </c>
      <c r="R3647">
        <v>500</v>
      </c>
    </row>
    <row r="3648" spans="1:18" x14ac:dyDescent="0.3">
      <c r="A3648" t="s">
        <v>18</v>
      </c>
      <c r="B3648" t="s">
        <v>66</v>
      </c>
      <c r="C3648">
        <v>2020</v>
      </c>
      <c r="D3648" t="s">
        <v>20</v>
      </c>
      <c r="E3648" t="s">
        <v>21</v>
      </c>
      <c r="F3648">
        <v>2.9</v>
      </c>
      <c r="G3648">
        <v>54995</v>
      </c>
      <c r="H3648">
        <v>205</v>
      </c>
      <c r="I3648">
        <v>186</v>
      </c>
      <c r="J3648">
        <v>1</v>
      </c>
      <c r="K3648">
        <v>1</v>
      </c>
      <c r="L3648" t="s">
        <v>34</v>
      </c>
      <c r="M3648" t="s">
        <v>35</v>
      </c>
      <c r="N3648" t="s">
        <v>23</v>
      </c>
      <c r="O3648" t="s">
        <v>29</v>
      </c>
      <c r="P3648">
        <v>27</v>
      </c>
      <c r="Q3648" t="s">
        <v>91</v>
      </c>
      <c r="R3648">
        <v>27046</v>
      </c>
    </row>
    <row r="3649" spans="1:18" x14ac:dyDescent="0.3">
      <c r="A3649" t="s">
        <v>73</v>
      </c>
      <c r="B3649" t="s">
        <v>97</v>
      </c>
      <c r="C3649">
        <v>2006</v>
      </c>
      <c r="D3649" t="s">
        <v>20</v>
      </c>
      <c r="E3649" t="s">
        <v>21</v>
      </c>
      <c r="F3649">
        <v>1.4</v>
      </c>
      <c r="G3649">
        <v>231728</v>
      </c>
      <c r="H3649">
        <v>122</v>
      </c>
      <c r="J3649">
        <v>4</v>
      </c>
      <c r="K3649">
        <v>1</v>
      </c>
      <c r="L3649" t="s">
        <v>43</v>
      </c>
      <c r="M3649" t="s">
        <v>44</v>
      </c>
      <c r="N3649" t="s">
        <v>45</v>
      </c>
      <c r="O3649" t="s">
        <v>29</v>
      </c>
      <c r="Q3649" t="s">
        <v>91</v>
      </c>
      <c r="R3649">
        <v>570</v>
      </c>
    </row>
    <row r="3650" spans="1:18" x14ac:dyDescent="0.3">
      <c r="A3650" t="s">
        <v>55</v>
      </c>
      <c r="B3650" t="s">
        <v>78</v>
      </c>
      <c r="C3650">
        <v>2020</v>
      </c>
      <c r="D3650" t="s">
        <v>20</v>
      </c>
      <c r="E3650" t="s">
        <v>21</v>
      </c>
      <c r="F3650">
        <v>1.8</v>
      </c>
      <c r="G3650">
        <v>45681</v>
      </c>
      <c r="I3650">
        <v>131</v>
      </c>
      <c r="J3650">
        <v>1</v>
      </c>
      <c r="K3650">
        <v>0</v>
      </c>
      <c r="N3650" t="s">
        <v>45</v>
      </c>
      <c r="O3650" t="s">
        <v>29</v>
      </c>
      <c r="P3650">
        <v>35</v>
      </c>
      <c r="Q3650" t="s">
        <v>37</v>
      </c>
      <c r="R3650">
        <v>14651</v>
      </c>
    </row>
    <row r="3651" spans="1:18" x14ac:dyDescent="0.3">
      <c r="A3651" t="s">
        <v>18</v>
      </c>
      <c r="B3651" t="s">
        <v>70</v>
      </c>
      <c r="C3651">
        <v>2006</v>
      </c>
      <c r="D3651" t="s">
        <v>20</v>
      </c>
      <c r="G3651">
        <v>328405</v>
      </c>
      <c r="I3651">
        <v>169</v>
      </c>
      <c r="J3651">
        <v>3</v>
      </c>
      <c r="K3651">
        <v>0</v>
      </c>
      <c r="L3651" t="s">
        <v>43</v>
      </c>
      <c r="N3651" t="s">
        <v>45</v>
      </c>
      <c r="O3651" t="s">
        <v>29</v>
      </c>
      <c r="P3651">
        <v>25</v>
      </c>
      <c r="Q3651" t="s">
        <v>88</v>
      </c>
      <c r="R3651">
        <v>500</v>
      </c>
    </row>
    <row r="3652" spans="1:18" x14ac:dyDescent="0.3">
      <c r="A3652" t="s">
        <v>38</v>
      </c>
      <c r="B3652" t="s">
        <v>86</v>
      </c>
      <c r="C3652">
        <v>2011</v>
      </c>
      <c r="D3652" t="s">
        <v>63</v>
      </c>
      <c r="E3652" t="s">
        <v>67</v>
      </c>
      <c r="F3652">
        <v>4</v>
      </c>
      <c r="G3652">
        <v>202359</v>
      </c>
      <c r="H3652">
        <v>302</v>
      </c>
      <c r="I3652">
        <v>277</v>
      </c>
      <c r="J3652">
        <v>4</v>
      </c>
      <c r="K3652">
        <v>0</v>
      </c>
      <c r="L3652" t="s">
        <v>34</v>
      </c>
      <c r="M3652" t="s">
        <v>35</v>
      </c>
      <c r="N3652" t="s">
        <v>84</v>
      </c>
      <c r="O3652" t="s">
        <v>60</v>
      </c>
      <c r="P3652">
        <v>19</v>
      </c>
      <c r="Q3652" t="s">
        <v>76</v>
      </c>
      <c r="R3652">
        <v>1226</v>
      </c>
    </row>
    <row r="3653" spans="1:18" x14ac:dyDescent="0.3">
      <c r="A3653" t="s">
        <v>38</v>
      </c>
      <c r="B3653" t="s">
        <v>89</v>
      </c>
      <c r="C3653">
        <v>2016</v>
      </c>
      <c r="D3653" t="s">
        <v>20</v>
      </c>
      <c r="E3653" t="s">
        <v>21</v>
      </c>
      <c r="F3653">
        <v>1.5</v>
      </c>
      <c r="G3653">
        <v>247948</v>
      </c>
      <c r="H3653">
        <v>123</v>
      </c>
      <c r="J3653">
        <v>1</v>
      </c>
      <c r="K3653">
        <v>1</v>
      </c>
      <c r="L3653" t="s">
        <v>40</v>
      </c>
      <c r="M3653" t="s">
        <v>44</v>
      </c>
      <c r="N3653" t="s">
        <v>45</v>
      </c>
      <c r="O3653" t="s">
        <v>29</v>
      </c>
      <c r="Q3653" t="s">
        <v>88</v>
      </c>
      <c r="R3653">
        <v>500</v>
      </c>
    </row>
    <row r="3654" spans="1:18" x14ac:dyDescent="0.3">
      <c r="A3654" t="s">
        <v>80</v>
      </c>
      <c r="B3654" t="s">
        <v>81</v>
      </c>
      <c r="C3654">
        <v>2022</v>
      </c>
      <c r="D3654" t="s">
        <v>20</v>
      </c>
      <c r="E3654" t="s">
        <v>21</v>
      </c>
      <c r="F3654">
        <v>2.6</v>
      </c>
      <c r="G3654">
        <v>42005</v>
      </c>
      <c r="H3654">
        <v>194</v>
      </c>
      <c r="I3654">
        <v>185</v>
      </c>
      <c r="J3654">
        <v>1</v>
      </c>
      <c r="K3654">
        <v>1</v>
      </c>
      <c r="L3654" t="s">
        <v>43</v>
      </c>
      <c r="M3654" t="s">
        <v>52</v>
      </c>
      <c r="N3654" t="s">
        <v>82</v>
      </c>
      <c r="O3654" t="s">
        <v>60</v>
      </c>
      <c r="P3654">
        <v>30</v>
      </c>
      <c r="Q3654" t="s">
        <v>37</v>
      </c>
      <c r="R3654">
        <v>18898</v>
      </c>
    </row>
    <row r="3655" spans="1:18" x14ac:dyDescent="0.3">
      <c r="A3655" t="s">
        <v>73</v>
      </c>
      <c r="B3655" t="s">
        <v>97</v>
      </c>
      <c r="C3655">
        <v>2007</v>
      </c>
      <c r="D3655" t="s">
        <v>20</v>
      </c>
      <c r="E3655" t="s">
        <v>21</v>
      </c>
      <c r="F3655">
        <v>1.7</v>
      </c>
      <c r="G3655">
        <v>112765</v>
      </c>
      <c r="H3655">
        <v>123</v>
      </c>
      <c r="I3655">
        <v>122</v>
      </c>
      <c r="J3655">
        <v>4</v>
      </c>
      <c r="K3655">
        <v>0</v>
      </c>
      <c r="L3655" t="s">
        <v>34</v>
      </c>
      <c r="M3655" t="s">
        <v>44</v>
      </c>
      <c r="N3655" t="s">
        <v>45</v>
      </c>
      <c r="O3655" t="s">
        <v>29</v>
      </c>
      <c r="P3655">
        <v>34</v>
      </c>
      <c r="Q3655" t="s">
        <v>91</v>
      </c>
      <c r="R3655">
        <v>6198</v>
      </c>
    </row>
    <row r="3656" spans="1:18" x14ac:dyDescent="0.3">
      <c r="A3656" t="s">
        <v>53</v>
      </c>
      <c r="B3656" t="s">
        <v>71</v>
      </c>
      <c r="C3656">
        <v>2014</v>
      </c>
      <c r="D3656" t="s">
        <v>20</v>
      </c>
      <c r="E3656" t="s">
        <v>21</v>
      </c>
      <c r="F3656">
        <v>2.2000000000000002</v>
      </c>
      <c r="G3656">
        <v>98086</v>
      </c>
      <c r="H3656">
        <v>163</v>
      </c>
      <c r="I3656">
        <v>150</v>
      </c>
      <c r="J3656">
        <v>2</v>
      </c>
      <c r="K3656">
        <v>0</v>
      </c>
      <c r="M3656" t="s">
        <v>72</v>
      </c>
      <c r="N3656" t="s">
        <v>45</v>
      </c>
      <c r="O3656" t="s">
        <v>29</v>
      </c>
      <c r="P3656">
        <v>29</v>
      </c>
      <c r="Q3656" t="s">
        <v>88</v>
      </c>
      <c r="R3656">
        <v>13137</v>
      </c>
    </row>
    <row r="3657" spans="1:18" x14ac:dyDescent="0.3">
      <c r="A3657" t="s">
        <v>55</v>
      </c>
      <c r="B3657" t="s">
        <v>56</v>
      </c>
      <c r="C3657">
        <v>2020</v>
      </c>
      <c r="D3657" t="s">
        <v>20</v>
      </c>
      <c r="F3657">
        <v>2.2999999999999998</v>
      </c>
      <c r="G3657">
        <v>57214</v>
      </c>
      <c r="H3657">
        <v>193</v>
      </c>
      <c r="I3657">
        <v>194</v>
      </c>
      <c r="J3657">
        <v>2</v>
      </c>
      <c r="K3657">
        <v>0</v>
      </c>
      <c r="L3657" t="s">
        <v>43</v>
      </c>
      <c r="M3657" t="s">
        <v>72</v>
      </c>
      <c r="N3657" t="s">
        <v>23</v>
      </c>
      <c r="O3657" t="s">
        <v>24</v>
      </c>
      <c r="P3657">
        <v>37</v>
      </c>
      <c r="Q3657" t="s">
        <v>30</v>
      </c>
      <c r="R3657">
        <v>23064</v>
      </c>
    </row>
    <row r="3658" spans="1:18" x14ac:dyDescent="0.3">
      <c r="A3658" t="s">
        <v>41</v>
      </c>
      <c r="B3658" t="s">
        <v>96</v>
      </c>
      <c r="C3658">
        <v>2023</v>
      </c>
      <c r="D3658" t="s">
        <v>33</v>
      </c>
      <c r="E3658" t="s">
        <v>21</v>
      </c>
      <c r="F3658">
        <v>2.1</v>
      </c>
      <c r="G3658">
        <v>9079</v>
      </c>
      <c r="H3658">
        <v>187</v>
      </c>
      <c r="I3658">
        <v>178</v>
      </c>
      <c r="J3658">
        <v>1</v>
      </c>
      <c r="L3658" t="s">
        <v>43</v>
      </c>
      <c r="M3658" t="s">
        <v>59</v>
      </c>
      <c r="N3658" t="s">
        <v>45</v>
      </c>
      <c r="O3658" t="s">
        <v>29</v>
      </c>
      <c r="P3658">
        <v>53</v>
      </c>
      <c r="Q3658" t="s">
        <v>76</v>
      </c>
      <c r="R3658">
        <v>17895</v>
      </c>
    </row>
    <row r="3659" spans="1:18" x14ac:dyDescent="0.3">
      <c r="A3659" t="s">
        <v>31</v>
      </c>
      <c r="B3659" t="s">
        <v>99</v>
      </c>
      <c r="C3659">
        <v>2024</v>
      </c>
      <c r="D3659" t="s">
        <v>20</v>
      </c>
      <c r="F3659">
        <v>2.6</v>
      </c>
      <c r="G3659">
        <v>100</v>
      </c>
      <c r="H3659">
        <v>220</v>
      </c>
      <c r="I3659">
        <v>200</v>
      </c>
      <c r="J3659">
        <v>1</v>
      </c>
      <c r="K3659">
        <v>0</v>
      </c>
      <c r="M3659" t="s">
        <v>59</v>
      </c>
      <c r="N3659" t="s">
        <v>23</v>
      </c>
      <c r="O3659" t="s">
        <v>60</v>
      </c>
      <c r="P3659">
        <v>27</v>
      </c>
      <c r="Q3659" t="s">
        <v>37</v>
      </c>
      <c r="R3659">
        <v>31737</v>
      </c>
    </row>
    <row r="3660" spans="1:18" x14ac:dyDescent="0.3">
      <c r="A3660" t="s">
        <v>49</v>
      </c>
      <c r="B3660" t="s">
        <v>93</v>
      </c>
      <c r="C3660">
        <v>2008</v>
      </c>
      <c r="D3660" t="s">
        <v>20</v>
      </c>
      <c r="E3660" t="s">
        <v>67</v>
      </c>
      <c r="F3660">
        <v>3.4</v>
      </c>
      <c r="G3660">
        <v>28327</v>
      </c>
      <c r="H3660">
        <v>258</v>
      </c>
      <c r="I3660">
        <v>248</v>
      </c>
      <c r="J3660">
        <v>4</v>
      </c>
      <c r="K3660">
        <v>1</v>
      </c>
      <c r="M3660" t="s">
        <v>44</v>
      </c>
      <c r="N3660" t="s">
        <v>23</v>
      </c>
      <c r="O3660" t="s">
        <v>24</v>
      </c>
      <c r="Q3660" t="s">
        <v>46</v>
      </c>
      <c r="R3660">
        <v>6324</v>
      </c>
    </row>
    <row r="3661" spans="1:18" x14ac:dyDescent="0.3">
      <c r="A3661" t="s">
        <v>18</v>
      </c>
      <c r="B3661" t="s">
        <v>19</v>
      </c>
      <c r="C3661">
        <v>2024</v>
      </c>
      <c r="D3661" t="s">
        <v>20</v>
      </c>
      <c r="E3661" t="s">
        <v>21</v>
      </c>
      <c r="F3661">
        <v>3</v>
      </c>
      <c r="G3661">
        <v>2027</v>
      </c>
      <c r="H3661">
        <v>225</v>
      </c>
      <c r="J3661">
        <v>1</v>
      </c>
      <c r="K3661">
        <v>0</v>
      </c>
      <c r="L3661" t="s">
        <v>43</v>
      </c>
      <c r="M3661" t="s">
        <v>94</v>
      </c>
      <c r="N3661" t="s">
        <v>23</v>
      </c>
      <c r="O3661" t="s">
        <v>24</v>
      </c>
      <c r="P3661">
        <v>26</v>
      </c>
      <c r="Q3661" t="s">
        <v>88</v>
      </c>
      <c r="R3661">
        <v>61326</v>
      </c>
    </row>
    <row r="3662" spans="1:18" x14ac:dyDescent="0.3">
      <c r="A3662" t="s">
        <v>41</v>
      </c>
      <c r="B3662" t="s">
        <v>42</v>
      </c>
      <c r="C3662">
        <v>2006</v>
      </c>
      <c r="D3662" t="s">
        <v>20</v>
      </c>
      <c r="E3662" t="s">
        <v>21</v>
      </c>
      <c r="F3662">
        <v>2.2000000000000002</v>
      </c>
      <c r="G3662">
        <v>302368</v>
      </c>
      <c r="H3662">
        <v>160</v>
      </c>
      <c r="I3662">
        <v>163</v>
      </c>
      <c r="J3662">
        <v>4</v>
      </c>
      <c r="K3662">
        <v>0</v>
      </c>
      <c r="L3662" t="s">
        <v>43</v>
      </c>
      <c r="M3662" t="s">
        <v>44</v>
      </c>
      <c r="N3662" t="s">
        <v>45</v>
      </c>
      <c r="O3662" t="s">
        <v>29</v>
      </c>
      <c r="P3662">
        <v>36</v>
      </c>
      <c r="Q3662" t="s">
        <v>30</v>
      </c>
      <c r="R3662">
        <v>500</v>
      </c>
    </row>
    <row r="3663" spans="1:18" x14ac:dyDescent="0.3">
      <c r="A3663" t="s">
        <v>31</v>
      </c>
      <c r="B3663" t="s">
        <v>99</v>
      </c>
      <c r="C3663">
        <v>2021</v>
      </c>
      <c r="D3663" t="s">
        <v>65</v>
      </c>
      <c r="E3663" t="s">
        <v>21</v>
      </c>
      <c r="F3663">
        <v>0</v>
      </c>
      <c r="G3663">
        <v>41050</v>
      </c>
      <c r="I3663">
        <v>336</v>
      </c>
      <c r="J3663">
        <v>1</v>
      </c>
      <c r="L3663" t="s">
        <v>40</v>
      </c>
      <c r="M3663" t="s">
        <v>35</v>
      </c>
      <c r="N3663" t="s">
        <v>23</v>
      </c>
      <c r="O3663" t="s">
        <v>24</v>
      </c>
      <c r="P3663">
        <v>119</v>
      </c>
      <c r="Q3663" t="s">
        <v>91</v>
      </c>
      <c r="R3663">
        <v>22505</v>
      </c>
    </row>
    <row r="3664" spans="1:18" x14ac:dyDescent="0.3">
      <c r="A3664" t="s">
        <v>18</v>
      </c>
      <c r="B3664" t="s">
        <v>19</v>
      </c>
      <c r="C3664">
        <v>2024</v>
      </c>
      <c r="D3664" t="s">
        <v>20</v>
      </c>
      <c r="E3664" t="s">
        <v>21</v>
      </c>
      <c r="F3664">
        <v>2.2999999999999998</v>
      </c>
      <c r="G3664">
        <v>100</v>
      </c>
      <c r="H3664">
        <v>190</v>
      </c>
      <c r="I3664">
        <v>179</v>
      </c>
      <c r="J3664">
        <v>1</v>
      </c>
      <c r="M3664" t="s">
        <v>28</v>
      </c>
      <c r="N3664" t="s">
        <v>23</v>
      </c>
      <c r="O3664" t="s">
        <v>24</v>
      </c>
      <c r="P3664">
        <v>31</v>
      </c>
      <c r="Q3664" t="s">
        <v>57</v>
      </c>
      <c r="R3664">
        <v>48808</v>
      </c>
    </row>
    <row r="3665" spans="1:18" x14ac:dyDescent="0.3">
      <c r="A3665" t="s">
        <v>53</v>
      </c>
      <c r="B3665" t="s">
        <v>77</v>
      </c>
      <c r="C3665">
        <v>2024</v>
      </c>
      <c r="D3665" t="s">
        <v>65</v>
      </c>
      <c r="E3665" t="s">
        <v>21</v>
      </c>
      <c r="F3665">
        <v>0</v>
      </c>
      <c r="G3665">
        <v>3709</v>
      </c>
      <c r="J3665">
        <v>1</v>
      </c>
      <c r="K3665">
        <v>0</v>
      </c>
      <c r="L3665" t="s">
        <v>43</v>
      </c>
      <c r="M3665" t="s">
        <v>72</v>
      </c>
      <c r="N3665" t="s">
        <v>23</v>
      </c>
      <c r="O3665" t="s">
        <v>24</v>
      </c>
      <c r="P3665">
        <v>111</v>
      </c>
      <c r="R3665">
        <v>62174</v>
      </c>
    </row>
    <row r="3666" spans="1:18" x14ac:dyDescent="0.3">
      <c r="A3666" t="s">
        <v>38</v>
      </c>
      <c r="B3666" t="s">
        <v>89</v>
      </c>
      <c r="C3666">
        <v>2020</v>
      </c>
      <c r="D3666" t="s">
        <v>20</v>
      </c>
      <c r="F3666">
        <v>2.2999999999999998</v>
      </c>
      <c r="G3666">
        <v>10127</v>
      </c>
      <c r="H3666">
        <v>184</v>
      </c>
      <c r="J3666">
        <v>2</v>
      </c>
      <c r="K3666">
        <v>0</v>
      </c>
      <c r="L3666" t="s">
        <v>43</v>
      </c>
      <c r="M3666" t="s">
        <v>72</v>
      </c>
      <c r="N3666" t="s">
        <v>45</v>
      </c>
      <c r="O3666" t="s">
        <v>24</v>
      </c>
      <c r="P3666">
        <v>31</v>
      </c>
      <c r="Q3666" t="s">
        <v>91</v>
      </c>
      <c r="R3666">
        <v>15718</v>
      </c>
    </row>
    <row r="3667" spans="1:18" x14ac:dyDescent="0.3">
      <c r="A3667" t="s">
        <v>53</v>
      </c>
      <c r="B3667" t="s">
        <v>77</v>
      </c>
      <c r="C3667">
        <v>2005</v>
      </c>
      <c r="D3667" t="s">
        <v>20</v>
      </c>
      <c r="E3667" t="s">
        <v>67</v>
      </c>
      <c r="F3667">
        <v>2.5</v>
      </c>
      <c r="G3667">
        <v>97181</v>
      </c>
      <c r="H3667">
        <v>197</v>
      </c>
      <c r="I3667">
        <v>204</v>
      </c>
      <c r="J3667">
        <v>5</v>
      </c>
      <c r="K3667">
        <v>1</v>
      </c>
      <c r="L3667" t="s">
        <v>34</v>
      </c>
      <c r="M3667" t="s">
        <v>59</v>
      </c>
      <c r="N3667" t="s">
        <v>23</v>
      </c>
      <c r="O3667" t="s">
        <v>60</v>
      </c>
      <c r="P3667">
        <v>34</v>
      </c>
      <c r="Q3667" t="s">
        <v>88</v>
      </c>
      <c r="R3667">
        <v>6090</v>
      </c>
    </row>
    <row r="3668" spans="1:18" x14ac:dyDescent="0.3">
      <c r="A3668" t="s">
        <v>80</v>
      </c>
      <c r="B3668" t="s">
        <v>98</v>
      </c>
      <c r="C3668">
        <v>2015</v>
      </c>
      <c r="D3668" t="s">
        <v>20</v>
      </c>
      <c r="F3668">
        <v>2.9</v>
      </c>
      <c r="G3668">
        <v>63864</v>
      </c>
      <c r="H3668">
        <v>225</v>
      </c>
      <c r="I3668">
        <v>216</v>
      </c>
      <c r="J3668">
        <v>3</v>
      </c>
      <c r="K3668">
        <v>0</v>
      </c>
      <c r="L3668" t="s">
        <v>43</v>
      </c>
      <c r="N3668" t="s">
        <v>23</v>
      </c>
      <c r="O3668" t="s">
        <v>24</v>
      </c>
      <c r="Q3668" t="s">
        <v>46</v>
      </c>
      <c r="R3668">
        <v>9108</v>
      </c>
    </row>
    <row r="3669" spans="1:18" x14ac:dyDescent="0.3">
      <c r="A3669" t="s">
        <v>73</v>
      </c>
      <c r="B3669" t="s">
        <v>87</v>
      </c>
      <c r="C3669">
        <v>2017</v>
      </c>
      <c r="D3669" t="s">
        <v>20</v>
      </c>
      <c r="E3669" t="s">
        <v>21</v>
      </c>
      <c r="F3669">
        <v>2.7</v>
      </c>
      <c r="G3669">
        <v>79851</v>
      </c>
      <c r="H3669">
        <v>207</v>
      </c>
      <c r="J3669">
        <v>2</v>
      </c>
      <c r="K3669">
        <v>0</v>
      </c>
      <c r="M3669" t="s">
        <v>59</v>
      </c>
      <c r="N3669" t="s">
        <v>23</v>
      </c>
      <c r="O3669" t="s">
        <v>29</v>
      </c>
      <c r="P3669">
        <v>29</v>
      </c>
      <c r="Q3669" t="s">
        <v>30</v>
      </c>
      <c r="R3669">
        <v>23116</v>
      </c>
    </row>
    <row r="3670" spans="1:18" x14ac:dyDescent="0.3">
      <c r="A3670" t="s">
        <v>49</v>
      </c>
      <c r="B3670" t="s">
        <v>92</v>
      </c>
      <c r="C3670">
        <v>2023</v>
      </c>
      <c r="D3670" t="s">
        <v>20</v>
      </c>
      <c r="F3670">
        <v>2.9</v>
      </c>
      <c r="G3670">
        <v>15417</v>
      </c>
      <c r="H3670">
        <v>216</v>
      </c>
      <c r="J3670">
        <v>1</v>
      </c>
      <c r="K3670">
        <v>1</v>
      </c>
      <c r="M3670" t="s">
        <v>52</v>
      </c>
      <c r="N3670" t="s">
        <v>23</v>
      </c>
      <c r="O3670" t="s">
        <v>24</v>
      </c>
      <c r="Q3670" t="s">
        <v>91</v>
      </c>
      <c r="R3670">
        <v>17348</v>
      </c>
    </row>
    <row r="3671" spans="1:18" x14ac:dyDescent="0.3">
      <c r="A3671" t="s">
        <v>73</v>
      </c>
      <c r="B3671" t="s">
        <v>90</v>
      </c>
      <c r="C3671">
        <v>2022</v>
      </c>
      <c r="D3671" t="s">
        <v>33</v>
      </c>
      <c r="E3671" t="s">
        <v>21</v>
      </c>
      <c r="F3671">
        <v>2.2999999999999998</v>
      </c>
      <c r="G3671">
        <v>26616</v>
      </c>
      <c r="H3671">
        <v>163</v>
      </c>
      <c r="I3671">
        <v>160</v>
      </c>
      <c r="J3671">
        <v>1</v>
      </c>
      <c r="K3671">
        <v>0</v>
      </c>
      <c r="L3671" t="s">
        <v>34</v>
      </c>
      <c r="M3671" t="s">
        <v>44</v>
      </c>
      <c r="N3671" t="s">
        <v>45</v>
      </c>
      <c r="O3671" t="s">
        <v>29</v>
      </c>
      <c r="Q3671" t="s">
        <v>37</v>
      </c>
      <c r="R3671">
        <v>32638</v>
      </c>
    </row>
    <row r="3672" spans="1:18" x14ac:dyDescent="0.3">
      <c r="A3672" t="s">
        <v>18</v>
      </c>
      <c r="B3672" t="s">
        <v>51</v>
      </c>
      <c r="C3672">
        <v>2008</v>
      </c>
      <c r="D3672" t="s">
        <v>20</v>
      </c>
      <c r="E3672" t="s">
        <v>67</v>
      </c>
      <c r="F3672">
        <v>1.9</v>
      </c>
      <c r="G3672">
        <v>255114</v>
      </c>
      <c r="H3672">
        <v>145</v>
      </c>
      <c r="I3672">
        <v>139</v>
      </c>
      <c r="J3672">
        <v>4</v>
      </c>
      <c r="K3672">
        <v>1</v>
      </c>
      <c r="N3672" t="s">
        <v>45</v>
      </c>
      <c r="O3672" t="s">
        <v>29</v>
      </c>
      <c r="P3672">
        <v>28</v>
      </c>
      <c r="R3672">
        <v>500</v>
      </c>
    </row>
    <row r="3673" spans="1:18" x14ac:dyDescent="0.3">
      <c r="A3673" t="s">
        <v>53</v>
      </c>
      <c r="B3673" t="s">
        <v>71</v>
      </c>
      <c r="C3673">
        <v>2012</v>
      </c>
      <c r="D3673" t="s">
        <v>20</v>
      </c>
      <c r="E3673" t="s">
        <v>21</v>
      </c>
      <c r="G3673">
        <v>45112</v>
      </c>
      <c r="H3673">
        <v>127</v>
      </c>
      <c r="I3673">
        <v>113</v>
      </c>
      <c r="J3673">
        <v>2</v>
      </c>
      <c r="K3673">
        <v>0</v>
      </c>
      <c r="L3673" t="s">
        <v>34</v>
      </c>
      <c r="M3673" t="s">
        <v>35</v>
      </c>
      <c r="N3673" t="s">
        <v>45</v>
      </c>
      <c r="O3673" t="s">
        <v>29</v>
      </c>
      <c r="P3673">
        <v>37</v>
      </c>
      <c r="Q3673" t="s">
        <v>46</v>
      </c>
      <c r="R3673">
        <v>13366</v>
      </c>
    </row>
    <row r="3674" spans="1:18" x14ac:dyDescent="0.3">
      <c r="A3674" t="s">
        <v>38</v>
      </c>
      <c r="B3674" t="s">
        <v>47</v>
      </c>
      <c r="C3674">
        <v>2007</v>
      </c>
      <c r="D3674" t="s">
        <v>20</v>
      </c>
      <c r="E3674" t="s">
        <v>67</v>
      </c>
      <c r="G3674">
        <v>217071</v>
      </c>
      <c r="H3674">
        <v>204</v>
      </c>
      <c r="J3674">
        <v>5</v>
      </c>
      <c r="K3674">
        <v>0</v>
      </c>
      <c r="L3674" t="s">
        <v>34</v>
      </c>
      <c r="M3674" t="s">
        <v>52</v>
      </c>
      <c r="N3674" t="s">
        <v>23</v>
      </c>
      <c r="O3674" t="s">
        <v>24</v>
      </c>
      <c r="P3674">
        <v>26</v>
      </c>
      <c r="Q3674" t="s">
        <v>88</v>
      </c>
      <c r="R3674">
        <v>500</v>
      </c>
    </row>
    <row r="3675" spans="1:18" x14ac:dyDescent="0.3">
      <c r="A3675" t="s">
        <v>41</v>
      </c>
      <c r="B3675" t="s">
        <v>62</v>
      </c>
      <c r="C3675">
        <v>2017</v>
      </c>
      <c r="D3675" t="s">
        <v>20</v>
      </c>
      <c r="E3675" t="s">
        <v>21</v>
      </c>
      <c r="F3675">
        <v>3.2</v>
      </c>
      <c r="G3675">
        <v>134946</v>
      </c>
      <c r="H3675">
        <v>263</v>
      </c>
      <c r="I3675">
        <v>237</v>
      </c>
      <c r="J3675">
        <v>1</v>
      </c>
      <c r="K3675">
        <v>0</v>
      </c>
      <c r="L3675" t="s">
        <v>43</v>
      </c>
      <c r="N3675" t="s">
        <v>23</v>
      </c>
      <c r="O3675" t="s">
        <v>24</v>
      </c>
      <c r="P3675">
        <v>25</v>
      </c>
      <c r="R3675">
        <v>8981</v>
      </c>
    </row>
    <row r="3676" spans="1:18" x14ac:dyDescent="0.3">
      <c r="A3676" t="s">
        <v>49</v>
      </c>
      <c r="B3676" t="s">
        <v>100</v>
      </c>
      <c r="C3676">
        <v>2023</v>
      </c>
      <c r="D3676" t="s">
        <v>20</v>
      </c>
      <c r="E3676" t="s">
        <v>21</v>
      </c>
      <c r="F3676">
        <v>1.9</v>
      </c>
      <c r="G3676">
        <v>12866</v>
      </c>
      <c r="H3676">
        <v>142</v>
      </c>
      <c r="I3676">
        <v>135</v>
      </c>
      <c r="J3676">
        <v>1</v>
      </c>
      <c r="M3676" t="s">
        <v>72</v>
      </c>
      <c r="N3676" t="s">
        <v>45</v>
      </c>
      <c r="O3676" t="s">
        <v>29</v>
      </c>
      <c r="P3676">
        <v>39</v>
      </c>
      <c r="Q3676" t="s">
        <v>25</v>
      </c>
      <c r="R3676">
        <v>18421</v>
      </c>
    </row>
    <row r="3677" spans="1:18" x14ac:dyDescent="0.3">
      <c r="A3677" t="s">
        <v>41</v>
      </c>
      <c r="B3677" t="s">
        <v>96</v>
      </c>
      <c r="C3677">
        <v>2008</v>
      </c>
      <c r="D3677" t="s">
        <v>20</v>
      </c>
      <c r="E3677" t="s">
        <v>67</v>
      </c>
      <c r="G3677">
        <v>203463</v>
      </c>
      <c r="H3677">
        <v>153</v>
      </c>
      <c r="I3677">
        <v>138</v>
      </c>
      <c r="J3677">
        <v>5</v>
      </c>
      <c r="K3677">
        <v>1</v>
      </c>
      <c r="L3677" t="s">
        <v>40</v>
      </c>
      <c r="M3677" t="s">
        <v>44</v>
      </c>
      <c r="N3677" t="s">
        <v>45</v>
      </c>
      <c r="O3677" t="s">
        <v>29</v>
      </c>
      <c r="P3677">
        <v>31</v>
      </c>
      <c r="Q3677" t="s">
        <v>46</v>
      </c>
      <c r="R3677">
        <v>500</v>
      </c>
    </row>
    <row r="3678" spans="1:18" x14ac:dyDescent="0.3">
      <c r="A3678" t="s">
        <v>49</v>
      </c>
      <c r="B3678" t="s">
        <v>93</v>
      </c>
      <c r="C3678">
        <v>2012</v>
      </c>
      <c r="D3678" t="s">
        <v>20</v>
      </c>
      <c r="E3678" t="s">
        <v>21</v>
      </c>
      <c r="F3678">
        <v>2.6</v>
      </c>
      <c r="G3678">
        <v>68612</v>
      </c>
      <c r="H3678">
        <v>210</v>
      </c>
      <c r="I3678">
        <v>226</v>
      </c>
      <c r="J3678">
        <v>2</v>
      </c>
      <c r="K3678">
        <v>1</v>
      </c>
      <c r="L3678" t="s">
        <v>34</v>
      </c>
      <c r="M3678" t="s">
        <v>44</v>
      </c>
      <c r="N3678" t="s">
        <v>23</v>
      </c>
      <c r="O3678" t="s">
        <v>29</v>
      </c>
      <c r="P3678">
        <v>33</v>
      </c>
      <c r="R3678">
        <v>7034</v>
      </c>
    </row>
    <row r="3679" spans="1:18" x14ac:dyDescent="0.3">
      <c r="A3679" t="s">
        <v>55</v>
      </c>
      <c r="B3679" t="s">
        <v>56</v>
      </c>
      <c r="C3679">
        <v>2016</v>
      </c>
      <c r="D3679" t="s">
        <v>20</v>
      </c>
      <c r="E3679" t="s">
        <v>21</v>
      </c>
      <c r="F3679">
        <v>2.4</v>
      </c>
      <c r="G3679">
        <v>60989</v>
      </c>
      <c r="H3679">
        <v>176</v>
      </c>
      <c r="I3679">
        <v>166</v>
      </c>
      <c r="J3679">
        <v>3</v>
      </c>
      <c r="L3679" t="s">
        <v>34</v>
      </c>
      <c r="M3679" t="s">
        <v>72</v>
      </c>
      <c r="N3679" t="s">
        <v>23</v>
      </c>
      <c r="O3679" t="s">
        <v>60</v>
      </c>
      <c r="P3679">
        <v>36</v>
      </c>
      <c r="Q3679" t="s">
        <v>88</v>
      </c>
      <c r="R3679">
        <v>17637</v>
      </c>
    </row>
    <row r="3680" spans="1:18" x14ac:dyDescent="0.3">
      <c r="A3680" t="s">
        <v>38</v>
      </c>
      <c r="B3680" t="s">
        <v>86</v>
      </c>
      <c r="C3680">
        <v>2016</v>
      </c>
      <c r="D3680" t="s">
        <v>20</v>
      </c>
      <c r="E3680" t="s">
        <v>21</v>
      </c>
      <c r="F3680">
        <v>4.5999999999999996</v>
      </c>
      <c r="G3680">
        <v>106980</v>
      </c>
      <c r="H3680">
        <v>336</v>
      </c>
      <c r="J3680">
        <v>1</v>
      </c>
      <c r="K3680">
        <v>0</v>
      </c>
      <c r="L3680" t="s">
        <v>34</v>
      </c>
      <c r="M3680" t="s">
        <v>35</v>
      </c>
      <c r="N3680" t="s">
        <v>84</v>
      </c>
      <c r="O3680" t="s">
        <v>95</v>
      </c>
      <c r="P3680">
        <v>14</v>
      </c>
      <c r="Q3680" t="s">
        <v>25</v>
      </c>
      <c r="R3680">
        <v>11534</v>
      </c>
    </row>
    <row r="3681" spans="1:18" x14ac:dyDescent="0.3">
      <c r="A3681" t="s">
        <v>73</v>
      </c>
      <c r="B3681" t="s">
        <v>74</v>
      </c>
      <c r="C3681">
        <v>2008</v>
      </c>
      <c r="D3681" t="s">
        <v>63</v>
      </c>
      <c r="E3681" t="s">
        <v>67</v>
      </c>
      <c r="F3681">
        <v>3.1</v>
      </c>
      <c r="G3681">
        <v>97195</v>
      </c>
      <c r="H3681">
        <v>260</v>
      </c>
      <c r="J3681">
        <v>5</v>
      </c>
      <c r="K3681">
        <v>1</v>
      </c>
      <c r="L3681" t="s">
        <v>43</v>
      </c>
      <c r="M3681" t="s">
        <v>52</v>
      </c>
      <c r="N3681" t="s">
        <v>23</v>
      </c>
      <c r="O3681" t="s">
        <v>24</v>
      </c>
      <c r="P3681">
        <v>26</v>
      </c>
      <c r="Q3681" t="s">
        <v>46</v>
      </c>
      <c r="R3681">
        <v>8673</v>
      </c>
    </row>
    <row r="3682" spans="1:18" x14ac:dyDescent="0.3">
      <c r="A3682" t="s">
        <v>53</v>
      </c>
      <c r="B3682" t="s">
        <v>77</v>
      </c>
      <c r="C3682">
        <v>2018</v>
      </c>
      <c r="D3682" t="s">
        <v>63</v>
      </c>
      <c r="E3682" t="s">
        <v>21</v>
      </c>
      <c r="F3682">
        <v>2.4</v>
      </c>
      <c r="G3682">
        <v>121662</v>
      </c>
      <c r="I3682">
        <v>180</v>
      </c>
      <c r="J3682">
        <v>2</v>
      </c>
      <c r="L3682" t="s">
        <v>34</v>
      </c>
      <c r="N3682" t="s">
        <v>23</v>
      </c>
      <c r="O3682" t="s">
        <v>24</v>
      </c>
      <c r="P3682">
        <v>29</v>
      </c>
      <c r="Q3682" t="s">
        <v>88</v>
      </c>
      <c r="R3682">
        <v>25585</v>
      </c>
    </row>
    <row r="3683" spans="1:18" x14ac:dyDescent="0.3">
      <c r="A3683" t="s">
        <v>31</v>
      </c>
      <c r="B3683" t="s">
        <v>85</v>
      </c>
      <c r="C3683">
        <v>2013</v>
      </c>
      <c r="D3683" t="s">
        <v>20</v>
      </c>
      <c r="E3683" t="s">
        <v>21</v>
      </c>
      <c r="F3683">
        <v>3.5</v>
      </c>
      <c r="G3683">
        <v>100</v>
      </c>
      <c r="H3683">
        <v>276</v>
      </c>
      <c r="I3683">
        <v>254</v>
      </c>
      <c r="J3683">
        <v>3</v>
      </c>
      <c r="K3683">
        <v>1</v>
      </c>
      <c r="M3683" t="s">
        <v>44</v>
      </c>
      <c r="N3683" t="s">
        <v>23</v>
      </c>
      <c r="O3683" t="s">
        <v>24</v>
      </c>
      <c r="P3683">
        <v>21</v>
      </c>
      <c r="Q3683" t="s">
        <v>37</v>
      </c>
      <c r="R3683">
        <v>9129</v>
      </c>
    </row>
    <row r="3684" spans="1:18" x14ac:dyDescent="0.3">
      <c r="A3684" t="s">
        <v>55</v>
      </c>
      <c r="B3684" t="s">
        <v>69</v>
      </c>
      <c r="C3684">
        <v>2007</v>
      </c>
      <c r="D3684" t="s">
        <v>20</v>
      </c>
      <c r="E3684" t="s">
        <v>21</v>
      </c>
      <c r="F3684">
        <v>3</v>
      </c>
      <c r="G3684">
        <v>173522</v>
      </c>
      <c r="H3684">
        <v>234</v>
      </c>
      <c r="I3684">
        <v>240</v>
      </c>
      <c r="J3684">
        <v>3</v>
      </c>
      <c r="L3684" t="s">
        <v>43</v>
      </c>
      <c r="M3684" t="s">
        <v>22</v>
      </c>
      <c r="N3684" t="s">
        <v>23</v>
      </c>
      <c r="O3684" t="s">
        <v>24</v>
      </c>
      <c r="P3684">
        <v>24</v>
      </c>
      <c r="Q3684" t="s">
        <v>57</v>
      </c>
      <c r="R3684">
        <v>500</v>
      </c>
    </row>
    <row r="3685" spans="1:18" x14ac:dyDescent="0.3">
      <c r="A3685" t="s">
        <v>38</v>
      </c>
      <c r="B3685" t="s">
        <v>47</v>
      </c>
      <c r="C3685">
        <v>2015</v>
      </c>
      <c r="D3685" t="s">
        <v>20</v>
      </c>
      <c r="E3685" t="s">
        <v>21</v>
      </c>
      <c r="F3685">
        <v>2.2000000000000002</v>
      </c>
      <c r="G3685">
        <v>136846</v>
      </c>
      <c r="H3685">
        <v>170</v>
      </c>
      <c r="I3685">
        <v>162</v>
      </c>
      <c r="J3685">
        <v>1</v>
      </c>
      <c r="K3685">
        <v>0</v>
      </c>
      <c r="M3685" t="s">
        <v>35</v>
      </c>
      <c r="N3685" t="s">
        <v>23</v>
      </c>
      <c r="O3685" t="s">
        <v>29</v>
      </c>
      <c r="P3685">
        <v>35</v>
      </c>
      <c r="R3685">
        <v>5826</v>
      </c>
    </row>
    <row r="3686" spans="1:18" x14ac:dyDescent="0.3">
      <c r="A3686" t="s">
        <v>41</v>
      </c>
      <c r="B3686" t="s">
        <v>42</v>
      </c>
      <c r="C3686">
        <v>2019</v>
      </c>
      <c r="D3686" t="s">
        <v>20</v>
      </c>
      <c r="E3686" t="s">
        <v>21</v>
      </c>
      <c r="F3686">
        <v>1.4</v>
      </c>
      <c r="G3686">
        <v>46674</v>
      </c>
      <c r="H3686">
        <v>109</v>
      </c>
      <c r="I3686">
        <v>117</v>
      </c>
      <c r="J3686">
        <v>2</v>
      </c>
      <c r="L3686" t="s">
        <v>34</v>
      </c>
      <c r="M3686" t="s">
        <v>22</v>
      </c>
      <c r="N3686" t="s">
        <v>45</v>
      </c>
      <c r="O3686" t="s">
        <v>29</v>
      </c>
      <c r="P3686">
        <v>44</v>
      </c>
      <c r="Q3686" t="s">
        <v>30</v>
      </c>
      <c r="R3686">
        <v>12827</v>
      </c>
    </row>
    <row r="3687" spans="1:18" x14ac:dyDescent="0.3">
      <c r="A3687" t="s">
        <v>18</v>
      </c>
      <c r="B3687" t="s">
        <v>51</v>
      </c>
      <c r="C3687">
        <v>2015</v>
      </c>
      <c r="D3687" t="s">
        <v>20</v>
      </c>
      <c r="F3687">
        <v>1.5</v>
      </c>
      <c r="G3687">
        <v>135324</v>
      </c>
      <c r="H3687">
        <v>109</v>
      </c>
      <c r="I3687">
        <v>80</v>
      </c>
      <c r="J3687">
        <v>2</v>
      </c>
      <c r="K3687">
        <v>1</v>
      </c>
      <c r="L3687" t="s">
        <v>43</v>
      </c>
      <c r="M3687" t="s">
        <v>35</v>
      </c>
      <c r="N3687" t="s">
        <v>45</v>
      </c>
      <c r="O3687" t="s">
        <v>29</v>
      </c>
      <c r="P3687">
        <v>38</v>
      </c>
      <c r="Q3687" t="s">
        <v>48</v>
      </c>
      <c r="R3687">
        <v>13165</v>
      </c>
    </row>
    <row r="3688" spans="1:18" x14ac:dyDescent="0.3">
      <c r="A3688" t="s">
        <v>49</v>
      </c>
      <c r="B3688" t="s">
        <v>50</v>
      </c>
      <c r="C3688">
        <v>2006</v>
      </c>
      <c r="D3688" t="s">
        <v>20</v>
      </c>
      <c r="E3688" t="s">
        <v>67</v>
      </c>
      <c r="F3688">
        <v>1.6</v>
      </c>
      <c r="G3688">
        <v>227342</v>
      </c>
      <c r="I3688">
        <v>149</v>
      </c>
      <c r="J3688">
        <v>3</v>
      </c>
      <c r="K3688">
        <v>0</v>
      </c>
      <c r="L3688" t="s">
        <v>34</v>
      </c>
      <c r="M3688" t="s">
        <v>59</v>
      </c>
      <c r="N3688" t="s">
        <v>45</v>
      </c>
      <c r="O3688" t="s">
        <v>24</v>
      </c>
      <c r="P3688">
        <v>37</v>
      </c>
      <c r="Q3688" t="s">
        <v>57</v>
      </c>
      <c r="R3688">
        <v>500</v>
      </c>
    </row>
    <row r="3689" spans="1:18" x14ac:dyDescent="0.3">
      <c r="A3689" t="s">
        <v>38</v>
      </c>
      <c r="B3689" t="s">
        <v>89</v>
      </c>
      <c r="C3689">
        <v>2023</v>
      </c>
      <c r="D3689" t="s">
        <v>20</v>
      </c>
      <c r="E3689" t="s">
        <v>21</v>
      </c>
      <c r="F3689">
        <v>2.5</v>
      </c>
      <c r="G3689">
        <v>13100</v>
      </c>
      <c r="H3689">
        <v>190</v>
      </c>
      <c r="J3689">
        <v>1</v>
      </c>
      <c r="K3689">
        <v>0</v>
      </c>
      <c r="L3689" t="s">
        <v>43</v>
      </c>
      <c r="M3689" t="s">
        <v>94</v>
      </c>
      <c r="N3689" t="s">
        <v>45</v>
      </c>
      <c r="O3689" t="s">
        <v>29</v>
      </c>
      <c r="P3689">
        <v>28</v>
      </c>
      <c r="R3689">
        <v>22204</v>
      </c>
    </row>
    <row r="3690" spans="1:18" x14ac:dyDescent="0.3">
      <c r="A3690" t="s">
        <v>55</v>
      </c>
      <c r="B3690" t="s">
        <v>75</v>
      </c>
      <c r="C3690">
        <v>2013</v>
      </c>
      <c r="D3690" t="s">
        <v>20</v>
      </c>
      <c r="E3690" t="s">
        <v>21</v>
      </c>
      <c r="G3690">
        <v>95516</v>
      </c>
      <c r="H3690">
        <v>180</v>
      </c>
      <c r="I3690">
        <v>156</v>
      </c>
      <c r="J3690">
        <v>3</v>
      </c>
      <c r="L3690" t="s">
        <v>34</v>
      </c>
      <c r="M3690" t="s">
        <v>35</v>
      </c>
      <c r="N3690" t="s">
        <v>45</v>
      </c>
      <c r="O3690" t="s">
        <v>29</v>
      </c>
      <c r="P3690">
        <v>32</v>
      </c>
      <c r="Q3690" t="s">
        <v>76</v>
      </c>
      <c r="R3690">
        <v>3762</v>
      </c>
    </row>
    <row r="3691" spans="1:18" x14ac:dyDescent="0.3">
      <c r="A3691" t="s">
        <v>38</v>
      </c>
      <c r="B3691" t="s">
        <v>86</v>
      </c>
      <c r="C3691">
        <v>2020</v>
      </c>
      <c r="D3691" t="s">
        <v>33</v>
      </c>
      <c r="E3691" t="s">
        <v>21</v>
      </c>
      <c r="F3691">
        <v>4.5</v>
      </c>
      <c r="G3691">
        <v>8229</v>
      </c>
      <c r="I3691">
        <v>323</v>
      </c>
      <c r="J3691">
        <v>2</v>
      </c>
      <c r="K3691">
        <v>0</v>
      </c>
      <c r="L3691" t="s">
        <v>43</v>
      </c>
      <c r="M3691" t="s">
        <v>59</v>
      </c>
      <c r="N3691" t="s">
        <v>84</v>
      </c>
      <c r="O3691" t="s">
        <v>95</v>
      </c>
      <c r="P3691">
        <v>35</v>
      </c>
      <c r="Q3691" t="s">
        <v>76</v>
      </c>
      <c r="R3691">
        <v>23263</v>
      </c>
    </row>
    <row r="3692" spans="1:18" x14ac:dyDescent="0.3">
      <c r="A3692" t="s">
        <v>55</v>
      </c>
      <c r="B3692" t="s">
        <v>78</v>
      </c>
      <c r="C3692">
        <v>2012</v>
      </c>
      <c r="D3692" t="s">
        <v>20</v>
      </c>
      <c r="E3692" t="s">
        <v>21</v>
      </c>
      <c r="F3692">
        <v>2.2999999999999998</v>
      </c>
      <c r="G3692">
        <v>142479</v>
      </c>
      <c r="H3692">
        <v>175</v>
      </c>
      <c r="I3692">
        <v>166</v>
      </c>
      <c r="J3692">
        <v>1</v>
      </c>
      <c r="L3692" t="s">
        <v>40</v>
      </c>
      <c r="M3692" t="s">
        <v>22</v>
      </c>
      <c r="N3692" t="s">
        <v>45</v>
      </c>
      <c r="O3692" t="s">
        <v>29</v>
      </c>
      <c r="P3692">
        <v>34</v>
      </c>
      <c r="Q3692" t="s">
        <v>30</v>
      </c>
      <c r="R3692">
        <v>1826</v>
      </c>
    </row>
    <row r="3693" spans="1:18" x14ac:dyDescent="0.3">
      <c r="A3693" t="s">
        <v>53</v>
      </c>
      <c r="B3693" t="s">
        <v>79</v>
      </c>
      <c r="C3693">
        <v>2015</v>
      </c>
      <c r="D3693" t="s">
        <v>20</v>
      </c>
      <c r="F3693">
        <v>1.9</v>
      </c>
      <c r="G3693">
        <v>140217</v>
      </c>
      <c r="H3693">
        <v>133</v>
      </c>
      <c r="I3693">
        <v>119</v>
      </c>
      <c r="J3693">
        <v>3</v>
      </c>
      <c r="K3693">
        <v>0</v>
      </c>
      <c r="M3693" t="s">
        <v>35</v>
      </c>
      <c r="N3693" t="s">
        <v>45</v>
      </c>
      <c r="O3693" t="s">
        <v>24</v>
      </c>
      <c r="P3693">
        <v>37</v>
      </c>
      <c r="Q3693" t="s">
        <v>91</v>
      </c>
      <c r="R3693">
        <v>18878</v>
      </c>
    </row>
    <row r="3694" spans="1:18" x14ac:dyDescent="0.3">
      <c r="A3694" t="s">
        <v>26</v>
      </c>
      <c r="B3694" t="s">
        <v>58</v>
      </c>
      <c r="C3694">
        <v>2005</v>
      </c>
      <c r="D3694" t="s">
        <v>20</v>
      </c>
      <c r="E3694" t="s">
        <v>21</v>
      </c>
      <c r="F3694">
        <v>2.2000000000000002</v>
      </c>
      <c r="G3694">
        <v>410673</v>
      </c>
      <c r="H3694">
        <v>175</v>
      </c>
      <c r="I3694">
        <v>169</v>
      </c>
      <c r="J3694">
        <v>5</v>
      </c>
      <c r="K3694">
        <v>0</v>
      </c>
      <c r="L3694" t="s">
        <v>34</v>
      </c>
      <c r="M3694" t="s">
        <v>22</v>
      </c>
      <c r="N3694" t="s">
        <v>23</v>
      </c>
      <c r="O3694" t="s">
        <v>24</v>
      </c>
      <c r="P3694">
        <v>33</v>
      </c>
      <c r="Q3694" t="s">
        <v>48</v>
      </c>
      <c r="R3694">
        <v>500</v>
      </c>
    </row>
    <row r="3695" spans="1:18" x14ac:dyDescent="0.3">
      <c r="A3695" t="s">
        <v>31</v>
      </c>
      <c r="B3695" t="s">
        <v>61</v>
      </c>
      <c r="C3695">
        <v>2024</v>
      </c>
      <c r="D3695" t="s">
        <v>20</v>
      </c>
      <c r="E3695" t="s">
        <v>21</v>
      </c>
      <c r="F3695">
        <v>2.2000000000000002</v>
      </c>
      <c r="G3695">
        <v>100</v>
      </c>
      <c r="H3695">
        <v>172</v>
      </c>
      <c r="I3695">
        <v>176</v>
      </c>
      <c r="J3695">
        <v>1</v>
      </c>
      <c r="M3695" t="s">
        <v>72</v>
      </c>
      <c r="N3695" t="s">
        <v>45</v>
      </c>
      <c r="O3695" t="s">
        <v>29</v>
      </c>
      <c r="P3695">
        <v>29</v>
      </c>
      <c r="Q3695" t="s">
        <v>64</v>
      </c>
      <c r="R3695">
        <v>28882</v>
      </c>
    </row>
    <row r="3696" spans="1:18" x14ac:dyDescent="0.3">
      <c r="A3696" t="s">
        <v>73</v>
      </c>
      <c r="B3696" t="s">
        <v>87</v>
      </c>
      <c r="C3696">
        <v>2020</v>
      </c>
      <c r="D3696" t="s">
        <v>20</v>
      </c>
      <c r="E3696" t="s">
        <v>21</v>
      </c>
      <c r="F3696">
        <v>3.2</v>
      </c>
      <c r="G3696">
        <v>42578</v>
      </c>
      <c r="H3696">
        <v>254</v>
      </c>
      <c r="I3696">
        <v>251</v>
      </c>
      <c r="J3696">
        <v>1</v>
      </c>
      <c r="K3696">
        <v>1</v>
      </c>
      <c r="L3696" t="s">
        <v>34</v>
      </c>
      <c r="M3696" t="s">
        <v>22</v>
      </c>
      <c r="N3696" t="s">
        <v>23</v>
      </c>
      <c r="O3696" t="s">
        <v>24</v>
      </c>
      <c r="Q3696" t="s">
        <v>46</v>
      </c>
      <c r="R3696">
        <v>24759</v>
      </c>
    </row>
    <row r="3697" spans="1:18" x14ac:dyDescent="0.3">
      <c r="A3697" t="s">
        <v>38</v>
      </c>
      <c r="B3697" t="s">
        <v>47</v>
      </c>
      <c r="C3697">
        <v>2018</v>
      </c>
      <c r="D3697" t="s">
        <v>20</v>
      </c>
      <c r="E3697" t="s">
        <v>21</v>
      </c>
      <c r="F3697">
        <v>3.4</v>
      </c>
      <c r="G3697">
        <v>148502</v>
      </c>
      <c r="H3697">
        <v>239</v>
      </c>
      <c r="I3697">
        <v>221</v>
      </c>
      <c r="J3697">
        <v>2</v>
      </c>
      <c r="K3697">
        <v>1</v>
      </c>
      <c r="M3697" t="s">
        <v>72</v>
      </c>
      <c r="N3697" t="s">
        <v>23</v>
      </c>
      <c r="O3697" t="s">
        <v>24</v>
      </c>
      <c r="P3697">
        <v>30</v>
      </c>
      <c r="Q3697" t="s">
        <v>88</v>
      </c>
      <c r="R3697">
        <v>7246</v>
      </c>
    </row>
    <row r="3698" spans="1:18" x14ac:dyDescent="0.3">
      <c r="A3698" t="s">
        <v>53</v>
      </c>
      <c r="B3698" t="s">
        <v>71</v>
      </c>
      <c r="C3698">
        <v>2020</v>
      </c>
      <c r="D3698" t="s">
        <v>63</v>
      </c>
      <c r="F3698">
        <v>2.1</v>
      </c>
      <c r="G3698">
        <v>66622</v>
      </c>
      <c r="H3698">
        <v>177</v>
      </c>
      <c r="I3698">
        <v>166</v>
      </c>
      <c r="J3698">
        <v>1</v>
      </c>
      <c r="K3698">
        <v>0</v>
      </c>
      <c r="L3698" t="s">
        <v>34</v>
      </c>
      <c r="M3698" t="s">
        <v>72</v>
      </c>
      <c r="N3698" t="s">
        <v>45</v>
      </c>
      <c r="O3698" t="s">
        <v>24</v>
      </c>
      <c r="P3698">
        <v>33</v>
      </c>
      <c r="Q3698" t="s">
        <v>76</v>
      </c>
      <c r="R3698">
        <v>25759</v>
      </c>
    </row>
    <row r="3699" spans="1:18" x14ac:dyDescent="0.3">
      <c r="A3699" t="s">
        <v>38</v>
      </c>
      <c r="B3699" t="s">
        <v>89</v>
      </c>
      <c r="C3699">
        <v>2007</v>
      </c>
      <c r="D3699" t="s">
        <v>20</v>
      </c>
      <c r="E3699" t="s">
        <v>67</v>
      </c>
      <c r="F3699">
        <v>2.1</v>
      </c>
      <c r="G3699">
        <v>266901</v>
      </c>
      <c r="H3699">
        <v>189</v>
      </c>
      <c r="I3699">
        <v>176</v>
      </c>
      <c r="J3699">
        <v>4</v>
      </c>
      <c r="K3699">
        <v>1</v>
      </c>
      <c r="L3699" t="s">
        <v>43</v>
      </c>
      <c r="M3699" t="s">
        <v>22</v>
      </c>
      <c r="N3699" t="s">
        <v>45</v>
      </c>
      <c r="O3699" t="s">
        <v>29</v>
      </c>
      <c r="P3699">
        <v>36</v>
      </c>
      <c r="Q3699" t="s">
        <v>30</v>
      </c>
      <c r="R3699">
        <v>500</v>
      </c>
    </row>
    <row r="3700" spans="1:18" x14ac:dyDescent="0.3">
      <c r="A3700" t="s">
        <v>49</v>
      </c>
      <c r="B3700" t="s">
        <v>93</v>
      </c>
      <c r="C3700">
        <v>2007</v>
      </c>
      <c r="D3700" t="s">
        <v>20</v>
      </c>
      <c r="E3700" t="s">
        <v>21</v>
      </c>
      <c r="F3700">
        <v>3.3</v>
      </c>
      <c r="G3700">
        <v>308846</v>
      </c>
      <c r="I3700">
        <v>245</v>
      </c>
      <c r="J3700">
        <v>3</v>
      </c>
      <c r="K3700">
        <v>1</v>
      </c>
      <c r="L3700" t="s">
        <v>40</v>
      </c>
      <c r="M3700" t="s">
        <v>72</v>
      </c>
      <c r="N3700" t="s">
        <v>23</v>
      </c>
      <c r="O3700" t="s">
        <v>29</v>
      </c>
      <c r="P3700">
        <v>25</v>
      </c>
      <c r="Q3700" t="s">
        <v>64</v>
      </c>
      <c r="R3700">
        <v>500</v>
      </c>
    </row>
    <row r="3701" spans="1:18" x14ac:dyDescent="0.3">
      <c r="A3701" t="s">
        <v>49</v>
      </c>
      <c r="B3701" t="s">
        <v>50</v>
      </c>
      <c r="C3701">
        <v>2007</v>
      </c>
      <c r="D3701" t="s">
        <v>63</v>
      </c>
      <c r="F3701">
        <v>1.6</v>
      </c>
      <c r="G3701">
        <v>15243</v>
      </c>
      <c r="H3701">
        <v>137</v>
      </c>
      <c r="I3701">
        <v>136</v>
      </c>
      <c r="J3701">
        <v>4</v>
      </c>
      <c r="K3701">
        <v>1</v>
      </c>
      <c r="L3701" t="s">
        <v>34</v>
      </c>
      <c r="N3701" t="s">
        <v>45</v>
      </c>
      <c r="O3701" t="s">
        <v>24</v>
      </c>
      <c r="Q3701" t="s">
        <v>46</v>
      </c>
      <c r="R3701">
        <v>3200</v>
      </c>
    </row>
    <row r="3702" spans="1:18" x14ac:dyDescent="0.3">
      <c r="A3702" t="s">
        <v>80</v>
      </c>
      <c r="B3702" t="s">
        <v>83</v>
      </c>
      <c r="C3702">
        <v>2015</v>
      </c>
      <c r="D3702" t="s">
        <v>20</v>
      </c>
      <c r="F3702">
        <v>3.1</v>
      </c>
      <c r="G3702">
        <v>137653</v>
      </c>
      <c r="H3702">
        <v>231</v>
      </c>
      <c r="J3702">
        <v>3</v>
      </c>
      <c r="M3702" t="s">
        <v>59</v>
      </c>
      <c r="N3702" t="s">
        <v>84</v>
      </c>
      <c r="O3702" t="s">
        <v>95</v>
      </c>
      <c r="P3702">
        <v>27</v>
      </c>
      <c r="Q3702" t="s">
        <v>25</v>
      </c>
      <c r="R3702">
        <v>7898</v>
      </c>
    </row>
    <row r="3703" spans="1:18" x14ac:dyDescent="0.3">
      <c r="A3703" t="s">
        <v>55</v>
      </c>
      <c r="B3703" t="s">
        <v>69</v>
      </c>
      <c r="C3703">
        <v>2006</v>
      </c>
      <c r="D3703" t="s">
        <v>63</v>
      </c>
      <c r="F3703">
        <v>3.1</v>
      </c>
      <c r="G3703">
        <v>114899</v>
      </c>
      <c r="H3703">
        <v>211</v>
      </c>
      <c r="I3703">
        <v>206</v>
      </c>
      <c r="J3703">
        <v>2</v>
      </c>
      <c r="K3703">
        <v>1</v>
      </c>
      <c r="L3703" t="s">
        <v>40</v>
      </c>
      <c r="M3703" t="s">
        <v>44</v>
      </c>
      <c r="N3703" t="s">
        <v>23</v>
      </c>
      <c r="O3703" t="s">
        <v>29</v>
      </c>
      <c r="P3703">
        <v>21</v>
      </c>
      <c r="Q3703" t="s">
        <v>91</v>
      </c>
      <c r="R3703">
        <v>500</v>
      </c>
    </row>
    <row r="3704" spans="1:18" x14ac:dyDescent="0.3">
      <c r="A3704" t="s">
        <v>53</v>
      </c>
      <c r="B3704" t="s">
        <v>71</v>
      </c>
      <c r="C3704">
        <v>2022</v>
      </c>
      <c r="D3704" t="s">
        <v>33</v>
      </c>
      <c r="E3704" t="s">
        <v>21</v>
      </c>
      <c r="F3704">
        <v>1.6</v>
      </c>
      <c r="G3704">
        <v>27073</v>
      </c>
      <c r="I3704">
        <v>128</v>
      </c>
      <c r="J3704">
        <v>1</v>
      </c>
      <c r="L3704" t="s">
        <v>40</v>
      </c>
      <c r="N3704" t="s">
        <v>45</v>
      </c>
      <c r="O3704" t="s">
        <v>24</v>
      </c>
      <c r="P3704">
        <v>49</v>
      </c>
      <c r="Q3704" t="s">
        <v>46</v>
      </c>
      <c r="R3704">
        <v>46080</v>
      </c>
    </row>
    <row r="3705" spans="1:18" x14ac:dyDescent="0.3">
      <c r="A3705" t="s">
        <v>80</v>
      </c>
      <c r="B3705" t="s">
        <v>102</v>
      </c>
      <c r="C3705">
        <v>2011</v>
      </c>
      <c r="D3705" t="s">
        <v>33</v>
      </c>
      <c r="E3705" t="s">
        <v>21</v>
      </c>
      <c r="G3705">
        <v>172627</v>
      </c>
      <c r="H3705">
        <v>204</v>
      </c>
      <c r="I3705">
        <v>214</v>
      </c>
      <c r="J3705">
        <v>3</v>
      </c>
      <c r="K3705">
        <v>0</v>
      </c>
      <c r="L3705" t="s">
        <v>40</v>
      </c>
      <c r="M3705" t="s">
        <v>35</v>
      </c>
      <c r="N3705" t="s">
        <v>23</v>
      </c>
      <c r="O3705" t="s">
        <v>29</v>
      </c>
      <c r="Q3705" t="s">
        <v>57</v>
      </c>
      <c r="R3705">
        <v>2341</v>
      </c>
    </row>
    <row r="3706" spans="1:18" x14ac:dyDescent="0.3">
      <c r="A3706" t="s">
        <v>18</v>
      </c>
      <c r="B3706" t="s">
        <v>66</v>
      </c>
      <c r="C3706">
        <v>2009</v>
      </c>
      <c r="D3706" t="s">
        <v>20</v>
      </c>
      <c r="E3706" t="s">
        <v>21</v>
      </c>
      <c r="F3706">
        <v>2.8</v>
      </c>
      <c r="G3706">
        <v>68856</v>
      </c>
      <c r="J3706">
        <v>3</v>
      </c>
      <c r="K3706">
        <v>0</v>
      </c>
      <c r="L3706" t="s">
        <v>40</v>
      </c>
      <c r="M3706" t="s">
        <v>72</v>
      </c>
      <c r="N3706" t="s">
        <v>23</v>
      </c>
      <c r="O3706" t="s">
        <v>24</v>
      </c>
      <c r="P3706">
        <v>32</v>
      </c>
      <c r="Q3706" t="s">
        <v>91</v>
      </c>
      <c r="R3706">
        <v>7951</v>
      </c>
    </row>
    <row r="3707" spans="1:18" x14ac:dyDescent="0.3">
      <c r="A3707" t="s">
        <v>49</v>
      </c>
      <c r="B3707" t="s">
        <v>50</v>
      </c>
      <c r="C3707">
        <v>2011</v>
      </c>
      <c r="D3707" t="s">
        <v>20</v>
      </c>
      <c r="E3707" t="s">
        <v>67</v>
      </c>
      <c r="F3707">
        <v>1.7</v>
      </c>
      <c r="G3707">
        <v>134887</v>
      </c>
      <c r="H3707">
        <v>139</v>
      </c>
      <c r="I3707">
        <v>128</v>
      </c>
      <c r="J3707">
        <v>2</v>
      </c>
      <c r="K3707">
        <v>1</v>
      </c>
      <c r="L3707" t="s">
        <v>34</v>
      </c>
      <c r="M3707" t="s">
        <v>72</v>
      </c>
      <c r="N3707" t="s">
        <v>45</v>
      </c>
      <c r="O3707" t="s">
        <v>29</v>
      </c>
      <c r="P3707">
        <v>31</v>
      </c>
      <c r="Q3707" t="s">
        <v>88</v>
      </c>
      <c r="R3707">
        <v>500</v>
      </c>
    </row>
    <row r="3708" spans="1:18" x14ac:dyDescent="0.3">
      <c r="A3708" t="s">
        <v>80</v>
      </c>
      <c r="B3708" t="s">
        <v>81</v>
      </c>
      <c r="C3708">
        <v>2024</v>
      </c>
      <c r="D3708" t="s">
        <v>20</v>
      </c>
      <c r="E3708" t="s">
        <v>67</v>
      </c>
      <c r="G3708">
        <v>100</v>
      </c>
      <c r="H3708">
        <v>182</v>
      </c>
      <c r="I3708">
        <v>175</v>
      </c>
      <c r="J3708">
        <v>1</v>
      </c>
      <c r="K3708">
        <v>0</v>
      </c>
      <c r="L3708" t="s">
        <v>40</v>
      </c>
      <c r="M3708" t="s">
        <v>22</v>
      </c>
      <c r="N3708" t="s">
        <v>82</v>
      </c>
      <c r="O3708" t="s">
        <v>60</v>
      </c>
      <c r="P3708">
        <v>39</v>
      </c>
      <c r="Q3708" t="s">
        <v>48</v>
      </c>
      <c r="R3708">
        <v>24377</v>
      </c>
    </row>
    <row r="3709" spans="1:18" x14ac:dyDescent="0.3">
      <c r="A3709" t="s">
        <v>26</v>
      </c>
      <c r="B3709" t="s">
        <v>58</v>
      </c>
      <c r="C3709">
        <v>2023</v>
      </c>
      <c r="D3709" t="s">
        <v>20</v>
      </c>
      <c r="E3709" t="s">
        <v>21</v>
      </c>
      <c r="F3709">
        <v>2.2999999999999998</v>
      </c>
      <c r="G3709">
        <v>2944</v>
      </c>
      <c r="H3709">
        <v>192</v>
      </c>
      <c r="I3709">
        <v>180</v>
      </c>
      <c r="J3709">
        <v>1</v>
      </c>
      <c r="K3709">
        <v>0</v>
      </c>
      <c r="L3709" t="s">
        <v>34</v>
      </c>
      <c r="M3709" t="s">
        <v>22</v>
      </c>
      <c r="N3709" t="s">
        <v>23</v>
      </c>
      <c r="O3709" t="s">
        <v>24</v>
      </c>
      <c r="P3709">
        <v>30</v>
      </c>
      <c r="R3709">
        <v>28206</v>
      </c>
    </row>
    <row r="3710" spans="1:18" x14ac:dyDescent="0.3">
      <c r="A3710" t="s">
        <v>80</v>
      </c>
      <c r="B3710" t="s">
        <v>83</v>
      </c>
      <c r="C3710">
        <v>2018</v>
      </c>
      <c r="D3710" t="s">
        <v>20</v>
      </c>
      <c r="E3710" t="s">
        <v>21</v>
      </c>
      <c r="F3710">
        <v>3.8</v>
      </c>
      <c r="G3710">
        <v>150269</v>
      </c>
      <c r="H3710">
        <v>301</v>
      </c>
      <c r="I3710">
        <v>294</v>
      </c>
      <c r="J3710">
        <v>2</v>
      </c>
      <c r="K3710">
        <v>0</v>
      </c>
      <c r="L3710" t="s">
        <v>40</v>
      </c>
      <c r="M3710" t="s">
        <v>44</v>
      </c>
      <c r="N3710" t="s">
        <v>84</v>
      </c>
      <c r="O3710" t="s">
        <v>60</v>
      </c>
      <c r="P3710">
        <v>22</v>
      </c>
      <c r="Q3710" t="s">
        <v>76</v>
      </c>
      <c r="R3710">
        <v>9972</v>
      </c>
    </row>
    <row r="3711" spans="1:18" x14ac:dyDescent="0.3">
      <c r="A3711" t="s">
        <v>38</v>
      </c>
      <c r="B3711" t="s">
        <v>86</v>
      </c>
      <c r="C3711">
        <v>2014</v>
      </c>
      <c r="D3711" t="s">
        <v>63</v>
      </c>
      <c r="E3711" t="s">
        <v>21</v>
      </c>
      <c r="F3711">
        <v>4.2</v>
      </c>
      <c r="G3711">
        <v>56255</v>
      </c>
      <c r="H3711">
        <v>304</v>
      </c>
      <c r="I3711">
        <v>291</v>
      </c>
      <c r="J3711">
        <v>2</v>
      </c>
      <c r="K3711">
        <v>0</v>
      </c>
      <c r="M3711" t="s">
        <v>22</v>
      </c>
      <c r="N3711" t="s">
        <v>84</v>
      </c>
      <c r="O3711" t="s">
        <v>60</v>
      </c>
      <c r="P3711">
        <v>15</v>
      </c>
      <c r="Q3711" t="s">
        <v>76</v>
      </c>
      <c r="R3711">
        <v>11480</v>
      </c>
    </row>
    <row r="3712" spans="1:18" x14ac:dyDescent="0.3">
      <c r="A3712" t="s">
        <v>49</v>
      </c>
      <c r="B3712" t="s">
        <v>100</v>
      </c>
      <c r="C3712">
        <v>2021</v>
      </c>
      <c r="D3712" t="s">
        <v>20</v>
      </c>
      <c r="E3712" t="s">
        <v>21</v>
      </c>
      <c r="F3712">
        <v>2.2000000000000002</v>
      </c>
      <c r="G3712">
        <v>45197</v>
      </c>
      <c r="H3712">
        <v>173</v>
      </c>
      <c r="J3712">
        <v>1</v>
      </c>
      <c r="K3712">
        <v>0</v>
      </c>
      <c r="L3712" t="s">
        <v>34</v>
      </c>
      <c r="M3712" t="s">
        <v>44</v>
      </c>
      <c r="N3712" t="s">
        <v>45</v>
      </c>
      <c r="O3712" t="s">
        <v>29</v>
      </c>
      <c r="P3712">
        <v>32</v>
      </c>
      <c r="Q3712" t="s">
        <v>57</v>
      </c>
      <c r="R3712">
        <v>15659</v>
      </c>
    </row>
    <row r="3713" spans="1:18" x14ac:dyDescent="0.3">
      <c r="A3713" t="s">
        <v>38</v>
      </c>
      <c r="B3713" t="s">
        <v>89</v>
      </c>
      <c r="C3713">
        <v>2017</v>
      </c>
      <c r="D3713" t="s">
        <v>20</v>
      </c>
      <c r="E3713" t="s">
        <v>21</v>
      </c>
      <c r="F3713">
        <v>1.8</v>
      </c>
      <c r="G3713">
        <v>8911</v>
      </c>
      <c r="H3713">
        <v>144</v>
      </c>
      <c r="J3713">
        <v>3</v>
      </c>
      <c r="K3713">
        <v>1</v>
      </c>
      <c r="L3713" t="s">
        <v>34</v>
      </c>
      <c r="M3713" t="s">
        <v>72</v>
      </c>
      <c r="N3713" t="s">
        <v>45</v>
      </c>
      <c r="O3713" t="s">
        <v>29</v>
      </c>
      <c r="P3713">
        <v>35</v>
      </c>
      <c r="Q3713" t="s">
        <v>25</v>
      </c>
      <c r="R3713">
        <v>10847</v>
      </c>
    </row>
    <row r="3714" spans="1:18" x14ac:dyDescent="0.3">
      <c r="A3714" t="s">
        <v>55</v>
      </c>
      <c r="B3714" t="s">
        <v>75</v>
      </c>
      <c r="C3714">
        <v>2019</v>
      </c>
      <c r="D3714" t="s">
        <v>20</v>
      </c>
      <c r="E3714" t="s">
        <v>21</v>
      </c>
      <c r="F3714">
        <v>2.2000000000000002</v>
      </c>
      <c r="G3714">
        <v>113446</v>
      </c>
      <c r="H3714">
        <v>163</v>
      </c>
      <c r="I3714">
        <v>160</v>
      </c>
      <c r="J3714">
        <v>1</v>
      </c>
      <c r="L3714" t="s">
        <v>43</v>
      </c>
      <c r="M3714" t="s">
        <v>59</v>
      </c>
      <c r="N3714" t="s">
        <v>45</v>
      </c>
      <c r="O3714" t="s">
        <v>29</v>
      </c>
      <c r="P3714">
        <v>33</v>
      </c>
      <c r="Q3714" t="s">
        <v>57</v>
      </c>
      <c r="R3714">
        <v>8139</v>
      </c>
    </row>
    <row r="3715" spans="1:18" x14ac:dyDescent="0.3">
      <c r="A3715" t="s">
        <v>41</v>
      </c>
      <c r="B3715" t="s">
        <v>96</v>
      </c>
      <c r="C3715">
        <v>2005</v>
      </c>
      <c r="D3715" t="s">
        <v>20</v>
      </c>
      <c r="E3715" t="s">
        <v>21</v>
      </c>
      <c r="G3715">
        <v>141647</v>
      </c>
      <c r="H3715">
        <v>115</v>
      </c>
      <c r="I3715">
        <v>127</v>
      </c>
      <c r="J3715">
        <v>4</v>
      </c>
      <c r="K3715">
        <v>1</v>
      </c>
      <c r="L3715" t="s">
        <v>34</v>
      </c>
      <c r="N3715" t="s">
        <v>45</v>
      </c>
      <c r="O3715" t="s">
        <v>29</v>
      </c>
      <c r="P3715">
        <v>35</v>
      </c>
      <c r="Q3715" t="s">
        <v>48</v>
      </c>
      <c r="R3715">
        <v>500</v>
      </c>
    </row>
    <row r="3716" spans="1:18" x14ac:dyDescent="0.3">
      <c r="A3716" t="s">
        <v>38</v>
      </c>
      <c r="B3716" t="s">
        <v>86</v>
      </c>
      <c r="C3716">
        <v>2006</v>
      </c>
      <c r="D3716" t="s">
        <v>63</v>
      </c>
      <c r="E3716" t="s">
        <v>67</v>
      </c>
      <c r="F3716">
        <v>4.5</v>
      </c>
      <c r="G3716">
        <v>31338</v>
      </c>
      <c r="H3716">
        <v>335</v>
      </c>
      <c r="J3716">
        <v>4</v>
      </c>
      <c r="K3716">
        <v>0</v>
      </c>
      <c r="L3716" t="s">
        <v>34</v>
      </c>
      <c r="M3716" t="s">
        <v>52</v>
      </c>
      <c r="N3716" t="s">
        <v>84</v>
      </c>
      <c r="O3716" t="s">
        <v>95</v>
      </c>
      <c r="P3716">
        <v>11</v>
      </c>
      <c r="Q3716" t="s">
        <v>91</v>
      </c>
      <c r="R3716">
        <v>5710</v>
      </c>
    </row>
    <row r="3717" spans="1:18" x14ac:dyDescent="0.3">
      <c r="A3717" t="s">
        <v>31</v>
      </c>
      <c r="B3717" t="s">
        <v>99</v>
      </c>
      <c r="C3717">
        <v>2021</v>
      </c>
      <c r="D3717" t="s">
        <v>20</v>
      </c>
      <c r="E3717" t="s">
        <v>21</v>
      </c>
      <c r="F3717">
        <v>3.5</v>
      </c>
      <c r="G3717">
        <v>22822</v>
      </c>
      <c r="I3717">
        <v>257</v>
      </c>
      <c r="J3717">
        <v>1</v>
      </c>
      <c r="K3717">
        <v>0</v>
      </c>
      <c r="L3717" t="s">
        <v>40</v>
      </c>
      <c r="M3717" t="s">
        <v>44</v>
      </c>
      <c r="N3717" t="s">
        <v>23</v>
      </c>
      <c r="O3717" t="s">
        <v>24</v>
      </c>
      <c r="P3717">
        <v>24</v>
      </c>
      <c r="Q3717" t="s">
        <v>30</v>
      </c>
      <c r="R3717">
        <v>21278</v>
      </c>
    </row>
    <row r="3718" spans="1:18" x14ac:dyDescent="0.3">
      <c r="A3718" t="s">
        <v>80</v>
      </c>
      <c r="B3718" t="s">
        <v>102</v>
      </c>
      <c r="C3718">
        <v>2017</v>
      </c>
      <c r="D3718" t="s">
        <v>20</v>
      </c>
      <c r="E3718" t="s">
        <v>21</v>
      </c>
      <c r="G3718">
        <v>82367</v>
      </c>
      <c r="H3718">
        <v>211</v>
      </c>
      <c r="I3718">
        <v>208</v>
      </c>
      <c r="J3718">
        <v>2</v>
      </c>
      <c r="K3718">
        <v>0</v>
      </c>
      <c r="L3718" t="s">
        <v>43</v>
      </c>
      <c r="M3718" t="s">
        <v>59</v>
      </c>
      <c r="N3718" t="s">
        <v>23</v>
      </c>
      <c r="O3718" t="s">
        <v>24</v>
      </c>
      <c r="P3718">
        <v>29</v>
      </c>
      <c r="R3718">
        <v>15889</v>
      </c>
    </row>
    <row r="3719" spans="1:18" x14ac:dyDescent="0.3">
      <c r="A3719" t="s">
        <v>80</v>
      </c>
      <c r="B3719" t="s">
        <v>81</v>
      </c>
      <c r="C3719">
        <v>2016</v>
      </c>
      <c r="D3719" t="s">
        <v>20</v>
      </c>
      <c r="E3719" t="s">
        <v>67</v>
      </c>
      <c r="F3719">
        <v>4.4000000000000004</v>
      </c>
      <c r="G3719">
        <v>68226</v>
      </c>
      <c r="H3719">
        <v>345</v>
      </c>
      <c r="I3719">
        <v>333</v>
      </c>
      <c r="J3719">
        <v>2</v>
      </c>
      <c r="K3719">
        <v>0</v>
      </c>
      <c r="L3719" t="s">
        <v>34</v>
      </c>
      <c r="M3719" t="s">
        <v>44</v>
      </c>
      <c r="N3719" t="s">
        <v>82</v>
      </c>
      <c r="O3719" t="s">
        <v>60</v>
      </c>
      <c r="P3719">
        <v>17</v>
      </c>
      <c r="Q3719" t="s">
        <v>25</v>
      </c>
      <c r="R3719">
        <v>9625</v>
      </c>
    </row>
    <row r="3720" spans="1:18" x14ac:dyDescent="0.3">
      <c r="A3720" t="s">
        <v>55</v>
      </c>
      <c r="B3720" t="s">
        <v>69</v>
      </c>
      <c r="C3720">
        <v>2006</v>
      </c>
      <c r="D3720" t="s">
        <v>20</v>
      </c>
      <c r="E3720" t="s">
        <v>67</v>
      </c>
      <c r="F3720">
        <v>3.2</v>
      </c>
      <c r="G3720">
        <v>253444</v>
      </c>
      <c r="H3720">
        <v>267</v>
      </c>
      <c r="I3720">
        <v>240</v>
      </c>
      <c r="J3720">
        <v>3</v>
      </c>
      <c r="K3720">
        <v>1</v>
      </c>
      <c r="L3720" t="s">
        <v>34</v>
      </c>
      <c r="M3720" t="s">
        <v>52</v>
      </c>
      <c r="N3720" t="s">
        <v>23</v>
      </c>
      <c r="O3720" t="s">
        <v>24</v>
      </c>
      <c r="P3720">
        <v>24</v>
      </c>
      <c r="R3720">
        <v>500</v>
      </c>
    </row>
    <row r="3721" spans="1:18" x14ac:dyDescent="0.3">
      <c r="A3721" t="s">
        <v>55</v>
      </c>
      <c r="B3721" t="s">
        <v>78</v>
      </c>
      <c r="C3721">
        <v>2015</v>
      </c>
      <c r="D3721" t="s">
        <v>20</v>
      </c>
      <c r="E3721" t="s">
        <v>21</v>
      </c>
      <c r="F3721">
        <v>1.5</v>
      </c>
      <c r="G3721">
        <v>70972</v>
      </c>
      <c r="H3721">
        <v>114</v>
      </c>
      <c r="I3721">
        <v>115</v>
      </c>
      <c r="J3721">
        <v>2</v>
      </c>
      <c r="K3721">
        <v>0</v>
      </c>
      <c r="L3721" t="s">
        <v>40</v>
      </c>
      <c r="M3721" t="s">
        <v>35</v>
      </c>
      <c r="N3721" t="s">
        <v>45</v>
      </c>
      <c r="O3721" t="s">
        <v>29</v>
      </c>
      <c r="P3721">
        <v>39</v>
      </c>
      <c r="Q3721" t="s">
        <v>64</v>
      </c>
      <c r="R3721">
        <v>8217</v>
      </c>
    </row>
    <row r="3722" spans="1:18" x14ac:dyDescent="0.3">
      <c r="A3722" t="s">
        <v>38</v>
      </c>
      <c r="B3722" t="s">
        <v>86</v>
      </c>
      <c r="C3722">
        <v>2006</v>
      </c>
      <c r="D3722" t="s">
        <v>63</v>
      </c>
      <c r="F3722">
        <v>4.5999999999999996</v>
      </c>
      <c r="G3722">
        <v>216488</v>
      </c>
      <c r="H3722">
        <v>334</v>
      </c>
      <c r="I3722">
        <v>326</v>
      </c>
      <c r="J3722">
        <v>4</v>
      </c>
      <c r="K3722">
        <v>0</v>
      </c>
      <c r="L3722" t="s">
        <v>43</v>
      </c>
      <c r="M3722" t="s">
        <v>52</v>
      </c>
      <c r="N3722" t="s">
        <v>84</v>
      </c>
      <c r="O3722" t="s">
        <v>95</v>
      </c>
      <c r="P3722">
        <v>17</v>
      </c>
      <c r="R3722">
        <v>500</v>
      </c>
    </row>
    <row r="3723" spans="1:18" x14ac:dyDescent="0.3">
      <c r="A3723" t="s">
        <v>26</v>
      </c>
      <c r="B3723" t="s">
        <v>101</v>
      </c>
      <c r="C3723">
        <v>2013</v>
      </c>
      <c r="D3723" t="s">
        <v>20</v>
      </c>
      <c r="E3723" t="s">
        <v>21</v>
      </c>
      <c r="F3723">
        <v>2.4</v>
      </c>
      <c r="G3723">
        <v>255149</v>
      </c>
      <c r="I3723">
        <v>188</v>
      </c>
      <c r="J3723">
        <v>1</v>
      </c>
      <c r="K3723">
        <v>1</v>
      </c>
      <c r="L3723" t="s">
        <v>40</v>
      </c>
      <c r="M3723" t="s">
        <v>59</v>
      </c>
      <c r="N3723" t="s">
        <v>45</v>
      </c>
      <c r="O3723" t="s">
        <v>29</v>
      </c>
      <c r="P3723">
        <v>28</v>
      </c>
      <c r="Q3723" t="s">
        <v>57</v>
      </c>
      <c r="R3723">
        <v>500</v>
      </c>
    </row>
    <row r="3724" spans="1:18" x14ac:dyDescent="0.3">
      <c r="A3724" t="s">
        <v>80</v>
      </c>
      <c r="B3724" t="s">
        <v>102</v>
      </c>
      <c r="C3724">
        <v>2021</v>
      </c>
      <c r="D3724" t="s">
        <v>20</v>
      </c>
      <c r="E3724" t="s">
        <v>21</v>
      </c>
      <c r="F3724">
        <v>2.4</v>
      </c>
      <c r="G3724">
        <v>100</v>
      </c>
      <c r="H3724">
        <v>189</v>
      </c>
      <c r="I3724">
        <v>165</v>
      </c>
      <c r="J3724">
        <v>1</v>
      </c>
      <c r="K3724">
        <v>0</v>
      </c>
      <c r="M3724" t="s">
        <v>28</v>
      </c>
      <c r="N3724" t="s">
        <v>23</v>
      </c>
      <c r="O3724" t="s">
        <v>24</v>
      </c>
      <c r="P3724">
        <v>29</v>
      </c>
      <c r="Q3724" t="s">
        <v>25</v>
      </c>
      <c r="R3724">
        <v>31208</v>
      </c>
    </row>
    <row r="3725" spans="1:18" x14ac:dyDescent="0.3">
      <c r="A3725" t="s">
        <v>80</v>
      </c>
      <c r="B3725" t="s">
        <v>81</v>
      </c>
      <c r="C3725">
        <v>2021</v>
      </c>
      <c r="D3725" t="s">
        <v>20</v>
      </c>
      <c r="E3725" t="s">
        <v>21</v>
      </c>
      <c r="F3725">
        <v>3.2</v>
      </c>
      <c r="G3725">
        <v>22153</v>
      </c>
      <c r="H3725">
        <v>242</v>
      </c>
      <c r="I3725">
        <v>222</v>
      </c>
      <c r="J3725">
        <v>1</v>
      </c>
      <c r="K3725">
        <v>0</v>
      </c>
      <c r="L3725" t="s">
        <v>43</v>
      </c>
      <c r="N3725" t="s">
        <v>82</v>
      </c>
      <c r="O3725" t="s">
        <v>24</v>
      </c>
      <c r="P3725">
        <v>25</v>
      </c>
      <c r="Q3725" t="s">
        <v>76</v>
      </c>
      <c r="R3725">
        <v>20401</v>
      </c>
    </row>
    <row r="3726" spans="1:18" x14ac:dyDescent="0.3">
      <c r="A3726" t="s">
        <v>38</v>
      </c>
      <c r="B3726" t="s">
        <v>86</v>
      </c>
      <c r="C3726">
        <v>2014</v>
      </c>
      <c r="D3726" t="s">
        <v>63</v>
      </c>
      <c r="E3726" t="s">
        <v>21</v>
      </c>
      <c r="F3726">
        <v>5.6</v>
      </c>
      <c r="G3726">
        <v>100</v>
      </c>
      <c r="H3726">
        <v>396</v>
      </c>
      <c r="I3726">
        <v>362</v>
      </c>
      <c r="J3726">
        <v>1</v>
      </c>
      <c r="K3726">
        <v>1</v>
      </c>
      <c r="L3726" t="s">
        <v>34</v>
      </c>
      <c r="M3726" t="s">
        <v>72</v>
      </c>
      <c r="N3726" t="s">
        <v>84</v>
      </c>
      <c r="O3726" t="s">
        <v>60</v>
      </c>
      <c r="Q3726" t="s">
        <v>57</v>
      </c>
      <c r="R3726">
        <v>11843</v>
      </c>
    </row>
    <row r="3727" spans="1:18" x14ac:dyDescent="0.3">
      <c r="A3727" t="s">
        <v>31</v>
      </c>
      <c r="B3727" t="s">
        <v>32</v>
      </c>
      <c r="C3727">
        <v>2014</v>
      </c>
      <c r="D3727" t="s">
        <v>20</v>
      </c>
      <c r="E3727" t="s">
        <v>21</v>
      </c>
      <c r="F3727">
        <v>2.2999999999999998</v>
      </c>
      <c r="G3727">
        <v>149523</v>
      </c>
      <c r="H3727">
        <v>179</v>
      </c>
      <c r="I3727">
        <v>166</v>
      </c>
      <c r="J3727">
        <v>3</v>
      </c>
      <c r="K3727">
        <v>1</v>
      </c>
      <c r="M3727" t="s">
        <v>35</v>
      </c>
      <c r="N3727" t="s">
        <v>36</v>
      </c>
      <c r="O3727" t="s">
        <v>29</v>
      </c>
      <c r="P3727">
        <v>36</v>
      </c>
      <c r="Q3727" t="s">
        <v>88</v>
      </c>
      <c r="R3727">
        <v>2067</v>
      </c>
    </row>
    <row r="3728" spans="1:18" x14ac:dyDescent="0.3">
      <c r="A3728" t="s">
        <v>18</v>
      </c>
      <c r="B3728" t="s">
        <v>19</v>
      </c>
      <c r="C3728">
        <v>2006</v>
      </c>
      <c r="D3728" t="s">
        <v>33</v>
      </c>
      <c r="E3728" t="s">
        <v>21</v>
      </c>
      <c r="G3728">
        <v>220061</v>
      </c>
      <c r="I3728">
        <v>156</v>
      </c>
      <c r="J3728">
        <v>4</v>
      </c>
      <c r="K3728">
        <v>1</v>
      </c>
      <c r="L3728" t="s">
        <v>34</v>
      </c>
      <c r="M3728" t="s">
        <v>59</v>
      </c>
      <c r="N3728" t="s">
        <v>23</v>
      </c>
      <c r="O3728" t="s">
        <v>24</v>
      </c>
      <c r="P3728">
        <v>48</v>
      </c>
      <c r="Q3728" t="s">
        <v>25</v>
      </c>
      <c r="R3728">
        <v>2161</v>
      </c>
    </row>
    <row r="3729" spans="1:18" x14ac:dyDescent="0.3">
      <c r="A3729" t="s">
        <v>55</v>
      </c>
      <c r="B3729" t="s">
        <v>75</v>
      </c>
      <c r="C3729">
        <v>2006</v>
      </c>
      <c r="D3729" t="s">
        <v>20</v>
      </c>
      <c r="E3729" t="s">
        <v>21</v>
      </c>
      <c r="F3729">
        <v>2.5</v>
      </c>
      <c r="G3729">
        <v>100</v>
      </c>
      <c r="H3729">
        <v>188</v>
      </c>
      <c r="J3729">
        <v>5</v>
      </c>
      <c r="K3729">
        <v>0</v>
      </c>
      <c r="L3729" t="s">
        <v>40</v>
      </c>
      <c r="M3729" t="s">
        <v>44</v>
      </c>
      <c r="N3729" t="s">
        <v>45</v>
      </c>
      <c r="O3729" t="s">
        <v>29</v>
      </c>
      <c r="P3729">
        <v>34</v>
      </c>
      <c r="Q3729" t="s">
        <v>37</v>
      </c>
      <c r="R3729">
        <v>3651</v>
      </c>
    </row>
    <row r="3730" spans="1:18" x14ac:dyDescent="0.3">
      <c r="A3730" t="s">
        <v>26</v>
      </c>
      <c r="B3730" t="s">
        <v>68</v>
      </c>
      <c r="C3730">
        <v>2009</v>
      </c>
      <c r="D3730" t="s">
        <v>20</v>
      </c>
      <c r="E3730" t="s">
        <v>21</v>
      </c>
      <c r="F3730">
        <v>1.4</v>
      </c>
      <c r="G3730">
        <v>200310</v>
      </c>
      <c r="H3730">
        <v>113</v>
      </c>
      <c r="I3730">
        <v>103</v>
      </c>
      <c r="J3730">
        <v>4</v>
      </c>
      <c r="K3730">
        <v>0</v>
      </c>
      <c r="M3730" t="s">
        <v>52</v>
      </c>
      <c r="N3730" t="s">
        <v>45</v>
      </c>
      <c r="O3730" t="s">
        <v>29</v>
      </c>
      <c r="R3730">
        <v>500</v>
      </c>
    </row>
    <row r="3731" spans="1:18" x14ac:dyDescent="0.3">
      <c r="A3731" t="s">
        <v>41</v>
      </c>
      <c r="B3731" t="s">
        <v>42</v>
      </c>
      <c r="C3731">
        <v>2015</v>
      </c>
      <c r="D3731" t="s">
        <v>20</v>
      </c>
      <c r="F3731">
        <v>1.4</v>
      </c>
      <c r="G3731">
        <v>115215</v>
      </c>
      <c r="H3731">
        <v>99</v>
      </c>
      <c r="I3731">
        <v>98</v>
      </c>
      <c r="J3731">
        <v>3</v>
      </c>
      <c r="K3731">
        <v>1</v>
      </c>
      <c r="L3731" t="s">
        <v>34</v>
      </c>
      <c r="M3731" t="s">
        <v>35</v>
      </c>
      <c r="N3731" t="s">
        <v>45</v>
      </c>
      <c r="O3731" t="s">
        <v>29</v>
      </c>
      <c r="P3731">
        <v>35</v>
      </c>
      <c r="Q3731" t="s">
        <v>64</v>
      </c>
      <c r="R3731">
        <v>4728</v>
      </c>
    </row>
    <row r="3732" spans="1:18" x14ac:dyDescent="0.3">
      <c r="A3732" t="s">
        <v>41</v>
      </c>
      <c r="B3732" t="s">
        <v>62</v>
      </c>
      <c r="C3732">
        <v>2018</v>
      </c>
      <c r="D3732" t="s">
        <v>33</v>
      </c>
      <c r="E3732" t="s">
        <v>21</v>
      </c>
      <c r="F3732">
        <v>2.7</v>
      </c>
      <c r="G3732">
        <v>47648</v>
      </c>
      <c r="H3732">
        <v>202</v>
      </c>
      <c r="J3732">
        <v>1</v>
      </c>
      <c r="K3732">
        <v>1</v>
      </c>
      <c r="L3732" t="s">
        <v>40</v>
      </c>
      <c r="M3732" t="s">
        <v>72</v>
      </c>
      <c r="N3732" t="s">
        <v>23</v>
      </c>
      <c r="O3732" t="s">
        <v>29</v>
      </c>
      <c r="P3732">
        <v>34</v>
      </c>
      <c r="Q3732" t="s">
        <v>88</v>
      </c>
      <c r="R3732">
        <v>11244</v>
      </c>
    </row>
    <row r="3733" spans="1:18" x14ac:dyDescent="0.3">
      <c r="A3733" t="s">
        <v>38</v>
      </c>
      <c r="B3733" t="s">
        <v>89</v>
      </c>
      <c r="C3733">
        <v>2023</v>
      </c>
      <c r="D3733" t="s">
        <v>20</v>
      </c>
      <c r="E3733" t="s">
        <v>21</v>
      </c>
      <c r="F3733">
        <v>1.5</v>
      </c>
      <c r="G3733">
        <v>25662</v>
      </c>
      <c r="H3733">
        <v>115</v>
      </c>
      <c r="I3733">
        <v>115</v>
      </c>
      <c r="J3733">
        <v>1</v>
      </c>
      <c r="K3733">
        <v>0</v>
      </c>
      <c r="L3733" t="s">
        <v>43</v>
      </c>
      <c r="M3733" t="s">
        <v>44</v>
      </c>
      <c r="N3733" t="s">
        <v>45</v>
      </c>
      <c r="O3733" t="s">
        <v>29</v>
      </c>
      <c r="P3733">
        <v>36</v>
      </c>
      <c r="Q3733" t="s">
        <v>25</v>
      </c>
      <c r="R3733">
        <v>21680</v>
      </c>
    </row>
    <row r="3734" spans="1:18" x14ac:dyDescent="0.3">
      <c r="A3734" t="s">
        <v>73</v>
      </c>
      <c r="B3734" t="s">
        <v>90</v>
      </c>
      <c r="C3734">
        <v>2012</v>
      </c>
      <c r="D3734" t="s">
        <v>20</v>
      </c>
      <c r="E3734" t="s">
        <v>21</v>
      </c>
      <c r="F3734">
        <v>1.8</v>
      </c>
      <c r="G3734">
        <v>160849</v>
      </c>
      <c r="H3734">
        <v>148</v>
      </c>
      <c r="J3734">
        <v>4</v>
      </c>
      <c r="K3734">
        <v>0</v>
      </c>
      <c r="M3734" t="s">
        <v>28</v>
      </c>
      <c r="N3734" t="s">
        <v>45</v>
      </c>
      <c r="O3734" t="s">
        <v>29</v>
      </c>
      <c r="P3734">
        <v>33</v>
      </c>
      <c r="Q3734" t="s">
        <v>37</v>
      </c>
      <c r="R3734">
        <v>6972</v>
      </c>
    </row>
    <row r="3735" spans="1:18" x14ac:dyDescent="0.3">
      <c r="A3735" t="s">
        <v>26</v>
      </c>
      <c r="B3735" t="s">
        <v>101</v>
      </c>
      <c r="C3735">
        <v>2019</v>
      </c>
      <c r="D3735" t="s">
        <v>63</v>
      </c>
      <c r="E3735" t="s">
        <v>21</v>
      </c>
      <c r="F3735">
        <v>2</v>
      </c>
      <c r="G3735">
        <v>96401</v>
      </c>
      <c r="H3735">
        <v>172</v>
      </c>
      <c r="I3735">
        <v>183</v>
      </c>
      <c r="J3735">
        <v>3</v>
      </c>
      <c r="K3735">
        <v>0</v>
      </c>
      <c r="L3735" t="s">
        <v>40</v>
      </c>
      <c r="M3735" t="s">
        <v>52</v>
      </c>
      <c r="N3735" t="s">
        <v>45</v>
      </c>
      <c r="O3735" t="s">
        <v>29</v>
      </c>
      <c r="P3735">
        <v>36</v>
      </c>
      <c r="Q3735" t="s">
        <v>46</v>
      </c>
      <c r="R3735">
        <v>7891</v>
      </c>
    </row>
    <row r="3736" spans="1:18" x14ac:dyDescent="0.3">
      <c r="A3736" t="s">
        <v>55</v>
      </c>
      <c r="B3736" t="s">
        <v>56</v>
      </c>
      <c r="C3736">
        <v>2018</v>
      </c>
      <c r="D3736" t="s">
        <v>33</v>
      </c>
      <c r="E3736" t="s">
        <v>21</v>
      </c>
      <c r="G3736">
        <v>75218</v>
      </c>
      <c r="I3736">
        <v>188</v>
      </c>
      <c r="J3736">
        <v>1</v>
      </c>
      <c r="K3736">
        <v>0</v>
      </c>
      <c r="L3736" t="s">
        <v>43</v>
      </c>
      <c r="M3736" t="s">
        <v>22</v>
      </c>
      <c r="N3736" t="s">
        <v>23</v>
      </c>
      <c r="O3736" t="s">
        <v>24</v>
      </c>
      <c r="P3736">
        <v>46</v>
      </c>
      <c r="R3736">
        <v>20275</v>
      </c>
    </row>
    <row r="3737" spans="1:18" x14ac:dyDescent="0.3">
      <c r="A3737" t="s">
        <v>18</v>
      </c>
      <c r="B3737" t="s">
        <v>66</v>
      </c>
      <c r="C3737">
        <v>2013</v>
      </c>
      <c r="D3737" t="s">
        <v>20</v>
      </c>
      <c r="E3737" t="s">
        <v>21</v>
      </c>
      <c r="F3737">
        <v>2.9</v>
      </c>
      <c r="G3737">
        <v>171277</v>
      </c>
      <c r="J3737">
        <v>3</v>
      </c>
      <c r="K3737">
        <v>0</v>
      </c>
      <c r="L3737" t="s">
        <v>43</v>
      </c>
      <c r="M3737" t="s">
        <v>72</v>
      </c>
      <c r="N3737" t="s">
        <v>23</v>
      </c>
      <c r="O3737" t="s">
        <v>29</v>
      </c>
      <c r="Q3737" t="s">
        <v>37</v>
      </c>
      <c r="R3737">
        <v>9968</v>
      </c>
    </row>
    <row r="3738" spans="1:18" x14ac:dyDescent="0.3">
      <c r="A3738" t="s">
        <v>55</v>
      </c>
      <c r="B3738" t="s">
        <v>56</v>
      </c>
      <c r="C3738">
        <v>2021</v>
      </c>
      <c r="D3738" t="s">
        <v>63</v>
      </c>
      <c r="E3738" t="s">
        <v>21</v>
      </c>
      <c r="F3738">
        <v>3.2</v>
      </c>
      <c r="G3738">
        <v>20104</v>
      </c>
      <c r="H3738">
        <v>258</v>
      </c>
      <c r="I3738">
        <v>247</v>
      </c>
      <c r="J3738">
        <v>1</v>
      </c>
      <c r="K3738">
        <v>0</v>
      </c>
      <c r="L3738" t="s">
        <v>34</v>
      </c>
      <c r="N3738" t="s">
        <v>23</v>
      </c>
      <c r="O3738" t="s">
        <v>29</v>
      </c>
      <c r="P3738">
        <v>25</v>
      </c>
      <c r="Q3738" t="s">
        <v>37</v>
      </c>
      <c r="R3738">
        <v>25092</v>
      </c>
    </row>
    <row r="3739" spans="1:18" x14ac:dyDescent="0.3">
      <c r="A3739" t="s">
        <v>55</v>
      </c>
      <c r="B3739" t="s">
        <v>78</v>
      </c>
      <c r="C3739">
        <v>2012</v>
      </c>
      <c r="D3739" t="s">
        <v>20</v>
      </c>
      <c r="E3739" t="s">
        <v>21</v>
      </c>
      <c r="F3739">
        <v>1.9</v>
      </c>
      <c r="G3739">
        <v>63093</v>
      </c>
      <c r="H3739">
        <v>154</v>
      </c>
      <c r="I3739">
        <v>134</v>
      </c>
      <c r="J3739">
        <v>2</v>
      </c>
      <c r="K3739">
        <v>0</v>
      </c>
      <c r="L3739" t="s">
        <v>34</v>
      </c>
      <c r="M3739" t="s">
        <v>44</v>
      </c>
      <c r="N3739" t="s">
        <v>45</v>
      </c>
      <c r="O3739" t="s">
        <v>29</v>
      </c>
      <c r="P3739">
        <v>38</v>
      </c>
      <c r="Q3739" t="s">
        <v>37</v>
      </c>
      <c r="R3739">
        <v>6160</v>
      </c>
    </row>
    <row r="3740" spans="1:18" x14ac:dyDescent="0.3">
      <c r="A3740" t="s">
        <v>80</v>
      </c>
      <c r="B3740" t="s">
        <v>83</v>
      </c>
      <c r="C3740">
        <v>2017</v>
      </c>
      <c r="D3740" t="s">
        <v>20</v>
      </c>
      <c r="E3740" t="s">
        <v>21</v>
      </c>
      <c r="F3740">
        <v>4.8</v>
      </c>
      <c r="G3740">
        <v>51948</v>
      </c>
      <c r="I3740">
        <v>344</v>
      </c>
      <c r="J3740">
        <v>2</v>
      </c>
      <c r="K3740">
        <v>1</v>
      </c>
      <c r="N3740" t="s">
        <v>84</v>
      </c>
      <c r="O3740" t="s">
        <v>95</v>
      </c>
      <c r="P3740">
        <v>11</v>
      </c>
      <c r="Q3740" t="s">
        <v>48</v>
      </c>
      <c r="R3740">
        <v>13969</v>
      </c>
    </row>
    <row r="3741" spans="1:18" x14ac:dyDescent="0.3">
      <c r="A3741" t="s">
        <v>26</v>
      </c>
      <c r="B3741" t="s">
        <v>58</v>
      </c>
      <c r="C3741">
        <v>2011</v>
      </c>
      <c r="D3741" t="s">
        <v>20</v>
      </c>
      <c r="E3741" t="s">
        <v>21</v>
      </c>
      <c r="F3741">
        <v>2.1</v>
      </c>
      <c r="G3741">
        <v>157665</v>
      </c>
      <c r="H3741">
        <v>178</v>
      </c>
      <c r="I3741">
        <v>164</v>
      </c>
      <c r="J3741">
        <v>5</v>
      </c>
      <c r="K3741">
        <v>0</v>
      </c>
      <c r="L3741" t="s">
        <v>40</v>
      </c>
      <c r="M3741" t="s">
        <v>52</v>
      </c>
      <c r="N3741" t="s">
        <v>23</v>
      </c>
      <c r="O3741" t="s">
        <v>29</v>
      </c>
      <c r="P3741">
        <v>35</v>
      </c>
      <c r="Q3741" t="s">
        <v>30</v>
      </c>
      <c r="R3741">
        <v>2317</v>
      </c>
    </row>
    <row r="3742" spans="1:18" x14ac:dyDescent="0.3">
      <c r="A3742" t="s">
        <v>26</v>
      </c>
      <c r="B3742" t="s">
        <v>58</v>
      </c>
      <c r="C3742">
        <v>2013</v>
      </c>
      <c r="D3742" t="s">
        <v>20</v>
      </c>
      <c r="E3742" t="s">
        <v>21</v>
      </c>
      <c r="F3742">
        <v>3</v>
      </c>
      <c r="G3742">
        <v>62694</v>
      </c>
      <c r="H3742">
        <v>225</v>
      </c>
      <c r="I3742">
        <v>206</v>
      </c>
      <c r="J3742">
        <v>4</v>
      </c>
      <c r="K3742">
        <v>0</v>
      </c>
      <c r="M3742" t="s">
        <v>35</v>
      </c>
      <c r="N3742" t="s">
        <v>23</v>
      </c>
      <c r="O3742" t="s">
        <v>24</v>
      </c>
      <c r="Q3742" t="s">
        <v>30</v>
      </c>
      <c r="R3742">
        <v>9742</v>
      </c>
    </row>
    <row r="3743" spans="1:18" x14ac:dyDescent="0.3">
      <c r="A3743" t="s">
        <v>53</v>
      </c>
      <c r="B3743" t="s">
        <v>71</v>
      </c>
      <c r="C3743">
        <v>2012</v>
      </c>
      <c r="D3743" t="s">
        <v>20</v>
      </c>
      <c r="E3743" t="s">
        <v>21</v>
      </c>
      <c r="F3743">
        <v>1.9</v>
      </c>
      <c r="G3743">
        <v>96298</v>
      </c>
      <c r="H3743">
        <v>147</v>
      </c>
      <c r="I3743">
        <v>138</v>
      </c>
      <c r="J3743">
        <v>3</v>
      </c>
      <c r="K3743">
        <v>0</v>
      </c>
      <c r="L3743" t="s">
        <v>34</v>
      </c>
      <c r="M3743" t="s">
        <v>28</v>
      </c>
      <c r="N3743" t="s">
        <v>45</v>
      </c>
      <c r="O3743" t="s">
        <v>29</v>
      </c>
      <c r="Q3743" t="s">
        <v>57</v>
      </c>
      <c r="R3743">
        <v>10839</v>
      </c>
    </row>
    <row r="3744" spans="1:18" x14ac:dyDescent="0.3">
      <c r="A3744" t="s">
        <v>53</v>
      </c>
      <c r="B3744" t="s">
        <v>54</v>
      </c>
      <c r="C3744">
        <v>2008</v>
      </c>
      <c r="D3744" t="s">
        <v>20</v>
      </c>
      <c r="F3744">
        <v>3.1</v>
      </c>
      <c r="G3744">
        <v>161798</v>
      </c>
      <c r="H3744">
        <v>251</v>
      </c>
      <c r="I3744">
        <v>239</v>
      </c>
      <c r="J3744">
        <v>3</v>
      </c>
      <c r="K3744">
        <v>1</v>
      </c>
      <c r="N3744" t="s">
        <v>23</v>
      </c>
      <c r="O3744" t="s">
        <v>29</v>
      </c>
      <c r="P3744">
        <v>27</v>
      </c>
      <c r="Q3744" t="s">
        <v>25</v>
      </c>
      <c r="R3744">
        <v>2816</v>
      </c>
    </row>
    <row r="3745" spans="1:18" x14ac:dyDescent="0.3">
      <c r="A3745" t="s">
        <v>26</v>
      </c>
      <c r="B3745" t="s">
        <v>27</v>
      </c>
      <c r="C3745">
        <v>2013</v>
      </c>
      <c r="D3745" t="s">
        <v>20</v>
      </c>
      <c r="E3745" t="s">
        <v>21</v>
      </c>
      <c r="F3745">
        <v>2.2999999999999998</v>
      </c>
      <c r="G3745">
        <v>89525</v>
      </c>
      <c r="H3745">
        <v>190</v>
      </c>
      <c r="J3745">
        <v>2</v>
      </c>
      <c r="K3745">
        <v>1</v>
      </c>
      <c r="L3745" t="s">
        <v>43</v>
      </c>
      <c r="M3745" t="s">
        <v>22</v>
      </c>
      <c r="N3745" t="s">
        <v>23</v>
      </c>
      <c r="O3745" t="s">
        <v>24</v>
      </c>
      <c r="P3745">
        <v>33</v>
      </c>
      <c r="Q3745" t="s">
        <v>30</v>
      </c>
      <c r="R3745">
        <v>4697</v>
      </c>
    </row>
    <row r="3746" spans="1:18" x14ac:dyDescent="0.3">
      <c r="A3746" t="s">
        <v>31</v>
      </c>
      <c r="B3746" t="s">
        <v>32</v>
      </c>
      <c r="C3746">
        <v>2014</v>
      </c>
      <c r="D3746" t="s">
        <v>20</v>
      </c>
      <c r="F3746">
        <v>2.1</v>
      </c>
      <c r="G3746">
        <v>191058</v>
      </c>
      <c r="H3746">
        <v>144</v>
      </c>
      <c r="I3746">
        <v>130</v>
      </c>
      <c r="J3746">
        <v>2</v>
      </c>
      <c r="K3746">
        <v>1</v>
      </c>
      <c r="L3746" t="s">
        <v>40</v>
      </c>
      <c r="M3746" t="s">
        <v>52</v>
      </c>
      <c r="N3746" t="s">
        <v>36</v>
      </c>
      <c r="O3746" t="s">
        <v>24</v>
      </c>
      <c r="P3746">
        <v>36</v>
      </c>
      <c r="Q3746" t="s">
        <v>76</v>
      </c>
      <c r="R3746">
        <v>500</v>
      </c>
    </row>
    <row r="3747" spans="1:18" x14ac:dyDescent="0.3">
      <c r="A3747" t="s">
        <v>26</v>
      </c>
      <c r="B3747" t="s">
        <v>27</v>
      </c>
      <c r="C3747">
        <v>2009</v>
      </c>
      <c r="D3747" t="s">
        <v>20</v>
      </c>
      <c r="E3747" t="s">
        <v>21</v>
      </c>
      <c r="F3747">
        <v>3.1</v>
      </c>
      <c r="G3747">
        <v>231476</v>
      </c>
      <c r="I3747">
        <v>222</v>
      </c>
      <c r="J3747">
        <v>4</v>
      </c>
      <c r="K3747">
        <v>1</v>
      </c>
      <c r="L3747" t="s">
        <v>34</v>
      </c>
      <c r="M3747" t="s">
        <v>44</v>
      </c>
      <c r="N3747" t="s">
        <v>23</v>
      </c>
      <c r="O3747" t="s">
        <v>24</v>
      </c>
      <c r="P3747">
        <v>26</v>
      </c>
      <c r="R3747">
        <v>500</v>
      </c>
    </row>
    <row r="3748" spans="1:18" x14ac:dyDescent="0.3">
      <c r="A3748" t="s">
        <v>18</v>
      </c>
      <c r="B3748" t="s">
        <v>19</v>
      </c>
      <c r="C3748">
        <v>2012</v>
      </c>
      <c r="D3748" t="s">
        <v>20</v>
      </c>
      <c r="E3748" t="s">
        <v>21</v>
      </c>
      <c r="F3748">
        <v>2.6</v>
      </c>
      <c r="G3748">
        <v>231727</v>
      </c>
      <c r="H3748">
        <v>208</v>
      </c>
      <c r="I3748">
        <v>203</v>
      </c>
      <c r="J3748">
        <v>3</v>
      </c>
      <c r="K3748">
        <v>1</v>
      </c>
      <c r="L3748" t="s">
        <v>34</v>
      </c>
      <c r="M3748" t="s">
        <v>59</v>
      </c>
      <c r="N3748" t="s">
        <v>23</v>
      </c>
      <c r="O3748" t="s">
        <v>29</v>
      </c>
      <c r="P3748">
        <v>31</v>
      </c>
      <c r="R3748">
        <v>8112</v>
      </c>
    </row>
    <row r="3749" spans="1:18" x14ac:dyDescent="0.3">
      <c r="A3749" t="s">
        <v>49</v>
      </c>
      <c r="B3749" t="s">
        <v>92</v>
      </c>
      <c r="C3749">
        <v>2023</v>
      </c>
      <c r="D3749" t="s">
        <v>20</v>
      </c>
      <c r="E3749" t="s">
        <v>21</v>
      </c>
      <c r="F3749">
        <v>3.1</v>
      </c>
      <c r="G3749">
        <v>24284</v>
      </c>
      <c r="H3749">
        <v>229</v>
      </c>
      <c r="I3749">
        <v>204</v>
      </c>
      <c r="J3749">
        <v>1</v>
      </c>
      <c r="K3749">
        <v>0</v>
      </c>
      <c r="L3749" t="s">
        <v>43</v>
      </c>
      <c r="N3749" t="s">
        <v>23</v>
      </c>
      <c r="O3749" t="s">
        <v>24</v>
      </c>
      <c r="P3749">
        <v>26</v>
      </c>
      <c r="Q3749" t="s">
        <v>91</v>
      </c>
      <c r="R3749">
        <v>24617</v>
      </c>
    </row>
    <row r="3750" spans="1:18" x14ac:dyDescent="0.3">
      <c r="A3750" t="s">
        <v>31</v>
      </c>
      <c r="B3750" t="s">
        <v>85</v>
      </c>
      <c r="C3750">
        <v>2021</v>
      </c>
      <c r="D3750" t="s">
        <v>63</v>
      </c>
      <c r="E3750" t="s">
        <v>21</v>
      </c>
      <c r="F3750">
        <v>2</v>
      </c>
      <c r="G3750">
        <v>78766</v>
      </c>
      <c r="H3750">
        <v>154</v>
      </c>
      <c r="I3750">
        <v>131</v>
      </c>
      <c r="J3750">
        <v>1</v>
      </c>
      <c r="K3750">
        <v>0</v>
      </c>
      <c r="L3750" t="s">
        <v>34</v>
      </c>
      <c r="M3750" t="s">
        <v>94</v>
      </c>
      <c r="N3750" t="s">
        <v>23</v>
      </c>
      <c r="O3750" t="s">
        <v>60</v>
      </c>
      <c r="P3750">
        <v>33</v>
      </c>
      <c r="Q3750" t="s">
        <v>76</v>
      </c>
      <c r="R3750">
        <v>18696</v>
      </c>
    </row>
    <row r="3751" spans="1:18" x14ac:dyDescent="0.3">
      <c r="A3751" t="s">
        <v>26</v>
      </c>
      <c r="B3751" t="s">
        <v>27</v>
      </c>
      <c r="C3751">
        <v>2014</v>
      </c>
      <c r="D3751" t="s">
        <v>20</v>
      </c>
      <c r="E3751" t="s">
        <v>21</v>
      </c>
      <c r="F3751">
        <v>2.2999999999999998</v>
      </c>
      <c r="G3751">
        <v>184552</v>
      </c>
      <c r="H3751">
        <v>185</v>
      </c>
      <c r="I3751">
        <v>173</v>
      </c>
      <c r="J3751">
        <v>1</v>
      </c>
      <c r="K3751">
        <v>1</v>
      </c>
      <c r="M3751" t="s">
        <v>72</v>
      </c>
      <c r="N3751" t="s">
        <v>23</v>
      </c>
      <c r="O3751" t="s">
        <v>29</v>
      </c>
      <c r="P3751">
        <v>26</v>
      </c>
      <c r="Q3751" t="s">
        <v>25</v>
      </c>
      <c r="R3751">
        <v>1663</v>
      </c>
    </row>
    <row r="3752" spans="1:18" x14ac:dyDescent="0.3">
      <c r="A3752" t="s">
        <v>49</v>
      </c>
      <c r="B3752" t="s">
        <v>100</v>
      </c>
      <c r="C3752">
        <v>2005</v>
      </c>
      <c r="D3752" t="s">
        <v>33</v>
      </c>
      <c r="F3752">
        <v>1.8</v>
      </c>
      <c r="G3752">
        <v>276346</v>
      </c>
      <c r="H3752">
        <v>135</v>
      </c>
      <c r="I3752">
        <v>131</v>
      </c>
      <c r="J3752">
        <v>4</v>
      </c>
      <c r="K3752">
        <v>1</v>
      </c>
      <c r="L3752" t="s">
        <v>43</v>
      </c>
      <c r="M3752" t="s">
        <v>52</v>
      </c>
      <c r="N3752" t="s">
        <v>45</v>
      </c>
      <c r="O3752" t="s">
        <v>29</v>
      </c>
      <c r="P3752">
        <v>51</v>
      </c>
      <c r="R3752">
        <v>500</v>
      </c>
    </row>
    <row r="3753" spans="1:18" x14ac:dyDescent="0.3">
      <c r="A3753" t="s">
        <v>80</v>
      </c>
      <c r="B3753" t="s">
        <v>98</v>
      </c>
      <c r="C3753">
        <v>2010</v>
      </c>
      <c r="D3753" t="s">
        <v>33</v>
      </c>
      <c r="E3753" t="s">
        <v>21</v>
      </c>
      <c r="F3753">
        <v>3.2</v>
      </c>
      <c r="G3753">
        <v>92799</v>
      </c>
      <c r="H3753">
        <v>250</v>
      </c>
      <c r="I3753">
        <v>240</v>
      </c>
      <c r="J3753">
        <v>3</v>
      </c>
      <c r="K3753">
        <v>0</v>
      </c>
      <c r="M3753" t="s">
        <v>44</v>
      </c>
      <c r="N3753" t="s">
        <v>23</v>
      </c>
      <c r="O3753" t="s">
        <v>24</v>
      </c>
      <c r="P3753">
        <v>32</v>
      </c>
      <c r="R3753">
        <v>3397</v>
      </c>
    </row>
    <row r="3754" spans="1:18" x14ac:dyDescent="0.3">
      <c r="A3754" t="s">
        <v>26</v>
      </c>
      <c r="B3754" t="s">
        <v>101</v>
      </c>
      <c r="C3754">
        <v>2016</v>
      </c>
      <c r="D3754" t="s">
        <v>20</v>
      </c>
      <c r="E3754" t="s">
        <v>21</v>
      </c>
      <c r="F3754">
        <v>2.5</v>
      </c>
      <c r="G3754">
        <v>164714</v>
      </c>
      <c r="H3754">
        <v>212</v>
      </c>
      <c r="J3754">
        <v>2</v>
      </c>
      <c r="K3754">
        <v>1</v>
      </c>
      <c r="L3754" t="s">
        <v>34</v>
      </c>
      <c r="M3754" t="s">
        <v>94</v>
      </c>
      <c r="N3754" t="s">
        <v>45</v>
      </c>
      <c r="O3754" t="s">
        <v>29</v>
      </c>
      <c r="P3754">
        <v>29</v>
      </c>
      <c r="R3754">
        <v>1513</v>
      </c>
    </row>
    <row r="3755" spans="1:18" x14ac:dyDescent="0.3">
      <c r="A3755" t="s">
        <v>55</v>
      </c>
      <c r="B3755" t="s">
        <v>75</v>
      </c>
      <c r="C3755">
        <v>2022</v>
      </c>
      <c r="D3755" t="s">
        <v>20</v>
      </c>
      <c r="E3755" t="s">
        <v>21</v>
      </c>
      <c r="F3755">
        <v>2.5</v>
      </c>
      <c r="G3755">
        <v>12525</v>
      </c>
      <c r="H3755">
        <v>196</v>
      </c>
      <c r="I3755">
        <v>187</v>
      </c>
      <c r="J3755">
        <v>1</v>
      </c>
      <c r="K3755">
        <v>0</v>
      </c>
      <c r="L3755" t="s">
        <v>43</v>
      </c>
      <c r="M3755" t="s">
        <v>94</v>
      </c>
      <c r="N3755" t="s">
        <v>45</v>
      </c>
      <c r="O3755" t="s">
        <v>29</v>
      </c>
      <c r="P3755">
        <v>31</v>
      </c>
      <c r="Q3755" t="s">
        <v>37</v>
      </c>
      <c r="R3755">
        <v>19559</v>
      </c>
    </row>
    <row r="3756" spans="1:18" x14ac:dyDescent="0.3">
      <c r="A3756" t="s">
        <v>41</v>
      </c>
      <c r="B3756" t="s">
        <v>62</v>
      </c>
      <c r="C3756">
        <v>2005</v>
      </c>
      <c r="D3756" t="s">
        <v>20</v>
      </c>
      <c r="E3756" t="s">
        <v>21</v>
      </c>
      <c r="F3756">
        <v>2.7</v>
      </c>
      <c r="G3756">
        <v>355589</v>
      </c>
      <c r="I3756">
        <v>217</v>
      </c>
      <c r="J3756">
        <v>4</v>
      </c>
      <c r="K3756">
        <v>0</v>
      </c>
      <c r="L3756" t="s">
        <v>43</v>
      </c>
      <c r="M3756" t="s">
        <v>35</v>
      </c>
      <c r="N3756" t="s">
        <v>23</v>
      </c>
      <c r="O3756" t="s">
        <v>29</v>
      </c>
      <c r="P3756">
        <v>25</v>
      </c>
      <c r="Q3756" t="s">
        <v>25</v>
      </c>
      <c r="R3756">
        <v>500</v>
      </c>
    </row>
    <row r="3757" spans="1:18" x14ac:dyDescent="0.3">
      <c r="A3757" t="s">
        <v>41</v>
      </c>
      <c r="B3757" t="s">
        <v>96</v>
      </c>
      <c r="C3757">
        <v>2005</v>
      </c>
      <c r="D3757" t="s">
        <v>20</v>
      </c>
      <c r="F3757">
        <v>2.2000000000000002</v>
      </c>
      <c r="G3757">
        <v>295345</v>
      </c>
      <c r="I3757">
        <v>144</v>
      </c>
      <c r="J3757">
        <v>5</v>
      </c>
      <c r="K3757">
        <v>0</v>
      </c>
      <c r="L3757" t="s">
        <v>40</v>
      </c>
      <c r="M3757" t="s">
        <v>72</v>
      </c>
      <c r="N3757" t="s">
        <v>45</v>
      </c>
      <c r="O3757" t="s">
        <v>29</v>
      </c>
      <c r="P3757">
        <v>34</v>
      </c>
      <c r="R3757">
        <v>500</v>
      </c>
    </row>
    <row r="3758" spans="1:18" x14ac:dyDescent="0.3">
      <c r="A3758" t="s">
        <v>38</v>
      </c>
      <c r="B3758" t="s">
        <v>86</v>
      </c>
      <c r="C3758">
        <v>2012</v>
      </c>
      <c r="D3758" t="s">
        <v>20</v>
      </c>
      <c r="E3758" t="s">
        <v>21</v>
      </c>
      <c r="F3758">
        <v>4.0999999999999996</v>
      </c>
      <c r="G3758">
        <v>70368</v>
      </c>
      <c r="H3758">
        <v>298</v>
      </c>
      <c r="I3758">
        <v>279</v>
      </c>
      <c r="J3758">
        <v>4</v>
      </c>
      <c r="K3758">
        <v>0</v>
      </c>
      <c r="L3758" t="s">
        <v>34</v>
      </c>
      <c r="M3758" t="s">
        <v>35</v>
      </c>
      <c r="N3758" t="s">
        <v>84</v>
      </c>
      <c r="O3758" t="s">
        <v>95</v>
      </c>
      <c r="P3758">
        <v>23</v>
      </c>
      <c r="R3758">
        <v>9136</v>
      </c>
    </row>
    <row r="3759" spans="1:18" x14ac:dyDescent="0.3">
      <c r="A3759" t="s">
        <v>41</v>
      </c>
      <c r="B3759" t="s">
        <v>103</v>
      </c>
      <c r="C3759">
        <v>2019</v>
      </c>
      <c r="D3759" t="s">
        <v>33</v>
      </c>
      <c r="E3759" t="s">
        <v>21</v>
      </c>
      <c r="F3759">
        <v>2.2000000000000002</v>
      </c>
      <c r="G3759">
        <v>70606</v>
      </c>
      <c r="H3759">
        <v>171</v>
      </c>
      <c r="I3759">
        <v>164</v>
      </c>
      <c r="J3759">
        <v>3</v>
      </c>
      <c r="K3759">
        <v>0</v>
      </c>
      <c r="L3759" t="s">
        <v>34</v>
      </c>
      <c r="N3759" t="s">
        <v>23</v>
      </c>
      <c r="O3759" t="s">
        <v>24</v>
      </c>
      <c r="P3759">
        <v>43</v>
      </c>
      <c r="Q3759" t="s">
        <v>48</v>
      </c>
      <c r="R3759">
        <v>20622</v>
      </c>
    </row>
    <row r="3760" spans="1:18" x14ac:dyDescent="0.3">
      <c r="A3760" t="s">
        <v>38</v>
      </c>
      <c r="B3760" t="s">
        <v>47</v>
      </c>
      <c r="C3760">
        <v>2016</v>
      </c>
      <c r="D3760" t="s">
        <v>20</v>
      </c>
      <c r="F3760">
        <v>3.4</v>
      </c>
      <c r="G3760">
        <v>67916</v>
      </c>
      <c r="H3760">
        <v>250</v>
      </c>
      <c r="J3760">
        <v>2</v>
      </c>
      <c r="K3760">
        <v>0</v>
      </c>
      <c r="L3760" t="s">
        <v>43</v>
      </c>
      <c r="M3760" t="s">
        <v>72</v>
      </c>
      <c r="N3760" t="s">
        <v>23</v>
      </c>
      <c r="O3760" t="s">
        <v>24</v>
      </c>
      <c r="P3760">
        <v>21</v>
      </c>
      <c r="Q3760" t="s">
        <v>48</v>
      </c>
      <c r="R3760">
        <v>9481</v>
      </c>
    </row>
    <row r="3761" spans="1:18" x14ac:dyDescent="0.3">
      <c r="A3761" t="s">
        <v>80</v>
      </c>
      <c r="B3761" t="s">
        <v>83</v>
      </c>
      <c r="C3761">
        <v>2011</v>
      </c>
      <c r="D3761" t="s">
        <v>63</v>
      </c>
      <c r="E3761" t="s">
        <v>67</v>
      </c>
      <c r="F3761">
        <v>3.9</v>
      </c>
      <c r="G3761">
        <v>194533</v>
      </c>
      <c r="H3761">
        <v>300</v>
      </c>
      <c r="I3761">
        <v>297</v>
      </c>
      <c r="J3761">
        <v>4</v>
      </c>
      <c r="K3761">
        <v>1</v>
      </c>
      <c r="L3761" t="s">
        <v>40</v>
      </c>
      <c r="M3761" t="s">
        <v>44</v>
      </c>
      <c r="N3761" t="s">
        <v>84</v>
      </c>
      <c r="O3761" t="s">
        <v>95</v>
      </c>
      <c r="P3761">
        <v>20</v>
      </c>
      <c r="R3761">
        <v>747</v>
      </c>
    </row>
    <row r="3762" spans="1:18" x14ac:dyDescent="0.3">
      <c r="A3762" t="s">
        <v>41</v>
      </c>
      <c r="B3762" t="s">
        <v>62</v>
      </c>
      <c r="C3762">
        <v>2007</v>
      </c>
      <c r="D3762" t="s">
        <v>20</v>
      </c>
      <c r="F3762">
        <v>2.4</v>
      </c>
      <c r="G3762">
        <v>128750</v>
      </c>
      <c r="H3762">
        <v>169</v>
      </c>
      <c r="I3762">
        <v>164</v>
      </c>
      <c r="J3762">
        <v>2</v>
      </c>
      <c r="K3762">
        <v>1</v>
      </c>
      <c r="L3762" t="s">
        <v>34</v>
      </c>
      <c r="M3762" t="s">
        <v>44</v>
      </c>
      <c r="N3762" t="s">
        <v>23</v>
      </c>
      <c r="O3762" t="s">
        <v>24</v>
      </c>
      <c r="P3762">
        <v>30</v>
      </c>
      <c r="Q3762" t="s">
        <v>37</v>
      </c>
      <c r="R3762">
        <v>500</v>
      </c>
    </row>
    <row r="3763" spans="1:18" x14ac:dyDescent="0.3">
      <c r="A3763" t="s">
        <v>49</v>
      </c>
      <c r="B3763" t="s">
        <v>93</v>
      </c>
      <c r="C3763">
        <v>2023</v>
      </c>
      <c r="D3763" t="s">
        <v>63</v>
      </c>
      <c r="E3763" t="s">
        <v>21</v>
      </c>
      <c r="F3763">
        <v>2.2999999999999998</v>
      </c>
      <c r="G3763">
        <v>10263</v>
      </c>
      <c r="H3763">
        <v>199</v>
      </c>
      <c r="J3763">
        <v>1</v>
      </c>
      <c r="K3763">
        <v>0</v>
      </c>
      <c r="L3763" t="s">
        <v>40</v>
      </c>
      <c r="M3763" t="s">
        <v>44</v>
      </c>
      <c r="N3763" t="s">
        <v>23</v>
      </c>
      <c r="O3763" t="s">
        <v>24</v>
      </c>
      <c r="P3763">
        <v>34</v>
      </c>
      <c r="Q3763" t="s">
        <v>64</v>
      </c>
      <c r="R3763">
        <v>28211</v>
      </c>
    </row>
    <row r="3764" spans="1:18" x14ac:dyDescent="0.3">
      <c r="A3764" t="s">
        <v>26</v>
      </c>
      <c r="B3764" t="s">
        <v>58</v>
      </c>
      <c r="C3764">
        <v>2023</v>
      </c>
      <c r="D3764" t="s">
        <v>20</v>
      </c>
      <c r="E3764" t="s">
        <v>21</v>
      </c>
      <c r="F3764">
        <v>3.5</v>
      </c>
      <c r="G3764">
        <v>9708</v>
      </c>
      <c r="H3764">
        <v>261</v>
      </c>
      <c r="I3764">
        <v>245</v>
      </c>
      <c r="J3764">
        <v>1</v>
      </c>
      <c r="K3764">
        <v>0</v>
      </c>
      <c r="L3764" t="s">
        <v>43</v>
      </c>
      <c r="M3764" t="s">
        <v>35</v>
      </c>
      <c r="N3764" t="s">
        <v>23</v>
      </c>
      <c r="O3764" t="s">
        <v>24</v>
      </c>
      <c r="P3764">
        <v>22</v>
      </c>
      <c r="Q3764" t="s">
        <v>48</v>
      </c>
      <c r="R3764">
        <v>30764</v>
      </c>
    </row>
    <row r="3765" spans="1:18" x14ac:dyDescent="0.3">
      <c r="A3765" t="s">
        <v>80</v>
      </c>
      <c r="B3765" t="s">
        <v>81</v>
      </c>
      <c r="C3765">
        <v>2013</v>
      </c>
      <c r="D3765" t="s">
        <v>20</v>
      </c>
      <c r="E3765" t="s">
        <v>21</v>
      </c>
      <c r="F3765">
        <v>3.8</v>
      </c>
      <c r="G3765">
        <v>87956</v>
      </c>
      <c r="I3765">
        <v>265</v>
      </c>
      <c r="J3765">
        <v>2</v>
      </c>
      <c r="K3765">
        <v>1</v>
      </c>
      <c r="L3765" t="s">
        <v>40</v>
      </c>
      <c r="N3765" t="s">
        <v>82</v>
      </c>
      <c r="O3765" t="s">
        <v>60</v>
      </c>
      <c r="Q3765" t="s">
        <v>64</v>
      </c>
      <c r="R3765">
        <v>4916</v>
      </c>
    </row>
    <row r="3766" spans="1:18" x14ac:dyDescent="0.3">
      <c r="A3766" t="s">
        <v>73</v>
      </c>
      <c r="B3766" t="s">
        <v>97</v>
      </c>
      <c r="C3766">
        <v>2006</v>
      </c>
      <c r="D3766" t="s">
        <v>20</v>
      </c>
      <c r="E3766" t="s">
        <v>21</v>
      </c>
      <c r="F3766">
        <v>1.8</v>
      </c>
      <c r="G3766">
        <v>151638</v>
      </c>
      <c r="H3766">
        <v>150</v>
      </c>
      <c r="I3766">
        <v>143</v>
      </c>
      <c r="J3766">
        <v>5</v>
      </c>
      <c r="K3766">
        <v>0</v>
      </c>
      <c r="L3766" t="s">
        <v>43</v>
      </c>
      <c r="M3766" t="s">
        <v>44</v>
      </c>
      <c r="N3766" t="s">
        <v>45</v>
      </c>
      <c r="O3766" t="s">
        <v>29</v>
      </c>
      <c r="P3766">
        <v>31</v>
      </c>
      <c r="Q3766" t="s">
        <v>48</v>
      </c>
      <c r="R3766">
        <v>4896</v>
      </c>
    </row>
    <row r="3767" spans="1:18" x14ac:dyDescent="0.3">
      <c r="A3767" t="s">
        <v>18</v>
      </c>
      <c r="B3767" t="s">
        <v>70</v>
      </c>
      <c r="C3767">
        <v>2006</v>
      </c>
      <c r="D3767" t="s">
        <v>20</v>
      </c>
      <c r="E3767" t="s">
        <v>21</v>
      </c>
      <c r="F3767">
        <v>1.6</v>
      </c>
      <c r="G3767">
        <v>125533</v>
      </c>
      <c r="J3767">
        <v>5</v>
      </c>
      <c r="L3767" t="s">
        <v>40</v>
      </c>
      <c r="M3767" t="s">
        <v>28</v>
      </c>
      <c r="N3767" t="s">
        <v>45</v>
      </c>
      <c r="O3767" t="s">
        <v>29</v>
      </c>
      <c r="P3767">
        <v>40</v>
      </c>
      <c r="Q3767" t="s">
        <v>46</v>
      </c>
      <c r="R3767">
        <v>5140</v>
      </c>
    </row>
    <row r="3768" spans="1:18" x14ac:dyDescent="0.3">
      <c r="A3768" t="s">
        <v>53</v>
      </c>
      <c r="B3768" t="s">
        <v>79</v>
      </c>
      <c r="C3768">
        <v>2013</v>
      </c>
      <c r="D3768" t="s">
        <v>20</v>
      </c>
      <c r="E3768" t="s">
        <v>21</v>
      </c>
      <c r="F3768">
        <v>1.8</v>
      </c>
      <c r="G3768">
        <v>79835</v>
      </c>
      <c r="H3768">
        <v>150</v>
      </c>
      <c r="I3768">
        <v>154</v>
      </c>
      <c r="J3768">
        <v>3</v>
      </c>
      <c r="K3768">
        <v>0</v>
      </c>
      <c r="L3768" t="s">
        <v>34</v>
      </c>
      <c r="M3768" t="s">
        <v>94</v>
      </c>
      <c r="N3768" t="s">
        <v>45</v>
      </c>
      <c r="O3768" t="s">
        <v>29</v>
      </c>
      <c r="P3768">
        <v>36</v>
      </c>
      <c r="Q3768" t="s">
        <v>37</v>
      </c>
      <c r="R3768">
        <v>15976</v>
      </c>
    </row>
    <row r="3769" spans="1:18" x14ac:dyDescent="0.3">
      <c r="A3769" t="s">
        <v>49</v>
      </c>
      <c r="B3769" t="s">
        <v>50</v>
      </c>
      <c r="C3769">
        <v>2018</v>
      </c>
      <c r="D3769" t="s">
        <v>20</v>
      </c>
      <c r="E3769" t="s">
        <v>21</v>
      </c>
      <c r="F3769">
        <v>2.1</v>
      </c>
      <c r="G3769">
        <v>75092</v>
      </c>
      <c r="H3769">
        <v>160</v>
      </c>
      <c r="J3769">
        <v>2</v>
      </c>
      <c r="K3769">
        <v>0</v>
      </c>
      <c r="M3769" t="s">
        <v>72</v>
      </c>
      <c r="N3769" t="s">
        <v>45</v>
      </c>
      <c r="O3769" t="s">
        <v>29</v>
      </c>
      <c r="Q3769" t="s">
        <v>57</v>
      </c>
      <c r="R3769">
        <v>8840</v>
      </c>
    </row>
    <row r="3770" spans="1:18" x14ac:dyDescent="0.3">
      <c r="A3770" t="s">
        <v>73</v>
      </c>
      <c r="B3770" t="s">
        <v>74</v>
      </c>
      <c r="C3770">
        <v>2022</v>
      </c>
      <c r="D3770" t="s">
        <v>20</v>
      </c>
      <c r="E3770" t="s">
        <v>21</v>
      </c>
      <c r="F3770">
        <v>2.2999999999999998</v>
      </c>
      <c r="G3770">
        <v>3911</v>
      </c>
      <c r="H3770">
        <v>189</v>
      </c>
      <c r="J3770">
        <v>1</v>
      </c>
      <c r="K3770">
        <v>1</v>
      </c>
      <c r="L3770" t="s">
        <v>34</v>
      </c>
      <c r="M3770" t="s">
        <v>28</v>
      </c>
      <c r="N3770" t="s">
        <v>23</v>
      </c>
      <c r="O3770" t="s">
        <v>24</v>
      </c>
      <c r="P3770">
        <v>32</v>
      </c>
      <c r="Q3770" t="s">
        <v>46</v>
      </c>
      <c r="R3770">
        <v>40918</v>
      </c>
    </row>
    <row r="3771" spans="1:18" x14ac:dyDescent="0.3">
      <c r="A3771" t="s">
        <v>80</v>
      </c>
      <c r="B3771" t="s">
        <v>81</v>
      </c>
      <c r="C3771">
        <v>2012</v>
      </c>
      <c r="D3771" t="s">
        <v>20</v>
      </c>
      <c r="F3771">
        <v>3.4</v>
      </c>
      <c r="G3771">
        <v>117816</v>
      </c>
      <c r="H3771">
        <v>249</v>
      </c>
      <c r="J3771">
        <v>2</v>
      </c>
      <c r="K3771">
        <v>1</v>
      </c>
      <c r="L3771" t="s">
        <v>43</v>
      </c>
      <c r="N3771" t="s">
        <v>82</v>
      </c>
      <c r="O3771" t="s">
        <v>60</v>
      </c>
      <c r="P3771">
        <v>21</v>
      </c>
      <c r="Q3771" t="s">
        <v>76</v>
      </c>
      <c r="R3771">
        <v>3476</v>
      </c>
    </row>
    <row r="3772" spans="1:18" x14ac:dyDescent="0.3">
      <c r="A3772" t="s">
        <v>18</v>
      </c>
      <c r="B3772" t="s">
        <v>19</v>
      </c>
      <c r="C3772">
        <v>2011</v>
      </c>
      <c r="D3772" t="s">
        <v>20</v>
      </c>
      <c r="E3772" t="s">
        <v>67</v>
      </c>
      <c r="G3772">
        <v>111002</v>
      </c>
      <c r="H3772">
        <v>161</v>
      </c>
      <c r="I3772">
        <v>160</v>
      </c>
      <c r="J3772">
        <v>3</v>
      </c>
      <c r="L3772" t="s">
        <v>43</v>
      </c>
      <c r="M3772" t="s">
        <v>59</v>
      </c>
      <c r="N3772" t="s">
        <v>23</v>
      </c>
      <c r="O3772" t="s">
        <v>24</v>
      </c>
      <c r="P3772">
        <v>36</v>
      </c>
      <c r="R3772">
        <v>12995</v>
      </c>
    </row>
    <row r="3773" spans="1:18" x14ac:dyDescent="0.3">
      <c r="A3773" t="s">
        <v>41</v>
      </c>
      <c r="B3773" t="s">
        <v>96</v>
      </c>
      <c r="C3773">
        <v>2007</v>
      </c>
      <c r="D3773" t="s">
        <v>63</v>
      </c>
      <c r="E3773" t="s">
        <v>67</v>
      </c>
      <c r="F3773">
        <v>2.2999999999999998</v>
      </c>
      <c r="G3773">
        <v>292116</v>
      </c>
      <c r="H3773">
        <v>182</v>
      </c>
      <c r="I3773">
        <v>185</v>
      </c>
      <c r="J3773">
        <v>5</v>
      </c>
      <c r="K3773">
        <v>1</v>
      </c>
      <c r="M3773" t="s">
        <v>72</v>
      </c>
      <c r="N3773" t="s">
        <v>45</v>
      </c>
      <c r="O3773" t="s">
        <v>24</v>
      </c>
      <c r="P3773">
        <v>38</v>
      </c>
      <c r="Q3773" t="s">
        <v>37</v>
      </c>
      <c r="R3773">
        <v>500</v>
      </c>
    </row>
    <row r="3774" spans="1:18" x14ac:dyDescent="0.3">
      <c r="A3774" t="s">
        <v>41</v>
      </c>
      <c r="B3774" t="s">
        <v>62</v>
      </c>
      <c r="C3774">
        <v>2009</v>
      </c>
      <c r="D3774" t="s">
        <v>20</v>
      </c>
      <c r="E3774" t="s">
        <v>21</v>
      </c>
      <c r="G3774">
        <v>197194</v>
      </c>
      <c r="I3774">
        <v>240</v>
      </c>
      <c r="J3774">
        <v>5</v>
      </c>
      <c r="K3774">
        <v>0</v>
      </c>
      <c r="L3774" t="s">
        <v>34</v>
      </c>
      <c r="M3774" t="s">
        <v>28</v>
      </c>
      <c r="N3774" t="s">
        <v>23</v>
      </c>
      <c r="O3774" t="s">
        <v>24</v>
      </c>
      <c r="Q3774" t="s">
        <v>57</v>
      </c>
      <c r="R3774">
        <v>500</v>
      </c>
    </row>
    <row r="3775" spans="1:18" x14ac:dyDescent="0.3">
      <c r="A3775" t="s">
        <v>38</v>
      </c>
      <c r="B3775" t="s">
        <v>39</v>
      </c>
      <c r="C3775">
        <v>2012</v>
      </c>
      <c r="D3775" t="s">
        <v>20</v>
      </c>
      <c r="E3775" t="s">
        <v>21</v>
      </c>
      <c r="F3775">
        <v>2.2999999999999998</v>
      </c>
      <c r="G3775">
        <v>184718</v>
      </c>
      <c r="H3775">
        <v>182</v>
      </c>
      <c r="J3775">
        <v>2</v>
      </c>
      <c r="K3775">
        <v>1</v>
      </c>
      <c r="M3775" t="s">
        <v>52</v>
      </c>
      <c r="N3775" t="s">
        <v>23</v>
      </c>
      <c r="O3775" t="s">
        <v>24</v>
      </c>
      <c r="P3775">
        <v>31</v>
      </c>
      <c r="Q3775" t="s">
        <v>30</v>
      </c>
      <c r="R3775">
        <v>7698</v>
      </c>
    </row>
    <row r="3776" spans="1:18" x14ac:dyDescent="0.3">
      <c r="A3776" t="s">
        <v>31</v>
      </c>
      <c r="B3776" t="s">
        <v>85</v>
      </c>
      <c r="C3776">
        <v>2017</v>
      </c>
      <c r="D3776" t="s">
        <v>20</v>
      </c>
      <c r="E3776" t="s">
        <v>21</v>
      </c>
      <c r="G3776">
        <v>97146</v>
      </c>
      <c r="H3776">
        <v>258</v>
      </c>
      <c r="I3776">
        <v>236</v>
      </c>
      <c r="J3776">
        <v>3</v>
      </c>
      <c r="K3776">
        <v>1</v>
      </c>
      <c r="L3776" t="s">
        <v>40</v>
      </c>
      <c r="M3776" t="s">
        <v>28</v>
      </c>
      <c r="N3776" t="s">
        <v>23</v>
      </c>
      <c r="O3776" t="s">
        <v>24</v>
      </c>
      <c r="P3776">
        <v>22</v>
      </c>
      <c r="Q3776" t="s">
        <v>46</v>
      </c>
      <c r="R3776">
        <v>7775</v>
      </c>
    </row>
    <row r="3777" spans="1:18" x14ac:dyDescent="0.3">
      <c r="A3777" t="s">
        <v>55</v>
      </c>
      <c r="B3777" t="s">
        <v>69</v>
      </c>
      <c r="C3777">
        <v>2023</v>
      </c>
      <c r="D3777" t="s">
        <v>20</v>
      </c>
      <c r="E3777" t="s">
        <v>21</v>
      </c>
      <c r="F3777">
        <v>2.9</v>
      </c>
      <c r="G3777">
        <v>10601</v>
      </c>
      <c r="H3777">
        <v>232</v>
      </c>
      <c r="I3777">
        <v>207</v>
      </c>
      <c r="J3777">
        <v>1</v>
      </c>
      <c r="K3777">
        <v>0</v>
      </c>
      <c r="L3777" t="s">
        <v>34</v>
      </c>
      <c r="M3777" t="s">
        <v>59</v>
      </c>
      <c r="N3777" t="s">
        <v>23</v>
      </c>
      <c r="O3777" t="s">
        <v>29</v>
      </c>
      <c r="P3777">
        <v>29</v>
      </c>
      <c r="Q3777" t="s">
        <v>46</v>
      </c>
      <c r="R3777">
        <v>25087</v>
      </c>
    </row>
    <row r="3778" spans="1:18" x14ac:dyDescent="0.3">
      <c r="A3778" t="s">
        <v>26</v>
      </c>
      <c r="B3778" t="s">
        <v>58</v>
      </c>
      <c r="C3778">
        <v>2005</v>
      </c>
      <c r="D3778" t="s">
        <v>20</v>
      </c>
      <c r="E3778" t="s">
        <v>21</v>
      </c>
      <c r="F3778">
        <v>2.9</v>
      </c>
      <c r="G3778">
        <v>216903</v>
      </c>
      <c r="H3778">
        <v>209</v>
      </c>
      <c r="I3778">
        <v>191</v>
      </c>
      <c r="J3778">
        <v>5</v>
      </c>
      <c r="K3778">
        <v>1</v>
      </c>
      <c r="L3778" t="s">
        <v>34</v>
      </c>
      <c r="M3778" t="s">
        <v>72</v>
      </c>
      <c r="N3778" t="s">
        <v>23</v>
      </c>
      <c r="O3778" t="s">
        <v>24</v>
      </c>
      <c r="P3778">
        <v>34</v>
      </c>
      <c r="Q3778" t="s">
        <v>30</v>
      </c>
      <c r="R3778">
        <v>500</v>
      </c>
    </row>
    <row r="3779" spans="1:18" x14ac:dyDescent="0.3">
      <c r="A3779" t="s">
        <v>26</v>
      </c>
      <c r="B3779" t="s">
        <v>101</v>
      </c>
      <c r="C3779">
        <v>2019</v>
      </c>
      <c r="D3779" t="s">
        <v>33</v>
      </c>
      <c r="E3779" t="s">
        <v>21</v>
      </c>
      <c r="F3779">
        <v>2.1</v>
      </c>
      <c r="G3779">
        <v>103462</v>
      </c>
      <c r="H3779">
        <v>177</v>
      </c>
      <c r="I3779">
        <v>180</v>
      </c>
      <c r="J3779">
        <v>2</v>
      </c>
      <c r="M3779" t="s">
        <v>94</v>
      </c>
      <c r="N3779" t="s">
        <v>45</v>
      </c>
      <c r="O3779" t="s">
        <v>29</v>
      </c>
      <c r="P3779">
        <v>56</v>
      </c>
      <c r="Q3779" t="s">
        <v>25</v>
      </c>
      <c r="R3779">
        <v>7633</v>
      </c>
    </row>
    <row r="3780" spans="1:18" x14ac:dyDescent="0.3">
      <c r="A3780" t="s">
        <v>49</v>
      </c>
      <c r="B3780" t="s">
        <v>92</v>
      </c>
      <c r="C3780">
        <v>2005</v>
      </c>
      <c r="D3780" t="s">
        <v>20</v>
      </c>
      <c r="E3780" t="s">
        <v>21</v>
      </c>
      <c r="F3780">
        <v>2.4</v>
      </c>
      <c r="G3780">
        <v>387410</v>
      </c>
      <c r="I3780">
        <v>197</v>
      </c>
      <c r="J3780">
        <v>5</v>
      </c>
      <c r="K3780">
        <v>1</v>
      </c>
      <c r="L3780" t="s">
        <v>34</v>
      </c>
      <c r="M3780" t="s">
        <v>28</v>
      </c>
      <c r="N3780" t="s">
        <v>23</v>
      </c>
      <c r="O3780" t="s">
        <v>24</v>
      </c>
      <c r="P3780">
        <v>36</v>
      </c>
      <c r="R3780">
        <v>500</v>
      </c>
    </row>
    <row r="3781" spans="1:18" x14ac:dyDescent="0.3">
      <c r="A3781" t="s">
        <v>31</v>
      </c>
      <c r="B3781" t="s">
        <v>99</v>
      </c>
      <c r="C3781">
        <v>2022</v>
      </c>
      <c r="D3781" t="s">
        <v>20</v>
      </c>
      <c r="E3781" t="s">
        <v>21</v>
      </c>
      <c r="F3781">
        <v>2.6</v>
      </c>
      <c r="G3781">
        <v>16239</v>
      </c>
      <c r="I3781">
        <v>191</v>
      </c>
      <c r="J3781">
        <v>1</v>
      </c>
      <c r="K3781">
        <v>0</v>
      </c>
      <c r="L3781" t="s">
        <v>40</v>
      </c>
      <c r="M3781" t="s">
        <v>28</v>
      </c>
      <c r="N3781" t="s">
        <v>23</v>
      </c>
      <c r="O3781" t="s">
        <v>24</v>
      </c>
      <c r="P3781">
        <v>33</v>
      </c>
      <c r="Q3781" t="s">
        <v>76</v>
      </c>
      <c r="R3781">
        <v>25571</v>
      </c>
    </row>
    <row r="3782" spans="1:18" x14ac:dyDescent="0.3">
      <c r="A3782" t="s">
        <v>26</v>
      </c>
      <c r="B3782" t="s">
        <v>68</v>
      </c>
      <c r="C3782">
        <v>2006</v>
      </c>
      <c r="D3782" t="s">
        <v>20</v>
      </c>
      <c r="E3782" t="s">
        <v>21</v>
      </c>
      <c r="F3782">
        <v>2.2999999999999998</v>
      </c>
      <c r="G3782">
        <v>183133</v>
      </c>
      <c r="H3782">
        <v>151</v>
      </c>
      <c r="I3782">
        <v>130</v>
      </c>
      <c r="J3782">
        <v>4</v>
      </c>
      <c r="K3782">
        <v>1</v>
      </c>
      <c r="M3782" t="s">
        <v>72</v>
      </c>
      <c r="N3782" t="s">
        <v>45</v>
      </c>
      <c r="O3782" t="s">
        <v>29</v>
      </c>
      <c r="P3782">
        <v>33</v>
      </c>
      <c r="Q3782" t="s">
        <v>46</v>
      </c>
      <c r="R3782">
        <v>500</v>
      </c>
    </row>
    <row r="3783" spans="1:18" x14ac:dyDescent="0.3">
      <c r="A3783" t="s">
        <v>41</v>
      </c>
      <c r="B3783" t="s">
        <v>96</v>
      </c>
      <c r="C3783">
        <v>2010</v>
      </c>
      <c r="D3783" t="s">
        <v>20</v>
      </c>
      <c r="E3783" t="s">
        <v>21</v>
      </c>
      <c r="F3783">
        <v>1.5</v>
      </c>
      <c r="G3783">
        <v>100269</v>
      </c>
      <c r="H3783">
        <v>126</v>
      </c>
      <c r="I3783">
        <v>118</v>
      </c>
      <c r="J3783">
        <v>5</v>
      </c>
      <c r="K3783">
        <v>1</v>
      </c>
      <c r="M3783" t="s">
        <v>52</v>
      </c>
      <c r="N3783" t="s">
        <v>45</v>
      </c>
      <c r="O3783" t="s">
        <v>29</v>
      </c>
      <c r="Q3783" t="s">
        <v>46</v>
      </c>
      <c r="R3783">
        <v>998</v>
      </c>
    </row>
    <row r="3784" spans="1:18" x14ac:dyDescent="0.3">
      <c r="A3784" t="s">
        <v>41</v>
      </c>
      <c r="B3784" t="s">
        <v>62</v>
      </c>
      <c r="C3784">
        <v>2010</v>
      </c>
      <c r="D3784" t="s">
        <v>63</v>
      </c>
      <c r="E3784" t="s">
        <v>21</v>
      </c>
      <c r="F3784">
        <v>2.1</v>
      </c>
      <c r="G3784">
        <v>161769</v>
      </c>
      <c r="H3784">
        <v>170</v>
      </c>
      <c r="I3784">
        <v>159</v>
      </c>
      <c r="J3784">
        <v>2</v>
      </c>
      <c r="L3784" t="s">
        <v>43</v>
      </c>
      <c r="M3784" t="s">
        <v>59</v>
      </c>
      <c r="N3784" t="s">
        <v>23</v>
      </c>
      <c r="O3784" t="s">
        <v>24</v>
      </c>
      <c r="P3784">
        <v>37</v>
      </c>
      <c r="Q3784" t="s">
        <v>76</v>
      </c>
      <c r="R3784">
        <v>567</v>
      </c>
    </row>
    <row r="3785" spans="1:18" x14ac:dyDescent="0.3">
      <c r="A3785" t="s">
        <v>73</v>
      </c>
      <c r="B3785" t="s">
        <v>97</v>
      </c>
      <c r="C3785">
        <v>2020</v>
      </c>
      <c r="D3785" t="s">
        <v>20</v>
      </c>
      <c r="E3785" t="s">
        <v>21</v>
      </c>
      <c r="F3785">
        <v>1.9</v>
      </c>
      <c r="G3785">
        <v>72583</v>
      </c>
      <c r="H3785">
        <v>145</v>
      </c>
      <c r="I3785">
        <v>138</v>
      </c>
      <c r="J3785">
        <v>1</v>
      </c>
      <c r="K3785">
        <v>0</v>
      </c>
      <c r="L3785" t="s">
        <v>34</v>
      </c>
      <c r="M3785" t="s">
        <v>52</v>
      </c>
      <c r="N3785" t="s">
        <v>45</v>
      </c>
      <c r="O3785" t="s">
        <v>29</v>
      </c>
      <c r="P3785">
        <v>39</v>
      </c>
      <c r="Q3785" t="s">
        <v>37</v>
      </c>
      <c r="R3785">
        <v>35865</v>
      </c>
    </row>
    <row r="3786" spans="1:18" x14ac:dyDescent="0.3">
      <c r="A3786" t="s">
        <v>53</v>
      </c>
      <c r="B3786" t="s">
        <v>54</v>
      </c>
      <c r="C3786">
        <v>2006</v>
      </c>
      <c r="D3786" t="s">
        <v>20</v>
      </c>
      <c r="E3786" t="s">
        <v>21</v>
      </c>
      <c r="F3786">
        <v>2.2999999999999998</v>
      </c>
      <c r="G3786">
        <v>114226</v>
      </c>
      <c r="H3786">
        <v>168</v>
      </c>
      <c r="I3786">
        <v>150</v>
      </c>
      <c r="J3786">
        <v>3</v>
      </c>
      <c r="K3786">
        <v>1</v>
      </c>
      <c r="L3786" t="s">
        <v>43</v>
      </c>
      <c r="N3786" t="s">
        <v>23</v>
      </c>
      <c r="O3786" t="s">
        <v>24</v>
      </c>
      <c r="P3786">
        <v>29</v>
      </c>
      <c r="R3786">
        <v>3758</v>
      </c>
    </row>
    <row r="3787" spans="1:18" x14ac:dyDescent="0.3">
      <c r="A3787" t="s">
        <v>18</v>
      </c>
      <c r="B3787" t="s">
        <v>66</v>
      </c>
      <c r="C3787">
        <v>2018</v>
      </c>
      <c r="D3787" t="s">
        <v>20</v>
      </c>
      <c r="G3787">
        <v>50020</v>
      </c>
      <c r="I3787">
        <v>201</v>
      </c>
      <c r="J3787">
        <v>3</v>
      </c>
      <c r="L3787" t="s">
        <v>34</v>
      </c>
      <c r="M3787" t="s">
        <v>44</v>
      </c>
      <c r="N3787" t="s">
        <v>23</v>
      </c>
      <c r="O3787" t="s">
        <v>24</v>
      </c>
      <c r="P3787">
        <v>27</v>
      </c>
      <c r="Q3787" t="s">
        <v>76</v>
      </c>
      <c r="R3787">
        <v>23146</v>
      </c>
    </row>
    <row r="3788" spans="1:18" x14ac:dyDescent="0.3">
      <c r="A3788" t="s">
        <v>73</v>
      </c>
      <c r="B3788" t="s">
        <v>87</v>
      </c>
      <c r="C3788">
        <v>2005</v>
      </c>
      <c r="D3788" t="s">
        <v>20</v>
      </c>
      <c r="E3788" t="s">
        <v>21</v>
      </c>
      <c r="F3788">
        <v>2.5</v>
      </c>
      <c r="G3788">
        <v>190537</v>
      </c>
      <c r="H3788">
        <v>190</v>
      </c>
      <c r="I3788">
        <v>180</v>
      </c>
      <c r="J3788">
        <v>5</v>
      </c>
      <c r="K3788">
        <v>1</v>
      </c>
      <c r="L3788" t="s">
        <v>43</v>
      </c>
      <c r="M3788" t="s">
        <v>44</v>
      </c>
      <c r="N3788" t="s">
        <v>23</v>
      </c>
      <c r="O3788" t="s">
        <v>24</v>
      </c>
      <c r="P3788">
        <v>29</v>
      </c>
      <c r="Q3788" t="s">
        <v>46</v>
      </c>
      <c r="R3788">
        <v>500</v>
      </c>
    </row>
    <row r="3789" spans="1:18" x14ac:dyDescent="0.3">
      <c r="A3789" t="s">
        <v>49</v>
      </c>
      <c r="B3789" t="s">
        <v>50</v>
      </c>
      <c r="C3789">
        <v>2020</v>
      </c>
      <c r="D3789" t="s">
        <v>20</v>
      </c>
      <c r="E3789" t="s">
        <v>21</v>
      </c>
      <c r="F3789">
        <v>1.6</v>
      </c>
      <c r="G3789">
        <v>88604</v>
      </c>
      <c r="H3789">
        <v>128</v>
      </c>
      <c r="I3789">
        <v>115</v>
      </c>
      <c r="J3789">
        <v>1</v>
      </c>
      <c r="K3789">
        <v>1</v>
      </c>
      <c r="L3789" t="s">
        <v>43</v>
      </c>
      <c r="N3789" t="s">
        <v>45</v>
      </c>
      <c r="O3789" t="s">
        <v>24</v>
      </c>
      <c r="P3789">
        <v>36</v>
      </c>
      <c r="Q3789" t="s">
        <v>25</v>
      </c>
      <c r="R3789">
        <v>8788</v>
      </c>
    </row>
    <row r="3790" spans="1:18" x14ac:dyDescent="0.3">
      <c r="A3790" t="s">
        <v>31</v>
      </c>
      <c r="B3790" t="s">
        <v>61</v>
      </c>
      <c r="C3790">
        <v>2005</v>
      </c>
      <c r="D3790" t="s">
        <v>20</v>
      </c>
      <c r="E3790" t="s">
        <v>21</v>
      </c>
      <c r="G3790">
        <v>314092</v>
      </c>
      <c r="H3790">
        <v>194</v>
      </c>
      <c r="I3790">
        <v>178</v>
      </c>
      <c r="J3790">
        <v>5</v>
      </c>
      <c r="K3790">
        <v>1</v>
      </c>
      <c r="L3790" t="s">
        <v>43</v>
      </c>
      <c r="M3790" t="s">
        <v>72</v>
      </c>
      <c r="N3790" t="s">
        <v>45</v>
      </c>
      <c r="O3790" t="s">
        <v>29</v>
      </c>
      <c r="P3790">
        <v>33</v>
      </c>
      <c r="Q3790" t="s">
        <v>76</v>
      </c>
      <c r="R3790">
        <v>500</v>
      </c>
    </row>
    <row r="3791" spans="1:18" x14ac:dyDescent="0.3">
      <c r="A3791" t="s">
        <v>41</v>
      </c>
      <c r="B3791" t="s">
        <v>96</v>
      </c>
      <c r="C3791">
        <v>2015</v>
      </c>
      <c r="D3791" t="s">
        <v>20</v>
      </c>
      <c r="E3791" t="s">
        <v>21</v>
      </c>
      <c r="F3791">
        <v>1.5</v>
      </c>
      <c r="G3791">
        <v>160756</v>
      </c>
      <c r="H3791">
        <v>146</v>
      </c>
      <c r="I3791">
        <v>143</v>
      </c>
      <c r="J3791">
        <v>4</v>
      </c>
      <c r="K3791">
        <v>0</v>
      </c>
      <c r="L3791" t="s">
        <v>34</v>
      </c>
      <c r="M3791" t="s">
        <v>72</v>
      </c>
      <c r="N3791" t="s">
        <v>45</v>
      </c>
      <c r="O3791" t="s">
        <v>24</v>
      </c>
      <c r="P3791">
        <v>43</v>
      </c>
      <c r="R3791">
        <v>1306</v>
      </c>
    </row>
    <row r="3792" spans="1:18" x14ac:dyDescent="0.3">
      <c r="A3792" t="s">
        <v>49</v>
      </c>
      <c r="B3792" t="s">
        <v>100</v>
      </c>
      <c r="C3792">
        <v>2018</v>
      </c>
      <c r="D3792" t="s">
        <v>65</v>
      </c>
      <c r="E3792" t="s">
        <v>21</v>
      </c>
      <c r="F3792">
        <v>0</v>
      </c>
      <c r="G3792">
        <v>50099</v>
      </c>
      <c r="H3792">
        <v>237</v>
      </c>
      <c r="J3792">
        <v>2</v>
      </c>
      <c r="K3792">
        <v>0</v>
      </c>
      <c r="L3792" t="s">
        <v>34</v>
      </c>
      <c r="M3792" t="s">
        <v>52</v>
      </c>
      <c r="N3792" t="s">
        <v>45</v>
      </c>
      <c r="O3792" t="s">
        <v>29</v>
      </c>
      <c r="P3792">
        <v>111</v>
      </c>
      <c r="Q3792" t="s">
        <v>30</v>
      </c>
      <c r="R3792">
        <v>12161</v>
      </c>
    </row>
    <row r="3793" spans="1:18" x14ac:dyDescent="0.3">
      <c r="A3793" t="s">
        <v>26</v>
      </c>
      <c r="B3793" t="s">
        <v>58</v>
      </c>
      <c r="C3793">
        <v>2008</v>
      </c>
      <c r="D3793" t="s">
        <v>20</v>
      </c>
      <c r="F3793">
        <v>2.2999999999999998</v>
      </c>
      <c r="G3793">
        <v>391948</v>
      </c>
      <c r="I3793">
        <v>160</v>
      </c>
      <c r="J3793">
        <v>4</v>
      </c>
      <c r="K3793">
        <v>0</v>
      </c>
      <c r="M3793" t="s">
        <v>44</v>
      </c>
      <c r="N3793" t="s">
        <v>23</v>
      </c>
      <c r="O3793" t="s">
        <v>29</v>
      </c>
      <c r="Q3793" t="s">
        <v>57</v>
      </c>
      <c r="R3793">
        <v>500</v>
      </c>
    </row>
    <row r="3794" spans="1:18" x14ac:dyDescent="0.3">
      <c r="A3794" t="s">
        <v>18</v>
      </c>
      <c r="B3794" t="s">
        <v>66</v>
      </c>
      <c r="C3794">
        <v>2020</v>
      </c>
      <c r="D3794" t="s">
        <v>20</v>
      </c>
      <c r="E3794" t="s">
        <v>21</v>
      </c>
      <c r="F3794">
        <v>2.2999999999999998</v>
      </c>
      <c r="G3794">
        <v>43458</v>
      </c>
      <c r="H3794">
        <v>178</v>
      </c>
      <c r="J3794">
        <v>1</v>
      </c>
      <c r="K3794">
        <v>1</v>
      </c>
      <c r="L3794" t="s">
        <v>34</v>
      </c>
      <c r="N3794" t="s">
        <v>23</v>
      </c>
      <c r="O3794" t="s">
        <v>24</v>
      </c>
      <c r="P3794">
        <v>33</v>
      </c>
      <c r="Q3794" t="s">
        <v>37</v>
      </c>
      <c r="R3794">
        <v>26200</v>
      </c>
    </row>
    <row r="3795" spans="1:18" x14ac:dyDescent="0.3">
      <c r="A3795" t="s">
        <v>26</v>
      </c>
      <c r="B3795" t="s">
        <v>27</v>
      </c>
      <c r="C3795">
        <v>2011</v>
      </c>
      <c r="D3795" t="s">
        <v>20</v>
      </c>
      <c r="E3795" t="s">
        <v>21</v>
      </c>
      <c r="F3795">
        <v>3.3</v>
      </c>
      <c r="G3795">
        <v>243347</v>
      </c>
      <c r="H3795">
        <v>265</v>
      </c>
      <c r="I3795">
        <v>264</v>
      </c>
      <c r="J3795">
        <v>2</v>
      </c>
      <c r="K3795">
        <v>1</v>
      </c>
      <c r="M3795" t="s">
        <v>72</v>
      </c>
      <c r="N3795" t="s">
        <v>23</v>
      </c>
      <c r="O3795" t="s">
        <v>29</v>
      </c>
      <c r="P3795">
        <v>23</v>
      </c>
      <c r="Q3795" t="s">
        <v>37</v>
      </c>
      <c r="R3795">
        <v>500</v>
      </c>
    </row>
    <row r="3796" spans="1:18" x14ac:dyDescent="0.3">
      <c r="A3796" t="s">
        <v>18</v>
      </c>
      <c r="B3796" t="s">
        <v>51</v>
      </c>
      <c r="C3796">
        <v>2018</v>
      </c>
      <c r="D3796" t="s">
        <v>20</v>
      </c>
      <c r="E3796" t="s">
        <v>21</v>
      </c>
      <c r="G3796">
        <v>74460</v>
      </c>
      <c r="H3796">
        <v>181</v>
      </c>
      <c r="I3796">
        <v>161</v>
      </c>
      <c r="J3796">
        <v>1</v>
      </c>
      <c r="K3796">
        <v>1</v>
      </c>
      <c r="L3796" t="s">
        <v>40</v>
      </c>
      <c r="M3796" t="s">
        <v>22</v>
      </c>
      <c r="N3796" t="s">
        <v>45</v>
      </c>
      <c r="O3796" t="s">
        <v>29</v>
      </c>
      <c r="P3796">
        <v>31</v>
      </c>
      <c r="Q3796" t="s">
        <v>48</v>
      </c>
      <c r="R3796">
        <v>17414</v>
      </c>
    </row>
    <row r="3797" spans="1:18" x14ac:dyDescent="0.3">
      <c r="A3797" t="s">
        <v>41</v>
      </c>
      <c r="B3797" t="s">
        <v>96</v>
      </c>
      <c r="C3797">
        <v>2013</v>
      </c>
      <c r="D3797" t="s">
        <v>20</v>
      </c>
      <c r="E3797" t="s">
        <v>21</v>
      </c>
      <c r="F3797">
        <v>2.1</v>
      </c>
      <c r="G3797">
        <v>172418</v>
      </c>
      <c r="H3797">
        <v>168</v>
      </c>
      <c r="I3797">
        <v>173</v>
      </c>
      <c r="J3797">
        <v>2</v>
      </c>
      <c r="K3797">
        <v>0</v>
      </c>
      <c r="L3797" t="s">
        <v>34</v>
      </c>
      <c r="M3797" t="s">
        <v>59</v>
      </c>
      <c r="N3797" t="s">
        <v>45</v>
      </c>
      <c r="O3797" t="s">
        <v>29</v>
      </c>
      <c r="P3797">
        <v>33</v>
      </c>
      <c r="Q3797" t="s">
        <v>30</v>
      </c>
      <c r="R3797">
        <v>500</v>
      </c>
    </row>
    <row r="3798" spans="1:18" x14ac:dyDescent="0.3">
      <c r="A3798" t="s">
        <v>41</v>
      </c>
      <c r="B3798" t="s">
        <v>103</v>
      </c>
      <c r="C3798">
        <v>2009</v>
      </c>
      <c r="D3798" t="s">
        <v>20</v>
      </c>
      <c r="E3798" t="s">
        <v>67</v>
      </c>
      <c r="F3798">
        <v>3.2</v>
      </c>
      <c r="G3798">
        <v>164921</v>
      </c>
      <c r="H3798">
        <v>229</v>
      </c>
      <c r="J3798">
        <v>3</v>
      </c>
      <c r="L3798" t="s">
        <v>43</v>
      </c>
      <c r="M3798" t="s">
        <v>44</v>
      </c>
      <c r="N3798" t="s">
        <v>23</v>
      </c>
      <c r="O3798" t="s">
        <v>24</v>
      </c>
      <c r="P3798">
        <v>27</v>
      </c>
      <c r="Q3798" t="s">
        <v>88</v>
      </c>
      <c r="R3798">
        <v>1904</v>
      </c>
    </row>
    <row r="3799" spans="1:18" x14ac:dyDescent="0.3">
      <c r="A3799" t="s">
        <v>80</v>
      </c>
      <c r="B3799" t="s">
        <v>83</v>
      </c>
      <c r="C3799">
        <v>2016</v>
      </c>
      <c r="D3799" t="s">
        <v>63</v>
      </c>
      <c r="E3799" t="s">
        <v>21</v>
      </c>
      <c r="F3799">
        <v>4.5</v>
      </c>
      <c r="G3799">
        <v>80344</v>
      </c>
      <c r="I3799">
        <v>322</v>
      </c>
      <c r="J3799">
        <v>2</v>
      </c>
      <c r="K3799">
        <v>1</v>
      </c>
      <c r="L3799" t="s">
        <v>40</v>
      </c>
      <c r="M3799" t="s">
        <v>94</v>
      </c>
      <c r="N3799" t="s">
        <v>84</v>
      </c>
      <c r="O3799" t="s">
        <v>60</v>
      </c>
      <c r="P3799">
        <v>14</v>
      </c>
      <c r="Q3799" t="s">
        <v>37</v>
      </c>
      <c r="R3799">
        <v>9334</v>
      </c>
    </row>
    <row r="3800" spans="1:18" x14ac:dyDescent="0.3">
      <c r="A3800" t="s">
        <v>80</v>
      </c>
      <c r="B3800" t="s">
        <v>98</v>
      </c>
      <c r="C3800">
        <v>2024</v>
      </c>
      <c r="D3800" t="s">
        <v>20</v>
      </c>
      <c r="E3800" t="s">
        <v>21</v>
      </c>
      <c r="F3800">
        <v>2.2999999999999998</v>
      </c>
      <c r="G3800">
        <v>100</v>
      </c>
      <c r="H3800">
        <v>192</v>
      </c>
      <c r="I3800">
        <v>188</v>
      </c>
      <c r="J3800">
        <v>1</v>
      </c>
      <c r="K3800">
        <v>0</v>
      </c>
      <c r="L3800" t="s">
        <v>43</v>
      </c>
      <c r="M3800" t="s">
        <v>35</v>
      </c>
      <c r="N3800" t="s">
        <v>23</v>
      </c>
      <c r="O3800" t="s">
        <v>24</v>
      </c>
      <c r="P3800">
        <v>35</v>
      </c>
      <c r="Q3800" t="s">
        <v>37</v>
      </c>
      <c r="R3800">
        <v>24614</v>
      </c>
    </row>
    <row r="3801" spans="1:18" x14ac:dyDescent="0.3">
      <c r="A3801" t="s">
        <v>55</v>
      </c>
      <c r="B3801" t="s">
        <v>56</v>
      </c>
      <c r="C3801">
        <v>2016</v>
      </c>
      <c r="D3801" t="s">
        <v>20</v>
      </c>
      <c r="E3801" t="s">
        <v>21</v>
      </c>
      <c r="F3801">
        <v>3.3</v>
      </c>
      <c r="G3801">
        <v>54391</v>
      </c>
      <c r="H3801">
        <v>251</v>
      </c>
      <c r="I3801">
        <v>237</v>
      </c>
      <c r="J3801">
        <v>2</v>
      </c>
      <c r="K3801">
        <v>1</v>
      </c>
      <c r="L3801" t="s">
        <v>34</v>
      </c>
      <c r="M3801" t="s">
        <v>44</v>
      </c>
      <c r="N3801" t="s">
        <v>23</v>
      </c>
      <c r="O3801" t="s">
        <v>24</v>
      </c>
      <c r="Q3801" t="s">
        <v>76</v>
      </c>
      <c r="R3801">
        <v>13705</v>
      </c>
    </row>
    <row r="3802" spans="1:18" x14ac:dyDescent="0.3">
      <c r="A3802" t="s">
        <v>18</v>
      </c>
      <c r="B3802" t="s">
        <v>19</v>
      </c>
      <c r="C3802">
        <v>2017</v>
      </c>
      <c r="D3802" t="s">
        <v>65</v>
      </c>
      <c r="E3802" t="s">
        <v>21</v>
      </c>
      <c r="F3802">
        <v>0</v>
      </c>
      <c r="G3802">
        <v>184780</v>
      </c>
      <c r="H3802">
        <v>296</v>
      </c>
      <c r="I3802">
        <v>325</v>
      </c>
      <c r="J3802">
        <v>1</v>
      </c>
      <c r="K3802">
        <v>0</v>
      </c>
      <c r="M3802" t="s">
        <v>59</v>
      </c>
      <c r="N3802" t="s">
        <v>23</v>
      </c>
      <c r="O3802" t="s">
        <v>24</v>
      </c>
      <c r="P3802">
        <v>123</v>
      </c>
      <c r="Q3802" t="s">
        <v>37</v>
      </c>
      <c r="R3802">
        <v>27100</v>
      </c>
    </row>
    <row r="3803" spans="1:18" x14ac:dyDescent="0.3">
      <c r="A3803" t="s">
        <v>55</v>
      </c>
      <c r="B3803" t="s">
        <v>78</v>
      </c>
      <c r="C3803">
        <v>2011</v>
      </c>
      <c r="D3803" t="s">
        <v>20</v>
      </c>
      <c r="E3803" t="s">
        <v>21</v>
      </c>
      <c r="F3803">
        <v>1.8</v>
      </c>
      <c r="G3803">
        <v>84004</v>
      </c>
      <c r="H3803">
        <v>141</v>
      </c>
      <c r="I3803">
        <v>152</v>
      </c>
      <c r="J3803">
        <v>2</v>
      </c>
      <c r="K3803">
        <v>1</v>
      </c>
      <c r="L3803" t="s">
        <v>43</v>
      </c>
      <c r="M3803" t="s">
        <v>28</v>
      </c>
      <c r="N3803" t="s">
        <v>45</v>
      </c>
      <c r="O3803" t="s">
        <v>24</v>
      </c>
      <c r="P3803">
        <v>32</v>
      </c>
      <c r="Q3803" t="s">
        <v>76</v>
      </c>
      <c r="R3803">
        <v>3804</v>
      </c>
    </row>
    <row r="3804" spans="1:18" x14ac:dyDescent="0.3">
      <c r="A3804" t="s">
        <v>26</v>
      </c>
      <c r="B3804" t="s">
        <v>68</v>
      </c>
      <c r="C3804">
        <v>2008</v>
      </c>
      <c r="D3804" t="s">
        <v>20</v>
      </c>
      <c r="E3804" t="s">
        <v>21</v>
      </c>
      <c r="F3804">
        <v>2.2000000000000002</v>
      </c>
      <c r="G3804">
        <v>35807</v>
      </c>
      <c r="I3804">
        <v>159</v>
      </c>
      <c r="J3804">
        <v>4</v>
      </c>
      <c r="L3804" t="s">
        <v>34</v>
      </c>
      <c r="N3804" t="s">
        <v>45</v>
      </c>
      <c r="O3804" t="s">
        <v>29</v>
      </c>
      <c r="P3804">
        <v>31</v>
      </c>
      <c r="Q3804" t="s">
        <v>88</v>
      </c>
      <c r="R3804">
        <v>3508</v>
      </c>
    </row>
    <row r="3805" spans="1:18" x14ac:dyDescent="0.3">
      <c r="A3805" t="s">
        <v>38</v>
      </c>
      <c r="B3805" t="s">
        <v>89</v>
      </c>
      <c r="C3805">
        <v>2007</v>
      </c>
      <c r="D3805" t="s">
        <v>20</v>
      </c>
      <c r="E3805" t="s">
        <v>21</v>
      </c>
      <c r="F3805">
        <v>2</v>
      </c>
      <c r="G3805">
        <v>263190</v>
      </c>
      <c r="H3805">
        <v>139</v>
      </c>
      <c r="I3805">
        <v>128</v>
      </c>
      <c r="J3805">
        <v>4</v>
      </c>
      <c r="K3805">
        <v>1</v>
      </c>
      <c r="L3805" t="s">
        <v>40</v>
      </c>
      <c r="M3805" t="s">
        <v>59</v>
      </c>
      <c r="N3805" t="s">
        <v>45</v>
      </c>
      <c r="O3805" t="s">
        <v>29</v>
      </c>
      <c r="Q3805" t="s">
        <v>37</v>
      </c>
      <c r="R3805">
        <v>500</v>
      </c>
    </row>
    <row r="3806" spans="1:18" x14ac:dyDescent="0.3">
      <c r="A3806" t="s">
        <v>55</v>
      </c>
      <c r="B3806" t="s">
        <v>69</v>
      </c>
      <c r="C3806">
        <v>2012</v>
      </c>
      <c r="D3806" t="s">
        <v>20</v>
      </c>
      <c r="E3806" t="s">
        <v>21</v>
      </c>
      <c r="F3806">
        <v>2.7</v>
      </c>
      <c r="G3806">
        <v>69630</v>
      </c>
      <c r="H3806">
        <v>202</v>
      </c>
      <c r="I3806">
        <v>194</v>
      </c>
      <c r="J3806">
        <v>1</v>
      </c>
      <c r="L3806" t="s">
        <v>40</v>
      </c>
      <c r="M3806" t="s">
        <v>35</v>
      </c>
      <c r="N3806" t="s">
        <v>23</v>
      </c>
      <c r="O3806" t="s">
        <v>24</v>
      </c>
      <c r="P3806">
        <v>25</v>
      </c>
      <c r="Q3806" t="s">
        <v>57</v>
      </c>
      <c r="R3806">
        <v>5494</v>
      </c>
    </row>
    <row r="3807" spans="1:18" x14ac:dyDescent="0.3">
      <c r="A3807" t="s">
        <v>55</v>
      </c>
      <c r="B3807" t="s">
        <v>56</v>
      </c>
      <c r="C3807">
        <v>2013</v>
      </c>
      <c r="D3807" t="s">
        <v>20</v>
      </c>
      <c r="E3807" t="s">
        <v>21</v>
      </c>
      <c r="F3807">
        <v>2.8</v>
      </c>
      <c r="G3807">
        <v>226955</v>
      </c>
      <c r="H3807">
        <v>219</v>
      </c>
      <c r="I3807">
        <v>199</v>
      </c>
      <c r="J3807">
        <v>2</v>
      </c>
      <c r="K3807">
        <v>1</v>
      </c>
      <c r="L3807" t="s">
        <v>43</v>
      </c>
      <c r="M3807" t="s">
        <v>94</v>
      </c>
      <c r="N3807" t="s">
        <v>23</v>
      </c>
      <c r="O3807" t="s">
        <v>29</v>
      </c>
      <c r="P3807">
        <v>29</v>
      </c>
      <c r="Q3807" t="s">
        <v>25</v>
      </c>
      <c r="R3807">
        <v>2535</v>
      </c>
    </row>
    <row r="3808" spans="1:18" x14ac:dyDescent="0.3">
      <c r="A3808" t="s">
        <v>31</v>
      </c>
      <c r="B3808" t="s">
        <v>85</v>
      </c>
      <c r="C3808">
        <v>2010</v>
      </c>
      <c r="D3808" t="s">
        <v>20</v>
      </c>
      <c r="E3808" t="s">
        <v>21</v>
      </c>
      <c r="F3808">
        <v>2.5</v>
      </c>
      <c r="G3808">
        <v>161695</v>
      </c>
      <c r="H3808">
        <v>179</v>
      </c>
      <c r="J3808">
        <v>5</v>
      </c>
      <c r="K3808">
        <v>0</v>
      </c>
      <c r="L3808" t="s">
        <v>43</v>
      </c>
      <c r="M3808" t="s">
        <v>35</v>
      </c>
      <c r="N3808" t="s">
        <v>23</v>
      </c>
      <c r="O3808" t="s">
        <v>24</v>
      </c>
      <c r="P3808">
        <v>33</v>
      </c>
      <c r="Q3808" t="s">
        <v>76</v>
      </c>
      <c r="R3808">
        <v>569</v>
      </c>
    </row>
    <row r="3809" spans="1:18" x14ac:dyDescent="0.3">
      <c r="A3809" t="s">
        <v>31</v>
      </c>
      <c r="B3809" t="s">
        <v>32</v>
      </c>
      <c r="C3809">
        <v>2020</v>
      </c>
      <c r="D3809" t="s">
        <v>20</v>
      </c>
      <c r="E3809" t="s">
        <v>21</v>
      </c>
      <c r="F3809">
        <v>2.2000000000000002</v>
      </c>
      <c r="G3809">
        <v>94639</v>
      </c>
      <c r="I3809">
        <v>166</v>
      </c>
      <c r="J3809">
        <v>2</v>
      </c>
      <c r="K3809">
        <v>1</v>
      </c>
      <c r="L3809" t="s">
        <v>34</v>
      </c>
      <c r="M3809" t="s">
        <v>52</v>
      </c>
      <c r="N3809" t="s">
        <v>36</v>
      </c>
      <c r="O3809" t="s">
        <v>24</v>
      </c>
      <c r="P3809">
        <v>32</v>
      </c>
      <c r="Q3809" t="s">
        <v>88</v>
      </c>
      <c r="R3809">
        <v>9844</v>
      </c>
    </row>
    <row r="3810" spans="1:18" x14ac:dyDescent="0.3">
      <c r="A3810" t="s">
        <v>31</v>
      </c>
      <c r="B3810" t="s">
        <v>99</v>
      </c>
      <c r="C3810">
        <v>2020</v>
      </c>
      <c r="D3810" t="s">
        <v>20</v>
      </c>
      <c r="E3810" t="s">
        <v>21</v>
      </c>
      <c r="F3810">
        <v>2.6</v>
      </c>
      <c r="G3810">
        <v>32262</v>
      </c>
      <c r="I3810">
        <v>172</v>
      </c>
      <c r="J3810">
        <v>1</v>
      </c>
      <c r="K3810">
        <v>0</v>
      </c>
      <c r="L3810" t="s">
        <v>34</v>
      </c>
      <c r="M3810" t="s">
        <v>22</v>
      </c>
      <c r="N3810" t="s">
        <v>23</v>
      </c>
      <c r="O3810" t="s">
        <v>24</v>
      </c>
      <c r="P3810">
        <v>34</v>
      </c>
      <c r="Q3810" t="s">
        <v>46</v>
      </c>
      <c r="R3810">
        <v>23349</v>
      </c>
    </row>
    <row r="3811" spans="1:18" x14ac:dyDescent="0.3">
      <c r="A3811" t="s">
        <v>49</v>
      </c>
      <c r="B3811" t="s">
        <v>93</v>
      </c>
      <c r="C3811">
        <v>2011</v>
      </c>
      <c r="D3811" t="s">
        <v>20</v>
      </c>
      <c r="G3811">
        <v>48301</v>
      </c>
      <c r="H3811">
        <v>183</v>
      </c>
      <c r="I3811">
        <v>160</v>
      </c>
      <c r="J3811">
        <v>3</v>
      </c>
      <c r="K3811">
        <v>0</v>
      </c>
      <c r="L3811" t="s">
        <v>43</v>
      </c>
      <c r="M3811" t="s">
        <v>44</v>
      </c>
      <c r="N3811" t="s">
        <v>23</v>
      </c>
      <c r="O3811" t="s">
        <v>24</v>
      </c>
      <c r="P3811">
        <v>35</v>
      </c>
      <c r="Q3811" t="s">
        <v>46</v>
      </c>
      <c r="R3811">
        <v>9674</v>
      </c>
    </row>
    <row r="3812" spans="1:18" x14ac:dyDescent="0.3">
      <c r="A3812" t="s">
        <v>73</v>
      </c>
      <c r="B3812" t="s">
        <v>90</v>
      </c>
      <c r="C3812">
        <v>2020</v>
      </c>
      <c r="D3812" t="s">
        <v>20</v>
      </c>
      <c r="E3812" t="s">
        <v>21</v>
      </c>
      <c r="F3812">
        <v>2.1</v>
      </c>
      <c r="G3812">
        <v>37465</v>
      </c>
      <c r="H3812">
        <v>163</v>
      </c>
      <c r="I3812">
        <v>150</v>
      </c>
      <c r="J3812">
        <v>2</v>
      </c>
      <c r="K3812">
        <v>0</v>
      </c>
      <c r="M3812" t="s">
        <v>94</v>
      </c>
      <c r="N3812" t="s">
        <v>45</v>
      </c>
      <c r="O3812" t="s">
        <v>29</v>
      </c>
      <c r="P3812">
        <v>28</v>
      </c>
      <c r="Q3812" t="s">
        <v>91</v>
      </c>
      <c r="R3812">
        <v>24639</v>
      </c>
    </row>
    <row r="3813" spans="1:18" x14ac:dyDescent="0.3">
      <c r="A3813" t="s">
        <v>26</v>
      </c>
      <c r="B3813" t="s">
        <v>101</v>
      </c>
      <c r="C3813">
        <v>2021</v>
      </c>
      <c r="D3813" t="s">
        <v>20</v>
      </c>
      <c r="E3813" t="s">
        <v>21</v>
      </c>
      <c r="F3813">
        <v>1.7</v>
      </c>
      <c r="G3813">
        <v>35162</v>
      </c>
      <c r="H3813">
        <v>138</v>
      </c>
      <c r="I3813">
        <v>126</v>
      </c>
      <c r="J3813">
        <v>1</v>
      </c>
      <c r="K3813">
        <v>1</v>
      </c>
      <c r="L3813" t="s">
        <v>43</v>
      </c>
      <c r="M3813" t="s">
        <v>94</v>
      </c>
      <c r="N3813" t="s">
        <v>45</v>
      </c>
      <c r="O3813" t="s">
        <v>29</v>
      </c>
      <c r="P3813">
        <v>34</v>
      </c>
      <c r="Q3813" t="s">
        <v>57</v>
      </c>
      <c r="R3813">
        <v>13616</v>
      </c>
    </row>
    <row r="3814" spans="1:18" x14ac:dyDescent="0.3">
      <c r="A3814" t="s">
        <v>55</v>
      </c>
      <c r="B3814" t="s">
        <v>56</v>
      </c>
      <c r="C3814">
        <v>2015</v>
      </c>
      <c r="D3814" t="s">
        <v>20</v>
      </c>
      <c r="E3814" t="s">
        <v>21</v>
      </c>
      <c r="F3814">
        <v>2.6</v>
      </c>
      <c r="G3814">
        <v>191668</v>
      </c>
      <c r="H3814">
        <v>196</v>
      </c>
      <c r="I3814">
        <v>178</v>
      </c>
      <c r="J3814">
        <v>2</v>
      </c>
      <c r="K3814">
        <v>0</v>
      </c>
      <c r="M3814" t="s">
        <v>52</v>
      </c>
      <c r="N3814" t="s">
        <v>23</v>
      </c>
      <c r="O3814" t="s">
        <v>60</v>
      </c>
      <c r="P3814">
        <v>25</v>
      </c>
      <c r="R3814">
        <v>7271</v>
      </c>
    </row>
    <row r="3815" spans="1:18" x14ac:dyDescent="0.3">
      <c r="A3815" t="s">
        <v>31</v>
      </c>
      <c r="B3815" t="s">
        <v>85</v>
      </c>
      <c r="C3815">
        <v>2018</v>
      </c>
      <c r="D3815" t="s">
        <v>33</v>
      </c>
      <c r="E3815" t="s">
        <v>21</v>
      </c>
      <c r="G3815">
        <v>38875</v>
      </c>
      <c r="I3815">
        <v>222</v>
      </c>
      <c r="J3815">
        <v>3</v>
      </c>
      <c r="K3815">
        <v>1</v>
      </c>
      <c r="L3815" t="s">
        <v>43</v>
      </c>
      <c r="M3815" t="s">
        <v>52</v>
      </c>
      <c r="N3815" t="s">
        <v>23</v>
      </c>
      <c r="O3815" t="s">
        <v>24</v>
      </c>
      <c r="P3815">
        <v>40</v>
      </c>
      <c r="Q3815" t="s">
        <v>64</v>
      </c>
      <c r="R3815">
        <v>6173</v>
      </c>
    </row>
    <row r="3816" spans="1:18" x14ac:dyDescent="0.3">
      <c r="A3816" t="s">
        <v>38</v>
      </c>
      <c r="B3816" t="s">
        <v>39</v>
      </c>
      <c r="C3816">
        <v>2020</v>
      </c>
      <c r="D3816" t="s">
        <v>20</v>
      </c>
      <c r="F3816">
        <v>3</v>
      </c>
      <c r="G3816">
        <v>131434</v>
      </c>
      <c r="H3816">
        <v>224</v>
      </c>
      <c r="J3816">
        <v>2</v>
      </c>
      <c r="K3816">
        <v>0</v>
      </c>
      <c r="M3816" t="s">
        <v>72</v>
      </c>
      <c r="N3816" t="s">
        <v>23</v>
      </c>
      <c r="O3816" t="s">
        <v>29</v>
      </c>
      <c r="P3816">
        <v>26</v>
      </c>
      <c r="Q3816" t="s">
        <v>64</v>
      </c>
      <c r="R3816">
        <v>29771</v>
      </c>
    </row>
    <row r="3817" spans="1:18" x14ac:dyDescent="0.3">
      <c r="A3817" t="s">
        <v>55</v>
      </c>
      <c r="B3817" t="s">
        <v>69</v>
      </c>
      <c r="C3817">
        <v>2007</v>
      </c>
      <c r="D3817" t="s">
        <v>63</v>
      </c>
      <c r="E3817" t="s">
        <v>21</v>
      </c>
      <c r="F3817">
        <v>2.1</v>
      </c>
      <c r="G3817">
        <v>130015</v>
      </c>
      <c r="H3817">
        <v>174</v>
      </c>
      <c r="I3817">
        <v>188</v>
      </c>
      <c r="J3817">
        <v>4</v>
      </c>
      <c r="K3817">
        <v>1</v>
      </c>
      <c r="L3817" t="s">
        <v>34</v>
      </c>
      <c r="M3817" t="s">
        <v>59</v>
      </c>
      <c r="N3817" t="s">
        <v>23</v>
      </c>
      <c r="O3817" t="s">
        <v>24</v>
      </c>
      <c r="P3817">
        <v>36</v>
      </c>
      <c r="Q3817" t="s">
        <v>91</v>
      </c>
      <c r="R3817">
        <v>500</v>
      </c>
    </row>
    <row r="3818" spans="1:18" x14ac:dyDescent="0.3">
      <c r="A3818" t="s">
        <v>31</v>
      </c>
      <c r="B3818" t="s">
        <v>85</v>
      </c>
      <c r="C3818">
        <v>2012</v>
      </c>
      <c r="D3818" t="s">
        <v>20</v>
      </c>
      <c r="E3818" t="s">
        <v>21</v>
      </c>
      <c r="F3818">
        <v>2</v>
      </c>
      <c r="G3818">
        <v>109714</v>
      </c>
      <c r="I3818">
        <v>161</v>
      </c>
      <c r="J3818">
        <v>2</v>
      </c>
      <c r="K3818">
        <v>0</v>
      </c>
      <c r="L3818" t="s">
        <v>43</v>
      </c>
      <c r="N3818" t="s">
        <v>23</v>
      </c>
      <c r="O3818" t="s">
        <v>24</v>
      </c>
      <c r="P3818">
        <v>37</v>
      </c>
      <c r="Q3818" t="s">
        <v>88</v>
      </c>
      <c r="R3818">
        <v>4619</v>
      </c>
    </row>
    <row r="3819" spans="1:18" x14ac:dyDescent="0.3">
      <c r="A3819" t="s">
        <v>80</v>
      </c>
      <c r="B3819" t="s">
        <v>81</v>
      </c>
      <c r="C3819">
        <v>2017</v>
      </c>
      <c r="D3819" t="s">
        <v>20</v>
      </c>
      <c r="E3819" t="s">
        <v>67</v>
      </c>
      <c r="F3819">
        <v>4.5</v>
      </c>
      <c r="G3819">
        <v>126684</v>
      </c>
      <c r="I3819">
        <v>340</v>
      </c>
      <c r="J3819">
        <v>2</v>
      </c>
      <c r="K3819">
        <v>0</v>
      </c>
      <c r="L3819" t="s">
        <v>43</v>
      </c>
      <c r="M3819" t="s">
        <v>72</v>
      </c>
      <c r="N3819" t="s">
        <v>82</v>
      </c>
      <c r="O3819" t="s">
        <v>24</v>
      </c>
      <c r="P3819">
        <v>15</v>
      </c>
      <c r="Q3819" t="s">
        <v>46</v>
      </c>
      <c r="R3819">
        <v>12700</v>
      </c>
    </row>
    <row r="3820" spans="1:18" x14ac:dyDescent="0.3">
      <c r="A3820" t="s">
        <v>31</v>
      </c>
      <c r="B3820" t="s">
        <v>61</v>
      </c>
      <c r="C3820">
        <v>2008</v>
      </c>
      <c r="D3820" t="s">
        <v>20</v>
      </c>
      <c r="E3820" t="s">
        <v>21</v>
      </c>
      <c r="F3820">
        <v>2.2000000000000002</v>
      </c>
      <c r="G3820">
        <v>197321</v>
      </c>
      <c r="H3820">
        <v>176</v>
      </c>
      <c r="I3820">
        <v>191</v>
      </c>
      <c r="J3820">
        <v>4</v>
      </c>
      <c r="L3820" t="s">
        <v>43</v>
      </c>
      <c r="M3820" t="s">
        <v>44</v>
      </c>
      <c r="N3820" t="s">
        <v>45</v>
      </c>
      <c r="O3820" t="s">
        <v>29</v>
      </c>
      <c r="P3820">
        <v>33</v>
      </c>
      <c r="Q3820" t="s">
        <v>30</v>
      </c>
      <c r="R3820">
        <v>500</v>
      </c>
    </row>
    <row r="3821" spans="1:18" x14ac:dyDescent="0.3">
      <c r="A3821" t="s">
        <v>38</v>
      </c>
      <c r="B3821" t="s">
        <v>47</v>
      </c>
      <c r="C3821">
        <v>2017</v>
      </c>
      <c r="D3821" t="s">
        <v>63</v>
      </c>
      <c r="F3821">
        <v>3.4</v>
      </c>
      <c r="G3821">
        <v>113681</v>
      </c>
      <c r="I3821">
        <v>244</v>
      </c>
      <c r="J3821">
        <v>2</v>
      </c>
      <c r="K3821">
        <v>0</v>
      </c>
      <c r="N3821" t="s">
        <v>23</v>
      </c>
      <c r="O3821" t="s">
        <v>29</v>
      </c>
      <c r="P3821">
        <v>23</v>
      </c>
      <c r="R3821">
        <v>8369</v>
      </c>
    </row>
    <row r="3822" spans="1:18" x14ac:dyDescent="0.3">
      <c r="A3822" t="s">
        <v>80</v>
      </c>
      <c r="B3822" t="s">
        <v>83</v>
      </c>
      <c r="C3822">
        <v>2010</v>
      </c>
      <c r="D3822" t="s">
        <v>20</v>
      </c>
      <c r="F3822">
        <v>5.6</v>
      </c>
      <c r="G3822">
        <v>137600</v>
      </c>
      <c r="I3822">
        <v>391</v>
      </c>
      <c r="J3822">
        <v>3</v>
      </c>
      <c r="K3822">
        <v>0</v>
      </c>
      <c r="L3822" t="s">
        <v>34</v>
      </c>
      <c r="M3822" t="s">
        <v>52</v>
      </c>
      <c r="N3822" t="s">
        <v>84</v>
      </c>
      <c r="O3822" t="s">
        <v>95</v>
      </c>
      <c r="P3822">
        <v>12</v>
      </c>
      <c r="Q3822" t="s">
        <v>37</v>
      </c>
      <c r="R3822">
        <v>2703</v>
      </c>
    </row>
    <row r="3823" spans="1:18" x14ac:dyDescent="0.3">
      <c r="A3823" t="s">
        <v>41</v>
      </c>
      <c r="B3823" t="s">
        <v>42</v>
      </c>
      <c r="C3823">
        <v>2011</v>
      </c>
      <c r="D3823" t="s">
        <v>20</v>
      </c>
      <c r="E3823" t="s">
        <v>67</v>
      </c>
      <c r="G3823">
        <v>207348</v>
      </c>
      <c r="H3823">
        <v>181</v>
      </c>
      <c r="I3823">
        <v>166</v>
      </c>
      <c r="J3823">
        <v>5</v>
      </c>
      <c r="L3823" t="s">
        <v>40</v>
      </c>
      <c r="M3823" t="s">
        <v>52</v>
      </c>
      <c r="N3823" t="s">
        <v>45</v>
      </c>
      <c r="O3823" t="s">
        <v>24</v>
      </c>
      <c r="P3823">
        <v>26</v>
      </c>
      <c r="Q3823" t="s">
        <v>46</v>
      </c>
      <c r="R3823">
        <v>500</v>
      </c>
    </row>
    <row r="3824" spans="1:18" x14ac:dyDescent="0.3">
      <c r="A3824" t="s">
        <v>49</v>
      </c>
      <c r="B3824" t="s">
        <v>93</v>
      </c>
      <c r="C3824">
        <v>2024</v>
      </c>
      <c r="D3824" t="s">
        <v>20</v>
      </c>
      <c r="E3824" t="s">
        <v>21</v>
      </c>
      <c r="F3824">
        <v>2.1</v>
      </c>
      <c r="G3824">
        <v>8008</v>
      </c>
      <c r="H3824">
        <v>177</v>
      </c>
      <c r="J3824">
        <v>1</v>
      </c>
      <c r="K3824">
        <v>0</v>
      </c>
      <c r="L3824" t="s">
        <v>43</v>
      </c>
      <c r="M3824" t="s">
        <v>94</v>
      </c>
      <c r="N3824" t="s">
        <v>23</v>
      </c>
      <c r="O3824" t="s">
        <v>24</v>
      </c>
      <c r="P3824">
        <v>30</v>
      </c>
      <c r="Q3824" t="s">
        <v>88</v>
      </c>
      <c r="R3824">
        <v>37874</v>
      </c>
    </row>
    <row r="3825" spans="1:18" x14ac:dyDescent="0.3">
      <c r="A3825" t="s">
        <v>26</v>
      </c>
      <c r="B3825" t="s">
        <v>68</v>
      </c>
      <c r="C3825">
        <v>2005</v>
      </c>
      <c r="D3825" t="s">
        <v>20</v>
      </c>
      <c r="E3825" t="s">
        <v>67</v>
      </c>
      <c r="F3825">
        <v>1.9</v>
      </c>
      <c r="G3825">
        <v>430248</v>
      </c>
      <c r="H3825">
        <v>160</v>
      </c>
      <c r="I3825">
        <v>162</v>
      </c>
      <c r="J3825">
        <v>4</v>
      </c>
      <c r="K3825">
        <v>1</v>
      </c>
      <c r="L3825" t="s">
        <v>43</v>
      </c>
      <c r="M3825" t="s">
        <v>59</v>
      </c>
      <c r="N3825" t="s">
        <v>45</v>
      </c>
      <c r="O3825" t="s">
        <v>29</v>
      </c>
      <c r="P3825">
        <v>35</v>
      </c>
      <c r="Q3825" t="s">
        <v>25</v>
      </c>
      <c r="R3825">
        <v>500</v>
      </c>
    </row>
    <row r="3826" spans="1:18" x14ac:dyDescent="0.3">
      <c r="A3826" t="s">
        <v>73</v>
      </c>
      <c r="B3826" t="s">
        <v>97</v>
      </c>
      <c r="C3826">
        <v>2022</v>
      </c>
      <c r="D3826" t="s">
        <v>20</v>
      </c>
      <c r="E3826" t="s">
        <v>21</v>
      </c>
      <c r="G3826">
        <v>19415</v>
      </c>
      <c r="H3826">
        <v>186</v>
      </c>
      <c r="J3826">
        <v>1</v>
      </c>
      <c r="K3826">
        <v>0</v>
      </c>
      <c r="L3826" t="s">
        <v>40</v>
      </c>
      <c r="N3826" t="s">
        <v>45</v>
      </c>
      <c r="O3826" t="s">
        <v>29</v>
      </c>
      <c r="P3826">
        <v>29</v>
      </c>
      <c r="Q3826" t="s">
        <v>88</v>
      </c>
      <c r="R3826">
        <v>44366</v>
      </c>
    </row>
    <row r="3827" spans="1:18" x14ac:dyDescent="0.3">
      <c r="A3827" t="s">
        <v>55</v>
      </c>
      <c r="B3827" t="s">
        <v>69</v>
      </c>
      <c r="C3827">
        <v>2007</v>
      </c>
      <c r="D3827" t="s">
        <v>20</v>
      </c>
      <c r="E3827" t="s">
        <v>67</v>
      </c>
      <c r="F3827">
        <v>3.2</v>
      </c>
      <c r="G3827">
        <v>157550</v>
      </c>
      <c r="H3827">
        <v>261</v>
      </c>
      <c r="I3827">
        <v>268</v>
      </c>
      <c r="J3827">
        <v>4</v>
      </c>
      <c r="L3827" t="s">
        <v>34</v>
      </c>
      <c r="M3827" t="s">
        <v>44</v>
      </c>
      <c r="N3827" t="s">
        <v>23</v>
      </c>
      <c r="O3827" t="s">
        <v>24</v>
      </c>
      <c r="P3827">
        <v>24</v>
      </c>
      <c r="Q3827" t="s">
        <v>37</v>
      </c>
      <c r="R3827">
        <v>500</v>
      </c>
    </row>
    <row r="3828" spans="1:18" x14ac:dyDescent="0.3">
      <c r="A3828" t="s">
        <v>80</v>
      </c>
      <c r="B3828" t="s">
        <v>98</v>
      </c>
      <c r="C3828">
        <v>2022</v>
      </c>
      <c r="D3828" t="s">
        <v>33</v>
      </c>
      <c r="E3828" t="s">
        <v>21</v>
      </c>
      <c r="G3828">
        <v>26120</v>
      </c>
      <c r="H3828">
        <v>174</v>
      </c>
      <c r="I3828">
        <v>164</v>
      </c>
      <c r="J3828">
        <v>1</v>
      </c>
      <c r="K3828">
        <v>0</v>
      </c>
      <c r="L3828" t="s">
        <v>40</v>
      </c>
      <c r="N3828" t="s">
        <v>23</v>
      </c>
      <c r="O3828" t="s">
        <v>29</v>
      </c>
      <c r="P3828">
        <v>47</v>
      </c>
      <c r="R3828">
        <v>17205</v>
      </c>
    </row>
    <row r="3829" spans="1:18" x14ac:dyDescent="0.3">
      <c r="A3829" t="s">
        <v>26</v>
      </c>
      <c r="B3829" t="s">
        <v>58</v>
      </c>
      <c r="C3829">
        <v>2006</v>
      </c>
      <c r="D3829" t="s">
        <v>33</v>
      </c>
      <c r="E3829" t="s">
        <v>21</v>
      </c>
      <c r="F3829">
        <v>2.6</v>
      </c>
      <c r="G3829">
        <v>48269</v>
      </c>
      <c r="I3829">
        <v>194</v>
      </c>
      <c r="J3829">
        <v>4</v>
      </c>
      <c r="K3829">
        <v>1</v>
      </c>
      <c r="L3829" t="s">
        <v>34</v>
      </c>
      <c r="M3829" t="s">
        <v>28</v>
      </c>
      <c r="N3829" t="s">
        <v>23</v>
      </c>
      <c r="O3829" t="s">
        <v>29</v>
      </c>
      <c r="Q3829" t="s">
        <v>64</v>
      </c>
      <c r="R3829">
        <v>3309</v>
      </c>
    </row>
    <row r="3830" spans="1:18" x14ac:dyDescent="0.3">
      <c r="A3830" t="s">
        <v>26</v>
      </c>
      <c r="B3830" t="s">
        <v>101</v>
      </c>
      <c r="C3830">
        <v>2016</v>
      </c>
      <c r="D3830" t="s">
        <v>20</v>
      </c>
      <c r="E3830" t="s">
        <v>21</v>
      </c>
      <c r="F3830">
        <v>2.1</v>
      </c>
      <c r="G3830">
        <v>147428</v>
      </c>
      <c r="H3830">
        <v>169</v>
      </c>
      <c r="I3830">
        <v>168</v>
      </c>
      <c r="J3830">
        <v>1</v>
      </c>
      <c r="K3830">
        <v>0</v>
      </c>
      <c r="L3830" t="s">
        <v>34</v>
      </c>
      <c r="M3830" t="s">
        <v>94</v>
      </c>
      <c r="N3830" t="s">
        <v>45</v>
      </c>
      <c r="O3830" t="s">
        <v>29</v>
      </c>
      <c r="P3830">
        <v>31</v>
      </c>
      <c r="Q3830" t="s">
        <v>46</v>
      </c>
      <c r="R3830">
        <v>3076</v>
      </c>
    </row>
    <row r="3831" spans="1:18" x14ac:dyDescent="0.3">
      <c r="A3831" t="s">
        <v>26</v>
      </c>
      <c r="B3831" t="s">
        <v>68</v>
      </c>
      <c r="C3831">
        <v>2015</v>
      </c>
      <c r="D3831" t="s">
        <v>63</v>
      </c>
      <c r="E3831" t="s">
        <v>21</v>
      </c>
      <c r="F3831">
        <v>1.5</v>
      </c>
      <c r="G3831">
        <v>208198</v>
      </c>
      <c r="H3831">
        <v>109</v>
      </c>
      <c r="I3831">
        <v>82</v>
      </c>
      <c r="J3831">
        <v>3</v>
      </c>
      <c r="K3831">
        <v>0</v>
      </c>
      <c r="L3831" t="s">
        <v>43</v>
      </c>
      <c r="M3831" t="s">
        <v>94</v>
      </c>
      <c r="N3831" t="s">
        <v>45</v>
      </c>
      <c r="O3831" t="s">
        <v>29</v>
      </c>
      <c r="Q3831" t="s">
        <v>48</v>
      </c>
      <c r="R3831">
        <v>981</v>
      </c>
    </row>
    <row r="3832" spans="1:18" x14ac:dyDescent="0.3">
      <c r="A3832" t="s">
        <v>18</v>
      </c>
      <c r="B3832" t="s">
        <v>66</v>
      </c>
      <c r="C3832">
        <v>2009</v>
      </c>
      <c r="D3832" t="s">
        <v>20</v>
      </c>
      <c r="E3832" t="s">
        <v>21</v>
      </c>
      <c r="F3832">
        <v>2.7</v>
      </c>
      <c r="G3832">
        <v>62428</v>
      </c>
      <c r="H3832">
        <v>207</v>
      </c>
      <c r="I3832">
        <v>181</v>
      </c>
      <c r="J3832">
        <v>3</v>
      </c>
      <c r="K3832">
        <v>1</v>
      </c>
      <c r="L3832" t="s">
        <v>34</v>
      </c>
      <c r="M3832" t="s">
        <v>59</v>
      </c>
      <c r="N3832" t="s">
        <v>23</v>
      </c>
      <c r="O3832" t="s">
        <v>24</v>
      </c>
      <c r="P3832">
        <v>29</v>
      </c>
      <c r="R3832">
        <v>9131</v>
      </c>
    </row>
    <row r="3833" spans="1:18" x14ac:dyDescent="0.3">
      <c r="A3833" t="s">
        <v>26</v>
      </c>
      <c r="B3833" t="s">
        <v>68</v>
      </c>
      <c r="C3833">
        <v>2009</v>
      </c>
      <c r="D3833" t="s">
        <v>20</v>
      </c>
      <c r="E3833" t="s">
        <v>21</v>
      </c>
      <c r="G3833">
        <v>131083</v>
      </c>
      <c r="H3833">
        <v>181</v>
      </c>
      <c r="I3833">
        <v>187</v>
      </c>
      <c r="J3833">
        <v>4</v>
      </c>
      <c r="K3833">
        <v>1</v>
      </c>
      <c r="L3833" t="s">
        <v>34</v>
      </c>
      <c r="M3833" t="s">
        <v>72</v>
      </c>
      <c r="N3833" t="s">
        <v>45</v>
      </c>
      <c r="O3833" t="s">
        <v>29</v>
      </c>
      <c r="P3833">
        <v>29</v>
      </c>
      <c r="R3833">
        <v>500</v>
      </c>
    </row>
    <row r="3834" spans="1:18" x14ac:dyDescent="0.3">
      <c r="A3834" t="s">
        <v>49</v>
      </c>
      <c r="B3834" t="s">
        <v>93</v>
      </c>
      <c r="C3834">
        <v>2005</v>
      </c>
      <c r="D3834" t="s">
        <v>20</v>
      </c>
      <c r="E3834" t="s">
        <v>21</v>
      </c>
      <c r="F3834">
        <v>3.4</v>
      </c>
      <c r="G3834">
        <v>281853</v>
      </c>
      <c r="H3834">
        <v>264</v>
      </c>
      <c r="I3834">
        <v>251</v>
      </c>
      <c r="J3834">
        <v>4</v>
      </c>
      <c r="K3834">
        <v>1</v>
      </c>
      <c r="L3834" t="s">
        <v>43</v>
      </c>
      <c r="M3834" t="s">
        <v>52</v>
      </c>
      <c r="N3834" t="s">
        <v>23</v>
      </c>
      <c r="O3834" t="s">
        <v>29</v>
      </c>
      <c r="P3834">
        <v>21</v>
      </c>
      <c r="Q3834" t="s">
        <v>76</v>
      </c>
      <c r="R3834">
        <v>500</v>
      </c>
    </row>
    <row r="3835" spans="1:18" x14ac:dyDescent="0.3">
      <c r="A3835" t="s">
        <v>53</v>
      </c>
      <c r="B3835" t="s">
        <v>77</v>
      </c>
      <c r="C3835">
        <v>2006</v>
      </c>
      <c r="D3835" t="s">
        <v>20</v>
      </c>
      <c r="E3835" t="s">
        <v>21</v>
      </c>
      <c r="F3835">
        <v>2.9</v>
      </c>
      <c r="G3835">
        <v>237015</v>
      </c>
      <c r="H3835">
        <v>216</v>
      </c>
      <c r="I3835">
        <v>200</v>
      </c>
      <c r="J3835">
        <v>3</v>
      </c>
      <c r="K3835">
        <v>1</v>
      </c>
      <c r="L3835" t="s">
        <v>43</v>
      </c>
      <c r="N3835" t="s">
        <v>23</v>
      </c>
      <c r="O3835" t="s">
        <v>24</v>
      </c>
      <c r="P3835">
        <v>30</v>
      </c>
      <c r="Q3835" t="s">
        <v>37</v>
      </c>
      <c r="R3835">
        <v>1320</v>
      </c>
    </row>
    <row r="3836" spans="1:18" x14ac:dyDescent="0.3">
      <c r="A3836" t="s">
        <v>38</v>
      </c>
      <c r="B3836" t="s">
        <v>89</v>
      </c>
      <c r="C3836">
        <v>2012</v>
      </c>
      <c r="D3836" t="s">
        <v>20</v>
      </c>
      <c r="E3836" t="s">
        <v>21</v>
      </c>
      <c r="F3836">
        <v>2.2999999999999998</v>
      </c>
      <c r="G3836">
        <v>74596</v>
      </c>
      <c r="H3836">
        <v>173</v>
      </c>
      <c r="I3836">
        <v>162</v>
      </c>
      <c r="J3836">
        <v>2</v>
      </c>
      <c r="K3836">
        <v>0</v>
      </c>
      <c r="L3836" t="s">
        <v>43</v>
      </c>
      <c r="M3836" t="s">
        <v>28</v>
      </c>
      <c r="N3836" t="s">
        <v>45</v>
      </c>
      <c r="O3836" t="s">
        <v>24</v>
      </c>
      <c r="P3836">
        <v>33</v>
      </c>
      <c r="Q3836" t="s">
        <v>64</v>
      </c>
      <c r="R3836">
        <v>5076</v>
      </c>
    </row>
    <row r="3837" spans="1:18" x14ac:dyDescent="0.3">
      <c r="A3837" t="s">
        <v>31</v>
      </c>
      <c r="B3837" t="s">
        <v>85</v>
      </c>
      <c r="C3837">
        <v>2023</v>
      </c>
      <c r="D3837" t="s">
        <v>20</v>
      </c>
      <c r="E3837" t="s">
        <v>21</v>
      </c>
      <c r="F3837">
        <v>2.2000000000000002</v>
      </c>
      <c r="G3837">
        <v>6586</v>
      </c>
      <c r="H3837">
        <v>167</v>
      </c>
      <c r="I3837">
        <v>162</v>
      </c>
      <c r="J3837">
        <v>1</v>
      </c>
      <c r="K3837">
        <v>0</v>
      </c>
      <c r="L3837" t="s">
        <v>34</v>
      </c>
      <c r="M3837" t="s">
        <v>72</v>
      </c>
      <c r="N3837" t="s">
        <v>23</v>
      </c>
      <c r="O3837" t="s">
        <v>29</v>
      </c>
      <c r="P3837">
        <v>31</v>
      </c>
      <c r="Q3837" t="s">
        <v>57</v>
      </c>
      <c r="R3837">
        <v>27460</v>
      </c>
    </row>
    <row r="3838" spans="1:18" x14ac:dyDescent="0.3">
      <c r="A3838" t="s">
        <v>55</v>
      </c>
      <c r="B3838" t="s">
        <v>69</v>
      </c>
      <c r="C3838">
        <v>2016</v>
      </c>
      <c r="D3838" t="s">
        <v>20</v>
      </c>
      <c r="E3838" t="s">
        <v>21</v>
      </c>
      <c r="G3838">
        <v>128743</v>
      </c>
      <c r="H3838">
        <v>253</v>
      </c>
      <c r="I3838">
        <v>245</v>
      </c>
      <c r="J3838">
        <v>3</v>
      </c>
      <c r="K3838">
        <v>1</v>
      </c>
      <c r="L3838" t="s">
        <v>40</v>
      </c>
      <c r="M3838" t="s">
        <v>22</v>
      </c>
      <c r="N3838" t="s">
        <v>23</v>
      </c>
      <c r="O3838" t="s">
        <v>24</v>
      </c>
      <c r="P3838">
        <v>21</v>
      </c>
      <c r="Q3838" t="s">
        <v>57</v>
      </c>
      <c r="R3838">
        <v>5864</v>
      </c>
    </row>
    <row r="3839" spans="1:18" x14ac:dyDescent="0.3">
      <c r="A3839" t="s">
        <v>41</v>
      </c>
      <c r="B3839" t="s">
        <v>42</v>
      </c>
      <c r="C3839">
        <v>2008</v>
      </c>
      <c r="D3839" t="s">
        <v>20</v>
      </c>
      <c r="E3839" t="s">
        <v>21</v>
      </c>
      <c r="F3839">
        <v>1.8</v>
      </c>
      <c r="G3839">
        <v>106167</v>
      </c>
      <c r="H3839">
        <v>151</v>
      </c>
      <c r="I3839">
        <v>150</v>
      </c>
      <c r="J3839">
        <v>2</v>
      </c>
      <c r="K3839">
        <v>1</v>
      </c>
      <c r="L3839" t="s">
        <v>34</v>
      </c>
      <c r="M3839" t="s">
        <v>22</v>
      </c>
      <c r="N3839" t="s">
        <v>45</v>
      </c>
      <c r="O3839" t="s">
        <v>24</v>
      </c>
      <c r="P3839">
        <v>36</v>
      </c>
      <c r="Q3839" t="s">
        <v>30</v>
      </c>
      <c r="R3839">
        <v>1017</v>
      </c>
    </row>
    <row r="3840" spans="1:18" x14ac:dyDescent="0.3">
      <c r="A3840" t="s">
        <v>80</v>
      </c>
      <c r="B3840" t="s">
        <v>83</v>
      </c>
      <c r="C3840">
        <v>2021</v>
      </c>
      <c r="D3840" t="s">
        <v>20</v>
      </c>
      <c r="E3840" t="s">
        <v>21</v>
      </c>
      <c r="F3840">
        <v>5.4</v>
      </c>
      <c r="G3840">
        <v>39841</v>
      </c>
      <c r="H3840">
        <v>388</v>
      </c>
      <c r="I3840">
        <v>366</v>
      </c>
      <c r="J3840">
        <v>1</v>
      </c>
      <c r="K3840">
        <v>0</v>
      </c>
      <c r="L3840" t="s">
        <v>43</v>
      </c>
      <c r="M3840" t="s">
        <v>22</v>
      </c>
      <c r="N3840" t="s">
        <v>84</v>
      </c>
      <c r="O3840" t="s">
        <v>60</v>
      </c>
      <c r="P3840">
        <v>10</v>
      </c>
      <c r="R3840">
        <v>22583</v>
      </c>
    </row>
    <row r="3841" spans="1:18" x14ac:dyDescent="0.3">
      <c r="A3841" t="s">
        <v>18</v>
      </c>
      <c r="B3841" t="s">
        <v>19</v>
      </c>
      <c r="C3841">
        <v>2019</v>
      </c>
      <c r="D3841" t="s">
        <v>20</v>
      </c>
      <c r="E3841" t="s">
        <v>21</v>
      </c>
      <c r="F3841">
        <v>2.4</v>
      </c>
      <c r="G3841">
        <v>31406</v>
      </c>
      <c r="H3841">
        <v>179</v>
      </c>
      <c r="J3841">
        <v>1</v>
      </c>
      <c r="K3841">
        <v>0</v>
      </c>
      <c r="L3841" t="s">
        <v>34</v>
      </c>
      <c r="N3841" t="s">
        <v>23</v>
      </c>
      <c r="O3841" t="s">
        <v>24</v>
      </c>
      <c r="P3841">
        <v>28</v>
      </c>
      <c r="Q3841" t="s">
        <v>48</v>
      </c>
      <c r="R3841">
        <v>39788</v>
      </c>
    </row>
    <row r="3842" spans="1:18" x14ac:dyDescent="0.3">
      <c r="A3842" t="s">
        <v>18</v>
      </c>
      <c r="B3842" t="s">
        <v>19</v>
      </c>
      <c r="C3842">
        <v>2010</v>
      </c>
      <c r="D3842" t="s">
        <v>20</v>
      </c>
      <c r="E3842" t="s">
        <v>21</v>
      </c>
      <c r="F3842">
        <v>2.7</v>
      </c>
      <c r="G3842">
        <v>239832</v>
      </c>
      <c r="I3842">
        <v>185</v>
      </c>
      <c r="J3842">
        <v>2</v>
      </c>
      <c r="L3842" t="s">
        <v>34</v>
      </c>
      <c r="M3842" t="s">
        <v>44</v>
      </c>
      <c r="N3842" t="s">
        <v>23</v>
      </c>
      <c r="O3842" t="s">
        <v>24</v>
      </c>
      <c r="P3842">
        <v>27</v>
      </c>
      <c r="Q3842" t="s">
        <v>64</v>
      </c>
      <c r="R3842">
        <v>6057</v>
      </c>
    </row>
    <row r="3843" spans="1:18" x14ac:dyDescent="0.3">
      <c r="A3843" t="s">
        <v>80</v>
      </c>
      <c r="B3843" t="s">
        <v>81</v>
      </c>
      <c r="C3843">
        <v>2012</v>
      </c>
      <c r="D3843" t="s">
        <v>20</v>
      </c>
      <c r="E3843" t="s">
        <v>21</v>
      </c>
      <c r="F3843">
        <v>4.4000000000000004</v>
      </c>
      <c r="G3843">
        <v>134540</v>
      </c>
      <c r="H3843">
        <v>328</v>
      </c>
      <c r="I3843">
        <v>315</v>
      </c>
      <c r="J3843">
        <v>3</v>
      </c>
      <c r="K3843">
        <v>0</v>
      </c>
      <c r="L3843" t="s">
        <v>34</v>
      </c>
      <c r="N3843" t="s">
        <v>82</v>
      </c>
      <c r="O3843" t="s">
        <v>60</v>
      </c>
      <c r="P3843">
        <v>18</v>
      </c>
      <c r="Q3843" t="s">
        <v>46</v>
      </c>
      <c r="R3843">
        <v>3114</v>
      </c>
    </row>
    <row r="3844" spans="1:18" x14ac:dyDescent="0.3">
      <c r="A3844" t="s">
        <v>49</v>
      </c>
      <c r="B3844" t="s">
        <v>93</v>
      </c>
      <c r="C3844">
        <v>2019</v>
      </c>
      <c r="D3844" t="s">
        <v>20</v>
      </c>
      <c r="E3844" t="s">
        <v>21</v>
      </c>
      <c r="G3844">
        <v>49478</v>
      </c>
      <c r="H3844">
        <v>218</v>
      </c>
      <c r="I3844">
        <v>210</v>
      </c>
      <c r="J3844">
        <v>3</v>
      </c>
      <c r="K3844">
        <v>1</v>
      </c>
      <c r="L3844" t="s">
        <v>40</v>
      </c>
      <c r="M3844" t="s">
        <v>35</v>
      </c>
      <c r="N3844" t="s">
        <v>23</v>
      </c>
      <c r="O3844" t="s">
        <v>24</v>
      </c>
      <c r="P3844">
        <v>31</v>
      </c>
      <c r="Q3844" t="s">
        <v>37</v>
      </c>
      <c r="R3844">
        <v>13168</v>
      </c>
    </row>
    <row r="3845" spans="1:18" x14ac:dyDescent="0.3">
      <c r="A3845" t="s">
        <v>31</v>
      </c>
      <c r="B3845" t="s">
        <v>61</v>
      </c>
      <c r="C3845">
        <v>2010</v>
      </c>
      <c r="D3845" t="s">
        <v>20</v>
      </c>
      <c r="E3845" t="s">
        <v>21</v>
      </c>
      <c r="F3845">
        <v>1.9</v>
      </c>
      <c r="G3845">
        <v>262557</v>
      </c>
      <c r="H3845">
        <v>156</v>
      </c>
      <c r="J3845">
        <v>3</v>
      </c>
      <c r="K3845">
        <v>1</v>
      </c>
      <c r="M3845" t="s">
        <v>52</v>
      </c>
      <c r="N3845" t="s">
        <v>45</v>
      </c>
      <c r="O3845" t="s">
        <v>29</v>
      </c>
      <c r="P3845">
        <v>33</v>
      </c>
      <c r="Q3845" t="s">
        <v>76</v>
      </c>
      <c r="R3845">
        <v>500</v>
      </c>
    </row>
    <row r="3846" spans="1:18" x14ac:dyDescent="0.3">
      <c r="A3846" t="s">
        <v>41</v>
      </c>
      <c r="B3846" t="s">
        <v>42</v>
      </c>
      <c r="C3846">
        <v>2008</v>
      </c>
      <c r="D3846" t="s">
        <v>20</v>
      </c>
      <c r="E3846" t="s">
        <v>21</v>
      </c>
      <c r="F3846">
        <v>2.2000000000000002</v>
      </c>
      <c r="G3846">
        <v>137030</v>
      </c>
      <c r="H3846">
        <v>165</v>
      </c>
      <c r="I3846">
        <v>137</v>
      </c>
      <c r="J3846">
        <v>5</v>
      </c>
      <c r="L3846" t="s">
        <v>34</v>
      </c>
      <c r="M3846" t="s">
        <v>22</v>
      </c>
      <c r="N3846" t="s">
        <v>45</v>
      </c>
      <c r="O3846" t="s">
        <v>29</v>
      </c>
      <c r="P3846">
        <v>32</v>
      </c>
      <c r="Q3846" t="s">
        <v>46</v>
      </c>
      <c r="R3846">
        <v>500</v>
      </c>
    </row>
    <row r="3847" spans="1:18" x14ac:dyDescent="0.3">
      <c r="A3847" t="s">
        <v>55</v>
      </c>
      <c r="B3847" t="s">
        <v>56</v>
      </c>
      <c r="C3847">
        <v>2010</v>
      </c>
      <c r="D3847" t="s">
        <v>33</v>
      </c>
      <c r="F3847">
        <v>3.1</v>
      </c>
      <c r="G3847">
        <v>257576</v>
      </c>
      <c r="I3847">
        <v>213</v>
      </c>
      <c r="J3847">
        <v>3</v>
      </c>
      <c r="L3847" t="s">
        <v>40</v>
      </c>
      <c r="N3847" t="s">
        <v>23</v>
      </c>
      <c r="O3847" t="s">
        <v>29</v>
      </c>
      <c r="P3847">
        <v>39</v>
      </c>
      <c r="R3847">
        <v>500</v>
      </c>
    </row>
    <row r="3848" spans="1:18" x14ac:dyDescent="0.3">
      <c r="A3848" t="s">
        <v>31</v>
      </c>
      <c r="B3848" t="s">
        <v>99</v>
      </c>
      <c r="C3848">
        <v>2010</v>
      </c>
      <c r="D3848" t="s">
        <v>33</v>
      </c>
      <c r="E3848" t="s">
        <v>21</v>
      </c>
      <c r="F3848">
        <v>2.2000000000000002</v>
      </c>
      <c r="G3848">
        <v>74844</v>
      </c>
      <c r="H3848">
        <v>169</v>
      </c>
      <c r="J3848">
        <v>3</v>
      </c>
      <c r="K3848">
        <v>1</v>
      </c>
      <c r="L3848" t="s">
        <v>34</v>
      </c>
      <c r="M3848" t="s">
        <v>52</v>
      </c>
      <c r="N3848" t="s">
        <v>23</v>
      </c>
      <c r="O3848" t="s">
        <v>24</v>
      </c>
      <c r="P3848">
        <v>47</v>
      </c>
      <c r="Q3848" t="s">
        <v>25</v>
      </c>
      <c r="R3848">
        <v>5704</v>
      </c>
    </row>
    <row r="3849" spans="1:18" x14ac:dyDescent="0.3">
      <c r="A3849" t="s">
        <v>31</v>
      </c>
      <c r="B3849" t="s">
        <v>99</v>
      </c>
      <c r="C3849">
        <v>2009</v>
      </c>
      <c r="D3849" t="s">
        <v>20</v>
      </c>
      <c r="E3849" t="s">
        <v>67</v>
      </c>
      <c r="F3849">
        <v>2.4</v>
      </c>
      <c r="G3849">
        <v>219271</v>
      </c>
      <c r="H3849">
        <v>183</v>
      </c>
      <c r="I3849">
        <v>161</v>
      </c>
      <c r="J3849">
        <v>4</v>
      </c>
      <c r="L3849" t="s">
        <v>34</v>
      </c>
      <c r="M3849" t="s">
        <v>72</v>
      </c>
      <c r="N3849" t="s">
        <v>23</v>
      </c>
      <c r="O3849" t="s">
        <v>24</v>
      </c>
      <c r="P3849">
        <v>35</v>
      </c>
      <c r="Q3849" t="s">
        <v>76</v>
      </c>
      <c r="R3849">
        <v>500</v>
      </c>
    </row>
    <row r="3850" spans="1:18" x14ac:dyDescent="0.3">
      <c r="A3850" t="s">
        <v>41</v>
      </c>
      <c r="B3850" t="s">
        <v>42</v>
      </c>
      <c r="C3850">
        <v>2018</v>
      </c>
      <c r="D3850" t="s">
        <v>33</v>
      </c>
      <c r="E3850" t="s">
        <v>21</v>
      </c>
      <c r="F3850">
        <v>1.8</v>
      </c>
      <c r="G3850">
        <v>59560</v>
      </c>
      <c r="I3850">
        <v>156</v>
      </c>
      <c r="J3850">
        <v>2</v>
      </c>
      <c r="K3850">
        <v>0</v>
      </c>
      <c r="M3850" t="s">
        <v>72</v>
      </c>
      <c r="N3850" t="s">
        <v>45</v>
      </c>
      <c r="O3850" t="s">
        <v>29</v>
      </c>
      <c r="Q3850" t="s">
        <v>25</v>
      </c>
      <c r="R3850">
        <v>12258</v>
      </c>
    </row>
    <row r="3851" spans="1:18" x14ac:dyDescent="0.3">
      <c r="A3851" t="s">
        <v>18</v>
      </c>
      <c r="B3851" t="s">
        <v>19</v>
      </c>
      <c r="C3851">
        <v>2007</v>
      </c>
      <c r="D3851" t="s">
        <v>20</v>
      </c>
      <c r="E3851" t="s">
        <v>21</v>
      </c>
      <c r="F3851">
        <v>2.5</v>
      </c>
      <c r="G3851">
        <v>119822</v>
      </c>
      <c r="H3851">
        <v>201</v>
      </c>
      <c r="I3851">
        <v>169</v>
      </c>
      <c r="J3851">
        <v>3</v>
      </c>
      <c r="L3851" t="s">
        <v>34</v>
      </c>
      <c r="M3851" t="s">
        <v>52</v>
      </c>
      <c r="N3851" t="s">
        <v>23</v>
      </c>
      <c r="O3851" t="s">
        <v>24</v>
      </c>
      <c r="Q3851" t="s">
        <v>30</v>
      </c>
      <c r="R3851">
        <v>7157</v>
      </c>
    </row>
    <row r="3852" spans="1:18" x14ac:dyDescent="0.3">
      <c r="A3852" t="s">
        <v>38</v>
      </c>
      <c r="B3852" t="s">
        <v>47</v>
      </c>
      <c r="C3852">
        <v>2009</v>
      </c>
      <c r="D3852" t="s">
        <v>20</v>
      </c>
      <c r="E3852" t="s">
        <v>21</v>
      </c>
      <c r="G3852">
        <v>246219</v>
      </c>
      <c r="H3852">
        <v>199</v>
      </c>
      <c r="I3852">
        <v>186</v>
      </c>
      <c r="J3852">
        <v>2</v>
      </c>
      <c r="K3852">
        <v>0</v>
      </c>
      <c r="L3852" t="s">
        <v>34</v>
      </c>
      <c r="M3852" t="s">
        <v>35</v>
      </c>
      <c r="N3852" t="s">
        <v>23</v>
      </c>
      <c r="O3852" t="s">
        <v>24</v>
      </c>
      <c r="P3852">
        <v>31</v>
      </c>
      <c r="Q3852" t="s">
        <v>88</v>
      </c>
      <c r="R3852">
        <v>500</v>
      </c>
    </row>
    <row r="3853" spans="1:18" x14ac:dyDescent="0.3">
      <c r="A3853" t="s">
        <v>41</v>
      </c>
      <c r="B3853" t="s">
        <v>103</v>
      </c>
      <c r="C3853">
        <v>2007</v>
      </c>
      <c r="D3853" t="s">
        <v>20</v>
      </c>
      <c r="E3853" t="s">
        <v>67</v>
      </c>
      <c r="F3853">
        <v>2.8</v>
      </c>
      <c r="G3853">
        <v>279656</v>
      </c>
      <c r="H3853">
        <v>210</v>
      </c>
      <c r="I3853">
        <v>200</v>
      </c>
      <c r="J3853">
        <v>5</v>
      </c>
      <c r="K3853">
        <v>0</v>
      </c>
      <c r="L3853" t="s">
        <v>43</v>
      </c>
      <c r="M3853" t="s">
        <v>72</v>
      </c>
      <c r="N3853" t="s">
        <v>23</v>
      </c>
      <c r="O3853" t="s">
        <v>24</v>
      </c>
      <c r="P3853">
        <v>31</v>
      </c>
      <c r="R3853">
        <v>500</v>
      </c>
    </row>
    <row r="3854" spans="1:18" x14ac:dyDescent="0.3">
      <c r="A3854" t="s">
        <v>73</v>
      </c>
      <c r="B3854" t="s">
        <v>97</v>
      </c>
      <c r="C3854">
        <v>2013</v>
      </c>
      <c r="D3854" t="s">
        <v>20</v>
      </c>
      <c r="E3854" t="s">
        <v>21</v>
      </c>
      <c r="F3854">
        <v>1.8</v>
      </c>
      <c r="G3854">
        <v>271543</v>
      </c>
      <c r="H3854">
        <v>141</v>
      </c>
      <c r="I3854">
        <v>147</v>
      </c>
      <c r="J3854">
        <v>4</v>
      </c>
      <c r="K3854">
        <v>1</v>
      </c>
      <c r="L3854" t="s">
        <v>43</v>
      </c>
      <c r="M3854" t="s">
        <v>59</v>
      </c>
      <c r="N3854" t="s">
        <v>45</v>
      </c>
      <c r="O3854" t="s">
        <v>29</v>
      </c>
      <c r="R3854">
        <v>6692</v>
      </c>
    </row>
    <row r="3855" spans="1:18" x14ac:dyDescent="0.3">
      <c r="A3855" t="s">
        <v>26</v>
      </c>
      <c r="B3855" t="s">
        <v>68</v>
      </c>
      <c r="C3855">
        <v>2016</v>
      </c>
      <c r="D3855" t="s">
        <v>20</v>
      </c>
      <c r="E3855" t="s">
        <v>21</v>
      </c>
      <c r="G3855">
        <v>225254</v>
      </c>
      <c r="H3855">
        <v>162</v>
      </c>
      <c r="I3855">
        <v>159</v>
      </c>
      <c r="J3855">
        <v>1</v>
      </c>
      <c r="K3855">
        <v>1</v>
      </c>
      <c r="L3855" t="s">
        <v>34</v>
      </c>
      <c r="M3855" t="s">
        <v>22</v>
      </c>
      <c r="N3855" t="s">
        <v>45</v>
      </c>
      <c r="O3855" t="s">
        <v>29</v>
      </c>
      <c r="P3855">
        <v>37</v>
      </c>
      <c r="Q3855" t="s">
        <v>91</v>
      </c>
      <c r="R3855">
        <v>894</v>
      </c>
    </row>
    <row r="3856" spans="1:18" x14ac:dyDescent="0.3">
      <c r="A3856" t="s">
        <v>73</v>
      </c>
      <c r="B3856" t="s">
        <v>90</v>
      </c>
      <c r="C3856">
        <v>2023</v>
      </c>
      <c r="D3856" t="s">
        <v>20</v>
      </c>
      <c r="E3856" t="s">
        <v>21</v>
      </c>
      <c r="F3856">
        <v>2.2000000000000002</v>
      </c>
      <c r="G3856">
        <v>100</v>
      </c>
      <c r="H3856">
        <v>159</v>
      </c>
      <c r="I3856">
        <v>139</v>
      </c>
      <c r="J3856">
        <v>1</v>
      </c>
      <c r="L3856" t="s">
        <v>34</v>
      </c>
      <c r="M3856" t="s">
        <v>72</v>
      </c>
      <c r="N3856" t="s">
        <v>45</v>
      </c>
      <c r="O3856" t="s">
        <v>29</v>
      </c>
      <c r="R3856">
        <v>34453</v>
      </c>
    </row>
    <row r="3857" spans="1:18" x14ac:dyDescent="0.3">
      <c r="A3857" t="s">
        <v>53</v>
      </c>
      <c r="B3857" t="s">
        <v>79</v>
      </c>
      <c r="C3857">
        <v>2023</v>
      </c>
      <c r="D3857" t="s">
        <v>20</v>
      </c>
      <c r="E3857" t="s">
        <v>21</v>
      </c>
      <c r="G3857">
        <v>2328</v>
      </c>
      <c r="H3857">
        <v>137</v>
      </c>
      <c r="J3857">
        <v>1</v>
      </c>
      <c r="K3857">
        <v>0</v>
      </c>
      <c r="L3857" t="s">
        <v>43</v>
      </c>
      <c r="M3857" t="s">
        <v>44</v>
      </c>
      <c r="N3857" t="s">
        <v>45</v>
      </c>
      <c r="O3857" t="s">
        <v>29</v>
      </c>
      <c r="P3857">
        <v>32</v>
      </c>
      <c r="Q3857" t="s">
        <v>48</v>
      </c>
      <c r="R3857">
        <v>52955</v>
      </c>
    </row>
    <row r="3858" spans="1:18" x14ac:dyDescent="0.3">
      <c r="A3858" t="s">
        <v>38</v>
      </c>
      <c r="B3858" t="s">
        <v>89</v>
      </c>
      <c r="C3858">
        <v>2009</v>
      </c>
      <c r="D3858" t="s">
        <v>20</v>
      </c>
      <c r="E3858" t="s">
        <v>21</v>
      </c>
      <c r="G3858">
        <v>66500</v>
      </c>
      <c r="I3858">
        <v>144</v>
      </c>
      <c r="J3858">
        <v>4</v>
      </c>
      <c r="L3858" t="s">
        <v>40</v>
      </c>
      <c r="M3858" t="s">
        <v>94</v>
      </c>
      <c r="N3858" t="s">
        <v>45</v>
      </c>
      <c r="O3858" t="s">
        <v>29</v>
      </c>
      <c r="P3858">
        <v>35</v>
      </c>
      <c r="Q3858" t="s">
        <v>30</v>
      </c>
      <c r="R3858">
        <v>2280</v>
      </c>
    </row>
    <row r="3859" spans="1:18" x14ac:dyDescent="0.3">
      <c r="A3859" t="s">
        <v>55</v>
      </c>
      <c r="B3859" t="s">
        <v>78</v>
      </c>
      <c r="C3859">
        <v>2016</v>
      </c>
      <c r="D3859" t="s">
        <v>20</v>
      </c>
      <c r="E3859" t="s">
        <v>21</v>
      </c>
      <c r="F3859">
        <v>2.2000000000000002</v>
      </c>
      <c r="G3859">
        <v>99243</v>
      </c>
      <c r="H3859">
        <v>170</v>
      </c>
      <c r="I3859">
        <v>156</v>
      </c>
      <c r="J3859">
        <v>2</v>
      </c>
      <c r="K3859">
        <v>0</v>
      </c>
      <c r="L3859" t="s">
        <v>34</v>
      </c>
      <c r="M3859" t="s">
        <v>94</v>
      </c>
      <c r="N3859" t="s">
        <v>45</v>
      </c>
      <c r="O3859" t="s">
        <v>29</v>
      </c>
      <c r="P3859">
        <v>25</v>
      </c>
      <c r="Q3859" t="s">
        <v>57</v>
      </c>
      <c r="R3859">
        <v>7909</v>
      </c>
    </row>
    <row r="3860" spans="1:18" x14ac:dyDescent="0.3">
      <c r="A3860" t="s">
        <v>41</v>
      </c>
      <c r="B3860" t="s">
        <v>42</v>
      </c>
      <c r="C3860">
        <v>2005</v>
      </c>
      <c r="D3860" t="s">
        <v>20</v>
      </c>
      <c r="G3860">
        <v>167320</v>
      </c>
      <c r="H3860">
        <v>112</v>
      </c>
      <c r="I3860">
        <v>94</v>
      </c>
      <c r="J3860">
        <v>3</v>
      </c>
      <c r="K3860">
        <v>0</v>
      </c>
      <c r="M3860" t="s">
        <v>44</v>
      </c>
      <c r="N3860" t="s">
        <v>45</v>
      </c>
      <c r="O3860" t="s">
        <v>29</v>
      </c>
      <c r="P3860">
        <v>42</v>
      </c>
      <c r="Q3860" t="s">
        <v>64</v>
      </c>
      <c r="R3860">
        <v>500</v>
      </c>
    </row>
    <row r="3861" spans="1:18" x14ac:dyDescent="0.3">
      <c r="A3861" t="s">
        <v>73</v>
      </c>
      <c r="B3861" t="s">
        <v>90</v>
      </c>
      <c r="C3861">
        <v>2012</v>
      </c>
      <c r="D3861" t="s">
        <v>20</v>
      </c>
      <c r="E3861" t="s">
        <v>21</v>
      </c>
      <c r="F3861">
        <v>1.6</v>
      </c>
      <c r="G3861">
        <v>187565</v>
      </c>
      <c r="H3861">
        <v>127</v>
      </c>
      <c r="I3861">
        <v>108</v>
      </c>
      <c r="J3861">
        <v>4</v>
      </c>
      <c r="K3861">
        <v>0</v>
      </c>
      <c r="L3861" t="s">
        <v>34</v>
      </c>
      <c r="M3861" t="s">
        <v>72</v>
      </c>
      <c r="N3861" t="s">
        <v>45</v>
      </c>
      <c r="O3861" t="s">
        <v>24</v>
      </c>
      <c r="P3861">
        <v>34</v>
      </c>
      <c r="Q3861" t="s">
        <v>64</v>
      </c>
      <c r="R3861">
        <v>4665</v>
      </c>
    </row>
    <row r="3862" spans="1:18" x14ac:dyDescent="0.3">
      <c r="A3862" t="s">
        <v>26</v>
      </c>
      <c r="B3862" t="s">
        <v>58</v>
      </c>
      <c r="C3862">
        <v>2022</v>
      </c>
      <c r="D3862" t="s">
        <v>33</v>
      </c>
      <c r="E3862" t="s">
        <v>21</v>
      </c>
      <c r="F3862">
        <v>2.4</v>
      </c>
      <c r="G3862">
        <v>19635</v>
      </c>
      <c r="H3862">
        <v>192</v>
      </c>
      <c r="I3862">
        <v>164</v>
      </c>
      <c r="J3862">
        <v>1</v>
      </c>
      <c r="K3862">
        <v>0</v>
      </c>
      <c r="L3862" t="s">
        <v>34</v>
      </c>
      <c r="M3862" t="s">
        <v>22</v>
      </c>
      <c r="N3862" t="s">
        <v>23</v>
      </c>
      <c r="O3862" t="s">
        <v>60</v>
      </c>
      <c r="Q3862" t="s">
        <v>30</v>
      </c>
      <c r="R3862">
        <v>25486</v>
      </c>
    </row>
    <row r="3863" spans="1:18" x14ac:dyDescent="0.3">
      <c r="A3863" t="s">
        <v>80</v>
      </c>
      <c r="B3863" t="s">
        <v>83</v>
      </c>
      <c r="C3863">
        <v>2009</v>
      </c>
      <c r="D3863" t="s">
        <v>20</v>
      </c>
      <c r="F3863">
        <v>4</v>
      </c>
      <c r="G3863">
        <v>403376</v>
      </c>
      <c r="H3863">
        <v>284</v>
      </c>
      <c r="J3863">
        <v>4</v>
      </c>
      <c r="K3863">
        <v>1</v>
      </c>
      <c r="L3863" t="s">
        <v>43</v>
      </c>
      <c r="M3863" t="s">
        <v>35</v>
      </c>
      <c r="N3863" t="s">
        <v>84</v>
      </c>
      <c r="O3863" t="s">
        <v>95</v>
      </c>
      <c r="P3863">
        <v>18</v>
      </c>
      <c r="Q3863" t="s">
        <v>46</v>
      </c>
      <c r="R3863">
        <v>500</v>
      </c>
    </row>
    <row r="3864" spans="1:18" x14ac:dyDescent="0.3">
      <c r="A3864" t="s">
        <v>80</v>
      </c>
      <c r="B3864" t="s">
        <v>98</v>
      </c>
      <c r="C3864">
        <v>2011</v>
      </c>
      <c r="D3864" t="s">
        <v>63</v>
      </c>
      <c r="E3864" t="s">
        <v>21</v>
      </c>
      <c r="F3864">
        <v>3.4</v>
      </c>
      <c r="G3864">
        <v>87879</v>
      </c>
      <c r="J3864">
        <v>3</v>
      </c>
      <c r="L3864" t="s">
        <v>34</v>
      </c>
      <c r="M3864" t="s">
        <v>35</v>
      </c>
      <c r="N3864" t="s">
        <v>23</v>
      </c>
      <c r="O3864" t="s">
        <v>29</v>
      </c>
      <c r="P3864">
        <v>23</v>
      </c>
      <c r="Q3864" t="s">
        <v>30</v>
      </c>
      <c r="R3864">
        <v>4757</v>
      </c>
    </row>
    <row r="3865" spans="1:18" x14ac:dyDescent="0.3">
      <c r="A3865" t="s">
        <v>49</v>
      </c>
      <c r="B3865" t="s">
        <v>92</v>
      </c>
      <c r="C3865">
        <v>2008</v>
      </c>
      <c r="D3865" t="s">
        <v>20</v>
      </c>
      <c r="E3865" t="s">
        <v>21</v>
      </c>
      <c r="F3865">
        <v>3.5</v>
      </c>
      <c r="G3865">
        <v>233420</v>
      </c>
      <c r="H3865">
        <v>275</v>
      </c>
      <c r="I3865">
        <v>264</v>
      </c>
      <c r="J3865">
        <v>3</v>
      </c>
      <c r="K3865">
        <v>1</v>
      </c>
      <c r="L3865" t="s">
        <v>43</v>
      </c>
      <c r="N3865" t="s">
        <v>23</v>
      </c>
      <c r="O3865" t="s">
        <v>24</v>
      </c>
      <c r="Q3865" t="s">
        <v>57</v>
      </c>
      <c r="R3865">
        <v>500</v>
      </c>
    </row>
    <row r="3866" spans="1:18" x14ac:dyDescent="0.3">
      <c r="A3866" t="s">
        <v>18</v>
      </c>
      <c r="B3866" t="s">
        <v>66</v>
      </c>
      <c r="C3866">
        <v>2017</v>
      </c>
      <c r="D3866" t="s">
        <v>20</v>
      </c>
      <c r="E3866" t="s">
        <v>21</v>
      </c>
      <c r="F3866">
        <v>2.1</v>
      </c>
      <c r="G3866">
        <v>109123</v>
      </c>
      <c r="H3866">
        <v>171</v>
      </c>
      <c r="I3866">
        <v>148</v>
      </c>
      <c r="J3866">
        <v>2</v>
      </c>
      <c r="K3866">
        <v>1</v>
      </c>
      <c r="L3866" t="s">
        <v>34</v>
      </c>
      <c r="M3866" t="s">
        <v>22</v>
      </c>
      <c r="N3866" t="s">
        <v>23</v>
      </c>
      <c r="O3866" t="s">
        <v>29</v>
      </c>
      <c r="P3866">
        <v>34</v>
      </c>
      <c r="Q3866" t="s">
        <v>37</v>
      </c>
      <c r="R3866">
        <v>17496</v>
      </c>
    </row>
    <row r="3867" spans="1:18" x14ac:dyDescent="0.3">
      <c r="A3867" t="s">
        <v>49</v>
      </c>
      <c r="B3867" t="s">
        <v>92</v>
      </c>
      <c r="C3867">
        <v>2017</v>
      </c>
      <c r="D3867" t="s">
        <v>20</v>
      </c>
      <c r="E3867" t="s">
        <v>21</v>
      </c>
      <c r="F3867">
        <v>2.8</v>
      </c>
      <c r="G3867">
        <v>24906</v>
      </c>
      <c r="H3867">
        <v>206</v>
      </c>
      <c r="I3867">
        <v>208</v>
      </c>
      <c r="J3867">
        <v>2</v>
      </c>
      <c r="L3867" t="s">
        <v>40</v>
      </c>
      <c r="M3867" t="s">
        <v>59</v>
      </c>
      <c r="N3867" t="s">
        <v>23</v>
      </c>
      <c r="O3867" t="s">
        <v>29</v>
      </c>
      <c r="P3867">
        <v>26</v>
      </c>
      <c r="Q3867" t="s">
        <v>57</v>
      </c>
      <c r="R3867">
        <v>11492</v>
      </c>
    </row>
    <row r="3868" spans="1:18" x14ac:dyDescent="0.3">
      <c r="A3868" t="s">
        <v>41</v>
      </c>
      <c r="B3868" t="s">
        <v>96</v>
      </c>
      <c r="C3868">
        <v>2010</v>
      </c>
      <c r="D3868" t="s">
        <v>20</v>
      </c>
      <c r="E3868" t="s">
        <v>21</v>
      </c>
      <c r="F3868">
        <v>2.1</v>
      </c>
      <c r="G3868">
        <v>146983</v>
      </c>
      <c r="H3868">
        <v>172</v>
      </c>
      <c r="J3868">
        <v>5</v>
      </c>
      <c r="M3868" t="s">
        <v>59</v>
      </c>
      <c r="N3868" t="s">
        <v>45</v>
      </c>
      <c r="O3868" t="s">
        <v>29</v>
      </c>
      <c r="P3868">
        <v>33</v>
      </c>
      <c r="Q3868" t="s">
        <v>30</v>
      </c>
      <c r="R3868">
        <v>500</v>
      </c>
    </row>
    <row r="3869" spans="1:18" x14ac:dyDescent="0.3">
      <c r="A3869" t="s">
        <v>26</v>
      </c>
      <c r="B3869" t="s">
        <v>27</v>
      </c>
      <c r="C3869">
        <v>2013</v>
      </c>
      <c r="D3869" t="s">
        <v>20</v>
      </c>
      <c r="E3869" t="s">
        <v>21</v>
      </c>
      <c r="F3869">
        <v>3.4</v>
      </c>
      <c r="G3869">
        <v>35834</v>
      </c>
      <c r="I3869">
        <v>247</v>
      </c>
      <c r="J3869">
        <v>2</v>
      </c>
      <c r="K3869">
        <v>1</v>
      </c>
      <c r="L3869" t="s">
        <v>34</v>
      </c>
      <c r="M3869" t="s">
        <v>28</v>
      </c>
      <c r="N3869" t="s">
        <v>23</v>
      </c>
      <c r="O3869" t="s">
        <v>29</v>
      </c>
      <c r="P3869">
        <v>24</v>
      </c>
      <c r="Q3869" t="s">
        <v>88</v>
      </c>
      <c r="R3869">
        <v>7392</v>
      </c>
    </row>
    <row r="3870" spans="1:18" x14ac:dyDescent="0.3">
      <c r="A3870" t="s">
        <v>26</v>
      </c>
      <c r="B3870" t="s">
        <v>101</v>
      </c>
      <c r="C3870">
        <v>2016</v>
      </c>
      <c r="D3870" t="s">
        <v>20</v>
      </c>
      <c r="E3870" t="s">
        <v>21</v>
      </c>
      <c r="F3870">
        <v>1.5</v>
      </c>
      <c r="G3870">
        <v>6110</v>
      </c>
      <c r="H3870">
        <v>144</v>
      </c>
      <c r="I3870">
        <v>137</v>
      </c>
      <c r="J3870">
        <v>1</v>
      </c>
      <c r="K3870">
        <v>1</v>
      </c>
      <c r="L3870" t="s">
        <v>43</v>
      </c>
      <c r="M3870" t="s">
        <v>22</v>
      </c>
      <c r="N3870" t="s">
        <v>45</v>
      </c>
      <c r="O3870" t="s">
        <v>29</v>
      </c>
      <c r="P3870">
        <v>35</v>
      </c>
      <c r="R3870">
        <v>8305</v>
      </c>
    </row>
    <row r="3871" spans="1:18" x14ac:dyDescent="0.3">
      <c r="A3871" t="s">
        <v>18</v>
      </c>
      <c r="B3871" t="s">
        <v>66</v>
      </c>
      <c r="C3871">
        <v>2012</v>
      </c>
      <c r="D3871" t="s">
        <v>33</v>
      </c>
      <c r="E3871" t="s">
        <v>21</v>
      </c>
      <c r="F3871">
        <v>3.2</v>
      </c>
      <c r="G3871">
        <v>209822</v>
      </c>
      <c r="H3871">
        <v>234</v>
      </c>
      <c r="I3871">
        <v>216</v>
      </c>
      <c r="J3871">
        <v>3</v>
      </c>
      <c r="M3871" t="s">
        <v>44</v>
      </c>
      <c r="N3871" t="s">
        <v>23</v>
      </c>
      <c r="O3871" t="s">
        <v>29</v>
      </c>
      <c r="P3871">
        <v>25</v>
      </c>
      <c r="Q3871" t="s">
        <v>25</v>
      </c>
      <c r="R3871">
        <v>5759</v>
      </c>
    </row>
    <row r="3872" spans="1:18" x14ac:dyDescent="0.3">
      <c r="A3872" t="s">
        <v>73</v>
      </c>
      <c r="B3872" t="s">
        <v>90</v>
      </c>
      <c r="C3872">
        <v>2018</v>
      </c>
      <c r="D3872" t="s">
        <v>20</v>
      </c>
      <c r="E3872" t="s">
        <v>21</v>
      </c>
      <c r="F3872">
        <v>2.4</v>
      </c>
      <c r="G3872">
        <v>113815</v>
      </c>
      <c r="H3872">
        <v>181</v>
      </c>
      <c r="I3872">
        <v>167</v>
      </c>
      <c r="J3872">
        <v>1</v>
      </c>
      <c r="K3872">
        <v>1</v>
      </c>
      <c r="L3872" t="s">
        <v>40</v>
      </c>
      <c r="M3872" t="s">
        <v>44</v>
      </c>
      <c r="N3872" t="s">
        <v>45</v>
      </c>
      <c r="O3872" t="s">
        <v>29</v>
      </c>
      <c r="Q3872" t="s">
        <v>30</v>
      </c>
      <c r="R3872">
        <v>13996</v>
      </c>
    </row>
    <row r="3873" spans="1:18" x14ac:dyDescent="0.3">
      <c r="A3873" t="s">
        <v>73</v>
      </c>
      <c r="B3873" t="s">
        <v>90</v>
      </c>
      <c r="C3873">
        <v>2012</v>
      </c>
      <c r="D3873" t="s">
        <v>20</v>
      </c>
      <c r="E3873" t="s">
        <v>21</v>
      </c>
      <c r="G3873">
        <v>156848</v>
      </c>
      <c r="H3873">
        <v>156</v>
      </c>
      <c r="I3873">
        <v>165</v>
      </c>
      <c r="J3873">
        <v>4</v>
      </c>
      <c r="K3873">
        <v>1</v>
      </c>
      <c r="L3873" t="s">
        <v>34</v>
      </c>
      <c r="M3873" t="s">
        <v>28</v>
      </c>
      <c r="N3873" t="s">
        <v>45</v>
      </c>
      <c r="O3873" t="s">
        <v>29</v>
      </c>
      <c r="P3873">
        <v>32</v>
      </c>
      <c r="R3873">
        <v>5450</v>
      </c>
    </row>
    <row r="3874" spans="1:18" x14ac:dyDescent="0.3">
      <c r="A3874" t="s">
        <v>18</v>
      </c>
      <c r="B3874" t="s">
        <v>66</v>
      </c>
      <c r="C3874">
        <v>2011</v>
      </c>
      <c r="D3874" t="s">
        <v>63</v>
      </c>
      <c r="E3874" t="s">
        <v>21</v>
      </c>
      <c r="F3874">
        <v>2.4</v>
      </c>
      <c r="G3874">
        <v>141612</v>
      </c>
      <c r="H3874">
        <v>188</v>
      </c>
      <c r="I3874">
        <v>175</v>
      </c>
      <c r="J3874">
        <v>3</v>
      </c>
      <c r="K3874">
        <v>0</v>
      </c>
      <c r="L3874" t="s">
        <v>43</v>
      </c>
      <c r="M3874" t="s">
        <v>72</v>
      </c>
      <c r="N3874" t="s">
        <v>23</v>
      </c>
      <c r="O3874" t="s">
        <v>24</v>
      </c>
      <c r="P3874">
        <v>31</v>
      </c>
      <c r="Q3874" t="s">
        <v>48</v>
      </c>
      <c r="R3874">
        <v>8661</v>
      </c>
    </row>
    <row r="3875" spans="1:18" x14ac:dyDescent="0.3">
      <c r="A3875" t="s">
        <v>31</v>
      </c>
      <c r="B3875" t="s">
        <v>61</v>
      </c>
      <c r="C3875">
        <v>2019</v>
      </c>
      <c r="D3875" t="s">
        <v>33</v>
      </c>
      <c r="E3875" t="s">
        <v>21</v>
      </c>
      <c r="G3875">
        <v>72557</v>
      </c>
      <c r="H3875">
        <v>161</v>
      </c>
      <c r="I3875">
        <v>164</v>
      </c>
      <c r="J3875">
        <v>3</v>
      </c>
      <c r="L3875" t="s">
        <v>34</v>
      </c>
      <c r="M3875" t="s">
        <v>52</v>
      </c>
      <c r="N3875" t="s">
        <v>45</v>
      </c>
      <c r="O3875" t="s">
        <v>29</v>
      </c>
      <c r="Q3875" t="s">
        <v>37</v>
      </c>
      <c r="R3875">
        <v>14377</v>
      </c>
    </row>
    <row r="3876" spans="1:18" x14ac:dyDescent="0.3">
      <c r="A3876" t="s">
        <v>31</v>
      </c>
      <c r="B3876" t="s">
        <v>61</v>
      </c>
      <c r="C3876">
        <v>2020</v>
      </c>
      <c r="D3876" t="s">
        <v>20</v>
      </c>
      <c r="E3876" t="s">
        <v>21</v>
      </c>
      <c r="G3876">
        <v>37270</v>
      </c>
      <c r="I3876">
        <v>187</v>
      </c>
      <c r="J3876">
        <v>1</v>
      </c>
      <c r="K3876">
        <v>1</v>
      </c>
      <c r="L3876" t="s">
        <v>40</v>
      </c>
      <c r="M3876" t="s">
        <v>28</v>
      </c>
      <c r="N3876" t="s">
        <v>45</v>
      </c>
      <c r="O3876" t="s">
        <v>29</v>
      </c>
      <c r="P3876">
        <v>36</v>
      </c>
      <c r="Q3876" t="s">
        <v>91</v>
      </c>
      <c r="R3876">
        <v>13082</v>
      </c>
    </row>
    <row r="3877" spans="1:18" x14ac:dyDescent="0.3">
      <c r="A3877" t="s">
        <v>31</v>
      </c>
      <c r="B3877" t="s">
        <v>99</v>
      </c>
      <c r="C3877">
        <v>2017</v>
      </c>
      <c r="D3877" t="s">
        <v>20</v>
      </c>
      <c r="E3877" t="s">
        <v>21</v>
      </c>
      <c r="G3877">
        <v>42704</v>
      </c>
      <c r="H3877">
        <v>201</v>
      </c>
      <c r="I3877">
        <v>189</v>
      </c>
      <c r="J3877">
        <v>4</v>
      </c>
      <c r="L3877" t="s">
        <v>40</v>
      </c>
      <c r="M3877" t="s">
        <v>35</v>
      </c>
      <c r="N3877" t="s">
        <v>23</v>
      </c>
      <c r="O3877" t="s">
        <v>29</v>
      </c>
      <c r="P3877">
        <v>28</v>
      </c>
      <c r="R3877">
        <v>11446</v>
      </c>
    </row>
    <row r="3878" spans="1:18" x14ac:dyDescent="0.3">
      <c r="A3878" t="s">
        <v>80</v>
      </c>
      <c r="B3878" t="s">
        <v>102</v>
      </c>
      <c r="C3878">
        <v>2017</v>
      </c>
      <c r="D3878" t="s">
        <v>65</v>
      </c>
      <c r="E3878" t="s">
        <v>21</v>
      </c>
      <c r="F3878">
        <v>0</v>
      </c>
      <c r="G3878">
        <v>95102</v>
      </c>
      <c r="H3878">
        <v>273</v>
      </c>
      <c r="I3878">
        <v>300</v>
      </c>
      <c r="J3878">
        <v>1</v>
      </c>
      <c r="K3878">
        <v>0</v>
      </c>
      <c r="L3878" t="s">
        <v>34</v>
      </c>
      <c r="M3878" t="s">
        <v>28</v>
      </c>
      <c r="N3878" t="s">
        <v>23</v>
      </c>
      <c r="O3878" t="s">
        <v>24</v>
      </c>
      <c r="P3878">
        <v>108</v>
      </c>
      <c r="Q3878" t="s">
        <v>88</v>
      </c>
      <c r="R3878">
        <v>14286</v>
      </c>
    </row>
    <row r="3879" spans="1:18" x14ac:dyDescent="0.3">
      <c r="A3879" t="s">
        <v>55</v>
      </c>
      <c r="B3879" t="s">
        <v>75</v>
      </c>
      <c r="C3879">
        <v>2013</v>
      </c>
      <c r="D3879" t="s">
        <v>33</v>
      </c>
      <c r="E3879" t="s">
        <v>21</v>
      </c>
      <c r="F3879">
        <v>1.4</v>
      </c>
      <c r="G3879">
        <v>140544</v>
      </c>
      <c r="H3879">
        <v>126</v>
      </c>
      <c r="I3879">
        <v>130</v>
      </c>
      <c r="J3879">
        <v>2</v>
      </c>
      <c r="K3879">
        <v>0</v>
      </c>
      <c r="M3879" t="s">
        <v>35</v>
      </c>
      <c r="N3879" t="s">
        <v>45</v>
      </c>
      <c r="O3879" t="s">
        <v>29</v>
      </c>
      <c r="P3879">
        <v>56</v>
      </c>
      <c r="R3879">
        <v>1389</v>
      </c>
    </row>
    <row r="3880" spans="1:18" x14ac:dyDescent="0.3">
      <c r="A3880" t="s">
        <v>53</v>
      </c>
      <c r="B3880" t="s">
        <v>54</v>
      </c>
      <c r="C3880">
        <v>2012</v>
      </c>
      <c r="D3880" t="s">
        <v>20</v>
      </c>
      <c r="E3880" t="s">
        <v>21</v>
      </c>
      <c r="F3880">
        <v>2.4</v>
      </c>
      <c r="G3880">
        <v>107948</v>
      </c>
      <c r="H3880">
        <v>174</v>
      </c>
      <c r="I3880">
        <v>166</v>
      </c>
      <c r="J3880">
        <v>2</v>
      </c>
      <c r="K3880">
        <v>1</v>
      </c>
      <c r="L3880" t="s">
        <v>40</v>
      </c>
      <c r="M3880" t="s">
        <v>35</v>
      </c>
      <c r="N3880" t="s">
        <v>23</v>
      </c>
      <c r="O3880" t="s">
        <v>29</v>
      </c>
      <c r="P3880">
        <v>33</v>
      </c>
      <c r="Q3880" t="s">
        <v>91</v>
      </c>
      <c r="R3880">
        <v>8544</v>
      </c>
    </row>
    <row r="3881" spans="1:18" x14ac:dyDescent="0.3">
      <c r="A3881" t="s">
        <v>55</v>
      </c>
      <c r="B3881" t="s">
        <v>69</v>
      </c>
      <c r="C3881">
        <v>2018</v>
      </c>
      <c r="D3881" t="s">
        <v>63</v>
      </c>
      <c r="E3881" t="s">
        <v>21</v>
      </c>
      <c r="F3881">
        <v>2.9</v>
      </c>
      <c r="G3881">
        <v>34743</v>
      </c>
      <c r="H3881">
        <v>210</v>
      </c>
      <c r="I3881">
        <v>211</v>
      </c>
      <c r="J3881">
        <v>3</v>
      </c>
      <c r="K3881">
        <v>0</v>
      </c>
      <c r="L3881" t="s">
        <v>34</v>
      </c>
      <c r="N3881" t="s">
        <v>23</v>
      </c>
      <c r="O3881" t="s">
        <v>60</v>
      </c>
      <c r="P3881">
        <v>27</v>
      </c>
      <c r="Q3881" t="s">
        <v>76</v>
      </c>
      <c r="R3881">
        <v>14235</v>
      </c>
    </row>
    <row r="3882" spans="1:18" x14ac:dyDescent="0.3">
      <c r="A3882" t="s">
        <v>26</v>
      </c>
      <c r="B3882" t="s">
        <v>27</v>
      </c>
      <c r="C3882">
        <v>2024</v>
      </c>
      <c r="D3882" t="s">
        <v>65</v>
      </c>
      <c r="E3882" t="s">
        <v>21</v>
      </c>
      <c r="F3882">
        <v>0</v>
      </c>
      <c r="G3882">
        <v>12463</v>
      </c>
      <c r="H3882">
        <v>348</v>
      </c>
      <c r="I3882">
        <v>382</v>
      </c>
      <c r="J3882">
        <v>1</v>
      </c>
      <c r="K3882">
        <v>0</v>
      </c>
      <c r="L3882" t="s">
        <v>43</v>
      </c>
      <c r="M3882" t="s">
        <v>72</v>
      </c>
      <c r="N3882" t="s">
        <v>23</v>
      </c>
      <c r="O3882" t="s">
        <v>24</v>
      </c>
      <c r="P3882">
        <v>119</v>
      </c>
      <c r="Q3882" t="s">
        <v>37</v>
      </c>
      <c r="R3882">
        <v>26401</v>
      </c>
    </row>
    <row r="3883" spans="1:18" x14ac:dyDescent="0.3">
      <c r="A3883" t="s">
        <v>38</v>
      </c>
      <c r="B3883" t="s">
        <v>86</v>
      </c>
      <c r="C3883">
        <v>2023</v>
      </c>
      <c r="D3883" t="s">
        <v>20</v>
      </c>
      <c r="F3883">
        <v>4.9000000000000004</v>
      </c>
      <c r="G3883">
        <v>24633</v>
      </c>
      <c r="H3883">
        <v>352</v>
      </c>
      <c r="I3883">
        <v>342</v>
      </c>
      <c r="J3883">
        <v>1</v>
      </c>
      <c r="K3883">
        <v>0</v>
      </c>
      <c r="L3883" t="s">
        <v>34</v>
      </c>
      <c r="M3883" t="s">
        <v>72</v>
      </c>
      <c r="N3883" t="s">
        <v>84</v>
      </c>
      <c r="O3883" t="s">
        <v>95</v>
      </c>
      <c r="P3883">
        <v>11</v>
      </c>
      <c r="Q3883" t="s">
        <v>25</v>
      </c>
      <c r="R3883">
        <v>29308</v>
      </c>
    </row>
    <row r="3884" spans="1:18" x14ac:dyDescent="0.3">
      <c r="A3884" t="s">
        <v>55</v>
      </c>
      <c r="B3884" t="s">
        <v>56</v>
      </c>
      <c r="C3884">
        <v>2014</v>
      </c>
      <c r="D3884" t="s">
        <v>63</v>
      </c>
      <c r="E3884" t="s">
        <v>21</v>
      </c>
      <c r="G3884">
        <v>85393</v>
      </c>
      <c r="H3884">
        <v>288</v>
      </c>
      <c r="I3884">
        <v>271</v>
      </c>
      <c r="J3884">
        <v>2</v>
      </c>
      <c r="K3884">
        <v>0</v>
      </c>
      <c r="L3884" t="s">
        <v>43</v>
      </c>
      <c r="M3884" t="s">
        <v>59</v>
      </c>
      <c r="N3884" t="s">
        <v>23</v>
      </c>
      <c r="O3884" t="s">
        <v>29</v>
      </c>
      <c r="P3884">
        <v>23</v>
      </c>
      <c r="Q3884" t="s">
        <v>46</v>
      </c>
      <c r="R3884">
        <v>10843</v>
      </c>
    </row>
    <row r="3885" spans="1:18" x14ac:dyDescent="0.3">
      <c r="A3885" t="s">
        <v>55</v>
      </c>
      <c r="B3885" t="s">
        <v>69</v>
      </c>
      <c r="C3885">
        <v>2014</v>
      </c>
      <c r="D3885" t="s">
        <v>20</v>
      </c>
      <c r="E3885" t="s">
        <v>21</v>
      </c>
      <c r="F3885">
        <v>2.2999999999999998</v>
      </c>
      <c r="G3885">
        <v>93887</v>
      </c>
      <c r="H3885">
        <v>186</v>
      </c>
      <c r="I3885">
        <v>162</v>
      </c>
      <c r="J3885">
        <v>2</v>
      </c>
      <c r="K3885">
        <v>0</v>
      </c>
      <c r="L3885" t="s">
        <v>40</v>
      </c>
      <c r="M3885" t="s">
        <v>94</v>
      </c>
      <c r="N3885" t="s">
        <v>23</v>
      </c>
      <c r="O3885" t="s">
        <v>24</v>
      </c>
      <c r="P3885">
        <v>29</v>
      </c>
      <c r="Q3885" t="s">
        <v>88</v>
      </c>
      <c r="R3885">
        <v>6548</v>
      </c>
    </row>
    <row r="3886" spans="1:18" x14ac:dyDescent="0.3">
      <c r="A3886" t="s">
        <v>26</v>
      </c>
      <c r="B3886" t="s">
        <v>27</v>
      </c>
      <c r="C3886">
        <v>2021</v>
      </c>
      <c r="D3886" t="s">
        <v>20</v>
      </c>
      <c r="G3886">
        <v>31557</v>
      </c>
      <c r="J3886">
        <v>1</v>
      </c>
      <c r="K3886">
        <v>0</v>
      </c>
      <c r="L3886" t="s">
        <v>40</v>
      </c>
      <c r="M3886" t="s">
        <v>22</v>
      </c>
      <c r="N3886" t="s">
        <v>23</v>
      </c>
      <c r="O3886" t="s">
        <v>29</v>
      </c>
      <c r="Q3886" t="s">
        <v>64</v>
      </c>
      <c r="R3886">
        <v>16846</v>
      </c>
    </row>
    <row r="3887" spans="1:18" x14ac:dyDescent="0.3">
      <c r="A3887" t="s">
        <v>18</v>
      </c>
      <c r="B3887" t="s">
        <v>51</v>
      </c>
      <c r="C3887">
        <v>2014</v>
      </c>
      <c r="D3887" t="s">
        <v>20</v>
      </c>
      <c r="E3887" t="s">
        <v>21</v>
      </c>
      <c r="F3887">
        <v>1.5</v>
      </c>
      <c r="G3887">
        <v>129116</v>
      </c>
      <c r="H3887">
        <v>133</v>
      </c>
      <c r="I3887">
        <v>136</v>
      </c>
      <c r="J3887">
        <v>2</v>
      </c>
      <c r="K3887">
        <v>0</v>
      </c>
      <c r="L3887" t="s">
        <v>34</v>
      </c>
      <c r="M3887" t="s">
        <v>28</v>
      </c>
      <c r="N3887" t="s">
        <v>45</v>
      </c>
      <c r="O3887" t="s">
        <v>29</v>
      </c>
      <c r="P3887">
        <v>39</v>
      </c>
      <c r="Q3887" t="s">
        <v>64</v>
      </c>
      <c r="R3887">
        <v>11787</v>
      </c>
    </row>
    <row r="3888" spans="1:18" x14ac:dyDescent="0.3">
      <c r="A3888" t="s">
        <v>80</v>
      </c>
      <c r="B3888" t="s">
        <v>98</v>
      </c>
      <c r="C3888">
        <v>2007</v>
      </c>
      <c r="D3888" t="s">
        <v>20</v>
      </c>
      <c r="E3888" t="s">
        <v>67</v>
      </c>
      <c r="G3888">
        <v>102849</v>
      </c>
      <c r="H3888">
        <v>219</v>
      </c>
      <c r="I3888">
        <v>201</v>
      </c>
      <c r="J3888">
        <v>5</v>
      </c>
      <c r="K3888">
        <v>1</v>
      </c>
      <c r="L3888" t="s">
        <v>43</v>
      </c>
      <c r="M3888" t="s">
        <v>52</v>
      </c>
      <c r="N3888" t="s">
        <v>23</v>
      </c>
      <c r="O3888" t="s">
        <v>24</v>
      </c>
      <c r="P3888">
        <v>27</v>
      </c>
      <c r="R3888">
        <v>983</v>
      </c>
    </row>
    <row r="3889" spans="1:18" x14ac:dyDescent="0.3">
      <c r="A3889" t="s">
        <v>55</v>
      </c>
      <c r="B3889" t="s">
        <v>78</v>
      </c>
      <c r="C3889">
        <v>2020</v>
      </c>
      <c r="D3889" t="s">
        <v>33</v>
      </c>
      <c r="E3889" t="s">
        <v>21</v>
      </c>
      <c r="F3889">
        <v>2.2999999999999998</v>
      </c>
      <c r="G3889">
        <v>93559</v>
      </c>
      <c r="H3889">
        <v>168</v>
      </c>
      <c r="I3889">
        <v>171</v>
      </c>
      <c r="J3889">
        <v>1</v>
      </c>
      <c r="K3889">
        <v>1</v>
      </c>
      <c r="L3889" t="s">
        <v>43</v>
      </c>
      <c r="M3889" t="s">
        <v>94</v>
      </c>
      <c r="N3889" t="s">
        <v>45</v>
      </c>
      <c r="O3889" t="s">
        <v>29</v>
      </c>
      <c r="P3889">
        <v>51</v>
      </c>
      <c r="R3889">
        <v>13090</v>
      </c>
    </row>
    <row r="3890" spans="1:18" x14ac:dyDescent="0.3">
      <c r="A3890" t="s">
        <v>18</v>
      </c>
      <c r="B3890" t="s">
        <v>51</v>
      </c>
      <c r="C3890">
        <v>2015</v>
      </c>
      <c r="D3890" t="s">
        <v>33</v>
      </c>
      <c r="E3890" t="s">
        <v>21</v>
      </c>
      <c r="F3890">
        <v>1.6</v>
      </c>
      <c r="G3890">
        <v>221681</v>
      </c>
      <c r="H3890">
        <v>139</v>
      </c>
      <c r="I3890">
        <v>157</v>
      </c>
      <c r="J3890">
        <v>2</v>
      </c>
      <c r="K3890">
        <v>0</v>
      </c>
      <c r="M3890" t="s">
        <v>44</v>
      </c>
      <c r="N3890" t="s">
        <v>45</v>
      </c>
      <c r="O3890" t="s">
        <v>29</v>
      </c>
      <c r="P3890">
        <v>52</v>
      </c>
      <c r="Q3890" t="s">
        <v>25</v>
      </c>
      <c r="R3890">
        <v>9773</v>
      </c>
    </row>
    <row r="3891" spans="1:18" x14ac:dyDescent="0.3">
      <c r="A3891" t="s">
        <v>18</v>
      </c>
      <c r="B3891" t="s">
        <v>66</v>
      </c>
      <c r="C3891">
        <v>2009</v>
      </c>
      <c r="D3891" t="s">
        <v>63</v>
      </c>
      <c r="F3891">
        <v>2.7</v>
      </c>
      <c r="G3891">
        <v>180551</v>
      </c>
      <c r="H3891">
        <v>195</v>
      </c>
      <c r="I3891">
        <v>174</v>
      </c>
      <c r="J3891">
        <v>4</v>
      </c>
      <c r="K3891">
        <v>0</v>
      </c>
      <c r="L3891" t="s">
        <v>40</v>
      </c>
      <c r="M3891" t="s">
        <v>59</v>
      </c>
      <c r="N3891" t="s">
        <v>23</v>
      </c>
      <c r="O3891" t="s">
        <v>24</v>
      </c>
      <c r="Q3891" t="s">
        <v>30</v>
      </c>
      <c r="R3891">
        <v>3333</v>
      </c>
    </row>
    <row r="3892" spans="1:18" x14ac:dyDescent="0.3">
      <c r="A3892" t="s">
        <v>26</v>
      </c>
      <c r="B3892" t="s">
        <v>27</v>
      </c>
      <c r="C3892">
        <v>2008</v>
      </c>
      <c r="D3892" t="s">
        <v>20</v>
      </c>
      <c r="E3892" t="s">
        <v>21</v>
      </c>
      <c r="F3892">
        <v>2.7</v>
      </c>
      <c r="G3892">
        <v>367702</v>
      </c>
      <c r="H3892">
        <v>197</v>
      </c>
      <c r="I3892">
        <v>205</v>
      </c>
      <c r="J3892">
        <v>4</v>
      </c>
      <c r="K3892">
        <v>1</v>
      </c>
      <c r="M3892" t="s">
        <v>22</v>
      </c>
      <c r="N3892" t="s">
        <v>23</v>
      </c>
      <c r="O3892" t="s">
        <v>24</v>
      </c>
      <c r="P3892">
        <v>27</v>
      </c>
      <c r="Q3892" t="s">
        <v>88</v>
      </c>
      <c r="R3892">
        <v>500</v>
      </c>
    </row>
    <row r="3893" spans="1:18" x14ac:dyDescent="0.3">
      <c r="A3893" t="s">
        <v>18</v>
      </c>
      <c r="B3893" t="s">
        <v>66</v>
      </c>
      <c r="C3893">
        <v>2011</v>
      </c>
      <c r="D3893" t="s">
        <v>20</v>
      </c>
      <c r="E3893" t="s">
        <v>21</v>
      </c>
      <c r="F3893">
        <v>2.4</v>
      </c>
      <c r="G3893">
        <v>123392</v>
      </c>
      <c r="I3893">
        <v>163</v>
      </c>
      <c r="J3893">
        <v>4</v>
      </c>
      <c r="K3893">
        <v>1</v>
      </c>
      <c r="L3893" t="s">
        <v>34</v>
      </c>
      <c r="M3893" t="s">
        <v>22</v>
      </c>
      <c r="N3893" t="s">
        <v>23</v>
      </c>
      <c r="O3893" t="s">
        <v>60</v>
      </c>
      <c r="P3893">
        <v>32</v>
      </c>
      <c r="Q3893" t="s">
        <v>57</v>
      </c>
      <c r="R3893">
        <v>6870</v>
      </c>
    </row>
    <row r="3894" spans="1:18" x14ac:dyDescent="0.3">
      <c r="A3894" t="s">
        <v>31</v>
      </c>
      <c r="B3894" t="s">
        <v>32</v>
      </c>
      <c r="C3894">
        <v>2016</v>
      </c>
      <c r="D3894" t="s">
        <v>20</v>
      </c>
      <c r="E3894" t="s">
        <v>21</v>
      </c>
      <c r="F3894">
        <v>1.6</v>
      </c>
      <c r="G3894">
        <v>41548</v>
      </c>
      <c r="J3894">
        <v>2</v>
      </c>
      <c r="L3894" t="s">
        <v>40</v>
      </c>
      <c r="M3894" t="s">
        <v>44</v>
      </c>
      <c r="N3894" t="s">
        <v>36</v>
      </c>
      <c r="O3894" t="s">
        <v>29</v>
      </c>
      <c r="P3894">
        <v>39</v>
      </c>
      <c r="Q3894" t="s">
        <v>30</v>
      </c>
      <c r="R3894">
        <v>8507</v>
      </c>
    </row>
    <row r="3895" spans="1:18" x14ac:dyDescent="0.3">
      <c r="A3895" t="s">
        <v>53</v>
      </c>
      <c r="B3895" t="s">
        <v>79</v>
      </c>
      <c r="C3895">
        <v>2023</v>
      </c>
      <c r="D3895" t="s">
        <v>63</v>
      </c>
      <c r="E3895" t="s">
        <v>21</v>
      </c>
      <c r="F3895">
        <v>1.4</v>
      </c>
      <c r="G3895">
        <v>9170</v>
      </c>
      <c r="H3895">
        <v>128</v>
      </c>
      <c r="J3895">
        <v>1</v>
      </c>
      <c r="K3895">
        <v>0</v>
      </c>
      <c r="L3895" t="s">
        <v>43</v>
      </c>
      <c r="M3895" t="s">
        <v>94</v>
      </c>
      <c r="N3895" t="s">
        <v>45</v>
      </c>
      <c r="O3895" t="s">
        <v>29</v>
      </c>
      <c r="R3895">
        <v>47944</v>
      </c>
    </row>
    <row r="3896" spans="1:18" x14ac:dyDescent="0.3">
      <c r="A3896" t="s">
        <v>55</v>
      </c>
      <c r="B3896" t="s">
        <v>78</v>
      </c>
      <c r="C3896">
        <v>2014</v>
      </c>
      <c r="D3896" t="s">
        <v>20</v>
      </c>
      <c r="F3896">
        <v>2.4</v>
      </c>
      <c r="G3896">
        <v>217521</v>
      </c>
      <c r="H3896">
        <v>203</v>
      </c>
      <c r="I3896">
        <v>181</v>
      </c>
      <c r="J3896">
        <v>2</v>
      </c>
      <c r="K3896">
        <v>1</v>
      </c>
      <c r="L3896" t="s">
        <v>43</v>
      </c>
      <c r="M3896" t="s">
        <v>22</v>
      </c>
      <c r="N3896" t="s">
        <v>45</v>
      </c>
      <c r="O3896" t="s">
        <v>29</v>
      </c>
      <c r="P3896">
        <v>33</v>
      </c>
      <c r="Q3896" t="s">
        <v>88</v>
      </c>
      <c r="R3896">
        <v>500</v>
      </c>
    </row>
    <row r="3897" spans="1:18" x14ac:dyDescent="0.3">
      <c r="A3897" t="s">
        <v>49</v>
      </c>
      <c r="B3897" t="s">
        <v>100</v>
      </c>
      <c r="C3897">
        <v>2009</v>
      </c>
      <c r="D3897" t="s">
        <v>20</v>
      </c>
      <c r="E3897" t="s">
        <v>67</v>
      </c>
      <c r="F3897">
        <v>1.4</v>
      </c>
      <c r="G3897">
        <v>176628</v>
      </c>
      <c r="H3897">
        <v>122</v>
      </c>
      <c r="I3897">
        <v>113</v>
      </c>
      <c r="J3897">
        <v>3</v>
      </c>
      <c r="K3897">
        <v>1</v>
      </c>
      <c r="M3897" t="s">
        <v>52</v>
      </c>
      <c r="N3897" t="s">
        <v>45</v>
      </c>
      <c r="O3897" t="s">
        <v>29</v>
      </c>
      <c r="P3897">
        <v>36</v>
      </c>
      <c r="Q3897" t="s">
        <v>88</v>
      </c>
      <c r="R3897">
        <v>500</v>
      </c>
    </row>
    <row r="3898" spans="1:18" x14ac:dyDescent="0.3">
      <c r="A3898" t="s">
        <v>26</v>
      </c>
      <c r="B3898" t="s">
        <v>27</v>
      </c>
      <c r="C3898">
        <v>2024</v>
      </c>
      <c r="D3898" t="s">
        <v>20</v>
      </c>
      <c r="E3898" t="s">
        <v>21</v>
      </c>
      <c r="F3898">
        <v>3.4</v>
      </c>
      <c r="G3898">
        <v>128</v>
      </c>
      <c r="H3898">
        <v>275</v>
      </c>
      <c r="I3898">
        <v>266</v>
      </c>
      <c r="J3898">
        <v>1</v>
      </c>
      <c r="K3898">
        <v>0</v>
      </c>
      <c r="M3898" t="s">
        <v>44</v>
      </c>
      <c r="N3898" t="s">
        <v>23</v>
      </c>
      <c r="O3898" t="s">
        <v>60</v>
      </c>
      <c r="P3898">
        <v>25</v>
      </c>
      <c r="Q3898" t="s">
        <v>88</v>
      </c>
      <c r="R3898">
        <v>25828</v>
      </c>
    </row>
    <row r="3899" spans="1:18" x14ac:dyDescent="0.3">
      <c r="A3899" t="s">
        <v>53</v>
      </c>
      <c r="B3899" t="s">
        <v>79</v>
      </c>
      <c r="C3899">
        <v>2016</v>
      </c>
      <c r="D3899" t="s">
        <v>20</v>
      </c>
      <c r="F3899">
        <v>2.4</v>
      </c>
      <c r="G3899">
        <v>101793</v>
      </c>
      <c r="H3899">
        <v>185</v>
      </c>
      <c r="I3899">
        <v>184</v>
      </c>
      <c r="J3899">
        <v>3</v>
      </c>
      <c r="K3899">
        <v>1</v>
      </c>
      <c r="L3899" t="s">
        <v>43</v>
      </c>
      <c r="M3899" t="s">
        <v>22</v>
      </c>
      <c r="N3899" t="s">
        <v>45</v>
      </c>
      <c r="O3899" t="s">
        <v>29</v>
      </c>
      <c r="P3899">
        <v>31</v>
      </c>
      <c r="Q3899" t="s">
        <v>91</v>
      </c>
      <c r="R3899">
        <v>19935</v>
      </c>
    </row>
    <row r="3900" spans="1:18" x14ac:dyDescent="0.3">
      <c r="A3900" t="s">
        <v>18</v>
      </c>
      <c r="B3900" t="s">
        <v>66</v>
      </c>
      <c r="C3900">
        <v>2007</v>
      </c>
      <c r="D3900" t="s">
        <v>63</v>
      </c>
      <c r="E3900" t="s">
        <v>21</v>
      </c>
      <c r="F3900">
        <v>2.7</v>
      </c>
      <c r="G3900">
        <v>107525</v>
      </c>
      <c r="H3900">
        <v>211</v>
      </c>
      <c r="I3900">
        <v>191</v>
      </c>
      <c r="J3900">
        <v>5</v>
      </c>
      <c r="K3900">
        <v>0</v>
      </c>
      <c r="L3900" t="s">
        <v>40</v>
      </c>
      <c r="N3900" t="s">
        <v>23</v>
      </c>
      <c r="O3900" t="s">
        <v>24</v>
      </c>
      <c r="P3900">
        <v>26</v>
      </c>
      <c r="Q3900" t="s">
        <v>25</v>
      </c>
      <c r="R3900">
        <v>5286</v>
      </c>
    </row>
    <row r="3901" spans="1:18" x14ac:dyDescent="0.3">
      <c r="A3901" t="s">
        <v>49</v>
      </c>
      <c r="B3901" t="s">
        <v>92</v>
      </c>
      <c r="C3901">
        <v>2012</v>
      </c>
      <c r="D3901" t="s">
        <v>20</v>
      </c>
      <c r="E3901" t="s">
        <v>21</v>
      </c>
      <c r="F3901">
        <v>2.1</v>
      </c>
      <c r="G3901">
        <v>217527</v>
      </c>
      <c r="H3901">
        <v>155</v>
      </c>
      <c r="I3901">
        <v>153</v>
      </c>
      <c r="J3901">
        <v>3</v>
      </c>
      <c r="K3901">
        <v>1</v>
      </c>
      <c r="L3901" t="s">
        <v>43</v>
      </c>
      <c r="M3901" t="s">
        <v>52</v>
      </c>
      <c r="N3901" t="s">
        <v>23</v>
      </c>
      <c r="O3901" t="s">
        <v>24</v>
      </c>
      <c r="P3901">
        <v>35</v>
      </c>
      <c r="Q3901" t="s">
        <v>30</v>
      </c>
      <c r="R3901">
        <v>500</v>
      </c>
    </row>
    <row r="3902" spans="1:18" x14ac:dyDescent="0.3">
      <c r="A3902" t="s">
        <v>26</v>
      </c>
      <c r="B3902" t="s">
        <v>101</v>
      </c>
      <c r="C3902">
        <v>2024</v>
      </c>
      <c r="D3902" t="s">
        <v>33</v>
      </c>
      <c r="E3902" t="s">
        <v>21</v>
      </c>
      <c r="F3902">
        <v>1.8</v>
      </c>
      <c r="G3902">
        <v>2541</v>
      </c>
      <c r="I3902">
        <v>163</v>
      </c>
      <c r="J3902">
        <v>1</v>
      </c>
      <c r="K3902">
        <v>0</v>
      </c>
      <c r="L3902" t="s">
        <v>40</v>
      </c>
      <c r="M3902" t="s">
        <v>22</v>
      </c>
      <c r="N3902" t="s">
        <v>45</v>
      </c>
      <c r="O3902" t="s">
        <v>29</v>
      </c>
      <c r="P3902">
        <v>55</v>
      </c>
      <c r="Q3902" t="s">
        <v>30</v>
      </c>
      <c r="R3902">
        <v>18609</v>
      </c>
    </row>
    <row r="3903" spans="1:18" x14ac:dyDescent="0.3">
      <c r="A3903" t="s">
        <v>55</v>
      </c>
      <c r="B3903" t="s">
        <v>56</v>
      </c>
      <c r="C3903">
        <v>2015</v>
      </c>
      <c r="D3903" t="s">
        <v>20</v>
      </c>
      <c r="G3903">
        <v>43034</v>
      </c>
      <c r="H3903">
        <v>208</v>
      </c>
      <c r="I3903">
        <v>199</v>
      </c>
      <c r="J3903">
        <v>2</v>
      </c>
      <c r="K3903">
        <v>1</v>
      </c>
      <c r="L3903" t="s">
        <v>34</v>
      </c>
      <c r="M3903" t="s">
        <v>52</v>
      </c>
      <c r="N3903" t="s">
        <v>23</v>
      </c>
      <c r="O3903" t="s">
        <v>24</v>
      </c>
      <c r="P3903">
        <v>28</v>
      </c>
      <c r="Q3903" t="s">
        <v>88</v>
      </c>
      <c r="R3903">
        <v>12602</v>
      </c>
    </row>
    <row r="3904" spans="1:18" x14ac:dyDescent="0.3">
      <c r="A3904" t="s">
        <v>55</v>
      </c>
      <c r="B3904" t="s">
        <v>78</v>
      </c>
      <c r="C3904">
        <v>2013</v>
      </c>
      <c r="D3904" t="s">
        <v>20</v>
      </c>
      <c r="E3904" t="s">
        <v>21</v>
      </c>
      <c r="F3904">
        <v>1.8</v>
      </c>
      <c r="G3904">
        <v>58516</v>
      </c>
      <c r="H3904">
        <v>122</v>
      </c>
      <c r="I3904">
        <v>116</v>
      </c>
      <c r="J3904">
        <v>3</v>
      </c>
      <c r="K3904">
        <v>0</v>
      </c>
      <c r="L3904" t="s">
        <v>43</v>
      </c>
      <c r="M3904" t="s">
        <v>59</v>
      </c>
      <c r="N3904" t="s">
        <v>45</v>
      </c>
      <c r="O3904" t="s">
        <v>24</v>
      </c>
      <c r="P3904">
        <v>35</v>
      </c>
      <c r="Q3904" t="s">
        <v>91</v>
      </c>
      <c r="R3904">
        <v>7580</v>
      </c>
    </row>
    <row r="3905" spans="1:18" x14ac:dyDescent="0.3">
      <c r="A3905" t="s">
        <v>55</v>
      </c>
      <c r="B3905" t="s">
        <v>78</v>
      </c>
      <c r="C3905">
        <v>2012</v>
      </c>
      <c r="D3905" t="s">
        <v>20</v>
      </c>
      <c r="F3905">
        <v>2.1</v>
      </c>
      <c r="G3905">
        <v>197386</v>
      </c>
      <c r="H3905">
        <v>167</v>
      </c>
      <c r="I3905">
        <v>151</v>
      </c>
      <c r="J3905">
        <v>3</v>
      </c>
      <c r="K3905">
        <v>0</v>
      </c>
      <c r="L3905" t="s">
        <v>34</v>
      </c>
      <c r="M3905" t="s">
        <v>35</v>
      </c>
      <c r="N3905" t="s">
        <v>45</v>
      </c>
      <c r="O3905" t="s">
        <v>29</v>
      </c>
      <c r="P3905">
        <v>33</v>
      </c>
      <c r="Q3905" t="s">
        <v>76</v>
      </c>
      <c r="R3905">
        <v>500</v>
      </c>
    </row>
    <row r="3906" spans="1:18" x14ac:dyDescent="0.3">
      <c r="A3906" t="s">
        <v>31</v>
      </c>
      <c r="B3906" t="s">
        <v>85</v>
      </c>
      <c r="C3906">
        <v>2012</v>
      </c>
      <c r="D3906" t="s">
        <v>20</v>
      </c>
      <c r="E3906" t="s">
        <v>21</v>
      </c>
      <c r="F3906">
        <v>2.2999999999999998</v>
      </c>
      <c r="G3906">
        <v>289375</v>
      </c>
      <c r="H3906">
        <v>184</v>
      </c>
      <c r="I3906">
        <v>193</v>
      </c>
      <c r="J3906">
        <v>4</v>
      </c>
      <c r="K3906">
        <v>1</v>
      </c>
      <c r="L3906" t="s">
        <v>43</v>
      </c>
      <c r="M3906" t="s">
        <v>52</v>
      </c>
      <c r="N3906" t="s">
        <v>23</v>
      </c>
      <c r="O3906" t="s">
        <v>24</v>
      </c>
      <c r="P3906">
        <v>35</v>
      </c>
      <c r="R3906">
        <v>500</v>
      </c>
    </row>
    <row r="3907" spans="1:18" x14ac:dyDescent="0.3">
      <c r="A3907" t="s">
        <v>55</v>
      </c>
      <c r="B3907" t="s">
        <v>78</v>
      </c>
      <c r="C3907">
        <v>2016</v>
      </c>
      <c r="D3907" t="s">
        <v>33</v>
      </c>
      <c r="E3907" t="s">
        <v>21</v>
      </c>
      <c r="F3907">
        <v>2</v>
      </c>
      <c r="G3907">
        <v>61725</v>
      </c>
      <c r="H3907">
        <v>158</v>
      </c>
      <c r="J3907">
        <v>2</v>
      </c>
      <c r="K3907">
        <v>0</v>
      </c>
      <c r="L3907" t="s">
        <v>34</v>
      </c>
      <c r="N3907" t="s">
        <v>45</v>
      </c>
      <c r="O3907" t="s">
        <v>29</v>
      </c>
      <c r="P3907">
        <v>42</v>
      </c>
      <c r="Q3907" t="s">
        <v>76</v>
      </c>
      <c r="R3907">
        <v>9343</v>
      </c>
    </row>
    <row r="3908" spans="1:18" x14ac:dyDescent="0.3">
      <c r="A3908" t="s">
        <v>49</v>
      </c>
      <c r="B3908" t="s">
        <v>92</v>
      </c>
      <c r="C3908">
        <v>2020</v>
      </c>
      <c r="D3908" t="s">
        <v>33</v>
      </c>
      <c r="E3908" t="s">
        <v>21</v>
      </c>
      <c r="F3908">
        <v>2</v>
      </c>
      <c r="G3908">
        <v>29951</v>
      </c>
      <c r="H3908">
        <v>149</v>
      </c>
      <c r="I3908">
        <v>139</v>
      </c>
      <c r="J3908">
        <v>2</v>
      </c>
      <c r="K3908">
        <v>0</v>
      </c>
      <c r="L3908" t="s">
        <v>40</v>
      </c>
      <c r="M3908" t="s">
        <v>59</v>
      </c>
      <c r="N3908" t="s">
        <v>23</v>
      </c>
      <c r="O3908" t="s">
        <v>29</v>
      </c>
      <c r="Q3908" t="s">
        <v>30</v>
      </c>
      <c r="R3908">
        <v>15693</v>
      </c>
    </row>
    <row r="3909" spans="1:18" x14ac:dyDescent="0.3">
      <c r="A3909" t="s">
        <v>38</v>
      </c>
      <c r="B3909" t="s">
        <v>89</v>
      </c>
      <c r="C3909">
        <v>2007</v>
      </c>
      <c r="D3909" t="s">
        <v>20</v>
      </c>
      <c r="E3909" t="s">
        <v>21</v>
      </c>
      <c r="F3909">
        <v>2</v>
      </c>
      <c r="G3909">
        <v>100</v>
      </c>
      <c r="H3909">
        <v>156</v>
      </c>
      <c r="I3909">
        <v>144</v>
      </c>
      <c r="J3909">
        <v>5</v>
      </c>
      <c r="K3909">
        <v>0</v>
      </c>
      <c r="L3909" t="s">
        <v>40</v>
      </c>
      <c r="M3909" t="s">
        <v>22</v>
      </c>
      <c r="N3909" t="s">
        <v>45</v>
      </c>
      <c r="O3909" t="s">
        <v>29</v>
      </c>
      <c r="P3909">
        <v>35</v>
      </c>
      <c r="Q3909" t="s">
        <v>57</v>
      </c>
      <c r="R3909">
        <v>4563</v>
      </c>
    </row>
    <row r="3910" spans="1:18" x14ac:dyDescent="0.3">
      <c r="A3910" t="s">
        <v>55</v>
      </c>
      <c r="B3910" t="s">
        <v>75</v>
      </c>
      <c r="C3910">
        <v>2019</v>
      </c>
      <c r="D3910" t="s">
        <v>20</v>
      </c>
      <c r="E3910" t="s">
        <v>21</v>
      </c>
      <c r="F3910">
        <v>1.4</v>
      </c>
      <c r="G3910">
        <v>66462</v>
      </c>
      <c r="H3910">
        <v>127</v>
      </c>
      <c r="I3910">
        <v>115</v>
      </c>
      <c r="J3910">
        <v>1</v>
      </c>
      <c r="K3910">
        <v>0</v>
      </c>
      <c r="M3910" t="s">
        <v>44</v>
      </c>
      <c r="N3910" t="s">
        <v>45</v>
      </c>
      <c r="O3910" t="s">
        <v>29</v>
      </c>
      <c r="P3910">
        <v>33</v>
      </c>
      <c r="R3910">
        <v>11619</v>
      </c>
    </row>
    <row r="3911" spans="1:18" x14ac:dyDescent="0.3">
      <c r="A3911" t="s">
        <v>38</v>
      </c>
      <c r="B3911" t="s">
        <v>89</v>
      </c>
      <c r="C3911">
        <v>2023</v>
      </c>
      <c r="D3911" t="s">
        <v>20</v>
      </c>
      <c r="F3911">
        <v>2</v>
      </c>
      <c r="G3911">
        <v>24963</v>
      </c>
      <c r="I3911">
        <v>174</v>
      </c>
      <c r="J3911">
        <v>1</v>
      </c>
      <c r="K3911">
        <v>0</v>
      </c>
      <c r="L3911" t="s">
        <v>34</v>
      </c>
      <c r="M3911" t="s">
        <v>72</v>
      </c>
      <c r="N3911" t="s">
        <v>45</v>
      </c>
      <c r="O3911" t="s">
        <v>29</v>
      </c>
      <c r="P3911">
        <v>30</v>
      </c>
      <c r="Q3911" t="s">
        <v>25</v>
      </c>
      <c r="R3911">
        <v>20710</v>
      </c>
    </row>
    <row r="3912" spans="1:18" x14ac:dyDescent="0.3">
      <c r="A3912" t="s">
        <v>38</v>
      </c>
      <c r="B3912" t="s">
        <v>89</v>
      </c>
      <c r="C3912">
        <v>2006</v>
      </c>
      <c r="D3912" t="s">
        <v>20</v>
      </c>
      <c r="E3912" t="s">
        <v>67</v>
      </c>
      <c r="F3912">
        <v>1.5</v>
      </c>
      <c r="G3912">
        <v>264308</v>
      </c>
      <c r="I3912">
        <v>124</v>
      </c>
      <c r="J3912">
        <v>4</v>
      </c>
      <c r="K3912">
        <v>0</v>
      </c>
      <c r="L3912" t="s">
        <v>43</v>
      </c>
      <c r="M3912" t="s">
        <v>72</v>
      </c>
      <c r="N3912" t="s">
        <v>45</v>
      </c>
      <c r="O3912" t="s">
        <v>29</v>
      </c>
      <c r="P3912">
        <v>36</v>
      </c>
      <c r="Q3912" t="s">
        <v>88</v>
      </c>
      <c r="R3912">
        <v>500</v>
      </c>
    </row>
    <row r="3913" spans="1:18" x14ac:dyDescent="0.3">
      <c r="A3913" t="s">
        <v>31</v>
      </c>
      <c r="B3913" t="s">
        <v>32</v>
      </c>
      <c r="C3913">
        <v>2016</v>
      </c>
      <c r="D3913" t="s">
        <v>20</v>
      </c>
      <c r="E3913" t="s">
        <v>21</v>
      </c>
      <c r="F3913">
        <v>1.6</v>
      </c>
      <c r="G3913">
        <v>116239</v>
      </c>
      <c r="H3913">
        <v>141</v>
      </c>
      <c r="I3913">
        <v>137</v>
      </c>
      <c r="J3913">
        <v>1</v>
      </c>
      <c r="L3913" t="s">
        <v>40</v>
      </c>
      <c r="M3913" t="s">
        <v>35</v>
      </c>
      <c r="N3913" t="s">
        <v>36</v>
      </c>
      <c r="O3913" t="s">
        <v>29</v>
      </c>
      <c r="P3913">
        <v>35</v>
      </c>
      <c r="Q3913" t="s">
        <v>48</v>
      </c>
      <c r="R3913">
        <v>6173</v>
      </c>
    </row>
    <row r="3914" spans="1:18" x14ac:dyDescent="0.3">
      <c r="A3914" t="s">
        <v>80</v>
      </c>
      <c r="B3914" t="s">
        <v>83</v>
      </c>
      <c r="C3914">
        <v>2024</v>
      </c>
      <c r="D3914" t="s">
        <v>33</v>
      </c>
      <c r="E3914" t="s">
        <v>21</v>
      </c>
      <c r="F3914">
        <v>4.5</v>
      </c>
      <c r="G3914">
        <v>1166</v>
      </c>
      <c r="H3914">
        <v>340</v>
      </c>
      <c r="I3914">
        <v>325</v>
      </c>
      <c r="J3914">
        <v>1</v>
      </c>
      <c r="K3914">
        <v>0</v>
      </c>
      <c r="N3914" t="s">
        <v>84</v>
      </c>
      <c r="O3914" t="s">
        <v>95</v>
      </c>
      <c r="P3914">
        <v>33</v>
      </c>
      <c r="Q3914" t="s">
        <v>57</v>
      </c>
      <c r="R3914">
        <v>28510</v>
      </c>
    </row>
    <row r="3915" spans="1:18" x14ac:dyDescent="0.3">
      <c r="A3915" t="s">
        <v>80</v>
      </c>
      <c r="B3915" t="s">
        <v>83</v>
      </c>
      <c r="C3915">
        <v>2006</v>
      </c>
      <c r="D3915" t="s">
        <v>20</v>
      </c>
      <c r="F3915">
        <v>4.2</v>
      </c>
      <c r="G3915">
        <v>229427</v>
      </c>
      <c r="H3915">
        <v>303</v>
      </c>
      <c r="I3915">
        <v>295</v>
      </c>
      <c r="J3915">
        <v>4</v>
      </c>
      <c r="K3915">
        <v>1</v>
      </c>
      <c r="L3915" t="s">
        <v>43</v>
      </c>
      <c r="M3915" t="s">
        <v>44</v>
      </c>
      <c r="N3915" t="s">
        <v>84</v>
      </c>
      <c r="O3915" t="s">
        <v>95</v>
      </c>
      <c r="Q3915" t="s">
        <v>91</v>
      </c>
      <c r="R3915">
        <v>500</v>
      </c>
    </row>
    <row r="3916" spans="1:18" x14ac:dyDescent="0.3">
      <c r="A3916" t="s">
        <v>73</v>
      </c>
      <c r="B3916" t="s">
        <v>97</v>
      </c>
      <c r="C3916">
        <v>2011</v>
      </c>
      <c r="D3916" t="s">
        <v>20</v>
      </c>
      <c r="E3916" t="s">
        <v>21</v>
      </c>
      <c r="F3916">
        <v>2.4</v>
      </c>
      <c r="G3916">
        <v>100</v>
      </c>
      <c r="H3916">
        <v>187</v>
      </c>
      <c r="I3916">
        <v>176</v>
      </c>
      <c r="J3916">
        <v>3</v>
      </c>
      <c r="K3916">
        <v>1</v>
      </c>
      <c r="L3916" t="s">
        <v>43</v>
      </c>
      <c r="M3916" t="s">
        <v>44</v>
      </c>
      <c r="N3916" t="s">
        <v>45</v>
      </c>
      <c r="O3916" t="s">
        <v>24</v>
      </c>
      <c r="P3916">
        <v>36</v>
      </c>
      <c r="Q3916" t="s">
        <v>37</v>
      </c>
      <c r="R3916">
        <v>17073</v>
      </c>
    </row>
    <row r="3917" spans="1:18" x14ac:dyDescent="0.3">
      <c r="A3917" t="s">
        <v>73</v>
      </c>
      <c r="B3917" t="s">
        <v>90</v>
      </c>
      <c r="C3917">
        <v>2017</v>
      </c>
      <c r="D3917" t="s">
        <v>20</v>
      </c>
      <c r="E3917" t="s">
        <v>21</v>
      </c>
      <c r="F3917">
        <v>1.8</v>
      </c>
      <c r="G3917">
        <v>105604</v>
      </c>
      <c r="H3917">
        <v>144</v>
      </c>
      <c r="I3917">
        <v>141</v>
      </c>
      <c r="J3917">
        <v>2</v>
      </c>
      <c r="K3917">
        <v>0</v>
      </c>
      <c r="L3917" t="s">
        <v>43</v>
      </c>
      <c r="M3917" t="s">
        <v>52</v>
      </c>
      <c r="N3917" t="s">
        <v>45</v>
      </c>
      <c r="O3917" t="s">
        <v>29</v>
      </c>
      <c r="P3917">
        <v>44</v>
      </c>
      <c r="Q3917" t="s">
        <v>64</v>
      </c>
      <c r="R3917">
        <v>8326</v>
      </c>
    </row>
    <row r="3918" spans="1:18" x14ac:dyDescent="0.3">
      <c r="A3918" t="s">
        <v>55</v>
      </c>
      <c r="B3918" t="s">
        <v>56</v>
      </c>
      <c r="C3918">
        <v>2011</v>
      </c>
      <c r="D3918" t="s">
        <v>20</v>
      </c>
      <c r="E3918" t="s">
        <v>21</v>
      </c>
      <c r="F3918">
        <v>3.2</v>
      </c>
      <c r="G3918">
        <v>219910</v>
      </c>
      <c r="H3918">
        <v>242</v>
      </c>
      <c r="I3918">
        <v>232</v>
      </c>
      <c r="J3918">
        <v>4</v>
      </c>
      <c r="K3918">
        <v>1</v>
      </c>
      <c r="M3918" t="s">
        <v>72</v>
      </c>
      <c r="N3918" t="s">
        <v>23</v>
      </c>
      <c r="O3918" t="s">
        <v>24</v>
      </c>
      <c r="Q3918" t="s">
        <v>76</v>
      </c>
      <c r="R3918">
        <v>887</v>
      </c>
    </row>
    <row r="3919" spans="1:18" x14ac:dyDescent="0.3">
      <c r="A3919" t="s">
        <v>55</v>
      </c>
      <c r="B3919" t="s">
        <v>69</v>
      </c>
      <c r="C3919">
        <v>2005</v>
      </c>
      <c r="D3919" t="s">
        <v>20</v>
      </c>
      <c r="F3919">
        <v>3.1</v>
      </c>
      <c r="G3919">
        <v>167771</v>
      </c>
      <c r="H3919">
        <v>231</v>
      </c>
      <c r="I3919">
        <v>210</v>
      </c>
      <c r="J3919">
        <v>4</v>
      </c>
      <c r="K3919">
        <v>1</v>
      </c>
      <c r="L3919" t="s">
        <v>40</v>
      </c>
      <c r="M3919" t="s">
        <v>59</v>
      </c>
      <c r="N3919" t="s">
        <v>23</v>
      </c>
      <c r="O3919" t="s">
        <v>24</v>
      </c>
      <c r="P3919">
        <v>29</v>
      </c>
      <c r="Q3919" t="s">
        <v>48</v>
      </c>
      <c r="R3919">
        <v>500</v>
      </c>
    </row>
    <row r="3920" spans="1:18" x14ac:dyDescent="0.3">
      <c r="A3920" t="s">
        <v>18</v>
      </c>
      <c r="B3920" t="s">
        <v>66</v>
      </c>
      <c r="C3920">
        <v>2019</v>
      </c>
      <c r="D3920" t="s">
        <v>20</v>
      </c>
      <c r="E3920" t="s">
        <v>21</v>
      </c>
      <c r="F3920">
        <v>2.6</v>
      </c>
      <c r="G3920">
        <v>26577</v>
      </c>
      <c r="H3920">
        <v>195</v>
      </c>
      <c r="J3920">
        <v>1</v>
      </c>
      <c r="K3920">
        <v>0</v>
      </c>
      <c r="L3920" t="s">
        <v>34</v>
      </c>
      <c r="M3920" t="s">
        <v>72</v>
      </c>
      <c r="N3920" t="s">
        <v>23</v>
      </c>
      <c r="O3920" t="s">
        <v>29</v>
      </c>
      <c r="P3920">
        <v>28</v>
      </c>
      <c r="R3920">
        <v>28194</v>
      </c>
    </row>
    <row r="3921" spans="1:18" x14ac:dyDescent="0.3">
      <c r="A3921" t="s">
        <v>41</v>
      </c>
      <c r="B3921" t="s">
        <v>62</v>
      </c>
      <c r="C3921">
        <v>2024</v>
      </c>
      <c r="D3921" t="s">
        <v>20</v>
      </c>
      <c r="F3921">
        <v>2.2999999999999998</v>
      </c>
      <c r="G3921">
        <v>2773</v>
      </c>
      <c r="H3921">
        <v>185</v>
      </c>
      <c r="J3921">
        <v>1</v>
      </c>
      <c r="K3921">
        <v>0</v>
      </c>
      <c r="L3921" t="s">
        <v>40</v>
      </c>
      <c r="M3921" t="s">
        <v>35</v>
      </c>
      <c r="N3921" t="s">
        <v>23</v>
      </c>
      <c r="O3921" t="s">
        <v>24</v>
      </c>
      <c r="Q3921" t="s">
        <v>48</v>
      </c>
      <c r="R3921">
        <v>23678</v>
      </c>
    </row>
    <row r="3922" spans="1:18" x14ac:dyDescent="0.3">
      <c r="A3922" t="s">
        <v>18</v>
      </c>
      <c r="B3922" t="s">
        <v>70</v>
      </c>
      <c r="C3922">
        <v>2014</v>
      </c>
      <c r="D3922" t="s">
        <v>20</v>
      </c>
      <c r="E3922" t="s">
        <v>21</v>
      </c>
      <c r="F3922">
        <v>1.5</v>
      </c>
      <c r="G3922">
        <v>153910</v>
      </c>
      <c r="J3922">
        <v>2</v>
      </c>
      <c r="K3922">
        <v>1</v>
      </c>
      <c r="L3922" t="s">
        <v>40</v>
      </c>
      <c r="M3922" t="s">
        <v>52</v>
      </c>
      <c r="N3922" t="s">
        <v>45</v>
      </c>
      <c r="O3922" t="s">
        <v>29</v>
      </c>
      <c r="P3922">
        <v>33</v>
      </c>
      <c r="Q3922" t="s">
        <v>76</v>
      </c>
      <c r="R3922">
        <v>12167</v>
      </c>
    </row>
    <row r="3923" spans="1:18" x14ac:dyDescent="0.3">
      <c r="A3923" t="s">
        <v>53</v>
      </c>
      <c r="B3923" t="s">
        <v>77</v>
      </c>
      <c r="C3923">
        <v>2019</v>
      </c>
      <c r="D3923" t="s">
        <v>20</v>
      </c>
      <c r="E3923" t="s">
        <v>21</v>
      </c>
      <c r="F3923">
        <v>3</v>
      </c>
      <c r="G3923">
        <v>108182</v>
      </c>
      <c r="H3923">
        <v>217</v>
      </c>
      <c r="I3923">
        <v>211</v>
      </c>
      <c r="J3923">
        <v>1</v>
      </c>
      <c r="K3923">
        <v>0</v>
      </c>
      <c r="M3923" t="s">
        <v>94</v>
      </c>
      <c r="N3923" t="s">
        <v>23</v>
      </c>
      <c r="O3923" t="s">
        <v>24</v>
      </c>
      <c r="P3923">
        <v>26</v>
      </c>
      <c r="Q3923" t="s">
        <v>30</v>
      </c>
      <c r="R3923">
        <v>35670</v>
      </c>
    </row>
    <row r="3924" spans="1:18" x14ac:dyDescent="0.3">
      <c r="A3924" t="s">
        <v>38</v>
      </c>
      <c r="B3924" t="s">
        <v>89</v>
      </c>
      <c r="C3924">
        <v>2007</v>
      </c>
      <c r="D3924" t="s">
        <v>20</v>
      </c>
      <c r="E3924" t="s">
        <v>21</v>
      </c>
      <c r="F3924">
        <v>2</v>
      </c>
      <c r="G3924">
        <v>220656</v>
      </c>
      <c r="H3924">
        <v>169</v>
      </c>
      <c r="I3924">
        <v>171</v>
      </c>
      <c r="J3924">
        <v>3</v>
      </c>
      <c r="K3924">
        <v>0</v>
      </c>
      <c r="L3924" t="s">
        <v>34</v>
      </c>
      <c r="N3924" t="s">
        <v>45</v>
      </c>
      <c r="O3924" t="s">
        <v>29</v>
      </c>
      <c r="P3924">
        <v>36</v>
      </c>
      <c r="Q3924" t="s">
        <v>76</v>
      </c>
      <c r="R3924">
        <v>500</v>
      </c>
    </row>
    <row r="3925" spans="1:18" x14ac:dyDescent="0.3">
      <c r="A3925" t="s">
        <v>55</v>
      </c>
      <c r="B3925" t="s">
        <v>69</v>
      </c>
      <c r="C3925">
        <v>2024</v>
      </c>
      <c r="D3925" t="s">
        <v>20</v>
      </c>
      <c r="E3925" t="s">
        <v>21</v>
      </c>
      <c r="F3925">
        <v>2.5</v>
      </c>
      <c r="G3925">
        <v>4020</v>
      </c>
      <c r="H3925">
        <v>202</v>
      </c>
      <c r="I3925">
        <v>174</v>
      </c>
      <c r="J3925">
        <v>1</v>
      </c>
      <c r="K3925">
        <v>0</v>
      </c>
      <c r="L3925" t="s">
        <v>34</v>
      </c>
      <c r="M3925" t="s">
        <v>94</v>
      </c>
      <c r="N3925" t="s">
        <v>23</v>
      </c>
      <c r="O3925" t="s">
        <v>24</v>
      </c>
      <c r="P3925">
        <v>33</v>
      </c>
      <c r="Q3925" t="s">
        <v>37</v>
      </c>
      <c r="R3925">
        <v>27474</v>
      </c>
    </row>
    <row r="3926" spans="1:18" x14ac:dyDescent="0.3">
      <c r="A3926" t="s">
        <v>55</v>
      </c>
      <c r="B3926" t="s">
        <v>78</v>
      </c>
      <c r="C3926">
        <v>2021</v>
      </c>
      <c r="D3926" t="s">
        <v>63</v>
      </c>
      <c r="E3926" t="s">
        <v>21</v>
      </c>
      <c r="F3926">
        <v>2.4</v>
      </c>
      <c r="G3926">
        <v>78970</v>
      </c>
      <c r="H3926">
        <v>199</v>
      </c>
      <c r="I3926">
        <v>187</v>
      </c>
      <c r="J3926">
        <v>1</v>
      </c>
      <c r="K3926">
        <v>0</v>
      </c>
      <c r="L3926" t="s">
        <v>40</v>
      </c>
      <c r="N3926" t="s">
        <v>45</v>
      </c>
      <c r="O3926" t="s">
        <v>29</v>
      </c>
      <c r="P3926">
        <v>34</v>
      </c>
      <c r="Q3926" t="s">
        <v>25</v>
      </c>
      <c r="R3926">
        <v>15988</v>
      </c>
    </row>
    <row r="3927" spans="1:18" x14ac:dyDescent="0.3">
      <c r="A3927" t="s">
        <v>53</v>
      </c>
      <c r="B3927" t="s">
        <v>54</v>
      </c>
      <c r="C3927">
        <v>2013</v>
      </c>
      <c r="D3927" t="s">
        <v>20</v>
      </c>
      <c r="E3927" t="s">
        <v>21</v>
      </c>
      <c r="F3927">
        <v>2.4</v>
      </c>
      <c r="G3927">
        <v>105986</v>
      </c>
      <c r="H3927">
        <v>187</v>
      </c>
      <c r="I3927">
        <v>176</v>
      </c>
      <c r="J3927">
        <v>3</v>
      </c>
      <c r="K3927">
        <v>1</v>
      </c>
      <c r="L3927" t="s">
        <v>43</v>
      </c>
      <c r="M3927" t="s">
        <v>44</v>
      </c>
      <c r="N3927" t="s">
        <v>23</v>
      </c>
      <c r="O3927" t="s">
        <v>24</v>
      </c>
      <c r="P3927">
        <v>32</v>
      </c>
      <c r="R3927">
        <v>5039</v>
      </c>
    </row>
    <row r="3928" spans="1:18" x14ac:dyDescent="0.3">
      <c r="A3928" t="s">
        <v>26</v>
      </c>
      <c r="B3928" t="s">
        <v>101</v>
      </c>
      <c r="C3928">
        <v>2012</v>
      </c>
      <c r="D3928" t="s">
        <v>20</v>
      </c>
      <c r="F3928">
        <v>2.2000000000000002</v>
      </c>
      <c r="G3928">
        <v>61334</v>
      </c>
      <c r="H3928">
        <v>174</v>
      </c>
      <c r="I3928">
        <v>155</v>
      </c>
      <c r="J3928">
        <v>3</v>
      </c>
      <c r="K3928">
        <v>1</v>
      </c>
      <c r="L3928" t="s">
        <v>40</v>
      </c>
      <c r="N3928" t="s">
        <v>45</v>
      </c>
      <c r="O3928" t="s">
        <v>29</v>
      </c>
      <c r="P3928">
        <v>30</v>
      </c>
      <c r="Q3928" t="s">
        <v>57</v>
      </c>
      <c r="R3928">
        <v>3094</v>
      </c>
    </row>
    <row r="3929" spans="1:18" x14ac:dyDescent="0.3">
      <c r="A3929" t="s">
        <v>31</v>
      </c>
      <c r="B3929" t="s">
        <v>99</v>
      </c>
      <c r="C3929">
        <v>2013</v>
      </c>
      <c r="D3929" t="s">
        <v>20</v>
      </c>
      <c r="E3929" t="s">
        <v>21</v>
      </c>
      <c r="G3929">
        <v>74271</v>
      </c>
      <c r="H3929">
        <v>247</v>
      </c>
      <c r="I3929">
        <v>241</v>
      </c>
      <c r="J3929">
        <v>2</v>
      </c>
      <c r="K3929">
        <v>1</v>
      </c>
      <c r="L3929" t="s">
        <v>43</v>
      </c>
      <c r="M3929" t="s">
        <v>22</v>
      </c>
      <c r="N3929" t="s">
        <v>23</v>
      </c>
      <c r="O3929" t="s">
        <v>24</v>
      </c>
      <c r="P3929">
        <v>22</v>
      </c>
      <c r="Q3929" t="s">
        <v>25</v>
      </c>
      <c r="R3929">
        <v>8692</v>
      </c>
    </row>
    <row r="3930" spans="1:18" x14ac:dyDescent="0.3">
      <c r="A3930" t="s">
        <v>55</v>
      </c>
      <c r="B3930" t="s">
        <v>78</v>
      </c>
      <c r="C3930">
        <v>2019</v>
      </c>
      <c r="D3930" t="s">
        <v>20</v>
      </c>
      <c r="E3930" t="s">
        <v>21</v>
      </c>
      <c r="F3930">
        <v>1.8</v>
      </c>
      <c r="G3930">
        <v>91053</v>
      </c>
      <c r="H3930">
        <v>150</v>
      </c>
      <c r="I3930">
        <v>136</v>
      </c>
      <c r="J3930">
        <v>1</v>
      </c>
      <c r="K3930">
        <v>1</v>
      </c>
      <c r="L3930" t="s">
        <v>34</v>
      </c>
      <c r="M3930" t="s">
        <v>94</v>
      </c>
      <c r="N3930" t="s">
        <v>45</v>
      </c>
      <c r="O3930" t="s">
        <v>24</v>
      </c>
      <c r="Q3930" t="s">
        <v>30</v>
      </c>
      <c r="R3930">
        <v>10713</v>
      </c>
    </row>
    <row r="3931" spans="1:18" x14ac:dyDescent="0.3">
      <c r="A3931" t="s">
        <v>41</v>
      </c>
      <c r="B3931" t="s">
        <v>42</v>
      </c>
      <c r="C3931">
        <v>2010</v>
      </c>
      <c r="D3931" t="s">
        <v>20</v>
      </c>
      <c r="E3931" t="s">
        <v>21</v>
      </c>
      <c r="F3931">
        <v>1.5</v>
      </c>
      <c r="G3931">
        <v>6266</v>
      </c>
      <c r="H3931">
        <v>121</v>
      </c>
      <c r="I3931">
        <v>116</v>
      </c>
      <c r="J3931">
        <v>4</v>
      </c>
      <c r="L3931" t="s">
        <v>40</v>
      </c>
      <c r="M3931" t="s">
        <v>44</v>
      </c>
      <c r="N3931" t="s">
        <v>45</v>
      </c>
      <c r="O3931" t="s">
        <v>29</v>
      </c>
      <c r="P3931">
        <v>42</v>
      </c>
      <c r="Q3931" t="s">
        <v>37</v>
      </c>
      <c r="R3931">
        <v>6412</v>
      </c>
    </row>
    <row r="3932" spans="1:18" x14ac:dyDescent="0.3">
      <c r="A3932" t="s">
        <v>53</v>
      </c>
      <c r="B3932" t="s">
        <v>77</v>
      </c>
      <c r="C3932">
        <v>2007</v>
      </c>
      <c r="D3932" t="s">
        <v>63</v>
      </c>
      <c r="E3932" t="s">
        <v>21</v>
      </c>
      <c r="G3932">
        <v>160802</v>
      </c>
      <c r="I3932">
        <v>221</v>
      </c>
      <c r="J3932">
        <v>1</v>
      </c>
      <c r="K3932">
        <v>1</v>
      </c>
      <c r="L3932" t="s">
        <v>43</v>
      </c>
      <c r="N3932" t="s">
        <v>23</v>
      </c>
      <c r="O3932" t="s">
        <v>24</v>
      </c>
      <c r="P3932">
        <v>30</v>
      </c>
      <c r="R3932">
        <v>6178</v>
      </c>
    </row>
    <row r="3933" spans="1:18" x14ac:dyDescent="0.3">
      <c r="A3933" t="s">
        <v>18</v>
      </c>
      <c r="B3933" t="s">
        <v>19</v>
      </c>
      <c r="C3933">
        <v>2011</v>
      </c>
      <c r="D3933" t="s">
        <v>20</v>
      </c>
      <c r="E3933" t="s">
        <v>21</v>
      </c>
      <c r="G3933">
        <v>74042</v>
      </c>
      <c r="H3933">
        <v>249</v>
      </c>
      <c r="I3933">
        <v>233</v>
      </c>
      <c r="J3933">
        <v>4</v>
      </c>
      <c r="K3933">
        <v>0</v>
      </c>
      <c r="M3933" t="s">
        <v>72</v>
      </c>
      <c r="N3933" t="s">
        <v>23</v>
      </c>
      <c r="O3933" t="s">
        <v>24</v>
      </c>
      <c r="P3933">
        <v>28</v>
      </c>
      <c r="R3933">
        <v>16330</v>
      </c>
    </row>
    <row r="3934" spans="1:18" x14ac:dyDescent="0.3">
      <c r="A3934" t="s">
        <v>31</v>
      </c>
      <c r="B3934" t="s">
        <v>85</v>
      </c>
      <c r="C3934">
        <v>2016</v>
      </c>
      <c r="D3934" t="s">
        <v>20</v>
      </c>
      <c r="E3934" t="s">
        <v>21</v>
      </c>
      <c r="F3934">
        <v>2.7</v>
      </c>
      <c r="G3934">
        <v>13562</v>
      </c>
      <c r="H3934">
        <v>191</v>
      </c>
      <c r="I3934">
        <v>177</v>
      </c>
      <c r="J3934">
        <v>3</v>
      </c>
      <c r="K3934">
        <v>0</v>
      </c>
      <c r="L3934" t="s">
        <v>40</v>
      </c>
      <c r="M3934" t="s">
        <v>22</v>
      </c>
      <c r="N3934" t="s">
        <v>23</v>
      </c>
      <c r="O3934" t="s">
        <v>29</v>
      </c>
      <c r="P3934">
        <v>26</v>
      </c>
      <c r="R3934">
        <v>11256</v>
      </c>
    </row>
    <row r="3935" spans="1:18" x14ac:dyDescent="0.3">
      <c r="A3935" t="s">
        <v>18</v>
      </c>
      <c r="B3935" t="s">
        <v>19</v>
      </c>
      <c r="C3935">
        <v>2015</v>
      </c>
      <c r="D3935" t="s">
        <v>20</v>
      </c>
      <c r="F3935">
        <v>3.1</v>
      </c>
      <c r="G3935">
        <v>62921</v>
      </c>
      <c r="H3935">
        <v>229</v>
      </c>
      <c r="I3935">
        <v>211</v>
      </c>
      <c r="J3935">
        <v>3</v>
      </c>
      <c r="L3935" t="s">
        <v>43</v>
      </c>
      <c r="M3935" t="s">
        <v>22</v>
      </c>
      <c r="N3935" t="s">
        <v>23</v>
      </c>
      <c r="O3935" t="s">
        <v>29</v>
      </c>
      <c r="P3935">
        <v>23</v>
      </c>
      <c r="R3935">
        <v>27775</v>
      </c>
    </row>
    <row r="3936" spans="1:18" x14ac:dyDescent="0.3">
      <c r="A3936" t="s">
        <v>31</v>
      </c>
      <c r="B3936" t="s">
        <v>32</v>
      </c>
      <c r="C3936">
        <v>2013</v>
      </c>
      <c r="D3936" t="s">
        <v>20</v>
      </c>
      <c r="E3936" t="s">
        <v>21</v>
      </c>
      <c r="F3936">
        <v>2</v>
      </c>
      <c r="G3936">
        <v>165058</v>
      </c>
      <c r="H3936">
        <v>168</v>
      </c>
      <c r="I3936">
        <v>143</v>
      </c>
      <c r="J3936">
        <v>3</v>
      </c>
      <c r="K3936">
        <v>1</v>
      </c>
      <c r="L3936" t="s">
        <v>34</v>
      </c>
      <c r="M3936" t="s">
        <v>59</v>
      </c>
      <c r="N3936" t="s">
        <v>36</v>
      </c>
      <c r="O3936" t="s">
        <v>29</v>
      </c>
      <c r="P3936">
        <v>30</v>
      </c>
      <c r="Q3936" t="s">
        <v>25</v>
      </c>
      <c r="R3936">
        <v>759</v>
      </c>
    </row>
    <row r="3937" spans="1:18" x14ac:dyDescent="0.3">
      <c r="A3937" t="s">
        <v>80</v>
      </c>
      <c r="B3937" t="s">
        <v>102</v>
      </c>
      <c r="C3937">
        <v>2008</v>
      </c>
      <c r="D3937" t="s">
        <v>20</v>
      </c>
      <c r="E3937" t="s">
        <v>21</v>
      </c>
      <c r="F3937">
        <v>2.4</v>
      </c>
      <c r="G3937">
        <v>186482</v>
      </c>
      <c r="H3937">
        <v>187</v>
      </c>
      <c r="I3937">
        <v>192</v>
      </c>
      <c r="J3937">
        <v>4</v>
      </c>
      <c r="L3937" t="s">
        <v>40</v>
      </c>
      <c r="M3937" t="s">
        <v>94</v>
      </c>
      <c r="N3937" t="s">
        <v>23</v>
      </c>
      <c r="O3937" t="s">
        <v>29</v>
      </c>
      <c r="Q3937" t="s">
        <v>57</v>
      </c>
      <c r="R3937">
        <v>500</v>
      </c>
    </row>
    <row r="3938" spans="1:18" x14ac:dyDescent="0.3">
      <c r="A3938" t="s">
        <v>55</v>
      </c>
      <c r="B3938" t="s">
        <v>56</v>
      </c>
      <c r="C3938">
        <v>2024</v>
      </c>
      <c r="D3938" t="s">
        <v>33</v>
      </c>
      <c r="E3938" t="s">
        <v>21</v>
      </c>
      <c r="F3938">
        <v>2.4</v>
      </c>
      <c r="G3938">
        <v>100</v>
      </c>
      <c r="I3938">
        <v>188</v>
      </c>
      <c r="J3938">
        <v>1</v>
      </c>
      <c r="K3938">
        <v>0</v>
      </c>
      <c r="L3938" t="s">
        <v>43</v>
      </c>
      <c r="M3938" t="s">
        <v>35</v>
      </c>
      <c r="N3938" t="s">
        <v>23</v>
      </c>
      <c r="O3938" t="s">
        <v>24</v>
      </c>
      <c r="P3938">
        <v>36</v>
      </c>
      <c r="Q3938" t="s">
        <v>48</v>
      </c>
      <c r="R3938">
        <v>35300</v>
      </c>
    </row>
    <row r="3939" spans="1:18" x14ac:dyDescent="0.3">
      <c r="A3939" t="s">
        <v>49</v>
      </c>
      <c r="B3939" t="s">
        <v>92</v>
      </c>
      <c r="C3939">
        <v>2021</v>
      </c>
      <c r="D3939" t="s">
        <v>20</v>
      </c>
      <c r="E3939" t="s">
        <v>21</v>
      </c>
      <c r="F3939">
        <v>2.2999999999999998</v>
      </c>
      <c r="G3939">
        <v>52757</v>
      </c>
      <c r="H3939">
        <v>188</v>
      </c>
      <c r="J3939">
        <v>1</v>
      </c>
      <c r="K3939">
        <v>1</v>
      </c>
      <c r="L3939" t="s">
        <v>43</v>
      </c>
      <c r="M3939" t="s">
        <v>22</v>
      </c>
      <c r="N3939" t="s">
        <v>23</v>
      </c>
      <c r="O3939" t="s">
        <v>29</v>
      </c>
      <c r="R3939">
        <v>16809</v>
      </c>
    </row>
    <row r="3940" spans="1:18" x14ac:dyDescent="0.3">
      <c r="A3940" t="s">
        <v>31</v>
      </c>
      <c r="B3940" t="s">
        <v>61</v>
      </c>
      <c r="C3940">
        <v>2010</v>
      </c>
      <c r="D3940" t="s">
        <v>20</v>
      </c>
      <c r="E3940" t="s">
        <v>21</v>
      </c>
      <c r="F3940">
        <v>1.7</v>
      </c>
      <c r="G3940">
        <v>162242</v>
      </c>
      <c r="H3940">
        <v>124</v>
      </c>
      <c r="I3940">
        <v>115</v>
      </c>
      <c r="J3940">
        <v>1</v>
      </c>
      <c r="K3940">
        <v>1</v>
      </c>
      <c r="L3940" t="s">
        <v>34</v>
      </c>
      <c r="M3940" t="s">
        <v>44</v>
      </c>
      <c r="N3940" t="s">
        <v>45</v>
      </c>
      <c r="O3940" t="s">
        <v>29</v>
      </c>
      <c r="P3940">
        <v>37</v>
      </c>
      <c r="Q3940" t="s">
        <v>37</v>
      </c>
      <c r="R3940">
        <v>500</v>
      </c>
    </row>
    <row r="3941" spans="1:18" x14ac:dyDescent="0.3">
      <c r="A3941" t="s">
        <v>55</v>
      </c>
      <c r="B3941" t="s">
        <v>78</v>
      </c>
      <c r="C3941">
        <v>2019</v>
      </c>
      <c r="D3941" t="s">
        <v>20</v>
      </c>
      <c r="F3941">
        <v>1.5</v>
      </c>
      <c r="G3941">
        <v>22629</v>
      </c>
      <c r="H3941">
        <v>126</v>
      </c>
      <c r="I3941">
        <v>117</v>
      </c>
      <c r="J3941">
        <v>1</v>
      </c>
      <c r="K3941">
        <v>1</v>
      </c>
      <c r="M3941" t="s">
        <v>28</v>
      </c>
      <c r="N3941" t="s">
        <v>45</v>
      </c>
      <c r="O3941" t="s">
        <v>24</v>
      </c>
      <c r="P3941">
        <v>35</v>
      </c>
      <c r="Q3941" t="s">
        <v>37</v>
      </c>
      <c r="R3941">
        <v>12655</v>
      </c>
    </row>
    <row r="3942" spans="1:18" x14ac:dyDescent="0.3">
      <c r="A3942" t="s">
        <v>38</v>
      </c>
      <c r="B3942" t="s">
        <v>86</v>
      </c>
      <c r="C3942">
        <v>2015</v>
      </c>
      <c r="D3942" t="s">
        <v>20</v>
      </c>
      <c r="E3942" t="s">
        <v>21</v>
      </c>
      <c r="F3942">
        <v>3.4</v>
      </c>
      <c r="G3942">
        <v>55315</v>
      </c>
      <c r="H3942">
        <v>264</v>
      </c>
      <c r="I3942">
        <v>239</v>
      </c>
      <c r="J3942">
        <v>2</v>
      </c>
      <c r="K3942">
        <v>1</v>
      </c>
      <c r="L3942" t="s">
        <v>34</v>
      </c>
      <c r="M3942" t="s">
        <v>44</v>
      </c>
      <c r="N3942" t="s">
        <v>84</v>
      </c>
      <c r="O3942" t="s">
        <v>95</v>
      </c>
      <c r="P3942">
        <v>22</v>
      </c>
      <c r="Q3942" t="s">
        <v>37</v>
      </c>
      <c r="R3942">
        <v>11715</v>
      </c>
    </row>
    <row r="3943" spans="1:18" x14ac:dyDescent="0.3">
      <c r="A3943" t="s">
        <v>38</v>
      </c>
      <c r="B3943" t="s">
        <v>39</v>
      </c>
      <c r="C3943">
        <v>2015</v>
      </c>
      <c r="D3943" t="s">
        <v>20</v>
      </c>
      <c r="E3943" t="s">
        <v>21</v>
      </c>
      <c r="F3943">
        <v>3.4</v>
      </c>
      <c r="G3943">
        <v>139961</v>
      </c>
      <c r="H3943">
        <v>258</v>
      </c>
      <c r="I3943">
        <v>232</v>
      </c>
      <c r="J3943">
        <v>2</v>
      </c>
      <c r="K3943">
        <v>0</v>
      </c>
      <c r="L3943" t="s">
        <v>40</v>
      </c>
      <c r="M3943" t="s">
        <v>94</v>
      </c>
      <c r="N3943" t="s">
        <v>23</v>
      </c>
      <c r="O3943" t="s">
        <v>60</v>
      </c>
      <c r="Q3943" t="s">
        <v>30</v>
      </c>
      <c r="R3943">
        <v>14669</v>
      </c>
    </row>
    <row r="3944" spans="1:18" x14ac:dyDescent="0.3">
      <c r="A3944" t="s">
        <v>73</v>
      </c>
      <c r="B3944" t="s">
        <v>97</v>
      </c>
      <c r="C3944">
        <v>2008</v>
      </c>
      <c r="D3944" t="s">
        <v>20</v>
      </c>
      <c r="E3944" t="s">
        <v>21</v>
      </c>
      <c r="F3944">
        <v>2.2000000000000002</v>
      </c>
      <c r="G3944">
        <v>100</v>
      </c>
      <c r="H3944">
        <v>161</v>
      </c>
      <c r="I3944">
        <v>165</v>
      </c>
      <c r="J3944">
        <v>5</v>
      </c>
      <c r="K3944">
        <v>0</v>
      </c>
      <c r="L3944" t="s">
        <v>43</v>
      </c>
      <c r="M3944" t="s">
        <v>52</v>
      </c>
      <c r="N3944" t="s">
        <v>45</v>
      </c>
      <c r="O3944" t="s">
        <v>29</v>
      </c>
      <c r="Q3944" t="s">
        <v>37</v>
      </c>
      <c r="R3944">
        <v>13088</v>
      </c>
    </row>
    <row r="3945" spans="1:18" x14ac:dyDescent="0.3">
      <c r="A3945" t="s">
        <v>26</v>
      </c>
      <c r="B3945" t="s">
        <v>101</v>
      </c>
      <c r="C3945">
        <v>2021</v>
      </c>
      <c r="D3945" t="s">
        <v>33</v>
      </c>
      <c r="E3945" t="s">
        <v>21</v>
      </c>
      <c r="F3945">
        <v>1.8</v>
      </c>
      <c r="G3945">
        <v>55124</v>
      </c>
      <c r="I3945">
        <v>140</v>
      </c>
      <c r="J3945">
        <v>1</v>
      </c>
      <c r="K3945">
        <v>0</v>
      </c>
      <c r="M3945" t="s">
        <v>72</v>
      </c>
      <c r="N3945" t="s">
        <v>45</v>
      </c>
      <c r="O3945" t="s">
        <v>24</v>
      </c>
      <c r="P3945">
        <v>41</v>
      </c>
      <c r="Q3945" t="s">
        <v>48</v>
      </c>
      <c r="R3945">
        <v>12361</v>
      </c>
    </row>
    <row r="3946" spans="1:18" x14ac:dyDescent="0.3">
      <c r="A3946" t="s">
        <v>49</v>
      </c>
      <c r="B3946" t="s">
        <v>92</v>
      </c>
      <c r="C3946">
        <v>2018</v>
      </c>
      <c r="D3946" t="s">
        <v>20</v>
      </c>
      <c r="E3946" t="s">
        <v>21</v>
      </c>
      <c r="F3946">
        <v>2.8</v>
      </c>
      <c r="G3946">
        <v>59952</v>
      </c>
      <c r="H3946">
        <v>227</v>
      </c>
      <c r="J3946">
        <v>1</v>
      </c>
      <c r="K3946">
        <v>0</v>
      </c>
      <c r="L3946" t="s">
        <v>40</v>
      </c>
      <c r="M3946" t="s">
        <v>44</v>
      </c>
      <c r="N3946" t="s">
        <v>23</v>
      </c>
      <c r="O3946" t="s">
        <v>29</v>
      </c>
      <c r="Q3946" t="s">
        <v>57</v>
      </c>
      <c r="R3946">
        <v>11812</v>
      </c>
    </row>
    <row r="3947" spans="1:18" x14ac:dyDescent="0.3">
      <c r="A3947" t="s">
        <v>26</v>
      </c>
      <c r="B3947" t="s">
        <v>101</v>
      </c>
      <c r="C3947">
        <v>2009</v>
      </c>
      <c r="D3947" t="s">
        <v>20</v>
      </c>
      <c r="E3947" t="s">
        <v>21</v>
      </c>
      <c r="F3947">
        <v>1.7</v>
      </c>
      <c r="G3947">
        <v>215101</v>
      </c>
      <c r="H3947">
        <v>126</v>
      </c>
      <c r="I3947">
        <v>116</v>
      </c>
      <c r="J3947">
        <v>4</v>
      </c>
      <c r="K3947">
        <v>0</v>
      </c>
      <c r="L3947" t="s">
        <v>43</v>
      </c>
      <c r="M3947" t="s">
        <v>22</v>
      </c>
      <c r="N3947" t="s">
        <v>45</v>
      </c>
      <c r="O3947" t="s">
        <v>29</v>
      </c>
      <c r="Q3947" t="s">
        <v>25</v>
      </c>
      <c r="R3947">
        <v>500</v>
      </c>
    </row>
    <row r="3948" spans="1:18" x14ac:dyDescent="0.3">
      <c r="A3948" t="s">
        <v>80</v>
      </c>
      <c r="B3948" t="s">
        <v>102</v>
      </c>
      <c r="C3948">
        <v>2021</v>
      </c>
      <c r="D3948" t="s">
        <v>20</v>
      </c>
      <c r="E3948" t="s">
        <v>21</v>
      </c>
      <c r="F3948">
        <v>2</v>
      </c>
      <c r="G3948">
        <v>44358</v>
      </c>
      <c r="H3948">
        <v>154</v>
      </c>
      <c r="I3948">
        <v>145</v>
      </c>
      <c r="J3948">
        <v>1</v>
      </c>
      <c r="K3948">
        <v>0</v>
      </c>
      <c r="L3948" t="s">
        <v>43</v>
      </c>
      <c r="M3948" t="s">
        <v>22</v>
      </c>
      <c r="N3948" t="s">
        <v>23</v>
      </c>
      <c r="O3948" t="s">
        <v>24</v>
      </c>
      <c r="P3948">
        <v>33</v>
      </c>
      <c r="Q3948" t="s">
        <v>57</v>
      </c>
      <c r="R3948">
        <v>24199</v>
      </c>
    </row>
    <row r="3949" spans="1:18" x14ac:dyDescent="0.3">
      <c r="A3949" t="s">
        <v>18</v>
      </c>
      <c r="B3949" t="s">
        <v>51</v>
      </c>
      <c r="C3949">
        <v>2016</v>
      </c>
      <c r="D3949" t="s">
        <v>63</v>
      </c>
      <c r="E3949" t="s">
        <v>21</v>
      </c>
      <c r="G3949">
        <v>64489</v>
      </c>
      <c r="H3949">
        <v>206</v>
      </c>
      <c r="I3949">
        <v>181</v>
      </c>
      <c r="J3949">
        <v>1</v>
      </c>
      <c r="K3949">
        <v>0</v>
      </c>
      <c r="L3949" t="s">
        <v>43</v>
      </c>
      <c r="M3949" t="s">
        <v>52</v>
      </c>
      <c r="N3949" t="s">
        <v>45</v>
      </c>
      <c r="O3949" t="s">
        <v>29</v>
      </c>
      <c r="P3949">
        <v>28</v>
      </c>
      <c r="Q3949" t="s">
        <v>88</v>
      </c>
      <c r="R3949">
        <v>20257</v>
      </c>
    </row>
    <row r="3950" spans="1:18" x14ac:dyDescent="0.3">
      <c r="A3950" t="s">
        <v>49</v>
      </c>
      <c r="B3950" t="s">
        <v>92</v>
      </c>
      <c r="C3950">
        <v>2008</v>
      </c>
      <c r="D3950" t="s">
        <v>20</v>
      </c>
      <c r="E3950" t="s">
        <v>21</v>
      </c>
      <c r="F3950">
        <v>3.4</v>
      </c>
      <c r="G3950">
        <v>110660</v>
      </c>
      <c r="H3950">
        <v>238</v>
      </c>
      <c r="I3950">
        <v>234</v>
      </c>
      <c r="J3950">
        <v>5</v>
      </c>
      <c r="K3950">
        <v>1</v>
      </c>
      <c r="L3950" t="s">
        <v>43</v>
      </c>
      <c r="M3950" t="s">
        <v>22</v>
      </c>
      <c r="N3950" t="s">
        <v>23</v>
      </c>
      <c r="O3950" t="s">
        <v>24</v>
      </c>
      <c r="Q3950" t="s">
        <v>30</v>
      </c>
      <c r="R3950">
        <v>1261</v>
      </c>
    </row>
    <row r="3951" spans="1:18" x14ac:dyDescent="0.3">
      <c r="A3951" t="s">
        <v>31</v>
      </c>
      <c r="B3951" t="s">
        <v>85</v>
      </c>
      <c r="C3951">
        <v>2018</v>
      </c>
      <c r="D3951" t="s">
        <v>33</v>
      </c>
      <c r="E3951" t="s">
        <v>21</v>
      </c>
      <c r="F3951">
        <v>2.2000000000000002</v>
      </c>
      <c r="G3951">
        <v>21487</v>
      </c>
      <c r="H3951">
        <v>180</v>
      </c>
      <c r="I3951">
        <v>174</v>
      </c>
      <c r="J3951">
        <v>2</v>
      </c>
      <c r="K3951">
        <v>0</v>
      </c>
      <c r="L3951" t="s">
        <v>34</v>
      </c>
      <c r="M3951" t="s">
        <v>52</v>
      </c>
      <c r="N3951" t="s">
        <v>23</v>
      </c>
      <c r="O3951" t="s">
        <v>24</v>
      </c>
      <c r="P3951">
        <v>54</v>
      </c>
      <c r="R3951">
        <v>16688</v>
      </c>
    </row>
    <row r="3952" spans="1:18" x14ac:dyDescent="0.3">
      <c r="A3952" t="s">
        <v>38</v>
      </c>
      <c r="B3952" t="s">
        <v>39</v>
      </c>
      <c r="C3952">
        <v>2019</v>
      </c>
      <c r="D3952" t="s">
        <v>20</v>
      </c>
      <c r="F3952">
        <v>3.4</v>
      </c>
      <c r="G3952">
        <v>28156</v>
      </c>
      <c r="H3952">
        <v>261</v>
      </c>
      <c r="I3952">
        <v>231</v>
      </c>
      <c r="J3952">
        <v>2</v>
      </c>
      <c r="K3952">
        <v>0</v>
      </c>
      <c r="L3952" t="s">
        <v>34</v>
      </c>
      <c r="M3952" t="s">
        <v>35</v>
      </c>
      <c r="N3952" t="s">
        <v>23</v>
      </c>
      <c r="O3952" t="s">
        <v>24</v>
      </c>
      <c r="P3952">
        <v>21</v>
      </c>
      <c r="Q3952" t="s">
        <v>30</v>
      </c>
      <c r="R3952">
        <v>32401</v>
      </c>
    </row>
    <row r="3953" spans="1:18" x14ac:dyDescent="0.3">
      <c r="A3953" t="s">
        <v>18</v>
      </c>
      <c r="B3953" t="s">
        <v>70</v>
      </c>
      <c r="C3953">
        <v>2015</v>
      </c>
      <c r="D3953" t="s">
        <v>20</v>
      </c>
      <c r="E3953" t="s">
        <v>21</v>
      </c>
      <c r="F3953">
        <v>1.9</v>
      </c>
      <c r="G3953">
        <v>103589</v>
      </c>
      <c r="H3953">
        <v>154</v>
      </c>
      <c r="I3953">
        <v>155</v>
      </c>
      <c r="J3953">
        <v>2</v>
      </c>
      <c r="K3953">
        <v>0</v>
      </c>
      <c r="L3953" t="s">
        <v>43</v>
      </c>
      <c r="M3953" t="s">
        <v>94</v>
      </c>
      <c r="N3953" t="s">
        <v>45</v>
      </c>
      <c r="O3953" t="s">
        <v>24</v>
      </c>
      <c r="R3953">
        <v>21594</v>
      </c>
    </row>
    <row r="3954" spans="1:18" x14ac:dyDescent="0.3">
      <c r="A3954" t="s">
        <v>80</v>
      </c>
      <c r="B3954" t="s">
        <v>102</v>
      </c>
      <c r="C3954">
        <v>2009</v>
      </c>
      <c r="D3954" t="s">
        <v>20</v>
      </c>
      <c r="E3954" t="s">
        <v>21</v>
      </c>
      <c r="F3954">
        <v>3</v>
      </c>
      <c r="G3954">
        <v>100</v>
      </c>
      <c r="I3954">
        <v>220</v>
      </c>
      <c r="J3954">
        <v>3</v>
      </c>
      <c r="K3954">
        <v>1</v>
      </c>
      <c r="L3954" t="s">
        <v>43</v>
      </c>
      <c r="M3954" t="s">
        <v>28</v>
      </c>
      <c r="N3954" t="s">
        <v>23</v>
      </c>
      <c r="O3954" t="s">
        <v>24</v>
      </c>
      <c r="P3954">
        <v>27</v>
      </c>
      <c r="R3954">
        <v>8111</v>
      </c>
    </row>
    <row r="3955" spans="1:18" x14ac:dyDescent="0.3">
      <c r="A3955" t="s">
        <v>80</v>
      </c>
      <c r="B3955" t="s">
        <v>102</v>
      </c>
      <c r="C3955">
        <v>2009</v>
      </c>
      <c r="D3955" t="s">
        <v>20</v>
      </c>
      <c r="E3955" t="s">
        <v>67</v>
      </c>
      <c r="F3955">
        <v>3.1</v>
      </c>
      <c r="G3955">
        <v>215759</v>
      </c>
      <c r="H3955">
        <v>231</v>
      </c>
      <c r="I3955">
        <v>215</v>
      </c>
      <c r="J3955">
        <v>3</v>
      </c>
      <c r="K3955">
        <v>0</v>
      </c>
      <c r="L3955" t="s">
        <v>43</v>
      </c>
      <c r="M3955" t="s">
        <v>94</v>
      </c>
      <c r="N3955" t="s">
        <v>23</v>
      </c>
      <c r="O3955" t="s">
        <v>24</v>
      </c>
      <c r="P3955">
        <v>25</v>
      </c>
      <c r="Q3955" t="s">
        <v>88</v>
      </c>
      <c r="R3955">
        <v>500</v>
      </c>
    </row>
    <row r="3956" spans="1:18" x14ac:dyDescent="0.3">
      <c r="A3956" t="s">
        <v>38</v>
      </c>
      <c r="B3956" t="s">
        <v>47</v>
      </c>
      <c r="C3956">
        <v>2016</v>
      </c>
      <c r="D3956" t="s">
        <v>20</v>
      </c>
      <c r="E3956" t="s">
        <v>21</v>
      </c>
      <c r="G3956">
        <v>101447</v>
      </c>
      <c r="H3956">
        <v>206</v>
      </c>
      <c r="I3956">
        <v>193</v>
      </c>
      <c r="J3956">
        <v>1</v>
      </c>
      <c r="L3956" t="s">
        <v>34</v>
      </c>
      <c r="M3956" t="s">
        <v>52</v>
      </c>
      <c r="N3956" t="s">
        <v>23</v>
      </c>
      <c r="O3956" t="s">
        <v>24</v>
      </c>
      <c r="P3956">
        <v>21</v>
      </c>
      <c r="Q3956" t="s">
        <v>88</v>
      </c>
      <c r="R3956">
        <v>8245</v>
      </c>
    </row>
    <row r="3957" spans="1:18" x14ac:dyDescent="0.3">
      <c r="A3957" t="s">
        <v>18</v>
      </c>
      <c r="B3957" t="s">
        <v>66</v>
      </c>
      <c r="C3957">
        <v>2012</v>
      </c>
      <c r="D3957" t="s">
        <v>20</v>
      </c>
      <c r="E3957" t="s">
        <v>21</v>
      </c>
      <c r="F3957">
        <v>2.9</v>
      </c>
      <c r="G3957">
        <v>85290</v>
      </c>
      <c r="H3957">
        <v>209</v>
      </c>
      <c r="I3957">
        <v>194</v>
      </c>
      <c r="J3957">
        <v>3</v>
      </c>
      <c r="K3957">
        <v>1</v>
      </c>
      <c r="L3957" t="s">
        <v>43</v>
      </c>
      <c r="N3957" t="s">
        <v>23</v>
      </c>
      <c r="O3957" t="s">
        <v>24</v>
      </c>
      <c r="Q3957" t="s">
        <v>91</v>
      </c>
      <c r="R3957">
        <v>10745</v>
      </c>
    </row>
    <row r="3958" spans="1:18" x14ac:dyDescent="0.3">
      <c r="A3958" t="s">
        <v>31</v>
      </c>
      <c r="B3958" t="s">
        <v>32</v>
      </c>
      <c r="C3958">
        <v>2011</v>
      </c>
      <c r="D3958" t="s">
        <v>20</v>
      </c>
      <c r="E3958" t="s">
        <v>21</v>
      </c>
      <c r="F3958">
        <v>1.8</v>
      </c>
      <c r="G3958">
        <v>132775</v>
      </c>
      <c r="H3958">
        <v>154</v>
      </c>
      <c r="I3958">
        <v>134</v>
      </c>
      <c r="J3958">
        <v>4</v>
      </c>
      <c r="K3958">
        <v>1</v>
      </c>
      <c r="L3958" t="s">
        <v>43</v>
      </c>
      <c r="M3958" t="s">
        <v>44</v>
      </c>
      <c r="N3958" t="s">
        <v>36</v>
      </c>
      <c r="O3958" t="s">
        <v>29</v>
      </c>
      <c r="P3958">
        <v>36</v>
      </c>
      <c r="Q3958" t="s">
        <v>88</v>
      </c>
      <c r="R3958">
        <v>929</v>
      </c>
    </row>
    <row r="3959" spans="1:18" x14ac:dyDescent="0.3">
      <c r="A3959" t="s">
        <v>41</v>
      </c>
      <c r="B3959" t="s">
        <v>62</v>
      </c>
      <c r="C3959">
        <v>2015</v>
      </c>
      <c r="D3959" t="s">
        <v>20</v>
      </c>
      <c r="E3959" t="s">
        <v>21</v>
      </c>
      <c r="G3959">
        <v>111057</v>
      </c>
      <c r="H3959">
        <v>196</v>
      </c>
      <c r="I3959">
        <v>194</v>
      </c>
      <c r="J3959">
        <v>2</v>
      </c>
      <c r="K3959">
        <v>0</v>
      </c>
      <c r="L3959" t="s">
        <v>34</v>
      </c>
      <c r="M3959" t="s">
        <v>72</v>
      </c>
      <c r="N3959" t="s">
        <v>23</v>
      </c>
      <c r="O3959" t="s">
        <v>29</v>
      </c>
      <c r="P3959">
        <v>29</v>
      </c>
      <c r="R3959">
        <v>7302</v>
      </c>
    </row>
    <row r="3960" spans="1:18" x14ac:dyDescent="0.3">
      <c r="A3960" t="s">
        <v>73</v>
      </c>
      <c r="B3960" t="s">
        <v>74</v>
      </c>
      <c r="C3960">
        <v>2017</v>
      </c>
      <c r="D3960" t="s">
        <v>20</v>
      </c>
      <c r="E3960" t="s">
        <v>21</v>
      </c>
      <c r="F3960">
        <v>2.6</v>
      </c>
      <c r="G3960">
        <v>35663</v>
      </c>
      <c r="J3960">
        <v>2</v>
      </c>
      <c r="K3960">
        <v>0</v>
      </c>
      <c r="M3960" t="s">
        <v>72</v>
      </c>
      <c r="N3960" t="s">
        <v>23</v>
      </c>
      <c r="O3960" t="s">
        <v>24</v>
      </c>
      <c r="P3960">
        <v>26</v>
      </c>
      <c r="Q3960" t="s">
        <v>64</v>
      </c>
      <c r="R3960">
        <v>27832</v>
      </c>
    </row>
    <row r="3961" spans="1:18" x14ac:dyDescent="0.3">
      <c r="A3961" t="s">
        <v>18</v>
      </c>
      <c r="B3961" t="s">
        <v>19</v>
      </c>
      <c r="C3961">
        <v>2017</v>
      </c>
      <c r="D3961" t="s">
        <v>20</v>
      </c>
      <c r="E3961" t="s">
        <v>21</v>
      </c>
      <c r="F3961">
        <v>3.4</v>
      </c>
      <c r="G3961">
        <v>87558</v>
      </c>
      <c r="H3961">
        <v>267</v>
      </c>
      <c r="I3961">
        <v>244</v>
      </c>
      <c r="J3961">
        <v>1</v>
      </c>
      <c r="K3961">
        <v>0</v>
      </c>
      <c r="L3961" t="s">
        <v>43</v>
      </c>
      <c r="M3961" t="s">
        <v>44</v>
      </c>
      <c r="N3961" t="s">
        <v>23</v>
      </c>
      <c r="O3961" t="s">
        <v>24</v>
      </c>
      <c r="P3961">
        <v>24</v>
      </c>
      <c r="Q3961" t="s">
        <v>48</v>
      </c>
      <c r="R3961">
        <v>31276</v>
      </c>
    </row>
    <row r="3962" spans="1:18" x14ac:dyDescent="0.3">
      <c r="A3962" t="s">
        <v>73</v>
      </c>
      <c r="B3962" t="s">
        <v>97</v>
      </c>
      <c r="C3962">
        <v>2024</v>
      </c>
      <c r="D3962" t="s">
        <v>63</v>
      </c>
      <c r="E3962" t="s">
        <v>21</v>
      </c>
      <c r="G3962">
        <v>100</v>
      </c>
      <c r="H3962">
        <v>115</v>
      </c>
      <c r="I3962">
        <v>124</v>
      </c>
      <c r="J3962">
        <v>1</v>
      </c>
      <c r="K3962">
        <v>0</v>
      </c>
      <c r="L3962" t="s">
        <v>34</v>
      </c>
      <c r="N3962" t="s">
        <v>45</v>
      </c>
      <c r="O3962" t="s">
        <v>29</v>
      </c>
      <c r="P3962">
        <v>39</v>
      </c>
      <c r="Q3962" t="s">
        <v>48</v>
      </c>
      <c r="R3962">
        <v>48874</v>
      </c>
    </row>
    <row r="3963" spans="1:18" x14ac:dyDescent="0.3">
      <c r="A3963" t="s">
        <v>31</v>
      </c>
      <c r="B3963" t="s">
        <v>32</v>
      </c>
      <c r="C3963">
        <v>2023</v>
      </c>
      <c r="D3963" t="s">
        <v>20</v>
      </c>
      <c r="E3963" t="s">
        <v>21</v>
      </c>
      <c r="G3963">
        <v>100</v>
      </c>
      <c r="H3963">
        <v>154</v>
      </c>
      <c r="I3963">
        <v>145</v>
      </c>
      <c r="J3963">
        <v>1</v>
      </c>
      <c r="M3963" t="s">
        <v>35</v>
      </c>
      <c r="N3963" t="s">
        <v>36</v>
      </c>
      <c r="O3963" t="s">
        <v>24</v>
      </c>
      <c r="Q3963" t="s">
        <v>88</v>
      </c>
      <c r="R3963">
        <v>21653</v>
      </c>
    </row>
    <row r="3964" spans="1:18" x14ac:dyDescent="0.3">
      <c r="A3964" t="s">
        <v>73</v>
      </c>
      <c r="B3964" t="s">
        <v>74</v>
      </c>
      <c r="C3964">
        <v>2011</v>
      </c>
      <c r="D3964" t="s">
        <v>20</v>
      </c>
      <c r="E3964" t="s">
        <v>21</v>
      </c>
      <c r="F3964">
        <v>2.5</v>
      </c>
      <c r="G3964">
        <v>167882</v>
      </c>
      <c r="H3964">
        <v>192</v>
      </c>
      <c r="I3964">
        <v>164</v>
      </c>
      <c r="J3964">
        <v>4</v>
      </c>
      <c r="K3964">
        <v>0</v>
      </c>
      <c r="L3964" t="s">
        <v>34</v>
      </c>
      <c r="N3964" t="s">
        <v>23</v>
      </c>
      <c r="O3964" t="s">
        <v>24</v>
      </c>
      <c r="P3964">
        <v>30</v>
      </c>
      <c r="Q3964" t="s">
        <v>46</v>
      </c>
      <c r="R3964">
        <v>10381</v>
      </c>
    </row>
    <row r="3965" spans="1:18" x14ac:dyDescent="0.3">
      <c r="A3965" t="s">
        <v>80</v>
      </c>
      <c r="B3965" t="s">
        <v>98</v>
      </c>
      <c r="C3965">
        <v>2005</v>
      </c>
      <c r="D3965" t="s">
        <v>63</v>
      </c>
      <c r="E3965" t="s">
        <v>21</v>
      </c>
      <c r="F3965">
        <v>2.2999999999999998</v>
      </c>
      <c r="G3965">
        <v>446654</v>
      </c>
      <c r="H3965">
        <v>186</v>
      </c>
      <c r="I3965">
        <v>168</v>
      </c>
      <c r="J3965">
        <v>4</v>
      </c>
      <c r="K3965">
        <v>1</v>
      </c>
      <c r="L3965" t="s">
        <v>40</v>
      </c>
      <c r="M3965" t="s">
        <v>52</v>
      </c>
      <c r="N3965" t="s">
        <v>23</v>
      </c>
      <c r="O3965" t="s">
        <v>24</v>
      </c>
      <c r="P3965">
        <v>31</v>
      </c>
      <c r="Q3965" t="s">
        <v>64</v>
      </c>
      <c r="R3965">
        <v>500</v>
      </c>
    </row>
    <row r="3966" spans="1:18" x14ac:dyDescent="0.3">
      <c r="A3966" t="s">
        <v>55</v>
      </c>
      <c r="B3966" t="s">
        <v>78</v>
      </c>
      <c r="C3966">
        <v>2006</v>
      </c>
      <c r="D3966" t="s">
        <v>20</v>
      </c>
      <c r="E3966" t="s">
        <v>21</v>
      </c>
      <c r="F3966">
        <v>1.8</v>
      </c>
      <c r="G3966">
        <v>271469</v>
      </c>
      <c r="H3966">
        <v>148</v>
      </c>
      <c r="I3966">
        <v>155</v>
      </c>
      <c r="J3966">
        <v>3</v>
      </c>
      <c r="K3966">
        <v>1</v>
      </c>
      <c r="L3966" t="s">
        <v>43</v>
      </c>
      <c r="M3966" t="s">
        <v>72</v>
      </c>
      <c r="N3966" t="s">
        <v>45</v>
      </c>
      <c r="O3966" t="s">
        <v>29</v>
      </c>
      <c r="P3966">
        <v>31</v>
      </c>
      <c r="R3966">
        <v>500</v>
      </c>
    </row>
    <row r="3967" spans="1:18" x14ac:dyDescent="0.3">
      <c r="A3967" t="s">
        <v>38</v>
      </c>
      <c r="B3967" t="s">
        <v>89</v>
      </c>
      <c r="C3967">
        <v>2020</v>
      </c>
      <c r="D3967" t="s">
        <v>20</v>
      </c>
      <c r="E3967" t="s">
        <v>21</v>
      </c>
      <c r="F3967">
        <v>2</v>
      </c>
      <c r="G3967">
        <v>22916</v>
      </c>
      <c r="H3967">
        <v>158</v>
      </c>
      <c r="I3967">
        <v>135</v>
      </c>
      <c r="J3967">
        <v>2</v>
      </c>
      <c r="K3967">
        <v>0</v>
      </c>
      <c r="L3967" t="s">
        <v>40</v>
      </c>
      <c r="M3967" t="s">
        <v>22</v>
      </c>
      <c r="N3967" t="s">
        <v>45</v>
      </c>
      <c r="O3967" t="s">
        <v>29</v>
      </c>
      <c r="P3967">
        <v>31</v>
      </c>
      <c r="Q3967" t="s">
        <v>46</v>
      </c>
      <c r="R3967">
        <v>14442</v>
      </c>
    </row>
    <row r="3968" spans="1:18" x14ac:dyDescent="0.3">
      <c r="A3968" t="s">
        <v>18</v>
      </c>
      <c r="B3968" t="s">
        <v>70</v>
      </c>
      <c r="C3968">
        <v>2013</v>
      </c>
      <c r="D3968" t="s">
        <v>20</v>
      </c>
      <c r="E3968" t="s">
        <v>21</v>
      </c>
      <c r="F3968">
        <v>2.2000000000000002</v>
      </c>
      <c r="G3968">
        <v>170180</v>
      </c>
      <c r="H3968">
        <v>149</v>
      </c>
      <c r="I3968">
        <v>135</v>
      </c>
      <c r="J3968">
        <v>2</v>
      </c>
      <c r="K3968">
        <v>1</v>
      </c>
      <c r="L3968" t="s">
        <v>40</v>
      </c>
      <c r="M3968" t="s">
        <v>94</v>
      </c>
      <c r="N3968" t="s">
        <v>45</v>
      </c>
      <c r="O3968" t="s">
        <v>24</v>
      </c>
      <c r="P3968">
        <v>33</v>
      </c>
      <c r="Q3968" t="s">
        <v>48</v>
      </c>
      <c r="R3968">
        <v>10078</v>
      </c>
    </row>
    <row r="3969" spans="1:18" x14ac:dyDescent="0.3">
      <c r="A3969" t="s">
        <v>53</v>
      </c>
      <c r="B3969" t="s">
        <v>54</v>
      </c>
      <c r="C3969">
        <v>2024</v>
      </c>
      <c r="D3969" t="s">
        <v>63</v>
      </c>
      <c r="F3969">
        <v>3.3</v>
      </c>
      <c r="G3969">
        <v>3736</v>
      </c>
      <c r="I3969">
        <v>237</v>
      </c>
      <c r="J3969">
        <v>1</v>
      </c>
      <c r="K3969">
        <v>0</v>
      </c>
      <c r="L3969" t="s">
        <v>43</v>
      </c>
      <c r="N3969" t="s">
        <v>23</v>
      </c>
      <c r="O3969" t="s">
        <v>29</v>
      </c>
      <c r="P3969">
        <v>29</v>
      </c>
      <c r="Q3969" t="s">
        <v>76</v>
      </c>
      <c r="R3969">
        <v>47298</v>
      </c>
    </row>
    <row r="3970" spans="1:18" x14ac:dyDescent="0.3">
      <c r="A3970" t="s">
        <v>31</v>
      </c>
      <c r="B3970" t="s">
        <v>61</v>
      </c>
      <c r="C3970">
        <v>2024</v>
      </c>
      <c r="D3970" t="s">
        <v>20</v>
      </c>
      <c r="E3970" t="s">
        <v>21</v>
      </c>
      <c r="F3970">
        <v>1.4</v>
      </c>
      <c r="G3970">
        <v>2304</v>
      </c>
      <c r="I3970">
        <v>108</v>
      </c>
      <c r="J3970">
        <v>1</v>
      </c>
      <c r="K3970">
        <v>0</v>
      </c>
      <c r="L3970" t="s">
        <v>43</v>
      </c>
      <c r="M3970" t="s">
        <v>44</v>
      </c>
      <c r="N3970" t="s">
        <v>45</v>
      </c>
      <c r="O3970" t="s">
        <v>29</v>
      </c>
      <c r="P3970">
        <v>38</v>
      </c>
      <c r="Q3970" t="s">
        <v>30</v>
      </c>
      <c r="R3970">
        <v>30640</v>
      </c>
    </row>
    <row r="3971" spans="1:18" x14ac:dyDescent="0.3">
      <c r="A3971" t="s">
        <v>80</v>
      </c>
      <c r="B3971" t="s">
        <v>98</v>
      </c>
      <c r="C3971">
        <v>2017</v>
      </c>
      <c r="D3971" t="s">
        <v>20</v>
      </c>
      <c r="E3971" t="s">
        <v>21</v>
      </c>
      <c r="G3971">
        <v>86735</v>
      </c>
      <c r="H3971">
        <v>240</v>
      </c>
      <c r="I3971">
        <v>240</v>
      </c>
      <c r="J3971">
        <v>1</v>
      </c>
      <c r="L3971" t="s">
        <v>34</v>
      </c>
      <c r="M3971" t="s">
        <v>52</v>
      </c>
      <c r="N3971" t="s">
        <v>23</v>
      </c>
      <c r="O3971" t="s">
        <v>24</v>
      </c>
      <c r="P3971">
        <v>21</v>
      </c>
      <c r="Q3971" t="s">
        <v>37</v>
      </c>
      <c r="R3971">
        <v>10469</v>
      </c>
    </row>
    <row r="3972" spans="1:18" x14ac:dyDescent="0.3">
      <c r="A3972" t="s">
        <v>41</v>
      </c>
      <c r="B3972" t="s">
        <v>96</v>
      </c>
      <c r="C3972">
        <v>2008</v>
      </c>
      <c r="D3972" t="s">
        <v>20</v>
      </c>
      <c r="E3972" t="s">
        <v>21</v>
      </c>
      <c r="G3972">
        <v>136753</v>
      </c>
      <c r="I3972">
        <v>155</v>
      </c>
      <c r="J3972">
        <v>4</v>
      </c>
      <c r="K3972">
        <v>1</v>
      </c>
      <c r="L3972" t="s">
        <v>43</v>
      </c>
      <c r="M3972" t="s">
        <v>35</v>
      </c>
      <c r="N3972" t="s">
        <v>45</v>
      </c>
      <c r="O3972" t="s">
        <v>29</v>
      </c>
      <c r="Q3972" t="s">
        <v>30</v>
      </c>
      <c r="R3972">
        <v>500</v>
      </c>
    </row>
    <row r="3973" spans="1:18" x14ac:dyDescent="0.3">
      <c r="A3973" t="s">
        <v>31</v>
      </c>
      <c r="B3973" t="s">
        <v>99</v>
      </c>
      <c r="C3973">
        <v>2007</v>
      </c>
      <c r="D3973" t="s">
        <v>20</v>
      </c>
      <c r="E3973" t="s">
        <v>21</v>
      </c>
      <c r="F3973">
        <v>3.5</v>
      </c>
      <c r="G3973">
        <v>215302</v>
      </c>
      <c r="H3973">
        <v>276</v>
      </c>
      <c r="J3973">
        <v>3</v>
      </c>
      <c r="K3973">
        <v>0</v>
      </c>
      <c r="L3973" t="s">
        <v>43</v>
      </c>
      <c r="M3973" t="s">
        <v>22</v>
      </c>
      <c r="N3973" t="s">
        <v>23</v>
      </c>
      <c r="O3973" t="s">
        <v>24</v>
      </c>
      <c r="P3973">
        <v>24</v>
      </c>
      <c r="R3973">
        <v>500</v>
      </c>
    </row>
    <row r="3974" spans="1:18" x14ac:dyDescent="0.3">
      <c r="A3974" t="s">
        <v>73</v>
      </c>
      <c r="B3974" t="s">
        <v>74</v>
      </c>
      <c r="C3974">
        <v>2010</v>
      </c>
      <c r="D3974" t="s">
        <v>20</v>
      </c>
      <c r="E3974" t="s">
        <v>21</v>
      </c>
      <c r="F3974">
        <v>2.4</v>
      </c>
      <c r="G3974">
        <v>108182</v>
      </c>
      <c r="H3974">
        <v>176</v>
      </c>
      <c r="I3974">
        <v>185</v>
      </c>
      <c r="J3974">
        <v>3</v>
      </c>
      <c r="K3974">
        <v>1</v>
      </c>
      <c r="L3974" t="s">
        <v>34</v>
      </c>
      <c r="N3974" t="s">
        <v>23</v>
      </c>
      <c r="O3974" t="s">
        <v>24</v>
      </c>
      <c r="P3974">
        <v>31</v>
      </c>
      <c r="Q3974" t="s">
        <v>91</v>
      </c>
      <c r="R3974">
        <v>9919</v>
      </c>
    </row>
    <row r="3975" spans="1:18" x14ac:dyDescent="0.3">
      <c r="A3975" t="s">
        <v>49</v>
      </c>
      <c r="B3975" t="s">
        <v>93</v>
      </c>
      <c r="C3975">
        <v>2013</v>
      </c>
      <c r="D3975" t="s">
        <v>20</v>
      </c>
      <c r="E3975" t="s">
        <v>21</v>
      </c>
      <c r="G3975">
        <v>151733</v>
      </c>
      <c r="H3975">
        <v>239</v>
      </c>
      <c r="I3975">
        <v>243</v>
      </c>
      <c r="J3975">
        <v>2</v>
      </c>
      <c r="K3975">
        <v>1</v>
      </c>
      <c r="M3975" t="s">
        <v>28</v>
      </c>
      <c r="N3975" t="s">
        <v>23</v>
      </c>
      <c r="O3975" t="s">
        <v>24</v>
      </c>
      <c r="Q3975" t="s">
        <v>64</v>
      </c>
      <c r="R3975">
        <v>5222</v>
      </c>
    </row>
    <row r="3976" spans="1:18" x14ac:dyDescent="0.3">
      <c r="A3976" t="s">
        <v>38</v>
      </c>
      <c r="B3976" t="s">
        <v>47</v>
      </c>
      <c r="C3976">
        <v>2014</v>
      </c>
      <c r="D3976" t="s">
        <v>20</v>
      </c>
      <c r="E3976" t="s">
        <v>21</v>
      </c>
      <c r="F3976">
        <v>3.1</v>
      </c>
      <c r="G3976">
        <v>32889</v>
      </c>
      <c r="H3976">
        <v>228</v>
      </c>
      <c r="I3976">
        <v>206</v>
      </c>
      <c r="J3976">
        <v>3</v>
      </c>
      <c r="K3976">
        <v>0</v>
      </c>
      <c r="L3976" t="s">
        <v>40</v>
      </c>
      <c r="N3976" t="s">
        <v>23</v>
      </c>
      <c r="O3976" t="s">
        <v>24</v>
      </c>
      <c r="P3976">
        <v>25</v>
      </c>
      <c r="Q3976" t="s">
        <v>46</v>
      </c>
      <c r="R3976">
        <v>8486</v>
      </c>
    </row>
    <row r="3977" spans="1:18" x14ac:dyDescent="0.3">
      <c r="A3977" t="s">
        <v>31</v>
      </c>
      <c r="B3977" t="s">
        <v>61</v>
      </c>
      <c r="C3977">
        <v>2018</v>
      </c>
      <c r="D3977" t="s">
        <v>33</v>
      </c>
      <c r="E3977" t="s">
        <v>21</v>
      </c>
      <c r="F3977">
        <v>1.7</v>
      </c>
      <c r="G3977">
        <v>83252</v>
      </c>
      <c r="H3977">
        <v>128</v>
      </c>
      <c r="J3977">
        <v>2</v>
      </c>
      <c r="K3977">
        <v>0</v>
      </c>
      <c r="L3977" t="s">
        <v>34</v>
      </c>
      <c r="M3977" t="s">
        <v>59</v>
      </c>
      <c r="N3977" t="s">
        <v>45</v>
      </c>
      <c r="O3977" t="s">
        <v>29</v>
      </c>
      <c r="P3977">
        <v>55</v>
      </c>
      <c r="Q3977" t="s">
        <v>48</v>
      </c>
      <c r="R3977">
        <v>11255</v>
      </c>
    </row>
    <row r="3978" spans="1:18" x14ac:dyDescent="0.3">
      <c r="A3978" t="s">
        <v>73</v>
      </c>
      <c r="B3978" t="s">
        <v>74</v>
      </c>
      <c r="C3978">
        <v>2019</v>
      </c>
      <c r="D3978" t="s">
        <v>20</v>
      </c>
      <c r="E3978" t="s">
        <v>21</v>
      </c>
      <c r="F3978">
        <v>2.4</v>
      </c>
      <c r="G3978">
        <v>80125</v>
      </c>
      <c r="H3978">
        <v>180</v>
      </c>
      <c r="I3978">
        <v>178</v>
      </c>
      <c r="J3978">
        <v>1</v>
      </c>
      <c r="L3978" t="s">
        <v>40</v>
      </c>
      <c r="M3978" t="s">
        <v>44</v>
      </c>
      <c r="N3978" t="s">
        <v>23</v>
      </c>
      <c r="O3978" t="s">
        <v>24</v>
      </c>
      <c r="P3978">
        <v>30</v>
      </c>
      <c r="Q3978" t="s">
        <v>37</v>
      </c>
      <c r="R3978">
        <v>30092</v>
      </c>
    </row>
    <row r="3979" spans="1:18" x14ac:dyDescent="0.3">
      <c r="A3979" t="s">
        <v>55</v>
      </c>
      <c r="B3979" t="s">
        <v>69</v>
      </c>
      <c r="C3979">
        <v>2012</v>
      </c>
      <c r="D3979" t="s">
        <v>20</v>
      </c>
      <c r="E3979" t="s">
        <v>21</v>
      </c>
      <c r="F3979">
        <v>2.4</v>
      </c>
      <c r="G3979">
        <v>214491</v>
      </c>
      <c r="H3979">
        <v>182</v>
      </c>
      <c r="I3979">
        <v>154</v>
      </c>
      <c r="J3979">
        <v>3</v>
      </c>
      <c r="K3979">
        <v>1</v>
      </c>
      <c r="L3979" t="s">
        <v>43</v>
      </c>
      <c r="M3979" t="s">
        <v>22</v>
      </c>
      <c r="N3979" t="s">
        <v>23</v>
      </c>
      <c r="O3979" t="s">
        <v>29</v>
      </c>
      <c r="P3979">
        <v>32</v>
      </c>
      <c r="Q3979" t="s">
        <v>57</v>
      </c>
      <c r="R3979">
        <v>500</v>
      </c>
    </row>
    <row r="3980" spans="1:18" x14ac:dyDescent="0.3">
      <c r="A3980" t="s">
        <v>53</v>
      </c>
      <c r="B3980" t="s">
        <v>71</v>
      </c>
      <c r="C3980">
        <v>2013</v>
      </c>
      <c r="D3980" t="s">
        <v>20</v>
      </c>
      <c r="F3980">
        <v>1.8</v>
      </c>
      <c r="G3980">
        <v>46308</v>
      </c>
      <c r="I3980">
        <v>105</v>
      </c>
      <c r="J3980">
        <v>2</v>
      </c>
      <c r="K3980">
        <v>1</v>
      </c>
      <c r="L3980" t="s">
        <v>40</v>
      </c>
      <c r="M3980" t="s">
        <v>22</v>
      </c>
      <c r="N3980" t="s">
        <v>45</v>
      </c>
      <c r="O3980" t="s">
        <v>24</v>
      </c>
      <c r="P3980">
        <v>41</v>
      </c>
      <c r="Q3980" t="s">
        <v>64</v>
      </c>
      <c r="R3980">
        <v>11739</v>
      </c>
    </row>
    <row r="3981" spans="1:18" x14ac:dyDescent="0.3">
      <c r="A3981" t="s">
        <v>26</v>
      </c>
      <c r="B3981" t="s">
        <v>58</v>
      </c>
      <c r="C3981">
        <v>2013</v>
      </c>
      <c r="D3981" t="s">
        <v>20</v>
      </c>
      <c r="G3981">
        <v>128742</v>
      </c>
      <c r="H3981">
        <v>195</v>
      </c>
      <c r="I3981">
        <v>179</v>
      </c>
      <c r="J3981">
        <v>3</v>
      </c>
      <c r="K3981">
        <v>0</v>
      </c>
      <c r="L3981" t="s">
        <v>40</v>
      </c>
      <c r="M3981" t="s">
        <v>72</v>
      </c>
      <c r="N3981" t="s">
        <v>23</v>
      </c>
      <c r="O3981" t="s">
        <v>24</v>
      </c>
      <c r="Q3981" t="s">
        <v>25</v>
      </c>
      <c r="R3981">
        <v>5764</v>
      </c>
    </row>
    <row r="3982" spans="1:18" x14ac:dyDescent="0.3">
      <c r="A3982" t="s">
        <v>80</v>
      </c>
      <c r="B3982" t="s">
        <v>83</v>
      </c>
      <c r="C3982">
        <v>2012</v>
      </c>
      <c r="D3982" t="s">
        <v>20</v>
      </c>
      <c r="E3982" t="s">
        <v>21</v>
      </c>
      <c r="F3982">
        <v>5.4</v>
      </c>
      <c r="G3982">
        <v>100</v>
      </c>
      <c r="H3982">
        <v>391</v>
      </c>
      <c r="I3982">
        <v>368</v>
      </c>
      <c r="J3982">
        <v>4</v>
      </c>
      <c r="K3982">
        <v>1</v>
      </c>
      <c r="L3982" t="s">
        <v>34</v>
      </c>
      <c r="M3982" t="s">
        <v>35</v>
      </c>
      <c r="N3982" t="s">
        <v>84</v>
      </c>
      <c r="O3982" t="s">
        <v>95</v>
      </c>
      <c r="P3982">
        <v>14</v>
      </c>
      <c r="R3982">
        <v>8923</v>
      </c>
    </row>
    <row r="3983" spans="1:18" x14ac:dyDescent="0.3">
      <c r="A3983" t="s">
        <v>38</v>
      </c>
      <c r="B3983" t="s">
        <v>89</v>
      </c>
      <c r="C3983">
        <v>2018</v>
      </c>
      <c r="D3983" t="s">
        <v>20</v>
      </c>
      <c r="F3983">
        <v>1.9</v>
      </c>
      <c r="G3983">
        <v>107818</v>
      </c>
      <c r="H3983">
        <v>159</v>
      </c>
      <c r="I3983">
        <v>147</v>
      </c>
      <c r="J3983">
        <v>1</v>
      </c>
      <c r="K3983">
        <v>0</v>
      </c>
      <c r="L3983" t="s">
        <v>43</v>
      </c>
      <c r="M3983" t="s">
        <v>44</v>
      </c>
      <c r="N3983" t="s">
        <v>45</v>
      </c>
      <c r="O3983" t="s">
        <v>29</v>
      </c>
      <c r="R3983">
        <v>9123</v>
      </c>
    </row>
    <row r="3984" spans="1:18" x14ac:dyDescent="0.3">
      <c r="A3984" t="s">
        <v>49</v>
      </c>
      <c r="B3984" t="s">
        <v>100</v>
      </c>
      <c r="C3984">
        <v>2019</v>
      </c>
      <c r="D3984" t="s">
        <v>20</v>
      </c>
      <c r="E3984" t="s">
        <v>21</v>
      </c>
      <c r="F3984">
        <v>1.8</v>
      </c>
      <c r="G3984">
        <v>119547</v>
      </c>
      <c r="H3984">
        <v>145</v>
      </c>
      <c r="I3984">
        <v>128</v>
      </c>
      <c r="J3984">
        <v>1</v>
      </c>
      <c r="K3984">
        <v>0</v>
      </c>
      <c r="L3984" t="s">
        <v>34</v>
      </c>
      <c r="M3984" t="s">
        <v>72</v>
      </c>
      <c r="N3984" t="s">
        <v>45</v>
      </c>
      <c r="O3984" t="s">
        <v>29</v>
      </c>
      <c r="P3984">
        <v>32</v>
      </c>
      <c r="Q3984" t="s">
        <v>46</v>
      </c>
      <c r="R3984">
        <v>9895</v>
      </c>
    </row>
    <row r="3985" spans="1:18" x14ac:dyDescent="0.3">
      <c r="A3985" t="s">
        <v>80</v>
      </c>
      <c r="B3985" t="s">
        <v>102</v>
      </c>
      <c r="C3985">
        <v>2015</v>
      </c>
      <c r="D3985" t="s">
        <v>20</v>
      </c>
      <c r="E3985" t="s">
        <v>21</v>
      </c>
      <c r="F3985">
        <v>3</v>
      </c>
      <c r="G3985">
        <v>66778</v>
      </c>
      <c r="H3985">
        <v>242</v>
      </c>
      <c r="I3985">
        <v>234</v>
      </c>
      <c r="J3985">
        <v>1</v>
      </c>
      <c r="K3985">
        <v>0</v>
      </c>
      <c r="M3985" t="s">
        <v>28</v>
      </c>
      <c r="N3985" t="s">
        <v>23</v>
      </c>
      <c r="O3985" t="s">
        <v>24</v>
      </c>
      <c r="P3985">
        <v>32</v>
      </c>
      <c r="Q3985" t="s">
        <v>64</v>
      </c>
      <c r="R3985">
        <v>11861</v>
      </c>
    </row>
    <row r="3986" spans="1:18" x14ac:dyDescent="0.3">
      <c r="A3986" t="s">
        <v>73</v>
      </c>
      <c r="B3986" t="s">
        <v>97</v>
      </c>
      <c r="C3986">
        <v>2016</v>
      </c>
      <c r="D3986" t="s">
        <v>20</v>
      </c>
      <c r="E3986" t="s">
        <v>21</v>
      </c>
      <c r="F3986">
        <v>2.2000000000000002</v>
      </c>
      <c r="G3986">
        <v>115887</v>
      </c>
      <c r="H3986">
        <v>163</v>
      </c>
      <c r="J3986">
        <v>2</v>
      </c>
      <c r="K3986">
        <v>0</v>
      </c>
      <c r="L3986" t="s">
        <v>34</v>
      </c>
      <c r="M3986" t="s">
        <v>94</v>
      </c>
      <c r="N3986" t="s">
        <v>45</v>
      </c>
      <c r="O3986" t="s">
        <v>29</v>
      </c>
      <c r="R3986">
        <v>21622</v>
      </c>
    </row>
    <row r="3987" spans="1:18" x14ac:dyDescent="0.3">
      <c r="A3987" t="s">
        <v>55</v>
      </c>
      <c r="B3987" t="s">
        <v>75</v>
      </c>
      <c r="C3987">
        <v>2018</v>
      </c>
      <c r="D3987" t="s">
        <v>65</v>
      </c>
      <c r="E3987" t="s">
        <v>21</v>
      </c>
      <c r="F3987">
        <v>0</v>
      </c>
      <c r="G3987">
        <v>100</v>
      </c>
      <c r="H3987">
        <v>384</v>
      </c>
      <c r="I3987">
        <v>422</v>
      </c>
      <c r="J3987">
        <v>1</v>
      </c>
      <c r="K3987">
        <v>0</v>
      </c>
      <c r="L3987" t="s">
        <v>34</v>
      </c>
      <c r="M3987" t="s">
        <v>52</v>
      </c>
      <c r="N3987" t="s">
        <v>45</v>
      </c>
      <c r="O3987" t="s">
        <v>29</v>
      </c>
      <c r="P3987">
        <v>106</v>
      </c>
      <c r="Q3987" t="s">
        <v>25</v>
      </c>
      <c r="R3987">
        <v>12707</v>
      </c>
    </row>
    <row r="3988" spans="1:18" x14ac:dyDescent="0.3">
      <c r="A3988" t="s">
        <v>53</v>
      </c>
      <c r="B3988" t="s">
        <v>71</v>
      </c>
      <c r="C3988">
        <v>2008</v>
      </c>
      <c r="D3988" t="s">
        <v>20</v>
      </c>
      <c r="F3988">
        <v>1.9</v>
      </c>
      <c r="G3988">
        <v>57102</v>
      </c>
      <c r="H3988">
        <v>153</v>
      </c>
      <c r="I3988">
        <v>152</v>
      </c>
      <c r="J3988">
        <v>2</v>
      </c>
      <c r="K3988">
        <v>1</v>
      </c>
      <c r="L3988" t="s">
        <v>34</v>
      </c>
      <c r="M3988" t="s">
        <v>52</v>
      </c>
      <c r="N3988" t="s">
        <v>45</v>
      </c>
      <c r="O3988" t="s">
        <v>24</v>
      </c>
      <c r="P3988">
        <v>37</v>
      </c>
      <c r="Q3988" t="s">
        <v>37</v>
      </c>
      <c r="R3988">
        <v>7292</v>
      </c>
    </row>
    <row r="3989" spans="1:18" x14ac:dyDescent="0.3">
      <c r="A3989" t="s">
        <v>73</v>
      </c>
      <c r="B3989" t="s">
        <v>74</v>
      </c>
      <c r="C3989">
        <v>2022</v>
      </c>
      <c r="D3989" t="s">
        <v>20</v>
      </c>
      <c r="E3989" t="s">
        <v>21</v>
      </c>
      <c r="F3989">
        <v>3.5</v>
      </c>
      <c r="G3989">
        <v>18286</v>
      </c>
      <c r="H3989">
        <v>268</v>
      </c>
      <c r="I3989">
        <v>254</v>
      </c>
      <c r="J3989">
        <v>1</v>
      </c>
      <c r="K3989">
        <v>0</v>
      </c>
      <c r="L3989" t="s">
        <v>43</v>
      </c>
      <c r="M3989" t="s">
        <v>94</v>
      </c>
      <c r="N3989" t="s">
        <v>23</v>
      </c>
      <c r="O3989" t="s">
        <v>24</v>
      </c>
      <c r="P3989">
        <v>25</v>
      </c>
      <c r="Q3989" t="s">
        <v>64</v>
      </c>
      <c r="R3989">
        <v>55307</v>
      </c>
    </row>
    <row r="3990" spans="1:18" x14ac:dyDescent="0.3">
      <c r="A3990" t="s">
        <v>41</v>
      </c>
      <c r="B3990" t="s">
        <v>62</v>
      </c>
      <c r="C3990">
        <v>2009</v>
      </c>
      <c r="D3990" t="s">
        <v>20</v>
      </c>
      <c r="E3990" t="s">
        <v>67</v>
      </c>
      <c r="F3990">
        <v>2.4</v>
      </c>
      <c r="G3990">
        <v>272593</v>
      </c>
      <c r="H3990">
        <v>181</v>
      </c>
      <c r="I3990">
        <v>177</v>
      </c>
      <c r="J3990">
        <v>4</v>
      </c>
      <c r="K3990">
        <v>1</v>
      </c>
      <c r="M3990" t="s">
        <v>22</v>
      </c>
      <c r="N3990" t="s">
        <v>23</v>
      </c>
      <c r="O3990" t="s">
        <v>24</v>
      </c>
      <c r="P3990">
        <v>36</v>
      </c>
      <c r="Q3990" t="s">
        <v>46</v>
      </c>
      <c r="R3990">
        <v>500</v>
      </c>
    </row>
    <row r="3991" spans="1:18" x14ac:dyDescent="0.3">
      <c r="A3991" t="s">
        <v>41</v>
      </c>
      <c r="B3991" t="s">
        <v>62</v>
      </c>
      <c r="C3991">
        <v>2009</v>
      </c>
      <c r="D3991" t="s">
        <v>20</v>
      </c>
      <c r="E3991" t="s">
        <v>21</v>
      </c>
      <c r="F3991">
        <v>2.7</v>
      </c>
      <c r="G3991">
        <v>27758</v>
      </c>
      <c r="H3991">
        <v>207</v>
      </c>
      <c r="J3991">
        <v>3</v>
      </c>
      <c r="K3991">
        <v>0</v>
      </c>
      <c r="L3991" t="s">
        <v>43</v>
      </c>
      <c r="M3991" t="s">
        <v>72</v>
      </c>
      <c r="N3991" t="s">
        <v>23</v>
      </c>
      <c r="O3991" t="s">
        <v>24</v>
      </c>
      <c r="Q3991" t="s">
        <v>88</v>
      </c>
      <c r="R3991">
        <v>6433</v>
      </c>
    </row>
    <row r="3992" spans="1:18" x14ac:dyDescent="0.3">
      <c r="A3992" t="s">
        <v>73</v>
      </c>
      <c r="B3992" t="s">
        <v>97</v>
      </c>
      <c r="C3992">
        <v>2013</v>
      </c>
      <c r="D3992" t="s">
        <v>20</v>
      </c>
      <c r="E3992" t="s">
        <v>21</v>
      </c>
      <c r="F3992">
        <v>2.2999999999999998</v>
      </c>
      <c r="G3992">
        <v>37181</v>
      </c>
      <c r="H3992">
        <v>176</v>
      </c>
      <c r="I3992">
        <v>177</v>
      </c>
      <c r="J3992">
        <v>2</v>
      </c>
      <c r="K3992">
        <v>1</v>
      </c>
      <c r="L3992" t="s">
        <v>43</v>
      </c>
      <c r="M3992" t="s">
        <v>44</v>
      </c>
      <c r="N3992" t="s">
        <v>45</v>
      </c>
      <c r="O3992" t="s">
        <v>29</v>
      </c>
      <c r="P3992">
        <v>33</v>
      </c>
      <c r="Q3992" t="s">
        <v>57</v>
      </c>
      <c r="R3992">
        <v>19009</v>
      </c>
    </row>
    <row r="3993" spans="1:18" x14ac:dyDescent="0.3">
      <c r="A3993" t="s">
        <v>53</v>
      </c>
      <c r="B3993" t="s">
        <v>71</v>
      </c>
      <c r="C3993">
        <v>2022</v>
      </c>
      <c r="D3993" t="s">
        <v>20</v>
      </c>
      <c r="E3993" t="s">
        <v>21</v>
      </c>
      <c r="F3993">
        <v>1.5</v>
      </c>
      <c r="G3993">
        <v>32809</v>
      </c>
      <c r="H3993">
        <v>118</v>
      </c>
      <c r="I3993">
        <v>116</v>
      </c>
      <c r="J3993">
        <v>1</v>
      </c>
      <c r="M3993" t="s">
        <v>44</v>
      </c>
      <c r="N3993" t="s">
        <v>45</v>
      </c>
      <c r="O3993" t="s">
        <v>29</v>
      </c>
      <c r="P3993">
        <v>33</v>
      </c>
      <c r="Q3993" t="s">
        <v>46</v>
      </c>
      <c r="R3993">
        <v>34275</v>
      </c>
    </row>
    <row r="3994" spans="1:18" x14ac:dyDescent="0.3">
      <c r="A3994" t="s">
        <v>80</v>
      </c>
      <c r="B3994" t="s">
        <v>83</v>
      </c>
      <c r="C3994">
        <v>2013</v>
      </c>
      <c r="D3994" t="s">
        <v>20</v>
      </c>
      <c r="E3994" t="s">
        <v>21</v>
      </c>
      <c r="F3994">
        <v>4.8</v>
      </c>
      <c r="G3994">
        <v>126280</v>
      </c>
      <c r="H3994">
        <v>375</v>
      </c>
      <c r="I3994">
        <v>346</v>
      </c>
      <c r="J3994">
        <v>2</v>
      </c>
      <c r="K3994">
        <v>1</v>
      </c>
      <c r="M3994" t="s">
        <v>52</v>
      </c>
      <c r="N3994" t="s">
        <v>84</v>
      </c>
      <c r="O3994" t="s">
        <v>95</v>
      </c>
      <c r="P3994">
        <v>10</v>
      </c>
      <c r="Q3994" t="s">
        <v>48</v>
      </c>
      <c r="R3994">
        <v>5203</v>
      </c>
    </row>
    <row r="3995" spans="1:18" x14ac:dyDescent="0.3">
      <c r="A3995" t="s">
        <v>31</v>
      </c>
      <c r="B3995" t="s">
        <v>85</v>
      </c>
      <c r="C3995">
        <v>2007</v>
      </c>
      <c r="D3995" t="s">
        <v>20</v>
      </c>
      <c r="E3995" t="s">
        <v>67</v>
      </c>
      <c r="F3995">
        <v>2.7</v>
      </c>
      <c r="G3995">
        <v>303931</v>
      </c>
      <c r="H3995">
        <v>202</v>
      </c>
      <c r="J3995">
        <v>4</v>
      </c>
      <c r="K3995">
        <v>1</v>
      </c>
      <c r="L3995" t="s">
        <v>43</v>
      </c>
      <c r="N3995" t="s">
        <v>23</v>
      </c>
      <c r="O3995" t="s">
        <v>24</v>
      </c>
      <c r="P3995">
        <v>35</v>
      </c>
      <c r="Q3995" t="s">
        <v>76</v>
      </c>
      <c r="R3995">
        <v>500</v>
      </c>
    </row>
    <row r="3996" spans="1:18" x14ac:dyDescent="0.3">
      <c r="A3996" t="s">
        <v>49</v>
      </c>
      <c r="B3996" t="s">
        <v>92</v>
      </c>
      <c r="C3996">
        <v>2009</v>
      </c>
      <c r="D3996" t="s">
        <v>20</v>
      </c>
      <c r="E3996" t="s">
        <v>21</v>
      </c>
      <c r="F3996">
        <v>2.2999999999999998</v>
      </c>
      <c r="G3996">
        <v>119475</v>
      </c>
      <c r="H3996">
        <v>180</v>
      </c>
      <c r="I3996">
        <v>155</v>
      </c>
      <c r="J3996">
        <v>2</v>
      </c>
      <c r="K3996">
        <v>1</v>
      </c>
      <c r="L3996" t="s">
        <v>43</v>
      </c>
      <c r="M3996" t="s">
        <v>44</v>
      </c>
      <c r="N3996" t="s">
        <v>23</v>
      </c>
      <c r="O3996" t="s">
        <v>24</v>
      </c>
      <c r="P3996">
        <v>31</v>
      </c>
      <c r="Q3996" t="s">
        <v>64</v>
      </c>
      <c r="R3996">
        <v>1456</v>
      </c>
    </row>
    <row r="3997" spans="1:18" x14ac:dyDescent="0.3">
      <c r="A3997" t="s">
        <v>55</v>
      </c>
      <c r="B3997" t="s">
        <v>69</v>
      </c>
      <c r="C3997">
        <v>2011</v>
      </c>
      <c r="D3997" t="s">
        <v>20</v>
      </c>
      <c r="E3997" t="s">
        <v>21</v>
      </c>
      <c r="F3997">
        <v>2.5</v>
      </c>
      <c r="G3997">
        <v>209907</v>
      </c>
      <c r="H3997">
        <v>187</v>
      </c>
      <c r="I3997">
        <v>182</v>
      </c>
      <c r="J3997">
        <v>3</v>
      </c>
      <c r="K3997">
        <v>1</v>
      </c>
      <c r="L3997" t="s">
        <v>43</v>
      </c>
      <c r="M3997" t="s">
        <v>22</v>
      </c>
      <c r="N3997" t="s">
        <v>23</v>
      </c>
      <c r="O3997" t="s">
        <v>24</v>
      </c>
      <c r="P3997">
        <v>33</v>
      </c>
      <c r="Q3997" t="s">
        <v>37</v>
      </c>
      <c r="R3997">
        <v>500</v>
      </c>
    </row>
    <row r="3998" spans="1:18" x14ac:dyDescent="0.3">
      <c r="A3998" t="s">
        <v>80</v>
      </c>
      <c r="B3998" t="s">
        <v>81</v>
      </c>
      <c r="C3998">
        <v>2014</v>
      </c>
      <c r="D3998" t="s">
        <v>20</v>
      </c>
      <c r="E3998" t="s">
        <v>21</v>
      </c>
      <c r="F3998">
        <v>4.3</v>
      </c>
      <c r="G3998">
        <v>180059</v>
      </c>
      <c r="I3998">
        <v>272</v>
      </c>
      <c r="J3998">
        <v>3</v>
      </c>
      <c r="K3998">
        <v>1</v>
      </c>
      <c r="L3998" t="s">
        <v>34</v>
      </c>
      <c r="M3998" t="s">
        <v>28</v>
      </c>
      <c r="N3998" t="s">
        <v>82</v>
      </c>
      <c r="O3998" t="s">
        <v>60</v>
      </c>
      <c r="P3998">
        <v>20</v>
      </c>
      <c r="Q3998" t="s">
        <v>46</v>
      </c>
      <c r="R3998">
        <v>2188</v>
      </c>
    </row>
    <row r="3999" spans="1:18" x14ac:dyDescent="0.3">
      <c r="A3999" t="s">
        <v>53</v>
      </c>
      <c r="B3999" t="s">
        <v>71</v>
      </c>
      <c r="C3999">
        <v>2007</v>
      </c>
      <c r="D3999" t="s">
        <v>20</v>
      </c>
      <c r="E3999" t="s">
        <v>21</v>
      </c>
      <c r="F3999">
        <v>1.7</v>
      </c>
      <c r="G3999">
        <v>271502</v>
      </c>
      <c r="H3999">
        <v>149</v>
      </c>
      <c r="I3999">
        <v>142</v>
      </c>
      <c r="J3999">
        <v>3</v>
      </c>
      <c r="K3999">
        <v>1</v>
      </c>
      <c r="M3999" t="s">
        <v>28</v>
      </c>
      <c r="N3999" t="s">
        <v>45</v>
      </c>
      <c r="O3999" t="s">
        <v>29</v>
      </c>
      <c r="P3999">
        <v>27</v>
      </c>
      <c r="Q3999" t="s">
        <v>91</v>
      </c>
      <c r="R3999">
        <v>500</v>
      </c>
    </row>
    <row r="4000" spans="1:18" x14ac:dyDescent="0.3">
      <c r="A4000" t="s">
        <v>38</v>
      </c>
      <c r="B4000" t="s">
        <v>89</v>
      </c>
      <c r="C4000">
        <v>2019</v>
      </c>
      <c r="D4000" t="s">
        <v>63</v>
      </c>
      <c r="E4000" t="s">
        <v>21</v>
      </c>
      <c r="F4000">
        <v>1.8</v>
      </c>
      <c r="G4000">
        <v>83763</v>
      </c>
      <c r="H4000">
        <v>153</v>
      </c>
      <c r="I4000">
        <v>137</v>
      </c>
      <c r="J4000">
        <v>1</v>
      </c>
      <c r="K4000">
        <v>1</v>
      </c>
      <c r="L4000" t="s">
        <v>43</v>
      </c>
      <c r="M4000" t="s">
        <v>59</v>
      </c>
      <c r="N4000" t="s">
        <v>45</v>
      </c>
      <c r="O4000" t="s">
        <v>29</v>
      </c>
      <c r="P4000">
        <v>36</v>
      </c>
      <c r="Q4000" t="s">
        <v>37</v>
      </c>
      <c r="R4000">
        <v>10438</v>
      </c>
    </row>
    <row r="4001" spans="1:18" x14ac:dyDescent="0.3">
      <c r="A4001" t="s">
        <v>53</v>
      </c>
      <c r="B4001" t="s">
        <v>71</v>
      </c>
      <c r="C4001">
        <v>2007</v>
      </c>
      <c r="D4001" t="s">
        <v>20</v>
      </c>
      <c r="E4001" t="s">
        <v>21</v>
      </c>
      <c r="F4001">
        <v>1.9</v>
      </c>
      <c r="G4001">
        <v>238654</v>
      </c>
      <c r="H4001">
        <v>138</v>
      </c>
      <c r="I4001">
        <v>141</v>
      </c>
      <c r="J4001">
        <v>5</v>
      </c>
      <c r="K4001">
        <v>0</v>
      </c>
      <c r="L4001" t="s">
        <v>40</v>
      </c>
      <c r="M4001" t="s">
        <v>94</v>
      </c>
      <c r="N4001" t="s">
        <v>45</v>
      </c>
      <c r="O4001" t="s">
        <v>29</v>
      </c>
      <c r="Q4001" t="s">
        <v>46</v>
      </c>
      <c r="R4001">
        <v>500</v>
      </c>
    </row>
    <row r="4002" spans="1:18" x14ac:dyDescent="0.3">
      <c r="A4002" t="s">
        <v>80</v>
      </c>
      <c r="B4002" t="s">
        <v>81</v>
      </c>
      <c r="C4002">
        <v>2016</v>
      </c>
      <c r="D4002" t="s">
        <v>63</v>
      </c>
      <c r="E4002" t="s">
        <v>67</v>
      </c>
      <c r="F4002">
        <v>3.5</v>
      </c>
      <c r="G4002">
        <v>118368</v>
      </c>
      <c r="H4002">
        <v>270</v>
      </c>
      <c r="I4002">
        <v>243</v>
      </c>
      <c r="J4002">
        <v>2</v>
      </c>
      <c r="K4002">
        <v>0</v>
      </c>
      <c r="L4002" t="s">
        <v>43</v>
      </c>
      <c r="M4002" t="s">
        <v>28</v>
      </c>
      <c r="N4002" t="s">
        <v>82</v>
      </c>
      <c r="O4002" t="s">
        <v>60</v>
      </c>
      <c r="P4002">
        <v>24</v>
      </c>
      <c r="Q4002" t="s">
        <v>25</v>
      </c>
      <c r="R4002">
        <v>8174</v>
      </c>
    </row>
    <row r="4003" spans="1:18" x14ac:dyDescent="0.3">
      <c r="A4003" t="s">
        <v>73</v>
      </c>
      <c r="B4003" t="s">
        <v>97</v>
      </c>
      <c r="C4003">
        <v>2016</v>
      </c>
      <c r="D4003" t="s">
        <v>20</v>
      </c>
      <c r="E4003" t="s">
        <v>21</v>
      </c>
      <c r="F4003">
        <v>2.1</v>
      </c>
      <c r="G4003">
        <v>100502</v>
      </c>
      <c r="H4003">
        <v>183</v>
      </c>
      <c r="I4003">
        <v>177</v>
      </c>
      <c r="J4003">
        <v>1</v>
      </c>
      <c r="L4003" t="s">
        <v>43</v>
      </c>
      <c r="N4003" t="s">
        <v>45</v>
      </c>
      <c r="O4003" t="s">
        <v>29</v>
      </c>
      <c r="P4003">
        <v>31</v>
      </c>
      <c r="Q4003" t="s">
        <v>76</v>
      </c>
      <c r="R4003">
        <v>24280</v>
      </c>
    </row>
    <row r="4004" spans="1:18" x14ac:dyDescent="0.3">
      <c r="A4004" t="s">
        <v>73</v>
      </c>
      <c r="B4004" t="s">
        <v>90</v>
      </c>
      <c r="C4004">
        <v>2018</v>
      </c>
      <c r="D4004" t="s">
        <v>33</v>
      </c>
      <c r="E4004" t="s">
        <v>21</v>
      </c>
      <c r="F4004">
        <v>2.2999999999999998</v>
      </c>
      <c r="G4004">
        <v>30673</v>
      </c>
      <c r="H4004">
        <v>186</v>
      </c>
      <c r="I4004">
        <v>186</v>
      </c>
      <c r="J4004">
        <v>3</v>
      </c>
      <c r="K4004">
        <v>1</v>
      </c>
      <c r="L4004" t="s">
        <v>40</v>
      </c>
      <c r="M4004" t="s">
        <v>28</v>
      </c>
      <c r="N4004" t="s">
        <v>45</v>
      </c>
      <c r="O4004" t="s">
        <v>29</v>
      </c>
      <c r="P4004">
        <v>38</v>
      </c>
      <c r="Q4004" t="s">
        <v>64</v>
      </c>
      <c r="R4004">
        <v>16638</v>
      </c>
    </row>
    <row r="4005" spans="1:18" x14ac:dyDescent="0.3">
      <c r="A4005" t="s">
        <v>31</v>
      </c>
      <c r="B4005" t="s">
        <v>85</v>
      </c>
      <c r="C4005">
        <v>2009</v>
      </c>
      <c r="D4005" t="s">
        <v>33</v>
      </c>
      <c r="E4005" t="s">
        <v>21</v>
      </c>
      <c r="F4005">
        <v>3.1</v>
      </c>
      <c r="G4005">
        <v>237903</v>
      </c>
      <c r="H4005">
        <v>243</v>
      </c>
      <c r="I4005">
        <v>233</v>
      </c>
      <c r="J4005">
        <v>2</v>
      </c>
      <c r="K4005">
        <v>1</v>
      </c>
      <c r="L4005" t="s">
        <v>34</v>
      </c>
      <c r="N4005" t="s">
        <v>23</v>
      </c>
      <c r="O4005" t="s">
        <v>29</v>
      </c>
      <c r="P4005">
        <v>43</v>
      </c>
      <c r="Q4005" t="s">
        <v>37</v>
      </c>
      <c r="R4005">
        <v>500</v>
      </c>
    </row>
    <row r="4006" spans="1:18" x14ac:dyDescent="0.3">
      <c r="A4006" t="s">
        <v>38</v>
      </c>
      <c r="B4006" t="s">
        <v>39</v>
      </c>
      <c r="C4006">
        <v>2017</v>
      </c>
      <c r="D4006" t="s">
        <v>63</v>
      </c>
      <c r="E4006" t="s">
        <v>21</v>
      </c>
      <c r="F4006">
        <v>3.1</v>
      </c>
      <c r="G4006">
        <v>90340</v>
      </c>
      <c r="I4006">
        <v>231</v>
      </c>
      <c r="J4006">
        <v>3</v>
      </c>
      <c r="K4006">
        <v>0</v>
      </c>
      <c r="M4006" t="s">
        <v>52</v>
      </c>
      <c r="N4006" t="s">
        <v>23</v>
      </c>
      <c r="O4006" t="s">
        <v>24</v>
      </c>
      <c r="P4006">
        <v>30</v>
      </c>
      <c r="Q4006" t="s">
        <v>46</v>
      </c>
      <c r="R4006">
        <v>22406</v>
      </c>
    </row>
    <row r="4007" spans="1:18" x14ac:dyDescent="0.3">
      <c r="A4007" t="s">
        <v>73</v>
      </c>
      <c r="B4007" t="s">
        <v>87</v>
      </c>
      <c r="C4007">
        <v>2019</v>
      </c>
      <c r="D4007" t="s">
        <v>20</v>
      </c>
      <c r="F4007">
        <v>2.5</v>
      </c>
      <c r="G4007">
        <v>27554</v>
      </c>
      <c r="J4007">
        <v>1</v>
      </c>
      <c r="L4007" t="s">
        <v>40</v>
      </c>
      <c r="M4007" t="s">
        <v>22</v>
      </c>
      <c r="N4007" t="s">
        <v>23</v>
      </c>
      <c r="O4007" t="s">
        <v>24</v>
      </c>
      <c r="P4007">
        <v>30</v>
      </c>
      <c r="Q4007" t="s">
        <v>37</v>
      </c>
      <c r="R4007">
        <v>20964</v>
      </c>
    </row>
    <row r="4008" spans="1:18" x14ac:dyDescent="0.3">
      <c r="A4008" t="s">
        <v>26</v>
      </c>
      <c r="B4008" t="s">
        <v>101</v>
      </c>
      <c r="C4008">
        <v>2011</v>
      </c>
      <c r="D4008" t="s">
        <v>20</v>
      </c>
      <c r="E4008" t="s">
        <v>67</v>
      </c>
      <c r="F4008">
        <v>2.2999999999999998</v>
      </c>
      <c r="G4008">
        <v>83279</v>
      </c>
      <c r="H4008">
        <v>178</v>
      </c>
      <c r="I4008">
        <v>181</v>
      </c>
      <c r="J4008">
        <v>4</v>
      </c>
      <c r="K4008">
        <v>1</v>
      </c>
      <c r="L4008" t="s">
        <v>34</v>
      </c>
      <c r="M4008" t="s">
        <v>44</v>
      </c>
      <c r="N4008" t="s">
        <v>45</v>
      </c>
      <c r="O4008" t="s">
        <v>29</v>
      </c>
      <c r="P4008">
        <v>32</v>
      </c>
      <c r="Q4008" t="s">
        <v>30</v>
      </c>
      <c r="R4008">
        <v>2167</v>
      </c>
    </row>
    <row r="4009" spans="1:18" x14ac:dyDescent="0.3">
      <c r="A4009" t="s">
        <v>73</v>
      </c>
      <c r="B4009" t="s">
        <v>90</v>
      </c>
      <c r="C4009">
        <v>2022</v>
      </c>
      <c r="D4009" t="s">
        <v>33</v>
      </c>
      <c r="G4009">
        <v>30650</v>
      </c>
      <c r="I4009">
        <v>140</v>
      </c>
      <c r="J4009">
        <v>1</v>
      </c>
      <c r="K4009">
        <v>0</v>
      </c>
      <c r="L4009" t="s">
        <v>34</v>
      </c>
      <c r="M4009" t="s">
        <v>44</v>
      </c>
      <c r="N4009" t="s">
        <v>45</v>
      </c>
      <c r="O4009" t="s">
        <v>29</v>
      </c>
      <c r="P4009">
        <v>45</v>
      </c>
      <c r="Q4009" t="s">
        <v>46</v>
      </c>
      <c r="R4009">
        <v>34737</v>
      </c>
    </row>
    <row r="4010" spans="1:18" x14ac:dyDescent="0.3">
      <c r="A4010" t="s">
        <v>18</v>
      </c>
      <c r="B4010" t="s">
        <v>51</v>
      </c>
      <c r="C4010">
        <v>2007</v>
      </c>
      <c r="D4010" t="s">
        <v>63</v>
      </c>
      <c r="E4010" t="s">
        <v>21</v>
      </c>
      <c r="F4010">
        <v>2</v>
      </c>
      <c r="G4010">
        <v>326522</v>
      </c>
      <c r="H4010">
        <v>166</v>
      </c>
      <c r="J4010">
        <v>4</v>
      </c>
      <c r="L4010" t="s">
        <v>43</v>
      </c>
      <c r="M4010" t="s">
        <v>94</v>
      </c>
      <c r="N4010" t="s">
        <v>45</v>
      </c>
      <c r="O4010" t="s">
        <v>29</v>
      </c>
      <c r="Q4010" t="s">
        <v>57</v>
      </c>
      <c r="R4010">
        <v>500</v>
      </c>
    </row>
    <row r="4011" spans="1:18" x14ac:dyDescent="0.3">
      <c r="A4011" t="s">
        <v>49</v>
      </c>
      <c r="B4011" t="s">
        <v>92</v>
      </c>
      <c r="C4011">
        <v>2017</v>
      </c>
      <c r="D4011" t="s">
        <v>20</v>
      </c>
      <c r="F4011">
        <v>3.1</v>
      </c>
      <c r="G4011">
        <v>64322</v>
      </c>
      <c r="H4011">
        <v>235</v>
      </c>
      <c r="I4011">
        <v>209</v>
      </c>
      <c r="J4011">
        <v>2</v>
      </c>
      <c r="M4011" t="s">
        <v>59</v>
      </c>
      <c r="N4011" t="s">
        <v>23</v>
      </c>
      <c r="O4011" t="s">
        <v>24</v>
      </c>
      <c r="P4011">
        <v>24</v>
      </c>
      <c r="Q4011" t="s">
        <v>30</v>
      </c>
      <c r="R4011">
        <v>8993</v>
      </c>
    </row>
    <row r="4012" spans="1:18" x14ac:dyDescent="0.3">
      <c r="A4012" t="s">
        <v>31</v>
      </c>
      <c r="B4012" t="s">
        <v>99</v>
      </c>
      <c r="C4012">
        <v>2010</v>
      </c>
      <c r="D4012" t="s">
        <v>20</v>
      </c>
      <c r="E4012" t="s">
        <v>67</v>
      </c>
      <c r="F4012">
        <v>2.5</v>
      </c>
      <c r="G4012">
        <v>164729</v>
      </c>
      <c r="H4012">
        <v>185</v>
      </c>
      <c r="I4012">
        <v>178</v>
      </c>
      <c r="J4012">
        <v>4</v>
      </c>
      <c r="K4012">
        <v>1</v>
      </c>
      <c r="L4012" t="s">
        <v>34</v>
      </c>
      <c r="M4012" t="s">
        <v>28</v>
      </c>
      <c r="N4012" t="s">
        <v>23</v>
      </c>
      <c r="O4012" t="s">
        <v>29</v>
      </c>
      <c r="P4012">
        <v>29</v>
      </c>
      <c r="Q4012" t="s">
        <v>91</v>
      </c>
      <c r="R4012">
        <v>1740</v>
      </c>
    </row>
    <row r="4013" spans="1:18" x14ac:dyDescent="0.3">
      <c r="A4013" t="s">
        <v>55</v>
      </c>
      <c r="B4013" t="s">
        <v>56</v>
      </c>
      <c r="C4013">
        <v>2018</v>
      </c>
      <c r="D4013" t="s">
        <v>20</v>
      </c>
      <c r="E4013" t="s">
        <v>21</v>
      </c>
      <c r="F4013">
        <v>3.1</v>
      </c>
      <c r="G4013">
        <v>104500</v>
      </c>
      <c r="I4013">
        <v>217</v>
      </c>
      <c r="J4013">
        <v>2</v>
      </c>
      <c r="K4013">
        <v>0</v>
      </c>
      <c r="L4013" t="s">
        <v>43</v>
      </c>
      <c r="N4013" t="s">
        <v>23</v>
      </c>
      <c r="O4013" t="s">
        <v>24</v>
      </c>
      <c r="P4013">
        <v>28</v>
      </c>
      <c r="Q4013" t="s">
        <v>88</v>
      </c>
      <c r="R4013">
        <v>15431</v>
      </c>
    </row>
    <row r="4014" spans="1:18" x14ac:dyDescent="0.3">
      <c r="A4014" t="s">
        <v>38</v>
      </c>
      <c r="B4014" t="s">
        <v>47</v>
      </c>
      <c r="C4014">
        <v>2024</v>
      </c>
      <c r="D4014" t="s">
        <v>20</v>
      </c>
      <c r="E4014" t="s">
        <v>21</v>
      </c>
      <c r="F4014">
        <v>2.9</v>
      </c>
      <c r="G4014">
        <v>100</v>
      </c>
      <c r="H4014">
        <v>233</v>
      </c>
      <c r="I4014">
        <v>216</v>
      </c>
      <c r="J4014">
        <v>1</v>
      </c>
      <c r="K4014">
        <v>0</v>
      </c>
      <c r="L4014" t="s">
        <v>40</v>
      </c>
      <c r="M4014" t="s">
        <v>22</v>
      </c>
      <c r="N4014" t="s">
        <v>23</v>
      </c>
      <c r="O4014" t="s">
        <v>24</v>
      </c>
      <c r="P4014">
        <v>31</v>
      </c>
      <c r="Q4014" t="s">
        <v>88</v>
      </c>
      <c r="R4014">
        <v>10129</v>
      </c>
    </row>
    <row r="4015" spans="1:18" x14ac:dyDescent="0.3">
      <c r="A4015" t="s">
        <v>18</v>
      </c>
      <c r="B4015" t="s">
        <v>51</v>
      </c>
      <c r="C4015">
        <v>2008</v>
      </c>
      <c r="D4015" t="s">
        <v>20</v>
      </c>
      <c r="G4015">
        <v>174503</v>
      </c>
      <c r="J4015">
        <v>3</v>
      </c>
      <c r="K4015">
        <v>1</v>
      </c>
      <c r="L4015" t="s">
        <v>43</v>
      </c>
      <c r="M4015" t="s">
        <v>59</v>
      </c>
      <c r="N4015" t="s">
        <v>45</v>
      </c>
      <c r="O4015" t="s">
        <v>29</v>
      </c>
      <c r="P4015">
        <v>33</v>
      </c>
      <c r="Q4015" t="s">
        <v>46</v>
      </c>
      <c r="R4015">
        <v>2205</v>
      </c>
    </row>
    <row r="4016" spans="1:18" x14ac:dyDescent="0.3">
      <c r="A4016" t="s">
        <v>26</v>
      </c>
      <c r="B4016" t="s">
        <v>101</v>
      </c>
      <c r="C4016">
        <v>2007</v>
      </c>
      <c r="D4016" t="s">
        <v>20</v>
      </c>
      <c r="E4016" t="s">
        <v>67</v>
      </c>
      <c r="G4016">
        <v>147185</v>
      </c>
      <c r="I4016">
        <v>152</v>
      </c>
      <c r="J4016">
        <v>4</v>
      </c>
      <c r="K4016">
        <v>0</v>
      </c>
      <c r="L4016" t="s">
        <v>34</v>
      </c>
      <c r="M4016" t="s">
        <v>94</v>
      </c>
      <c r="N4016" t="s">
        <v>45</v>
      </c>
      <c r="O4016" t="s">
        <v>24</v>
      </c>
      <c r="P4016">
        <v>32</v>
      </c>
      <c r="Q4016" t="s">
        <v>57</v>
      </c>
      <c r="R4016">
        <v>500</v>
      </c>
    </row>
    <row r="4017" spans="1:18" x14ac:dyDescent="0.3">
      <c r="A4017" t="s">
        <v>31</v>
      </c>
      <c r="B4017" t="s">
        <v>99</v>
      </c>
      <c r="C4017">
        <v>2011</v>
      </c>
      <c r="D4017" t="s">
        <v>20</v>
      </c>
      <c r="E4017" t="s">
        <v>67</v>
      </c>
      <c r="F4017">
        <v>2</v>
      </c>
      <c r="G4017">
        <v>157360</v>
      </c>
      <c r="H4017">
        <v>159</v>
      </c>
      <c r="I4017">
        <v>156</v>
      </c>
      <c r="J4017">
        <v>4</v>
      </c>
      <c r="K4017">
        <v>1</v>
      </c>
      <c r="L4017" t="s">
        <v>43</v>
      </c>
      <c r="M4017" t="s">
        <v>52</v>
      </c>
      <c r="N4017" t="s">
        <v>23</v>
      </c>
      <c r="O4017" t="s">
        <v>24</v>
      </c>
      <c r="P4017">
        <v>35</v>
      </c>
      <c r="Q4017" t="s">
        <v>88</v>
      </c>
      <c r="R4017">
        <v>1463</v>
      </c>
    </row>
    <row r="4018" spans="1:18" x14ac:dyDescent="0.3">
      <c r="A4018" t="s">
        <v>80</v>
      </c>
      <c r="B4018" t="s">
        <v>83</v>
      </c>
      <c r="C4018">
        <v>2021</v>
      </c>
      <c r="D4018" t="s">
        <v>20</v>
      </c>
      <c r="E4018" t="s">
        <v>21</v>
      </c>
      <c r="F4018">
        <v>4</v>
      </c>
      <c r="G4018">
        <v>37927</v>
      </c>
      <c r="H4018">
        <v>304</v>
      </c>
      <c r="I4018">
        <v>275</v>
      </c>
      <c r="J4018">
        <v>1</v>
      </c>
      <c r="L4018" t="s">
        <v>34</v>
      </c>
      <c r="M4018" t="s">
        <v>22</v>
      </c>
      <c r="N4018" t="s">
        <v>84</v>
      </c>
      <c r="O4018" t="s">
        <v>95</v>
      </c>
      <c r="P4018">
        <v>22</v>
      </c>
      <c r="Q4018" t="s">
        <v>37</v>
      </c>
      <c r="R4018">
        <v>24454</v>
      </c>
    </row>
    <row r="4019" spans="1:18" x14ac:dyDescent="0.3">
      <c r="A4019" t="s">
        <v>80</v>
      </c>
      <c r="B4019" t="s">
        <v>102</v>
      </c>
      <c r="C4019">
        <v>2023</v>
      </c>
      <c r="D4019" t="s">
        <v>20</v>
      </c>
      <c r="E4019" t="s">
        <v>21</v>
      </c>
      <c r="F4019">
        <v>2.1</v>
      </c>
      <c r="G4019">
        <v>11186</v>
      </c>
      <c r="H4019">
        <v>168</v>
      </c>
      <c r="I4019">
        <v>180</v>
      </c>
      <c r="J4019">
        <v>1</v>
      </c>
      <c r="K4019">
        <v>0</v>
      </c>
      <c r="L4019" t="s">
        <v>34</v>
      </c>
      <c r="M4019" t="s">
        <v>52</v>
      </c>
      <c r="N4019" t="s">
        <v>23</v>
      </c>
      <c r="O4019" t="s">
        <v>29</v>
      </c>
      <c r="P4019">
        <v>29</v>
      </c>
      <c r="Q4019" t="s">
        <v>64</v>
      </c>
      <c r="R4019">
        <v>33341</v>
      </c>
    </row>
    <row r="4020" spans="1:18" x14ac:dyDescent="0.3">
      <c r="A4020" t="s">
        <v>53</v>
      </c>
      <c r="B4020" t="s">
        <v>71</v>
      </c>
      <c r="C4020">
        <v>2019</v>
      </c>
      <c r="D4020" t="s">
        <v>20</v>
      </c>
      <c r="E4020" t="s">
        <v>21</v>
      </c>
      <c r="F4020">
        <v>1.7</v>
      </c>
      <c r="G4020">
        <v>59224</v>
      </c>
      <c r="H4020">
        <v>137</v>
      </c>
      <c r="I4020">
        <v>144</v>
      </c>
      <c r="J4020">
        <v>1</v>
      </c>
      <c r="K4020">
        <v>0</v>
      </c>
      <c r="L4020" t="s">
        <v>34</v>
      </c>
      <c r="M4020" t="s">
        <v>72</v>
      </c>
      <c r="N4020" t="s">
        <v>45</v>
      </c>
      <c r="O4020" t="s">
        <v>24</v>
      </c>
      <c r="P4020">
        <v>37</v>
      </c>
      <c r="Q4020" t="s">
        <v>57</v>
      </c>
      <c r="R4020">
        <v>26102</v>
      </c>
    </row>
    <row r="4021" spans="1:18" x14ac:dyDescent="0.3">
      <c r="A4021" t="s">
        <v>49</v>
      </c>
      <c r="B4021" t="s">
        <v>100</v>
      </c>
      <c r="C4021">
        <v>2024</v>
      </c>
      <c r="D4021" t="s">
        <v>33</v>
      </c>
      <c r="F4021">
        <v>1.6</v>
      </c>
      <c r="G4021">
        <v>100</v>
      </c>
      <c r="H4021">
        <v>132</v>
      </c>
      <c r="I4021">
        <v>133</v>
      </c>
      <c r="J4021">
        <v>1</v>
      </c>
      <c r="K4021">
        <v>0</v>
      </c>
      <c r="L4021" t="s">
        <v>43</v>
      </c>
      <c r="M4021" t="s">
        <v>22</v>
      </c>
      <c r="N4021" t="s">
        <v>45</v>
      </c>
      <c r="O4021" t="s">
        <v>24</v>
      </c>
      <c r="P4021">
        <v>49</v>
      </c>
      <c r="Q4021" t="s">
        <v>64</v>
      </c>
      <c r="R4021">
        <v>25773</v>
      </c>
    </row>
    <row r="4022" spans="1:18" x14ac:dyDescent="0.3">
      <c r="A4022" t="s">
        <v>73</v>
      </c>
      <c r="B4022" t="s">
        <v>87</v>
      </c>
      <c r="C4022">
        <v>2012</v>
      </c>
      <c r="D4022" t="s">
        <v>63</v>
      </c>
      <c r="F4022">
        <v>2.4</v>
      </c>
      <c r="G4022">
        <v>190006</v>
      </c>
      <c r="H4022">
        <v>187</v>
      </c>
      <c r="I4022">
        <v>161</v>
      </c>
      <c r="J4022">
        <v>2</v>
      </c>
      <c r="L4022" t="s">
        <v>43</v>
      </c>
      <c r="M4022" t="s">
        <v>22</v>
      </c>
      <c r="N4022" t="s">
        <v>23</v>
      </c>
      <c r="O4022" t="s">
        <v>29</v>
      </c>
      <c r="P4022">
        <v>29</v>
      </c>
      <c r="Q4022" t="s">
        <v>25</v>
      </c>
      <c r="R4022">
        <v>6753</v>
      </c>
    </row>
    <row r="4023" spans="1:18" x14ac:dyDescent="0.3">
      <c r="A4023" t="s">
        <v>38</v>
      </c>
      <c r="B4023" t="s">
        <v>39</v>
      </c>
      <c r="C4023">
        <v>2024</v>
      </c>
      <c r="D4023" t="s">
        <v>20</v>
      </c>
      <c r="E4023" t="s">
        <v>21</v>
      </c>
      <c r="F4023">
        <v>3.4</v>
      </c>
      <c r="G4023">
        <v>643</v>
      </c>
      <c r="H4023">
        <v>258</v>
      </c>
      <c r="I4023">
        <v>252</v>
      </c>
      <c r="J4023">
        <v>1</v>
      </c>
      <c r="K4023">
        <v>0</v>
      </c>
      <c r="M4023" t="s">
        <v>52</v>
      </c>
      <c r="N4023" t="s">
        <v>23</v>
      </c>
      <c r="O4023" t="s">
        <v>29</v>
      </c>
      <c r="P4023">
        <v>30</v>
      </c>
      <c r="Q4023" t="s">
        <v>30</v>
      </c>
      <c r="R4023">
        <v>55953</v>
      </c>
    </row>
    <row r="4024" spans="1:18" x14ac:dyDescent="0.3">
      <c r="A4024" t="s">
        <v>55</v>
      </c>
      <c r="B4024" t="s">
        <v>56</v>
      </c>
      <c r="C4024">
        <v>2022</v>
      </c>
      <c r="D4024" t="s">
        <v>63</v>
      </c>
      <c r="E4024" t="s">
        <v>21</v>
      </c>
      <c r="F4024">
        <v>2.2000000000000002</v>
      </c>
      <c r="G4024">
        <v>7568</v>
      </c>
      <c r="H4024">
        <v>165</v>
      </c>
      <c r="I4024">
        <v>165</v>
      </c>
      <c r="J4024">
        <v>1</v>
      </c>
      <c r="K4024">
        <v>0</v>
      </c>
      <c r="N4024" t="s">
        <v>23</v>
      </c>
      <c r="O4024" t="s">
        <v>29</v>
      </c>
      <c r="P4024">
        <v>32</v>
      </c>
      <c r="R4024">
        <v>26997</v>
      </c>
    </row>
    <row r="4025" spans="1:18" x14ac:dyDescent="0.3">
      <c r="A4025" t="s">
        <v>31</v>
      </c>
      <c r="B4025" t="s">
        <v>61</v>
      </c>
      <c r="C4025">
        <v>2022</v>
      </c>
      <c r="D4025" t="s">
        <v>20</v>
      </c>
      <c r="E4025" t="s">
        <v>21</v>
      </c>
      <c r="F4025">
        <v>2.2999999999999998</v>
      </c>
      <c r="G4025">
        <v>40343</v>
      </c>
      <c r="H4025">
        <v>190</v>
      </c>
      <c r="I4025">
        <v>175</v>
      </c>
      <c r="J4025">
        <v>1</v>
      </c>
      <c r="K4025">
        <v>0</v>
      </c>
      <c r="L4025" t="s">
        <v>34</v>
      </c>
      <c r="M4025" t="s">
        <v>72</v>
      </c>
      <c r="N4025" t="s">
        <v>45</v>
      </c>
      <c r="O4025" t="s">
        <v>29</v>
      </c>
      <c r="R4025">
        <v>21273</v>
      </c>
    </row>
    <row r="4026" spans="1:18" x14ac:dyDescent="0.3">
      <c r="A4026" t="s">
        <v>53</v>
      </c>
      <c r="B4026" t="s">
        <v>54</v>
      </c>
      <c r="C4026">
        <v>2020</v>
      </c>
      <c r="D4026" t="s">
        <v>20</v>
      </c>
      <c r="E4026" t="s">
        <v>21</v>
      </c>
      <c r="F4026">
        <v>2</v>
      </c>
      <c r="G4026">
        <v>6121</v>
      </c>
      <c r="H4026">
        <v>163</v>
      </c>
      <c r="I4026">
        <v>154</v>
      </c>
      <c r="J4026">
        <v>1</v>
      </c>
      <c r="K4026">
        <v>0</v>
      </c>
      <c r="L4026" t="s">
        <v>40</v>
      </c>
      <c r="M4026" t="s">
        <v>22</v>
      </c>
      <c r="N4026" t="s">
        <v>23</v>
      </c>
      <c r="O4026" t="s">
        <v>24</v>
      </c>
      <c r="P4026">
        <v>32</v>
      </c>
      <c r="Q4026" t="s">
        <v>30</v>
      </c>
      <c r="R4026">
        <v>28813</v>
      </c>
    </row>
    <row r="4027" spans="1:18" x14ac:dyDescent="0.3">
      <c r="A4027" t="s">
        <v>80</v>
      </c>
      <c r="B4027" t="s">
        <v>83</v>
      </c>
      <c r="C4027">
        <v>2007</v>
      </c>
      <c r="D4027" t="s">
        <v>20</v>
      </c>
      <c r="E4027" t="s">
        <v>67</v>
      </c>
      <c r="F4027">
        <v>4.8</v>
      </c>
      <c r="G4027">
        <v>290890</v>
      </c>
      <c r="H4027">
        <v>358</v>
      </c>
      <c r="I4027">
        <v>322</v>
      </c>
      <c r="J4027">
        <v>4</v>
      </c>
      <c r="K4027">
        <v>0</v>
      </c>
      <c r="L4027" t="s">
        <v>34</v>
      </c>
      <c r="M4027" t="s">
        <v>94</v>
      </c>
      <c r="N4027" t="s">
        <v>84</v>
      </c>
      <c r="O4027" t="s">
        <v>95</v>
      </c>
      <c r="P4027">
        <v>10</v>
      </c>
      <c r="Q4027" t="s">
        <v>37</v>
      </c>
      <c r="R4027">
        <v>500</v>
      </c>
    </row>
    <row r="4028" spans="1:18" x14ac:dyDescent="0.3">
      <c r="A4028" t="s">
        <v>53</v>
      </c>
      <c r="B4028" t="s">
        <v>54</v>
      </c>
      <c r="C4028">
        <v>2022</v>
      </c>
      <c r="D4028" t="s">
        <v>20</v>
      </c>
      <c r="F4028">
        <v>3.4</v>
      </c>
      <c r="G4028">
        <v>6989</v>
      </c>
      <c r="H4028">
        <v>249</v>
      </c>
      <c r="I4028">
        <v>240</v>
      </c>
      <c r="J4028">
        <v>1</v>
      </c>
      <c r="K4028">
        <v>0</v>
      </c>
      <c r="L4028" t="s">
        <v>43</v>
      </c>
      <c r="N4028" t="s">
        <v>23</v>
      </c>
      <c r="O4028" t="s">
        <v>24</v>
      </c>
      <c r="Q4028" t="s">
        <v>57</v>
      </c>
      <c r="R4028">
        <v>42912</v>
      </c>
    </row>
    <row r="4029" spans="1:18" x14ac:dyDescent="0.3">
      <c r="A4029" t="s">
        <v>38</v>
      </c>
      <c r="B4029" t="s">
        <v>89</v>
      </c>
      <c r="C4029">
        <v>2006</v>
      </c>
      <c r="D4029" t="s">
        <v>20</v>
      </c>
      <c r="E4029" t="s">
        <v>67</v>
      </c>
      <c r="F4029">
        <v>2.1</v>
      </c>
      <c r="G4029">
        <v>257666</v>
      </c>
      <c r="H4029">
        <v>154</v>
      </c>
      <c r="I4029">
        <v>134</v>
      </c>
      <c r="J4029">
        <v>4</v>
      </c>
      <c r="L4029" t="s">
        <v>34</v>
      </c>
      <c r="M4029" t="s">
        <v>35</v>
      </c>
      <c r="N4029" t="s">
        <v>45</v>
      </c>
      <c r="O4029" t="s">
        <v>29</v>
      </c>
      <c r="P4029">
        <v>37</v>
      </c>
      <c r="Q4029" t="s">
        <v>88</v>
      </c>
      <c r="R4029">
        <v>500</v>
      </c>
    </row>
    <row r="4030" spans="1:18" x14ac:dyDescent="0.3">
      <c r="A4030" t="s">
        <v>55</v>
      </c>
      <c r="B4030" t="s">
        <v>78</v>
      </c>
      <c r="C4030">
        <v>2018</v>
      </c>
      <c r="D4030" t="s">
        <v>20</v>
      </c>
      <c r="E4030" t="s">
        <v>21</v>
      </c>
      <c r="F4030">
        <v>1.9</v>
      </c>
      <c r="G4030">
        <v>123064</v>
      </c>
      <c r="H4030">
        <v>154</v>
      </c>
      <c r="I4030">
        <v>154</v>
      </c>
      <c r="J4030">
        <v>1</v>
      </c>
      <c r="K4030">
        <v>0</v>
      </c>
      <c r="L4030" t="s">
        <v>43</v>
      </c>
      <c r="N4030" t="s">
        <v>45</v>
      </c>
      <c r="O4030" t="s">
        <v>29</v>
      </c>
      <c r="Q4030" t="s">
        <v>64</v>
      </c>
      <c r="R4030">
        <v>10198</v>
      </c>
    </row>
    <row r="4031" spans="1:18" x14ac:dyDescent="0.3">
      <c r="A4031" t="s">
        <v>80</v>
      </c>
      <c r="B4031" t="s">
        <v>98</v>
      </c>
      <c r="C4031">
        <v>2010</v>
      </c>
      <c r="D4031" t="s">
        <v>20</v>
      </c>
      <c r="E4031" t="s">
        <v>67</v>
      </c>
      <c r="F4031">
        <v>3.2</v>
      </c>
      <c r="G4031">
        <v>167988</v>
      </c>
      <c r="H4031">
        <v>270</v>
      </c>
      <c r="J4031">
        <v>3</v>
      </c>
      <c r="L4031" t="s">
        <v>34</v>
      </c>
      <c r="M4031" t="s">
        <v>52</v>
      </c>
      <c r="N4031" t="s">
        <v>23</v>
      </c>
      <c r="O4031" t="s">
        <v>24</v>
      </c>
      <c r="P4031">
        <v>25</v>
      </c>
      <c r="Q4031" t="s">
        <v>64</v>
      </c>
      <c r="R4031">
        <v>500</v>
      </c>
    </row>
    <row r="4032" spans="1:18" x14ac:dyDescent="0.3">
      <c r="A4032" t="s">
        <v>38</v>
      </c>
      <c r="B4032" t="s">
        <v>39</v>
      </c>
      <c r="C4032">
        <v>2008</v>
      </c>
      <c r="D4032" t="s">
        <v>20</v>
      </c>
      <c r="E4032" t="s">
        <v>21</v>
      </c>
      <c r="G4032">
        <v>156717</v>
      </c>
      <c r="H4032">
        <v>244</v>
      </c>
      <c r="I4032">
        <v>232</v>
      </c>
      <c r="J4032">
        <v>3</v>
      </c>
      <c r="K4032">
        <v>0</v>
      </c>
      <c r="L4032" t="s">
        <v>43</v>
      </c>
      <c r="M4032" t="s">
        <v>22</v>
      </c>
      <c r="N4032" t="s">
        <v>23</v>
      </c>
      <c r="O4032" t="s">
        <v>24</v>
      </c>
      <c r="P4032">
        <v>27</v>
      </c>
      <c r="R4032">
        <v>5835</v>
      </c>
    </row>
    <row r="4033" spans="1:18" x14ac:dyDescent="0.3">
      <c r="A4033" t="s">
        <v>55</v>
      </c>
      <c r="B4033" t="s">
        <v>78</v>
      </c>
      <c r="C4033">
        <v>2022</v>
      </c>
      <c r="D4033" t="s">
        <v>20</v>
      </c>
      <c r="F4033">
        <v>2.1</v>
      </c>
      <c r="G4033">
        <v>15846</v>
      </c>
      <c r="H4033">
        <v>167</v>
      </c>
      <c r="I4033">
        <v>161</v>
      </c>
      <c r="J4033">
        <v>1</v>
      </c>
      <c r="K4033">
        <v>0</v>
      </c>
      <c r="L4033" t="s">
        <v>43</v>
      </c>
      <c r="M4033" t="s">
        <v>52</v>
      </c>
      <c r="N4033" t="s">
        <v>45</v>
      </c>
      <c r="O4033" t="s">
        <v>24</v>
      </c>
      <c r="P4033">
        <v>34</v>
      </c>
      <c r="Q4033" t="s">
        <v>30</v>
      </c>
      <c r="R4033">
        <v>22504</v>
      </c>
    </row>
    <row r="4034" spans="1:18" x14ac:dyDescent="0.3">
      <c r="A4034" t="s">
        <v>73</v>
      </c>
      <c r="B4034" t="s">
        <v>74</v>
      </c>
      <c r="C4034">
        <v>2020</v>
      </c>
      <c r="D4034" t="s">
        <v>20</v>
      </c>
      <c r="F4034">
        <v>2.7</v>
      </c>
      <c r="G4034">
        <v>70726</v>
      </c>
      <c r="H4034">
        <v>177</v>
      </c>
      <c r="I4034">
        <v>170</v>
      </c>
      <c r="J4034">
        <v>1</v>
      </c>
      <c r="K4034">
        <v>0</v>
      </c>
      <c r="L4034" t="s">
        <v>43</v>
      </c>
      <c r="M4034" t="s">
        <v>59</v>
      </c>
      <c r="N4034" t="s">
        <v>23</v>
      </c>
      <c r="O4034" t="s">
        <v>24</v>
      </c>
      <c r="P4034">
        <v>33</v>
      </c>
      <c r="Q4034" t="s">
        <v>88</v>
      </c>
      <c r="R4034">
        <v>39709</v>
      </c>
    </row>
    <row r="4035" spans="1:18" x14ac:dyDescent="0.3">
      <c r="A4035" t="s">
        <v>41</v>
      </c>
      <c r="B4035" t="s">
        <v>96</v>
      </c>
      <c r="C4035">
        <v>2009</v>
      </c>
      <c r="D4035" t="s">
        <v>20</v>
      </c>
      <c r="E4035" t="s">
        <v>21</v>
      </c>
      <c r="F4035">
        <v>1.6</v>
      </c>
      <c r="G4035">
        <v>25701</v>
      </c>
      <c r="H4035">
        <v>151</v>
      </c>
      <c r="I4035">
        <v>150</v>
      </c>
      <c r="J4035">
        <v>4</v>
      </c>
      <c r="K4035">
        <v>0</v>
      </c>
      <c r="L4035" t="s">
        <v>40</v>
      </c>
      <c r="M4035" t="s">
        <v>52</v>
      </c>
      <c r="N4035" t="s">
        <v>45</v>
      </c>
      <c r="O4035" t="s">
        <v>24</v>
      </c>
      <c r="Q4035" t="s">
        <v>30</v>
      </c>
      <c r="R4035">
        <v>3574</v>
      </c>
    </row>
    <row r="4036" spans="1:18" x14ac:dyDescent="0.3">
      <c r="A4036" t="s">
        <v>41</v>
      </c>
      <c r="B4036" t="s">
        <v>103</v>
      </c>
      <c r="C4036">
        <v>2012</v>
      </c>
      <c r="D4036" t="s">
        <v>20</v>
      </c>
      <c r="E4036" t="s">
        <v>21</v>
      </c>
      <c r="F4036">
        <v>3.2</v>
      </c>
      <c r="G4036">
        <v>44956</v>
      </c>
      <c r="H4036">
        <v>231</v>
      </c>
      <c r="I4036">
        <v>221</v>
      </c>
      <c r="J4036">
        <v>4</v>
      </c>
      <c r="K4036">
        <v>1</v>
      </c>
      <c r="L4036" t="s">
        <v>34</v>
      </c>
      <c r="M4036" t="s">
        <v>59</v>
      </c>
      <c r="N4036" t="s">
        <v>23</v>
      </c>
      <c r="O4036" t="s">
        <v>24</v>
      </c>
      <c r="P4036">
        <v>25</v>
      </c>
      <c r="Q4036" t="s">
        <v>64</v>
      </c>
      <c r="R4036">
        <v>7887</v>
      </c>
    </row>
    <row r="4037" spans="1:18" x14ac:dyDescent="0.3">
      <c r="A4037" t="s">
        <v>80</v>
      </c>
      <c r="B4037" t="s">
        <v>102</v>
      </c>
      <c r="C4037">
        <v>2006</v>
      </c>
      <c r="D4037" t="s">
        <v>33</v>
      </c>
      <c r="E4037" t="s">
        <v>21</v>
      </c>
      <c r="F4037">
        <v>2.2000000000000002</v>
      </c>
      <c r="G4037">
        <v>383936</v>
      </c>
      <c r="H4037">
        <v>163</v>
      </c>
      <c r="I4037">
        <v>147</v>
      </c>
      <c r="J4037">
        <v>4</v>
      </c>
      <c r="L4037" t="s">
        <v>40</v>
      </c>
      <c r="M4037" t="s">
        <v>35</v>
      </c>
      <c r="N4037" t="s">
        <v>23</v>
      </c>
      <c r="O4037" t="s">
        <v>24</v>
      </c>
      <c r="P4037">
        <v>48</v>
      </c>
      <c r="Q4037" t="s">
        <v>48</v>
      </c>
      <c r="R4037">
        <v>500</v>
      </c>
    </row>
    <row r="4038" spans="1:18" x14ac:dyDescent="0.3">
      <c r="A4038" t="s">
        <v>38</v>
      </c>
      <c r="B4038" t="s">
        <v>89</v>
      </c>
      <c r="C4038">
        <v>2024</v>
      </c>
      <c r="D4038" t="s">
        <v>20</v>
      </c>
      <c r="E4038" t="s">
        <v>21</v>
      </c>
      <c r="F4038">
        <v>2.5</v>
      </c>
      <c r="G4038">
        <v>3012</v>
      </c>
      <c r="H4038">
        <v>211</v>
      </c>
      <c r="I4038">
        <v>189</v>
      </c>
      <c r="J4038">
        <v>1</v>
      </c>
      <c r="K4038">
        <v>0</v>
      </c>
      <c r="L4038" t="s">
        <v>34</v>
      </c>
      <c r="M4038" t="s">
        <v>72</v>
      </c>
      <c r="N4038" t="s">
        <v>45</v>
      </c>
      <c r="O4038" t="s">
        <v>29</v>
      </c>
      <c r="Q4038" t="s">
        <v>91</v>
      </c>
      <c r="R4038">
        <v>22025</v>
      </c>
    </row>
    <row r="4039" spans="1:18" x14ac:dyDescent="0.3">
      <c r="A4039" t="s">
        <v>49</v>
      </c>
      <c r="B4039" t="s">
        <v>100</v>
      </c>
      <c r="C4039">
        <v>2017</v>
      </c>
      <c r="D4039" t="s">
        <v>20</v>
      </c>
      <c r="F4039">
        <v>2.2000000000000002</v>
      </c>
      <c r="G4039">
        <v>4101</v>
      </c>
      <c r="H4039">
        <v>168</v>
      </c>
      <c r="I4039">
        <v>157</v>
      </c>
      <c r="J4039">
        <v>1</v>
      </c>
      <c r="K4039">
        <v>0</v>
      </c>
      <c r="L4039" t="s">
        <v>34</v>
      </c>
      <c r="M4039" t="s">
        <v>22</v>
      </c>
      <c r="N4039" t="s">
        <v>45</v>
      </c>
      <c r="O4039" t="s">
        <v>29</v>
      </c>
      <c r="P4039">
        <v>36</v>
      </c>
      <c r="Q4039" t="s">
        <v>37</v>
      </c>
      <c r="R4039">
        <v>14098</v>
      </c>
    </row>
    <row r="4040" spans="1:18" x14ac:dyDescent="0.3">
      <c r="A4040" t="s">
        <v>73</v>
      </c>
      <c r="B4040" t="s">
        <v>90</v>
      </c>
      <c r="C4040">
        <v>2017</v>
      </c>
      <c r="D4040" t="s">
        <v>63</v>
      </c>
      <c r="E4040" t="s">
        <v>21</v>
      </c>
      <c r="F4040">
        <v>1.6</v>
      </c>
      <c r="G4040">
        <v>87365</v>
      </c>
      <c r="H4040">
        <v>122</v>
      </c>
      <c r="I4040">
        <v>103</v>
      </c>
      <c r="J4040">
        <v>1</v>
      </c>
      <c r="K4040">
        <v>0</v>
      </c>
      <c r="L4040" t="s">
        <v>40</v>
      </c>
      <c r="M4040" t="s">
        <v>44</v>
      </c>
      <c r="N4040" t="s">
        <v>45</v>
      </c>
      <c r="O4040" t="s">
        <v>29</v>
      </c>
      <c r="P4040">
        <v>43</v>
      </c>
      <c r="Q4040" t="s">
        <v>25</v>
      </c>
      <c r="R4040">
        <v>15518</v>
      </c>
    </row>
    <row r="4041" spans="1:18" x14ac:dyDescent="0.3">
      <c r="A4041" t="s">
        <v>53</v>
      </c>
      <c r="B4041" t="s">
        <v>77</v>
      </c>
      <c r="C4041">
        <v>2014</v>
      </c>
      <c r="D4041" t="s">
        <v>20</v>
      </c>
      <c r="F4041">
        <v>3.3</v>
      </c>
      <c r="G4041">
        <v>117915</v>
      </c>
      <c r="I4041">
        <v>230</v>
      </c>
      <c r="J4041">
        <v>2</v>
      </c>
      <c r="L4041" t="s">
        <v>43</v>
      </c>
      <c r="M4041" t="s">
        <v>59</v>
      </c>
      <c r="N4041" t="s">
        <v>23</v>
      </c>
      <c r="O4041" t="s">
        <v>24</v>
      </c>
      <c r="P4041">
        <v>25</v>
      </c>
      <c r="Q4041" t="s">
        <v>88</v>
      </c>
      <c r="R4041">
        <v>17247</v>
      </c>
    </row>
    <row r="4042" spans="1:18" x14ac:dyDescent="0.3">
      <c r="A4042" t="s">
        <v>38</v>
      </c>
      <c r="B4042" t="s">
        <v>47</v>
      </c>
      <c r="C4042">
        <v>2023</v>
      </c>
      <c r="D4042" t="s">
        <v>20</v>
      </c>
      <c r="E4042" t="s">
        <v>21</v>
      </c>
      <c r="F4042">
        <v>2.8</v>
      </c>
      <c r="G4042">
        <v>5442</v>
      </c>
      <c r="H4042">
        <v>234</v>
      </c>
      <c r="I4042">
        <v>215</v>
      </c>
      <c r="J4042">
        <v>1</v>
      </c>
      <c r="K4042">
        <v>0</v>
      </c>
      <c r="L4042" t="s">
        <v>43</v>
      </c>
      <c r="M4042" t="s">
        <v>94</v>
      </c>
      <c r="N4042" t="s">
        <v>23</v>
      </c>
      <c r="O4042" t="s">
        <v>24</v>
      </c>
      <c r="P4042">
        <v>29</v>
      </c>
      <c r="Q4042" t="s">
        <v>48</v>
      </c>
      <c r="R4042">
        <v>22188</v>
      </c>
    </row>
    <row r="4043" spans="1:18" x14ac:dyDescent="0.3">
      <c r="A4043" t="s">
        <v>73</v>
      </c>
      <c r="B4043" t="s">
        <v>97</v>
      </c>
      <c r="C4043">
        <v>2023</v>
      </c>
      <c r="D4043" t="s">
        <v>20</v>
      </c>
      <c r="E4043" t="s">
        <v>21</v>
      </c>
      <c r="F4043">
        <v>2.2999999999999998</v>
      </c>
      <c r="G4043">
        <v>7925</v>
      </c>
      <c r="H4043">
        <v>181</v>
      </c>
      <c r="I4043">
        <v>180</v>
      </c>
      <c r="J4043">
        <v>1</v>
      </c>
      <c r="K4043">
        <v>0</v>
      </c>
      <c r="L4043" t="s">
        <v>43</v>
      </c>
      <c r="M4043" t="s">
        <v>28</v>
      </c>
      <c r="N4043" t="s">
        <v>45</v>
      </c>
      <c r="O4043" t="s">
        <v>29</v>
      </c>
      <c r="Q4043" t="s">
        <v>46</v>
      </c>
      <c r="R4043">
        <v>52718</v>
      </c>
    </row>
    <row r="4044" spans="1:18" x14ac:dyDescent="0.3">
      <c r="A4044" t="s">
        <v>26</v>
      </c>
      <c r="B4044" t="s">
        <v>101</v>
      </c>
      <c r="C4044">
        <v>2009</v>
      </c>
      <c r="D4044" t="s">
        <v>20</v>
      </c>
      <c r="E4044" t="s">
        <v>21</v>
      </c>
      <c r="F4044">
        <v>1.7</v>
      </c>
      <c r="G4044">
        <v>96685</v>
      </c>
      <c r="H4044">
        <v>130</v>
      </c>
      <c r="I4044">
        <v>115</v>
      </c>
      <c r="J4044">
        <v>5</v>
      </c>
      <c r="L4044" t="s">
        <v>43</v>
      </c>
      <c r="M4044" t="s">
        <v>72</v>
      </c>
      <c r="N4044" t="s">
        <v>45</v>
      </c>
      <c r="O4044" t="s">
        <v>29</v>
      </c>
      <c r="P4044">
        <v>37</v>
      </c>
      <c r="Q4044" t="s">
        <v>76</v>
      </c>
      <c r="R4044">
        <v>737</v>
      </c>
    </row>
    <row r="4045" spans="1:18" x14ac:dyDescent="0.3">
      <c r="A4045" t="s">
        <v>55</v>
      </c>
      <c r="B4045" t="s">
        <v>56</v>
      </c>
      <c r="C4045">
        <v>2017</v>
      </c>
      <c r="D4045" t="s">
        <v>33</v>
      </c>
      <c r="E4045" t="s">
        <v>21</v>
      </c>
      <c r="F4045">
        <v>3</v>
      </c>
      <c r="G4045">
        <v>74830</v>
      </c>
      <c r="I4045">
        <v>190</v>
      </c>
      <c r="J4045">
        <v>1</v>
      </c>
      <c r="K4045">
        <v>0</v>
      </c>
      <c r="L4045" t="s">
        <v>43</v>
      </c>
      <c r="M4045" t="s">
        <v>28</v>
      </c>
      <c r="N4045" t="s">
        <v>23</v>
      </c>
      <c r="O4045" t="s">
        <v>24</v>
      </c>
      <c r="P4045">
        <v>47</v>
      </c>
      <c r="Q4045" t="s">
        <v>57</v>
      </c>
      <c r="R4045">
        <v>16844</v>
      </c>
    </row>
    <row r="4046" spans="1:18" x14ac:dyDescent="0.3">
      <c r="A4046" t="s">
        <v>26</v>
      </c>
      <c r="B4046" t="s">
        <v>68</v>
      </c>
      <c r="C4046">
        <v>2019</v>
      </c>
      <c r="D4046" t="s">
        <v>20</v>
      </c>
      <c r="F4046">
        <v>2</v>
      </c>
      <c r="G4046">
        <v>44508</v>
      </c>
      <c r="I4046">
        <v>172</v>
      </c>
      <c r="J4046">
        <v>1</v>
      </c>
      <c r="K4046">
        <v>0</v>
      </c>
      <c r="L4046" t="s">
        <v>43</v>
      </c>
      <c r="M4046" t="s">
        <v>52</v>
      </c>
      <c r="N4046" t="s">
        <v>45</v>
      </c>
      <c r="O4046" t="s">
        <v>29</v>
      </c>
      <c r="P4046">
        <v>34</v>
      </c>
      <c r="Q4046" t="s">
        <v>37</v>
      </c>
      <c r="R4046">
        <v>13147</v>
      </c>
    </row>
    <row r="4047" spans="1:18" x14ac:dyDescent="0.3">
      <c r="A4047" t="s">
        <v>18</v>
      </c>
      <c r="B4047" t="s">
        <v>70</v>
      </c>
      <c r="C4047">
        <v>2023</v>
      </c>
      <c r="D4047" t="s">
        <v>20</v>
      </c>
      <c r="E4047" t="s">
        <v>21</v>
      </c>
      <c r="F4047">
        <v>1.6</v>
      </c>
      <c r="G4047">
        <v>1875</v>
      </c>
      <c r="H4047">
        <v>143</v>
      </c>
      <c r="I4047">
        <v>128</v>
      </c>
      <c r="J4047">
        <v>1</v>
      </c>
      <c r="L4047" t="s">
        <v>43</v>
      </c>
      <c r="M4047" t="s">
        <v>72</v>
      </c>
      <c r="N4047" t="s">
        <v>45</v>
      </c>
      <c r="O4047" t="s">
        <v>29</v>
      </c>
      <c r="P4047">
        <v>35</v>
      </c>
      <c r="Q4047" t="s">
        <v>48</v>
      </c>
      <c r="R4047">
        <v>50012</v>
      </c>
    </row>
    <row r="4048" spans="1:18" x14ac:dyDescent="0.3">
      <c r="A4048" t="s">
        <v>18</v>
      </c>
      <c r="B4048" t="s">
        <v>70</v>
      </c>
      <c r="C4048">
        <v>2011</v>
      </c>
      <c r="D4048" t="s">
        <v>20</v>
      </c>
      <c r="E4048" t="s">
        <v>21</v>
      </c>
      <c r="F4048">
        <v>2</v>
      </c>
      <c r="G4048">
        <v>170807</v>
      </c>
      <c r="H4048">
        <v>167</v>
      </c>
      <c r="I4048">
        <v>164</v>
      </c>
      <c r="J4048">
        <v>5</v>
      </c>
      <c r="K4048">
        <v>1</v>
      </c>
      <c r="L4048" t="s">
        <v>43</v>
      </c>
      <c r="M4048" t="s">
        <v>35</v>
      </c>
      <c r="N4048" t="s">
        <v>45</v>
      </c>
      <c r="O4048" t="s">
        <v>29</v>
      </c>
      <c r="P4048">
        <v>34</v>
      </c>
      <c r="Q4048" t="s">
        <v>48</v>
      </c>
      <c r="R4048">
        <v>8446</v>
      </c>
    </row>
    <row r="4049" spans="1:18" x14ac:dyDescent="0.3">
      <c r="A4049" t="s">
        <v>55</v>
      </c>
      <c r="B4049" t="s">
        <v>69</v>
      </c>
      <c r="C4049">
        <v>2013</v>
      </c>
      <c r="D4049" t="s">
        <v>63</v>
      </c>
      <c r="F4049">
        <v>2.6</v>
      </c>
      <c r="G4049">
        <v>191946</v>
      </c>
      <c r="H4049">
        <v>211</v>
      </c>
      <c r="J4049">
        <v>2</v>
      </c>
      <c r="K4049">
        <v>0</v>
      </c>
      <c r="L4049" t="s">
        <v>34</v>
      </c>
      <c r="M4049" t="s">
        <v>35</v>
      </c>
      <c r="N4049" t="s">
        <v>23</v>
      </c>
      <c r="O4049" t="s">
        <v>24</v>
      </c>
      <c r="P4049">
        <v>27</v>
      </c>
      <c r="Q4049" t="s">
        <v>76</v>
      </c>
      <c r="R4049">
        <v>1621</v>
      </c>
    </row>
    <row r="4050" spans="1:18" x14ac:dyDescent="0.3">
      <c r="A4050" t="s">
        <v>41</v>
      </c>
      <c r="B4050" t="s">
        <v>103</v>
      </c>
      <c r="C4050">
        <v>2024</v>
      </c>
      <c r="D4050" t="s">
        <v>20</v>
      </c>
      <c r="E4050" t="s">
        <v>21</v>
      </c>
      <c r="F4050">
        <v>2.8</v>
      </c>
      <c r="G4050">
        <v>7109</v>
      </c>
      <c r="H4050">
        <v>195</v>
      </c>
      <c r="J4050">
        <v>1</v>
      </c>
      <c r="K4050">
        <v>0</v>
      </c>
      <c r="L4050" t="s">
        <v>43</v>
      </c>
      <c r="M4050" t="s">
        <v>35</v>
      </c>
      <c r="N4050" t="s">
        <v>23</v>
      </c>
      <c r="O4050" t="s">
        <v>24</v>
      </c>
      <c r="P4050">
        <v>25</v>
      </c>
      <c r="R4050">
        <v>36123</v>
      </c>
    </row>
    <row r="4051" spans="1:18" x14ac:dyDescent="0.3">
      <c r="A4051" t="s">
        <v>53</v>
      </c>
      <c r="B4051" t="s">
        <v>79</v>
      </c>
      <c r="C4051">
        <v>2013</v>
      </c>
      <c r="D4051" t="s">
        <v>20</v>
      </c>
      <c r="E4051" t="s">
        <v>21</v>
      </c>
      <c r="F4051">
        <v>1.8</v>
      </c>
      <c r="G4051">
        <v>107460</v>
      </c>
      <c r="H4051">
        <v>130</v>
      </c>
      <c r="I4051">
        <v>125</v>
      </c>
      <c r="J4051">
        <v>2</v>
      </c>
      <c r="K4051">
        <v>0</v>
      </c>
      <c r="L4051" t="s">
        <v>34</v>
      </c>
      <c r="M4051" t="s">
        <v>22</v>
      </c>
      <c r="N4051" t="s">
        <v>45</v>
      </c>
      <c r="O4051" t="s">
        <v>29</v>
      </c>
      <c r="P4051">
        <v>37</v>
      </c>
      <c r="Q4051" t="s">
        <v>64</v>
      </c>
      <c r="R4051">
        <v>17217</v>
      </c>
    </row>
    <row r="4052" spans="1:18" x14ac:dyDescent="0.3">
      <c r="A4052" t="s">
        <v>31</v>
      </c>
      <c r="B4052" t="s">
        <v>99</v>
      </c>
      <c r="C4052">
        <v>2010</v>
      </c>
      <c r="D4052" t="s">
        <v>20</v>
      </c>
      <c r="E4052" t="s">
        <v>67</v>
      </c>
      <c r="F4052">
        <v>3.4</v>
      </c>
      <c r="G4052">
        <v>217672</v>
      </c>
      <c r="H4052">
        <v>258</v>
      </c>
      <c r="I4052">
        <v>239</v>
      </c>
      <c r="J4052">
        <v>3</v>
      </c>
      <c r="K4052">
        <v>1</v>
      </c>
      <c r="L4052" t="s">
        <v>34</v>
      </c>
      <c r="M4052" t="s">
        <v>94</v>
      </c>
      <c r="N4052" t="s">
        <v>23</v>
      </c>
      <c r="O4052" t="s">
        <v>29</v>
      </c>
      <c r="P4052">
        <v>25</v>
      </c>
      <c r="Q4052" t="s">
        <v>30</v>
      </c>
      <c r="R4052">
        <v>500</v>
      </c>
    </row>
    <row r="4053" spans="1:18" x14ac:dyDescent="0.3">
      <c r="A4053" t="s">
        <v>31</v>
      </c>
      <c r="B4053" t="s">
        <v>61</v>
      </c>
      <c r="C4053">
        <v>2024</v>
      </c>
      <c r="D4053" t="s">
        <v>20</v>
      </c>
      <c r="F4053">
        <v>1.6</v>
      </c>
      <c r="G4053">
        <v>100</v>
      </c>
      <c r="I4053">
        <v>116</v>
      </c>
      <c r="J4053">
        <v>1</v>
      </c>
      <c r="K4053">
        <v>0</v>
      </c>
      <c r="L4053" t="s">
        <v>34</v>
      </c>
      <c r="M4053" t="s">
        <v>35</v>
      </c>
      <c r="N4053" t="s">
        <v>45</v>
      </c>
      <c r="O4053" t="s">
        <v>24</v>
      </c>
      <c r="P4053">
        <v>35</v>
      </c>
      <c r="Q4053" t="s">
        <v>76</v>
      </c>
      <c r="R4053">
        <v>26219</v>
      </c>
    </row>
    <row r="4054" spans="1:18" x14ac:dyDescent="0.3">
      <c r="A4054" t="s">
        <v>41</v>
      </c>
      <c r="B4054" t="s">
        <v>96</v>
      </c>
      <c r="C4054">
        <v>2006</v>
      </c>
      <c r="D4054" t="s">
        <v>20</v>
      </c>
      <c r="E4054" t="s">
        <v>67</v>
      </c>
      <c r="F4054">
        <v>2.2000000000000002</v>
      </c>
      <c r="G4054">
        <v>339532</v>
      </c>
      <c r="H4054">
        <v>160</v>
      </c>
      <c r="I4054">
        <v>148</v>
      </c>
      <c r="J4054">
        <v>5</v>
      </c>
      <c r="K4054">
        <v>1</v>
      </c>
      <c r="L4054" t="s">
        <v>34</v>
      </c>
      <c r="M4054" t="s">
        <v>35</v>
      </c>
      <c r="N4054" t="s">
        <v>45</v>
      </c>
      <c r="O4054" t="s">
        <v>24</v>
      </c>
      <c r="P4054">
        <v>35</v>
      </c>
      <c r="Q4054" t="s">
        <v>30</v>
      </c>
      <c r="R4054">
        <v>500</v>
      </c>
    </row>
    <row r="4055" spans="1:18" x14ac:dyDescent="0.3">
      <c r="A4055" t="s">
        <v>38</v>
      </c>
      <c r="B4055" t="s">
        <v>86</v>
      </c>
      <c r="C4055">
        <v>2006</v>
      </c>
      <c r="D4055" t="s">
        <v>20</v>
      </c>
      <c r="E4055" t="s">
        <v>67</v>
      </c>
      <c r="F4055">
        <v>4.5999999999999996</v>
      </c>
      <c r="G4055">
        <v>231388</v>
      </c>
      <c r="H4055">
        <v>339</v>
      </c>
      <c r="I4055">
        <v>306</v>
      </c>
      <c r="J4055">
        <v>3</v>
      </c>
      <c r="K4055">
        <v>0</v>
      </c>
      <c r="M4055" t="s">
        <v>44</v>
      </c>
      <c r="N4055" t="s">
        <v>84</v>
      </c>
      <c r="O4055" t="s">
        <v>95</v>
      </c>
      <c r="P4055">
        <v>18</v>
      </c>
      <c r="Q4055" t="s">
        <v>25</v>
      </c>
      <c r="R4055">
        <v>500</v>
      </c>
    </row>
    <row r="4056" spans="1:18" x14ac:dyDescent="0.3">
      <c r="A4056" t="s">
        <v>31</v>
      </c>
      <c r="B4056" t="s">
        <v>32</v>
      </c>
      <c r="C4056">
        <v>2006</v>
      </c>
      <c r="D4056" t="s">
        <v>20</v>
      </c>
      <c r="E4056" t="s">
        <v>21</v>
      </c>
      <c r="F4056">
        <v>1.4</v>
      </c>
      <c r="G4056">
        <v>220087</v>
      </c>
      <c r="H4056">
        <v>128</v>
      </c>
      <c r="I4056">
        <v>120</v>
      </c>
      <c r="J4056">
        <v>3</v>
      </c>
      <c r="K4056">
        <v>1</v>
      </c>
      <c r="L4056" t="s">
        <v>43</v>
      </c>
      <c r="M4056" t="s">
        <v>35</v>
      </c>
      <c r="N4056" t="s">
        <v>36</v>
      </c>
      <c r="O4056" t="s">
        <v>29</v>
      </c>
      <c r="P4056">
        <v>37</v>
      </c>
      <c r="Q4056" t="s">
        <v>76</v>
      </c>
      <c r="R4056">
        <v>500</v>
      </c>
    </row>
    <row r="4057" spans="1:18" x14ac:dyDescent="0.3">
      <c r="A4057" t="s">
        <v>26</v>
      </c>
      <c r="B4057" t="s">
        <v>27</v>
      </c>
      <c r="C4057">
        <v>2020</v>
      </c>
      <c r="D4057" t="s">
        <v>20</v>
      </c>
      <c r="E4057" t="s">
        <v>21</v>
      </c>
      <c r="F4057">
        <v>2</v>
      </c>
      <c r="G4057">
        <v>63319</v>
      </c>
      <c r="H4057">
        <v>152</v>
      </c>
      <c r="I4057">
        <v>153</v>
      </c>
      <c r="J4057">
        <v>2</v>
      </c>
      <c r="L4057" t="s">
        <v>43</v>
      </c>
      <c r="M4057" t="s">
        <v>35</v>
      </c>
      <c r="N4057" t="s">
        <v>23</v>
      </c>
      <c r="O4057" t="s">
        <v>24</v>
      </c>
      <c r="R4057">
        <v>15218</v>
      </c>
    </row>
    <row r="4058" spans="1:18" x14ac:dyDescent="0.3">
      <c r="A4058" t="s">
        <v>18</v>
      </c>
      <c r="B4058" t="s">
        <v>19</v>
      </c>
      <c r="C4058">
        <v>2015</v>
      </c>
      <c r="D4058" t="s">
        <v>20</v>
      </c>
      <c r="F4058">
        <v>2.6</v>
      </c>
      <c r="G4058">
        <v>84114</v>
      </c>
      <c r="H4058">
        <v>209</v>
      </c>
      <c r="I4058">
        <v>189</v>
      </c>
      <c r="J4058">
        <v>3</v>
      </c>
      <c r="K4058">
        <v>1</v>
      </c>
      <c r="L4058" t="s">
        <v>43</v>
      </c>
      <c r="M4058" t="s">
        <v>35</v>
      </c>
      <c r="N4058" t="s">
        <v>23</v>
      </c>
      <c r="O4058" t="s">
        <v>29</v>
      </c>
      <c r="P4058">
        <v>27</v>
      </c>
      <c r="Q4058" t="s">
        <v>30</v>
      </c>
      <c r="R4058">
        <v>21299</v>
      </c>
    </row>
    <row r="4059" spans="1:18" x14ac:dyDescent="0.3">
      <c r="A4059" t="s">
        <v>73</v>
      </c>
      <c r="B4059" t="s">
        <v>87</v>
      </c>
      <c r="C4059">
        <v>2011</v>
      </c>
      <c r="D4059" t="s">
        <v>20</v>
      </c>
      <c r="E4059" t="s">
        <v>67</v>
      </c>
      <c r="F4059">
        <v>3.1</v>
      </c>
      <c r="G4059">
        <v>158877</v>
      </c>
      <c r="H4059">
        <v>228</v>
      </c>
      <c r="I4059">
        <v>240</v>
      </c>
      <c r="J4059">
        <v>4</v>
      </c>
      <c r="K4059">
        <v>0</v>
      </c>
      <c r="L4059" t="s">
        <v>43</v>
      </c>
      <c r="M4059" t="s">
        <v>59</v>
      </c>
      <c r="N4059" t="s">
        <v>23</v>
      </c>
      <c r="O4059" t="s">
        <v>24</v>
      </c>
      <c r="P4059">
        <v>30</v>
      </c>
      <c r="Q4059" t="s">
        <v>25</v>
      </c>
      <c r="R4059">
        <v>6933</v>
      </c>
    </row>
    <row r="4060" spans="1:18" x14ac:dyDescent="0.3">
      <c r="A4060" t="s">
        <v>41</v>
      </c>
      <c r="B4060" t="s">
        <v>103</v>
      </c>
      <c r="C4060">
        <v>2023</v>
      </c>
      <c r="D4060" t="s">
        <v>20</v>
      </c>
      <c r="E4060" t="s">
        <v>21</v>
      </c>
      <c r="F4060">
        <v>3.4</v>
      </c>
      <c r="G4060">
        <v>100</v>
      </c>
      <c r="H4060">
        <v>261</v>
      </c>
      <c r="I4060">
        <v>259</v>
      </c>
      <c r="J4060">
        <v>1</v>
      </c>
      <c r="K4060">
        <v>0</v>
      </c>
      <c r="L4060" t="s">
        <v>43</v>
      </c>
      <c r="M4060" t="s">
        <v>44</v>
      </c>
      <c r="N4060" t="s">
        <v>23</v>
      </c>
      <c r="O4060" t="s">
        <v>24</v>
      </c>
      <c r="P4060">
        <v>24</v>
      </c>
      <c r="Q4060" t="s">
        <v>30</v>
      </c>
      <c r="R4060">
        <v>31534</v>
      </c>
    </row>
    <row r="4061" spans="1:18" x14ac:dyDescent="0.3">
      <c r="A4061" t="s">
        <v>55</v>
      </c>
      <c r="B4061" t="s">
        <v>78</v>
      </c>
      <c r="C4061">
        <v>2017</v>
      </c>
      <c r="D4061" t="s">
        <v>33</v>
      </c>
      <c r="F4061">
        <v>2.2000000000000002</v>
      </c>
      <c r="G4061">
        <v>76126</v>
      </c>
      <c r="H4061">
        <v>170</v>
      </c>
      <c r="I4061">
        <v>147</v>
      </c>
      <c r="J4061">
        <v>2</v>
      </c>
      <c r="K4061">
        <v>0</v>
      </c>
      <c r="L4061" t="s">
        <v>34</v>
      </c>
      <c r="N4061" t="s">
        <v>45</v>
      </c>
      <c r="O4061" t="s">
        <v>29</v>
      </c>
      <c r="P4061">
        <v>44</v>
      </c>
      <c r="Q4061" t="s">
        <v>91</v>
      </c>
      <c r="R4061">
        <v>11170</v>
      </c>
    </row>
    <row r="4062" spans="1:18" x14ac:dyDescent="0.3">
      <c r="A4062" t="s">
        <v>26</v>
      </c>
      <c r="B4062" t="s">
        <v>68</v>
      </c>
      <c r="C4062">
        <v>2008</v>
      </c>
      <c r="D4062" t="s">
        <v>20</v>
      </c>
      <c r="F4062">
        <v>2.2000000000000002</v>
      </c>
      <c r="G4062">
        <v>112395</v>
      </c>
      <c r="H4062">
        <v>179</v>
      </c>
      <c r="I4062">
        <v>167</v>
      </c>
      <c r="J4062">
        <v>4</v>
      </c>
      <c r="K4062">
        <v>0</v>
      </c>
      <c r="M4062" t="s">
        <v>22</v>
      </c>
      <c r="N4062" t="s">
        <v>45</v>
      </c>
      <c r="O4062" t="s">
        <v>29</v>
      </c>
      <c r="R4062">
        <v>605</v>
      </c>
    </row>
    <row r="4063" spans="1:18" x14ac:dyDescent="0.3">
      <c r="A4063" t="s">
        <v>26</v>
      </c>
      <c r="B4063" t="s">
        <v>101</v>
      </c>
      <c r="C4063">
        <v>2022</v>
      </c>
      <c r="D4063" t="s">
        <v>20</v>
      </c>
      <c r="F4063">
        <v>1.6</v>
      </c>
      <c r="G4063">
        <v>45165</v>
      </c>
      <c r="H4063">
        <v>133</v>
      </c>
      <c r="J4063">
        <v>1</v>
      </c>
      <c r="K4063">
        <v>0</v>
      </c>
      <c r="L4063" t="s">
        <v>40</v>
      </c>
      <c r="N4063" t="s">
        <v>45</v>
      </c>
      <c r="O4063" t="s">
        <v>29</v>
      </c>
      <c r="P4063">
        <v>28</v>
      </c>
      <c r="Q4063" t="s">
        <v>64</v>
      </c>
      <c r="R4063">
        <v>13082</v>
      </c>
    </row>
    <row r="4064" spans="1:18" x14ac:dyDescent="0.3">
      <c r="A4064" t="s">
        <v>38</v>
      </c>
      <c r="B4064" t="s">
        <v>86</v>
      </c>
      <c r="C4064">
        <v>2016</v>
      </c>
      <c r="D4064" t="s">
        <v>20</v>
      </c>
      <c r="E4064" t="s">
        <v>21</v>
      </c>
      <c r="F4064">
        <v>4.7</v>
      </c>
      <c r="G4064">
        <v>95953</v>
      </c>
      <c r="H4064">
        <v>344</v>
      </c>
      <c r="I4064">
        <v>325</v>
      </c>
      <c r="J4064">
        <v>4</v>
      </c>
      <c r="L4064" t="s">
        <v>34</v>
      </c>
      <c r="M4064" t="s">
        <v>72</v>
      </c>
      <c r="N4064" t="s">
        <v>84</v>
      </c>
      <c r="O4064" t="s">
        <v>60</v>
      </c>
      <c r="P4064">
        <v>18</v>
      </c>
      <c r="Q4064" t="s">
        <v>88</v>
      </c>
      <c r="R4064">
        <v>11545</v>
      </c>
    </row>
    <row r="4065" spans="1:18" x14ac:dyDescent="0.3">
      <c r="A4065" t="s">
        <v>53</v>
      </c>
      <c r="B4065" t="s">
        <v>54</v>
      </c>
      <c r="C4065">
        <v>2022</v>
      </c>
      <c r="D4065" t="s">
        <v>20</v>
      </c>
      <c r="E4065" t="s">
        <v>21</v>
      </c>
      <c r="F4065">
        <v>2.6</v>
      </c>
      <c r="G4065">
        <v>37996</v>
      </c>
      <c r="I4065">
        <v>189</v>
      </c>
      <c r="J4065">
        <v>1</v>
      </c>
      <c r="L4065" t="s">
        <v>34</v>
      </c>
      <c r="N4065" t="s">
        <v>23</v>
      </c>
      <c r="O4065" t="s">
        <v>24</v>
      </c>
      <c r="P4065">
        <v>30</v>
      </c>
      <c r="Q4065" t="s">
        <v>46</v>
      </c>
      <c r="R4065">
        <v>34530</v>
      </c>
    </row>
    <row r="4066" spans="1:18" x14ac:dyDescent="0.3">
      <c r="A4066" t="s">
        <v>55</v>
      </c>
      <c r="B4066" t="s">
        <v>56</v>
      </c>
      <c r="C4066">
        <v>2014</v>
      </c>
      <c r="D4066" t="s">
        <v>20</v>
      </c>
      <c r="E4066" t="s">
        <v>21</v>
      </c>
      <c r="F4066">
        <v>2.1</v>
      </c>
      <c r="G4066">
        <v>94386</v>
      </c>
      <c r="H4066">
        <v>159</v>
      </c>
      <c r="I4066">
        <v>142</v>
      </c>
      <c r="J4066">
        <v>4</v>
      </c>
      <c r="K4066">
        <v>0</v>
      </c>
      <c r="L4066" t="s">
        <v>40</v>
      </c>
      <c r="M4066" t="s">
        <v>94</v>
      </c>
      <c r="N4066" t="s">
        <v>23</v>
      </c>
      <c r="O4066" t="s">
        <v>24</v>
      </c>
      <c r="P4066">
        <v>29</v>
      </c>
      <c r="Q4066" t="s">
        <v>37</v>
      </c>
      <c r="R4066">
        <v>9295</v>
      </c>
    </row>
    <row r="4067" spans="1:18" x14ac:dyDescent="0.3">
      <c r="A4067" t="s">
        <v>18</v>
      </c>
      <c r="B4067" t="s">
        <v>19</v>
      </c>
      <c r="C4067">
        <v>2018</v>
      </c>
      <c r="D4067" t="s">
        <v>33</v>
      </c>
      <c r="E4067" t="s">
        <v>21</v>
      </c>
      <c r="F4067">
        <v>2.7</v>
      </c>
      <c r="G4067">
        <v>39085</v>
      </c>
      <c r="H4067">
        <v>225</v>
      </c>
      <c r="I4067">
        <v>203</v>
      </c>
      <c r="J4067">
        <v>1</v>
      </c>
      <c r="K4067">
        <v>0</v>
      </c>
      <c r="L4067" t="s">
        <v>40</v>
      </c>
      <c r="M4067" t="s">
        <v>28</v>
      </c>
      <c r="N4067" t="s">
        <v>23</v>
      </c>
      <c r="O4067" t="s">
        <v>24</v>
      </c>
      <c r="P4067">
        <v>37</v>
      </c>
      <c r="Q4067" t="s">
        <v>91</v>
      </c>
      <c r="R4067">
        <v>34312</v>
      </c>
    </row>
    <row r="4068" spans="1:18" x14ac:dyDescent="0.3">
      <c r="A4068" t="s">
        <v>18</v>
      </c>
      <c r="B4068" t="s">
        <v>66</v>
      </c>
      <c r="C4068">
        <v>2020</v>
      </c>
      <c r="D4068" t="s">
        <v>20</v>
      </c>
      <c r="E4068" t="s">
        <v>21</v>
      </c>
      <c r="F4068">
        <v>3</v>
      </c>
      <c r="G4068">
        <v>48373</v>
      </c>
      <c r="H4068">
        <v>225</v>
      </c>
      <c r="I4068">
        <v>195</v>
      </c>
      <c r="J4068">
        <v>1</v>
      </c>
      <c r="K4068">
        <v>0</v>
      </c>
      <c r="L4068" t="s">
        <v>43</v>
      </c>
      <c r="M4068" t="s">
        <v>28</v>
      </c>
      <c r="N4068" t="s">
        <v>23</v>
      </c>
      <c r="O4068" t="s">
        <v>24</v>
      </c>
      <c r="P4068">
        <v>25</v>
      </c>
      <c r="Q4068" t="s">
        <v>76</v>
      </c>
      <c r="R4068">
        <v>31632</v>
      </c>
    </row>
    <row r="4069" spans="1:18" x14ac:dyDescent="0.3">
      <c r="A4069" t="s">
        <v>73</v>
      </c>
      <c r="B4069" t="s">
        <v>74</v>
      </c>
      <c r="C4069">
        <v>2018</v>
      </c>
      <c r="D4069" t="s">
        <v>33</v>
      </c>
      <c r="E4069" t="s">
        <v>21</v>
      </c>
      <c r="G4069">
        <v>108028</v>
      </c>
      <c r="I4069">
        <v>218</v>
      </c>
      <c r="J4069">
        <v>2</v>
      </c>
      <c r="K4069">
        <v>0</v>
      </c>
      <c r="L4069" t="s">
        <v>43</v>
      </c>
      <c r="M4069" t="s">
        <v>22</v>
      </c>
      <c r="N4069" t="s">
        <v>23</v>
      </c>
      <c r="O4069" t="s">
        <v>24</v>
      </c>
      <c r="P4069">
        <v>37</v>
      </c>
      <c r="R4069">
        <v>27275</v>
      </c>
    </row>
    <row r="4070" spans="1:18" x14ac:dyDescent="0.3">
      <c r="A4070" t="s">
        <v>73</v>
      </c>
      <c r="B4070" t="s">
        <v>87</v>
      </c>
      <c r="C4070">
        <v>2005</v>
      </c>
      <c r="D4070" t="s">
        <v>20</v>
      </c>
      <c r="E4070" t="s">
        <v>21</v>
      </c>
      <c r="F4070">
        <v>3.1</v>
      </c>
      <c r="G4070">
        <v>133987</v>
      </c>
      <c r="H4070">
        <v>234</v>
      </c>
      <c r="I4070">
        <v>219</v>
      </c>
      <c r="J4070">
        <v>5</v>
      </c>
      <c r="K4070">
        <v>0</v>
      </c>
      <c r="L4070" t="s">
        <v>34</v>
      </c>
      <c r="M4070" t="s">
        <v>94</v>
      </c>
      <c r="N4070" t="s">
        <v>23</v>
      </c>
      <c r="O4070" t="s">
        <v>29</v>
      </c>
      <c r="P4070">
        <v>25</v>
      </c>
      <c r="Q4070" t="s">
        <v>64</v>
      </c>
      <c r="R4070">
        <v>2186</v>
      </c>
    </row>
    <row r="4071" spans="1:18" x14ac:dyDescent="0.3">
      <c r="A4071" t="s">
        <v>38</v>
      </c>
      <c r="B4071" t="s">
        <v>86</v>
      </c>
      <c r="C4071">
        <v>2022</v>
      </c>
      <c r="D4071" t="s">
        <v>33</v>
      </c>
      <c r="E4071" t="s">
        <v>21</v>
      </c>
      <c r="F4071">
        <v>5.5</v>
      </c>
      <c r="G4071">
        <v>17273</v>
      </c>
      <c r="H4071">
        <v>404</v>
      </c>
      <c r="I4071">
        <v>360</v>
      </c>
      <c r="J4071">
        <v>1</v>
      </c>
      <c r="L4071" t="s">
        <v>40</v>
      </c>
      <c r="M4071" t="s">
        <v>59</v>
      </c>
      <c r="N4071" t="s">
        <v>84</v>
      </c>
      <c r="O4071" t="s">
        <v>95</v>
      </c>
      <c r="P4071">
        <v>27</v>
      </c>
      <c r="R4071">
        <v>26580</v>
      </c>
    </row>
    <row r="4072" spans="1:18" x14ac:dyDescent="0.3">
      <c r="A4072" t="s">
        <v>31</v>
      </c>
      <c r="B4072" t="s">
        <v>85</v>
      </c>
      <c r="C4072">
        <v>2005</v>
      </c>
      <c r="D4072" t="s">
        <v>20</v>
      </c>
      <c r="E4072" t="s">
        <v>67</v>
      </c>
      <c r="F4072">
        <v>2.8</v>
      </c>
      <c r="G4072">
        <v>302608</v>
      </c>
      <c r="H4072">
        <v>211</v>
      </c>
      <c r="I4072">
        <v>207</v>
      </c>
      <c r="J4072">
        <v>5</v>
      </c>
      <c r="K4072">
        <v>1</v>
      </c>
      <c r="L4072" t="s">
        <v>34</v>
      </c>
      <c r="M4072" t="s">
        <v>94</v>
      </c>
      <c r="N4072" t="s">
        <v>23</v>
      </c>
      <c r="O4072" t="s">
        <v>24</v>
      </c>
      <c r="P4072">
        <v>29</v>
      </c>
      <c r="Q4072" t="s">
        <v>88</v>
      </c>
      <c r="R4072">
        <v>500</v>
      </c>
    </row>
    <row r="4073" spans="1:18" x14ac:dyDescent="0.3">
      <c r="A4073" t="s">
        <v>80</v>
      </c>
      <c r="B4073" t="s">
        <v>102</v>
      </c>
      <c r="C4073">
        <v>2009</v>
      </c>
      <c r="D4073" t="s">
        <v>20</v>
      </c>
      <c r="E4073" t="s">
        <v>21</v>
      </c>
      <c r="F4073">
        <v>2.2999999999999998</v>
      </c>
      <c r="G4073">
        <v>194736</v>
      </c>
      <c r="H4073">
        <v>172</v>
      </c>
      <c r="J4073">
        <v>5</v>
      </c>
      <c r="K4073">
        <v>0</v>
      </c>
      <c r="L4073" t="s">
        <v>34</v>
      </c>
      <c r="M4073" t="s">
        <v>28</v>
      </c>
      <c r="N4073" t="s">
        <v>23</v>
      </c>
      <c r="O4073" t="s">
        <v>24</v>
      </c>
      <c r="P4073">
        <v>37</v>
      </c>
      <c r="Q4073" t="s">
        <v>46</v>
      </c>
      <c r="R4073">
        <v>500</v>
      </c>
    </row>
    <row r="4074" spans="1:18" x14ac:dyDescent="0.3">
      <c r="A4074" t="s">
        <v>38</v>
      </c>
      <c r="B4074" t="s">
        <v>89</v>
      </c>
      <c r="C4074">
        <v>2010</v>
      </c>
      <c r="D4074" t="s">
        <v>20</v>
      </c>
      <c r="E4074" t="s">
        <v>67</v>
      </c>
      <c r="F4074">
        <v>2.2000000000000002</v>
      </c>
      <c r="G4074">
        <v>156673</v>
      </c>
      <c r="H4074">
        <v>167</v>
      </c>
      <c r="I4074">
        <v>169</v>
      </c>
      <c r="J4074">
        <v>1</v>
      </c>
      <c r="K4074">
        <v>1</v>
      </c>
      <c r="L4074" t="s">
        <v>34</v>
      </c>
      <c r="M4074" t="s">
        <v>52</v>
      </c>
      <c r="N4074" t="s">
        <v>45</v>
      </c>
      <c r="O4074" t="s">
        <v>29</v>
      </c>
      <c r="P4074">
        <v>33</v>
      </c>
      <c r="Q4074" t="s">
        <v>64</v>
      </c>
      <c r="R4074">
        <v>500</v>
      </c>
    </row>
    <row r="4075" spans="1:18" x14ac:dyDescent="0.3">
      <c r="A4075" t="s">
        <v>49</v>
      </c>
      <c r="B4075" t="s">
        <v>100</v>
      </c>
      <c r="C4075">
        <v>2006</v>
      </c>
      <c r="D4075" t="s">
        <v>20</v>
      </c>
      <c r="E4075" t="s">
        <v>21</v>
      </c>
      <c r="F4075">
        <v>2</v>
      </c>
      <c r="G4075">
        <v>153042</v>
      </c>
      <c r="H4075">
        <v>139</v>
      </c>
      <c r="I4075">
        <v>144</v>
      </c>
      <c r="J4075">
        <v>5</v>
      </c>
      <c r="K4075">
        <v>0</v>
      </c>
      <c r="L4075" t="s">
        <v>34</v>
      </c>
      <c r="M4075" t="s">
        <v>44</v>
      </c>
      <c r="N4075" t="s">
        <v>45</v>
      </c>
      <c r="O4075" t="s">
        <v>29</v>
      </c>
      <c r="P4075">
        <v>39</v>
      </c>
      <c r="R4075">
        <v>500</v>
      </c>
    </row>
    <row r="4076" spans="1:18" x14ac:dyDescent="0.3">
      <c r="A4076" t="s">
        <v>55</v>
      </c>
      <c r="B4076" t="s">
        <v>69</v>
      </c>
      <c r="C4076">
        <v>2024</v>
      </c>
      <c r="D4076" t="s">
        <v>20</v>
      </c>
      <c r="E4076" t="s">
        <v>21</v>
      </c>
      <c r="F4076">
        <v>2.8</v>
      </c>
      <c r="G4076">
        <v>100</v>
      </c>
      <c r="H4076">
        <v>205</v>
      </c>
      <c r="J4076">
        <v>1</v>
      </c>
      <c r="L4076" t="s">
        <v>34</v>
      </c>
      <c r="M4076" t="s">
        <v>94</v>
      </c>
      <c r="N4076" t="s">
        <v>23</v>
      </c>
      <c r="O4076" t="s">
        <v>24</v>
      </c>
      <c r="P4076">
        <v>31</v>
      </c>
      <c r="R4076">
        <v>25931</v>
      </c>
    </row>
    <row r="4077" spans="1:18" x14ac:dyDescent="0.3">
      <c r="A4077" t="s">
        <v>49</v>
      </c>
      <c r="B4077" t="s">
        <v>92</v>
      </c>
      <c r="C4077">
        <v>2018</v>
      </c>
      <c r="D4077" t="s">
        <v>63</v>
      </c>
      <c r="E4077" t="s">
        <v>21</v>
      </c>
      <c r="G4077">
        <v>13879</v>
      </c>
      <c r="H4077">
        <v>169</v>
      </c>
      <c r="I4077">
        <v>158</v>
      </c>
      <c r="J4077">
        <v>3</v>
      </c>
      <c r="K4077">
        <v>0</v>
      </c>
      <c r="L4077" t="s">
        <v>40</v>
      </c>
      <c r="M4077" t="s">
        <v>59</v>
      </c>
      <c r="N4077" t="s">
        <v>23</v>
      </c>
      <c r="O4077" t="s">
        <v>29</v>
      </c>
      <c r="P4077">
        <v>35</v>
      </c>
      <c r="Q4077" t="s">
        <v>91</v>
      </c>
      <c r="R4077">
        <v>13123</v>
      </c>
    </row>
    <row r="4078" spans="1:18" x14ac:dyDescent="0.3">
      <c r="A4078" t="s">
        <v>49</v>
      </c>
      <c r="B4078" t="s">
        <v>92</v>
      </c>
      <c r="C4078">
        <v>2006</v>
      </c>
      <c r="D4078" t="s">
        <v>20</v>
      </c>
      <c r="E4078" t="s">
        <v>21</v>
      </c>
      <c r="F4078">
        <v>3</v>
      </c>
      <c r="G4078">
        <v>403105</v>
      </c>
      <c r="H4078">
        <v>237</v>
      </c>
      <c r="I4078">
        <v>218</v>
      </c>
      <c r="J4078">
        <v>5</v>
      </c>
      <c r="K4078">
        <v>0</v>
      </c>
      <c r="L4078" t="s">
        <v>43</v>
      </c>
      <c r="M4078" t="s">
        <v>28</v>
      </c>
      <c r="N4078" t="s">
        <v>23</v>
      </c>
      <c r="O4078" t="s">
        <v>24</v>
      </c>
      <c r="R4078">
        <v>500</v>
      </c>
    </row>
    <row r="4079" spans="1:18" x14ac:dyDescent="0.3">
      <c r="A4079" t="s">
        <v>73</v>
      </c>
      <c r="B4079" t="s">
        <v>97</v>
      </c>
      <c r="C4079">
        <v>2018</v>
      </c>
      <c r="D4079" t="s">
        <v>33</v>
      </c>
      <c r="E4079" t="s">
        <v>21</v>
      </c>
      <c r="F4079">
        <v>1.9</v>
      </c>
      <c r="G4079">
        <v>99366</v>
      </c>
      <c r="H4079">
        <v>165</v>
      </c>
      <c r="I4079">
        <v>161</v>
      </c>
      <c r="J4079">
        <v>1</v>
      </c>
      <c r="K4079">
        <v>0</v>
      </c>
      <c r="L4079" t="s">
        <v>40</v>
      </c>
      <c r="N4079" t="s">
        <v>45</v>
      </c>
      <c r="O4079" t="s">
        <v>24</v>
      </c>
      <c r="P4079">
        <v>51</v>
      </c>
      <c r="Q4079" t="s">
        <v>64</v>
      </c>
      <c r="R4079">
        <v>24600</v>
      </c>
    </row>
    <row r="4080" spans="1:18" x14ac:dyDescent="0.3">
      <c r="A4080" t="s">
        <v>53</v>
      </c>
      <c r="B4080" t="s">
        <v>71</v>
      </c>
      <c r="C4080">
        <v>2013</v>
      </c>
      <c r="D4080" t="s">
        <v>20</v>
      </c>
      <c r="E4080" t="s">
        <v>21</v>
      </c>
      <c r="F4080">
        <v>2.2000000000000002</v>
      </c>
      <c r="G4080">
        <v>153236</v>
      </c>
      <c r="H4080">
        <v>179</v>
      </c>
      <c r="J4080">
        <v>3</v>
      </c>
      <c r="K4080">
        <v>1</v>
      </c>
      <c r="L4080" t="s">
        <v>34</v>
      </c>
      <c r="M4080" t="s">
        <v>94</v>
      </c>
      <c r="N4080" t="s">
        <v>45</v>
      </c>
      <c r="O4080" t="s">
        <v>29</v>
      </c>
      <c r="P4080">
        <v>35</v>
      </c>
      <c r="Q4080" t="s">
        <v>88</v>
      </c>
      <c r="R4080">
        <v>7034</v>
      </c>
    </row>
    <row r="4081" spans="1:18" x14ac:dyDescent="0.3">
      <c r="A4081" t="s">
        <v>49</v>
      </c>
      <c r="B4081" t="s">
        <v>50</v>
      </c>
      <c r="C4081">
        <v>2023</v>
      </c>
      <c r="D4081" t="s">
        <v>20</v>
      </c>
      <c r="E4081" t="s">
        <v>21</v>
      </c>
      <c r="F4081">
        <v>2.2000000000000002</v>
      </c>
      <c r="G4081">
        <v>16531</v>
      </c>
      <c r="H4081">
        <v>173</v>
      </c>
      <c r="I4081">
        <v>164</v>
      </c>
      <c r="J4081">
        <v>1</v>
      </c>
      <c r="K4081">
        <v>0</v>
      </c>
      <c r="L4081" t="s">
        <v>43</v>
      </c>
      <c r="M4081" t="s">
        <v>94</v>
      </c>
      <c r="N4081" t="s">
        <v>45</v>
      </c>
      <c r="O4081" t="s">
        <v>29</v>
      </c>
      <c r="P4081">
        <v>37</v>
      </c>
      <c r="Q4081" t="s">
        <v>88</v>
      </c>
      <c r="R4081">
        <v>18419</v>
      </c>
    </row>
    <row r="4082" spans="1:18" x14ac:dyDescent="0.3">
      <c r="A4082" t="s">
        <v>38</v>
      </c>
      <c r="B4082" t="s">
        <v>47</v>
      </c>
      <c r="C4082">
        <v>2005</v>
      </c>
      <c r="D4082" t="s">
        <v>20</v>
      </c>
      <c r="E4082" t="s">
        <v>21</v>
      </c>
      <c r="F4082">
        <v>3.2</v>
      </c>
      <c r="G4082">
        <v>291851</v>
      </c>
      <c r="H4082">
        <v>242</v>
      </c>
      <c r="I4082">
        <v>241</v>
      </c>
      <c r="J4082">
        <v>5</v>
      </c>
      <c r="K4082">
        <v>1</v>
      </c>
      <c r="L4082" t="s">
        <v>43</v>
      </c>
      <c r="M4082" t="s">
        <v>35</v>
      </c>
      <c r="N4082" t="s">
        <v>23</v>
      </c>
      <c r="O4082" t="s">
        <v>24</v>
      </c>
      <c r="P4082">
        <v>23</v>
      </c>
      <c r="Q4082" t="s">
        <v>91</v>
      </c>
      <c r="R4082">
        <v>500</v>
      </c>
    </row>
    <row r="4083" spans="1:18" x14ac:dyDescent="0.3">
      <c r="A4083" t="s">
        <v>49</v>
      </c>
      <c r="B4083" t="s">
        <v>92</v>
      </c>
      <c r="C4083">
        <v>2014</v>
      </c>
      <c r="D4083" t="s">
        <v>20</v>
      </c>
      <c r="E4083" t="s">
        <v>21</v>
      </c>
      <c r="F4083">
        <v>2.4</v>
      </c>
      <c r="G4083">
        <v>102010</v>
      </c>
      <c r="H4083">
        <v>180</v>
      </c>
      <c r="I4083">
        <v>153</v>
      </c>
      <c r="J4083">
        <v>3</v>
      </c>
      <c r="K4083">
        <v>1</v>
      </c>
      <c r="L4083" t="s">
        <v>43</v>
      </c>
      <c r="M4083" t="s">
        <v>94</v>
      </c>
      <c r="N4083" t="s">
        <v>23</v>
      </c>
      <c r="O4083" t="s">
        <v>24</v>
      </c>
      <c r="P4083">
        <v>35</v>
      </c>
      <c r="R4083">
        <v>5669</v>
      </c>
    </row>
    <row r="4084" spans="1:18" x14ac:dyDescent="0.3">
      <c r="A4084" t="s">
        <v>49</v>
      </c>
      <c r="B4084" t="s">
        <v>50</v>
      </c>
      <c r="C4084">
        <v>2006</v>
      </c>
      <c r="D4084" t="s">
        <v>20</v>
      </c>
      <c r="E4084" t="s">
        <v>21</v>
      </c>
      <c r="F4084">
        <v>2</v>
      </c>
      <c r="G4084">
        <v>127746</v>
      </c>
      <c r="H4084">
        <v>138</v>
      </c>
      <c r="I4084">
        <v>127</v>
      </c>
      <c r="J4084">
        <v>4</v>
      </c>
      <c r="K4084">
        <v>0</v>
      </c>
      <c r="L4084" t="s">
        <v>43</v>
      </c>
      <c r="N4084" t="s">
        <v>45</v>
      </c>
      <c r="O4084" t="s">
        <v>29</v>
      </c>
      <c r="P4084">
        <v>35</v>
      </c>
      <c r="R4084">
        <v>500</v>
      </c>
    </row>
    <row r="4085" spans="1:18" x14ac:dyDescent="0.3">
      <c r="A4085" t="s">
        <v>38</v>
      </c>
      <c r="B4085" t="s">
        <v>86</v>
      </c>
      <c r="C4085">
        <v>2022</v>
      </c>
      <c r="D4085" t="s">
        <v>20</v>
      </c>
      <c r="E4085" t="s">
        <v>21</v>
      </c>
      <c r="F4085">
        <v>5.7</v>
      </c>
      <c r="G4085">
        <v>23836</v>
      </c>
      <c r="H4085">
        <v>415</v>
      </c>
      <c r="I4085">
        <v>400</v>
      </c>
      <c r="J4085">
        <v>1</v>
      </c>
      <c r="K4085">
        <v>0</v>
      </c>
      <c r="L4085" t="s">
        <v>40</v>
      </c>
      <c r="M4085" t="s">
        <v>44</v>
      </c>
      <c r="N4085" t="s">
        <v>84</v>
      </c>
      <c r="O4085" t="s">
        <v>60</v>
      </c>
      <c r="P4085">
        <v>10</v>
      </c>
      <c r="Q4085" t="s">
        <v>76</v>
      </c>
      <c r="R4085">
        <v>23455</v>
      </c>
    </row>
    <row r="4086" spans="1:18" x14ac:dyDescent="0.3">
      <c r="A4086" t="s">
        <v>41</v>
      </c>
      <c r="B4086" t="s">
        <v>42</v>
      </c>
      <c r="C4086">
        <v>2015</v>
      </c>
      <c r="D4086" t="s">
        <v>63</v>
      </c>
      <c r="E4086" t="s">
        <v>21</v>
      </c>
      <c r="F4086">
        <v>1.7</v>
      </c>
      <c r="G4086">
        <v>127140</v>
      </c>
      <c r="H4086">
        <v>138</v>
      </c>
      <c r="J4086">
        <v>3</v>
      </c>
      <c r="K4086">
        <v>1</v>
      </c>
      <c r="L4086" t="s">
        <v>43</v>
      </c>
      <c r="M4086" t="s">
        <v>59</v>
      </c>
      <c r="N4086" t="s">
        <v>45</v>
      </c>
      <c r="O4086" t="s">
        <v>29</v>
      </c>
      <c r="R4086">
        <v>4438</v>
      </c>
    </row>
    <row r="4087" spans="1:18" x14ac:dyDescent="0.3">
      <c r="A4087" t="s">
        <v>18</v>
      </c>
      <c r="B4087" t="s">
        <v>66</v>
      </c>
      <c r="C4087">
        <v>2016</v>
      </c>
      <c r="D4087" t="s">
        <v>20</v>
      </c>
      <c r="E4087" t="s">
        <v>21</v>
      </c>
      <c r="F4087">
        <v>3</v>
      </c>
      <c r="G4087">
        <v>141902</v>
      </c>
      <c r="H4087">
        <v>246</v>
      </c>
      <c r="I4087">
        <v>242</v>
      </c>
      <c r="J4087">
        <v>1</v>
      </c>
      <c r="K4087">
        <v>0</v>
      </c>
      <c r="L4087" t="s">
        <v>34</v>
      </c>
      <c r="M4087" t="s">
        <v>52</v>
      </c>
      <c r="N4087" t="s">
        <v>23</v>
      </c>
      <c r="O4087" t="s">
        <v>24</v>
      </c>
      <c r="P4087">
        <v>27</v>
      </c>
      <c r="Q4087" t="s">
        <v>64</v>
      </c>
      <c r="R4087">
        <v>15977</v>
      </c>
    </row>
    <row r="4088" spans="1:18" x14ac:dyDescent="0.3">
      <c r="A4088" t="s">
        <v>26</v>
      </c>
      <c r="B4088" t="s">
        <v>68</v>
      </c>
      <c r="C4088">
        <v>2017</v>
      </c>
      <c r="D4088" t="s">
        <v>63</v>
      </c>
      <c r="E4088" t="s">
        <v>21</v>
      </c>
      <c r="F4088">
        <v>2.1</v>
      </c>
      <c r="G4088">
        <v>42116</v>
      </c>
      <c r="I4088">
        <v>191</v>
      </c>
      <c r="J4088">
        <v>1</v>
      </c>
      <c r="L4088" t="s">
        <v>43</v>
      </c>
      <c r="M4088" t="s">
        <v>59</v>
      </c>
      <c r="N4088" t="s">
        <v>45</v>
      </c>
      <c r="O4088" t="s">
        <v>29</v>
      </c>
      <c r="R4088">
        <v>12073</v>
      </c>
    </row>
    <row r="4089" spans="1:18" x14ac:dyDescent="0.3">
      <c r="A4089" t="s">
        <v>53</v>
      </c>
      <c r="B4089" t="s">
        <v>54</v>
      </c>
      <c r="C4089">
        <v>2020</v>
      </c>
      <c r="D4089" t="s">
        <v>65</v>
      </c>
      <c r="E4089" t="s">
        <v>21</v>
      </c>
      <c r="F4089">
        <v>0</v>
      </c>
      <c r="G4089">
        <v>86501</v>
      </c>
      <c r="H4089">
        <v>313</v>
      </c>
      <c r="I4089">
        <v>344</v>
      </c>
      <c r="J4089">
        <v>2</v>
      </c>
      <c r="K4089">
        <v>1</v>
      </c>
      <c r="L4089" t="s">
        <v>34</v>
      </c>
      <c r="M4089" t="s">
        <v>52</v>
      </c>
      <c r="N4089" t="s">
        <v>23</v>
      </c>
      <c r="O4089" t="s">
        <v>24</v>
      </c>
      <c r="R4089">
        <v>21213</v>
      </c>
    </row>
    <row r="4090" spans="1:18" x14ac:dyDescent="0.3">
      <c r="A4090" t="s">
        <v>38</v>
      </c>
      <c r="B4090" t="s">
        <v>86</v>
      </c>
      <c r="C4090">
        <v>2019</v>
      </c>
      <c r="D4090" t="s">
        <v>63</v>
      </c>
      <c r="E4090" t="s">
        <v>21</v>
      </c>
      <c r="F4090">
        <v>5.2</v>
      </c>
      <c r="G4090">
        <v>48015</v>
      </c>
      <c r="H4090">
        <v>392</v>
      </c>
      <c r="J4090">
        <v>1</v>
      </c>
      <c r="K4090">
        <v>0</v>
      </c>
      <c r="L4090" t="s">
        <v>34</v>
      </c>
      <c r="M4090" t="s">
        <v>72</v>
      </c>
      <c r="N4090" t="s">
        <v>84</v>
      </c>
      <c r="O4090" t="s">
        <v>60</v>
      </c>
      <c r="P4090">
        <v>10</v>
      </c>
      <c r="Q4090" t="s">
        <v>64</v>
      </c>
      <c r="R4090">
        <v>20076</v>
      </c>
    </row>
    <row r="4091" spans="1:18" x14ac:dyDescent="0.3">
      <c r="A4091" t="s">
        <v>41</v>
      </c>
      <c r="B4091" t="s">
        <v>62</v>
      </c>
      <c r="C4091">
        <v>2013</v>
      </c>
      <c r="D4091" t="s">
        <v>20</v>
      </c>
      <c r="E4091" t="s">
        <v>21</v>
      </c>
      <c r="F4091">
        <v>3.4</v>
      </c>
      <c r="G4091">
        <v>163452</v>
      </c>
      <c r="H4091">
        <v>245</v>
      </c>
      <c r="I4091">
        <v>221</v>
      </c>
      <c r="J4091">
        <v>3</v>
      </c>
      <c r="K4091">
        <v>0</v>
      </c>
      <c r="M4091" t="s">
        <v>94</v>
      </c>
      <c r="N4091" t="s">
        <v>23</v>
      </c>
      <c r="O4091" t="s">
        <v>24</v>
      </c>
      <c r="P4091">
        <v>21</v>
      </c>
      <c r="Q4091" t="s">
        <v>48</v>
      </c>
      <c r="R4091">
        <v>3017</v>
      </c>
    </row>
    <row r="4092" spans="1:18" x14ac:dyDescent="0.3">
      <c r="A4092" t="s">
        <v>26</v>
      </c>
      <c r="B4092" t="s">
        <v>27</v>
      </c>
      <c r="C4092">
        <v>2024</v>
      </c>
      <c r="D4092" t="s">
        <v>20</v>
      </c>
      <c r="E4092" t="s">
        <v>21</v>
      </c>
      <c r="F4092">
        <v>3.2</v>
      </c>
      <c r="G4092">
        <v>2638</v>
      </c>
      <c r="I4092">
        <v>233</v>
      </c>
      <c r="J4092">
        <v>1</v>
      </c>
      <c r="K4092">
        <v>0</v>
      </c>
      <c r="M4092" t="s">
        <v>44</v>
      </c>
      <c r="N4092" t="s">
        <v>23</v>
      </c>
      <c r="O4092" t="s">
        <v>24</v>
      </c>
      <c r="Q4092" t="s">
        <v>25</v>
      </c>
      <c r="R4092">
        <v>24913</v>
      </c>
    </row>
    <row r="4093" spans="1:18" x14ac:dyDescent="0.3">
      <c r="A4093" t="s">
        <v>49</v>
      </c>
      <c r="B4093" t="s">
        <v>50</v>
      </c>
      <c r="C4093">
        <v>2009</v>
      </c>
      <c r="D4093" t="s">
        <v>20</v>
      </c>
      <c r="F4093">
        <v>1.7</v>
      </c>
      <c r="G4093">
        <v>221631</v>
      </c>
      <c r="H4093">
        <v>146</v>
      </c>
      <c r="I4093">
        <v>151</v>
      </c>
      <c r="J4093">
        <v>4</v>
      </c>
      <c r="K4093">
        <v>1</v>
      </c>
      <c r="L4093" t="s">
        <v>40</v>
      </c>
      <c r="M4093" t="s">
        <v>44</v>
      </c>
      <c r="N4093" t="s">
        <v>45</v>
      </c>
      <c r="O4093" t="s">
        <v>29</v>
      </c>
      <c r="P4093">
        <v>38</v>
      </c>
      <c r="Q4093" t="s">
        <v>46</v>
      </c>
      <c r="R4093">
        <v>500</v>
      </c>
    </row>
    <row r="4094" spans="1:18" x14ac:dyDescent="0.3">
      <c r="A4094" t="s">
        <v>38</v>
      </c>
      <c r="B4094" t="s">
        <v>89</v>
      </c>
      <c r="C4094">
        <v>2017</v>
      </c>
      <c r="D4094" t="s">
        <v>63</v>
      </c>
      <c r="E4094" t="s">
        <v>21</v>
      </c>
      <c r="F4094">
        <v>1.8</v>
      </c>
      <c r="G4094">
        <v>114051</v>
      </c>
      <c r="H4094">
        <v>129</v>
      </c>
      <c r="I4094">
        <v>108</v>
      </c>
      <c r="J4094">
        <v>2</v>
      </c>
      <c r="K4094">
        <v>0</v>
      </c>
      <c r="L4094" t="s">
        <v>34</v>
      </c>
      <c r="M4094" t="s">
        <v>35</v>
      </c>
      <c r="N4094" t="s">
        <v>45</v>
      </c>
      <c r="O4094" t="s">
        <v>29</v>
      </c>
      <c r="P4094">
        <v>37</v>
      </c>
      <c r="Q4094" t="s">
        <v>25</v>
      </c>
      <c r="R4094">
        <v>7113</v>
      </c>
    </row>
    <row r="4095" spans="1:18" x14ac:dyDescent="0.3">
      <c r="A4095" t="s">
        <v>31</v>
      </c>
      <c r="B4095" t="s">
        <v>99</v>
      </c>
      <c r="C4095">
        <v>2005</v>
      </c>
      <c r="D4095" t="s">
        <v>20</v>
      </c>
      <c r="E4095" t="s">
        <v>21</v>
      </c>
      <c r="F4095">
        <v>2.2999999999999998</v>
      </c>
      <c r="G4095">
        <v>193561</v>
      </c>
      <c r="H4095">
        <v>199</v>
      </c>
      <c r="J4095">
        <v>5</v>
      </c>
      <c r="K4095">
        <v>0</v>
      </c>
      <c r="L4095" t="s">
        <v>40</v>
      </c>
      <c r="M4095" t="s">
        <v>94</v>
      </c>
      <c r="N4095" t="s">
        <v>23</v>
      </c>
      <c r="O4095" t="s">
        <v>24</v>
      </c>
      <c r="P4095">
        <v>35</v>
      </c>
      <c r="Q4095" t="s">
        <v>76</v>
      </c>
      <c r="R4095">
        <v>500</v>
      </c>
    </row>
    <row r="4096" spans="1:18" x14ac:dyDescent="0.3">
      <c r="A4096" t="s">
        <v>26</v>
      </c>
      <c r="B4096" t="s">
        <v>27</v>
      </c>
      <c r="C4096">
        <v>2023</v>
      </c>
      <c r="D4096" t="s">
        <v>33</v>
      </c>
      <c r="E4096" t="s">
        <v>21</v>
      </c>
      <c r="F4096">
        <v>2.2999999999999998</v>
      </c>
      <c r="G4096">
        <v>29418</v>
      </c>
      <c r="H4096">
        <v>186</v>
      </c>
      <c r="I4096">
        <v>160</v>
      </c>
      <c r="J4096">
        <v>1</v>
      </c>
      <c r="M4096" t="s">
        <v>22</v>
      </c>
      <c r="N4096" t="s">
        <v>23</v>
      </c>
      <c r="O4096" t="s">
        <v>29</v>
      </c>
      <c r="P4096">
        <v>46</v>
      </c>
      <c r="Q4096" t="s">
        <v>46</v>
      </c>
      <c r="R4096">
        <v>21952</v>
      </c>
    </row>
    <row r="4097" spans="1:18" x14ac:dyDescent="0.3">
      <c r="A4097" t="s">
        <v>38</v>
      </c>
      <c r="B4097" t="s">
        <v>86</v>
      </c>
      <c r="C4097">
        <v>2009</v>
      </c>
      <c r="D4097" t="s">
        <v>20</v>
      </c>
      <c r="E4097" t="s">
        <v>21</v>
      </c>
      <c r="F4097">
        <v>3.5</v>
      </c>
      <c r="G4097">
        <v>168513</v>
      </c>
      <c r="H4097">
        <v>262</v>
      </c>
      <c r="I4097">
        <v>253</v>
      </c>
      <c r="J4097">
        <v>4</v>
      </c>
      <c r="L4097" t="s">
        <v>43</v>
      </c>
      <c r="M4097" t="s">
        <v>52</v>
      </c>
      <c r="N4097" t="s">
        <v>84</v>
      </c>
      <c r="O4097" t="s">
        <v>95</v>
      </c>
      <c r="P4097">
        <v>25</v>
      </c>
      <c r="Q4097" t="s">
        <v>64</v>
      </c>
      <c r="R4097">
        <v>1088</v>
      </c>
    </row>
    <row r="4098" spans="1:18" x14ac:dyDescent="0.3">
      <c r="A4098" t="s">
        <v>18</v>
      </c>
      <c r="B4098" t="s">
        <v>51</v>
      </c>
      <c r="C4098">
        <v>2021</v>
      </c>
      <c r="D4098" t="s">
        <v>20</v>
      </c>
      <c r="E4098" t="s">
        <v>21</v>
      </c>
      <c r="F4098">
        <v>1.6</v>
      </c>
      <c r="G4098">
        <v>43064</v>
      </c>
      <c r="H4098">
        <v>131</v>
      </c>
      <c r="J4098">
        <v>1</v>
      </c>
      <c r="K4098">
        <v>1</v>
      </c>
      <c r="L4098" t="s">
        <v>40</v>
      </c>
      <c r="M4098" t="s">
        <v>22</v>
      </c>
      <c r="N4098" t="s">
        <v>45</v>
      </c>
      <c r="O4098" t="s">
        <v>29</v>
      </c>
      <c r="P4098">
        <v>38</v>
      </c>
      <c r="Q4098" t="s">
        <v>25</v>
      </c>
      <c r="R4098">
        <v>25300</v>
      </c>
    </row>
    <row r="4099" spans="1:18" x14ac:dyDescent="0.3">
      <c r="A4099" t="s">
        <v>18</v>
      </c>
      <c r="B4099" t="s">
        <v>70</v>
      </c>
      <c r="C4099">
        <v>2017</v>
      </c>
      <c r="D4099" t="s">
        <v>20</v>
      </c>
      <c r="E4099" t="s">
        <v>21</v>
      </c>
      <c r="F4099">
        <v>2</v>
      </c>
      <c r="G4099">
        <v>84969</v>
      </c>
      <c r="H4099">
        <v>163</v>
      </c>
      <c r="J4099">
        <v>1</v>
      </c>
      <c r="K4099">
        <v>0</v>
      </c>
      <c r="L4099" t="s">
        <v>43</v>
      </c>
      <c r="N4099" t="s">
        <v>45</v>
      </c>
      <c r="O4099" t="s">
        <v>29</v>
      </c>
      <c r="P4099">
        <v>30</v>
      </c>
      <c r="Q4099" t="s">
        <v>48</v>
      </c>
      <c r="R4099">
        <v>28360</v>
      </c>
    </row>
    <row r="4100" spans="1:18" x14ac:dyDescent="0.3">
      <c r="A4100" t="s">
        <v>49</v>
      </c>
      <c r="B4100" t="s">
        <v>50</v>
      </c>
      <c r="C4100">
        <v>2005</v>
      </c>
      <c r="D4100" t="s">
        <v>20</v>
      </c>
      <c r="E4100" t="s">
        <v>67</v>
      </c>
      <c r="F4100">
        <v>2.5</v>
      </c>
      <c r="G4100">
        <v>110152</v>
      </c>
      <c r="H4100">
        <v>197</v>
      </c>
      <c r="I4100">
        <v>195</v>
      </c>
      <c r="J4100">
        <v>4</v>
      </c>
      <c r="K4100">
        <v>1</v>
      </c>
      <c r="M4100" t="s">
        <v>44</v>
      </c>
      <c r="N4100" t="s">
        <v>45</v>
      </c>
      <c r="O4100" t="s">
        <v>29</v>
      </c>
      <c r="P4100">
        <v>30</v>
      </c>
      <c r="Q4100" t="s">
        <v>64</v>
      </c>
      <c r="R4100">
        <v>500</v>
      </c>
    </row>
    <row r="4101" spans="1:18" x14ac:dyDescent="0.3">
      <c r="A4101" t="s">
        <v>38</v>
      </c>
      <c r="B4101" t="s">
        <v>89</v>
      </c>
      <c r="C4101">
        <v>2006</v>
      </c>
      <c r="D4101" t="s">
        <v>20</v>
      </c>
      <c r="E4101" t="s">
        <v>67</v>
      </c>
      <c r="F4101">
        <v>2.4</v>
      </c>
      <c r="G4101">
        <v>167238</v>
      </c>
      <c r="I4101">
        <v>174</v>
      </c>
      <c r="J4101">
        <v>4</v>
      </c>
      <c r="K4101">
        <v>0</v>
      </c>
      <c r="L4101" t="s">
        <v>34</v>
      </c>
      <c r="M4101" t="s">
        <v>52</v>
      </c>
      <c r="N4101" t="s">
        <v>45</v>
      </c>
      <c r="O4101" t="s">
        <v>24</v>
      </c>
      <c r="P4101">
        <v>30</v>
      </c>
      <c r="Q4101" t="s">
        <v>37</v>
      </c>
      <c r="R4101">
        <v>500</v>
      </c>
    </row>
    <row r="4102" spans="1:18" x14ac:dyDescent="0.3">
      <c r="A4102" t="s">
        <v>41</v>
      </c>
      <c r="B4102" t="s">
        <v>96</v>
      </c>
      <c r="C4102">
        <v>2020</v>
      </c>
      <c r="D4102" t="s">
        <v>20</v>
      </c>
      <c r="E4102" t="s">
        <v>21</v>
      </c>
      <c r="F4102">
        <v>1.4</v>
      </c>
      <c r="G4102">
        <v>94902</v>
      </c>
      <c r="H4102">
        <v>124</v>
      </c>
      <c r="I4102">
        <v>123</v>
      </c>
      <c r="J4102">
        <v>2</v>
      </c>
      <c r="K4102">
        <v>1</v>
      </c>
      <c r="L4102" t="s">
        <v>43</v>
      </c>
      <c r="M4102" t="s">
        <v>72</v>
      </c>
      <c r="N4102" t="s">
        <v>45</v>
      </c>
      <c r="O4102" t="s">
        <v>29</v>
      </c>
      <c r="P4102">
        <v>40</v>
      </c>
      <c r="Q4102" t="s">
        <v>37</v>
      </c>
      <c r="R4102">
        <v>8871</v>
      </c>
    </row>
    <row r="4103" spans="1:18" x14ac:dyDescent="0.3">
      <c r="A4103" t="s">
        <v>80</v>
      </c>
      <c r="B4103" t="s">
        <v>98</v>
      </c>
      <c r="C4103">
        <v>2023</v>
      </c>
      <c r="D4103" t="s">
        <v>20</v>
      </c>
      <c r="F4103">
        <v>3.5</v>
      </c>
      <c r="G4103">
        <v>20017</v>
      </c>
      <c r="H4103">
        <v>270</v>
      </c>
      <c r="I4103">
        <v>247</v>
      </c>
      <c r="J4103">
        <v>1</v>
      </c>
      <c r="K4103">
        <v>0</v>
      </c>
      <c r="L4103" t="s">
        <v>34</v>
      </c>
      <c r="M4103" t="s">
        <v>28</v>
      </c>
      <c r="N4103" t="s">
        <v>23</v>
      </c>
      <c r="O4103" t="s">
        <v>24</v>
      </c>
      <c r="P4103">
        <v>27</v>
      </c>
      <c r="Q4103" t="s">
        <v>46</v>
      </c>
      <c r="R4103">
        <v>22399</v>
      </c>
    </row>
    <row r="4104" spans="1:18" x14ac:dyDescent="0.3">
      <c r="A4104" t="s">
        <v>41</v>
      </c>
      <c r="B4104" t="s">
        <v>62</v>
      </c>
      <c r="C4104">
        <v>2015</v>
      </c>
      <c r="D4104" t="s">
        <v>33</v>
      </c>
      <c r="G4104">
        <v>143163</v>
      </c>
      <c r="H4104">
        <v>206</v>
      </c>
      <c r="J4104">
        <v>3</v>
      </c>
      <c r="K4104">
        <v>0</v>
      </c>
      <c r="L4104" t="s">
        <v>43</v>
      </c>
      <c r="M4104" t="s">
        <v>94</v>
      </c>
      <c r="N4104" t="s">
        <v>23</v>
      </c>
      <c r="O4104" t="s">
        <v>24</v>
      </c>
      <c r="P4104">
        <v>49</v>
      </c>
      <c r="Q4104" t="s">
        <v>37</v>
      </c>
      <c r="R4104">
        <v>6251</v>
      </c>
    </row>
    <row r="4105" spans="1:18" x14ac:dyDescent="0.3">
      <c r="A4105" t="s">
        <v>31</v>
      </c>
      <c r="B4105" t="s">
        <v>32</v>
      </c>
      <c r="C4105">
        <v>2014</v>
      </c>
      <c r="D4105" t="s">
        <v>20</v>
      </c>
      <c r="E4105" t="s">
        <v>21</v>
      </c>
      <c r="F4105">
        <v>2.2999999999999998</v>
      </c>
      <c r="G4105">
        <v>121331</v>
      </c>
      <c r="H4105">
        <v>186</v>
      </c>
      <c r="I4105">
        <v>188</v>
      </c>
      <c r="J4105">
        <v>4</v>
      </c>
      <c r="K4105">
        <v>1</v>
      </c>
      <c r="L4105" t="s">
        <v>34</v>
      </c>
      <c r="M4105" t="s">
        <v>59</v>
      </c>
      <c r="N4105" t="s">
        <v>36</v>
      </c>
      <c r="O4105" t="s">
        <v>29</v>
      </c>
      <c r="P4105">
        <v>32</v>
      </c>
      <c r="Q4105" t="s">
        <v>25</v>
      </c>
      <c r="R4105">
        <v>3175</v>
      </c>
    </row>
    <row r="4106" spans="1:18" x14ac:dyDescent="0.3">
      <c r="A4106" t="s">
        <v>26</v>
      </c>
      <c r="B4106" t="s">
        <v>101</v>
      </c>
      <c r="C4106">
        <v>2007</v>
      </c>
      <c r="D4106" t="s">
        <v>63</v>
      </c>
      <c r="E4106" t="s">
        <v>21</v>
      </c>
      <c r="F4106">
        <v>2.2999999999999998</v>
      </c>
      <c r="G4106">
        <v>308116</v>
      </c>
      <c r="H4106">
        <v>189</v>
      </c>
      <c r="J4106">
        <v>2</v>
      </c>
      <c r="K4106">
        <v>0</v>
      </c>
      <c r="L4106" t="s">
        <v>43</v>
      </c>
      <c r="M4106" t="s">
        <v>52</v>
      </c>
      <c r="N4106" t="s">
        <v>45</v>
      </c>
      <c r="O4106" t="s">
        <v>29</v>
      </c>
      <c r="Q4106" t="s">
        <v>64</v>
      </c>
      <c r="R4106">
        <v>500</v>
      </c>
    </row>
    <row r="4107" spans="1:18" x14ac:dyDescent="0.3">
      <c r="A4107" t="s">
        <v>55</v>
      </c>
      <c r="B4107" t="s">
        <v>56</v>
      </c>
      <c r="C4107">
        <v>2011</v>
      </c>
      <c r="D4107" t="s">
        <v>20</v>
      </c>
      <c r="E4107" t="s">
        <v>67</v>
      </c>
      <c r="G4107">
        <v>88999</v>
      </c>
      <c r="I4107">
        <v>175</v>
      </c>
      <c r="J4107">
        <v>4</v>
      </c>
      <c r="K4107">
        <v>0</v>
      </c>
      <c r="L4107" t="s">
        <v>43</v>
      </c>
      <c r="M4107" t="s">
        <v>59</v>
      </c>
      <c r="N4107" t="s">
        <v>23</v>
      </c>
      <c r="O4107" t="s">
        <v>24</v>
      </c>
      <c r="P4107">
        <v>37</v>
      </c>
      <c r="R4107">
        <v>8044</v>
      </c>
    </row>
    <row r="4108" spans="1:18" x14ac:dyDescent="0.3">
      <c r="A4108" t="s">
        <v>41</v>
      </c>
      <c r="B4108" t="s">
        <v>103</v>
      </c>
      <c r="C4108">
        <v>2010</v>
      </c>
      <c r="D4108" t="s">
        <v>33</v>
      </c>
      <c r="E4108" t="s">
        <v>67</v>
      </c>
      <c r="F4108">
        <v>3</v>
      </c>
      <c r="G4108">
        <v>35479</v>
      </c>
      <c r="H4108">
        <v>234</v>
      </c>
      <c r="I4108">
        <v>225</v>
      </c>
      <c r="J4108">
        <v>3</v>
      </c>
      <c r="K4108">
        <v>1</v>
      </c>
      <c r="L4108" t="s">
        <v>40</v>
      </c>
      <c r="N4108" t="s">
        <v>23</v>
      </c>
      <c r="O4108" t="s">
        <v>24</v>
      </c>
      <c r="P4108">
        <v>43</v>
      </c>
      <c r="Q4108" t="s">
        <v>30</v>
      </c>
      <c r="R4108">
        <v>6365</v>
      </c>
    </row>
    <row r="4109" spans="1:18" x14ac:dyDescent="0.3">
      <c r="A4109" t="s">
        <v>31</v>
      </c>
      <c r="B4109" t="s">
        <v>85</v>
      </c>
      <c r="C4109">
        <v>2013</v>
      </c>
      <c r="D4109" t="s">
        <v>20</v>
      </c>
      <c r="E4109" t="s">
        <v>21</v>
      </c>
      <c r="F4109">
        <v>3.2</v>
      </c>
      <c r="G4109">
        <v>69268</v>
      </c>
      <c r="H4109">
        <v>243</v>
      </c>
      <c r="J4109">
        <v>4</v>
      </c>
      <c r="K4109">
        <v>1</v>
      </c>
      <c r="L4109" t="s">
        <v>34</v>
      </c>
      <c r="M4109" t="s">
        <v>22</v>
      </c>
      <c r="N4109" t="s">
        <v>23</v>
      </c>
      <c r="O4109" t="s">
        <v>29</v>
      </c>
      <c r="P4109">
        <v>25</v>
      </c>
      <c r="Q4109" t="s">
        <v>76</v>
      </c>
      <c r="R4109">
        <v>6244</v>
      </c>
    </row>
    <row r="4110" spans="1:18" x14ac:dyDescent="0.3">
      <c r="A4110" t="s">
        <v>41</v>
      </c>
      <c r="B4110" t="s">
        <v>96</v>
      </c>
      <c r="C4110">
        <v>2006</v>
      </c>
      <c r="D4110" t="s">
        <v>20</v>
      </c>
      <c r="E4110" t="s">
        <v>21</v>
      </c>
      <c r="F4110">
        <v>2.2000000000000002</v>
      </c>
      <c r="G4110">
        <v>344312</v>
      </c>
      <c r="H4110">
        <v>161</v>
      </c>
      <c r="I4110">
        <v>153</v>
      </c>
      <c r="J4110">
        <v>4</v>
      </c>
      <c r="K4110">
        <v>1</v>
      </c>
      <c r="L4110" t="s">
        <v>34</v>
      </c>
      <c r="M4110" t="s">
        <v>72</v>
      </c>
      <c r="N4110" t="s">
        <v>45</v>
      </c>
      <c r="O4110" t="s">
        <v>29</v>
      </c>
      <c r="P4110">
        <v>33</v>
      </c>
      <c r="Q4110" t="s">
        <v>25</v>
      </c>
      <c r="R4110">
        <v>500</v>
      </c>
    </row>
    <row r="4111" spans="1:18" x14ac:dyDescent="0.3">
      <c r="A4111" t="s">
        <v>26</v>
      </c>
      <c r="B4111" t="s">
        <v>58</v>
      </c>
      <c r="C4111">
        <v>2007</v>
      </c>
      <c r="D4111" t="s">
        <v>20</v>
      </c>
      <c r="E4111" t="s">
        <v>67</v>
      </c>
      <c r="F4111">
        <v>2.2999999999999998</v>
      </c>
      <c r="G4111">
        <v>198473</v>
      </c>
      <c r="H4111">
        <v>188</v>
      </c>
      <c r="I4111">
        <v>169</v>
      </c>
      <c r="J4111">
        <v>4</v>
      </c>
      <c r="K4111">
        <v>1</v>
      </c>
      <c r="L4111" t="s">
        <v>34</v>
      </c>
      <c r="M4111" t="s">
        <v>22</v>
      </c>
      <c r="N4111" t="s">
        <v>23</v>
      </c>
      <c r="O4111" t="s">
        <v>24</v>
      </c>
      <c r="P4111">
        <v>31</v>
      </c>
      <c r="Q4111" t="s">
        <v>37</v>
      </c>
      <c r="R4111">
        <v>500</v>
      </c>
    </row>
    <row r="4112" spans="1:18" x14ac:dyDescent="0.3">
      <c r="A4112" t="s">
        <v>49</v>
      </c>
      <c r="B4112" t="s">
        <v>92</v>
      </c>
      <c r="C4112">
        <v>2014</v>
      </c>
      <c r="D4112" t="s">
        <v>20</v>
      </c>
      <c r="F4112">
        <v>2.2999999999999998</v>
      </c>
      <c r="G4112">
        <v>99915</v>
      </c>
      <c r="H4112">
        <v>186</v>
      </c>
      <c r="J4112">
        <v>3</v>
      </c>
      <c r="K4112">
        <v>1</v>
      </c>
      <c r="L4112" t="s">
        <v>34</v>
      </c>
      <c r="N4112" t="s">
        <v>23</v>
      </c>
      <c r="O4112" t="s">
        <v>24</v>
      </c>
      <c r="P4112">
        <v>34</v>
      </c>
      <c r="Q4112" t="s">
        <v>91</v>
      </c>
      <c r="R4112">
        <v>5595</v>
      </c>
    </row>
    <row r="4113" spans="1:18" x14ac:dyDescent="0.3">
      <c r="A4113" t="s">
        <v>49</v>
      </c>
      <c r="B4113" t="s">
        <v>50</v>
      </c>
      <c r="C4113">
        <v>2012</v>
      </c>
      <c r="D4113" t="s">
        <v>63</v>
      </c>
      <c r="E4113" t="s">
        <v>21</v>
      </c>
      <c r="F4113">
        <v>2.2999999999999998</v>
      </c>
      <c r="G4113">
        <v>260712</v>
      </c>
      <c r="H4113">
        <v>191</v>
      </c>
      <c r="I4113">
        <v>173</v>
      </c>
      <c r="J4113">
        <v>5</v>
      </c>
      <c r="K4113">
        <v>1</v>
      </c>
      <c r="M4113" t="s">
        <v>59</v>
      </c>
      <c r="N4113" t="s">
        <v>45</v>
      </c>
      <c r="O4113" t="s">
        <v>24</v>
      </c>
      <c r="P4113">
        <v>32</v>
      </c>
      <c r="Q4113" t="s">
        <v>64</v>
      </c>
      <c r="R4113">
        <v>500</v>
      </c>
    </row>
    <row r="4114" spans="1:18" x14ac:dyDescent="0.3">
      <c r="A4114" t="s">
        <v>38</v>
      </c>
      <c r="B4114" t="s">
        <v>86</v>
      </c>
      <c r="C4114">
        <v>2018</v>
      </c>
      <c r="D4114" t="s">
        <v>33</v>
      </c>
      <c r="E4114" t="s">
        <v>21</v>
      </c>
      <c r="F4114">
        <v>4.4000000000000004</v>
      </c>
      <c r="G4114">
        <v>70246</v>
      </c>
      <c r="H4114">
        <v>321</v>
      </c>
      <c r="I4114">
        <v>301</v>
      </c>
      <c r="J4114">
        <v>1</v>
      </c>
      <c r="K4114">
        <v>1</v>
      </c>
      <c r="L4114" t="s">
        <v>34</v>
      </c>
      <c r="M4114" t="s">
        <v>22</v>
      </c>
      <c r="N4114" t="s">
        <v>84</v>
      </c>
      <c r="O4114" t="s">
        <v>95</v>
      </c>
      <c r="P4114">
        <v>19</v>
      </c>
      <c r="Q4114" t="s">
        <v>91</v>
      </c>
      <c r="R4114">
        <v>13975</v>
      </c>
    </row>
    <row r="4115" spans="1:18" x14ac:dyDescent="0.3">
      <c r="A4115" t="s">
        <v>41</v>
      </c>
      <c r="B4115" t="s">
        <v>62</v>
      </c>
      <c r="C4115">
        <v>2023</v>
      </c>
      <c r="D4115" t="s">
        <v>20</v>
      </c>
      <c r="E4115" t="s">
        <v>21</v>
      </c>
      <c r="F4115">
        <v>3.4</v>
      </c>
      <c r="G4115">
        <v>13173</v>
      </c>
      <c r="H4115">
        <v>255</v>
      </c>
      <c r="I4115">
        <v>241</v>
      </c>
      <c r="J4115">
        <v>1</v>
      </c>
      <c r="L4115" t="s">
        <v>34</v>
      </c>
      <c r="M4115" t="s">
        <v>35</v>
      </c>
      <c r="N4115" t="s">
        <v>23</v>
      </c>
      <c r="O4115" t="s">
        <v>29</v>
      </c>
      <c r="P4115">
        <v>22</v>
      </c>
      <c r="R4115">
        <v>25688</v>
      </c>
    </row>
    <row r="4116" spans="1:18" x14ac:dyDescent="0.3">
      <c r="A4116" t="s">
        <v>18</v>
      </c>
      <c r="B4116" t="s">
        <v>19</v>
      </c>
      <c r="C4116">
        <v>2013</v>
      </c>
      <c r="D4116" t="s">
        <v>20</v>
      </c>
      <c r="E4116" t="s">
        <v>21</v>
      </c>
      <c r="F4116">
        <v>2.2000000000000002</v>
      </c>
      <c r="G4116">
        <v>144749</v>
      </c>
      <c r="H4116">
        <v>164</v>
      </c>
      <c r="I4116">
        <v>156</v>
      </c>
      <c r="J4116">
        <v>3</v>
      </c>
      <c r="K4116">
        <v>1</v>
      </c>
      <c r="N4116" t="s">
        <v>23</v>
      </c>
      <c r="O4116" t="s">
        <v>24</v>
      </c>
      <c r="P4116">
        <v>38</v>
      </c>
      <c r="Q4116" t="s">
        <v>25</v>
      </c>
      <c r="R4116">
        <v>13076</v>
      </c>
    </row>
    <row r="4117" spans="1:18" x14ac:dyDescent="0.3">
      <c r="A4117" t="s">
        <v>73</v>
      </c>
      <c r="B4117" t="s">
        <v>90</v>
      </c>
      <c r="C4117">
        <v>2005</v>
      </c>
      <c r="D4117" t="s">
        <v>20</v>
      </c>
      <c r="E4117" t="s">
        <v>21</v>
      </c>
      <c r="F4117">
        <v>2.4</v>
      </c>
      <c r="G4117">
        <v>234046</v>
      </c>
      <c r="H4117">
        <v>194</v>
      </c>
      <c r="I4117">
        <v>178</v>
      </c>
      <c r="J4117">
        <v>4</v>
      </c>
      <c r="L4117" t="s">
        <v>34</v>
      </c>
      <c r="M4117" t="s">
        <v>52</v>
      </c>
      <c r="N4117" t="s">
        <v>45</v>
      </c>
      <c r="O4117" t="s">
        <v>29</v>
      </c>
      <c r="P4117">
        <v>33</v>
      </c>
      <c r="Q4117" t="s">
        <v>48</v>
      </c>
      <c r="R4117">
        <v>500</v>
      </c>
    </row>
    <row r="4118" spans="1:18" x14ac:dyDescent="0.3">
      <c r="A4118" t="s">
        <v>80</v>
      </c>
      <c r="B4118" t="s">
        <v>102</v>
      </c>
      <c r="C4118">
        <v>2013</v>
      </c>
      <c r="D4118" t="s">
        <v>20</v>
      </c>
      <c r="E4118" t="s">
        <v>21</v>
      </c>
      <c r="F4118">
        <v>2.2000000000000002</v>
      </c>
      <c r="G4118">
        <v>177339</v>
      </c>
      <c r="H4118">
        <v>175</v>
      </c>
      <c r="I4118">
        <v>161</v>
      </c>
      <c r="J4118">
        <v>2</v>
      </c>
      <c r="K4118">
        <v>1</v>
      </c>
      <c r="L4118" t="s">
        <v>40</v>
      </c>
      <c r="M4118" t="s">
        <v>72</v>
      </c>
      <c r="N4118" t="s">
        <v>23</v>
      </c>
      <c r="O4118" t="s">
        <v>24</v>
      </c>
      <c r="P4118">
        <v>35</v>
      </c>
      <c r="Q4118" t="s">
        <v>64</v>
      </c>
      <c r="R4118">
        <v>3480</v>
      </c>
    </row>
    <row r="4119" spans="1:18" x14ac:dyDescent="0.3">
      <c r="A4119" t="s">
        <v>41</v>
      </c>
      <c r="B4119" t="s">
        <v>42</v>
      </c>
      <c r="C4119">
        <v>2005</v>
      </c>
      <c r="D4119" t="s">
        <v>20</v>
      </c>
      <c r="E4119" t="s">
        <v>21</v>
      </c>
      <c r="F4119">
        <v>2.2000000000000002</v>
      </c>
      <c r="G4119">
        <v>340724</v>
      </c>
      <c r="J4119">
        <v>4</v>
      </c>
      <c r="K4119">
        <v>1</v>
      </c>
      <c r="L4119" t="s">
        <v>43</v>
      </c>
      <c r="M4119" t="s">
        <v>72</v>
      </c>
      <c r="N4119" t="s">
        <v>45</v>
      </c>
      <c r="O4119" t="s">
        <v>29</v>
      </c>
      <c r="P4119">
        <v>32</v>
      </c>
      <c r="R4119">
        <v>500</v>
      </c>
    </row>
    <row r="4120" spans="1:18" x14ac:dyDescent="0.3">
      <c r="A4120" t="s">
        <v>55</v>
      </c>
      <c r="B4120" t="s">
        <v>56</v>
      </c>
      <c r="C4120">
        <v>2015</v>
      </c>
      <c r="D4120" t="s">
        <v>20</v>
      </c>
      <c r="E4120" t="s">
        <v>21</v>
      </c>
      <c r="G4120">
        <v>121177</v>
      </c>
      <c r="I4120">
        <v>197</v>
      </c>
      <c r="J4120">
        <v>1</v>
      </c>
      <c r="L4120" t="s">
        <v>40</v>
      </c>
      <c r="N4120" t="s">
        <v>23</v>
      </c>
      <c r="O4120" t="s">
        <v>24</v>
      </c>
      <c r="P4120">
        <v>30</v>
      </c>
      <c r="Q4120" t="s">
        <v>76</v>
      </c>
      <c r="R4120">
        <v>8372</v>
      </c>
    </row>
    <row r="4121" spans="1:18" x14ac:dyDescent="0.3">
      <c r="A4121" t="s">
        <v>55</v>
      </c>
      <c r="B4121" t="s">
        <v>69</v>
      </c>
      <c r="C4121">
        <v>2024</v>
      </c>
      <c r="D4121" t="s">
        <v>20</v>
      </c>
      <c r="E4121" t="s">
        <v>21</v>
      </c>
      <c r="F4121">
        <v>3.3</v>
      </c>
      <c r="G4121">
        <v>2805</v>
      </c>
      <c r="H4121">
        <v>247</v>
      </c>
      <c r="I4121">
        <v>239</v>
      </c>
      <c r="J4121">
        <v>1</v>
      </c>
      <c r="K4121">
        <v>0</v>
      </c>
      <c r="M4121" t="s">
        <v>22</v>
      </c>
      <c r="N4121" t="s">
        <v>23</v>
      </c>
      <c r="O4121" t="s">
        <v>29</v>
      </c>
      <c r="P4121">
        <v>19</v>
      </c>
      <c r="R4121">
        <v>24675</v>
      </c>
    </row>
    <row r="4122" spans="1:18" x14ac:dyDescent="0.3">
      <c r="A4122" t="s">
        <v>38</v>
      </c>
      <c r="B4122" t="s">
        <v>39</v>
      </c>
      <c r="C4122">
        <v>2023</v>
      </c>
      <c r="D4122" t="s">
        <v>20</v>
      </c>
      <c r="E4122" t="s">
        <v>21</v>
      </c>
      <c r="F4122">
        <v>2.5</v>
      </c>
      <c r="G4122">
        <v>21164</v>
      </c>
      <c r="H4122">
        <v>214</v>
      </c>
      <c r="I4122">
        <v>213</v>
      </c>
      <c r="J4122">
        <v>1</v>
      </c>
      <c r="K4122">
        <v>0</v>
      </c>
      <c r="L4122" t="s">
        <v>40</v>
      </c>
      <c r="N4122" t="s">
        <v>23</v>
      </c>
      <c r="O4122" t="s">
        <v>29</v>
      </c>
      <c r="Q4122" t="s">
        <v>57</v>
      </c>
      <c r="R4122">
        <v>42765</v>
      </c>
    </row>
    <row r="4123" spans="1:18" x14ac:dyDescent="0.3">
      <c r="A4123" t="s">
        <v>80</v>
      </c>
      <c r="B4123" t="s">
        <v>83</v>
      </c>
      <c r="C4123">
        <v>2016</v>
      </c>
      <c r="D4123" t="s">
        <v>20</v>
      </c>
      <c r="E4123" t="s">
        <v>21</v>
      </c>
      <c r="G4123">
        <v>62416</v>
      </c>
      <c r="H4123">
        <v>333</v>
      </c>
      <c r="I4123">
        <v>315</v>
      </c>
      <c r="J4123">
        <v>2</v>
      </c>
      <c r="K4123">
        <v>0</v>
      </c>
      <c r="L4123" t="s">
        <v>34</v>
      </c>
      <c r="M4123" t="s">
        <v>72</v>
      </c>
      <c r="N4123" t="s">
        <v>84</v>
      </c>
      <c r="O4123" t="s">
        <v>95</v>
      </c>
      <c r="P4123">
        <v>18</v>
      </c>
      <c r="Q4123" t="s">
        <v>91</v>
      </c>
      <c r="R4123">
        <v>12793</v>
      </c>
    </row>
    <row r="4124" spans="1:18" x14ac:dyDescent="0.3">
      <c r="A4124" t="s">
        <v>26</v>
      </c>
      <c r="B4124" t="s">
        <v>101</v>
      </c>
      <c r="C4124">
        <v>2010</v>
      </c>
      <c r="D4124" t="s">
        <v>20</v>
      </c>
      <c r="E4124" t="s">
        <v>67</v>
      </c>
      <c r="F4124">
        <v>1.9</v>
      </c>
      <c r="G4124">
        <v>170399</v>
      </c>
      <c r="H4124">
        <v>156</v>
      </c>
      <c r="I4124">
        <v>136</v>
      </c>
      <c r="J4124">
        <v>2</v>
      </c>
      <c r="M4124" t="s">
        <v>28</v>
      </c>
      <c r="N4124" t="s">
        <v>45</v>
      </c>
      <c r="O4124" t="s">
        <v>29</v>
      </c>
      <c r="P4124">
        <v>34</v>
      </c>
      <c r="Q4124" t="s">
        <v>64</v>
      </c>
      <c r="R4124">
        <v>500</v>
      </c>
    </row>
    <row r="4125" spans="1:18" x14ac:dyDescent="0.3">
      <c r="A4125" t="s">
        <v>18</v>
      </c>
      <c r="B4125" t="s">
        <v>19</v>
      </c>
      <c r="C4125">
        <v>2019</v>
      </c>
      <c r="D4125" t="s">
        <v>20</v>
      </c>
      <c r="E4125" t="s">
        <v>21</v>
      </c>
      <c r="F4125">
        <v>2.4</v>
      </c>
      <c r="G4125">
        <v>59884</v>
      </c>
      <c r="I4125">
        <v>193</v>
      </c>
      <c r="J4125">
        <v>2</v>
      </c>
      <c r="K4125">
        <v>0</v>
      </c>
      <c r="M4125" t="s">
        <v>59</v>
      </c>
      <c r="N4125" t="s">
        <v>23</v>
      </c>
      <c r="O4125" t="s">
        <v>24</v>
      </c>
      <c r="P4125">
        <v>34</v>
      </c>
      <c r="Q4125" t="s">
        <v>76</v>
      </c>
      <c r="R4125">
        <v>42550</v>
      </c>
    </row>
    <row r="4126" spans="1:18" x14ac:dyDescent="0.3">
      <c r="A4126" t="s">
        <v>55</v>
      </c>
      <c r="B4126" t="s">
        <v>78</v>
      </c>
      <c r="C4126">
        <v>2024</v>
      </c>
      <c r="D4126" t="s">
        <v>20</v>
      </c>
      <c r="E4126" t="s">
        <v>21</v>
      </c>
      <c r="F4126">
        <v>2.2999999999999998</v>
      </c>
      <c r="G4126">
        <v>100</v>
      </c>
      <c r="H4126">
        <v>187</v>
      </c>
      <c r="I4126">
        <v>183</v>
      </c>
      <c r="J4126">
        <v>1</v>
      </c>
      <c r="K4126">
        <v>0</v>
      </c>
      <c r="L4126" t="s">
        <v>43</v>
      </c>
      <c r="M4126" t="s">
        <v>22</v>
      </c>
      <c r="N4126" t="s">
        <v>45</v>
      </c>
      <c r="O4126" t="s">
        <v>29</v>
      </c>
      <c r="P4126">
        <v>34</v>
      </c>
      <c r="Q4126" t="s">
        <v>25</v>
      </c>
      <c r="R4126">
        <v>25168</v>
      </c>
    </row>
    <row r="4127" spans="1:18" x14ac:dyDescent="0.3">
      <c r="A4127" t="s">
        <v>26</v>
      </c>
      <c r="B4127" t="s">
        <v>101</v>
      </c>
      <c r="C4127">
        <v>2007</v>
      </c>
      <c r="D4127" t="s">
        <v>20</v>
      </c>
      <c r="E4127" t="s">
        <v>21</v>
      </c>
      <c r="G4127">
        <v>307434</v>
      </c>
      <c r="H4127">
        <v>143</v>
      </c>
      <c r="I4127">
        <v>140</v>
      </c>
      <c r="J4127">
        <v>4</v>
      </c>
      <c r="K4127">
        <v>0</v>
      </c>
      <c r="L4127" t="s">
        <v>43</v>
      </c>
      <c r="M4127" t="s">
        <v>94</v>
      </c>
      <c r="N4127" t="s">
        <v>45</v>
      </c>
      <c r="O4127" t="s">
        <v>24</v>
      </c>
      <c r="P4127">
        <v>36</v>
      </c>
      <c r="Q4127" t="s">
        <v>25</v>
      </c>
      <c r="R4127">
        <v>500</v>
      </c>
    </row>
    <row r="4128" spans="1:18" x14ac:dyDescent="0.3">
      <c r="A4128" t="s">
        <v>53</v>
      </c>
      <c r="B4128" t="s">
        <v>71</v>
      </c>
      <c r="C4128">
        <v>2017</v>
      </c>
      <c r="D4128" t="s">
        <v>20</v>
      </c>
      <c r="E4128" t="s">
        <v>21</v>
      </c>
      <c r="G4128">
        <v>106439</v>
      </c>
      <c r="H4128">
        <v>155</v>
      </c>
      <c r="I4128">
        <v>150</v>
      </c>
      <c r="J4128">
        <v>1</v>
      </c>
      <c r="L4128" t="s">
        <v>43</v>
      </c>
      <c r="M4128" t="s">
        <v>59</v>
      </c>
      <c r="N4128" t="s">
        <v>45</v>
      </c>
      <c r="O4128" t="s">
        <v>29</v>
      </c>
      <c r="P4128">
        <v>37</v>
      </c>
      <c r="Q4128" t="s">
        <v>57</v>
      </c>
      <c r="R4128">
        <v>18703</v>
      </c>
    </row>
    <row r="4129" spans="1:18" x14ac:dyDescent="0.3">
      <c r="A4129" t="s">
        <v>73</v>
      </c>
      <c r="B4129" t="s">
        <v>90</v>
      </c>
      <c r="C4129">
        <v>2005</v>
      </c>
      <c r="D4129" t="s">
        <v>20</v>
      </c>
      <c r="E4129" t="s">
        <v>21</v>
      </c>
      <c r="F4129">
        <v>2.5</v>
      </c>
      <c r="G4129">
        <v>213444</v>
      </c>
      <c r="H4129">
        <v>188</v>
      </c>
      <c r="I4129">
        <v>187</v>
      </c>
      <c r="J4129">
        <v>5</v>
      </c>
      <c r="K4129">
        <v>0</v>
      </c>
      <c r="L4129" t="s">
        <v>43</v>
      </c>
      <c r="M4129" t="s">
        <v>59</v>
      </c>
      <c r="N4129" t="s">
        <v>45</v>
      </c>
      <c r="O4129" t="s">
        <v>29</v>
      </c>
      <c r="P4129">
        <v>35</v>
      </c>
      <c r="Q4129" t="s">
        <v>88</v>
      </c>
      <c r="R4129">
        <v>500</v>
      </c>
    </row>
    <row r="4130" spans="1:18" x14ac:dyDescent="0.3">
      <c r="A4130" t="s">
        <v>38</v>
      </c>
      <c r="B4130" t="s">
        <v>89</v>
      </c>
      <c r="C4130">
        <v>2023</v>
      </c>
      <c r="D4130" t="s">
        <v>20</v>
      </c>
      <c r="E4130" t="s">
        <v>21</v>
      </c>
      <c r="F4130">
        <v>1.8</v>
      </c>
      <c r="G4130">
        <v>4407</v>
      </c>
      <c r="H4130">
        <v>138</v>
      </c>
      <c r="I4130">
        <v>140</v>
      </c>
      <c r="J4130">
        <v>1</v>
      </c>
      <c r="K4130">
        <v>0</v>
      </c>
      <c r="L4130" t="s">
        <v>43</v>
      </c>
      <c r="M4130" t="s">
        <v>72</v>
      </c>
      <c r="N4130" t="s">
        <v>45</v>
      </c>
      <c r="O4130" t="s">
        <v>29</v>
      </c>
      <c r="P4130">
        <v>33</v>
      </c>
      <c r="Q4130" t="s">
        <v>25</v>
      </c>
      <c r="R4130">
        <v>23304</v>
      </c>
    </row>
    <row r="4131" spans="1:18" x14ac:dyDescent="0.3">
      <c r="A4131" t="s">
        <v>31</v>
      </c>
      <c r="B4131" t="s">
        <v>99</v>
      </c>
      <c r="C4131">
        <v>2023</v>
      </c>
      <c r="D4131" t="s">
        <v>20</v>
      </c>
      <c r="E4131" t="s">
        <v>21</v>
      </c>
      <c r="F4131">
        <v>2.6</v>
      </c>
      <c r="G4131">
        <v>100</v>
      </c>
      <c r="H4131">
        <v>198</v>
      </c>
      <c r="I4131">
        <v>184</v>
      </c>
      <c r="J4131">
        <v>1</v>
      </c>
      <c r="K4131">
        <v>0</v>
      </c>
      <c r="L4131" t="s">
        <v>34</v>
      </c>
      <c r="M4131" t="s">
        <v>59</v>
      </c>
      <c r="N4131" t="s">
        <v>23</v>
      </c>
      <c r="O4131" t="s">
        <v>24</v>
      </c>
      <c r="P4131">
        <v>30</v>
      </c>
      <c r="Q4131" t="s">
        <v>48</v>
      </c>
      <c r="R4131">
        <v>29830</v>
      </c>
    </row>
    <row r="4132" spans="1:18" x14ac:dyDescent="0.3">
      <c r="A4132" t="s">
        <v>26</v>
      </c>
      <c r="B4132" t="s">
        <v>58</v>
      </c>
      <c r="C4132">
        <v>2007</v>
      </c>
      <c r="D4132" t="s">
        <v>20</v>
      </c>
      <c r="E4132" t="s">
        <v>21</v>
      </c>
      <c r="F4132">
        <v>2.6</v>
      </c>
      <c r="G4132">
        <v>118597</v>
      </c>
      <c r="H4132">
        <v>219</v>
      </c>
      <c r="I4132">
        <v>205</v>
      </c>
      <c r="J4132">
        <v>3</v>
      </c>
      <c r="L4132" t="s">
        <v>43</v>
      </c>
      <c r="N4132" t="s">
        <v>23</v>
      </c>
      <c r="O4132" t="s">
        <v>29</v>
      </c>
      <c r="R4132">
        <v>1635</v>
      </c>
    </row>
    <row r="4133" spans="1:18" x14ac:dyDescent="0.3">
      <c r="A4133" t="s">
        <v>18</v>
      </c>
      <c r="B4133" t="s">
        <v>70</v>
      </c>
      <c r="C4133">
        <v>2021</v>
      </c>
      <c r="D4133" t="s">
        <v>20</v>
      </c>
      <c r="E4133" t="s">
        <v>21</v>
      </c>
      <c r="G4133">
        <v>49941</v>
      </c>
      <c r="H4133">
        <v>178</v>
      </c>
      <c r="I4133">
        <v>166</v>
      </c>
      <c r="J4133">
        <v>1</v>
      </c>
      <c r="K4133">
        <v>1</v>
      </c>
      <c r="L4133" t="s">
        <v>34</v>
      </c>
      <c r="M4133" t="s">
        <v>72</v>
      </c>
      <c r="N4133" t="s">
        <v>45</v>
      </c>
      <c r="O4133" t="s">
        <v>29</v>
      </c>
      <c r="P4133">
        <v>31</v>
      </c>
      <c r="Q4133" t="s">
        <v>48</v>
      </c>
      <c r="R4133">
        <v>36254</v>
      </c>
    </row>
    <row r="4134" spans="1:18" x14ac:dyDescent="0.3">
      <c r="A4134" t="s">
        <v>38</v>
      </c>
      <c r="B4134" t="s">
        <v>47</v>
      </c>
      <c r="C4134">
        <v>2009</v>
      </c>
      <c r="D4134" t="s">
        <v>33</v>
      </c>
      <c r="E4134" t="s">
        <v>67</v>
      </c>
      <c r="F4134">
        <v>2.2999999999999998</v>
      </c>
      <c r="G4134">
        <v>246197</v>
      </c>
      <c r="H4134">
        <v>184</v>
      </c>
      <c r="J4134">
        <v>4</v>
      </c>
      <c r="K4134">
        <v>1</v>
      </c>
      <c r="L4134" t="s">
        <v>34</v>
      </c>
      <c r="M4134" t="s">
        <v>22</v>
      </c>
      <c r="N4134" t="s">
        <v>23</v>
      </c>
      <c r="O4134" t="s">
        <v>29</v>
      </c>
      <c r="P4134">
        <v>48</v>
      </c>
      <c r="Q4134" t="s">
        <v>46</v>
      </c>
      <c r="R4134">
        <v>500</v>
      </c>
    </row>
    <row r="4135" spans="1:18" x14ac:dyDescent="0.3">
      <c r="A4135" t="s">
        <v>26</v>
      </c>
      <c r="B4135" t="s">
        <v>27</v>
      </c>
      <c r="C4135">
        <v>2014</v>
      </c>
      <c r="D4135" t="s">
        <v>20</v>
      </c>
      <c r="E4135" t="s">
        <v>21</v>
      </c>
      <c r="F4135">
        <v>2.9</v>
      </c>
      <c r="G4135">
        <v>143120</v>
      </c>
      <c r="H4135">
        <v>224</v>
      </c>
      <c r="I4135">
        <v>218</v>
      </c>
      <c r="J4135">
        <v>3</v>
      </c>
      <c r="K4135">
        <v>1</v>
      </c>
      <c r="L4135" t="s">
        <v>34</v>
      </c>
      <c r="M4135" t="s">
        <v>44</v>
      </c>
      <c r="N4135" t="s">
        <v>23</v>
      </c>
      <c r="O4135" t="s">
        <v>29</v>
      </c>
      <c r="P4135">
        <v>27</v>
      </c>
      <c r="Q4135" t="s">
        <v>37</v>
      </c>
      <c r="R4135">
        <v>3452</v>
      </c>
    </row>
    <row r="4136" spans="1:18" x14ac:dyDescent="0.3">
      <c r="A4136" t="s">
        <v>18</v>
      </c>
      <c r="B4136" t="s">
        <v>70</v>
      </c>
      <c r="C4136">
        <v>2020</v>
      </c>
      <c r="D4136" t="s">
        <v>65</v>
      </c>
      <c r="E4136" t="s">
        <v>21</v>
      </c>
      <c r="F4136">
        <v>0</v>
      </c>
      <c r="G4136">
        <v>30496</v>
      </c>
      <c r="H4136">
        <v>316</v>
      </c>
      <c r="I4136">
        <v>347</v>
      </c>
      <c r="J4136">
        <v>2</v>
      </c>
      <c r="K4136">
        <v>1</v>
      </c>
      <c r="L4136" t="s">
        <v>43</v>
      </c>
      <c r="M4136" t="s">
        <v>94</v>
      </c>
      <c r="N4136" t="s">
        <v>45</v>
      </c>
      <c r="O4136" t="s">
        <v>29</v>
      </c>
      <c r="P4136">
        <v>117</v>
      </c>
      <c r="Q4136" t="s">
        <v>46</v>
      </c>
      <c r="R4136">
        <v>33236</v>
      </c>
    </row>
    <row r="4137" spans="1:18" x14ac:dyDescent="0.3">
      <c r="A4137" t="s">
        <v>18</v>
      </c>
      <c r="B4137" t="s">
        <v>66</v>
      </c>
      <c r="C4137">
        <v>2009</v>
      </c>
      <c r="D4137" t="s">
        <v>20</v>
      </c>
      <c r="E4137" t="s">
        <v>67</v>
      </c>
      <c r="F4137">
        <v>2.7</v>
      </c>
      <c r="G4137">
        <v>240869</v>
      </c>
      <c r="H4137">
        <v>201</v>
      </c>
      <c r="J4137">
        <v>4</v>
      </c>
      <c r="K4137">
        <v>1</v>
      </c>
      <c r="M4137" t="s">
        <v>72</v>
      </c>
      <c r="N4137" t="s">
        <v>23</v>
      </c>
      <c r="O4137" t="s">
        <v>24</v>
      </c>
      <c r="P4137">
        <v>29</v>
      </c>
      <c r="Q4137" t="s">
        <v>30</v>
      </c>
      <c r="R4137">
        <v>932</v>
      </c>
    </row>
    <row r="4138" spans="1:18" x14ac:dyDescent="0.3">
      <c r="A4138" t="s">
        <v>49</v>
      </c>
      <c r="B4138" t="s">
        <v>100</v>
      </c>
      <c r="C4138">
        <v>2008</v>
      </c>
      <c r="D4138" t="s">
        <v>20</v>
      </c>
      <c r="E4138" t="s">
        <v>67</v>
      </c>
      <c r="F4138">
        <v>2.5</v>
      </c>
      <c r="G4138">
        <v>139360</v>
      </c>
      <c r="H4138">
        <v>195</v>
      </c>
      <c r="J4138">
        <v>4</v>
      </c>
      <c r="K4138">
        <v>1</v>
      </c>
      <c r="L4138" t="s">
        <v>34</v>
      </c>
      <c r="M4138" t="s">
        <v>94</v>
      </c>
      <c r="N4138" t="s">
        <v>45</v>
      </c>
      <c r="O4138" t="s">
        <v>29</v>
      </c>
      <c r="Q4138" t="s">
        <v>30</v>
      </c>
      <c r="R4138">
        <v>500</v>
      </c>
    </row>
    <row r="4139" spans="1:18" x14ac:dyDescent="0.3">
      <c r="A4139" t="s">
        <v>53</v>
      </c>
      <c r="B4139" t="s">
        <v>77</v>
      </c>
      <c r="C4139">
        <v>2013</v>
      </c>
      <c r="D4139" t="s">
        <v>20</v>
      </c>
      <c r="E4139" t="s">
        <v>21</v>
      </c>
      <c r="F4139">
        <v>2.5</v>
      </c>
      <c r="G4139">
        <v>102159</v>
      </c>
      <c r="I4139">
        <v>191</v>
      </c>
      <c r="J4139">
        <v>3</v>
      </c>
      <c r="K4139">
        <v>0</v>
      </c>
      <c r="M4139" t="s">
        <v>72</v>
      </c>
      <c r="N4139" t="s">
        <v>23</v>
      </c>
      <c r="O4139" t="s">
        <v>24</v>
      </c>
      <c r="P4139">
        <v>29</v>
      </c>
      <c r="Q4139" t="s">
        <v>57</v>
      </c>
      <c r="R4139">
        <v>17765</v>
      </c>
    </row>
    <row r="4140" spans="1:18" x14ac:dyDescent="0.3">
      <c r="A4140" t="s">
        <v>31</v>
      </c>
      <c r="B4140" t="s">
        <v>99</v>
      </c>
      <c r="C4140">
        <v>2011</v>
      </c>
      <c r="D4140" t="s">
        <v>20</v>
      </c>
      <c r="E4140" t="s">
        <v>21</v>
      </c>
      <c r="F4140">
        <v>3.4</v>
      </c>
      <c r="G4140">
        <v>163469</v>
      </c>
      <c r="I4140">
        <v>229</v>
      </c>
      <c r="J4140">
        <v>3</v>
      </c>
      <c r="K4140">
        <v>0</v>
      </c>
      <c r="L4140" t="s">
        <v>43</v>
      </c>
      <c r="M4140" t="s">
        <v>94</v>
      </c>
      <c r="N4140" t="s">
        <v>23</v>
      </c>
      <c r="O4140" t="s">
        <v>24</v>
      </c>
      <c r="P4140">
        <v>27</v>
      </c>
      <c r="R4140">
        <v>3270</v>
      </c>
    </row>
    <row r="4141" spans="1:18" x14ac:dyDescent="0.3">
      <c r="A4141" t="s">
        <v>49</v>
      </c>
      <c r="B4141" t="s">
        <v>50</v>
      </c>
      <c r="C4141">
        <v>2017</v>
      </c>
      <c r="D4141" t="s">
        <v>20</v>
      </c>
      <c r="E4141" t="s">
        <v>21</v>
      </c>
      <c r="F4141">
        <v>1.5</v>
      </c>
      <c r="G4141">
        <v>114197</v>
      </c>
      <c r="H4141">
        <v>143</v>
      </c>
      <c r="I4141">
        <v>131</v>
      </c>
      <c r="J4141">
        <v>1</v>
      </c>
      <c r="K4141">
        <v>1</v>
      </c>
      <c r="L4141" t="s">
        <v>43</v>
      </c>
      <c r="M4141" t="s">
        <v>59</v>
      </c>
      <c r="N4141" t="s">
        <v>45</v>
      </c>
      <c r="O4141" t="s">
        <v>29</v>
      </c>
      <c r="P4141">
        <v>35</v>
      </c>
      <c r="Q4141" t="s">
        <v>30</v>
      </c>
      <c r="R4141">
        <v>4565</v>
      </c>
    </row>
    <row r="4142" spans="1:18" x14ac:dyDescent="0.3">
      <c r="A4142" t="s">
        <v>73</v>
      </c>
      <c r="B4142" t="s">
        <v>90</v>
      </c>
      <c r="C4142">
        <v>2022</v>
      </c>
      <c r="D4142" t="s">
        <v>33</v>
      </c>
      <c r="E4142" t="s">
        <v>21</v>
      </c>
      <c r="G4142">
        <v>15518</v>
      </c>
      <c r="J4142">
        <v>1</v>
      </c>
      <c r="K4142">
        <v>0</v>
      </c>
      <c r="L4142" t="s">
        <v>40</v>
      </c>
      <c r="M4142" t="s">
        <v>35</v>
      </c>
      <c r="N4142" t="s">
        <v>45</v>
      </c>
      <c r="O4142" t="s">
        <v>29</v>
      </c>
      <c r="P4142">
        <v>56</v>
      </c>
      <c r="Q4142" t="s">
        <v>48</v>
      </c>
      <c r="R4142">
        <v>27308</v>
      </c>
    </row>
    <row r="4143" spans="1:18" x14ac:dyDescent="0.3">
      <c r="A4143" t="s">
        <v>73</v>
      </c>
      <c r="B4143" t="s">
        <v>87</v>
      </c>
      <c r="C4143">
        <v>2022</v>
      </c>
      <c r="D4143" t="s">
        <v>63</v>
      </c>
      <c r="E4143" t="s">
        <v>21</v>
      </c>
      <c r="F4143">
        <v>3.4</v>
      </c>
      <c r="G4143">
        <v>34518</v>
      </c>
      <c r="H4143">
        <v>259</v>
      </c>
      <c r="I4143">
        <v>253</v>
      </c>
      <c r="J4143">
        <v>1</v>
      </c>
      <c r="K4143">
        <v>0</v>
      </c>
      <c r="L4143" t="s">
        <v>34</v>
      </c>
      <c r="M4143" t="s">
        <v>22</v>
      </c>
      <c r="N4143" t="s">
        <v>23</v>
      </c>
      <c r="O4143" t="s">
        <v>24</v>
      </c>
      <c r="P4143">
        <v>27</v>
      </c>
      <c r="Q4143" t="s">
        <v>91</v>
      </c>
      <c r="R4143">
        <v>35657</v>
      </c>
    </row>
    <row r="4144" spans="1:18" x14ac:dyDescent="0.3">
      <c r="A4144" t="s">
        <v>55</v>
      </c>
      <c r="B4144" t="s">
        <v>69</v>
      </c>
      <c r="C4144">
        <v>2013</v>
      </c>
      <c r="D4144" t="s">
        <v>20</v>
      </c>
      <c r="E4144" t="s">
        <v>21</v>
      </c>
      <c r="F4144">
        <v>2.2000000000000002</v>
      </c>
      <c r="G4144">
        <v>82638</v>
      </c>
      <c r="H4144">
        <v>167</v>
      </c>
      <c r="I4144">
        <v>163</v>
      </c>
      <c r="J4144">
        <v>3</v>
      </c>
      <c r="K4144">
        <v>1</v>
      </c>
      <c r="M4144" t="s">
        <v>72</v>
      </c>
      <c r="N4144" t="s">
        <v>23</v>
      </c>
      <c r="O4144" t="s">
        <v>24</v>
      </c>
      <c r="P4144">
        <v>34</v>
      </c>
      <c r="Q4144" t="s">
        <v>91</v>
      </c>
      <c r="R4144">
        <v>5698</v>
      </c>
    </row>
    <row r="4145" spans="1:18" x14ac:dyDescent="0.3">
      <c r="A4145" t="s">
        <v>49</v>
      </c>
      <c r="B4145" t="s">
        <v>93</v>
      </c>
      <c r="C4145">
        <v>2006</v>
      </c>
      <c r="D4145" t="s">
        <v>20</v>
      </c>
      <c r="E4145" t="s">
        <v>21</v>
      </c>
      <c r="F4145">
        <v>2.8</v>
      </c>
      <c r="G4145">
        <v>263031</v>
      </c>
      <c r="H4145">
        <v>217</v>
      </c>
      <c r="I4145">
        <v>191</v>
      </c>
      <c r="J4145">
        <v>3</v>
      </c>
      <c r="K4145">
        <v>0</v>
      </c>
      <c r="L4145" t="s">
        <v>40</v>
      </c>
      <c r="M4145" t="s">
        <v>35</v>
      </c>
      <c r="N4145" t="s">
        <v>23</v>
      </c>
      <c r="O4145" t="s">
        <v>24</v>
      </c>
      <c r="P4145">
        <v>31</v>
      </c>
      <c r="Q4145" t="s">
        <v>46</v>
      </c>
      <c r="R4145">
        <v>500</v>
      </c>
    </row>
    <row r="4146" spans="1:18" x14ac:dyDescent="0.3">
      <c r="A4146" t="s">
        <v>26</v>
      </c>
      <c r="B4146" t="s">
        <v>58</v>
      </c>
      <c r="C4146">
        <v>2012</v>
      </c>
      <c r="D4146" t="s">
        <v>20</v>
      </c>
      <c r="E4146" t="s">
        <v>21</v>
      </c>
      <c r="F4146">
        <v>3.4</v>
      </c>
      <c r="G4146">
        <v>125735</v>
      </c>
      <c r="H4146">
        <v>251</v>
      </c>
      <c r="I4146">
        <v>239</v>
      </c>
      <c r="J4146">
        <v>3</v>
      </c>
      <c r="K4146">
        <v>0</v>
      </c>
      <c r="L4146" t="s">
        <v>34</v>
      </c>
      <c r="M4146" t="s">
        <v>59</v>
      </c>
      <c r="N4146" t="s">
        <v>23</v>
      </c>
      <c r="O4146" t="s">
        <v>24</v>
      </c>
      <c r="P4146">
        <v>24</v>
      </c>
      <c r="Q4146" t="s">
        <v>25</v>
      </c>
      <c r="R4146">
        <v>5389</v>
      </c>
    </row>
    <row r="4147" spans="1:18" x14ac:dyDescent="0.3">
      <c r="A4147" t="s">
        <v>49</v>
      </c>
      <c r="B4147" t="s">
        <v>50</v>
      </c>
      <c r="C4147">
        <v>2022</v>
      </c>
      <c r="D4147" t="s">
        <v>20</v>
      </c>
      <c r="E4147" t="s">
        <v>21</v>
      </c>
      <c r="F4147">
        <v>1.9</v>
      </c>
      <c r="G4147">
        <v>16888</v>
      </c>
      <c r="I4147">
        <v>143</v>
      </c>
      <c r="J4147">
        <v>1</v>
      </c>
      <c r="K4147">
        <v>0</v>
      </c>
      <c r="L4147" t="s">
        <v>43</v>
      </c>
      <c r="M4147" t="s">
        <v>44</v>
      </c>
      <c r="N4147" t="s">
        <v>45</v>
      </c>
      <c r="O4147" t="s">
        <v>24</v>
      </c>
      <c r="P4147">
        <v>30</v>
      </c>
      <c r="Q4147" t="s">
        <v>91</v>
      </c>
      <c r="R4147">
        <v>15941</v>
      </c>
    </row>
    <row r="4148" spans="1:18" x14ac:dyDescent="0.3">
      <c r="A4148" t="s">
        <v>55</v>
      </c>
      <c r="B4148" t="s">
        <v>69</v>
      </c>
      <c r="C4148">
        <v>2011</v>
      </c>
      <c r="D4148" t="s">
        <v>20</v>
      </c>
      <c r="E4148" t="s">
        <v>21</v>
      </c>
      <c r="F4148">
        <v>2.7</v>
      </c>
      <c r="G4148">
        <v>148111</v>
      </c>
      <c r="H4148">
        <v>200</v>
      </c>
      <c r="I4148">
        <v>203</v>
      </c>
      <c r="J4148">
        <v>4</v>
      </c>
      <c r="K4148">
        <v>1</v>
      </c>
      <c r="L4148" t="s">
        <v>34</v>
      </c>
      <c r="M4148" t="s">
        <v>22</v>
      </c>
      <c r="N4148" t="s">
        <v>23</v>
      </c>
      <c r="O4148" t="s">
        <v>24</v>
      </c>
      <c r="Q4148" t="s">
        <v>76</v>
      </c>
      <c r="R4148">
        <v>1617</v>
      </c>
    </row>
    <row r="4149" spans="1:18" x14ac:dyDescent="0.3">
      <c r="A4149" t="s">
        <v>53</v>
      </c>
      <c r="B4149" t="s">
        <v>77</v>
      </c>
      <c r="C4149">
        <v>2014</v>
      </c>
      <c r="D4149" t="s">
        <v>20</v>
      </c>
      <c r="E4149" t="s">
        <v>21</v>
      </c>
      <c r="F4149">
        <v>2.2000000000000002</v>
      </c>
      <c r="G4149">
        <v>188318</v>
      </c>
      <c r="H4149">
        <v>186</v>
      </c>
      <c r="I4149">
        <v>179</v>
      </c>
      <c r="J4149">
        <v>2</v>
      </c>
      <c r="K4149">
        <v>1</v>
      </c>
      <c r="L4149" t="s">
        <v>34</v>
      </c>
      <c r="M4149" t="s">
        <v>72</v>
      </c>
      <c r="N4149" t="s">
        <v>23</v>
      </c>
      <c r="O4149" t="s">
        <v>29</v>
      </c>
      <c r="P4149">
        <v>32</v>
      </c>
      <c r="R4149">
        <v>14585</v>
      </c>
    </row>
    <row r="4150" spans="1:18" x14ac:dyDescent="0.3">
      <c r="A4150" t="s">
        <v>26</v>
      </c>
      <c r="B4150" t="s">
        <v>101</v>
      </c>
      <c r="C4150">
        <v>2018</v>
      </c>
      <c r="D4150" t="s">
        <v>20</v>
      </c>
      <c r="E4150" t="s">
        <v>21</v>
      </c>
      <c r="F4150">
        <v>1.5</v>
      </c>
      <c r="G4150">
        <v>17838</v>
      </c>
      <c r="H4150">
        <v>116</v>
      </c>
      <c r="I4150">
        <v>120</v>
      </c>
      <c r="J4150">
        <v>2</v>
      </c>
      <c r="L4150" t="s">
        <v>34</v>
      </c>
      <c r="M4150" t="s">
        <v>22</v>
      </c>
      <c r="N4150" t="s">
        <v>45</v>
      </c>
      <c r="O4150" t="s">
        <v>29</v>
      </c>
      <c r="P4150">
        <v>33</v>
      </c>
      <c r="Q4150" t="s">
        <v>25</v>
      </c>
      <c r="R4150">
        <v>10956</v>
      </c>
    </row>
    <row r="4151" spans="1:18" x14ac:dyDescent="0.3">
      <c r="A4151" t="s">
        <v>53</v>
      </c>
      <c r="B4151" t="s">
        <v>79</v>
      </c>
      <c r="C4151">
        <v>2023</v>
      </c>
      <c r="D4151" t="s">
        <v>20</v>
      </c>
      <c r="E4151" t="s">
        <v>21</v>
      </c>
      <c r="G4151">
        <v>4295</v>
      </c>
      <c r="H4151">
        <v>161</v>
      </c>
      <c r="J4151">
        <v>1</v>
      </c>
      <c r="K4151">
        <v>0</v>
      </c>
      <c r="L4151" t="s">
        <v>40</v>
      </c>
      <c r="M4151" t="s">
        <v>28</v>
      </c>
      <c r="N4151" t="s">
        <v>45</v>
      </c>
      <c r="O4151" t="s">
        <v>29</v>
      </c>
      <c r="P4151">
        <v>31</v>
      </c>
      <c r="Q4151" t="s">
        <v>37</v>
      </c>
      <c r="R4151">
        <v>44192</v>
      </c>
    </row>
    <row r="4152" spans="1:18" x14ac:dyDescent="0.3">
      <c r="A4152" t="s">
        <v>31</v>
      </c>
      <c r="B4152" t="s">
        <v>85</v>
      </c>
      <c r="C4152">
        <v>2023</v>
      </c>
      <c r="D4152" t="s">
        <v>20</v>
      </c>
      <c r="E4152" t="s">
        <v>21</v>
      </c>
      <c r="F4152">
        <v>3.5</v>
      </c>
      <c r="G4152">
        <v>21267</v>
      </c>
      <c r="I4152">
        <v>248</v>
      </c>
      <c r="J4152">
        <v>1</v>
      </c>
      <c r="K4152">
        <v>0</v>
      </c>
      <c r="L4152" t="s">
        <v>34</v>
      </c>
      <c r="M4152" t="s">
        <v>28</v>
      </c>
      <c r="N4152" t="s">
        <v>23</v>
      </c>
      <c r="O4152" t="s">
        <v>24</v>
      </c>
      <c r="P4152">
        <v>19</v>
      </c>
      <c r="Q4152" t="s">
        <v>25</v>
      </c>
      <c r="R4152">
        <v>23227</v>
      </c>
    </row>
    <row r="4153" spans="1:18" x14ac:dyDescent="0.3">
      <c r="A4153" t="s">
        <v>53</v>
      </c>
      <c r="B4153" t="s">
        <v>54</v>
      </c>
      <c r="C4153">
        <v>2010</v>
      </c>
      <c r="D4153" t="s">
        <v>63</v>
      </c>
      <c r="E4153" t="s">
        <v>21</v>
      </c>
      <c r="F4153">
        <v>3.2</v>
      </c>
      <c r="G4153">
        <v>119976</v>
      </c>
      <c r="H4153">
        <v>264</v>
      </c>
      <c r="I4153">
        <v>254</v>
      </c>
      <c r="J4153">
        <v>4</v>
      </c>
      <c r="K4153">
        <v>1</v>
      </c>
      <c r="L4153" t="s">
        <v>43</v>
      </c>
      <c r="M4153" t="s">
        <v>59</v>
      </c>
      <c r="N4153" t="s">
        <v>23</v>
      </c>
      <c r="O4153" t="s">
        <v>24</v>
      </c>
      <c r="P4153">
        <v>24</v>
      </c>
      <c r="Q4153" t="s">
        <v>76</v>
      </c>
      <c r="R4153">
        <v>6594</v>
      </c>
    </row>
    <row r="4154" spans="1:18" x14ac:dyDescent="0.3">
      <c r="A4154" t="s">
        <v>38</v>
      </c>
      <c r="B4154" t="s">
        <v>39</v>
      </c>
      <c r="C4154">
        <v>2013</v>
      </c>
      <c r="D4154" t="s">
        <v>33</v>
      </c>
      <c r="E4154" t="s">
        <v>21</v>
      </c>
      <c r="F4154">
        <v>2.6</v>
      </c>
      <c r="G4154">
        <v>142868</v>
      </c>
      <c r="H4154">
        <v>210</v>
      </c>
      <c r="I4154">
        <v>208</v>
      </c>
      <c r="J4154">
        <v>3</v>
      </c>
      <c r="M4154" t="s">
        <v>28</v>
      </c>
      <c r="N4154" t="s">
        <v>23</v>
      </c>
      <c r="O4154" t="s">
        <v>24</v>
      </c>
      <c r="P4154">
        <v>50</v>
      </c>
      <c r="Q4154" t="s">
        <v>57</v>
      </c>
      <c r="R4154">
        <v>12033</v>
      </c>
    </row>
    <row r="4155" spans="1:18" x14ac:dyDescent="0.3">
      <c r="A4155" t="s">
        <v>26</v>
      </c>
      <c r="B4155" t="s">
        <v>101</v>
      </c>
      <c r="C4155">
        <v>2024</v>
      </c>
      <c r="D4155" t="s">
        <v>20</v>
      </c>
      <c r="F4155">
        <v>1.4</v>
      </c>
      <c r="G4155">
        <v>8290</v>
      </c>
      <c r="H4155">
        <v>109</v>
      </c>
      <c r="I4155">
        <v>77</v>
      </c>
      <c r="J4155">
        <v>1</v>
      </c>
      <c r="K4155">
        <v>0</v>
      </c>
      <c r="L4155" t="s">
        <v>34</v>
      </c>
      <c r="N4155" t="s">
        <v>45</v>
      </c>
      <c r="O4155" t="s">
        <v>29</v>
      </c>
      <c r="P4155">
        <v>40</v>
      </c>
      <c r="Q4155" t="s">
        <v>64</v>
      </c>
      <c r="R4155">
        <v>20304</v>
      </c>
    </row>
    <row r="4156" spans="1:18" x14ac:dyDescent="0.3">
      <c r="A4156" t="s">
        <v>38</v>
      </c>
      <c r="B4156" t="s">
        <v>39</v>
      </c>
      <c r="C4156">
        <v>2005</v>
      </c>
      <c r="D4156" t="s">
        <v>20</v>
      </c>
      <c r="E4156" t="s">
        <v>21</v>
      </c>
      <c r="F4156">
        <v>3.4</v>
      </c>
      <c r="G4156">
        <v>377293</v>
      </c>
      <c r="H4156">
        <v>242</v>
      </c>
      <c r="J4156">
        <v>4</v>
      </c>
      <c r="K4156">
        <v>1</v>
      </c>
      <c r="M4156" t="s">
        <v>72</v>
      </c>
      <c r="N4156" t="s">
        <v>23</v>
      </c>
      <c r="O4156" t="s">
        <v>60</v>
      </c>
      <c r="P4156">
        <v>28</v>
      </c>
      <c r="R4156">
        <v>500</v>
      </c>
    </row>
    <row r="4157" spans="1:18" x14ac:dyDescent="0.3">
      <c r="A4157" t="s">
        <v>18</v>
      </c>
      <c r="B4157" t="s">
        <v>66</v>
      </c>
      <c r="C4157">
        <v>2015</v>
      </c>
      <c r="D4157" t="s">
        <v>63</v>
      </c>
      <c r="F4157">
        <v>2.4</v>
      </c>
      <c r="G4157">
        <v>42704</v>
      </c>
      <c r="H4157">
        <v>194</v>
      </c>
      <c r="I4157">
        <v>191</v>
      </c>
      <c r="J4157">
        <v>1</v>
      </c>
      <c r="K4157">
        <v>1</v>
      </c>
      <c r="N4157" t="s">
        <v>23</v>
      </c>
      <c r="O4157" t="s">
        <v>24</v>
      </c>
      <c r="P4157">
        <v>34</v>
      </c>
      <c r="Q4157" t="s">
        <v>48</v>
      </c>
      <c r="R4157">
        <v>16461</v>
      </c>
    </row>
    <row r="4158" spans="1:18" x14ac:dyDescent="0.3">
      <c r="A4158" t="s">
        <v>26</v>
      </c>
      <c r="B4158" t="s">
        <v>68</v>
      </c>
      <c r="C4158">
        <v>2017</v>
      </c>
      <c r="D4158" t="s">
        <v>33</v>
      </c>
      <c r="E4158" t="s">
        <v>21</v>
      </c>
      <c r="F4158">
        <v>2.2000000000000002</v>
      </c>
      <c r="G4158">
        <v>140096</v>
      </c>
      <c r="I4158">
        <v>188</v>
      </c>
      <c r="J4158">
        <v>3</v>
      </c>
      <c r="K4158">
        <v>0</v>
      </c>
      <c r="L4158" t="s">
        <v>40</v>
      </c>
      <c r="M4158" t="s">
        <v>44</v>
      </c>
      <c r="N4158" t="s">
        <v>45</v>
      </c>
      <c r="O4158" t="s">
        <v>29</v>
      </c>
      <c r="P4158">
        <v>39</v>
      </c>
      <c r="Q4158" t="s">
        <v>46</v>
      </c>
      <c r="R4158">
        <v>6004</v>
      </c>
    </row>
    <row r="4159" spans="1:18" x14ac:dyDescent="0.3">
      <c r="A4159" t="s">
        <v>41</v>
      </c>
      <c r="B4159" t="s">
        <v>103</v>
      </c>
      <c r="C4159">
        <v>2023</v>
      </c>
      <c r="D4159" t="s">
        <v>20</v>
      </c>
      <c r="E4159" t="s">
        <v>21</v>
      </c>
      <c r="F4159">
        <v>3.3</v>
      </c>
      <c r="G4159">
        <v>24084</v>
      </c>
      <c r="H4159">
        <v>268</v>
      </c>
      <c r="I4159">
        <v>248</v>
      </c>
      <c r="J4159">
        <v>1</v>
      </c>
      <c r="K4159">
        <v>0</v>
      </c>
      <c r="L4159" t="s">
        <v>34</v>
      </c>
      <c r="M4159" t="s">
        <v>28</v>
      </c>
      <c r="N4159" t="s">
        <v>23</v>
      </c>
      <c r="O4159" t="s">
        <v>29</v>
      </c>
      <c r="P4159">
        <v>22</v>
      </c>
      <c r="Q4159" t="s">
        <v>91</v>
      </c>
      <c r="R4159">
        <v>31245</v>
      </c>
    </row>
    <row r="4160" spans="1:18" x14ac:dyDescent="0.3">
      <c r="A4160" t="s">
        <v>53</v>
      </c>
      <c r="B4160" t="s">
        <v>54</v>
      </c>
      <c r="C4160">
        <v>2017</v>
      </c>
      <c r="D4160" t="s">
        <v>20</v>
      </c>
      <c r="E4160" t="s">
        <v>21</v>
      </c>
      <c r="F4160">
        <v>2.6</v>
      </c>
      <c r="G4160">
        <v>74183</v>
      </c>
      <c r="I4160">
        <v>190</v>
      </c>
      <c r="J4160">
        <v>2</v>
      </c>
      <c r="L4160" t="s">
        <v>43</v>
      </c>
      <c r="M4160" t="s">
        <v>22</v>
      </c>
      <c r="N4160" t="s">
        <v>23</v>
      </c>
      <c r="O4160" t="s">
        <v>24</v>
      </c>
      <c r="P4160">
        <v>27</v>
      </c>
      <c r="Q4160" t="s">
        <v>30</v>
      </c>
      <c r="R4160">
        <v>19669</v>
      </c>
    </row>
    <row r="4161" spans="1:18" x14ac:dyDescent="0.3">
      <c r="A4161" t="s">
        <v>49</v>
      </c>
      <c r="B4161" t="s">
        <v>100</v>
      </c>
      <c r="C4161">
        <v>2022</v>
      </c>
      <c r="D4161" t="s">
        <v>20</v>
      </c>
      <c r="E4161" t="s">
        <v>21</v>
      </c>
      <c r="F4161">
        <v>1.6</v>
      </c>
      <c r="G4161">
        <v>1006</v>
      </c>
      <c r="I4161">
        <v>123</v>
      </c>
      <c r="J4161">
        <v>1</v>
      </c>
      <c r="L4161" t="s">
        <v>34</v>
      </c>
      <c r="M4161" t="s">
        <v>94</v>
      </c>
      <c r="N4161" t="s">
        <v>45</v>
      </c>
      <c r="O4161" t="s">
        <v>29</v>
      </c>
      <c r="P4161">
        <v>36</v>
      </c>
      <c r="Q4161" t="s">
        <v>37</v>
      </c>
      <c r="R4161">
        <v>22490</v>
      </c>
    </row>
    <row r="4162" spans="1:18" x14ac:dyDescent="0.3">
      <c r="A4162" t="s">
        <v>41</v>
      </c>
      <c r="B4162" t="s">
        <v>103</v>
      </c>
      <c r="C4162">
        <v>2016</v>
      </c>
      <c r="D4162" t="s">
        <v>20</v>
      </c>
      <c r="E4162" t="s">
        <v>21</v>
      </c>
      <c r="F4162">
        <v>2</v>
      </c>
      <c r="G4162">
        <v>95102</v>
      </c>
      <c r="H4162">
        <v>143</v>
      </c>
      <c r="J4162">
        <v>2</v>
      </c>
      <c r="K4162">
        <v>0</v>
      </c>
      <c r="L4162" t="s">
        <v>34</v>
      </c>
      <c r="M4162" t="s">
        <v>44</v>
      </c>
      <c r="N4162" t="s">
        <v>23</v>
      </c>
      <c r="O4162" t="s">
        <v>60</v>
      </c>
      <c r="P4162">
        <v>27</v>
      </c>
      <c r="Q4162" t="s">
        <v>64</v>
      </c>
      <c r="R4162">
        <v>13496</v>
      </c>
    </row>
    <row r="4163" spans="1:18" x14ac:dyDescent="0.3">
      <c r="A4163" t="s">
        <v>26</v>
      </c>
      <c r="B4163" t="s">
        <v>27</v>
      </c>
      <c r="C4163">
        <v>2005</v>
      </c>
      <c r="D4163" t="s">
        <v>20</v>
      </c>
      <c r="E4163" t="s">
        <v>67</v>
      </c>
      <c r="G4163">
        <v>100298</v>
      </c>
      <c r="H4163">
        <v>168</v>
      </c>
      <c r="I4163">
        <v>141</v>
      </c>
      <c r="J4163">
        <v>4</v>
      </c>
      <c r="K4163">
        <v>0</v>
      </c>
      <c r="L4163" t="s">
        <v>43</v>
      </c>
      <c r="M4163" t="s">
        <v>52</v>
      </c>
      <c r="N4163" t="s">
        <v>23</v>
      </c>
      <c r="O4163" t="s">
        <v>60</v>
      </c>
      <c r="P4163">
        <v>36</v>
      </c>
      <c r="Q4163" t="s">
        <v>91</v>
      </c>
      <c r="R4163">
        <v>500</v>
      </c>
    </row>
    <row r="4164" spans="1:18" x14ac:dyDescent="0.3">
      <c r="A4164" t="s">
        <v>49</v>
      </c>
      <c r="B4164" t="s">
        <v>93</v>
      </c>
      <c r="C4164">
        <v>2012</v>
      </c>
      <c r="D4164" t="s">
        <v>20</v>
      </c>
      <c r="E4164" t="s">
        <v>21</v>
      </c>
      <c r="F4164">
        <v>3.3</v>
      </c>
      <c r="G4164">
        <v>126852</v>
      </c>
      <c r="H4164">
        <v>262</v>
      </c>
      <c r="I4164">
        <v>238</v>
      </c>
      <c r="J4164">
        <v>4</v>
      </c>
      <c r="K4164">
        <v>1</v>
      </c>
      <c r="L4164" t="s">
        <v>43</v>
      </c>
      <c r="M4164" t="s">
        <v>28</v>
      </c>
      <c r="N4164" t="s">
        <v>23</v>
      </c>
      <c r="O4164" t="s">
        <v>29</v>
      </c>
      <c r="P4164">
        <v>21</v>
      </c>
      <c r="Q4164" t="s">
        <v>57</v>
      </c>
      <c r="R4164">
        <v>5057</v>
      </c>
    </row>
    <row r="4165" spans="1:18" x14ac:dyDescent="0.3">
      <c r="A4165" t="s">
        <v>26</v>
      </c>
      <c r="B4165" t="s">
        <v>58</v>
      </c>
      <c r="C4165">
        <v>2020</v>
      </c>
      <c r="D4165" t="s">
        <v>33</v>
      </c>
      <c r="E4165" t="s">
        <v>21</v>
      </c>
      <c r="F4165">
        <v>2.1</v>
      </c>
      <c r="G4165">
        <v>60658</v>
      </c>
      <c r="H4165">
        <v>177</v>
      </c>
      <c r="I4165">
        <v>159</v>
      </c>
      <c r="J4165">
        <v>1</v>
      </c>
      <c r="K4165">
        <v>0</v>
      </c>
      <c r="N4165" t="s">
        <v>23</v>
      </c>
      <c r="O4165" t="s">
        <v>24</v>
      </c>
      <c r="P4165">
        <v>44</v>
      </c>
      <c r="Q4165" t="s">
        <v>57</v>
      </c>
      <c r="R4165">
        <v>17491</v>
      </c>
    </row>
    <row r="4166" spans="1:18" x14ac:dyDescent="0.3">
      <c r="A4166" t="s">
        <v>26</v>
      </c>
      <c r="B4166" t="s">
        <v>101</v>
      </c>
      <c r="C4166">
        <v>2021</v>
      </c>
      <c r="D4166" t="s">
        <v>20</v>
      </c>
      <c r="E4166" t="s">
        <v>21</v>
      </c>
      <c r="F4166">
        <v>1.5</v>
      </c>
      <c r="G4166">
        <v>31716</v>
      </c>
      <c r="H4166">
        <v>105</v>
      </c>
      <c r="I4166">
        <v>106</v>
      </c>
      <c r="J4166">
        <v>1</v>
      </c>
      <c r="K4166">
        <v>0</v>
      </c>
      <c r="L4166" t="s">
        <v>34</v>
      </c>
      <c r="M4166" t="s">
        <v>44</v>
      </c>
      <c r="N4166" t="s">
        <v>45</v>
      </c>
      <c r="O4166" t="s">
        <v>29</v>
      </c>
      <c r="P4166">
        <v>36</v>
      </c>
      <c r="Q4166" t="s">
        <v>88</v>
      </c>
      <c r="R4166">
        <v>14188</v>
      </c>
    </row>
    <row r="4167" spans="1:18" x14ac:dyDescent="0.3">
      <c r="A4167" t="s">
        <v>31</v>
      </c>
      <c r="B4167" t="s">
        <v>32</v>
      </c>
      <c r="C4167">
        <v>2014</v>
      </c>
      <c r="D4167" t="s">
        <v>20</v>
      </c>
      <c r="E4167" t="s">
        <v>21</v>
      </c>
      <c r="F4167">
        <v>2.2999999999999998</v>
      </c>
      <c r="G4167">
        <v>108060</v>
      </c>
      <c r="H4167">
        <v>164</v>
      </c>
      <c r="I4167">
        <v>150</v>
      </c>
      <c r="J4167">
        <v>2</v>
      </c>
      <c r="K4167">
        <v>0</v>
      </c>
      <c r="M4167" t="s">
        <v>35</v>
      </c>
      <c r="N4167" t="s">
        <v>36</v>
      </c>
      <c r="O4167" t="s">
        <v>29</v>
      </c>
      <c r="P4167">
        <v>34</v>
      </c>
      <c r="Q4167" t="s">
        <v>57</v>
      </c>
      <c r="R4167">
        <v>4168</v>
      </c>
    </row>
    <row r="4168" spans="1:18" x14ac:dyDescent="0.3">
      <c r="A4168" t="s">
        <v>41</v>
      </c>
      <c r="B4168" t="s">
        <v>62</v>
      </c>
      <c r="C4168">
        <v>2024</v>
      </c>
      <c r="D4168" t="s">
        <v>20</v>
      </c>
      <c r="E4168" t="s">
        <v>21</v>
      </c>
      <c r="F4168">
        <v>2.4</v>
      </c>
      <c r="G4168">
        <v>274</v>
      </c>
      <c r="H4168">
        <v>194</v>
      </c>
      <c r="I4168">
        <v>168</v>
      </c>
      <c r="J4168">
        <v>1</v>
      </c>
      <c r="K4168">
        <v>0</v>
      </c>
      <c r="L4168" t="s">
        <v>40</v>
      </c>
      <c r="M4168" t="s">
        <v>52</v>
      </c>
      <c r="N4168" t="s">
        <v>23</v>
      </c>
      <c r="O4168" t="s">
        <v>24</v>
      </c>
      <c r="P4168">
        <v>29</v>
      </c>
      <c r="Q4168" t="s">
        <v>37</v>
      </c>
      <c r="R4168">
        <v>26360</v>
      </c>
    </row>
    <row r="4169" spans="1:18" x14ac:dyDescent="0.3">
      <c r="A4169" t="s">
        <v>31</v>
      </c>
      <c r="B4169" t="s">
        <v>32</v>
      </c>
      <c r="C4169">
        <v>2012</v>
      </c>
      <c r="D4169" t="s">
        <v>20</v>
      </c>
      <c r="E4169" t="s">
        <v>21</v>
      </c>
      <c r="F4169">
        <v>1.5</v>
      </c>
      <c r="G4169">
        <v>149703</v>
      </c>
      <c r="I4169">
        <v>109</v>
      </c>
      <c r="J4169">
        <v>2</v>
      </c>
      <c r="K4169">
        <v>1</v>
      </c>
      <c r="L4169" t="s">
        <v>43</v>
      </c>
      <c r="M4169" t="s">
        <v>59</v>
      </c>
      <c r="N4169" t="s">
        <v>36</v>
      </c>
      <c r="O4169" t="s">
        <v>29</v>
      </c>
      <c r="P4169">
        <v>42</v>
      </c>
      <c r="R4169">
        <v>877</v>
      </c>
    </row>
    <row r="4170" spans="1:18" x14ac:dyDescent="0.3">
      <c r="A4170" t="s">
        <v>31</v>
      </c>
      <c r="B4170" t="s">
        <v>85</v>
      </c>
      <c r="C4170">
        <v>2018</v>
      </c>
      <c r="D4170" t="s">
        <v>63</v>
      </c>
      <c r="F4170">
        <v>2.7</v>
      </c>
      <c r="G4170">
        <v>40812</v>
      </c>
      <c r="H4170">
        <v>197</v>
      </c>
      <c r="I4170">
        <v>196</v>
      </c>
      <c r="J4170">
        <v>2</v>
      </c>
      <c r="K4170">
        <v>1</v>
      </c>
      <c r="L4170" t="s">
        <v>43</v>
      </c>
      <c r="M4170" t="s">
        <v>22</v>
      </c>
      <c r="N4170" t="s">
        <v>23</v>
      </c>
      <c r="O4170" t="s">
        <v>24</v>
      </c>
      <c r="Q4170" t="s">
        <v>64</v>
      </c>
      <c r="R4170">
        <v>13233</v>
      </c>
    </row>
    <row r="4171" spans="1:18" x14ac:dyDescent="0.3">
      <c r="A4171" t="s">
        <v>49</v>
      </c>
      <c r="B4171" t="s">
        <v>100</v>
      </c>
      <c r="C4171">
        <v>2015</v>
      </c>
      <c r="D4171" t="s">
        <v>65</v>
      </c>
      <c r="F4171">
        <v>0</v>
      </c>
      <c r="G4171">
        <v>63460</v>
      </c>
      <c r="H4171">
        <v>283</v>
      </c>
      <c r="J4171">
        <v>2</v>
      </c>
      <c r="L4171" t="s">
        <v>34</v>
      </c>
      <c r="N4171" t="s">
        <v>45</v>
      </c>
      <c r="O4171" t="s">
        <v>29</v>
      </c>
      <c r="P4171">
        <v>122</v>
      </c>
      <c r="Q4171" t="s">
        <v>57</v>
      </c>
      <c r="R4171">
        <v>6884</v>
      </c>
    </row>
    <row r="4172" spans="1:18" x14ac:dyDescent="0.3">
      <c r="A4172" t="s">
        <v>38</v>
      </c>
      <c r="B4172" t="s">
        <v>47</v>
      </c>
      <c r="C4172">
        <v>2017</v>
      </c>
      <c r="D4172" t="s">
        <v>20</v>
      </c>
      <c r="F4172">
        <v>2.2000000000000002</v>
      </c>
      <c r="G4172">
        <v>179171</v>
      </c>
      <c r="H4172">
        <v>173</v>
      </c>
      <c r="I4172">
        <v>172</v>
      </c>
      <c r="J4172">
        <v>1</v>
      </c>
      <c r="K4172">
        <v>1</v>
      </c>
      <c r="L4172" t="s">
        <v>40</v>
      </c>
      <c r="M4172" t="s">
        <v>59</v>
      </c>
      <c r="N4172" t="s">
        <v>23</v>
      </c>
      <c r="O4172" t="s">
        <v>24</v>
      </c>
      <c r="P4172">
        <v>38</v>
      </c>
      <c r="Q4172" t="s">
        <v>64</v>
      </c>
      <c r="R4172">
        <v>4025</v>
      </c>
    </row>
    <row r="4173" spans="1:18" x14ac:dyDescent="0.3">
      <c r="A4173" t="s">
        <v>38</v>
      </c>
      <c r="B4173" t="s">
        <v>86</v>
      </c>
      <c r="C4173">
        <v>2024</v>
      </c>
      <c r="D4173" t="s">
        <v>20</v>
      </c>
      <c r="G4173">
        <v>100</v>
      </c>
      <c r="H4173">
        <v>370</v>
      </c>
      <c r="I4173">
        <v>370</v>
      </c>
      <c r="J4173">
        <v>1</v>
      </c>
      <c r="K4173">
        <v>0</v>
      </c>
      <c r="L4173" t="s">
        <v>34</v>
      </c>
      <c r="N4173" t="s">
        <v>84</v>
      </c>
      <c r="O4173" t="s">
        <v>95</v>
      </c>
      <c r="P4173">
        <v>11</v>
      </c>
      <c r="Q4173" t="s">
        <v>76</v>
      </c>
      <c r="R4173">
        <v>28305</v>
      </c>
    </row>
    <row r="4174" spans="1:18" x14ac:dyDescent="0.3">
      <c r="A4174" t="s">
        <v>18</v>
      </c>
      <c r="B4174" t="s">
        <v>51</v>
      </c>
      <c r="C4174">
        <v>2006</v>
      </c>
      <c r="D4174" t="s">
        <v>20</v>
      </c>
      <c r="E4174" t="s">
        <v>21</v>
      </c>
      <c r="F4174">
        <v>1.6</v>
      </c>
      <c r="G4174">
        <v>372094</v>
      </c>
      <c r="H4174">
        <v>141</v>
      </c>
      <c r="I4174">
        <v>131</v>
      </c>
      <c r="J4174">
        <v>4</v>
      </c>
      <c r="K4174">
        <v>0</v>
      </c>
      <c r="L4174" t="s">
        <v>34</v>
      </c>
      <c r="M4174" t="s">
        <v>59</v>
      </c>
      <c r="N4174" t="s">
        <v>45</v>
      </c>
      <c r="O4174" t="s">
        <v>29</v>
      </c>
      <c r="P4174">
        <v>37</v>
      </c>
      <c r="R4174">
        <v>500</v>
      </c>
    </row>
    <row r="4175" spans="1:18" x14ac:dyDescent="0.3">
      <c r="A4175" t="s">
        <v>80</v>
      </c>
      <c r="B4175" t="s">
        <v>98</v>
      </c>
      <c r="C4175">
        <v>2017</v>
      </c>
      <c r="D4175" t="s">
        <v>20</v>
      </c>
      <c r="E4175" t="s">
        <v>21</v>
      </c>
      <c r="F4175">
        <v>2.2000000000000002</v>
      </c>
      <c r="G4175">
        <v>23953</v>
      </c>
      <c r="H4175">
        <v>171</v>
      </c>
      <c r="I4175">
        <v>158</v>
      </c>
      <c r="J4175">
        <v>3</v>
      </c>
      <c r="K4175">
        <v>1</v>
      </c>
      <c r="L4175" t="s">
        <v>43</v>
      </c>
      <c r="M4175" t="s">
        <v>52</v>
      </c>
      <c r="N4175" t="s">
        <v>23</v>
      </c>
      <c r="O4175" t="s">
        <v>24</v>
      </c>
      <c r="Q4175" t="s">
        <v>88</v>
      </c>
      <c r="R4175">
        <v>11057</v>
      </c>
    </row>
    <row r="4176" spans="1:18" x14ac:dyDescent="0.3">
      <c r="A4176" t="s">
        <v>73</v>
      </c>
      <c r="B4176" t="s">
        <v>97</v>
      </c>
      <c r="C4176">
        <v>2013</v>
      </c>
      <c r="D4176" t="s">
        <v>20</v>
      </c>
      <c r="F4176">
        <v>1.4</v>
      </c>
      <c r="G4176">
        <v>162847</v>
      </c>
      <c r="H4176">
        <v>124</v>
      </c>
      <c r="I4176">
        <v>119</v>
      </c>
      <c r="J4176">
        <v>3</v>
      </c>
      <c r="L4176" t="s">
        <v>34</v>
      </c>
      <c r="M4176" t="s">
        <v>72</v>
      </c>
      <c r="N4176" t="s">
        <v>45</v>
      </c>
      <c r="O4176" t="s">
        <v>29</v>
      </c>
      <c r="P4176">
        <v>37</v>
      </c>
      <c r="Q4176" t="s">
        <v>37</v>
      </c>
      <c r="R4176">
        <v>10875</v>
      </c>
    </row>
    <row r="4177" spans="1:18" x14ac:dyDescent="0.3">
      <c r="A4177" t="s">
        <v>31</v>
      </c>
      <c r="B4177" t="s">
        <v>61</v>
      </c>
      <c r="C4177">
        <v>2005</v>
      </c>
      <c r="D4177" t="s">
        <v>20</v>
      </c>
      <c r="E4177" t="s">
        <v>67</v>
      </c>
      <c r="F4177">
        <v>1.6</v>
      </c>
      <c r="G4177">
        <v>103988</v>
      </c>
      <c r="H4177">
        <v>133</v>
      </c>
      <c r="I4177">
        <v>127</v>
      </c>
      <c r="J4177">
        <v>3</v>
      </c>
      <c r="K4177">
        <v>1</v>
      </c>
      <c r="L4177" t="s">
        <v>34</v>
      </c>
      <c r="M4177" t="s">
        <v>28</v>
      </c>
      <c r="N4177" t="s">
        <v>45</v>
      </c>
      <c r="O4177" t="s">
        <v>29</v>
      </c>
      <c r="P4177">
        <v>36</v>
      </c>
      <c r="Q4177" t="s">
        <v>57</v>
      </c>
      <c r="R4177">
        <v>500</v>
      </c>
    </row>
    <row r="4178" spans="1:18" x14ac:dyDescent="0.3">
      <c r="A4178" t="s">
        <v>80</v>
      </c>
      <c r="B4178" t="s">
        <v>102</v>
      </c>
      <c r="C4178">
        <v>2016</v>
      </c>
      <c r="D4178" t="s">
        <v>20</v>
      </c>
      <c r="E4178" t="s">
        <v>21</v>
      </c>
      <c r="F4178">
        <v>2</v>
      </c>
      <c r="G4178">
        <v>157759</v>
      </c>
      <c r="I4178">
        <v>140</v>
      </c>
      <c r="J4178">
        <v>3</v>
      </c>
      <c r="K4178">
        <v>1</v>
      </c>
      <c r="L4178" t="s">
        <v>43</v>
      </c>
      <c r="M4178" t="s">
        <v>52</v>
      </c>
      <c r="N4178" t="s">
        <v>23</v>
      </c>
      <c r="O4178" t="s">
        <v>24</v>
      </c>
      <c r="P4178">
        <v>37</v>
      </c>
      <c r="Q4178" t="s">
        <v>37</v>
      </c>
      <c r="R4178">
        <v>8354</v>
      </c>
    </row>
    <row r="4179" spans="1:18" x14ac:dyDescent="0.3">
      <c r="A4179" t="s">
        <v>38</v>
      </c>
      <c r="B4179" t="s">
        <v>47</v>
      </c>
      <c r="C4179">
        <v>2007</v>
      </c>
      <c r="D4179" t="s">
        <v>20</v>
      </c>
      <c r="F4179">
        <v>2.2000000000000002</v>
      </c>
      <c r="G4179">
        <v>182243</v>
      </c>
      <c r="H4179">
        <v>179</v>
      </c>
      <c r="I4179">
        <v>162</v>
      </c>
      <c r="J4179">
        <v>4</v>
      </c>
      <c r="K4179">
        <v>0</v>
      </c>
      <c r="L4179" t="s">
        <v>43</v>
      </c>
      <c r="M4179" t="s">
        <v>52</v>
      </c>
      <c r="N4179" t="s">
        <v>23</v>
      </c>
      <c r="O4179" t="s">
        <v>24</v>
      </c>
      <c r="P4179">
        <v>41</v>
      </c>
      <c r="R4179">
        <v>500</v>
      </c>
    </row>
    <row r="4180" spans="1:18" x14ac:dyDescent="0.3">
      <c r="A4180" t="s">
        <v>38</v>
      </c>
      <c r="B4180" t="s">
        <v>89</v>
      </c>
      <c r="C4180">
        <v>2024</v>
      </c>
      <c r="D4180" t="s">
        <v>20</v>
      </c>
      <c r="E4180" t="s">
        <v>21</v>
      </c>
      <c r="G4180">
        <v>100</v>
      </c>
      <c r="H4180">
        <v>156</v>
      </c>
      <c r="I4180">
        <v>156</v>
      </c>
      <c r="J4180">
        <v>1</v>
      </c>
      <c r="L4180" t="s">
        <v>34</v>
      </c>
      <c r="M4180" t="s">
        <v>94</v>
      </c>
      <c r="N4180" t="s">
        <v>45</v>
      </c>
      <c r="O4180" t="s">
        <v>24</v>
      </c>
      <c r="P4180">
        <v>37</v>
      </c>
      <c r="Q4180" t="s">
        <v>57</v>
      </c>
      <c r="R4180">
        <v>23692</v>
      </c>
    </row>
    <row r="4181" spans="1:18" x14ac:dyDescent="0.3">
      <c r="A4181" t="s">
        <v>41</v>
      </c>
      <c r="B4181" t="s">
        <v>103</v>
      </c>
      <c r="C4181">
        <v>2020</v>
      </c>
      <c r="D4181" t="s">
        <v>63</v>
      </c>
      <c r="F4181">
        <v>2.8</v>
      </c>
      <c r="G4181">
        <v>100</v>
      </c>
      <c r="H4181">
        <v>213</v>
      </c>
      <c r="I4181">
        <v>211</v>
      </c>
      <c r="J4181">
        <v>2</v>
      </c>
      <c r="K4181">
        <v>1</v>
      </c>
      <c r="L4181" t="s">
        <v>40</v>
      </c>
      <c r="N4181" t="s">
        <v>23</v>
      </c>
      <c r="O4181" t="s">
        <v>24</v>
      </c>
      <c r="P4181">
        <v>27</v>
      </c>
      <c r="Q4181" t="s">
        <v>88</v>
      </c>
      <c r="R4181">
        <v>19195</v>
      </c>
    </row>
    <row r="4182" spans="1:18" x14ac:dyDescent="0.3">
      <c r="A4182" t="s">
        <v>49</v>
      </c>
      <c r="B4182" t="s">
        <v>92</v>
      </c>
      <c r="C4182">
        <v>2011</v>
      </c>
      <c r="D4182" t="s">
        <v>63</v>
      </c>
      <c r="E4182" t="s">
        <v>21</v>
      </c>
      <c r="F4182">
        <v>2.9</v>
      </c>
      <c r="G4182">
        <v>144739</v>
      </c>
      <c r="H4182">
        <v>223</v>
      </c>
      <c r="I4182">
        <v>205</v>
      </c>
      <c r="J4182">
        <v>3</v>
      </c>
      <c r="K4182">
        <v>1</v>
      </c>
      <c r="L4182" t="s">
        <v>40</v>
      </c>
      <c r="M4182" t="s">
        <v>59</v>
      </c>
      <c r="N4182" t="s">
        <v>23</v>
      </c>
      <c r="O4182" t="s">
        <v>24</v>
      </c>
      <c r="P4182">
        <v>27</v>
      </c>
      <c r="Q4182" t="s">
        <v>37</v>
      </c>
      <c r="R4182">
        <v>1505</v>
      </c>
    </row>
    <row r="4183" spans="1:18" x14ac:dyDescent="0.3">
      <c r="A4183" t="s">
        <v>38</v>
      </c>
      <c r="B4183" t="s">
        <v>89</v>
      </c>
      <c r="C4183">
        <v>2013</v>
      </c>
      <c r="D4183" t="s">
        <v>20</v>
      </c>
      <c r="E4183" t="s">
        <v>21</v>
      </c>
      <c r="G4183">
        <v>210092</v>
      </c>
      <c r="H4183">
        <v>172</v>
      </c>
      <c r="I4183">
        <v>151</v>
      </c>
      <c r="J4183">
        <v>2</v>
      </c>
      <c r="K4183">
        <v>0</v>
      </c>
      <c r="L4183" t="s">
        <v>40</v>
      </c>
      <c r="M4183" t="s">
        <v>52</v>
      </c>
      <c r="N4183" t="s">
        <v>45</v>
      </c>
      <c r="O4183" t="s">
        <v>29</v>
      </c>
      <c r="P4183">
        <v>35</v>
      </c>
      <c r="Q4183" t="s">
        <v>46</v>
      </c>
      <c r="R4183">
        <v>500</v>
      </c>
    </row>
    <row r="4184" spans="1:18" x14ac:dyDescent="0.3">
      <c r="A4184" t="s">
        <v>55</v>
      </c>
      <c r="B4184" t="s">
        <v>75</v>
      </c>
      <c r="C4184">
        <v>2010</v>
      </c>
      <c r="D4184" t="s">
        <v>20</v>
      </c>
      <c r="E4184" t="s">
        <v>21</v>
      </c>
      <c r="F4184">
        <v>1.9</v>
      </c>
      <c r="G4184">
        <v>199688</v>
      </c>
      <c r="H4184">
        <v>167</v>
      </c>
      <c r="I4184">
        <v>141</v>
      </c>
      <c r="J4184">
        <v>4</v>
      </c>
      <c r="K4184">
        <v>1</v>
      </c>
      <c r="L4184" t="s">
        <v>43</v>
      </c>
      <c r="M4184" t="s">
        <v>52</v>
      </c>
      <c r="N4184" t="s">
        <v>45</v>
      </c>
      <c r="O4184" t="s">
        <v>29</v>
      </c>
      <c r="P4184">
        <v>35</v>
      </c>
      <c r="Q4184" t="s">
        <v>37</v>
      </c>
      <c r="R4184">
        <v>500</v>
      </c>
    </row>
    <row r="4185" spans="1:18" x14ac:dyDescent="0.3">
      <c r="A4185" t="s">
        <v>53</v>
      </c>
      <c r="B4185" t="s">
        <v>79</v>
      </c>
      <c r="C4185">
        <v>2009</v>
      </c>
      <c r="D4185" t="s">
        <v>20</v>
      </c>
      <c r="E4185" t="s">
        <v>21</v>
      </c>
      <c r="F4185">
        <v>1.4</v>
      </c>
      <c r="G4185">
        <v>119029</v>
      </c>
      <c r="J4185">
        <v>5</v>
      </c>
      <c r="K4185">
        <v>1</v>
      </c>
      <c r="L4185" t="s">
        <v>40</v>
      </c>
      <c r="M4185" t="s">
        <v>44</v>
      </c>
      <c r="N4185" t="s">
        <v>45</v>
      </c>
      <c r="O4185" t="s">
        <v>29</v>
      </c>
      <c r="P4185">
        <v>37</v>
      </c>
      <c r="Q4185" t="s">
        <v>76</v>
      </c>
      <c r="R4185">
        <v>7486</v>
      </c>
    </row>
    <row r="4186" spans="1:18" x14ac:dyDescent="0.3">
      <c r="A4186" t="s">
        <v>73</v>
      </c>
      <c r="B4186" t="s">
        <v>97</v>
      </c>
      <c r="C4186">
        <v>2016</v>
      </c>
      <c r="D4186" t="s">
        <v>20</v>
      </c>
      <c r="E4186" t="s">
        <v>21</v>
      </c>
      <c r="F4186">
        <v>2.2999999999999998</v>
      </c>
      <c r="G4186">
        <v>172851</v>
      </c>
      <c r="H4186">
        <v>167</v>
      </c>
      <c r="I4186">
        <v>178</v>
      </c>
      <c r="J4186">
        <v>3</v>
      </c>
      <c r="K4186">
        <v>0</v>
      </c>
      <c r="L4186" t="s">
        <v>40</v>
      </c>
      <c r="M4186" t="s">
        <v>72</v>
      </c>
      <c r="N4186" t="s">
        <v>45</v>
      </c>
      <c r="O4186" t="s">
        <v>29</v>
      </c>
      <c r="P4186">
        <v>33</v>
      </c>
      <c r="R4186">
        <v>16418</v>
      </c>
    </row>
    <row r="4187" spans="1:18" x14ac:dyDescent="0.3">
      <c r="A4187" t="s">
        <v>73</v>
      </c>
      <c r="B4187" t="s">
        <v>97</v>
      </c>
      <c r="C4187">
        <v>2007</v>
      </c>
      <c r="D4187" t="s">
        <v>20</v>
      </c>
      <c r="E4187" t="s">
        <v>21</v>
      </c>
      <c r="G4187">
        <v>198930</v>
      </c>
      <c r="H4187">
        <v>169</v>
      </c>
      <c r="I4187">
        <v>169</v>
      </c>
      <c r="J4187">
        <v>4</v>
      </c>
      <c r="K4187">
        <v>0</v>
      </c>
      <c r="L4187" t="s">
        <v>34</v>
      </c>
      <c r="N4187" t="s">
        <v>45</v>
      </c>
      <c r="O4187" t="s">
        <v>29</v>
      </c>
      <c r="P4187">
        <v>31</v>
      </c>
      <c r="Q4187" t="s">
        <v>57</v>
      </c>
      <c r="R4187">
        <v>3504</v>
      </c>
    </row>
    <row r="4188" spans="1:18" x14ac:dyDescent="0.3">
      <c r="A4188" t="s">
        <v>18</v>
      </c>
      <c r="B4188" t="s">
        <v>70</v>
      </c>
      <c r="C4188">
        <v>2005</v>
      </c>
      <c r="D4188" t="s">
        <v>20</v>
      </c>
      <c r="E4188" t="s">
        <v>21</v>
      </c>
      <c r="F4188">
        <v>2.4</v>
      </c>
      <c r="G4188">
        <v>58144</v>
      </c>
      <c r="H4188">
        <v>179</v>
      </c>
      <c r="I4188">
        <v>168</v>
      </c>
      <c r="J4188">
        <v>5</v>
      </c>
      <c r="K4188">
        <v>1</v>
      </c>
      <c r="L4188" t="s">
        <v>43</v>
      </c>
      <c r="M4188" t="s">
        <v>44</v>
      </c>
      <c r="N4188" t="s">
        <v>45</v>
      </c>
      <c r="O4188" t="s">
        <v>29</v>
      </c>
      <c r="P4188">
        <v>35</v>
      </c>
      <c r="Q4188" t="s">
        <v>25</v>
      </c>
      <c r="R4188">
        <v>7216</v>
      </c>
    </row>
    <row r="4189" spans="1:18" x14ac:dyDescent="0.3">
      <c r="A4189" t="s">
        <v>41</v>
      </c>
      <c r="B4189" t="s">
        <v>42</v>
      </c>
      <c r="C4189">
        <v>2015</v>
      </c>
      <c r="D4189" t="s">
        <v>20</v>
      </c>
      <c r="E4189" t="s">
        <v>21</v>
      </c>
      <c r="F4189">
        <v>1.5</v>
      </c>
      <c r="G4189">
        <v>38402</v>
      </c>
      <c r="H4189">
        <v>114</v>
      </c>
      <c r="I4189">
        <v>96</v>
      </c>
      <c r="J4189">
        <v>4</v>
      </c>
      <c r="K4189">
        <v>0</v>
      </c>
      <c r="L4189" t="s">
        <v>40</v>
      </c>
      <c r="M4189" t="s">
        <v>52</v>
      </c>
      <c r="N4189" t="s">
        <v>45</v>
      </c>
      <c r="O4189" t="s">
        <v>24</v>
      </c>
      <c r="P4189">
        <v>42</v>
      </c>
      <c r="Q4189" t="s">
        <v>37</v>
      </c>
      <c r="R4189">
        <v>7701</v>
      </c>
    </row>
    <row r="4190" spans="1:18" x14ac:dyDescent="0.3">
      <c r="A4190" t="s">
        <v>26</v>
      </c>
      <c r="B4190" t="s">
        <v>27</v>
      </c>
      <c r="C4190">
        <v>2012</v>
      </c>
      <c r="D4190" t="s">
        <v>63</v>
      </c>
      <c r="E4190" t="s">
        <v>21</v>
      </c>
      <c r="G4190">
        <v>228520</v>
      </c>
      <c r="H4190">
        <v>203</v>
      </c>
      <c r="I4190">
        <v>171</v>
      </c>
      <c r="J4190">
        <v>2</v>
      </c>
      <c r="L4190" t="s">
        <v>40</v>
      </c>
      <c r="M4190" t="s">
        <v>72</v>
      </c>
      <c r="N4190" t="s">
        <v>23</v>
      </c>
      <c r="O4190" t="s">
        <v>29</v>
      </c>
      <c r="P4190">
        <v>30</v>
      </c>
      <c r="Q4190" t="s">
        <v>25</v>
      </c>
      <c r="R4190">
        <v>500</v>
      </c>
    </row>
    <row r="4191" spans="1:18" x14ac:dyDescent="0.3">
      <c r="A4191" t="s">
        <v>38</v>
      </c>
      <c r="B4191" t="s">
        <v>39</v>
      </c>
      <c r="C4191">
        <v>2007</v>
      </c>
      <c r="D4191" t="s">
        <v>63</v>
      </c>
      <c r="E4191" t="s">
        <v>21</v>
      </c>
      <c r="F4191">
        <v>2.2999999999999998</v>
      </c>
      <c r="G4191">
        <v>331270</v>
      </c>
      <c r="H4191">
        <v>183</v>
      </c>
      <c r="I4191">
        <v>182</v>
      </c>
      <c r="J4191">
        <v>4</v>
      </c>
      <c r="L4191" t="s">
        <v>43</v>
      </c>
      <c r="M4191" t="s">
        <v>52</v>
      </c>
      <c r="N4191" t="s">
        <v>23</v>
      </c>
      <c r="O4191" t="s">
        <v>24</v>
      </c>
      <c r="P4191">
        <v>28</v>
      </c>
      <c r="Q4191" t="s">
        <v>30</v>
      </c>
      <c r="R4191">
        <v>500</v>
      </c>
    </row>
    <row r="4192" spans="1:18" x14ac:dyDescent="0.3">
      <c r="A4192" t="s">
        <v>31</v>
      </c>
      <c r="B4192" t="s">
        <v>32</v>
      </c>
      <c r="C4192">
        <v>2010</v>
      </c>
      <c r="D4192" t="s">
        <v>20</v>
      </c>
      <c r="E4192" t="s">
        <v>21</v>
      </c>
      <c r="F4192">
        <v>2.2000000000000002</v>
      </c>
      <c r="G4192">
        <v>120556</v>
      </c>
      <c r="H4192">
        <v>149</v>
      </c>
      <c r="I4192">
        <v>139</v>
      </c>
      <c r="J4192">
        <v>3</v>
      </c>
      <c r="K4192">
        <v>0</v>
      </c>
      <c r="L4192" t="s">
        <v>34</v>
      </c>
      <c r="N4192" t="s">
        <v>36</v>
      </c>
      <c r="O4192" t="s">
        <v>24</v>
      </c>
      <c r="Q4192" t="s">
        <v>30</v>
      </c>
      <c r="R4192">
        <v>1101</v>
      </c>
    </row>
    <row r="4193" spans="1:18" x14ac:dyDescent="0.3">
      <c r="A4193" t="s">
        <v>31</v>
      </c>
      <c r="B4193" t="s">
        <v>32</v>
      </c>
      <c r="C4193">
        <v>2022</v>
      </c>
      <c r="D4193" t="s">
        <v>33</v>
      </c>
      <c r="E4193" t="s">
        <v>21</v>
      </c>
      <c r="G4193">
        <v>7631</v>
      </c>
      <c r="H4193">
        <v>160</v>
      </c>
      <c r="I4193">
        <v>145</v>
      </c>
      <c r="J4193">
        <v>1</v>
      </c>
      <c r="K4193">
        <v>0</v>
      </c>
      <c r="L4193" t="s">
        <v>40</v>
      </c>
      <c r="N4193" t="s">
        <v>36</v>
      </c>
      <c r="O4193" t="s">
        <v>29</v>
      </c>
      <c r="P4193">
        <v>58</v>
      </c>
      <c r="Q4193" t="s">
        <v>76</v>
      </c>
      <c r="R4193">
        <v>16540</v>
      </c>
    </row>
    <row r="4194" spans="1:18" x14ac:dyDescent="0.3">
      <c r="A4194" t="s">
        <v>73</v>
      </c>
      <c r="B4194" t="s">
        <v>90</v>
      </c>
      <c r="C4194">
        <v>2021</v>
      </c>
      <c r="D4194" t="s">
        <v>20</v>
      </c>
      <c r="G4194">
        <v>20532</v>
      </c>
      <c r="H4194">
        <v>146</v>
      </c>
      <c r="I4194">
        <v>141</v>
      </c>
      <c r="J4194">
        <v>1</v>
      </c>
      <c r="K4194">
        <v>0</v>
      </c>
      <c r="L4194" t="s">
        <v>43</v>
      </c>
      <c r="M4194" t="s">
        <v>94</v>
      </c>
      <c r="N4194" t="s">
        <v>45</v>
      </c>
      <c r="O4194" t="s">
        <v>29</v>
      </c>
      <c r="P4194">
        <v>39</v>
      </c>
      <c r="Q4194" t="s">
        <v>48</v>
      </c>
      <c r="R4194">
        <v>34366</v>
      </c>
    </row>
    <row r="4195" spans="1:18" x14ac:dyDescent="0.3">
      <c r="A4195" t="s">
        <v>55</v>
      </c>
      <c r="B4195" t="s">
        <v>69</v>
      </c>
      <c r="C4195">
        <v>2019</v>
      </c>
      <c r="D4195" t="s">
        <v>65</v>
      </c>
      <c r="E4195" t="s">
        <v>21</v>
      </c>
      <c r="F4195">
        <v>0</v>
      </c>
      <c r="G4195">
        <v>86704</v>
      </c>
      <c r="I4195">
        <v>380</v>
      </c>
      <c r="J4195">
        <v>1</v>
      </c>
      <c r="K4195">
        <v>0</v>
      </c>
      <c r="L4195" t="s">
        <v>34</v>
      </c>
      <c r="M4195" t="s">
        <v>28</v>
      </c>
      <c r="N4195" t="s">
        <v>23</v>
      </c>
      <c r="O4195" t="s">
        <v>24</v>
      </c>
      <c r="P4195">
        <v>128</v>
      </c>
      <c r="Q4195" t="s">
        <v>57</v>
      </c>
      <c r="R4195">
        <v>14188</v>
      </c>
    </row>
    <row r="4196" spans="1:18" x14ac:dyDescent="0.3">
      <c r="A4196" t="s">
        <v>41</v>
      </c>
      <c r="B4196" t="s">
        <v>62</v>
      </c>
      <c r="C4196">
        <v>2022</v>
      </c>
      <c r="D4196" t="s">
        <v>20</v>
      </c>
      <c r="E4196" t="s">
        <v>21</v>
      </c>
      <c r="F4196">
        <v>2.2999999999999998</v>
      </c>
      <c r="G4196">
        <v>32911</v>
      </c>
      <c r="H4196">
        <v>193</v>
      </c>
      <c r="I4196">
        <v>177</v>
      </c>
      <c r="J4196">
        <v>1</v>
      </c>
      <c r="K4196">
        <v>0</v>
      </c>
      <c r="L4196" t="s">
        <v>40</v>
      </c>
      <c r="M4196" t="s">
        <v>72</v>
      </c>
      <c r="N4196" t="s">
        <v>23</v>
      </c>
      <c r="O4196" t="s">
        <v>24</v>
      </c>
      <c r="Q4196" t="s">
        <v>88</v>
      </c>
      <c r="R4196">
        <v>18910</v>
      </c>
    </row>
    <row r="4197" spans="1:18" x14ac:dyDescent="0.3">
      <c r="A4197" t="s">
        <v>26</v>
      </c>
      <c r="B4197" t="s">
        <v>27</v>
      </c>
      <c r="C4197">
        <v>2011</v>
      </c>
      <c r="D4197" t="s">
        <v>20</v>
      </c>
      <c r="E4197" t="s">
        <v>21</v>
      </c>
      <c r="F4197">
        <v>2.2000000000000002</v>
      </c>
      <c r="G4197">
        <v>170509</v>
      </c>
      <c r="H4197">
        <v>162</v>
      </c>
      <c r="I4197">
        <v>156</v>
      </c>
      <c r="J4197">
        <v>4</v>
      </c>
      <c r="K4197">
        <v>0</v>
      </c>
      <c r="M4197" t="s">
        <v>94</v>
      </c>
      <c r="N4197" t="s">
        <v>23</v>
      </c>
      <c r="O4197" t="s">
        <v>24</v>
      </c>
      <c r="P4197">
        <v>31</v>
      </c>
      <c r="Q4197" t="s">
        <v>64</v>
      </c>
      <c r="R4197">
        <v>500</v>
      </c>
    </row>
    <row r="4198" spans="1:18" x14ac:dyDescent="0.3">
      <c r="A4198" t="s">
        <v>80</v>
      </c>
      <c r="B4198" t="s">
        <v>98</v>
      </c>
      <c r="C4198">
        <v>2017</v>
      </c>
      <c r="D4198" t="s">
        <v>20</v>
      </c>
      <c r="E4198" t="s">
        <v>21</v>
      </c>
      <c r="G4198">
        <v>103805</v>
      </c>
      <c r="H4198">
        <v>241</v>
      </c>
      <c r="I4198">
        <v>229</v>
      </c>
      <c r="J4198">
        <v>3</v>
      </c>
      <c r="K4198">
        <v>1</v>
      </c>
      <c r="L4198" t="s">
        <v>40</v>
      </c>
      <c r="M4198" t="s">
        <v>28</v>
      </c>
      <c r="N4198" t="s">
        <v>23</v>
      </c>
      <c r="O4198" t="s">
        <v>24</v>
      </c>
      <c r="P4198">
        <v>27</v>
      </c>
      <c r="Q4198" t="s">
        <v>88</v>
      </c>
      <c r="R4198">
        <v>6911</v>
      </c>
    </row>
    <row r="4199" spans="1:18" x14ac:dyDescent="0.3">
      <c r="A4199" t="s">
        <v>49</v>
      </c>
      <c r="B4199" t="s">
        <v>92</v>
      </c>
      <c r="C4199">
        <v>2005</v>
      </c>
      <c r="D4199" t="s">
        <v>20</v>
      </c>
      <c r="E4199" t="s">
        <v>21</v>
      </c>
      <c r="F4199">
        <v>2</v>
      </c>
      <c r="G4199">
        <v>168604</v>
      </c>
      <c r="H4199">
        <v>153</v>
      </c>
      <c r="I4199">
        <v>138</v>
      </c>
      <c r="J4199">
        <v>4</v>
      </c>
      <c r="K4199">
        <v>1</v>
      </c>
      <c r="L4199" t="s">
        <v>40</v>
      </c>
      <c r="M4199" t="s">
        <v>28</v>
      </c>
      <c r="N4199" t="s">
        <v>23</v>
      </c>
      <c r="O4199" t="s">
        <v>24</v>
      </c>
      <c r="P4199">
        <v>39</v>
      </c>
      <c r="Q4199" t="s">
        <v>30</v>
      </c>
      <c r="R4199">
        <v>500</v>
      </c>
    </row>
    <row r="4200" spans="1:18" x14ac:dyDescent="0.3">
      <c r="A4200" t="s">
        <v>38</v>
      </c>
      <c r="B4200" t="s">
        <v>89</v>
      </c>
      <c r="C4200">
        <v>2012</v>
      </c>
      <c r="D4200" t="s">
        <v>20</v>
      </c>
      <c r="E4200" t="s">
        <v>21</v>
      </c>
      <c r="F4200">
        <v>1.5</v>
      </c>
      <c r="G4200">
        <v>50592</v>
      </c>
      <c r="H4200">
        <v>133</v>
      </c>
      <c r="I4200">
        <v>136</v>
      </c>
      <c r="J4200">
        <v>4</v>
      </c>
      <c r="K4200">
        <v>1</v>
      </c>
      <c r="M4200" t="s">
        <v>22</v>
      </c>
      <c r="N4200" t="s">
        <v>45</v>
      </c>
      <c r="O4200" t="s">
        <v>29</v>
      </c>
      <c r="P4200">
        <v>41</v>
      </c>
      <c r="Q4200" t="s">
        <v>64</v>
      </c>
      <c r="R4200">
        <v>5071</v>
      </c>
    </row>
    <row r="4201" spans="1:18" x14ac:dyDescent="0.3">
      <c r="A4201" t="s">
        <v>80</v>
      </c>
      <c r="B4201" t="s">
        <v>102</v>
      </c>
      <c r="C4201">
        <v>2019</v>
      </c>
      <c r="D4201" t="s">
        <v>20</v>
      </c>
      <c r="E4201" t="s">
        <v>21</v>
      </c>
      <c r="F4201">
        <v>2.5</v>
      </c>
      <c r="G4201">
        <v>51953</v>
      </c>
      <c r="H4201">
        <v>205</v>
      </c>
      <c r="I4201">
        <v>196</v>
      </c>
      <c r="J4201">
        <v>2</v>
      </c>
      <c r="K4201">
        <v>1</v>
      </c>
      <c r="L4201" t="s">
        <v>40</v>
      </c>
      <c r="M4201" t="s">
        <v>44</v>
      </c>
      <c r="N4201" t="s">
        <v>23</v>
      </c>
      <c r="O4201" t="s">
        <v>24</v>
      </c>
      <c r="P4201">
        <v>28</v>
      </c>
      <c r="Q4201" t="s">
        <v>25</v>
      </c>
      <c r="R4201">
        <v>14691</v>
      </c>
    </row>
    <row r="4202" spans="1:18" x14ac:dyDescent="0.3">
      <c r="A4202" t="s">
        <v>26</v>
      </c>
      <c r="B4202" t="s">
        <v>68</v>
      </c>
      <c r="C4202">
        <v>2024</v>
      </c>
      <c r="D4202" t="s">
        <v>20</v>
      </c>
      <c r="E4202" t="s">
        <v>21</v>
      </c>
      <c r="F4202">
        <v>1.7</v>
      </c>
      <c r="G4202">
        <v>2615</v>
      </c>
      <c r="H4202">
        <v>138</v>
      </c>
      <c r="I4202">
        <v>108</v>
      </c>
      <c r="J4202">
        <v>1</v>
      </c>
      <c r="K4202">
        <v>0</v>
      </c>
      <c r="L4202" t="s">
        <v>34</v>
      </c>
      <c r="N4202" t="s">
        <v>45</v>
      </c>
      <c r="O4202" t="s">
        <v>29</v>
      </c>
      <c r="P4202">
        <v>38</v>
      </c>
      <c r="Q4202" t="s">
        <v>30</v>
      </c>
      <c r="R4202">
        <v>24600</v>
      </c>
    </row>
    <row r="4203" spans="1:18" x14ac:dyDescent="0.3">
      <c r="A4203" t="s">
        <v>49</v>
      </c>
      <c r="B4203" t="s">
        <v>50</v>
      </c>
      <c r="C4203">
        <v>2008</v>
      </c>
      <c r="D4203" t="s">
        <v>20</v>
      </c>
      <c r="F4203">
        <v>1.5</v>
      </c>
      <c r="G4203">
        <v>271667</v>
      </c>
      <c r="H4203">
        <v>120</v>
      </c>
      <c r="I4203">
        <v>101</v>
      </c>
      <c r="J4203">
        <v>3</v>
      </c>
      <c r="L4203" t="s">
        <v>43</v>
      </c>
      <c r="M4203" t="s">
        <v>44</v>
      </c>
      <c r="N4203" t="s">
        <v>45</v>
      </c>
      <c r="O4203" t="s">
        <v>24</v>
      </c>
      <c r="P4203">
        <v>37</v>
      </c>
      <c r="Q4203" t="s">
        <v>46</v>
      </c>
      <c r="R4203">
        <v>500</v>
      </c>
    </row>
    <row r="4204" spans="1:18" x14ac:dyDescent="0.3">
      <c r="A4204" t="s">
        <v>41</v>
      </c>
      <c r="B4204" t="s">
        <v>96</v>
      </c>
      <c r="C4204">
        <v>2007</v>
      </c>
      <c r="D4204" t="s">
        <v>63</v>
      </c>
      <c r="E4204" t="s">
        <v>21</v>
      </c>
      <c r="F4204">
        <v>2.4</v>
      </c>
      <c r="G4204">
        <v>84165</v>
      </c>
      <c r="H4204">
        <v>186</v>
      </c>
      <c r="I4204">
        <v>184</v>
      </c>
      <c r="J4204">
        <v>4</v>
      </c>
      <c r="K4204">
        <v>1</v>
      </c>
      <c r="L4204" t="s">
        <v>34</v>
      </c>
      <c r="M4204" t="s">
        <v>94</v>
      </c>
      <c r="N4204" t="s">
        <v>45</v>
      </c>
      <c r="O4204" t="s">
        <v>24</v>
      </c>
      <c r="Q4204" t="s">
        <v>88</v>
      </c>
      <c r="R4204">
        <v>512</v>
      </c>
    </row>
    <row r="4205" spans="1:18" x14ac:dyDescent="0.3">
      <c r="A4205" t="s">
        <v>73</v>
      </c>
      <c r="B4205" t="s">
        <v>97</v>
      </c>
      <c r="C4205">
        <v>2011</v>
      </c>
      <c r="D4205" t="s">
        <v>20</v>
      </c>
      <c r="E4205" t="s">
        <v>67</v>
      </c>
      <c r="F4205">
        <v>1.9</v>
      </c>
      <c r="G4205">
        <v>92157</v>
      </c>
      <c r="H4205">
        <v>144</v>
      </c>
      <c r="J4205">
        <v>4</v>
      </c>
      <c r="K4205">
        <v>1</v>
      </c>
      <c r="L4205" t="s">
        <v>40</v>
      </c>
      <c r="M4205" t="s">
        <v>59</v>
      </c>
      <c r="N4205" t="s">
        <v>45</v>
      </c>
      <c r="O4205" t="s">
        <v>29</v>
      </c>
      <c r="P4205">
        <v>33</v>
      </c>
      <c r="Q4205" t="s">
        <v>57</v>
      </c>
      <c r="R4205">
        <v>11154</v>
      </c>
    </row>
    <row r="4206" spans="1:18" x14ac:dyDescent="0.3">
      <c r="A4206" t="s">
        <v>73</v>
      </c>
      <c r="B4206" t="s">
        <v>90</v>
      </c>
      <c r="C4206">
        <v>2020</v>
      </c>
      <c r="D4206" t="s">
        <v>20</v>
      </c>
      <c r="E4206" t="s">
        <v>21</v>
      </c>
      <c r="F4206">
        <v>2</v>
      </c>
      <c r="G4206">
        <v>75842</v>
      </c>
      <c r="H4206">
        <v>140</v>
      </c>
      <c r="I4206">
        <v>139</v>
      </c>
      <c r="J4206">
        <v>2</v>
      </c>
      <c r="K4206">
        <v>1</v>
      </c>
      <c r="L4206" t="s">
        <v>34</v>
      </c>
      <c r="M4206" t="s">
        <v>94</v>
      </c>
      <c r="N4206" t="s">
        <v>45</v>
      </c>
      <c r="O4206" t="s">
        <v>29</v>
      </c>
      <c r="P4206">
        <v>43</v>
      </c>
      <c r="Q4206" t="s">
        <v>91</v>
      </c>
      <c r="R4206">
        <v>20129</v>
      </c>
    </row>
    <row r="4207" spans="1:18" x14ac:dyDescent="0.3">
      <c r="A4207" t="s">
        <v>80</v>
      </c>
      <c r="B4207" t="s">
        <v>83</v>
      </c>
      <c r="C4207">
        <v>2013</v>
      </c>
      <c r="D4207" t="s">
        <v>20</v>
      </c>
      <c r="E4207" t="s">
        <v>21</v>
      </c>
      <c r="F4207">
        <v>3.2</v>
      </c>
      <c r="G4207">
        <v>210604</v>
      </c>
      <c r="H4207">
        <v>244</v>
      </c>
      <c r="I4207">
        <v>236</v>
      </c>
      <c r="J4207">
        <v>4</v>
      </c>
      <c r="K4207">
        <v>1</v>
      </c>
      <c r="L4207" t="s">
        <v>43</v>
      </c>
      <c r="M4207" t="s">
        <v>94</v>
      </c>
      <c r="N4207" t="s">
        <v>84</v>
      </c>
      <c r="O4207" t="s">
        <v>60</v>
      </c>
      <c r="P4207">
        <v>24</v>
      </c>
      <c r="Q4207" t="s">
        <v>76</v>
      </c>
      <c r="R4207">
        <v>2073</v>
      </c>
    </row>
    <row r="4208" spans="1:18" x14ac:dyDescent="0.3">
      <c r="A4208" t="s">
        <v>49</v>
      </c>
      <c r="B4208" t="s">
        <v>100</v>
      </c>
      <c r="C4208">
        <v>2018</v>
      </c>
      <c r="D4208" t="s">
        <v>33</v>
      </c>
      <c r="F4208">
        <v>1.6</v>
      </c>
      <c r="G4208">
        <v>44137</v>
      </c>
      <c r="H4208">
        <v>124</v>
      </c>
      <c r="J4208">
        <v>1</v>
      </c>
      <c r="K4208">
        <v>0</v>
      </c>
      <c r="L4208" t="s">
        <v>34</v>
      </c>
      <c r="M4208" t="s">
        <v>59</v>
      </c>
      <c r="N4208" t="s">
        <v>45</v>
      </c>
      <c r="O4208" t="s">
        <v>29</v>
      </c>
      <c r="P4208">
        <v>47</v>
      </c>
      <c r="R4208">
        <v>12790</v>
      </c>
    </row>
    <row r="4209" spans="1:18" x14ac:dyDescent="0.3">
      <c r="A4209" t="s">
        <v>18</v>
      </c>
      <c r="B4209" t="s">
        <v>19</v>
      </c>
      <c r="C4209">
        <v>2012</v>
      </c>
      <c r="D4209" t="s">
        <v>20</v>
      </c>
      <c r="E4209" t="s">
        <v>21</v>
      </c>
      <c r="F4209">
        <v>2.9</v>
      </c>
      <c r="G4209">
        <v>152215</v>
      </c>
      <c r="H4209">
        <v>230</v>
      </c>
      <c r="I4209">
        <v>210</v>
      </c>
      <c r="J4209">
        <v>3</v>
      </c>
      <c r="K4209">
        <v>0</v>
      </c>
      <c r="N4209" t="s">
        <v>23</v>
      </c>
      <c r="O4209" t="s">
        <v>29</v>
      </c>
      <c r="Q4209" t="s">
        <v>46</v>
      </c>
      <c r="R4209">
        <v>13276</v>
      </c>
    </row>
    <row r="4210" spans="1:18" x14ac:dyDescent="0.3">
      <c r="A4210" t="s">
        <v>26</v>
      </c>
      <c r="B4210" t="s">
        <v>101</v>
      </c>
      <c r="C4210">
        <v>2023</v>
      </c>
      <c r="D4210" t="s">
        <v>20</v>
      </c>
      <c r="E4210" t="s">
        <v>21</v>
      </c>
      <c r="F4210">
        <v>1.5</v>
      </c>
      <c r="G4210">
        <v>16584</v>
      </c>
      <c r="H4210">
        <v>115</v>
      </c>
      <c r="I4210">
        <v>119</v>
      </c>
      <c r="J4210">
        <v>1</v>
      </c>
      <c r="L4210" t="s">
        <v>40</v>
      </c>
      <c r="N4210" t="s">
        <v>45</v>
      </c>
      <c r="O4210" t="s">
        <v>29</v>
      </c>
      <c r="P4210">
        <v>41</v>
      </c>
      <c r="R4210">
        <v>15184</v>
      </c>
    </row>
    <row r="4211" spans="1:18" x14ac:dyDescent="0.3">
      <c r="A4211" t="s">
        <v>41</v>
      </c>
      <c r="B4211" t="s">
        <v>103</v>
      </c>
      <c r="C4211">
        <v>2011</v>
      </c>
      <c r="D4211" t="s">
        <v>20</v>
      </c>
      <c r="E4211" t="s">
        <v>21</v>
      </c>
      <c r="F4211">
        <v>2.4</v>
      </c>
      <c r="G4211">
        <v>197478</v>
      </c>
      <c r="I4211">
        <v>160</v>
      </c>
      <c r="J4211">
        <v>2</v>
      </c>
      <c r="K4211">
        <v>1</v>
      </c>
      <c r="L4211" t="s">
        <v>40</v>
      </c>
      <c r="M4211" t="s">
        <v>72</v>
      </c>
      <c r="N4211" t="s">
        <v>23</v>
      </c>
      <c r="O4211" t="s">
        <v>60</v>
      </c>
      <c r="P4211">
        <v>30</v>
      </c>
      <c r="Q4211" t="s">
        <v>48</v>
      </c>
      <c r="R4211">
        <v>1527</v>
      </c>
    </row>
    <row r="4212" spans="1:18" x14ac:dyDescent="0.3">
      <c r="A4212" t="s">
        <v>41</v>
      </c>
      <c r="B4212" t="s">
        <v>103</v>
      </c>
      <c r="C4212">
        <v>2011</v>
      </c>
      <c r="D4212" t="s">
        <v>20</v>
      </c>
      <c r="E4212" t="s">
        <v>21</v>
      </c>
      <c r="F4212">
        <v>2.5</v>
      </c>
      <c r="G4212">
        <v>146587</v>
      </c>
      <c r="H4212">
        <v>193</v>
      </c>
      <c r="I4212">
        <v>160</v>
      </c>
      <c r="J4212">
        <v>2</v>
      </c>
      <c r="K4212">
        <v>1</v>
      </c>
      <c r="L4212" t="s">
        <v>40</v>
      </c>
      <c r="N4212" t="s">
        <v>23</v>
      </c>
      <c r="O4212" t="s">
        <v>24</v>
      </c>
      <c r="P4212">
        <v>28</v>
      </c>
      <c r="Q4212" t="s">
        <v>25</v>
      </c>
      <c r="R4212">
        <v>3176</v>
      </c>
    </row>
    <row r="4213" spans="1:18" x14ac:dyDescent="0.3">
      <c r="A4213" t="s">
        <v>73</v>
      </c>
      <c r="B4213" t="s">
        <v>90</v>
      </c>
      <c r="C4213">
        <v>2005</v>
      </c>
      <c r="D4213" t="s">
        <v>20</v>
      </c>
      <c r="E4213" t="s">
        <v>21</v>
      </c>
      <c r="G4213">
        <v>213286</v>
      </c>
      <c r="H4213">
        <v>174</v>
      </c>
      <c r="I4213">
        <v>169</v>
      </c>
      <c r="J4213">
        <v>5</v>
      </c>
      <c r="K4213">
        <v>1</v>
      </c>
      <c r="L4213" t="s">
        <v>43</v>
      </c>
      <c r="M4213" t="s">
        <v>44</v>
      </c>
      <c r="N4213" t="s">
        <v>45</v>
      </c>
      <c r="O4213" t="s">
        <v>24</v>
      </c>
      <c r="P4213">
        <v>26</v>
      </c>
      <c r="Q4213" t="s">
        <v>48</v>
      </c>
      <c r="R4213">
        <v>500</v>
      </c>
    </row>
    <row r="4214" spans="1:18" x14ac:dyDescent="0.3">
      <c r="A4214" t="s">
        <v>53</v>
      </c>
      <c r="B4214" t="s">
        <v>79</v>
      </c>
      <c r="C4214">
        <v>2015</v>
      </c>
      <c r="D4214" t="s">
        <v>20</v>
      </c>
      <c r="F4214">
        <v>2.2999999999999998</v>
      </c>
      <c r="G4214">
        <v>139506</v>
      </c>
      <c r="H4214">
        <v>204</v>
      </c>
      <c r="I4214">
        <v>164</v>
      </c>
      <c r="J4214">
        <v>2</v>
      </c>
      <c r="K4214">
        <v>1</v>
      </c>
      <c r="M4214" t="s">
        <v>44</v>
      </c>
      <c r="N4214" t="s">
        <v>45</v>
      </c>
      <c r="O4214" t="s">
        <v>29</v>
      </c>
      <c r="P4214">
        <v>30</v>
      </c>
      <c r="R4214">
        <v>15252</v>
      </c>
    </row>
    <row r="4215" spans="1:18" x14ac:dyDescent="0.3">
      <c r="A4215" t="s">
        <v>18</v>
      </c>
      <c r="B4215" t="s">
        <v>19</v>
      </c>
      <c r="C4215">
        <v>2016</v>
      </c>
      <c r="D4215" t="s">
        <v>20</v>
      </c>
      <c r="E4215" t="s">
        <v>21</v>
      </c>
      <c r="F4215">
        <v>2.7</v>
      </c>
      <c r="G4215">
        <v>23582</v>
      </c>
      <c r="I4215">
        <v>178</v>
      </c>
      <c r="J4215">
        <v>4</v>
      </c>
      <c r="K4215">
        <v>0</v>
      </c>
      <c r="L4215" t="s">
        <v>43</v>
      </c>
      <c r="N4215" t="s">
        <v>23</v>
      </c>
      <c r="O4215" t="s">
        <v>24</v>
      </c>
      <c r="Q4215" t="s">
        <v>48</v>
      </c>
      <c r="R4215">
        <v>32757</v>
      </c>
    </row>
    <row r="4216" spans="1:18" x14ac:dyDescent="0.3">
      <c r="A4216" t="s">
        <v>49</v>
      </c>
      <c r="B4216" t="s">
        <v>93</v>
      </c>
      <c r="C4216">
        <v>2020</v>
      </c>
      <c r="D4216" t="s">
        <v>33</v>
      </c>
      <c r="E4216" t="s">
        <v>21</v>
      </c>
      <c r="F4216">
        <v>2.1</v>
      </c>
      <c r="G4216">
        <v>63646</v>
      </c>
      <c r="H4216">
        <v>192</v>
      </c>
      <c r="I4216">
        <v>182</v>
      </c>
      <c r="J4216">
        <v>2</v>
      </c>
      <c r="K4216">
        <v>0</v>
      </c>
      <c r="L4216" t="s">
        <v>43</v>
      </c>
      <c r="M4216" t="s">
        <v>35</v>
      </c>
      <c r="N4216" t="s">
        <v>23</v>
      </c>
      <c r="O4216" t="s">
        <v>24</v>
      </c>
      <c r="P4216">
        <v>45</v>
      </c>
      <c r="Q4216" t="s">
        <v>30</v>
      </c>
      <c r="R4216">
        <v>21500</v>
      </c>
    </row>
    <row r="4217" spans="1:18" x14ac:dyDescent="0.3">
      <c r="A4217" t="s">
        <v>31</v>
      </c>
      <c r="B4217" t="s">
        <v>85</v>
      </c>
      <c r="C4217">
        <v>2020</v>
      </c>
      <c r="D4217" t="s">
        <v>20</v>
      </c>
      <c r="E4217" t="s">
        <v>21</v>
      </c>
      <c r="F4217">
        <v>3.3</v>
      </c>
      <c r="G4217">
        <v>42758</v>
      </c>
      <c r="H4217">
        <v>258</v>
      </c>
      <c r="I4217">
        <v>249</v>
      </c>
      <c r="J4217">
        <v>1</v>
      </c>
      <c r="K4217">
        <v>0</v>
      </c>
      <c r="L4217" t="s">
        <v>34</v>
      </c>
      <c r="M4217" t="s">
        <v>35</v>
      </c>
      <c r="N4217" t="s">
        <v>23</v>
      </c>
      <c r="O4217" t="s">
        <v>24</v>
      </c>
      <c r="P4217">
        <v>24</v>
      </c>
      <c r="Q4217" t="s">
        <v>91</v>
      </c>
      <c r="R4217">
        <v>18624</v>
      </c>
    </row>
    <row r="4218" spans="1:18" x14ac:dyDescent="0.3">
      <c r="A4218" t="s">
        <v>49</v>
      </c>
      <c r="B4218" t="s">
        <v>50</v>
      </c>
      <c r="C4218">
        <v>2009</v>
      </c>
      <c r="D4218" t="s">
        <v>20</v>
      </c>
      <c r="E4218" t="s">
        <v>21</v>
      </c>
      <c r="F4218">
        <v>1.7</v>
      </c>
      <c r="G4218">
        <v>300646</v>
      </c>
      <c r="H4218">
        <v>144</v>
      </c>
      <c r="I4218">
        <v>148</v>
      </c>
      <c r="J4218">
        <v>4</v>
      </c>
      <c r="K4218">
        <v>1</v>
      </c>
      <c r="L4218" t="s">
        <v>43</v>
      </c>
      <c r="M4218" t="s">
        <v>35</v>
      </c>
      <c r="N4218" t="s">
        <v>45</v>
      </c>
      <c r="O4218" t="s">
        <v>29</v>
      </c>
      <c r="P4218">
        <v>40</v>
      </c>
      <c r="Q4218" t="s">
        <v>46</v>
      </c>
      <c r="R4218">
        <v>500</v>
      </c>
    </row>
    <row r="4219" spans="1:18" x14ac:dyDescent="0.3">
      <c r="A4219" t="s">
        <v>26</v>
      </c>
      <c r="B4219" t="s">
        <v>101</v>
      </c>
      <c r="C4219">
        <v>2010</v>
      </c>
      <c r="D4219" t="s">
        <v>20</v>
      </c>
      <c r="E4219" t="s">
        <v>21</v>
      </c>
      <c r="F4219">
        <v>1.8</v>
      </c>
      <c r="G4219">
        <v>75316</v>
      </c>
      <c r="H4219">
        <v>144</v>
      </c>
      <c r="I4219">
        <v>128</v>
      </c>
      <c r="J4219">
        <v>2</v>
      </c>
      <c r="K4219">
        <v>1</v>
      </c>
      <c r="L4219" t="s">
        <v>34</v>
      </c>
      <c r="M4219" t="s">
        <v>22</v>
      </c>
      <c r="N4219" t="s">
        <v>45</v>
      </c>
      <c r="O4219" t="s">
        <v>29</v>
      </c>
      <c r="P4219">
        <v>31</v>
      </c>
      <c r="R4219">
        <v>2186</v>
      </c>
    </row>
    <row r="4220" spans="1:18" x14ac:dyDescent="0.3">
      <c r="A4220" t="s">
        <v>80</v>
      </c>
      <c r="B4220" t="s">
        <v>81</v>
      </c>
      <c r="C4220">
        <v>2024</v>
      </c>
      <c r="D4220" t="s">
        <v>20</v>
      </c>
      <c r="E4220" t="s">
        <v>21</v>
      </c>
      <c r="F4220">
        <v>5</v>
      </c>
      <c r="G4220">
        <v>100</v>
      </c>
      <c r="H4220">
        <v>370</v>
      </c>
      <c r="I4220">
        <v>349</v>
      </c>
      <c r="J4220">
        <v>1</v>
      </c>
      <c r="K4220">
        <v>0</v>
      </c>
      <c r="L4220" t="s">
        <v>43</v>
      </c>
      <c r="M4220" t="s">
        <v>94</v>
      </c>
      <c r="N4220" t="s">
        <v>82</v>
      </c>
      <c r="O4220" t="s">
        <v>60</v>
      </c>
      <c r="P4220">
        <v>10</v>
      </c>
      <c r="Q4220" t="s">
        <v>48</v>
      </c>
      <c r="R4220">
        <v>29811</v>
      </c>
    </row>
    <row r="4221" spans="1:18" x14ac:dyDescent="0.3">
      <c r="A4221" t="s">
        <v>55</v>
      </c>
      <c r="B4221" t="s">
        <v>78</v>
      </c>
      <c r="C4221">
        <v>2009</v>
      </c>
      <c r="D4221" t="s">
        <v>20</v>
      </c>
      <c r="F4221">
        <v>1.6</v>
      </c>
      <c r="G4221">
        <v>317212</v>
      </c>
      <c r="H4221">
        <v>121</v>
      </c>
      <c r="I4221">
        <v>127</v>
      </c>
      <c r="J4221">
        <v>3</v>
      </c>
      <c r="K4221">
        <v>1</v>
      </c>
      <c r="L4221" t="s">
        <v>43</v>
      </c>
      <c r="M4221" t="s">
        <v>94</v>
      </c>
      <c r="N4221" t="s">
        <v>45</v>
      </c>
      <c r="O4221" t="s">
        <v>24</v>
      </c>
      <c r="P4221">
        <v>32</v>
      </c>
      <c r="Q4221" t="s">
        <v>37</v>
      </c>
      <c r="R4221">
        <v>500</v>
      </c>
    </row>
    <row r="4222" spans="1:18" x14ac:dyDescent="0.3">
      <c r="A4222" t="s">
        <v>80</v>
      </c>
      <c r="B4222" t="s">
        <v>83</v>
      </c>
      <c r="C4222">
        <v>2016</v>
      </c>
      <c r="D4222" t="s">
        <v>20</v>
      </c>
      <c r="E4222" t="s">
        <v>21</v>
      </c>
      <c r="F4222">
        <v>5.2</v>
      </c>
      <c r="G4222">
        <v>163195</v>
      </c>
      <c r="H4222">
        <v>408</v>
      </c>
      <c r="I4222">
        <v>386</v>
      </c>
      <c r="J4222">
        <v>3</v>
      </c>
      <c r="K4222">
        <v>0</v>
      </c>
      <c r="L4222" t="s">
        <v>34</v>
      </c>
      <c r="M4222" t="s">
        <v>22</v>
      </c>
      <c r="N4222" t="s">
        <v>84</v>
      </c>
      <c r="O4222" t="s">
        <v>95</v>
      </c>
      <c r="P4222">
        <v>13</v>
      </c>
      <c r="Q4222" t="s">
        <v>57</v>
      </c>
      <c r="R4222">
        <v>7520</v>
      </c>
    </row>
    <row r="4223" spans="1:18" x14ac:dyDescent="0.3">
      <c r="A4223" t="s">
        <v>49</v>
      </c>
      <c r="B4223" t="s">
        <v>50</v>
      </c>
      <c r="C4223">
        <v>2023</v>
      </c>
      <c r="D4223" t="s">
        <v>63</v>
      </c>
      <c r="E4223" t="s">
        <v>21</v>
      </c>
      <c r="F4223">
        <v>1.5</v>
      </c>
      <c r="G4223">
        <v>21646</v>
      </c>
      <c r="H4223">
        <v>123</v>
      </c>
      <c r="I4223">
        <v>132</v>
      </c>
      <c r="J4223">
        <v>1</v>
      </c>
      <c r="K4223">
        <v>0</v>
      </c>
      <c r="L4223" t="s">
        <v>43</v>
      </c>
      <c r="M4223" t="s">
        <v>94</v>
      </c>
      <c r="N4223" t="s">
        <v>45</v>
      </c>
      <c r="O4223" t="s">
        <v>29</v>
      </c>
      <c r="P4223">
        <v>38</v>
      </c>
      <c r="Q4223" t="s">
        <v>76</v>
      </c>
      <c r="R4223">
        <v>17992</v>
      </c>
    </row>
    <row r="4224" spans="1:18" x14ac:dyDescent="0.3">
      <c r="A4224" t="s">
        <v>26</v>
      </c>
      <c r="B4224" t="s">
        <v>68</v>
      </c>
      <c r="C4224">
        <v>2007</v>
      </c>
      <c r="D4224" t="s">
        <v>20</v>
      </c>
      <c r="E4224" t="s">
        <v>21</v>
      </c>
      <c r="F4224">
        <v>1.6</v>
      </c>
      <c r="G4224">
        <v>191025</v>
      </c>
      <c r="H4224">
        <v>141</v>
      </c>
      <c r="I4224">
        <v>114</v>
      </c>
      <c r="J4224">
        <v>4</v>
      </c>
      <c r="K4224">
        <v>1</v>
      </c>
      <c r="L4224" t="s">
        <v>34</v>
      </c>
      <c r="M4224" t="s">
        <v>44</v>
      </c>
      <c r="N4224" t="s">
        <v>45</v>
      </c>
      <c r="O4224" t="s">
        <v>29</v>
      </c>
      <c r="P4224">
        <v>33</v>
      </c>
      <c r="Q4224" t="s">
        <v>25</v>
      </c>
      <c r="R4224">
        <v>500</v>
      </c>
    </row>
    <row r="4225" spans="1:18" x14ac:dyDescent="0.3">
      <c r="A4225" t="s">
        <v>41</v>
      </c>
      <c r="B4225" t="s">
        <v>62</v>
      </c>
      <c r="C4225">
        <v>2010</v>
      </c>
      <c r="D4225" t="s">
        <v>20</v>
      </c>
      <c r="E4225" t="s">
        <v>67</v>
      </c>
      <c r="F4225">
        <v>2.4</v>
      </c>
      <c r="G4225">
        <v>219595</v>
      </c>
      <c r="H4225">
        <v>181</v>
      </c>
      <c r="I4225">
        <v>174</v>
      </c>
      <c r="J4225">
        <v>3</v>
      </c>
      <c r="K4225">
        <v>1</v>
      </c>
      <c r="L4225" t="s">
        <v>34</v>
      </c>
      <c r="M4225" t="s">
        <v>35</v>
      </c>
      <c r="N4225" t="s">
        <v>23</v>
      </c>
      <c r="O4225" t="s">
        <v>24</v>
      </c>
      <c r="Q4225" t="s">
        <v>25</v>
      </c>
      <c r="R4225">
        <v>500</v>
      </c>
    </row>
    <row r="4226" spans="1:18" x14ac:dyDescent="0.3">
      <c r="A4226" t="s">
        <v>38</v>
      </c>
      <c r="B4226" t="s">
        <v>47</v>
      </c>
      <c r="C4226">
        <v>2020</v>
      </c>
      <c r="D4226" t="s">
        <v>20</v>
      </c>
      <c r="E4226" t="s">
        <v>21</v>
      </c>
      <c r="F4226">
        <v>2.2000000000000002</v>
      </c>
      <c r="G4226">
        <v>32454</v>
      </c>
      <c r="I4226">
        <v>195</v>
      </c>
      <c r="J4226">
        <v>1</v>
      </c>
      <c r="K4226">
        <v>1</v>
      </c>
      <c r="L4226" t="s">
        <v>34</v>
      </c>
      <c r="M4226" t="s">
        <v>59</v>
      </c>
      <c r="N4226" t="s">
        <v>23</v>
      </c>
      <c r="O4226" t="s">
        <v>24</v>
      </c>
      <c r="P4226">
        <v>35</v>
      </c>
      <c r="Q4226" t="s">
        <v>25</v>
      </c>
      <c r="R4226">
        <v>14066</v>
      </c>
    </row>
    <row r="4227" spans="1:18" x14ac:dyDescent="0.3">
      <c r="A4227" t="s">
        <v>73</v>
      </c>
      <c r="B4227" t="s">
        <v>74</v>
      </c>
      <c r="C4227">
        <v>2016</v>
      </c>
      <c r="D4227" t="s">
        <v>20</v>
      </c>
      <c r="E4227" t="s">
        <v>21</v>
      </c>
      <c r="F4227">
        <v>2.5</v>
      </c>
      <c r="G4227">
        <v>124775</v>
      </c>
      <c r="J4227">
        <v>2</v>
      </c>
      <c r="K4227">
        <v>0</v>
      </c>
      <c r="L4227" t="s">
        <v>34</v>
      </c>
      <c r="M4227" t="s">
        <v>28</v>
      </c>
      <c r="N4227" t="s">
        <v>23</v>
      </c>
      <c r="O4227" t="s">
        <v>24</v>
      </c>
      <c r="P4227">
        <v>33</v>
      </c>
      <c r="Q4227" t="s">
        <v>25</v>
      </c>
      <c r="R4227">
        <v>20744</v>
      </c>
    </row>
    <row r="4228" spans="1:18" x14ac:dyDescent="0.3">
      <c r="A4228" t="s">
        <v>55</v>
      </c>
      <c r="B4228" t="s">
        <v>69</v>
      </c>
      <c r="C4228">
        <v>2007</v>
      </c>
      <c r="D4228" t="s">
        <v>20</v>
      </c>
      <c r="G4228">
        <v>120842</v>
      </c>
      <c r="H4228">
        <v>177</v>
      </c>
      <c r="I4228">
        <v>160</v>
      </c>
      <c r="J4228">
        <v>3</v>
      </c>
      <c r="K4228">
        <v>1</v>
      </c>
      <c r="L4228" t="s">
        <v>34</v>
      </c>
      <c r="M4228" t="s">
        <v>28</v>
      </c>
      <c r="N4228" t="s">
        <v>23</v>
      </c>
      <c r="O4228" t="s">
        <v>24</v>
      </c>
      <c r="P4228">
        <v>33</v>
      </c>
      <c r="Q4228" t="s">
        <v>88</v>
      </c>
      <c r="R4228">
        <v>635</v>
      </c>
    </row>
    <row r="4229" spans="1:18" x14ac:dyDescent="0.3">
      <c r="A4229" t="s">
        <v>55</v>
      </c>
      <c r="B4229" t="s">
        <v>75</v>
      </c>
      <c r="C4229">
        <v>2008</v>
      </c>
      <c r="D4229" t="s">
        <v>20</v>
      </c>
      <c r="F4229">
        <v>1.6</v>
      </c>
      <c r="G4229">
        <v>342047</v>
      </c>
      <c r="H4229">
        <v>135</v>
      </c>
      <c r="I4229">
        <v>128</v>
      </c>
      <c r="J4229">
        <v>3</v>
      </c>
      <c r="K4229">
        <v>0</v>
      </c>
      <c r="L4229" t="s">
        <v>34</v>
      </c>
      <c r="M4229" t="s">
        <v>22</v>
      </c>
      <c r="N4229" t="s">
        <v>45</v>
      </c>
      <c r="O4229" t="s">
        <v>24</v>
      </c>
      <c r="P4229">
        <v>37</v>
      </c>
      <c r="Q4229" t="s">
        <v>76</v>
      </c>
      <c r="R4229">
        <v>500</v>
      </c>
    </row>
    <row r="4230" spans="1:18" x14ac:dyDescent="0.3">
      <c r="A4230" t="s">
        <v>18</v>
      </c>
      <c r="B4230" t="s">
        <v>66</v>
      </c>
      <c r="C4230">
        <v>2024</v>
      </c>
      <c r="D4230" t="s">
        <v>20</v>
      </c>
      <c r="G4230">
        <v>100</v>
      </c>
      <c r="H4230">
        <v>238</v>
      </c>
      <c r="I4230">
        <v>216</v>
      </c>
      <c r="J4230">
        <v>1</v>
      </c>
      <c r="L4230" t="s">
        <v>43</v>
      </c>
      <c r="M4230" t="s">
        <v>72</v>
      </c>
      <c r="N4230" t="s">
        <v>23</v>
      </c>
      <c r="O4230" t="s">
        <v>29</v>
      </c>
      <c r="Q4230" t="s">
        <v>64</v>
      </c>
      <c r="R4230">
        <v>49798</v>
      </c>
    </row>
    <row r="4231" spans="1:18" x14ac:dyDescent="0.3">
      <c r="A4231" t="s">
        <v>49</v>
      </c>
      <c r="B4231" t="s">
        <v>92</v>
      </c>
      <c r="C4231">
        <v>2007</v>
      </c>
      <c r="D4231" t="s">
        <v>33</v>
      </c>
      <c r="E4231" t="s">
        <v>67</v>
      </c>
      <c r="G4231">
        <v>226923</v>
      </c>
      <c r="H4231">
        <v>150</v>
      </c>
      <c r="I4231">
        <v>149</v>
      </c>
      <c r="J4231">
        <v>4</v>
      </c>
      <c r="L4231" t="s">
        <v>34</v>
      </c>
      <c r="M4231" t="s">
        <v>44</v>
      </c>
      <c r="N4231" t="s">
        <v>23</v>
      </c>
      <c r="O4231" t="s">
        <v>24</v>
      </c>
      <c r="P4231">
        <v>49</v>
      </c>
      <c r="Q4231" t="s">
        <v>88</v>
      </c>
      <c r="R4231">
        <v>500</v>
      </c>
    </row>
    <row r="4232" spans="1:18" x14ac:dyDescent="0.3">
      <c r="A4232" t="s">
        <v>26</v>
      </c>
      <c r="B4232" t="s">
        <v>101</v>
      </c>
      <c r="C4232">
        <v>2024</v>
      </c>
      <c r="D4232" t="s">
        <v>20</v>
      </c>
      <c r="E4232" t="s">
        <v>21</v>
      </c>
      <c r="G4232">
        <v>1343</v>
      </c>
      <c r="I4232">
        <v>85</v>
      </c>
      <c r="J4232">
        <v>1</v>
      </c>
      <c r="K4232">
        <v>0</v>
      </c>
      <c r="L4232" t="s">
        <v>43</v>
      </c>
      <c r="M4232" t="s">
        <v>44</v>
      </c>
      <c r="N4232" t="s">
        <v>45</v>
      </c>
      <c r="O4232" t="s">
        <v>29</v>
      </c>
      <c r="P4232">
        <v>36</v>
      </c>
      <c r="Q4232" t="s">
        <v>64</v>
      </c>
      <c r="R4232">
        <v>20801</v>
      </c>
    </row>
    <row r="4233" spans="1:18" x14ac:dyDescent="0.3">
      <c r="A4233" t="s">
        <v>53</v>
      </c>
      <c r="B4233" t="s">
        <v>77</v>
      </c>
      <c r="C4233">
        <v>2021</v>
      </c>
      <c r="D4233" t="s">
        <v>33</v>
      </c>
      <c r="F4233">
        <v>2.6</v>
      </c>
      <c r="G4233">
        <v>53133</v>
      </c>
      <c r="H4233">
        <v>203</v>
      </c>
      <c r="I4233">
        <v>211</v>
      </c>
      <c r="J4233">
        <v>1</v>
      </c>
      <c r="K4233">
        <v>0</v>
      </c>
      <c r="N4233" t="s">
        <v>23</v>
      </c>
      <c r="O4233" t="s">
        <v>24</v>
      </c>
      <c r="P4233">
        <v>38</v>
      </c>
      <c r="Q4233" t="s">
        <v>64</v>
      </c>
      <c r="R4233">
        <v>45885</v>
      </c>
    </row>
    <row r="4234" spans="1:18" x14ac:dyDescent="0.3">
      <c r="A4234" t="s">
        <v>55</v>
      </c>
      <c r="B4234" t="s">
        <v>75</v>
      </c>
      <c r="C4234">
        <v>2020</v>
      </c>
      <c r="D4234" t="s">
        <v>65</v>
      </c>
      <c r="E4234" t="s">
        <v>21</v>
      </c>
      <c r="F4234">
        <v>0</v>
      </c>
      <c r="G4234">
        <v>51848</v>
      </c>
      <c r="H4234">
        <v>250</v>
      </c>
      <c r="I4234">
        <v>275</v>
      </c>
      <c r="J4234">
        <v>1</v>
      </c>
      <c r="K4234">
        <v>0</v>
      </c>
      <c r="L4234" t="s">
        <v>34</v>
      </c>
      <c r="M4234" t="s">
        <v>94</v>
      </c>
      <c r="N4234" t="s">
        <v>45</v>
      </c>
      <c r="O4234" t="s">
        <v>29</v>
      </c>
      <c r="P4234">
        <v>122</v>
      </c>
      <c r="Q4234" t="s">
        <v>57</v>
      </c>
      <c r="R4234">
        <v>13023</v>
      </c>
    </row>
    <row r="4235" spans="1:18" x14ac:dyDescent="0.3">
      <c r="A4235" t="s">
        <v>73</v>
      </c>
      <c r="B4235" t="s">
        <v>87</v>
      </c>
      <c r="C4235">
        <v>2007</v>
      </c>
      <c r="D4235" t="s">
        <v>20</v>
      </c>
      <c r="F4235">
        <v>3.4</v>
      </c>
      <c r="G4235">
        <v>178561</v>
      </c>
      <c r="H4235">
        <v>260</v>
      </c>
      <c r="I4235">
        <v>249</v>
      </c>
      <c r="J4235">
        <v>5</v>
      </c>
      <c r="K4235">
        <v>1</v>
      </c>
      <c r="L4235" t="s">
        <v>40</v>
      </c>
      <c r="M4235" t="s">
        <v>94</v>
      </c>
      <c r="N4235" t="s">
        <v>23</v>
      </c>
      <c r="O4235" t="s">
        <v>29</v>
      </c>
      <c r="P4235">
        <v>25</v>
      </c>
      <c r="Q4235" t="s">
        <v>64</v>
      </c>
      <c r="R4235">
        <v>1239</v>
      </c>
    </row>
    <row r="4236" spans="1:18" x14ac:dyDescent="0.3">
      <c r="A4236" t="s">
        <v>41</v>
      </c>
      <c r="B4236" t="s">
        <v>103</v>
      </c>
      <c r="C4236">
        <v>2006</v>
      </c>
      <c r="D4236" t="s">
        <v>20</v>
      </c>
      <c r="E4236" t="s">
        <v>21</v>
      </c>
      <c r="F4236">
        <v>3</v>
      </c>
      <c r="G4236">
        <v>19853</v>
      </c>
      <c r="H4236">
        <v>241</v>
      </c>
      <c r="I4236">
        <v>231</v>
      </c>
      <c r="J4236">
        <v>5</v>
      </c>
      <c r="K4236">
        <v>0</v>
      </c>
      <c r="L4236" t="s">
        <v>34</v>
      </c>
      <c r="M4236" t="s">
        <v>59</v>
      </c>
      <c r="N4236" t="s">
        <v>23</v>
      </c>
      <c r="O4236" t="s">
        <v>29</v>
      </c>
      <c r="P4236">
        <v>29</v>
      </c>
      <c r="Q4236" t="s">
        <v>64</v>
      </c>
      <c r="R4236">
        <v>5966</v>
      </c>
    </row>
    <row r="4237" spans="1:18" x14ac:dyDescent="0.3">
      <c r="A4237" t="s">
        <v>49</v>
      </c>
      <c r="B4237" t="s">
        <v>50</v>
      </c>
      <c r="C4237">
        <v>2012</v>
      </c>
      <c r="D4237" t="s">
        <v>20</v>
      </c>
      <c r="E4237" t="s">
        <v>21</v>
      </c>
      <c r="F4237">
        <v>1.7</v>
      </c>
      <c r="G4237">
        <v>188670</v>
      </c>
      <c r="J4237">
        <v>5</v>
      </c>
      <c r="L4237" t="s">
        <v>34</v>
      </c>
      <c r="M4237" t="s">
        <v>59</v>
      </c>
      <c r="N4237" t="s">
        <v>45</v>
      </c>
      <c r="O4237" t="s">
        <v>29</v>
      </c>
      <c r="P4237">
        <v>37</v>
      </c>
      <c r="Q4237" t="s">
        <v>91</v>
      </c>
      <c r="R4237">
        <v>500</v>
      </c>
    </row>
    <row r="4238" spans="1:18" x14ac:dyDescent="0.3">
      <c r="A4238" t="s">
        <v>38</v>
      </c>
      <c r="B4238" t="s">
        <v>39</v>
      </c>
      <c r="C4238">
        <v>2022</v>
      </c>
      <c r="D4238" t="s">
        <v>20</v>
      </c>
      <c r="E4238" t="s">
        <v>21</v>
      </c>
      <c r="F4238">
        <v>2.2999999999999998</v>
      </c>
      <c r="G4238">
        <v>37238</v>
      </c>
      <c r="H4238">
        <v>172</v>
      </c>
      <c r="I4238">
        <v>156</v>
      </c>
      <c r="J4238">
        <v>1</v>
      </c>
      <c r="K4238">
        <v>0</v>
      </c>
      <c r="L4238" t="s">
        <v>40</v>
      </c>
      <c r="M4238" t="s">
        <v>94</v>
      </c>
      <c r="N4238" t="s">
        <v>23</v>
      </c>
      <c r="O4238" t="s">
        <v>24</v>
      </c>
      <c r="P4238">
        <v>38</v>
      </c>
      <c r="Q4238" t="s">
        <v>64</v>
      </c>
      <c r="R4238">
        <v>34497</v>
      </c>
    </row>
    <row r="4239" spans="1:18" x14ac:dyDescent="0.3">
      <c r="A4239" t="s">
        <v>26</v>
      </c>
      <c r="B4239" t="s">
        <v>68</v>
      </c>
      <c r="C4239">
        <v>2017</v>
      </c>
      <c r="D4239" t="s">
        <v>65</v>
      </c>
      <c r="E4239" t="s">
        <v>21</v>
      </c>
      <c r="G4239">
        <v>39629</v>
      </c>
      <c r="H4239">
        <v>286</v>
      </c>
      <c r="I4239">
        <v>314</v>
      </c>
      <c r="J4239">
        <v>2</v>
      </c>
      <c r="K4239">
        <v>0</v>
      </c>
      <c r="L4239" t="s">
        <v>43</v>
      </c>
      <c r="M4239" t="s">
        <v>52</v>
      </c>
      <c r="N4239" t="s">
        <v>45</v>
      </c>
      <c r="O4239" t="s">
        <v>29</v>
      </c>
      <c r="P4239">
        <v>119</v>
      </c>
      <c r="Q4239" t="s">
        <v>76</v>
      </c>
      <c r="R4239">
        <v>11492</v>
      </c>
    </row>
    <row r="4240" spans="1:18" x14ac:dyDescent="0.3">
      <c r="A4240" t="s">
        <v>55</v>
      </c>
      <c r="B4240" t="s">
        <v>75</v>
      </c>
      <c r="C4240">
        <v>2012</v>
      </c>
      <c r="D4240" t="s">
        <v>20</v>
      </c>
      <c r="F4240">
        <v>2.2000000000000002</v>
      </c>
      <c r="G4240">
        <v>146171</v>
      </c>
      <c r="H4240">
        <v>198</v>
      </c>
      <c r="I4240">
        <v>184</v>
      </c>
      <c r="J4240">
        <v>3</v>
      </c>
      <c r="K4240">
        <v>0</v>
      </c>
      <c r="L4240" t="s">
        <v>34</v>
      </c>
      <c r="M4240" t="s">
        <v>52</v>
      </c>
      <c r="N4240" t="s">
        <v>45</v>
      </c>
      <c r="O4240" t="s">
        <v>29</v>
      </c>
      <c r="P4240">
        <v>31</v>
      </c>
      <c r="R4240">
        <v>500</v>
      </c>
    </row>
    <row r="4241" spans="1:18" x14ac:dyDescent="0.3">
      <c r="A4241" t="s">
        <v>49</v>
      </c>
      <c r="B4241" t="s">
        <v>100</v>
      </c>
      <c r="C4241">
        <v>2017</v>
      </c>
      <c r="D4241" t="s">
        <v>33</v>
      </c>
      <c r="E4241" t="s">
        <v>21</v>
      </c>
      <c r="F4241">
        <v>2.4</v>
      </c>
      <c r="G4241">
        <v>45617</v>
      </c>
      <c r="H4241">
        <v>179</v>
      </c>
      <c r="I4241">
        <v>160</v>
      </c>
      <c r="J4241">
        <v>2</v>
      </c>
      <c r="K4241">
        <v>0</v>
      </c>
      <c r="L4241" t="s">
        <v>40</v>
      </c>
      <c r="M4241" t="s">
        <v>44</v>
      </c>
      <c r="N4241" t="s">
        <v>45</v>
      </c>
      <c r="O4241" t="s">
        <v>29</v>
      </c>
      <c r="P4241">
        <v>49</v>
      </c>
      <c r="R4241">
        <v>9683</v>
      </c>
    </row>
    <row r="4242" spans="1:18" x14ac:dyDescent="0.3">
      <c r="A4242" t="s">
        <v>18</v>
      </c>
      <c r="B4242" t="s">
        <v>51</v>
      </c>
      <c r="C4242">
        <v>2006</v>
      </c>
      <c r="D4242" t="s">
        <v>20</v>
      </c>
      <c r="E4242" t="s">
        <v>21</v>
      </c>
      <c r="F4242">
        <v>2.2999999999999998</v>
      </c>
      <c r="G4242">
        <v>214636</v>
      </c>
      <c r="H4242">
        <v>179</v>
      </c>
      <c r="I4242">
        <v>159</v>
      </c>
      <c r="J4242">
        <v>5</v>
      </c>
      <c r="K4242">
        <v>0</v>
      </c>
      <c r="L4242" t="s">
        <v>40</v>
      </c>
      <c r="N4242" t="s">
        <v>45</v>
      </c>
      <c r="O4242" t="s">
        <v>29</v>
      </c>
      <c r="P4242">
        <v>34</v>
      </c>
      <c r="Q4242" t="s">
        <v>88</v>
      </c>
      <c r="R4242">
        <v>500</v>
      </c>
    </row>
    <row r="4243" spans="1:18" x14ac:dyDescent="0.3">
      <c r="A4243" t="s">
        <v>80</v>
      </c>
      <c r="B4243" t="s">
        <v>83</v>
      </c>
      <c r="C4243">
        <v>2005</v>
      </c>
      <c r="D4243" t="s">
        <v>20</v>
      </c>
      <c r="E4243" t="s">
        <v>21</v>
      </c>
      <c r="F4243">
        <v>4</v>
      </c>
      <c r="G4243">
        <v>125637</v>
      </c>
      <c r="H4243">
        <v>312</v>
      </c>
      <c r="I4243">
        <v>296</v>
      </c>
      <c r="J4243">
        <v>4</v>
      </c>
      <c r="K4243">
        <v>0</v>
      </c>
      <c r="L4243" t="s">
        <v>43</v>
      </c>
      <c r="M4243" t="s">
        <v>35</v>
      </c>
      <c r="N4243" t="s">
        <v>84</v>
      </c>
      <c r="O4243" t="s">
        <v>95</v>
      </c>
      <c r="P4243">
        <v>18</v>
      </c>
      <c r="Q4243" t="s">
        <v>76</v>
      </c>
      <c r="R4243">
        <v>500</v>
      </c>
    </row>
    <row r="4244" spans="1:18" x14ac:dyDescent="0.3">
      <c r="A4244" t="s">
        <v>26</v>
      </c>
      <c r="B4244" t="s">
        <v>68</v>
      </c>
      <c r="C4244">
        <v>2018</v>
      </c>
      <c r="D4244" t="s">
        <v>20</v>
      </c>
      <c r="F4244">
        <v>1.6</v>
      </c>
      <c r="G4244">
        <v>75968</v>
      </c>
      <c r="H4244">
        <v>136</v>
      </c>
      <c r="I4244">
        <v>134</v>
      </c>
      <c r="J4244">
        <v>3</v>
      </c>
      <c r="K4244">
        <v>0</v>
      </c>
      <c r="L4244" t="s">
        <v>40</v>
      </c>
      <c r="M4244" t="s">
        <v>44</v>
      </c>
      <c r="N4244" t="s">
        <v>45</v>
      </c>
      <c r="O4244" t="s">
        <v>29</v>
      </c>
      <c r="P4244">
        <v>36</v>
      </c>
      <c r="Q4244" t="s">
        <v>30</v>
      </c>
      <c r="R4244">
        <v>9004</v>
      </c>
    </row>
    <row r="4245" spans="1:18" x14ac:dyDescent="0.3">
      <c r="A4245" t="s">
        <v>53</v>
      </c>
      <c r="B4245" t="s">
        <v>79</v>
      </c>
      <c r="C4245">
        <v>2016</v>
      </c>
      <c r="D4245" t="s">
        <v>20</v>
      </c>
      <c r="E4245" t="s">
        <v>21</v>
      </c>
      <c r="F4245">
        <v>2.2000000000000002</v>
      </c>
      <c r="G4245">
        <v>97600</v>
      </c>
      <c r="H4245">
        <v>173</v>
      </c>
      <c r="J4245">
        <v>3</v>
      </c>
      <c r="L4245" t="s">
        <v>40</v>
      </c>
      <c r="M4245" t="s">
        <v>44</v>
      </c>
      <c r="N4245" t="s">
        <v>45</v>
      </c>
      <c r="O4245" t="s">
        <v>29</v>
      </c>
      <c r="P4245">
        <v>36</v>
      </c>
      <c r="Q4245" t="s">
        <v>25</v>
      </c>
      <c r="R4245">
        <v>18703</v>
      </c>
    </row>
    <row r="4246" spans="1:18" x14ac:dyDescent="0.3">
      <c r="A4246" t="s">
        <v>26</v>
      </c>
      <c r="B4246" t="s">
        <v>101</v>
      </c>
      <c r="C4246">
        <v>2013</v>
      </c>
      <c r="D4246" t="s">
        <v>20</v>
      </c>
      <c r="E4246" t="s">
        <v>21</v>
      </c>
      <c r="G4246">
        <v>20970</v>
      </c>
      <c r="H4246">
        <v>123</v>
      </c>
      <c r="I4246">
        <v>111</v>
      </c>
      <c r="J4246">
        <v>3</v>
      </c>
      <c r="L4246" t="s">
        <v>43</v>
      </c>
      <c r="M4246" t="s">
        <v>28</v>
      </c>
      <c r="N4246" t="s">
        <v>45</v>
      </c>
      <c r="O4246" t="s">
        <v>29</v>
      </c>
      <c r="P4246">
        <v>39</v>
      </c>
      <c r="Q4246" t="s">
        <v>57</v>
      </c>
      <c r="R4246">
        <v>7143</v>
      </c>
    </row>
    <row r="4247" spans="1:18" x14ac:dyDescent="0.3">
      <c r="A4247" t="s">
        <v>26</v>
      </c>
      <c r="B4247" t="s">
        <v>101</v>
      </c>
      <c r="C4247">
        <v>2018</v>
      </c>
      <c r="D4247" t="s">
        <v>20</v>
      </c>
      <c r="E4247" t="s">
        <v>21</v>
      </c>
      <c r="F4247">
        <v>1.7</v>
      </c>
      <c r="G4247">
        <v>33450</v>
      </c>
      <c r="H4247">
        <v>144</v>
      </c>
      <c r="I4247">
        <v>150</v>
      </c>
      <c r="J4247">
        <v>1</v>
      </c>
      <c r="K4247">
        <v>0</v>
      </c>
      <c r="M4247" t="s">
        <v>28</v>
      </c>
      <c r="N4247" t="s">
        <v>45</v>
      </c>
      <c r="O4247" t="s">
        <v>29</v>
      </c>
      <c r="P4247">
        <v>36</v>
      </c>
      <c r="Q4247" t="s">
        <v>88</v>
      </c>
      <c r="R4247">
        <v>9583</v>
      </c>
    </row>
    <row r="4248" spans="1:18" x14ac:dyDescent="0.3">
      <c r="A4248" t="s">
        <v>31</v>
      </c>
      <c r="B4248" t="s">
        <v>99</v>
      </c>
      <c r="C4248">
        <v>2014</v>
      </c>
      <c r="D4248" t="s">
        <v>20</v>
      </c>
      <c r="E4248" t="s">
        <v>21</v>
      </c>
      <c r="F4248">
        <v>2.5</v>
      </c>
      <c r="G4248">
        <v>208714</v>
      </c>
      <c r="I4248">
        <v>192</v>
      </c>
      <c r="J4248">
        <v>2</v>
      </c>
      <c r="K4248">
        <v>0</v>
      </c>
      <c r="M4248" t="s">
        <v>44</v>
      </c>
      <c r="N4248" t="s">
        <v>23</v>
      </c>
      <c r="O4248" t="s">
        <v>24</v>
      </c>
      <c r="P4248">
        <v>26</v>
      </c>
      <c r="Q4248" t="s">
        <v>64</v>
      </c>
      <c r="R4248">
        <v>4400</v>
      </c>
    </row>
    <row r="4249" spans="1:18" x14ac:dyDescent="0.3">
      <c r="A4249" t="s">
        <v>41</v>
      </c>
      <c r="B4249" t="s">
        <v>42</v>
      </c>
      <c r="C4249">
        <v>2020</v>
      </c>
      <c r="D4249" t="s">
        <v>20</v>
      </c>
      <c r="E4249" t="s">
        <v>21</v>
      </c>
      <c r="F4249">
        <v>2.1</v>
      </c>
      <c r="G4249">
        <v>53196</v>
      </c>
      <c r="H4249">
        <v>157</v>
      </c>
      <c r="I4249">
        <v>160</v>
      </c>
      <c r="J4249">
        <v>2</v>
      </c>
      <c r="K4249">
        <v>0</v>
      </c>
      <c r="L4249" t="s">
        <v>43</v>
      </c>
      <c r="M4249" t="s">
        <v>72</v>
      </c>
      <c r="N4249" t="s">
        <v>45</v>
      </c>
      <c r="O4249" t="s">
        <v>29</v>
      </c>
      <c r="P4249">
        <v>35</v>
      </c>
      <c r="Q4249" t="s">
        <v>91</v>
      </c>
      <c r="R4249">
        <v>16114</v>
      </c>
    </row>
    <row r="4250" spans="1:18" x14ac:dyDescent="0.3">
      <c r="A4250" t="s">
        <v>41</v>
      </c>
      <c r="B4250" t="s">
        <v>62</v>
      </c>
      <c r="C4250">
        <v>2011</v>
      </c>
      <c r="D4250" t="s">
        <v>33</v>
      </c>
      <c r="E4250" t="s">
        <v>21</v>
      </c>
      <c r="F4250">
        <v>3.4</v>
      </c>
      <c r="G4250">
        <v>272813</v>
      </c>
      <c r="H4250">
        <v>253</v>
      </c>
      <c r="I4250">
        <v>244</v>
      </c>
      <c r="J4250">
        <v>4</v>
      </c>
      <c r="K4250">
        <v>1</v>
      </c>
      <c r="L4250" t="s">
        <v>43</v>
      </c>
      <c r="M4250" t="s">
        <v>44</v>
      </c>
      <c r="N4250" t="s">
        <v>23</v>
      </c>
      <c r="O4250" t="s">
        <v>24</v>
      </c>
      <c r="P4250">
        <v>44</v>
      </c>
      <c r="R4250">
        <v>500</v>
      </c>
    </row>
    <row r="4251" spans="1:18" x14ac:dyDescent="0.3">
      <c r="A4251" t="s">
        <v>80</v>
      </c>
      <c r="B4251" t="s">
        <v>81</v>
      </c>
      <c r="C4251">
        <v>2006</v>
      </c>
      <c r="D4251" t="s">
        <v>20</v>
      </c>
      <c r="E4251" t="s">
        <v>67</v>
      </c>
      <c r="G4251">
        <v>164623</v>
      </c>
      <c r="H4251">
        <v>224</v>
      </c>
      <c r="I4251">
        <v>215</v>
      </c>
      <c r="J4251">
        <v>3</v>
      </c>
      <c r="K4251">
        <v>1</v>
      </c>
      <c r="L4251" t="s">
        <v>40</v>
      </c>
      <c r="N4251" t="s">
        <v>82</v>
      </c>
      <c r="O4251" t="s">
        <v>60</v>
      </c>
      <c r="Q4251" t="s">
        <v>30</v>
      </c>
      <c r="R4251">
        <v>500</v>
      </c>
    </row>
    <row r="4252" spans="1:18" x14ac:dyDescent="0.3">
      <c r="A4252" t="s">
        <v>49</v>
      </c>
      <c r="B4252" t="s">
        <v>100</v>
      </c>
      <c r="C4252">
        <v>2008</v>
      </c>
      <c r="D4252" t="s">
        <v>20</v>
      </c>
      <c r="E4252" t="s">
        <v>21</v>
      </c>
      <c r="F4252">
        <v>1.5</v>
      </c>
      <c r="G4252">
        <v>151089</v>
      </c>
      <c r="H4252">
        <v>144</v>
      </c>
      <c r="J4252">
        <v>3</v>
      </c>
      <c r="K4252">
        <v>1</v>
      </c>
      <c r="L4252" t="s">
        <v>34</v>
      </c>
      <c r="M4252" t="s">
        <v>35</v>
      </c>
      <c r="N4252" t="s">
        <v>45</v>
      </c>
      <c r="O4252" t="s">
        <v>29</v>
      </c>
      <c r="P4252">
        <v>41</v>
      </c>
      <c r="Q4252" t="s">
        <v>48</v>
      </c>
      <c r="R4252">
        <v>500</v>
      </c>
    </row>
    <row r="4253" spans="1:18" x14ac:dyDescent="0.3">
      <c r="A4253" t="s">
        <v>18</v>
      </c>
      <c r="B4253" t="s">
        <v>51</v>
      </c>
      <c r="C4253">
        <v>2018</v>
      </c>
      <c r="D4253" t="s">
        <v>20</v>
      </c>
      <c r="E4253" t="s">
        <v>21</v>
      </c>
      <c r="G4253">
        <v>83202</v>
      </c>
      <c r="H4253">
        <v>170</v>
      </c>
      <c r="I4253">
        <v>150</v>
      </c>
      <c r="J4253">
        <v>2</v>
      </c>
      <c r="K4253">
        <v>1</v>
      </c>
      <c r="L4253" t="s">
        <v>34</v>
      </c>
      <c r="M4253" t="s">
        <v>22</v>
      </c>
      <c r="N4253" t="s">
        <v>45</v>
      </c>
      <c r="O4253" t="s">
        <v>29</v>
      </c>
      <c r="P4253">
        <v>32</v>
      </c>
      <c r="Q4253" t="s">
        <v>37</v>
      </c>
      <c r="R4253">
        <v>17904</v>
      </c>
    </row>
    <row r="4254" spans="1:18" x14ac:dyDescent="0.3">
      <c r="A4254" t="s">
        <v>80</v>
      </c>
      <c r="B4254" t="s">
        <v>102</v>
      </c>
      <c r="C4254">
        <v>2014</v>
      </c>
      <c r="D4254" t="s">
        <v>20</v>
      </c>
      <c r="E4254" t="s">
        <v>21</v>
      </c>
      <c r="F4254">
        <v>3.3</v>
      </c>
      <c r="G4254">
        <v>104650</v>
      </c>
      <c r="H4254">
        <v>252</v>
      </c>
      <c r="I4254">
        <v>240</v>
      </c>
      <c r="J4254">
        <v>3</v>
      </c>
      <c r="K4254">
        <v>0</v>
      </c>
      <c r="L4254" t="s">
        <v>34</v>
      </c>
      <c r="M4254" t="s">
        <v>28</v>
      </c>
      <c r="N4254" t="s">
        <v>23</v>
      </c>
      <c r="O4254" t="s">
        <v>24</v>
      </c>
      <c r="P4254">
        <v>20</v>
      </c>
      <c r="R4254">
        <v>8597</v>
      </c>
    </row>
    <row r="4255" spans="1:18" x14ac:dyDescent="0.3">
      <c r="A4255" t="s">
        <v>26</v>
      </c>
      <c r="B4255" t="s">
        <v>27</v>
      </c>
      <c r="C4255">
        <v>2014</v>
      </c>
      <c r="D4255" t="s">
        <v>20</v>
      </c>
      <c r="E4255" t="s">
        <v>21</v>
      </c>
      <c r="F4255">
        <v>3.5</v>
      </c>
      <c r="G4255">
        <v>252556</v>
      </c>
      <c r="H4255">
        <v>289</v>
      </c>
      <c r="I4255">
        <v>278</v>
      </c>
      <c r="J4255">
        <v>3</v>
      </c>
      <c r="K4255">
        <v>0</v>
      </c>
      <c r="N4255" t="s">
        <v>23</v>
      </c>
      <c r="O4255" t="s">
        <v>29</v>
      </c>
      <c r="P4255">
        <v>23</v>
      </c>
      <c r="Q4255" t="s">
        <v>37</v>
      </c>
      <c r="R4255">
        <v>500</v>
      </c>
    </row>
    <row r="4256" spans="1:18" x14ac:dyDescent="0.3">
      <c r="A4256" t="s">
        <v>55</v>
      </c>
      <c r="B4256" t="s">
        <v>78</v>
      </c>
      <c r="C4256">
        <v>2009</v>
      </c>
      <c r="D4256" t="s">
        <v>20</v>
      </c>
      <c r="G4256">
        <v>40622</v>
      </c>
      <c r="H4256">
        <v>161</v>
      </c>
      <c r="I4256">
        <v>156</v>
      </c>
      <c r="J4256">
        <v>3</v>
      </c>
      <c r="M4256" t="s">
        <v>94</v>
      </c>
      <c r="N4256" t="s">
        <v>45</v>
      </c>
      <c r="O4256" t="s">
        <v>29</v>
      </c>
      <c r="P4256">
        <v>31</v>
      </c>
      <c r="R4256">
        <v>4739</v>
      </c>
    </row>
    <row r="4257" spans="1:18" x14ac:dyDescent="0.3">
      <c r="A4257" t="s">
        <v>18</v>
      </c>
      <c r="B4257" t="s">
        <v>19</v>
      </c>
      <c r="C4257">
        <v>2011</v>
      </c>
      <c r="D4257" t="s">
        <v>20</v>
      </c>
      <c r="E4257" t="s">
        <v>21</v>
      </c>
      <c r="F4257">
        <v>3.3</v>
      </c>
      <c r="G4257">
        <v>183481</v>
      </c>
      <c r="H4257">
        <v>236</v>
      </c>
      <c r="I4257">
        <v>217</v>
      </c>
      <c r="J4257">
        <v>3</v>
      </c>
      <c r="K4257">
        <v>1</v>
      </c>
      <c r="L4257" t="s">
        <v>34</v>
      </c>
      <c r="M4257" t="s">
        <v>35</v>
      </c>
      <c r="N4257" t="s">
        <v>23</v>
      </c>
      <c r="O4257" t="s">
        <v>24</v>
      </c>
      <c r="P4257">
        <v>24</v>
      </c>
      <c r="Q4257" t="s">
        <v>64</v>
      </c>
      <c r="R4257">
        <v>9087</v>
      </c>
    </row>
    <row r="4258" spans="1:18" x14ac:dyDescent="0.3">
      <c r="A4258" t="s">
        <v>80</v>
      </c>
      <c r="B4258" t="s">
        <v>98</v>
      </c>
      <c r="C4258">
        <v>2014</v>
      </c>
      <c r="D4258" t="s">
        <v>20</v>
      </c>
      <c r="E4258" t="s">
        <v>21</v>
      </c>
      <c r="G4258">
        <v>26580</v>
      </c>
      <c r="H4258">
        <v>179</v>
      </c>
      <c r="I4258">
        <v>174</v>
      </c>
      <c r="J4258">
        <v>3</v>
      </c>
      <c r="L4258" t="s">
        <v>43</v>
      </c>
      <c r="M4258" t="s">
        <v>59</v>
      </c>
      <c r="N4258" t="s">
        <v>23</v>
      </c>
      <c r="O4258" t="s">
        <v>60</v>
      </c>
      <c r="P4258">
        <v>31</v>
      </c>
      <c r="Q4258" t="s">
        <v>46</v>
      </c>
      <c r="R4258">
        <v>10102</v>
      </c>
    </row>
    <row r="4259" spans="1:18" x14ac:dyDescent="0.3">
      <c r="A4259" t="s">
        <v>53</v>
      </c>
      <c r="B4259" t="s">
        <v>71</v>
      </c>
      <c r="C4259">
        <v>2009</v>
      </c>
      <c r="D4259" t="s">
        <v>20</v>
      </c>
      <c r="E4259" t="s">
        <v>21</v>
      </c>
      <c r="F4259">
        <v>2.2999999999999998</v>
      </c>
      <c r="G4259">
        <v>173822</v>
      </c>
      <c r="H4259">
        <v>178</v>
      </c>
      <c r="I4259">
        <v>169</v>
      </c>
      <c r="J4259">
        <v>2</v>
      </c>
      <c r="K4259">
        <v>1</v>
      </c>
      <c r="L4259" t="s">
        <v>43</v>
      </c>
      <c r="M4259" t="s">
        <v>72</v>
      </c>
      <c r="N4259" t="s">
        <v>45</v>
      </c>
      <c r="O4259" t="s">
        <v>29</v>
      </c>
      <c r="P4259">
        <v>30</v>
      </c>
      <c r="Q4259" t="s">
        <v>46</v>
      </c>
      <c r="R4259">
        <v>3015</v>
      </c>
    </row>
    <row r="4260" spans="1:18" x14ac:dyDescent="0.3">
      <c r="A4260" t="s">
        <v>49</v>
      </c>
      <c r="B4260" t="s">
        <v>93</v>
      </c>
      <c r="C4260">
        <v>2024</v>
      </c>
      <c r="D4260" t="s">
        <v>65</v>
      </c>
      <c r="E4260" t="s">
        <v>21</v>
      </c>
      <c r="F4260">
        <v>0</v>
      </c>
      <c r="G4260">
        <v>100</v>
      </c>
      <c r="J4260">
        <v>1</v>
      </c>
      <c r="K4260">
        <v>0</v>
      </c>
      <c r="M4260" t="s">
        <v>52</v>
      </c>
      <c r="N4260" t="s">
        <v>23</v>
      </c>
      <c r="O4260" t="s">
        <v>24</v>
      </c>
      <c r="P4260">
        <v>97</v>
      </c>
      <c r="Q4260" t="s">
        <v>57</v>
      </c>
      <c r="R4260">
        <v>36944</v>
      </c>
    </row>
    <row r="4261" spans="1:18" x14ac:dyDescent="0.3">
      <c r="A4261" t="s">
        <v>80</v>
      </c>
      <c r="B4261" t="s">
        <v>83</v>
      </c>
      <c r="C4261">
        <v>2024</v>
      </c>
      <c r="D4261" t="s">
        <v>63</v>
      </c>
      <c r="E4261" t="s">
        <v>21</v>
      </c>
      <c r="F4261">
        <v>5.7</v>
      </c>
      <c r="G4261">
        <v>100</v>
      </c>
      <c r="H4261">
        <v>414</v>
      </c>
      <c r="I4261">
        <v>394</v>
      </c>
      <c r="J4261">
        <v>1</v>
      </c>
      <c r="K4261">
        <v>0</v>
      </c>
      <c r="L4261" t="s">
        <v>34</v>
      </c>
      <c r="M4261" t="s">
        <v>35</v>
      </c>
      <c r="N4261" t="s">
        <v>84</v>
      </c>
      <c r="O4261" t="s">
        <v>60</v>
      </c>
      <c r="Q4261" t="s">
        <v>57</v>
      </c>
      <c r="R4261">
        <v>32463</v>
      </c>
    </row>
    <row r="4262" spans="1:18" x14ac:dyDescent="0.3">
      <c r="A4262" t="s">
        <v>31</v>
      </c>
      <c r="B4262" t="s">
        <v>85</v>
      </c>
      <c r="C4262">
        <v>2011</v>
      </c>
      <c r="D4262" t="s">
        <v>20</v>
      </c>
      <c r="E4262" t="s">
        <v>21</v>
      </c>
      <c r="F4262">
        <v>2.1</v>
      </c>
      <c r="G4262">
        <v>215931</v>
      </c>
      <c r="H4262">
        <v>163</v>
      </c>
      <c r="I4262">
        <v>157</v>
      </c>
      <c r="J4262">
        <v>3</v>
      </c>
      <c r="K4262">
        <v>0</v>
      </c>
      <c r="M4262" t="s">
        <v>44</v>
      </c>
      <c r="N4262" t="s">
        <v>23</v>
      </c>
      <c r="O4262" t="s">
        <v>24</v>
      </c>
      <c r="P4262">
        <v>36</v>
      </c>
      <c r="Q4262" t="s">
        <v>76</v>
      </c>
      <c r="R4262">
        <v>500</v>
      </c>
    </row>
    <row r="4263" spans="1:18" x14ac:dyDescent="0.3">
      <c r="A4263" t="s">
        <v>31</v>
      </c>
      <c r="B4263" t="s">
        <v>99</v>
      </c>
      <c r="C4263">
        <v>2008</v>
      </c>
      <c r="D4263" t="s">
        <v>20</v>
      </c>
      <c r="E4263" t="s">
        <v>21</v>
      </c>
      <c r="F4263">
        <v>3.2</v>
      </c>
      <c r="G4263">
        <v>275307</v>
      </c>
      <c r="H4263">
        <v>255</v>
      </c>
      <c r="J4263">
        <v>5</v>
      </c>
      <c r="K4263">
        <v>0</v>
      </c>
      <c r="M4263" t="s">
        <v>28</v>
      </c>
      <c r="N4263" t="s">
        <v>23</v>
      </c>
      <c r="O4263" t="s">
        <v>24</v>
      </c>
      <c r="P4263">
        <v>30</v>
      </c>
      <c r="Q4263" t="s">
        <v>88</v>
      </c>
      <c r="R4263">
        <v>500</v>
      </c>
    </row>
    <row r="4264" spans="1:18" x14ac:dyDescent="0.3">
      <c r="A4264" t="s">
        <v>49</v>
      </c>
      <c r="B4264" t="s">
        <v>50</v>
      </c>
      <c r="C4264">
        <v>2009</v>
      </c>
      <c r="D4264" t="s">
        <v>63</v>
      </c>
      <c r="E4264" t="s">
        <v>67</v>
      </c>
      <c r="F4264">
        <v>2.4</v>
      </c>
      <c r="G4264">
        <v>205674</v>
      </c>
      <c r="H4264">
        <v>208</v>
      </c>
      <c r="J4264">
        <v>4</v>
      </c>
      <c r="K4264">
        <v>1</v>
      </c>
      <c r="L4264" t="s">
        <v>43</v>
      </c>
      <c r="M4264" t="s">
        <v>35</v>
      </c>
      <c r="N4264" t="s">
        <v>45</v>
      </c>
      <c r="O4264" t="s">
        <v>29</v>
      </c>
      <c r="P4264">
        <v>26</v>
      </c>
      <c r="Q4264" t="s">
        <v>64</v>
      </c>
      <c r="R4264">
        <v>500</v>
      </c>
    </row>
    <row r="4265" spans="1:18" x14ac:dyDescent="0.3">
      <c r="A4265" t="s">
        <v>53</v>
      </c>
      <c r="B4265" t="s">
        <v>71</v>
      </c>
      <c r="C4265">
        <v>2010</v>
      </c>
      <c r="D4265" t="s">
        <v>63</v>
      </c>
      <c r="E4265" t="s">
        <v>21</v>
      </c>
      <c r="F4265">
        <v>2.4</v>
      </c>
      <c r="G4265">
        <v>121891</v>
      </c>
      <c r="H4265">
        <v>186</v>
      </c>
      <c r="I4265">
        <v>187</v>
      </c>
      <c r="J4265">
        <v>3</v>
      </c>
      <c r="K4265">
        <v>0</v>
      </c>
      <c r="M4265" t="s">
        <v>94</v>
      </c>
      <c r="N4265" t="s">
        <v>45</v>
      </c>
      <c r="O4265" t="s">
        <v>29</v>
      </c>
      <c r="P4265">
        <v>31</v>
      </c>
      <c r="Q4265" t="s">
        <v>37</v>
      </c>
      <c r="R4265">
        <v>7360</v>
      </c>
    </row>
    <row r="4266" spans="1:18" x14ac:dyDescent="0.3">
      <c r="A4266" t="s">
        <v>26</v>
      </c>
      <c r="B4266" t="s">
        <v>27</v>
      </c>
      <c r="C4266">
        <v>2007</v>
      </c>
      <c r="D4266" t="s">
        <v>20</v>
      </c>
      <c r="E4266" t="s">
        <v>21</v>
      </c>
      <c r="F4266">
        <v>2.6</v>
      </c>
      <c r="G4266">
        <v>141305</v>
      </c>
      <c r="H4266">
        <v>220</v>
      </c>
      <c r="I4266">
        <v>217</v>
      </c>
      <c r="J4266">
        <v>4</v>
      </c>
      <c r="K4266">
        <v>1</v>
      </c>
      <c r="L4266" t="s">
        <v>43</v>
      </c>
      <c r="M4266" t="s">
        <v>52</v>
      </c>
      <c r="N4266" t="s">
        <v>23</v>
      </c>
      <c r="O4266" t="s">
        <v>24</v>
      </c>
      <c r="P4266">
        <v>32</v>
      </c>
      <c r="R4266">
        <v>500</v>
      </c>
    </row>
    <row r="4267" spans="1:18" x14ac:dyDescent="0.3">
      <c r="A4267" t="s">
        <v>80</v>
      </c>
      <c r="B4267" t="s">
        <v>98</v>
      </c>
      <c r="C4267">
        <v>2008</v>
      </c>
      <c r="D4267" t="s">
        <v>20</v>
      </c>
      <c r="E4267" t="s">
        <v>21</v>
      </c>
      <c r="F4267">
        <v>2.1</v>
      </c>
      <c r="G4267">
        <v>136901</v>
      </c>
      <c r="H4267">
        <v>169</v>
      </c>
      <c r="I4267">
        <v>169</v>
      </c>
      <c r="J4267">
        <v>5</v>
      </c>
      <c r="K4267">
        <v>1</v>
      </c>
      <c r="L4267" t="s">
        <v>43</v>
      </c>
      <c r="M4267" t="s">
        <v>44</v>
      </c>
      <c r="N4267" t="s">
        <v>23</v>
      </c>
      <c r="O4267" t="s">
        <v>24</v>
      </c>
      <c r="P4267">
        <v>34</v>
      </c>
      <c r="Q4267" t="s">
        <v>25</v>
      </c>
      <c r="R4267">
        <v>500</v>
      </c>
    </row>
    <row r="4268" spans="1:18" x14ac:dyDescent="0.3">
      <c r="A4268" t="s">
        <v>73</v>
      </c>
      <c r="B4268" t="s">
        <v>90</v>
      </c>
      <c r="C4268">
        <v>2009</v>
      </c>
      <c r="D4268" t="s">
        <v>20</v>
      </c>
      <c r="E4268" t="s">
        <v>67</v>
      </c>
      <c r="F4268">
        <v>1.6</v>
      </c>
      <c r="G4268">
        <v>201361</v>
      </c>
      <c r="H4268">
        <v>139</v>
      </c>
      <c r="I4268">
        <v>157</v>
      </c>
      <c r="J4268">
        <v>3</v>
      </c>
      <c r="K4268">
        <v>1</v>
      </c>
      <c r="L4268" t="s">
        <v>43</v>
      </c>
      <c r="M4268" t="s">
        <v>72</v>
      </c>
      <c r="N4268" t="s">
        <v>45</v>
      </c>
      <c r="O4268" t="s">
        <v>29</v>
      </c>
      <c r="Q4268" t="s">
        <v>46</v>
      </c>
      <c r="R4268">
        <v>1106</v>
      </c>
    </row>
    <row r="4269" spans="1:18" x14ac:dyDescent="0.3">
      <c r="A4269" t="s">
        <v>49</v>
      </c>
      <c r="B4269" t="s">
        <v>50</v>
      </c>
      <c r="C4269">
        <v>2005</v>
      </c>
      <c r="D4269" t="s">
        <v>20</v>
      </c>
      <c r="E4269" t="s">
        <v>21</v>
      </c>
      <c r="F4269">
        <v>2.1</v>
      </c>
      <c r="G4269">
        <v>230795</v>
      </c>
      <c r="H4269">
        <v>171</v>
      </c>
      <c r="J4269">
        <v>4</v>
      </c>
      <c r="K4269">
        <v>1</v>
      </c>
      <c r="M4269" t="s">
        <v>59</v>
      </c>
      <c r="N4269" t="s">
        <v>45</v>
      </c>
      <c r="O4269" t="s">
        <v>29</v>
      </c>
      <c r="P4269">
        <v>33</v>
      </c>
      <c r="Q4269" t="s">
        <v>46</v>
      </c>
      <c r="R4269">
        <v>500</v>
      </c>
    </row>
    <row r="4270" spans="1:18" x14ac:dyDescent="0.3">
      <c r="A4270" t="s">
        <v>49</v>
      </c>
      <c r="B4270" t="s">
        <v>50</v>
      </c>
      <c r="C4270">
        <v>2022</v>
      </c>
      <c r="D4270" t="s">
        <v>20</v>
      </c>
      <c r="F4270">
        <v>1.8</v>
      </c>
      <c r="G4270">
        <v>12211</v>
      </c>
      <c r="H4270">
        <v>140</v>
      </c>
      <c r="J4270">
        <v>1</v>
      </c>
      <c r="K4270">
        <v>0</v>
      </c>
      <c r="L4270" t="s">
        <v>34</v>
      </c>
      <c r="M4270" t="s">
        <v>59</v>
      </c>
      <c r="N4270" t="s">
        <v>45</v>
      </c>
      <c r="O4270" t="s">
        <v>29</v>
      </c>
      <c r="P4270">
        <v>38</v>
      </c>
      <c r="Q4270" t="s">
        <v>57</v>
      </c>
      <c r="R4270">
        <v>17188</v>
      </c>
    </row>
    <row r="4271" spans="1:18" x14ac:dyDescent="0.3">
      <c r="A4271" t="s">
        <v>38</v>
      </c>
      <c r="B4271" t="s">
        <v>86</v>
      </c>
      <c r="C4271">
        <v>2011</v>
      </c>
      <c r="D4271" t="s">
        <v>20</v>
      </c>
      <c r="E4271" t="s">
        <v>21</v>
      </c>
      <c r="F4271">
        <v>4.4000000000000004</v>
      </c>
      <c r="G4271">
        <v>62941</v>
      </c>
      <c r="I4271">
        <v>289</v>
      </c>
      <c r="J4271">
        <v>3</v>
      </c>
      <c r="K4271">
        <v>1</v>
      </c>
      <c r="L4271" t="s">
        <v>40</v>
      </c>
      <c r="N4271" t="s">
        <v>84</v>
      </c>
      <c r="O4271" t="s">
        <v>95</v>
      </c>
      <c r="P4271">
        <v>22</v>
      </c>
      <c r="Q4271" t="s">
        <v>88</v>
      </c>
      <c r="R4271">
        <v>6490</v>
      </c>
    </row>
    <row r="4272" spans="1:18" x14ac:dyDescent="0.3">
      <c r="A4272" t="s">
        <v>26</v>
      </c>
      <c r="B4272" t="s">
        <v>27</v>
      </c>
      <c r="C4272">
        <v>2005</v>
      </c>
      <c r="D4272" t="s">
        <v>20</v>
      </c>
      <c r="E4272" t="s">
        <v>67</v>
      </c>
      <c r="F4272">
        <v>2.2999999999999998</v>
      </c>
      <c r="G4272">
        <v>131831</v>
      </c>
      <c r="H4272">
        <v>178</v>
      </c>
      <c r="I4272">
        <v>178</v>
      </c>
      <c r="J4272">
        <v>5</v>
      </c>
      <c r="K4272">
        <v>0</v>
      </c>
      <c r="L4272" t="s">
        <v>43</v>
      </c>
      <c r="M4272" t="s">
        <v>35</v>
      </c>
      <c r="N4272" t="s">
        <v>23</v>
      </c>
      <c r="O4272" t="s">
        <v>24</v>
      </c>
      <c r="P4272">
        <v>34</v>
      </c>
      <c r="Q4272" t="s">
        <v>37</v>
      </c>
      <c r="R4272">
        <v>500</v>
      </c>
    </row>
    <row r="4273" spans="1:18" x14ac:dyDescent="0.3">
      <c r="A4273" t="s">
        <v>80</v>
      </c>
      <c r="B4273" t="s">
        <v>98</v>
      </c>
      <c r="C4273">
        <v>2017</v>
      </c>
      <c r="D4273" t="s">
        <v>20</v>
      </c>
      <c r="E4273" t="s">
        <v>21</v>
      </c>
      <c r="F4273">
        <v>2.4</v>
      </c>
      <c r="G4273">
        <v>56104</v>
      </c>
      <c r="H4273">
        <v>168</v>
      </c>
      <c r="I4273">
        <v>148</v>
      </c>
      <c r="J4273">
        <v>1</v>
      </c>
      <c r="K4273">
        <v>1</v>
      </c>
      <c r="L4273" t="s">
        <v>43</v>
      </c>
      <c r="M4273" t="s">
        <v>35</v>
      </c>
      <c r="N4273" t="s">
        <v>23</v>
      </c>
      <c r="O4273" t="s">
        <v>24</v>
      </c>
      <c r="P4273">
        <v>36</v>
      </c>
      <c r="Q4273" t="s">
        <v>46</v>
      </c>
      <c r="R4273">
        <v>10672</v>
      </c>
    </row>
    <row r="4274" spans="1:18" x14ac:dyDescent="0.3">
      <c r="A4274" t="s">
        <v>41</v>
      </c>
      <c r="B4274" t="s">
        <v>103</v>
      </c>
      <c r="C4274">
        <v>2011</v>
      </c>
      <c r="D4274" t="s">
        <v>33</v>
      </c>
      <c r="E4274" t="s">
        <v>67</v>
      </c>
      <c r="F4274">
        <v>2.9</v>
      </c>
      <c r="G4274">
        <v>55172</v>
      </c>
      <c r="H4274">
        <v>220</v>
      </c>
      <c r="I4274">
        <v>212</v>
      </c>
      <c r="J4274">
        <v>4</v>
      </c>
      <c r="K4274">
        <v>0</v>
      </c>
      <c r="L4274" t="s">
        <v>34</v>
      </c>
      <c r="M4274" t="s">
        <v>72</v>
      </c>
      <c r="N4274" t="s">
        <v>23</v>
      </c>
      <c r="O4274" t="s">
        <v>24</v>
      </c>
      <c r="P4274">
        <v>46</v>
      </c>
      <c r="Q4274" t="s">
        <v>46</v>
      </c>
      <c r="R4274">
        <v>8496</v>
      </c>
    </row>
    <row r="4275" spans="1:18" x14ac:dyDescent="0.3">
      <c r="A4275" t="s">
        <v>18</v>
      </c>
      <c r="B4275" t="s">
        <v>66</v>
      </c>
      <c r="C4275">
        <v>2021</v>
      </c>
      <c r="D4275" t="s">
        <v>33</v>
      </c>
      <c r="E4275" t="s">
        <v>21</v>
      </c>
      <c r="F4275">
        <v>2.2999999999999998</v>
      </c>
      <c r="G4275">
        <v>10187</v>
      </c>
      <c r="H4275">
        <v>181</v>
      </c>
      <c r="I4275">
        <v>158</v>
      </c>
      <c r="J4275">
        <v>1</v>
      </c>
      <c r="K4275">
        <v>0</v>
      </c>
      <c r="M4275" t="s">
        <v>35</v>
      </c>
      <c r="N4275" t="s">
        <v>23</v>
      </c>
      <c r="O4275" t="s">
        <v>24</v>
      </c>
      <c r="Q4275" t="s">
        <v>25</v>
      </c>
      <c r="R4275">
        <v>36786</v>
      </c>
    </row>
    <row r="4276" spans="1:18" x14ac:dyDescent="0.3">
      <c r="A4276" t="s">
        <v>41</v>
      </c>
      <c r="B4276" t="s">
        <v>96</v>
      </c>
      <c r="C4276">
        <v>2006</v>
      </c>
      <c r="D4276" t="s">
        <v>20</v>
      </c>
      <c r="E4276" t="s">
        <v>67</v>
      </c>
      <c r="F4276">
        <v>2.4</v>
      </c>
      <c r="G4276">
        <v>142931</v>
      </c>
      <c r="I4276">
        <v>183</v>
      </c>
      <c r="J4276">
        <v>5</v>
      </c>
      <c r="K4276">
        <v>1</v>
      </c>
      <c r="M4276" t="s">
        <v>59</v>
      </c>
      <c r="N4276" t="s">
        <v>45</v>
      </c>
      <c r="O4276" t="s">
        <v>29</v>
      </c>
      <c r="P4276">
        <v>29</v>
      </c>
      <c r="Q4276" t="s">
        <v>88</v>
      </c>
      <c r="R4276">
        <v>500</v>
      </c>
    </row>
    <row r="4277" spans="1:18" x14ac:dyDescent="0.3">
      <c r="A4277" t="s">
        <v>49</v>
      </c>
      <c r="B4277" t="s">
        <v>92</v>
      </c>
      <c r="C4277">
        <v>2006</v>
      </c>
      <c r="D4277" t="s">
        <v>33</v>
      </c>
      <c r="F4277">
        <v>2.2000000000000002</v>
      </c>
      <c r="G4277">
        <v>69896</v>
      </c>
      <c r="H4277">
        <v>180</v>
      </c>
      <c r="I4277">
        <v>190</v>
      </c>
      <c r="J4277">
        <v>4</v>
      </c>
      <c r="K4277">
        <v>0</v>
      </c>
      <c r="L4277" t="s">
        <v>43</v>
      </c>
      <c r="M4277" t="s">
        <v>28</v>
      </c>
      <c r="N4277" t="s">
        <v>23</v>
      </c>
      <c r="O4277" t="s">
        <v>24</v>
      </c>
      <c r="P4277">
        <v>53</v>
      </c>
      <c r="Q4277" t="s">
        <v>48</v>
      </c>
      <c r="R4277">
        <v>2428</v>
      </c>
    </row>
    <row r="4278" spans="1:18" x14ac:dyDescent="0.3">
      <c r="A4278" t="s">
        <v>49</v>
      </c>
      <c r="B4278" t="s">
        <v>50</v>
      </c>
      <c r="C4278">
        <v>2005</v>
      </c>
      <c r="D4278" t="s">
        <v>20</v>
      </c>
      <c r="E4278" t="s">
        <v>67</v>
      </c>
      <c r="F4278">
        <v>1.6</v>
      </c>
      <c r="G4278">
        <v>141213</v>
      </c>
      <c r="H4278">
        <v>147</v>
      </c>
      <c r="I4278">
        <v>141</v>
      </c>
      <c r="J4278">
        <v>4</v>
      </c>
      <c r="K4278">
        <v>1</v>
      </c>
      <c r="L4278" t="s">
        <v>34</v>
      </c>
      <c r="M4278" t="s">
        <v>72</v>
      </c>
      <c r="N4278" t="s">
        <v>45</v>
      </c>
      <c r="O4278" t="s">
        <v>29</v>
      </c>
      <c r="Q4278" t="s">
        <v>37</v>
      </c>
      <c r="R4278">
        <v>500</v>
      </c>
    </row>
    <row r="4279" spans="1:18" x14ac:dyDescent="0.3">
      <c r="A4279" t="s">
        <v>80</v>
      </c>
      <c r="B4279" t="s">
        <v>81</v>
      </c>
      <c r="C4279">
        <v>2017</v>
      </c>
      <c r="D4279" t="s">
        <v>20</v>
      </c>
      <c r="E4279" t="s">
        <v>21</v>
      </c>
      <c r="F4279">
        <v>2.8</v>
      </c>
      <c r="G4279">
        <v>125425</v>
      </c>
      <c r="I4279">
        <v>196</v>
      </c>
      <c r="J4279">
        <v>2</v>
      </c>
      <c r="K4279">
        <v>1</v>
      </c>
      <c r="L4279" t="s">
        <v>40</v>
      </c>
      <c r="M4279" t="s">
        <v>35</v>
      </c>
      <c r="N4279" t="s">
        <v>82</v>
      </c>
      <c r="O4279" t="s">
        <v>60</v>
      </c>
      <c r="P4279">
        <v>27</v>
      </c>
      <c r="Q4279" t="s">
        <v>46</v>
      </c>
      <c r="R4279">
        <v>6751</v>
      </c>
    </row>
    <row r="4280" spans="1:18" x14ac:dyDescent="0.3">
      <c r="A4280" t="s">
        <v>49</v>
      </c>
      <c r="B4280" t="s">
        <v>93</v>
      </c>
      <c r="C4280">
        <v>2022</v>
      </c>
      <c r="D4280" t="s">
        <v>63</v>
      </c>
      <c r="E4280" t="s">
        <v>21</v>
      </c>
      <c r="F4280">
        <v>3.4</v>
      </c>
      <c r="G4280">
        <v>29586</v>
      </c>
      <c r="H4280">
        <v>265</v>
      </c>
      <c r="I4280">
        <v>243</v>
      </c>
      <c r="J4280">
        <v>1</v>
      </c>
      <c r="K4280">
        <v>0</v>
      </c>
      <c r="M4280" t="s">
        <v>72</v>
      </c>
      <c r="N4280" t="s">
        <v>23</v>
      </c>
      <c r="O4280" t="s">
        <v>24</v>
      </c>
      <c r="P4280">
        <v>27</v>
      </c>
      <c r="Q4280" t="s">
        <v>46</v>
      </c>
      <c r="R4280">
        <v>23538</v>
      </c>
    </row>
    <row r="4281" spans="1:18" x14ac:dyDescent="0.3">
      <c r="A4281" t="s">
        <v>38</v>
      </c>
      <c r="B4281" t="s">
        <v>47</v>
      </c>
      <c r="C4281">
        <v>2008</v>
      </c>
      <c r="D4281" t="s">
        <v>20</v>
      </c>
      <c r="E4281" t="s">
        <v>21</v>
      </c>
      <c r="F4281">
        <v>2.6</v>
      </c>
      <c r="G4281">
        <v>240484</v>
      </c>
      <c r="H4281">
        <v>191</v>
      </c>
      <c r="I4281">
        <v>166</v>
      </c>
      <c r="J4281">
        <v>4</v>
      </c>
      <c r="K4281">
        <v>1</v>
      </c>
      <c r="L4281" t="s">
        <v>43</v>
      </c>
      <c r="M4281" t="s">
        <v>52</v>
      </c>
      <c r="N4281" t="s">
        <v>23</v>
      </c>
      <c r="O4281" t="s">
        <v>24</v>
      </c>
      <c r="P4281">
        <v>31</v>
      </c>
      <c r="R4281">
        <v>500</v>
      </c>
    </row>
    <row r="4282" spans="1:18" x14ac:dyDescent="0.3">
      <c r="A4282" t="s">
        <v>80</v>
      </c>
      <c r="B4282" t="s">
        <v>98</v>
      </c>
      <c r="C4282">
        <v>2006</v>
      </c>
      <c r="D4282" t="s">
        <v>20</v>
      </c>
      <c r="E4282" t="s">
        <v>67</v>
      </c>
      <c r="F4282">
        <v>2.4</v>
      </c>
      <c r="G4282">
        <v>177603</v>
      </c>
      <c r="H4282">
        <v>196</v>
      </c>
      <c r="J4282">
        <v>3</v>
      </c>
      <c r="K4282">
        <v>0</v>
      </c>
      <c r="M4282" t="s">
        <v>22</v>
      </c>
      <c r="N4282" t="s">
        <v>23</v>
      </c>
      <c r="O4282" t="s">
        <v>24</v>
      </c>
      <c r="P4282">
        <v>35</v>
      </c>
      <c r="Q4282" t="s">
        <v>88</v>
      </c>
      <c r="R4282">
        <v>500</v>
      </c>
    </row>
    <row r="4283" spans="1:18" x14ac:dyDescent="0.3">
      <c r="A4283" t="s">
        <v>41</v>
      </c>
      <c r="B4283" t="s">
        <v>42</v>
      </c>
      <c r="C4283">
        <v>2016</v>
      </c>
      <c r="D4283" t="s">
        <v>20</v>
      </c>
      <c r="E4283" t="s">
        <v>21</v>
      </c>
      <c r="F4283">
        <v>2</v>
      </c>
      <c r="G4283">
        <v>181049</v>
      </c>
      <c r="H4283">
        <v>161</v>
      </c>
      <c r="J4283">
        <v>1</v>
      </c>
      <c r="K4283">
        <v>1</v>
      </c>
      <c r="L4283" t="s">
        <v>43</v>
      </c>
      <c r="M4283" t="s">
        <v>44</v>
      </c>
      <c r="N4283" t="s">
        <v>45</v>
      </c>
      <c r="O4283" t="s">
        <v>29</v>
      </c>
      <c r="P4283">
        <v>33</v>
      </c>
      <c r="Q4283" t="s">
        <v>57</v>
      </c>
      <c r="R4283">
        <v>3314</v>
      </c>
    </row>
    <row r="4284" spans="1:18" x14ac:dyDescent="0.3">
      <c r="A4284" t="s">
        <v>53</v>
      </c>
      <c r="B4284" t="s">
        <v>71</v>
      </c>
      <c r="C4284">
        <v>2011</v>
      </c>
      <c r="D4284" t="s">
        <v>20</v>
      </c>
      <c r="E4284" t="s">
        <v>21</v>
      </c>
      <c r="G4284">
        <v>132516</v>
      </c>
      <c r="I4284">
        <v>131</v>
      </c>
      <c r="J4284">
        <v>3</v>
      </c>
      <c r="K4284">
        <v>0</v>
      </c>
      <c r="L4284" t="s">
        <v>43</v>
      </c>
      <c r="M4284" t="s">
        <v>72</v>
      </c>
      <c r="N4284" t="s">
        <v>45</v>
      </c>
      <c r="O4284" t="s">
        <v>29</v>
      </c>
      <c r="P4284">
        <v>43</v>
      </c>
      <c r="Q4284" t="s">
        <v>57</v>
      </c>
      <c r="R4284">
        <v>7821</v>
      </c>
    </row>
    <row r="4285" spans="1:18" x14ac:dyDescent="0.3">
      <c r="A4285" t="s">
        <v>31</v>
      </c>
      <c r="B4285" t="s">
        <v>32</v>
      </c>
      <c r="C4285">
        <v>2005</v>
      </c>
      <c r="D4285" t="s">
        <v>63</v>
      </c>
      <c r="E4285" t="s">
        <v>21</v>
      </c>
      <c r="F4285">
        <v>2.4</v>
      </c>
      <c r="G4285">
        <v>218782</v>
      </c>
      <c r="H4285">
        <v>189</v>
      </c>
      <c r="I4285">
        <v>187</v>
      </c>
      <c r="J4285">
        <v>4</v>
      </c>
      <c r="K4285">
        <v>0</v>
      </c>
      <c r="L4285" t="s">
        <v>34</v>
      </c>
      <c r="M4285" t="s">
        <v>35</v>
      </c>
      <c r="N4285" t="s">
        <v>36</v>
      </c>
      <c r="O4285" t="s">
        <v>29</v>
      </c>
      <c r="P4285">
        <v>35</v>
      </c>
      <c r="Q4285" t="s">
        <v>30</v>
      </c>
      <c r="R4285">
        <v>500</v>
      </c>
    </row>
    <row r="4286" spans="1:18" x14ac:dyDescent="0.3">
      <c r="A4286" t="s">
        <v>31</v>
      </c>
      <c r="B4286" t="s">
        <v>99</v>
      </c>
      <c r="C4286">
        <v>2019</v>
      </c>
      <c r="D4286" t="s">
        <v>33</v>
      </c>
      <c r="E4286" t="s">
        <v>21</v>
      </c>
      <c r="F4286">
        <v>2</v>
      </c>
      <c r="G4286">
        <v>100</v>
      </c>
      <c r="H4286">
        <v>153</v>
      </c>
      <c r="I4286">
        <v>135</v>
      </c>
      <c r="J4286">
        <v>1</v>
      </c>
      <c r="K4286">
        <v>0</v>
      </c>
      <c r="L4286" t="s">
        <v>34</v>
      </c>
      <c r="M4286" t="s">
        <v>59</v>
      </c>
      <c r="N4286" t="s">
        <v>23</v>
      </c>
      <c r="O4286" t="s">
        <v>24</v>
      </c>
      <c r="P4286">
        <v>55</v>
      </c>
      <c r="Q4286" t="s">
        <v>64</v>
      </c>
      <c r="R4286">
        <v>21978</v>
      </c>
    </row>
    <row r="4287" spans="1:18" x14ac:dyDescent="0.3">
      <c r="A4287" t="s">
        <v>31</v>
      </c>
      <c r="B4287" t="s">
        <v>99</v>
      </c>
      <c r="C4287">
        <v>2007</v>
      </c>
      <c r="D4287" t="s">
        <v>20</v>
      </c>
      <c r="E4287" t="s">
        <v>67</v>
      </c>
      <c r="F4287">
        <v>3.2</v>
      </c>
      <c r="G4287">
        <v>275468</v>
      </c>
      <c r="H4287">
        <v>222</v>
      </c>
      <c r="I4287">
        <v>209</v>
      </c>
      <c r="J4287">
        <v>4</v>
      </c>
      <c r="L4287" t="s">
        <v>40</v>
      </c>
      <c r="M4287" t="s">
        <v>52</v>
      </c>
      <c r="N4287" t="s">
        <v>23</v>
      </c>
      <c r="O4287" t="s">
        <v>24</v>
      </c>
      <c r="R4287">
        <v>500</v>
      </c>
    </row>
    <row r="4288" spans="1:18" x14ac:dyDescent="0.3">
      <c r="A4288" t="s">
        <v>80</v>
      </c>
      <c r="B4288" t="s">
        <v>98</v>
      </c>
      <c r="C4288">
        <v>2008</v>
      </c>
      <c r="D4288" t="s">
        <v>20</v>
      </c>
      <c r="E4288" t="s">
        <v>21</v>
      </c>
      <c r="G4288">
        <v>238039</v>
      </c>
      <c r="H4288">
        <v>243</v>
      </c>
      <c r="I4288">
        <v>218</v>
      </c>
      <c r="J4288">
        <v>4</v>
      </c>
      <c r="K4288">
        <v>1</v>
      </c>
      <c r="L4288" t="s">
        <v>34</v>
      </c>
      <c r="M4288" t="s">
        <v>28</v>
      </c>
      <c r="N4288" t="s">
        <v>23</v>
      </c>
      <c r="O4288" t="s">
        <v>24</v>
      </c>
      <c r="P4288">
        <v>33</v>
      </c>
      <c r="Q4288" t="s">
        <v>76</v>
      </c>
      <c r="R4288">
        <v>500</v>
      </c>
    </row>
    <row r="4289" spans="1:18" x14ac:dyDescent="0.3">
      <c r="A4289" t="s">
        <v>38</v>
      </c>
      <c r="B4289" t="s">
        <v>86</v>
      </c>
      <c r="C4289">
        <v>2021</v>
      </c>
      <c r="D4289" t="s">
        <v>20</v>
      </c>
      <c r="E4289" t="s">
        <v>21</v>
      </c>
      <c r="G4289">
        <v>43751</v>
      </c>
      <c r="H4289">
        <v>249</v>
      </c>
      <c r="I4289">
        <v>244</v>
      </c>
      <c r="J4289">
        <v>1</v>
      </c>
      <c r="K4289">
        <v>0</v>
      </c>
      <c r="L4289" t="s">
        <v>34</v>
      </c>
      <c r="M4289" t="s">
        <v>94</v>
      </c>
      <c r="N4289" t="s">
        <v>84</v>
      </c>
      <c r="O4289" t="s">
        <v>95</v>
      </c>
      <c r="P4289">
        <v>20</v>
      </c>
      <c r="R4289">
        <v>22600</v>
      </c>
    </row>
    <row r="4290" spans="1:18" x14ac:dyDescent="0.3">
      <c r="A4290" t="s">
        <v>55</v>
      </c>
      <c r="B4290" t="s">
        <v>75</v>
      </c>
      <c r="C4290">
        <v>2023</v>
      </c>
      <c r="D4290" t="s">
        <v>20</v>
      </c>
      <c r="E4290" t="s">
        <v>21</v>
      </c>
      <c r="F4290">
        <v>2.2999999999999998</v>
      </c>
      <c r="G4290">
        <v>100</v>
      </c>
      <c r="H4290">
        <v>197</v>
      </c>
      <c r="I4290">
        <v>202</v>
      </c>
      <c r="J4290">
        <v>1</v>
      </c>
      <c r="K4290">
        <v>0</v>
      </c>
      <c r="L4290" t="s">
        <v>43</v>
      </c>
      <c r="M4290" t="s">
        <v>94</v>
      </c>
      <c r="N4290" t="s">
        <v>45</v>
      </c>
      <c r="O4290" t="s">
        <v>29</v>
      </c>
      <c r="P4290">
        <v>30</v>
      </c>
      <c r="Q4290" t="s">
        <v>30</v>
      </c>
      <c r="R4290">
        <v>18153</v>
      </c>
    </row>
    <row r="4291" spans="1:18" x14ac:dyDescent="0.3">
      <c r="A4291" t="s">
        <v>55</v>
      </c>
      <c r="B4291" t="s">
        <v>75</v>
      </c>
      <c r="C4291">
        <v>2006</v>
      </c>
      <c r="D4291" t="s">
        <v>20</v>
      </c>
      <c r="E4291" t="s">
        <v>21</v>
      </c>
      <c r="F4291">
        <v>1.8</v>
      </c>
      <c r="G4291">
        <v>363665</v>
      </c>
      <c r="H4291">
        <v>137</v>
      </c>
      <c r="I4291">
        <v>137</v>
      </c>
      <c r="J4291">
        <v>4</v>
      </c>
      <c r="K4291">
        <v>1</v>
      </c>
      <c r="M4291" t="s">
        <v>28</v>
      </c>
      <c r="N4291" t="s">
        <v>45</v>
      </c>
      <c r="O4291" t="s">
        <v>29</v>
      </c>
      <c r="P4291">
        <v>41</v>
      </c>
      <c r="Q4291" t="s">
        <v>46</v>
      </c>
      <c r="R4291">
        <v>500</v>
      </c>
    </row>
    <row r="4292" spans="1:18" x14ac:dyDescent="0.3">
      <c r="A4292" t="s">
        <v>53</v>
      </c>
      <c r="B4292" t="s">
        <v>54</v>
      </c>
      <c r="C4292">
        <v>2010</v>
      </c>
      <c r="D4292" t="s">
        <v>20</v>
      </c>
      <c r="E4292" t="s">
        <v>21</v>
      </c>
      <c r="F4292">
        <v>2.9</v>
      </c>
      <c r="G4292">
        <v>93174</v>
      </c>
      <c r="H4292">
        <v>233</v>
      </c>
      <c r="I4292">
        <v>227</v>
      </c>
      <c r="J4292">
        <v>4</v>
      </c>
      <c r="K4292">
        <v>1</v>
      </c>
      <c r="L4292" t="s">
        <v>34</v>
      </c>
      <c r="M4292" t="s">
        <v>22</v>
      </c>
      <c r="N4292" t="s">
        <v>23</v>
      </c>
      <c r="O4292" t="s">
        <v>29</v>
      </c>
      <c r="P4292">
        <v>28</v>
      </c>
      <c r="R4292">
        <v>7861</v>
      </c>
    </row>
    <row r="4293" spans="1:18" x14ac:dyDescent="0.3">
      <c r="A4293" t="s">
        <v>53</v>
      </c>
      <c r="B4293" t="s">
        <v>79</v>
      </c>
      <c r="C4293">
        <v>2022</v>
      </c>
      <c r="D4293" t="s">
        <v>65</v>
      </c>
      <c r="E4293" t="s">
        <v>21</v>
      </c>
      <c r="F4293">
        <v>0</v>
      </c>
      <c r="G4293">
        <v>23026</v>
      </c>
      <c r="H4293">
        <v>229</v>
      </c>
      <c r="J4293">
        <v>1</v>
      </c>
      <c r="K4293">
        <v>1</v>
      </c>
      <c r="L4293" t="s">
        <v>43</v>
      </c>
      <c r="M4293" t="s">
        <v>52</v>
      </c>
      <c r="N4293" t="s">
        <v>45</v>
      </c>
      <c r="O4293" t="s">
        <v>29</v>
      </c>
      <c r="P4293">
        <v>125</v>
      </c>
      <c r="Q4293" t="s">
        <v>48</v>
      </c>
      <c r="R4293">
        <v>41689</v>
      </c>
    </row>
    <row r="4294" spans="1:18" x14ac:dyDescent="0.3">
      <c r="A4294" t="s">
        <v>49</v>
      </c>
      <c r="B4294" t="s">
        <v>93</v>
      </c>
      <c r="C4294">
        <v>2019</v>
      </c>
      <c r="D4294" t="s">
        <v>63</v>
      </c>
      <c r="G4294">
        <v>68643</v>
      </c>
      <c r="H4294">
        <v>221</v>
      </c>
      <c r="I4294">
        <v>212</v>
      </c>
      <c r="J4294">
        <v>3</v>
      </c>
      <c r="K4294">
        <v>0</v>
      </c>
      <c r="L4294" t="s">
        <v>43</v>
      </c>
      <c r="M4294" t="s">
        <v>44</v>
      </c>
      <c r="N4294" t="s">
        <v>23</v>
      </c>
      <c r="O4294" t="s">
        <v>24</v>
      </c>
      <c r="P4294">
        <v>23</v>
      </c>
      <c r="Q4294" t="s">
        <v>46</v>
      </c>
      <c r="R4294">
        <v>18533</v>
      </c>
    </row>
    <row r="4295" spans="1:18" x14ac:dyDescent="0.3">
      <c r="A4295" t="s">
        <v>53</v>
      </c>
      <c r="B4295" t="s">
        <v>54</v>
      </c>
      <c r="C4295">
        <v>2010</v>
      </c>
      <c r="D4295" t="s">
        <v>20</v>
      </c>
      <c r="E4295" t="s">
        <v>67</v>
      </c>
      <c r="F4295">
        <v>3.4</v>
      </c>
      <c r="G4295">
        <v>125727</v>
      </c>
      <c r="H4295">
        <v>248</v>
      </c>
      <c r="I4295">
        <v>241</v>
      </c>
      <c r="J4295">
        <v>5</v>
      </c>
      <c r="K4295">
        <v>1</v>
      </c>
      <c r="L4295" t="s">
        <v>43</v>
      </c>
      <c r="M4295" t="s">
        <v>44</v>
      </c>
      <c r="N4295" t="s">
        <v>23</v>
      </c>
      <c r="O4295" t="s">
        <v>29</v>
      </c>
      <c r="P4295">
        <v>20</v>
      </c>
      <c r="Q4295" t="s">
        <v>88</v>
      </c>
      <c r="R4295">
        <v>6785</v>
      </c>
    </row>
    <row r="4296" spans="1:18" x14ac:dyDescent="0.3">
      <c r="A4296" t="s">
        <v>80</v>
      </c>
      <c r="B4296" t="s">
        <v>81</v>
      </c>
      <c r="C4296">
        <v>2015</v>
      </c>
      <c r="D4296" t="s">
        <v>33</v>
      </c>
      <c r="F4296">
        <v>3.8</v>
      </c>
      <c r="G4296">
        <v>82228</v>
      </c>
      <c r="H4296">
        <v>301</v>
      </c>
      <c r="I4296">
        <v>278</v>
      </c>
      <c r="J4296">
        <v>4</v>
      </c>
      <c r="K4296">
        <v>0</v>
      </c>
      <c r="M4296" t="s">
        <v>44</v>
      </c>
      <c r="N4296" t="s">
        <v>82</v>
      </c>
      <c r="O4296" t="s">
        <v>60</v>
      </c>
      <c r="P4296">
        <v>38</v>
      </c>
      <c r="Q4296" t="s">
        <v>57</v>
      </c>
      <c r="R4296">
        <v>7329</v>
      </c>
    </row>
    <row r="4297" spans="1:18" x14ac:dyDescent="0.3">
      <c r="A4297" t="s">
        <v>55</v>
      </c>
      <c r="B4297" t="s">
        <v>75</v>
      </c>
      <c r="C4297">
        <v>2024</v>
      </c>
      <c r="D4297" t="s">
        <v>20</v>
      </c>
      <c r="E4297" t="s">
        <v>21</v>
      </c>
      <c r="F4297">
        <v>1.4</v>
      </c>
      <c r="G4297">
        <v>8903</v>
      </c>
      <c r="H4297">
        <v>136</v>
      </c>
      <c r="J4297">
        <v>1</v>
      </c>
      <c r="L4297" t="s">
        <v>43</v>
      </c>
      <c r="M4297" t="s">
        <v>22</v>
      </c>
      <c r="N4297" t="s">
        <v>45</v>
      </c>
      <c r="O4297" t="s">
        <v>24</v>
      </c>
      <c r="P4297">
        <v>36</v>
      </c>
      <c r="Q4297" t="s">
        <v>88</v>
      </c>
      <c r="R4297">
        <v>23258</v>
      </c>
    </row>
    <row r="4298" spans="1:18" x14ac:dyDescent="0.3">
      <c r="A4298" t="s">
        <v>18</v>
      </c>
      <c r="B4298" t="s">
        <v>51</v>
      </c>
      <c r="C4298">
        <v>2014</v>
      </c>
      <c r="D4298" t="s">
        <v>63</v>
      </c>
      <c r="E4298" t="s">
        <v>21</v>
      </c>
      <c r="F4298">
        <v>2</v>
      </c>
      <c r="G4298">
        <v>169575</v>
      </c>
      <c r="H4298">
        <v>149</v>
      </c>
      <c r="I4298">
        <v>150</v>
      </c>
      <c r="J4298">
        <v>3</v>
      </c>
      <c r="L4298" t="s">
        <v>34</v>
      </c>
      <c r="M4298" t="s">
        <v>72</v>
      </c>
      <c r="N4298" t="s">
        <v>45</v>
      </c>
      <c r="O4298" t="s">
        <v>24</v>
      </c>
      <c r="P4298">
        <v>25</v>
      </c>
      <c r="Q4298" t="s">
        <v>91</v>
      </c>
      <c r="R4298">
        <v>8106</v>
      </c>
    </row>
    <row r="4299" spans="1:18" x14ac:dyDescent="0.3">
      <c r="A4299" t="s">
        <v>41</v>
      </c>
      <c r="B4299" t="s">
        <v>42</v>
      </c>
      <c r="C4299">
        <v>2005</v>
      </c>
      <c r="D4299" t="s">
        <v>20</v>
      </c>
      <c r="F4299">
        <v>2.2000000000000002</v>
      </c>
      <c r="G4299">
        <v>273411</v>
      </c>
      <c r="H4299">
        <v>167</v>
      </c>
      <c r="I4299">
        <v>125</v>
      </c>
      <c r="J4299">
        <v>4</v>
      </c>
      <c r="K4299">
        <v>1</v>
      </c>
      <c r="L4299" t="s">
        <v>43</v>
      </c>
      <c r="N4299" t="s">
        <v>45</v>
      </c>
      <c r="O4299" t="s">
        <v>29</v>
      </c>
      <c r="P4299">
        <v>32</v>
      </c>
      <c r="Q4299" t="s">
        <v>48</v>
      </c>
      <c r="R4299">
        <v>500</v>
      </c>
    </row>
    <row r="4300" spans="1:18" x14ac:dyDescent="0.3">
      <c r="A4300" t="s">
        <v>41</v>
      </c>
      <c r="B4300" t="s">
        <v>103</v>
      </c>
      <c r="C4300">
        <v>2018</v>
      </c>
      <c r="D4300" t="s">
        <v>20</v>
      </c>
      <c r="F4300">
        <v>3.3</v>
      </c>
      <c r="G4300">
        <v>120648</v>
      </c>
      <c r="H4300">
        <v>235</v>
      </c>
      <c r="I4300">
        <v>198</v>
      </c>
      <c r="J4300">
        <v>3</v>
      </c>
      <c r="K4300">
        <v>0</v>
      </c>
      <c r="L4300" t="s">
        <v>34</v>
      </c>
      <c r="M4300" t="s">
        <v>35</v>
      </c>
      <c r="N4300" t="s">
        <v>23</v>
      </c>
      <c r="O4300" t="s">
        <v>29</v>
      </c>
      <c r="P4300">
        <v>21</v>
      </c>
      <c r="Q4300" t="s">
        <v>64</v>
      </c>
      <c r="R4300">
        <v>14568</v>
      </c>
    </row>
    <row r="4301" spans="1:18" x14ac:dyDescent="0.3">
      <c r="A4301" t="s">
        <v>55</v>
      </c>
      <c r="B4301" t="s">
        <v>78</v>
      </c>
      <c r="C4301">
        <v>2015</v>
      </c>
      <c r="D4301" t="s">
        <v>63</v>
      </c>
      <c r="E4301" t="s">
        <v>21</v>
      </c>
      <c r="G4301">
        <v>138899</v>
      </c>
      <c r="H4301">
        <v>207</v>
      </c>
      <c r="I4301">
        <v>197</v>
      </c>
      <c r="J4301">
        <v>3</v>
      </c>
      <c r="K4301">
        <v>0</v>
      </c>
      <c r="L4301" t="s">
        <v>34</v>
      </c>
      <c r="M4301" t="s">
        <v>52</v>
      </c>
      <c r="N4301" t="s">
        <v>45</v>
      </c>
      <c r="O4301" t="s">
        <v>29</v>
      </c>
      <c r="P4301">
        <v>29</v>
      </c>
      <c r="Q4301" t="s">
        <v>25</v>
      </c>
      <c r="R4301">
        <v>5089</v>
      </c>
    </row>
    <row r="4302" spans="1:18" x14ac:dyDescent="0.3">
      <c r="A4302" t="s">
        <v>73</v>
      </c>
      <c r="B4302" t="s">
        <v>87</v>
      </c>
      <c r="C4302">
        <v>2008</v>
      </c>
      <c r="D4302" t="s">
        <v>20</v>
      </c>
      <c r="E4302" t="s">
        <v>67</v>
      </c>
      <c r="F4302">
        <v>2.5</v>
      </c>
      <c r="G4302">
        <v>184473</v>
      </c>
      <c r="H4302">
        <v>208</v>
      </c>
      <c r="I4302">
        <v>185</v>
      </c>
      <c r="J4302">
        <v>3</v>
      </c>
      <c r="L4302" t="s">
        <v>34</v>
      </c>
      <c r="M4302" t="s">
        <v>94</v>
      </c>
      <c r="N4302" t="s">
        <v>23</v>
      </c>
      <c r="O4302" t="s">
        <v>24</v>
      </c>
      <c r="Q4302" t="s">
        <v>57</v>
      </c>
      <c r="R4302">
        <v>2121</v>
      </c>
    </row>
    <row r="4303" spans="1:18" x14ac:dyDescent="0.3">
      <c r="A4303" t="s">
        <v>73</v>
      </c>
      <c r="B4303" t="s">
        <v>74</v>
      </c>
      <c r="C4303">
        <v>2023</v>
      </c>
      <c r="D4303" t="s">
        <v>20</v>
      </c>
      <c r="F4303">
        <v>2</v>
      </c>
      <c r="G4303">
        <v>100</v>
      </c>
      <c r="H4303">
        <v>151</v>
      </c>
      <c r="I4303">
        <v>140</v>
      </c>
      <c r="J4303">
        <v>1</v>
      </c>
      <c r="L4303" t="s">
        <v>40</v>
      </c>
      <c r="N4303" t="s">
        <v>23</v>
      </c>
      <c r="O4303" t="s">
        <v>24</v>
      </c>
      <c r="P4303">
        <v>34</v>
      </c>
      <c r="Q4303" t="s">
        <v>37</v>
      </c>
      <c r="R4303">
        <v>49090</v>
      </c>
    </row>
    <row r="4304" spans="1:18" x14ac:dyDescent="0.3">
      <c r="A4304" t="s">
        <v>38</v>
      </c>
      <c r="B4304" t="s">
        <v>47</v>
      </c>
      <c r="C4304">
        <v>2013</v>
      </c>
      <c r="D4304" t="s">
        <v>20</v>
      </c>
      <c r="E4304" t="s">
        <v>21</v>
      </c>
      <c r="F4304">
        <v>3.3</v>
      </c>
      <c r="G4304">
        <v>139675</v>
      </c>
      <c r="H4304">
        <v>260</v>
      </c>
      <c r="I4304">
        <v>249</v>
      </c>
      <c r="J4304">
        <v>2</v>
      </c>
      <c r="K4304">
        <v>1</v>
      </c>
      <c r="L4304" t="s">
        <v>43</v>
      </c>
      <c r="M4304" t="s">
        <v>44</v>
      </c>
      <c r="N4304" t="s">
        <v>23</v>
      </c>
      <c r="O4304" t="s">
        <v>24</v>
      </c>
      <c r="P4304">
        <v>24</v>
      </c>
      <c r="R4304">
        <v>3071</v>
      </c>
    </row>
    <row r="4305" spans="1:18" x14ac:dyDescent="0.3">
      <c r="A4305" t="s">
        <v>73</v>
      </c>
      <c r="B4305" t="s">
        <v>90</v>
      </c>
      <c r="C4305">
        <v>2019</v>
      </c>
      <c r="D4305" t="s">
        <v>33</v>
      </c>
      <c r="E4305" t="s">
        <v>21</v>
      </c>
      <c r="F4305">
        <v>1.5</v>
      </c>
      <c r="G4305">
        <v>50178</v>
      </c>
      <c r="H4305">
        <v>138</v>
      </c>
      <c r="I4305">
        <v>133</v>
      </c>
      <c r="J4305">
        <v>2</v>
      </c>
      <c r="K4305">
        <v>1</v>
      </c>
      <c r="L4305" t="s">
        <v>43</v>
      </c>
      <c r="M4305" t="s">
        <v>59</v>
      </c>
      <c r="N4305" t="s">
        <v>45</v>
      </c>
      <c r="O4305" t="s">
        <v>29</v>
      </c>
      <c r="P4305">
        <v>52</v>
      </c>
      <c r="Q4305" t="s">
        <v>91</v>
      </c>
      <c r="R4305">
        <v>19534</v>
      </c>
    </row>
    <row r="4306" spans="1:18" x14ac:dyDescent="0.3">
      <c r="A4306" t="s">
        <v>38</v>
      </c>
      <c r="B4306" t="s">
        <v>86</v>
      </c>
      <c r="C4306">
        <v>2005</v>
      </c>
      <c r="D4306" t="s">
        <v>20</v>
      </c>
      <c r="E4306" t="s">
        <v>21</v>
      </c>
      <c r="F4306">
        <v>4.8</v>
      </c>
      <c r="G4306">
        <v>207490</v>
      </c>
      <c r="H4306">
        <v>351</v>
      </c>
      <c r="I4306">
        <v>354</v>
      </c>
      <c r="J4306">
        <v>4</v>
      </c>
      <c r="K4306">
        <v>1</v>
      </c>
      <c r="L4306" t="s">
        <v>43</v>
      </c>
      <c r="M4306" t="s">
        <v>52</v>
      </c>
      <c r="N4306" t="s">
        <v>84</v>
      </c>
      <c r="O4306" t="s">
        <v>95</v>
      </c>
      <c r="Q4306" t="s">
        <v>37</v>
      </c>
      <c r="R4306">
        <v>500</v>
      </c>
    </row>
    <row r="4307" spans="1:18" x14ac:dyDescent="0.3">
      <c r="A4307" t="s">
        <v>53</v>
      </c>
      <c r="B4307" t="s">
        <v>54</v>
      </c>
      <c r="C4307">
        <v>2019</v>
      </c>
      <c r="D4307" t="s">
        <v>20</v>
      </c>
      <c r="E4307" t="s">
        <v>21</v>
      </c>
      <c r="F4307">
        <v>2.9</v>
      </c>
      <c r="G4307">
        <v>55217</v>
      </c>
      <c r="H4307">
        <v>220</v>
      </c>
      <c r="I4307">
        <v>221</v>
      </c>
      <c r="J4307">
        <v>1</v>
      </c>
      <c r="K4307">
        <v>0</v>
      </c>
      <c r="L4307" t="s">
        <v>43</v>
      </c>
      <c r="M4307" t="s">
        <v>72</v>
      </c>
      <c r="N4307" t="s">
        <v>23</v>
      </c>
      <c r="O4307" t="s">
        <v>24</v>
      </c>
      <c r="Q4307" t="s">
        <v>91</v>
      </c>
      <c r="R4307">
        <v>26594</v>
      </c>
    </row>
    <row r="4308" spans="1:18" x14ac:dyDescent="0.3">
      <c r="A4308" t="s">
        <v>38</v>
      </c>
      <c r="B4308" t="s">
        <v>39</v>
      </c>
      <c r="C4308">
        <v>2015</v>
      </c>
      <c r="D4308" t="s">
        <v>33</v>
      </c>
      <c r="E4308" t="s">
        <v>21</v>
      </c>
      <c r="F4308">
        <v>3.4</v>
      </c>
      <c r="G4308">
        <v>110415</v>
      </c>
      <c r="H4308">
        <v>248</v>
      </c>
      <c r="I4308">
        <v>232</v>
      </c>
      <c r="J4308">
        <v>3</v>
      </c>
      <c r="K4308">
        <v>0</v>
      </c>
      <c r="L4308" t="s">
        <v>34</v>
      </c>
      <c r="M4308" t="s">
        <v>59</v>
      </c>
      <c r="N4308" t="s">
        <v>23</v>
      </c>
      <c r="O4308" t="s">
        <v>24</v>
      </c>
      <c r="P4308">
        <v>47</v>
      </c>
      <c r="Q4308" t="s">
        <v>76</v>
      </c>
      <c r="R4308">
        <v>16684</v>
      </c>
    </row>
    <row r="4309" spans="1:18" x14ac:dyDescent="0.3">
      <c r="A4309" t="s">
        <v>18</v>
      </c>
      <c r="B4309" t="s">
        <v>70</v>
      </c>
      <c r="C4309">
        <v>2007</v>
      </c>
      <c r="D4309" t="s">
        <v>63</v>
      </c>
      <c r="E4309" t="s">
        <v>67</v>
      </c>
      <c r="G4309">
        <v>160536</v>
      </c>
      <c r="H4309">
        <v>180</v>
      </c>
      <c r="I4309">
        <v>157</v>
      </c>
      <c r="J4309">
        <v>3</v>
      </c>
      <c r="L4309" t="s">
        <v>40</v>
      </c>
      <c r="M4309" t="s">
        <v>28</v>
      </c>
      <c r="N4309" t="s">
        <v>45</v>
      </c>
      <c r="O4309" t="s">
        <v>24</v>
      </c>
      <c r="P4309">
        <v>34</v>
      </c>
      <c r="Q4309" t="s">
        <v>37</v>
      </c>
      <c r="R4309">
        <v>4431</v>
      </c>
    </row>
    <row r="4310" spans="1:18" x14ac:dyDescent="0.3">
      <c r="A4310" t="s">
        <v>41</v>
      </c>
      <c r="B4310" t="s">
        <v>103</v>
      </c>
      <c r="C4310">
        <v>2024</v>
      </c>
      <c r="D4310" t="s">
        <v>33</v>
      </c>
      <c r="E4310" t="s">
        <v>21</v>
      </c>
      <c r="F4310">
        <v>2.2000000000000002</v>
      </c>
      <c r="G4310">
        <v>100</v>
      </c>
      <c r="H4310">
        <v>187</v>
      </c>
      <c r="I4310">
        <v>177</v>
      </c>
      <c r="J4310">
        <v>1</v>
      </c>
      <c r="M4310" t="s">
        <v>72</v>
      </c>
      <c r="N4310" t="s">
        <v>23</v>
      </c>
      <c r="O4310" t="s">
        <v>24</v>
      </c>
      <c r="P4310">
        <v>47</v>
      </c>
      <c r="Q4310" t="s">
        <v>76</v>
      </c>
      <c r="R4310">
        <v>35527</v>
      </c>
    </row>
    <row r="4311" spans="1:18" x14ac:dyDescent="0.3">
      <c r="A4311" t="s">
        <v>18</v>
      </c>
      <c r="B4311" t="s">
        <v>66</v>
      </c>
      <c r="C4311">
        <v>2007</v>
      </c>
      <c r="D4311" t="s">
        <v>63</v>
      </c>
      <c r="E4311" t="s">
        <v>67</v>
      </c>
      <c r="F4311">
        <v>2.9</v>
      </c>
      <c r="G4311">
        <v>181375</v>
      </c>
      <c r="H4311">
        <v>218</v>
      </c>
      <c r="I4311">
        <v>193</v>
      </c>
      <c r="J4311">
        <v>4</v>
      </c>
      <c r="L4311" t="s">
        <v>34</v>
      </c>
      <c r="M4311" t="s">
        <v>44</v>
      </c>
      <c r="N4311" t="s">
        <v>23</v>
      </c>
      <c r="O4311" t="s">
        <v>29</v>
      </c>
      <c r="P4311">
        <v>31</v>
      </c>
      <c r="R4311">
        <v>1666</v>
      </c>
    </row>
    <row r="4312" spans="1:18" x14ac:dyDescent="0.3">
      <c r="A4312" t="s">
        <v>49</v>
      </c>
      <c r="B4312" t="s">
        <v>100</v>
      </c>
      <c r="C4312">
        <v>2010</v>
      </c>
      <c r="D4312" t="s">
        <v>20</v>
      </c>
      <c r="E4312" t="s">
        <v>21</v>
      </c>
      <c r="F4312">
        <v>1.7</v>
      </c>
      <c r="G4312">
        <v>129775</v>
      </c>
      <c r="H4312">
        <v>138</v>
      </c>
      <c r="I4312">
        <v>124</v>
      </c>
      <c r="J4312">
        <v>5</v>
      </c>
      <c r="K4312">
        <v>0</v>
      </c>
      <c r="L4312" t="s">
        <v>40</v>
      </c>
      <c r="M4312" t="s">
        <v>59</v>
      </c>
      <c r="N4312" t="s">
        <v>45</v>
      </c>
      <c r="O4312" t="s">
        <v>29</v>
      </c>
      <c r="P4312">
        <v>38</v>
      </c>
      <c r="Q4312" t="s">
        <v>37</v>
      </c>
      <c r="R4312">
        <v>799</v>
      </c>
    </row>
    <row r="4313" spans="1:18" x14ac:dyDescent="0.3">
      <c r="A4313" t="s">
        <v>73</v>
      </c>
      <c r="B4313" t="s">
        <v>74</v>
      </c>
      <c r="C4313">
        <v>2015</v>
      </c>
      <c r="D4313" t="s">
        <v>20</v>
      </c>
      <c r="E4313" t="s">
        <v>21</v>
      </c>
      <c r="F4313">
        <v>3.3</v>
      </c>
      <c r="G4313">
        <v>159291</v>
      </c>
      <c r="H4313">
        <v>238</v>
      </c>
      <c r="J4313">
        <v>2</v>
      </c>
      <c r="K4313">
        <v>1</v>
      </c>
      <c r="L4313" t="s">
        <v>34</v>
      </c>
      <c r="N4313" t="s">
        <v>23</v>
      </c>
      <c r="O4313" t="s">
        <v>24</v>
      </c>
      <c r="Q4313" t="s">
        <v>46</v>
      </c>
      <c r="R4313">
        <v>15523</v>
      </c>
    </row>
    <row r="4314" spans="1:18" x14ac:dyDescent="0.3">
      <c r="A4314" t="s">
        <v>55</v>
      </c>
      <c r="B4314" t="s">
        <v>75</v>
      </c>
      <c r="C4314">
        <v>2023</v>
      </c>
      <c r="D4314" t="s">
        <v>33</v>
      </c>
      <c r="E4314" t="s">
        <v>21</v>
      </c>
      <c r="G4314">
        <v>19334</v>
      </c>
      <c r="H4314">
        <v>153</v>
      </c>
      <c r="I4314">
        <v>141</v>
      </c>
      <c r="J4314">
        <v>1</v>
      </c>
      <c r="K4314">
        <v>0</v>
      </c>
      <c r="L4314" t="s">
        <v>43</v>
      </c>
      <c r="M4314" t="s">
        <v>44</v>
      </c>
      <c r="N4314" t="s">
        <v>45</v>
      </c>
      <c r="O4314" t="s">
        <v>29</v>
      </c>
      <c r="P4314">
        <v>46</v>
      </c>
      <c r="Q4314" t="s">
        <v>30</v>
      </c>
      <c r="R4314">
        <v>19039</v>
      </c>
    </row>
    <row r="4315" spans="1:18" x14ac:dyDescent="0.3">
      <c r="A4315" t="s">
        <v>73</v>
      </c>
      <c r="B4315" t="s">
        <v>87</v>
      </c>
      <c r="C4315">
        <v>2014</v>
      </c>
      <c r="D4315" t="s">
        <v>20</v>
      </c>
      <c r="E4315" t="s">
        <v>21</v>
      </c>
      <c r="F4315">
        <v>2.5</v>
      </c>
      <c r="G4315">
        <v>198601</v>
      </c>
      <c r="H4315">
        <v>188</v>
      </c>
      <c r="I4315">
        <v>171</v>
      </c>
      <c r="J4315">
        <v>3</v>
      </c>
      <c r="K4315">
        <v>1</v>
      </c>
      <c r="L4315" t="s">
        <v>40</v>
      </c>
      <c r="M4315" t="s">
        <v>52</v>
      </c>
      <c r="N4315" t="s">
        <v>23</v>
      </c>
      <c r="O4315" t="s">
        <v>29</v>
      </c>
      <c r="P4315">
        <v>33</v>
      </c>
      <c r="Q4315" t="s">
        <v>76</v>
      </c>
      <c r="R4315">
        <v>7367</v>
      </c>
    </row>
    <row r="4316" spans="1:18" x14ac:dyDescent="0.3">
      <c r="A4316" t="s">
        <v>49</v>
      </c>
      <c r="B4316" t="s">
        <v>93</v>
      </c>
      <c r="C4316">
        <v>2021</v>
      </c>
      <c r="D4316" t="s">
        <v>20</v>
      </c>
      <c r="E4316" t="s">
        <v>21</v>
      </c>
      <c r="F4316">
        <v>2.1</v>
      </c>
      <c r="G4316">
        <v>26829</v>
      </c>
      <c r="H4316">
        <v>174</v>
      </c>
      <c r="I4316">
        <v>172</v>
      </c>
      <c r="J4316">
        <v>1</v>
      </c>
      <c r="K4316">
        <v>0</v>
      </c>
      <c r="L4316" t="s">
        <v>34</v>
      </c>
      <c r="M4316" t="s">
        <v>35</v>
      </c>
      <c r="N4316" t="s">
        <v>23</v>
      </c>
      <c r="O4316" t="s">
        <v>60</v>
      </c>
      <c r="P4316">
        <v>29</v>
      </c>
      <c r="Q4316" t="s">
        <v>57</v>
      </c>
      <c r="R4316">
        <v>24807</v>
      </c>
    </row>
    <row r="4317" spans="1:18" x14ac:dyDescent="0.3">
      <c r="A4317" t="s">
        <v>18</v>
      </c>
      <c r="B4317" t="s">
        <v>19</v>
      </c>
      <c r="C4317">
        <v>2008</v>
      </c>
      <c r="D4317" t="s">
        <v>20</v>
      </c>
      <c r="F4317">
        <v>3.1</v>
      </c>
      <c r="G4317">
        <v>139774</v>
      </c>
      <c r="H4317">
        <v>228</v>
      </c>
      <c r="I4317">
        <v>208</v>
      </c>
      <c r="J4317">
        <v>5</v>
      </c>
      <c r="K4317">
        <v>1</v>
      </c>
      <c r="L4317" t="s">
        <v>43</v>
      </c>
      <c r="M4317" t="s">
        <v>72</v>
      </c>
      <c r="N4317" t="s">
        <v>23</v>
      </c>
      <c r="O4317" t="s">
        <v>60</v>
      </c>
      <c r="P4317">
        <v>25</v>
      </c>
      <c r="R4317">
        <v>6337</v>
      </c>
    </row>
    <row r="4318" spans="1:18" x14ac:dyDescent="0.3">
      <c r="A4318" t="s">
        <v>80</v>
      </c>
      <c r="B4318" t="s">
        <v>83</v>
      </c>
      <c r="C4318">
        <v>2023</v>
      </c>
      <c r="D4318" t="s">
        <v>20</v>
      </c>
      <c r="E4318" t="s">
        <v>21</v>
      </c>
      <c r="F4318">
        <v>3.4</v>
      </c>
      <c r="G4318">
        <v>11750</v>
      </c>
      <c r="H4318">
        <v>261</v>
      </c>
      <c r="J4318">
        <v>1</v>
      </c>
      <c r="K4318">
        <v>0</v>
      </c>
      <c r="L4318" t="s">
        <v>34</v>
      </c>
      <c r="M4318" t="s">
        <v>59</v>
      </c>
      <c r="N4318" t="s">
        <v>84</v>
      </c>
      <c r="O4318" t="s">
        <v>60</v>
      </c>
      <c r="P4318">
        <v>24</v>
      </c>
      <c r="Q4318" t="s">
        <v>25</v>
      </c>
      <c r="R4318">
        <v>28494</v>
      </c>
    </row>
    <row r="4319" spans="1:18" x14ac:dyDescent="0.3">
      <c r="A4319" t="s">
        <v>55</v>
      </c>
      <c r="B4319" t="s">
        <v>56</v>
      </c>
      <c r="C4319">
        <v>2014</v>
      </c>
      <c r="D4319" t="s">
        <v>20</v>
      </c>
      <c r="E4319" t="s">
        <v>21</v>
      </c>
      <c r="F4319">
        <v>3.2</v>
      </c>
      <c r="G4319">
        <v>100964</v>
      </c>
      <c r="H4319">
        <v>253</v>
      </c>
      <c r="I4319">
        <v>243</v>
      </c>
      <c r="J4319">
        <v>3</v>
      </c>
      <c r="K4319">
        <v>1</v>
      </c>
      <c r="L4319" t="s">
        <v>34</v>
      </c>
      <c r="M4319" t="s">
        <v>52</v>
      </c>
      <c r="N4319" t="s">
        <v>23</v>
      </c>
      <c r="O4319" t="s">
        <v>24</v>
      </c>
      <c r="Q4319" t="s">
        <v>37</v>
      </c>
      <c r="R4319">
        <v>8489</v>
      </c>
    </row>
    <row r="4320" spans="1:18" x14ac:dyDescent="0.3">
      <c r="A4320" t="s">
        <v>38</v>
      </c>
      <c r="B4320" t="s">
        <v>47</v>
      </c>
      <c r="C4320">
        <v>2013</v>
      </c>
      <c r="D4320" t="s">
        <v>20</v>
      </c>
      <c r="E4320" t="s">
        <v>21</v>
      </c>
      <c r="F4320">
        <v>3.4</v>
      </c>
      <c r="G4320">
        <v>214672</v>
      </c>
      <c r="H4320">
        <v>278</v>
      </c>
      <c r="J4320">
        <v>3</v>
      </c>
      <c r="K4320">
        <v>0</v>
      </c>
      <c r="L4320" t="s">
        <v>43</v>
      </c>
      <c r="M4320" t="s">
        <v>59</v>
      </c>
      <c r="N4320" t="s">
        <v>23</v>
      </c>
      <c r="O4320" t="s">
        <v>24</v>
      </c>
      <c r="Q4320" t="s">
        <v>48</v>
      </c>
      <c r="R4320">
        <v>500</v>
      </c>
    </row>
    <row r="4321" spans="1:18" x14ac:dyDescent="0.3">
      <c r="A4321" t="s">
        <v>41</v>
      </c>
      <c r="B4321" t="s">
        <v>96</v>
      </c>
      <c r="C4321">
        <v>2009</v>
      </c>
      <c r="D4321" t="s">
        <v>20</v>
      </c>
      <c r="E4321" t="s">
        <v>21</v>
      </c>
      <c r="F4321">
        <v>1.9</v>
      </c>
      <c r="G4321">
        <v>182625</v>
      </c>
      <c r="H4321">
        <v>146</v>
      </c>
      <c r="I4321">
        <v>150</v>
      </c>
      <c r="J4321">
        <v>3</v>
      </c>
      <c r="K4321">
        <v>1</v>
      </c>
      <c r="L4321" t="s">
        <v>34</v>
      </c>
      <c r="M4321" t="s">
        <v>28</v>
      </c>
      <c r="N4321" t="s">
        <v>45</v>
      </c>
      <c r="O4321" t="s">
        <v>29</v>
      </c>
      <c r="P4321">
        <v>36</v>
      </c>
      <c r="Q4321" t="s">
        <v>46</v>
      </c>
      <c r="R4321">
        <v>500</v>
      </c>
    </row>
    <row r="4322" spans="1:18" x14ac:dyDescent="0.3">
      <c r="A4322" t="s">
        <v>31</v>
      </c>
      <c r="B4322" t="s">
        <v>85</v>
      </c>
      <c r="C4322">
        <v>2014</v>
      </c>
      <c r="D4322" t="s">
        <v>20</v>
      </c>
      <c r="E4322" t="s">
        <v>21</v>
      </c>
      <c r="F4322">
        <v>3.5</v>
      </c>
      <c r="G4322">
        <v>62380</v>
      </c>
      <c r="H4322">
        <v>278</v>
      </c>
      <c r="I4322">
        <v>274</v>
      </c>
      <c r="J4322">
        <v>1</v>
      </c>
      <c r="L4322" t="s">
        <v>40</v>
      </c>
      <c r="N4322" t="s">
        <v>23</v>
      </c>
      <c r="O4322" t="s">
        <v>24</v>
      </c>
      <c r="Q4322" t="s">
        <v>88</v>
      </c>
      <c r="R4322">
        <v>7797</v>
      </c>
    </row>
    <row r="4323" spans="1:18" x14ac:dyDescent="0.3">
      <c r="A4323" t="s">
        <v>53</v>
      </c>
      <c r="B4323" t="s">
        <v>79</v>
      </c>
      <c r="C4323">
        <v>2006</v>
      </c>
      <c r="D4323" t="s">
        <v>20</v>
      </c>
      <c r="E4323" t="s">
        <v>67</v>
      </c>
      <c r="F4323">
        <v>2</v>
      </c>
      <c r="G4323">
        <v>169555</v>
      </c>
      <c r="H4323">
        <v>167</v>
      </c>
      <c r="J4323">
        <v>4</v>
      </c>
      <c r="K4323">
        <v>0</v>
      </c>
      <c r="L4323" t="s">
        <v>43</v>
      </c>
      <c r="M4323" t="s">
        <v>94</v>
      </c>
      <c r="N4323" t="s">
        <v>45</v>
      </c>
      <c r="O4323" t="s">
        <v>29</v>
      </c>
      <c r="P4323">
        <v>30</v>
      </c>
      <c r="Q4323" t="s">
        <v>91</v>
      </c>
      <c r="R4323">
        <v>3557</v>
      </c>
    </row>
    <row r="4324" spans="1:18" x14ac:dyDescent="0.3">
      <c r="A4324" t="s">
        <v>55</v>
      </c>
      <c r="B4324" t="s">
        <v>56</v>
      </c>
      <c r="C4324">
        <v>2019</v>
      </c>
      <c r="D4324" t="s">
        <v>63</v>
      </c>
      <c r="E4324" t="s">
        <v>21</v>
      </c>
      <c r="F4324">
        <v>3.3</v>
      </c>
      <c r="G4324">
        <v>13293</v>
      </c>
      <c r="H4324">
        <v>256</v>
      </c>
      <c r="I4324">
        <v>224</v>
      </c>
      <c r="J4324">
        <v>2</v>
      </c>
      <c r="K4324">
        <v>0</v>
      </c>
      <c r="L4324" t="s">
        <v>43</v>
      </c>
      <c r="M4324" t="s">
        <v>52</v>
      </c>
      <c r="N4324" t="s">
        <v>23</v>
      </c>
      <c r="O4324" t="s">
        <v>24</v>
      </c>
      <c r="P4324">
        <v>23</v>
      </c>
      <c r="Q4324" t="s">
        <v>30</v>
      </c>
      <c r="R4324">
        <v>25111</v>
      </c>
    </row>
    <row r="4325" spans="1:18" x14ac:dyDescent="0.3">
      <c r="A4325" t="s">
        <v>41</v>
      </c>
      <c r="B4325" t="s">
        <v>96</v>
      </c>
      <c r="C4325">
        <v>2020</v>
      </c>
      <c r="D4325" t="s">
        <v>20</v>
      </c>
      <c r="E4325" t="s">
        <v>21</v>
      </c>
      <c r="G4325">
        <v>95071</v>
      </c>
      <c r="H4325">
        <v>142</v>
      </c>
      <c r="I4325">
        <v>118</v>
      </c>
      <c r="J4325">
        <v>1</v>
      </c>
      <c r="K4325">
        <v>0</v>
      </c>
      <c r="L4325" t="s">
        <v>43</v>
      </c>
      <c r="M4325" t="s">
        <v>94</v>
      </c>
      <c r="N4325" t="s">
        <v>45</v>
      </c>
      <c r="O4325" t="s">
        <v>29</v>
      </c>
      <c r="Q4325" t="s">
        <v>48</v>
      </c>
      <c r="R4325">
        <v>9877</v>
      </c>
    </row>
    <row r="4326" spans="1:18" x14ac:dyDescent="0.3">
      <c r="A4326" t="s">
        <v>73</v>
      </c>
      <c r="B4326" t="s">
        <v>97</v>
      </c>
      <c r="C4326">
        <v>2014</v>
      </c>
      <c r="D4326" t="s">
        <v>20</v>
      </c>
      <c r="F4326">
        <v>2.2000000000000002</v>
      </c>
      <c r="G4326">
        <v>84232</v>
      </c>
      <c r="H4326">
        <v>180</v>
      </c>
      <c r="J4326">
        <v>3</v>
      </c>
      <c r="L4326" t="s">
        <v>40</v>
      </c>
      <c r="M4326" t="s">
        <v>52</v>
      </c>
      <c r="N4326" t="s">
        <v>45</v>
      </c>
      <c r="O4326" t="s">
        <v>29</v>
      </c>
      <c r="P4326">
        <v>33</v>
      </c>
      <c r="Q4326" t="s">
        <v>91</v>
      </c>
      <c r="R4326">
        <v>17086</v>
      </c>
    </row>
    <row r="4327" spans="1:18" x14ac:dyDescent="0.3">
      <c r="A4327" t="s">
        <v>18</v>
      </c>
      <c r="B4327" t="s">
        <v>66</v>
      </c>
      <c r="C4327">
        <v>2023</v>
      </c>
      <c r="D4327" t="s">
        <v>20</v>
      </c>
      <c r="E4327" t="s">
        <v>21</v>
      </c>
      <c r="F4327">
        <v>2.1</v>
      </c>
      <c r="G4327">
        <v>1246</v>
      </c>
      <c r="H4327">
        <v>154</v>
      </c>
      <c r="J4327">
        <v>1</v>
      </c>
      <c r="K4327">
        <v>0</v>
      </c>
      <c r="L4327" t="s">
        <v>34</v>
      </c>
      <c r="M4327" t="s">
        <v>44</v>
      </c>
      <c r="N4327" t="s">
        <v>23</v>
      </c>
      <c r="O4327" t="s">
        <v>29</v>
      </c>
      <c r="P4327">
        <v>33</v>
      </c>
      <c r="Q4327" t="s">
        <v>76</v>
      </c>
      <c r="R4327">
        <v>40572</v>
      </c>
    </row>
    <row r="4328" spans="1:18" x14ac:dyDescent="0.3">
      <c r="A4328" t="s">
        <v>80</v>
      </c>
      <c r="B4328" t="s">
        <v>83</v>
      </c>
      <c r="C4328">
        <v>2016</v>
      </c>
      <c r="D4328" t="s">
        <v>65</v>
      </c>
      <c r="E4328" t="s">
        <v>21</v>
      </c>
      <c r="F4328">
        <v>0</v>
      </c>
      <c r="G4328">
        <v>118601</v>
      </c>
      <c r="H4328">
        <v>335</v>
      </c>
      <c r="J4328">
        <v>2</v>
      </c>
      <c r="K4328">
        <v>0</v>
      </c>
      <c r="M4328" t="s">
        <v>59</v>
      </c>
      <c r="N4328" t="s">
        <v>84</v>
      </c>
      <c r="O4328" t="s">
        <v>60</v>
      </c>
      <c r="P4328">
        <v>125</v>
      </c>
      <c r="Q4328" t="s">
        <v>88</v>
      </c>
      <c r="R4328">
        <v>11429</v>
      </c>
    </row>
    <row r="4329" spans="1:18" x14ac:dyDescent="0.3">
      <c r="A4329" t="s">
        <v>80</v>
      </c>
      <c r="B4329" t="s">
        <v>102</v>
      </c>
      <c r="C4329">
        <v>2006</v>
      </c>
      <c r="D4329" t="s">
        <v>20</v>
      </c>
      <c r="E4329" t="s">
        <v>21</v>
      </c>
      <c r="F4329">
        <v>2.9</v>
      </c>
      <c r="G4329">
        <v>284209</v>
      </c>
      <c r="H4329">
        <v>236</v>
      </c>
      <c r="I4329">
        <v>215</v>
      </c>
      <c r="J4329">
        <v>4</v>
      </c>
      <c r="K4329">
        <v>1</v>
      </c>
      <c r="L4329" t="s">
        <v>34</v>
      </c>
      <c r="M4329" t="s">
        <v>28</v>
      </c>
      <c r="N4329" t="s">
        <v>23</v>
      </c>
      <c r="O4329" t="s">
        <v>24</v>
      </c>
      <c r="Q4329" t="s">
        <v>57</v>
      </c>
      <c r="R4329">
        <v>500</v>
      </c>
    </row>
    <row r="4330" spans="1:18" x14ac:dyDescent="0.3">
      <c r="A4330" t="s">
        <v>38</v>
      </c>
      <c r="B4330" t="s">
        <v>86</v>
      </c>
      <c r="C4330">
        <v>2008</v>
      </c>
      <c r="D4330" t="s">
        <v>20</v>
      </c>
      <c r="G4330">
        <v>221356</v>
      </c>
      <c r="H4330">
        <v>379</v>
      </c>
      <c r="I4330">
        <v>355</v>
      </c>
      <c r="J4330">
        <v>3</v>
      </c>
      <c r="K4330">
        <v>1</v>
      </c>
      <c r="L4330" t="s">
        <v>43</v>
      </c>
      <c r="M4330" t="s">
        <v>52</v>
      </c>
      <c r="N4330" t="s">
        <v>84</v>
      </c>
      <c r="O4330" t="s">
        <v>95</v>
      </c>
      <c r="P4330">
        <v>10</v>
      </c>
      <c r="Q4330" t="s">
        <v>46</v>
      </c>
      <c r="R4330">
        <v>500</v>
      </c>
    </row>
    <row r="4331" spans="1:18" x14ac:dyDescent="0.3">
      <c r="A4331" t="s">
        <v>73</v>
      </c>
      <c r="B4331" t="s">
        <v>90</v>
      </c>
      <c r="C4331">
        <v>2008</v>
      </c>
      <c r="D4331" t="s">
        <v>20</v>
      </c>
      <c r="E4331" t="s">
        <v>21</v>
      </c>
      <c r="F4331">
        <v>2.4</v>
      </c>
      <c r="G4331">
        <v>351471</v>
      </c>
      <c r="H4331">
        <v>176</v>
      </c>
      <c r="I4331">
        <v>158</v>
      </c>
      <c r="J4331">
        <v>4</v>
      </c>
      <c r="K4331">
        <v>1</v>
      </c>
      <c r="L4331" t="s">
        <v>34</v>
      </c>
      <c r="M4331" t="s">
        <v>59</v>
      </c>
      <c r="N4331" t="s">
        <v>45</v>
      </c>
      <c r="O4331" t="s">
        <v>29</v>
      </c>
      <c r="P4331">
        <v>36</v>
      </c>
      <c r="Q4331" t="s">
        <v>57</v>
      </c>
      <c r="R4331">
        <v>500</v>
      </c>
    </row>
    <row r="4332" spans="1:18" x14ac:dyDescent="0.3">
      <c r="A4332" t="s">
        <v>38</v>
      </c>
      <c r="B4332" t="s">
        <v>86</v>
      </c>
      <c r="C4332">
        <v>2007</v>
      </c>
      <c r="D4332" t="s">
        <v>20</v>
      </c>
      <c r="E4332" t="s">
        <v>21</v>
      </c>
      <c r="F4332">
        <v>5.7</v>
      </c>
      <c r="G4332">
        <v>178648</v>
      </c>
      <c r="I4332">
        <v>396</v>
      </c>
      <c r="J4332">
        <v>3</v>
      </c>
      <c r="K4332">
        <v>0</v>
      </c>
      <c r="L4332" t="s">
        <v>43</v>
      </c>
      <c r="M4332" t="s">
        <v>28</v>
      </c>
      <c r="N4332" t="s">
        <v>84</v>
      </c>
      <c r="O4332" t="s">
        <v>95</v>
      </c>
      <c r="P4332">
        <v>10</v>
      </c>
      <c r="R4332">
        <v>500</v>
      </c>
    </row>
    <row r="4333" spans="1:18" x14ac:dyDescent="0.3">
      <c r="A4333" t="s">
        <v>55</v>
      </c>
      <c r="B4333" t="s">
        <v>56</v>
      </c>
      <c r="C4333">
        <v>2022</v>
      </c>
      <c r="D4333" t="s">
        <v>20</v>
      </c>
      <c r="E4333" t="s">
        <v>21</v>
      </c>
      <c r="F4333">
        <v>3.2</v>
      </c>
      <c r="G4333">
        <v>53564</v>
      </c>
      <c r="H4333">
        <v>229</v>
      </c>
      <c r="I4333">
        <v>217</v>
      </c>
      <c r="J4333">
        <v>1</v>
      </c>
      <c r="K4333">
        <v>0</v>
      </c>
      <c r="L4333" t="s">
        <v>43</v>
      </c>
      <c r="M4333" t="s">
        <v>59</v>
      </c>
      <c r="N4333" t="s">
        <v>23</v>
      </c>
      <c r="O4333" t="s">
        <v>24</v>
      </c>
      <c r="P4333">
        <v>21</v>
      </c>
      <c r="Q4333" t="s">
        <v>37</v>
      </c>
      <c r="R4333">
        <v>29829</v>
      </c>
    </row>
    <row r="4334" spans="1:18" x14ac:dyDescent="0.3">
      <c r="A4334" t="s">
        <v>18</v>
      </c>
      <c r="B4334" t="s">
        <v>51</v>
      </c>
      <c r="C4334">
        <v>2014</v>
      </c>
      <c r="D4334" t="s">
        <v>20</v>
      </c>
      <c r="E4334" t="s">
        <v>21</v>
      </c>
      <c r="G4334">
        <v>38643</v>
      </c>
      <c r="H4334">
        <v>184</v>
      </c>
      <c r="I4334">
        <v>183</v>
      </c>
      <c r="J4334">
        <v>2</v>
      </c>
      <c r="L4334" t="s">
        <v>43</v>
      </c>
      <c r="M4334" t="s">
        <v>28</v>
      </c>
      <c r="N4334" t="s">
        <v>45</v>
      </c>
      <c r="O4334" t="s">
        <v>29</v>
      </c>
      <c r="P4334">
        <v>33</v>
      </c>
      <c r="Q4334" t="s">
        <v>37</v>
      </c>
      <c r="R4334">
        <v>14758</v>
      </c>
    </row>
    <row r="4335" spans="1:18" x14ac:dyDescent="0.3">
      <c r="A4335" t="s">
        <v>26</v>
      </c>
      <c r="B4335" t="s">
        <v>68</v>
      </c>
      <c r="C4335">
        <v>2024</v>
      </c>
      <c r="D4335" t="s">
        <v>63</v>
      </c>
      <c r="E4335" t="s">
        <v>21</v>
      </c>
      <c r="F4335">
        <v>1.8</v>
      </c>
      <c r="G4335">
        <v>100</v>
      </c>
      <c r="H4335">
        <v>153</v>
      </c>
      <c r="I4335">
        <v>145</v>
      </c>
      <c r="J4335">
        <v>1</v>
      </c>
      <c r="L4335" t="s">
        <v>40</v>
      </c>
      <c r="M4335" t="s">
        <v>72</v>
      </c>
      <c r="N4335" t="s">
        <v>45</v>
      </c>
      <c r="O4335" t="s">
        <v>29</v>
      </c>
      <c r="Q4335" t="s">
        <v>88</v>
      </c>
      <c r="R4335">
        <v>20319</v>
      </c>
    </row>
    <row r="4336" spans="1:18" x14ac:dyDescent="0.3">
      <c r="A4336" t="s">
        <v>18</v>
      </c>
      <c r="B4336" t="s">
        <v>51</v>
      </c>
      <c r="C4336">
        <v>2005</v>
      </c>
      <c r="D4336" t="s">
        <v>20</v>
      </c>
      <c r="E4336" t="s">
        <v>67</v>
      </c>
      <c r="F4336">
        <v>2.2000000000000002</v>
      </c>
      <c r="G4336">
        <v>87615</v>
      </c>
      <c r="H4336">
        <v>151</v>
      </c>
      <c r="J4336">
        <v>4</v>
      </c>
      <c r="K4336">
        <v>1</v>
      </c>
      <c r="L4336" t="s">
        <v>34</v>
      </c>
      <c r="N4336" t="s">
        <v>45</v>
      </c>
      <c r="O4336" t="s">
        <v>29</v>
      </c>
      <c r="Q4336" t="s">
        <v>88</v>
      </c>
      <c r="R4336">
        <v>3566</v>
      </c>
    </row>
    <row r="4337" spans="1:18" x14ac:dyDescent="0.3">
      <c r="A4337" t="s">
        <v>55</v>
      </c>
      <c r="B4337" t="s">
        <v>69</v>
      </c>
      <c r="C4337">
        <v>2016</v>
      </c>
      <c r="D4337" t="s">
        <v>20</v>
      </c>
      <c r="E4337" t="s">
        <v>21</v>
      </c>
      <c r="F4337">
        <v>2.9</v>
      </c>
      <c r="G4337">
        <v>71564</v>
      </c>
      <c r="H4337">
        <v>248</v>
      </c>
      <c r="I4337">
        <v>221</v>
      </c>
      <c r="J4337">
        <v>2</v>
      </c>
      <c r="K4337">
        <v>0</v>
      </c>
      <c r="M4337" t="s">
        <v>28</v>
      </c>
      <c r="N4337" t="s">
        <v>23</v>
      </c>
      <c r="O4337" t="s">
        <v>24</v>
      </c>
      <c r="P4337">
        <v>28</v>
      </c>
      <c r="Q4337" t="s">
        <v>91</v>
      </c>
      <c r="R4337">
        <v>10970</v>
      </c>
    </row>
    <row r="4338" spans="1:18" x14ac:dyDescent="0.3">
      <c r="A4338" t="s">
        <v>55</v>
      </c>
      <c r="B4338" t="s">
        <v>69</v>
      </c>
      <c r="C4338">
        <v>2015</v>
      </c>
      <c r="D4338" t="s">
        <v>20</v>
      </c>
      <c r="E4338" t="s">
        <v>21</v>
      </c>
      <c r="F4338">
        <v>3.5</v>
      </c>
      <c r="G4338">
        <v>133037</v>
      </c>
      <c r="H4338">
        <v>275</v>
      </c>
      <c r="I4338">
        <v>252</v>
      </c>
      <c r="J4338">
        <v>2</v>
      </c>
      <c r="K4338">
        <v>1</v>
      </c>
      <c r="L4338" t="s">
        <v>34</v>
      </c>
      <c r="M4338" t="s">
        <v>22</v>
      </c>
      <c r="N4338" t="s">
        <v>23</v>
      </c>
      <c r="O4338" t="s">
        <v>24</v>
      </c>
      <c r="P4338">
        <v>23</v>
      </c>
      <c r="Q4338" t="s">
        <v>25</v>
      </c>
      <c r="R4338">
        <v>6038</v>
      </c>
    </row>
    <row r="4339" spans="1:18" x14ac:dyDescent="0.3">
      <c r="A4339" t="s">
        <v>38</v>
      </c>
      <c r="B4339" t="s">
        <v>89</v>
      </c>
      <c r="C4339">
        <v>2012</v>
      </c>
      <c r="D4339" t="s">
        <v>20</v>
      </c>
      <c r="E4339" t="s">
        <v>21</v>
      </c>
      <c r="F4339">
        <v>1.9</v>
      </c>
      <c r="G4339">
        <v>224251</v>
      </c>
      <c r="H4339">
        <v>155</v>
      </c>
      <c r="I4339">
        <v>146</v>
      </c>
      <c r="J4339">
        <v>3</v>
      </c>
      <c r="K4339">
        <v>0</v>
      </c>
      <c r="L4339" t="s">
        <v>34</v>
      </c>
      <c r="M4339" t="s">
        <v>52</v>
      </c>
      <c r="N4339" t="s">
        <v>45</v>
      </c>
      <c r="O4339" t="s">
        <v>29</v>
      </c>
      <c r="P4339">
        <v>37</v>
      </c>
      <c r="Q4339" t="s">
        <v>30</v>
      </c>
      <c r="R4339">
        <v>500</v>
      </c>
    </row>
    <row r="4340" spans="1:18" x14ac:dyDescent="0.3">
      <c r="A4340" t="s">
        <v>80</v>
      </c>
      <c r="B4340" t="s">
        <v>98</v>
      </c>
      <c r="C4340">
        <v>2021</v>
      </c>
      <c r="D4340" t="s">
        <v>20</v>
      </c>
      <c r="E4340" t="s">
        <v>21</v>
      </c>
      <c r="F4340">
        <v>3.2</v>
      </c>
      <c r="G4340">
        <v>37047</v>
      </c>
      <c r="H4340">
        <v>225</v>
      </c>
      <c r="J4340">
        <v>1</v>
      </c>
      <c r="K4340">
        <v>0</v>
      </c>
      <c r="L4340" t="s">
        <v>34</v>
      </c>
      <c r="M4340" t="s">
        <v>94</v>
      </c>
      <c r="N4340" t="s">
        <v>23</v>
      </c>
      <c r="O4340" t="s">
        <v>29</v>
      </c>
      <c r="P4340">
        <v>22</v>
      </c>
      <c r="Q4340" t="s">
        <v>48</v>
      </c>
      <c r="R4340">
        <v>19048</v>
      </c>
    </row>
    <row r="4341" spans="1:18" x14ac:dyDescent="0.3">
      <c r="A4341" t="s">
        <v>38</v>
      </c>
      <c r="B4341" t="s">
        <v>47</v>
      </c>
      <c r="C4341">
        <v>2018</v>
      </c>
      <c r="D4341" t="s">
        <v>63</v>
      </c>
      <c r="E4341" t="s">
        <v>21</v>
      </c>
      <c r="F4341">
        <v>2.6</v>
      </c>
      <c r="G4341">
        <v>79959</v>
      </c>
      <c r="H4341">
        <v>199</v>
      </c>
      <c r="I4341">
        <v>185</v>
      </c>
      <c r="J4341">
        <v>1</v>
      </c>
      <c r="K4341">
        <v>0</v>
      </c>
      <c r="L4341" t="s">
        <v>34</v>
      </c>
      <c r="M4341" t="s">
        <v>72</v>
      </c>
      <c r="N4341" t="s">
        <v>23</v>
      </c>
      <c r="O4341" t="s">
        <v>24</v>
      </c>
      <c r="P4341">
        <v>31</v>
      </c>
      <c r="Q4341" t="s">
        <v>91</v>
      </c>
      <c r="R4341">
        <v>11775</v>
      </c>
    </row>
    <row r="4342" spans="1:18" x14ac:dyDescent="0.3">
      <c r="A4342" t="s">
        <v>38</v>
      </c>
      <c r="B4342" t="s">
        <v>39</v>
      </c>
      <c r="C4342">
        <v>2016</v>
      </c>
      <c r="D4342" t="s">
        <v>63</v>
      </c>
      <c r="E4342" t="s">
        <v>21</v>
      </c>
      <c r="F4342">
        <v>2.1</v>
      </c>
      <c r="G4342">
        <v>111286</v>
      </c>
      <c r="H4342">
        <v>172</v>
      </c>
      <c r="I4342">
        <v>166</v>
      </c>
      <c r="J4342">
        <v>1</v>
      </c>
      <c r="K4342">
        <v>0</v>
      </c>
      <c r="L4342" t="s">
        <v>34</v>
      </c>
      <c r="M4342" t="s">
        <v>94</v>
      </c>
      <c r="N4342" t="s">
        <v>23</v>
      </c>
      <c r="O4342" t="s">
        <v>60</v>
      </c>
      <c r="Q4342" t="s">
        <v>25</v>
      </c>
      <c r="R4342">
        <v>19751</v>
      </c>
    </row>
    <row r="4343" spans="1:18" x14ac:dyDescent="0.3">
      <c r="A4343" t="s">
        <v>31</v>
      </c>
      <c r="B4343" t="s">
        <v>85</v>
      </c>
      <c r="C4343">
        <v>2021</v>
      </c>
      <c r="D4343" t="s">
        <v>20</v>
      </c>
      <c r="F4343">
        <v>2.2000000000000002</v>
      </c>
      <c r="G4343">
        <v>13236</v>
      </c>
      <c r="H4343">
        <v>181</v>
      </c>
      <c r="I4343">
        <v>180</v>
      </c>
      <c r="J4343">
        <v>1</v>
      </c>
      <c r="K4343">
        <v>0</v>
      </c>
      <c r="L4343" t="s">
        <v>43</v>
      </c>
      <c r="M4343" t="s">
        <v>94</v>
      </c>
      <c r="N4343" t="s">
        <v>23</v>
      </c>
      <c r="O4343" t="s">
        <v>29</v>
      </c>
      <c r="P4343">
        <v>35</v>
      </c>
      <c r="Q4343" t="s">
        <v>91</v>
      </c>
      <c r="R4343">
        <v>21892</v>
      </c>
    </row>
    <row r="4344" spans="1:18" x14ac:dyDescent="0.3">
      <c r="A4344" t="s">
        <v>41</v>
      </c>
      <c r="B4344" t="s">
        <v>96</v>
      </c>
      <c r="C4344">
        <v>2013</v>
      </c>
      <c r="D4344" t="s">
        <v>20</v>
      </c>
      <c r="E4344" t="s">
        <v>21</v>
      </c>
      <c r="F4344">
        <v>2</v>
      </c>
      <c r="G4344">
        <v>62149</v>
      </c>
      <c r="H4344">
        <v>155</v>
      </c>
      <c r="J4344">
        <v>2</v>
      </c>
      <c r="K4344">
        <v>0</v>
      </c>
      <c r="M4344" t="s">
        <v>44</v>
      </c>
      <c r="N4344" t="s">
        <v>45</v>
      </c>
      <c r="O4344" t="s">
        <v>24</v>
      </c>
      <c r="P4344">
        <v>31</v>
      </c>
      <c r="Q4344" t="s">
        <v>64</v>
      </c>
      <c r="R4344">
        <v>5437</v>
      </c>
    </row>
    <row r="4345" spans="1:18" x14ac:dyDescent="0.3">
      <c r="A4345" t="s">
        <v>55</v>
      </c>
      <c r="B4345" t="s">
        <v>75</v>
      </c>
      <c r="C4345">
        <v>2011</v>
      </c>
      <c r="D4345" t="s">
        <v>20</v>
      </c>
      <c r="E4345" t="s">
        <v>21</v>
      </c>
      <c r="F4345">
        <v>2.2999999999999998</v>
      </c>
      <c r="G4345">
        <v>265772</v>
      </c>
      <c r="H4345">
        <v>196</v>
      </c>
      <c r="J4345">
        <v>5</v>
      </c>
      <c r="K4345">
        <v>1</v>
      </c>
      <c r="L4345" t="s">
        <v>43</v>
      </c>
      <c r="M4345" t="s">
        <v>28</v>
      </c>
      <c r="N4345" t="s">
        <v>45</v>
      </c>
      <c r="O4345" t="s">
        <v>29</v>
      </c>
      <c r="P4345">
        <v>33</v>
      </c>
      <c r="Q4345" t="s">
        <v>25</v>
      </c>
      <c r="R4345">
        <v>500</v>
      </c>
    </row>
    <row r="4346" spans="1:18" x14ac:dyDescent="0.3">
      <c r="A4346" t="s">
        <v>41</v>
      </c>
      <c r="B4346" t="s">
        <v>96</v>
      </c>
      <c r="C4346">
        <v>2016</v>
      </c>
      <c r="D4346" t="s">
        <v>20</v>
      </c>
      <c r="E4346" t="s">
        <v>21</v>
      </c>
      <c r="F4346">
        <v>2.1</v>
      </c>
      <c r="G4346">
        <v>84896</v>
      </c>
      <c r="H4346">
        <v>152</v>
      </c>
      <c r="I4346">
        <v>131</v>
      </c>
      <c r="J4346">
        <v>4</v>
      </c>
      <c r="K4346">
        <v>0</v>
      </c>
      <c r="M4346" t="s">
        <v>94</v>
      </c>
      <c r="N4346" t="s">
        <v>45</v>
      </c>
      <c r="O4346" t="s">
        <v>29</v>
      </c>
      <c r="P4346">
        <v>33</v>
      </c>
      <c r="Q4346" t="s">
        <v>57</v>
      </c>
      <c r="R4346">
        <v>4996</v>
      </c>
    </row>
    <row r="4347" spans="1:18" x14ac:dyDescent="0.3">
      <c r="A4347" t="s">
        <v>53</v>
      </c>
      <c r="B4347" t="s">
        <v>71</v>
      </c>
      <c r="C4347">
        <v>2012</v>
      </c>
      <c r="D4347" t="s">
        <v>20</v>
      </c>
      <c r="E4347" t="s">
        <v>21</v>
      </c>
      <c r="F4347">
        <v>2.5</v>
      </c>
      <c r="G4347">
        <v>104878</v>
      </c>
      <c r="H4347">
        <v>185</v>
      </c>
      <c r="I4347">
        <v>178</v>
      </c>
      <c r="J4347">
        <v>4</v>
      </c>
      <c r="K4347">
        <v>1</v>
      </c>
      <c r="L4347" t="s">
        <v>34</v>
      </c>
      <c r="N4347" t="s">
        <v>45</v>
      </c>
      <c r="O4347" t="s">
        <v>29</v>
      </c>
      <c r="P4347">
        <v>27</v>
      </c>
      <c r="Q4347" t="s">
        <v>57</v>
      </c>
      <c r="R4347">
        <v>8478</v>
      </c>
    </row>
    <row r="4348" spans="1:18" x14ac:dyDescent="0.3">
      <c r="A4348" t="s">
        <v>18</v>
      </c>
      <c r="B4348" t="s">
        <v>19</v>
      </c>
      <c r="C4348">
        <v>2008</v>
      </c>
      <c r="D4348" t="s">
        <v>20</v>
      </c>
      <c r="E4348" t="s">
        <v>21</v>
      </c>
      <c r="F4348">
        <v>2.1</v>
      </c>
      <c r="G4348">
        <v>146345</v>
      </c>
      <c r="H4348">
        <v>156</v>
      </c>
      <c r="I4348">
        <v>144</v>
      </c>
      <c r="J4348">
        <v>4</v>
      </c>
      <c r="K4348">
        <v>1</v>
      </c>
      <c r="L4348" t="s">
        <v>40</v>
      </c>
      <c r="M4348" t="s">
        <v>52</v>
      </c>
      <c r="N4348" t="s">
        <v>23</v>
      </c>
      <c r="O4348" t="s">
        <v>29</v>
      </c>
      <c r="Q4348" t="s">
        <v>48</v>
      </c>
      <c r="R4348">
        <v>6413</v>
      </c>
    </row>
    <row r="4349" spans="1:18" x14ac:dyDescent="0.3">
      <c r="A4349" t="s">
        <v>18</v>
      </c>
      <c r="B4349" t="s">
        <v>66</v>
      </c>
      <c r="C4349">
        <v>2014</v>
      </c>
      <c r="D4349" t="s">
        <v>63</v>
      </c>
      <c r="E4349" t="s">
        <v>21</v>
      </c>
      <c r="F4349">
        <v>3</v>
      </c>
      <c r="G4349">
        <v>100193</v>
      </c>
      <c r="H4349">
        <v>239</v>
      </c>
      <c r="I4349">
        <v>234</v>
      </c>
      <c r="J4349">
        <v>3</v>
      </c>
      <c r="K4349">
        <v>0</v>
      </c>
      <c r="L4349" t="s">
        <v>34</v>
      </c>
      <c r="M4349" t="s">
        <v>94</v>
      </c>
      <c r="N4349" t="s">
        <v>23</v>
      </c>
      <c r="O4349" t="s">
        <v>29</v>
      </c>
      <c r="P4349">
        <v>28</v>
      </c>
      <c r="Q4349" t="s">
        <v>46</v>
      </c>
      <c r="R4349">
        <v>14182</v>
      </c>
    </row>
    <row r="4350" spans="1:18" x14ac:dyDescent="0.3">
      <c r="A4350" t="s">
        <v>80</v>
      </c>
      <c r="B4350" t="s">
        <v>98</v>
      </c>
      <c r="C4350">
        <v>2021</v>
      </c>
      <c r="D4350" t="s">
        <v>20</v>
      </c>
      <c r="E4350" t="s">
        <v>21</v>
      </c>
      <c r="F4350">
        <v>3.1</v>
      </c>
      <c r="G4350">
        <v>65587</v>
      </c>
      <c r="H4350">
        <v>230</v>
      </c>
      <c r="I4350">
        <v>224</v>
      </c>
      <c r="J4350">
        <v>1</v>
      </c>
      <c r="K4350">
        <v>1</v>
      </c>
      <c r="L4350" t="s">
        <v>34</v>
      </c>
      <c r="M4350" t="s">
        <v>94</v>
      </c>
      <c r="N4350" t="s">
        <v>23</v>
      </c>
      <c r="O4350" t="s">
        <v>24</v>
      </c>
      <c r="P4350">
        <v>28</v>
      </c>
      <c r="Q4350" t="s">
        <v>46</v>
      </c>
      <c r="R4350">
        <v>13762</v>
      </c>
    </row>
    <row r="4351" spans="1:18" x14ac:dyDescent="0.3">
      <c r="A4351" t="s">
        <v>38</v>
      </c>
      <c r="B4351" t="s">
        <v>39</v>
      </c>
      <c r="C4351">
        <v>2021</v>
      </c>
      <c r="D4351" t="s">
        <v>63</v>
      </c>
      <c r="E4351" t="s">
        <v>21</v>
      </c>
      <c r="F4351">
        <v>2</v>
      </c>
      <c r="G4351">
        <v>24260</v>
      </c>
      <c r="H4351">
        <v>172</v>
      </c>
      <c r="J4351">
        <v>1</v>
      </c>
      <c r="K4351">
        <v>0</v>
      </c>
      <c r="L4351" t="s">
        <v>34</v>
      </c>
      <c r="M4351" t="s">
        <v>59</v>
      </c>
      <c r="N4351" t="s">
        <v>23</v>
      </c>
      <c r="O4351" t="s">
        <v>29</v>
      </c>
      <c r="P4351">
        <v>34</v>
      </c>
      <c r="Q4351" t="s">
        <v>91</v>
      </c>
      <c r="R4351">
        <v>36245</v>
      </c>
    </row>
    <row r="4352" spans="1:18" x14ac:dyDescent="0.3">
      <c r="A4352" t="s">
        <v>55</v>
      </c>
      <c r="B4352" t="s">
        <v>78</v>
      </c>
      <c r="C4352">
        <v>2007</v>
      </c>
      <c r="D4352" t="s">
        <v>20</v>
      </c>
      <c r="F4352">
        <v>2.2999999999999998</v>
      </c>
      <c r="G4352">
        <v>193182</v>
      </c>
      <c r="H4352">
        <v>199</v>
      </c>
      <c r="I4352">
        <v>195</v>
      </c>
      <c r="J4352">
        <v>4</v>
      </c>
      <c r="K4352">
        <v>0</v>
      </c>
      <c r="L4352" t="s">
        <v>43</v>
      </c>
      <c r="M4352" t="s">
        <v>52</v>
      </c>
      <c r="N4352" t="s">
        <v>45</v>
      </c>
      <c r="O4352" t="s">
        <v>29</v>
      </c>
      <c r="P4352">
        <v>33</v>
      </c>
      <c r="Q4352" t="s">
        <v>25</v>
      </c>
      <c r="R4352">
        <v>500</v>
      </c>
    </row>
    <row r="4353" spans="1:18" x14ac:dyDescent="0.3">
      <c r="A4353" t="s">
        <v>38</v>
      </c>
      <c r="B4353" t="s">
        <v>89</v>
      </c>
      <c r="C4353">
        <v>2020</v>
      </c>
      <c r="D4353" t="s">
        <v>20</v>
      </c>
      <c r="E4353" t="s">
        <v>21</v>
      </c>
      <c r="G4353">
        <v>18289</v>
      </c>
      <c r="H4353">
        <v>123</v>
      </c>
      <c r="J4353">
        <v>2</v>
      </c>
      <c r="L4353" t="s">
        <v>43</v>
      </c>
      <c r="M4353" t="s">
        <v>94</v>
      </c>
      <c r="N4353" t="s">
        <v>45</v>
      </c>
      <c r="O4353" t="s">
        <v>29</v>
      </c>
      <c r="P4353">
        <v>42</v>
      </c>
      <c r="Q4353" t="s">
        <v>64</v>
      </c>
      <c r="R4353">
        <v>15186</v>
      </c>
    </row>
    <row r="4354" spans="1:18" x14ac:dyDescent="0.3">
      <c r="A4354" t="s">
        <v>53</v>
      </c>
      <c r="B4354" t="s">
        <v>71</v>
      </c>
      <c r="C4354">
        <v>2021</v>
      </c>
      <c r="D4354" t="s">
        <v>20</v>
      </c>
      <c r="E4354" t="s">
        <v>21</v>
      </c>
      <c r="F4354">
        <v>2.1</v>
      </c>
      <c r="G4354">
        <v>42616</v>
      </c>
      <c r="J4354">
        <v>1</v>
      </c>
      <c r="K4354">
        <v>0</v>
      </c>
      <c r="L4354" t="s">
        <v>34</v>
      </c>
      <c r="M4354" t="s">
        <v>94</v>
      </c>
      <c r="N4354" t="s">
        <v>45</v>
      </c>
      <c r="O4354" t="s">
        <v>24</v>
      </c>
      <c r="P4354">
        <v>32</v>
      </c>
      <c r="R4354">
        <v>31834</v>
      </c>
    </row>
    <row r="4355" spans="1:18" x14ac:dyDescent="0.3">
      <c r="A4355" t="s">
        <v>41</v>
      </c>
      <c r="B4355" t="s">
        <v>42</v>
      </c>
      <c r="C4355">
        <v>2006</v>
      </c>
      <c r="D4355" t="s">
        <v>20</v>
      </c>
      <c r="E4355" t="s">
        <v>21</v>
      </c>
      <c r="F4355">
        <v>1.5</v>
      </c>
      <c r="G4355">
        <v>281578</v>
      </c>
      <c r="H4355">
        <v>133</v>
      </c>
      <c r="I4355">
        <v>109</v>
      </c>
      <c r="J4355">
        <v>5</v>
      </c>
      <c r="K4355">
        <v>1</v>
      </c>
      <c r="L4355" t="s">
        <v>43</v>
      </c>
      <c r="N4355" t="s">
        <v>45</v>
      </c>
      <c r="O4355" t="s">
        <v>24</v>
      </c>
      <c r="P4355">
        <v>33</v>
      </c>
      <c r="Q4355" t="s">
        <v>76</v>
      </c>
      <c r="R4355">
        <v>500</v>
      </c>
    </row>
    <row r="4356" spans="1:18" x14ac:dyDescent="0.3">
      <c r="A4356" t="s">
        <v>26</v>
      </c>
      <c r="B4356" t="s">
        <v>58</v>
      </c>
      <c r="C4356">
        <v>2020</v>
      </c>
      <c r="D4356" t="s">
        <v>20</v>
      </c>
      <c r="E4356" t="s">
        <v>21</v>
      </c>
      <c r="F4356">
        <v>2.6</v>
      </c>
      <c r="G4356">
        <v>33694</v>
      </c>
      <c r="H4356">
        <v>182</v>
      </c>
      <c r="I4356">
        <v>169</v>
      </c>
      <c r="J4356">
        <v>2</v>
      </c>
      <c r="K4356">
        <v>1</v>
      </c>
      <c r="M4356" t="s">
        <v>22</v>
      </c>
      <c r="N4356" t="s">
        <v>23</v>
      </c>
      <c r="O4356" t="s">
        <v>24</v>
      </c>
      <c r="P4356">
        <v>26</v>
      </c>
      <c r="Q4356" t="s">
        <v>46</v>
      </c>
      <c r="R4356">
        <v>16308</v>
      </c>
    </row>
    <row r="4357" spans="1:18" x14ac:dyDescent="0.3">
      <c r="A4357" t="s">
        <v>26</v>
      </c>
      <c r="B4357" t="s">
        <v>27</v>
      </c>
      <c r="C4357">
        <v>2018</v>
      </c>
      <c r="D4357" t="s">
        <v>20</v>
      </c>
      <c r="E4357" t="s">
        <v>21</v>
      </c>
      <c r="F4357">
        <v>2.2000000000000002</v>
      </c>
      <c r="G4357">
        <v>67707</v>
      </c>
      <c r="H4357">
        <v>188</v>
      </c>
      <c r="I4357">
        <v>152</v>
      </c>
      <c r="J4357">
        <v>1</v>
      </c>
      <c r="K4357">
        <v>0</v>
      </c>
      <c r="L4357" t="s">
        <v>34</v>
      </c>
      <c r="M4357" t="s">
        <v>22</v>
      </c>
      <c r="N4357" t="s">
        <v>23</v>
      </c>
      <c r="O4357" t="s">
        <v>29</v>
      </c>
      <c r="P4357">
        <v>34</v>
      </c>
      <c r="Q4357" t="s">
        <v>30</v>
      </c>
      <c r="R4357">
        <v>12612</v>
      </c>
    </row>
    <row r="4358" spans="1:18" x14ac:dyDescent="0.3">
      <c r="A4358" t="s">
        <v>26</v>
      </c>
      <c r="B4358" t="s">
        <v>101</v>
      </c>
      <c r="C4358">
        <v>2011</v>
      </c>
      <c r="D4358" t="s">
        <v>20</v>
      </c>
      <c r="E4358" t="s">
        <v>21</v>
      </c>
      <c r="F4358">
        <v>2</v>
      </c>
      <c r="G4358">
        <v>218674</v>
      </c>
      <c r="H4358">
        <v>168</v>
      </c>
      <c r="I4358">
        <v>156</v>
      </c>
      <c r="J4358">
        <v>4</v>
      </c>
      <c r="K4358">
        <v>1</v>
      </c>
      <c r="L4358" t="s">
        <v>43</v>
      </c>
      <c r="M4358" t="s">
        <v>35</v>
      </c>
      <c r="N4358" t="s">
        <v>45</v>
      </c>
      <c r="O4358" t="s">
        <v>29</v>
      </c>
      <c r="P4358">
        <v>33</v>
      </c>
      <c r="Q4358" t="s">
        <v>48</v>
      </c>
      <c r="R4358">
        <v>500</v>
      </c>
    </row>
    <row r="4359" spans="1:18" x14ac:dyDescent="0.3">
      <c r="A4359" t="s">
        <v>80</v>
      </c>
      <c r="B4359" t="s">
        <v>98</v>
      </c>
      <c r="C4359">
        <v>2016</v>
      </c>
      <c r="D4359" t="s">
        <v>63</v>
      </c>
      <c r="E4359" t="s">
        <v>21</v>
      </c>
      <c r="F4359">
        <v>2.2999999999999998</v>
      </c>
      <c r="G4359">
        <v>124019</v>
      </c>
      <c r="H4359">
        <v>168</v>
      </c>
      <c r="I4359">
        <v>159</v>
      </c>
      <c r="J4359">
        <v>2</v>
      </c>
      <c r="L4359" t="s">
        <v>34</v>
      </c>
      <c r="M4359" t="s">
        <v>94</v>
      </c>
      <c r="N4359" t="s">
        <v>23</v>
      </c>
      <c r="O4359" t="s">
        <v>29</v>
      </c>
      <c r="P4359">
        <v>26</v>
      </c>
      <c r="R4359">
        <v>6931</v>
      </c>
    </row>
    <row r="4360" spans="1:18" x14ac:dyDescent="0.3">
      <c r="A4360" t="s">
        <v>80</v>
      </c>
      <c r="B4360" t="s">
        <v>83</v>
      </c>
      <c r="C4360">
        <v>2022</v>
      </c>
      <c r="D4360" t="s">
        <v>20</v>
      </c>
      <c r="F4360">
        <v>4.3</v>
      </c>
      <c r="G4360">
        <v>29206</v>
      </c>
      <c r="H4360">
        <v>318</v>
      </c>
      <c r="I4360">
        <v>290</v>
      </c>
      <c r="J4360">
        <v>1</v>
      </c>
      <c r="K4360">
        <v>0</v>
      </c>
      <c r="M4360" t="s">
        <v>44</v>
      </c>
      <c r="N4360" t="s">
        <v>84</v>
      </c>
      <c r="O4360" t="s">
        <v>95</v>
      </c>
      <c r="R4360">
        <v>25413</v>
      </c>
    </row>
    <row r="4361" spans="1:18" x14ac:dyDescent="0.3">
      <c r="A4361" t="s">
        <v>18</v>
      </c>
      <c r="B4361" t="s">
        <v>66</v>
      </c>
      <c r="C4361">
        <v>2016</v>
      </c>
      <c r="D4361" t="s">
        <v>20</v>
      </c>
      <c r="E4361" t="s">
        <v>21</v>
      </c>
      <c r="F4361">
        <v>2.2000000000000002</v>
      </c>
      <c r="G4361">
        <v>107833</v>
      </c>
      <c r="H4361">
        <v>182</v>
      </c>
      <c r="I4361">
        <v>182</v>
      </c>
      <c r="J4361">
        <v>3</v>
      </c>
      <c r="K4361">
        <v>0</v>
      </c>
      <c r="L4361" t="s">
        <v>43</v>
      </c>
      <c r="M4361" t="s">
        <v>59</v>
      </c>
      <c r="N4361" t="s">
        <v>23</v>
      </c>
      <c r="O4361" t="s">
        <v>24</v>
      </c>
      <c r="P4361">
        <v>31</v>
      </c>
      <c r="Q4361" t="s">
        <v>48</v>
      </c>
      <c r="R4361">
        <v>19821</v>
      </c>
    </row>
    <row r="4362" spans="1:18" x14ac:dyDescent="0.3">
      <c r="A4362" t="s">
        <v>41</v>
      </c>
      <c r="B4362" t="s">
        <v>42</v>
      </c>
      <c r="C4362">
        <v>2009</v>
      </c>
      <c r="D4362" t="s">
        <v>20</v>
      </c>
      <c r="E4362" t="s">
        <v>21</v>
      </c>
      <c r="F4362">
        <v>2.1</v>
      </c>
      <c r="G4362">
        <v>234104</v>
      </c>
      <c r="H4362">
        <v>179</v>
      </c>
      <c r="I4362">
        <v>161</v>
      </c>
      <c r="J4362">
        <v>5</v>
      </c>
      <c r="K4362">
        <v>1</v>
      </c>
      <c r="L4362" t="s">
        <v>43</v>
      </c>
      <c r="M4362" t="s">
        <v>59</v>
      </c>
      <c r="N4362" t="s">
        <v>45</v>
      </c>
      <c r="O4362" t="s">
        <v>29</v>
      </c>
      <c r="P4362">
        <v>33</v>
      </c>
      <c r="Q4362" t="s">
        <v>88</v>
      </c>
      <c r="R4362">
        <v>500</v>
      </c>
    </row>
    <row r="4363" spans="1:18" x14ac:dyDescent="0.3">
      <c r="A4363" t="s">
        <v>49</v>
      </c>
      <c r="B4363" t="s">
        <v>92</v>
      </c>
      <c r="C4363">
        <v>2017</v>
      </c>
      <c r="D4363" t="s">
        <v>20</v>
      </c>
      <c r="F4363">
        <v>2.8</v>
      </c>
      <c r="G4363">
        <v>93738</v>
      </c>
      <c r="H4363">
        <v>210</v>
      </c>
      <c r="I4363">
        <v>218</v>
      </c>
      <c r="J4363">
        <v>2</v>
      </c>
      <c r="K4363">
        <v>1</v>
      </c>
      <c r="L4363" t="s">
        <v>34</v>
      </c>
      <c r="M4363" t="s">
        <v>35</v>
      </c>
      <c r="N4363" t="s">
        <v>23</v>
      </c>
      <c r="O4363" t="s">
        <v>24</v>
      </c>
      <c r="P4363">
        <v>30</v>
      </c>
      <c r="Q4363" t="s">
        <v>64</v>
      </c>
      <c r="R4363">
        <v>7637</v>
      </c>
    </row>
    <row r="4364" spans="1:18" x14ac:dyDescent="0.3">
      <c r="A4364" t="s">
        <v>31</v>
      </c>
      <c r="B4364" t="s">
        <v>99</v>
      </c>
      <c r="C4364">
        <v>2010</v>
      </c>
      <c r="D4364" t="s">
        <v>20</v>
      </c>
      <c r="E4364" t="s">
        <v>21</v>
      </c>
      <c r="F4364">
        <v>3.4</v>
      </c>
      <c r="G4364">
        <v>128474</v>
      </c>
      <c r="I4364">
        <v>235</v>
      </c>
      <c r="J4364">
        <v>4</v>
      </c>
      <c r="M4364" t="s">
        <v>35</v>
      </c>
      <c r="N4364" t="s">
        <v>23</v>
      </c>
      <c r="O4364" t="s">
        <v>24</v>
      </c>
      <c r="P4364">
        <v>21</v>
      </c>
      <c r="Q4364" t="s">
        <v>46</v>
      </c>
      <c r="R4364">
        <v>2774</v>
      </c>
    </row>
    <row r="4365" spans="1:18" x14ac:dyDescent="0.3">
      <c r="A4365" t="s">
        <v>80</v>
      </c>
      <c r="B4365" t="s">
        <v>81</v>
      </c>
      <c r="C4365">
        <v>2005</v>
      </c>
      <c r="D4365" t="s">
        <v>20</v>
      </c>
      <c r="E4365" t="s">
        <v>67</v>
      </c>
      <c r="F4365">
        <v>4.5</v>
      </c>
      <c r="G4365">
        <v>234340</v>
      </c>
      <c r="H4365">
        <v>340</v>
      </c>
      <c r="I4365">
        <v>319</v>
      </c>
      <c r="J4365">
        <v>5</v>
      </c>
      <c r="K4365">
        <v>1</v>
      </c>
      <c r="L4365" t="s">
        <v>43</v>
      </c>
      <c r="M4365" t="s">
        <v>28</v>
      </c>
      <c r="N4365" t="s">
        <v>82</v>
      </c>
      <c r="O4365" t="s">
        <v>60</v>
      </c>
      <c r="P4365">
        <v>10</v>
      </c>
      <c r="Q4365" t="s">
        <v>57</v>
      </c>
      <c r="R4365">
        <v>500</v>
      </c>
    </row>
    <row r="4366" spans="1:18" x14ac:dyDescent="0.3">
      <c r="A4366" t="s">
        <v>55</v>
      </c>
      <c r="B4366" t="s">
        <v>75</v>
      </c>
      <c r="C4366">
        <v>2022</v>
      </c>
      <c r="D4366" t="s">
        <v>20</v>
      </c>
      <c r="E4366" t="s">
        <v>21</v>
      </c>
      <c r="F4366">
        <v>1.8</v>
      </c>
      <c r="G4366">
        <v>49105</v>
      </c>
      <c r="H4366">
        <v>143</v>
      </c>
      <c r="I4366">
        <v>133</v>
      </c>
      <c r="J4366">
        <v>1</v>
      </c>
      <c r="K4366">
        <v>0</v>
      </c>
      <c r="M4366" t="s">
        <v>44</v>
      </c>
      <c r="N4366" t="s">
        <v>45</v>
      </c>
      <c r="O4366" t="s">
        <v>24</v>
      </c>
      <c r="P4366">
        <v>40</v>
      </c>
      <c r="Q4366" t="s">
        <v>76</v>
      </c>
      <c r="R4366">
        <v>13420</v>
      </c>
    </row>
    <row r="4367" spans="1:18" x14ac:dyDescent="0.3">
      <c r="A4367" t="s">
        <v>80</v>
      </c>
      <c r="B4367" t="s">
        <v>81</v>
      </c>
      <c r="C4367">
        <v>2021</v>
      </c>
      <c r="D4367" t="s">
        <v>33</v>
      </c>
      <c r="F4367">
        <v>3.2</v>
      </c>
      <c r="G4367">
        <v>28153</v>
      </c>
      <c r="H4367">
        <v>232</v>
      </c>
      <c r="I4367">
        <v>233</v>
      </c>
      <c r="J4367">
        <v>1</v>
      </c>
      <c r="K4367">
        <v>0</v>
      </c>
      <c r="L4367" t="s">
        <v>40</v>
      </c>
      <c r="N4367" t="s">
        <v>82</v>
      </c>
      <c r="O4367" t="s">
        <v>60</v>
      </c>
      <c r="P4367">
        <v>44</v>
      </c>
      <c r="Q4367" t="s">
        <v>64</v>
      </c>
      <c r="R4367">
        <v>17251</v>
      </c>
    </row>
    <row r="4368" spans="1:18" x14ac:dyDescent="0.3">
      <c r="A4368" t="s">
        <v>53</v>
      </c>
      <c r="B4368" t="s">
        <v>54</v>
      </c>
      <c r="C4368">
        <v>2018</v>
      </c>
      <c r="D4368" t="s">
        <v>20</v>
      </c>
      <c r="E4368" t="s">
        <v>21</v>
      </c>
      <c r="F4368">
        <v>2.2000000000000002</v>
      </c>
      <c r="G4368">
        <v>88041</v>
      </c>
      <c r="H4368">
        <v>164</v>
      </c>
      <c r="I4368">
        <v>163</v>
      </c>
      <c r="J4368">
        <v>2</v>
      </c>
      <c r="K4368">
        <v>0</v>
      </c>
      <c r="L4368" t="s">
        <v>34</v>
      </c>
      <c r="M4368" t="s">
        <v>72</v>
      </c>
      <c r="N4368" t="s">
        <v>23</v>
      </c>
      <c r="O4368" t="s">
        <v>24</v>
      </c>
      <c r="P4368">
        <v>33</v>
      </c>
      <c r="Q4368" t="s">
        <v>48</v>
      </c>
      <c r="R4368">
        <v>22053</v>
      </c>
    </row>
    <row r="4369" spans="1:18" x14ac:dyDescent="0.3">
      <c r="A4369" t="s">
        <v>18</v>
      </c>
      <c r="B4369" t="s">
        <v>66</v>
      </c>
      <c r="C4369">
        <v>2013</v>
      </c>
      <c r="D4369" t="s">
        <v>20</v>
      </c>
      <c r="E4369" t="s">
        <v>21</v>
      </c>
      <c r="F4369">
        <v>2.5</v>
      </c>
      <c r="G4369">
        <v>118980</v>
      </c>
      <c r="H4369">
        <v>190</v>
      </c>
      <c r="I4369">
        <v>183</v>
      </c>
      <c r="J4369">
        <v>2</v>
      </c>
      <c r="K4369">
        <v>0</v>
      </c>
      <c r="L4369" t="s">
        <v>43</v>
      </c>
      <c r="M4369" t="s">
        <v>59</v>
      </c>
      <c r="N4369" t="s">
        <v>23</v>
      </c>
      <c r="O4369" t="s">
        <v>24</v>
      </c>
      <c r="Q4369" t="s">
        <v>37</v>
      </c>
      <c r="R4369">
        <v>13195</v>
      </c>
    </row>
    <row r="4370" spans="1:18" x14ac:dyDescent="0.3">
      <c r="A4370" t="s">
        <v>18</v>
      </c>
      <c r="B4370" t="s">
        <v>19</v>
      </c>
      <c r="C4370">
        <v>2013</v>
      </c>
      <c r="D4370" t="s">
        <v>20</v>
      </c>
      <c r="E4370" t="s">
        <v>21</v>
      </c>
      <c r="F4370">
        <v>3.1</v>
      </c>
      <c r="G4370">
        <v>206016</v>
      </c>
      <c r="H4370">
        <v>242</v>
      </c>
      <c r="I4370">
        <v>249</v>
      </c>
      <c r="J4370">
        <v>2</v>
      </c>
      <c r="K4370">
        <v>1</v>
      </c>
      <c r="L4370" t="s">
        <v>34</v>
      </c>
      <c r="M4370" t="s">
        <v>22</v>
      </c>
      <c r="N4370" t="s">
        <v>23</v>
      </c>
      <c r="O4370" t="s">
        <v>29</v>
      </c>
      <c r="P4370">
        <v>26</v>
      </c>
      <c r="Q4370" t="s">
        <v>46</v>
      </c>
      <c r="R4370">
        <v>11034</v>
      </c>
    </row>
    <row r="4371" spans="1:18" x14ac:dyDescent="0.3">
      <c r="A4371" t="s">
        <v>18</v>
      </c>
      <c r="B4371" t="s">
        <v>70</v>
      </c>
      <c r="C4371">
        <v>2010</v>
      </c>
      <c r="D4371" t="s">
        <v>20</v>
      </c>
      <c r="E4371" t="s">
        <v>21</v>
      </c>
      <c r="F4371">
        <v>2.2999999999999998</v>
      </c>
      <c r="G4371">
        <v>273285</v>
      </c>
      <c r="H4371">
        <v>176</v>
      </c>
      <c r="I4371">
        <v>171</v>
      </c>
      <c r="J4371">
        <v>2</v>
      </c>
      <c r="L4371" t="s">
        <v>40</v>
      </c>
      <c r="M4371" t="s">
        <v>72</v>
      </c>
      <c r="N4371" t="s">
        <v>45</v>
      </c>
      <c r="O4371" t="s">
        <v>24</v>
      </c>
      <c r="P4371">
        <v>29</v>
      </c>
      <c r="Q4371" t="s">
        <v>48</v>
      </c>
      <c r="R4371">
        <v>2854</v>
      </c>
    </row>
    <row r="4372" spans="1:18" x14ac:dyDescent="0.3">
      <c r="A4372" t="s">
        <v>49</v>
      </c>
      <c r="B4372" t="s">
        <v>100</v>
      </c>
      <c r="C4372">
        <v>2020</v>
      </c>
      <c r="D4372" t="s">
        <v>33</v>
      </c>
      <c r="F4372">
        <v>1.6</v>
      </c>
      <c r="G4372">
        <v>38728</v>
      </c>
      <c r="H4372">
        <v>123</v>
      </c>
      <c r="I4372">
        <v>118</v>
      </c>
      <c r="J4372">
        <v>2</v>
      </c>
      <c r="M4372" t="s">
        <v>94</v>
      </c>
      <c r="N4372" t="s">
        <v>45</v>
      </c>
      <c r="O4372" t="s">
        <v>29</v>
      </c>
      <c r="P4372">
        <v>54</v>
      </c>
      <c r="Q4372" t="s">
        <v>88</v>
      </c>
      <c r="R4372">
        <v>18004</v>
      </c>
    </row>
    <row r="4373" spans="1:18" x14ac:dyDescent="0.3">
      <c r="A4373" t="s">
        <v>55</v>
      </c>
      <c r="B4373" t="s">
        <v>69</v>
      </c>
      <c r="C4373">
        <v>2016</v>
      </c>
      <c r="D4373" t="s">
        <v>20</v>
      </c>
      <c r="E4373" t="s">
        <v>21</v>
      </c>
      <c r="F4373">
        <v>3.1</v>
      </c>
      <c r="G4373">
        <v>129296</v>
      </c>
      <c r="H4373">
        <v>248</v>
      </c>
      <c r="I4373">
        <v>232</v>
      </c>
      <c r="J4373">
        <v>2</v>
      </c>
      <c r="K4373">
        <v>1</v>
      </c>
      <c r="L4373" t="s">
        <v>34</v>
      </c>
      <c r="N4373" t="s">
        <v>23</v>
      </c>
      <c r="O4373" t="s">
        <v>24</v>
      </c>
      <c r="P4373">
        <v>27</v>
      </c>
      <c r="Q4373" t="s">
        <v>76</v>
      </c>
      <c r="R4373">
        <v>6440</v>
      </c>
    </row>
    <row r="4374" spans="1:18" x14ac:dyDescent="0.3">
      <c r="A4374" t="s">
        <v>80</v>
      </c>
      <c r="B4374" t="s">
        <v>98</v>
      </c>
      <c r="C4374">
        <v>2018</v>
      </c>
      <c r="D4374" t="s">
        <v>20</v>
      </c>
      <c r="E4374" t="s">
        <v>21</v>
      </c>
      <c r="F4374">
        <v>2.2999999999999998</v>
      </c>
      <c r="G4374">
        <v>102768</v>
      </c>
      <c r="H4374">
        <v>178</v>
      </c>
      <c r="I4374">
        <v>167</v>
      </c>
      <c r="J4374">
        <v>2</v>
      </c>
      <c r="L4374" t="s">
        <v>40</v>
      </c>
      <c r="M4374" t="s">
        <v>44</v>
      </c>
      <c r="N4374" t="s">
        <v>23</v>
      </c>
      <c r="O4374" t="s">
        <v>29</v>
      </c>
      <c r="P4374">
        <v>32</v>
      </c>
      <c r="Q4374" t="s">
        <v>37</v>
      </c>
      <c r="R4374">
        <v>11720</v>
      </c>
    </row>
    <row r="4375" spans="1:18" x14ac:dyDescent="0.3">
      <c r="A4375" t="s">
        <v>31</v>
      </c>
      <c r="B4375" t="s">
        <v>61</v>
      </c>
      <c r="C4375">
        <v>2006</v>
      </c>
      <c r="D4375" t="s">
        <v>20</v>
      </c>
      <c r="E4375" t="s">
        <v>21</v>
      </c>
      <c r="F4375">
        <v>1.4</v>
      </c>
      <c r="G4375">
        <v>251504</v>
      </c>
      <c r="I4375">
        <v>92</v>
      </c>
      <c r="J4375">
        <v>4</v>
      </c>
      <c r="K4375">
        <v>0</v>
      </c>
      <c r="L4375" t="s">
        <v>34</v>
      </c>
      <c r="M4375" t="s">
        <v>44</v>
      </c>
      <c r="N4375" t="s">
        <v>45</v>
      </c>
      <c r="O4375" t="s">
        <v>29</v>
      </c>
      <c r="P4375">
        <v>37</v>
      </c>
      <c r="Q4375" t="s">
        <v>46</v>
      </c>
      <c r="R4375">
        <v>500</v>
      </c>
    </row>
    <row r="4376" spans="1:18" x14ac:dyDescent="0.3">
      <c r="A4376" t="s">
        <v>31</v>
      </c>
      <c r="B4376" t="s">
        <v>61</v>
      </c>
      <c r="C4376">
        <v>2013</v>
      </c>
      <c r="D4376" t="s">
        <v>20</v>
      </c>
      <c r="E4376" t="s">
        <v>21</v>
      </c>
      <c r="F4376">
        <v>1.6</v>
      </c>
      <c r="G4376">
        <v>90043</v>
      </c>
      <c r="H4376">
        <v>131</v>
      </c>
      <c r="I4376">
        <v>121</v>
      </c>
      <c r="J4376">
        <v>4</v>
      </c>
      <c r="K4376">
        <v>1</v>
      </c>
      <c r="L4376" t="s">
        <v>34</v>
      </c>
      <c r="M4376" t="s">
        <v>72</v>
      </c>
      <c r="N4376" t="s">
        <v>45</v>
      </c>
      <c r="O4376" t="s">
        <v>29</v>
      </c>
      <c r="P4376">
        <v>36</v>
      </c>
      <c r="Q4376" t="s">
        <v>46</v>
      </c>
      <c r="R4376">
        <v>5220</v>
      </c>
    </row>
    <row r="4377" spans="1:18" x14ac:dyDescent="0.3">
      <c r="A4377" t="s">
        <v>53</v>
      </c>
      <c r="B4377" t="s">
        <v>79</v>
      </c>
      <c r="C4377">
        <v>2009</v>
      </c>
      <c r="D4377" t="s">
        <v>20</v>
      </c>
      <c r="E4377" t="s">
        <v>21</v>
      </c>
      <c r="F4377">
        <v>1.7</v>
      </c>
      <c r="G4377">
        <v>297736</v>
      </c>
      <c r="H4377">
        <v>145</v>
      </c>
      <c r="I4377">
        <v>114</v>
      </c>
      <c r="J4377">
        <v>4</v>
      </c>
      <c r="K4377">
        <v>1</v>
      </c>
      <c r="L4377" t="s">
        <v>43</v>
      </c>
      <c r="M4377" t="s">
        <v>28</v>
      </c>
      <c r="N4377" t="s">
        <v>45</v>
      </c>
      <c r="O4377" t="s">
        <v>29</v>
      </c>
      <c r="P4377">
        <v>36</v>
      </c>
      <c r="R4377">
        <v>690</v>
      </c>
    </row>
    <row r="4378" spans="1:18" x14ac:dyDescent="0.3">
      <c r="A4378" t="s">
        <v>26</v>
      </c>
      <c r="B4378" t="s">
        <v>68</v>
      </c>
      <c r="C4378">
        <v>2015</v>
      </c>
      <c r="D4378" t="s">
        <v>20</v>
      </c>
      <c r="E4378" t="s">
        <v>21</v>
      </c>
      <c r="F4378">
        <v>1.4</v>
      </c>
      <c r="G4378">
        <v>162408</v>
      </c>
      <c r="H4378">
        <v>127</v>
      </c>
      <c r="I4378">
        <v>113</v>
      </c>
      <c r="J4378">
        <v>2</v>
      </c>
      <c r="K4378">
        <v>1</v>
      </c>
      <c r="N4378" t="s">
        <v>45</v>
      </c>
      <c r="O4378" t="s">
        <v>29</v>
      </c>
      <c r="P4378">
        <v>39</v>
      </c>
      <c r="Q4378" t="s">
        <v>46</v>
      </c>
      <c r="R4378">
        <v>2746</v>
      </c>
    </row>
    <row r="4379" spans="1:18" x14ac:dyDescent="0.3">
      <c r="A4379" t="s">
        <v>49</v>
      </c>
      <c r="B4379" t="s">
        <v>92</v>
      </c>
      <c r="C4379">
        <v>2005</v>
      </c>
      <c r="D4379" t="s">
        <v>20</v>
      </c>
      <c r="E4379" t="s">
        <v>21</v>
      </c>
      <c r="F4379">
        <v>2.6</v>
      </c>
      <c r="G4379">
        <v>413770</v>
      </c>
      <c r="H4379">
        <v>195</v>
      </c>
      <c r="I4379">
        <v>175</v>
      </c>
      <c r="J4379">
        <v>5</v>
      </c>
      <c r="K4379">
        <v>0</v>
      </c>
      <c r="L4379" t="s">
        <v>34</v>
      </c>
      <c r="M4379" t="s">
        <v>59</v>
      </c>
      <c r="N4379" t="s">
        <v>23</v>
      </c>
      <c r="O4379" t="s">
        <v>60</v>
      </c>
      <c r="P4379">
        <v>28</v>
      </c>
      <c r="Q4379" t="s">
        <v>64</v>
      </c>
      <c r="R4379">
        <v>500</v>
      </c>
    </row>
    <row r="4380" spans="1:18" x14ac:dyDescent="0.3">
      <c r="A4380" t="s">
        <v>26</v>
      </c>
      <c r="B4380" t="s">
        <v>68</v>
      </c>
      <c r="C4380">
        <v>2011</v>
      </c>
      <c r="D4380" t="s">
        <v>20</v>
      </c>
      <c r="E4380" t="s">
        <v>21</v>
      </c>
      <c r="F4380">
        <v>2.2000000000000002</v>
      </c>
      <c r="G4380">
        <v>166981</v>
      </c>
      <c r="H4380">
        <v>182</v>
      </c>
      <c r="I4380">
        <v>169</v>
      </c>
      <c r="J4380">
        <v>1</v>
      </c>
      <c r="K4380">
        <v>1</v>
      </c>
      <c r="L4380" t="s">
        <v>43</v>
      </c>
      <c r="M4380" t="s">
        <v>28</v>
      </c>
      <c r="N4380" t="s">
        <v>45</v>
      </c>
      <c r="O4380" t="s">
        <v>29</v>
      </c>
      <c r="Q4380" t="s">
        <v>88</v>
      </c>
      <c r="R4380">
        <v>500</v>
      </c>
    </row>
    <row r="4381" spans="1:18" x14ac:dyDescent="0.3">
      <c r="A4381" t="s">
        <v>26</v>
      </c>
      <c r="B4381" t="s">
        <v>101</v>
      </c>
      <c r="C4381">
        <v>2020</v>
      </c>
      <c r="D4381" t="s">
        <v>65</v>
      </c>
      <c r="E4381" t="s">
        <v>21</v>
      </c>
      <c r="F4381">
        <v>0</v>
      </c>
      <c r="G4381">
        <v>68069</v>
      </c>
      <c r="H4381">
        <v>344</v>
      </c>
      <c r="J4381">
        <v>1</v>
      </c>
      <c r="K4381">
        <v>0</v>
      </c>
      <c r="L4381" t="s">
        <v>43</v>
      </c>
      <c r="M4381" t="s">
        <v>44</v>
      </c>
      <c r="N4381" t="s">
        <v>45</v>
      </c>
      <c r="O4381" t="s">
        <v>29</v>
      </c>
      <c r="P4381">
        <v>126</v>
      </c>
      <c r="Q4381" t="s">
        <v>64</v>
      </c>
      <c r="R4381">
        <v>11348</v>
      </c>
    </row>
    <row r="4382" spans="1:18" x14ac:dyDescent="0.3">
      <c r="A4382" t="s">
        <v>73</v>
      </c>
      <c r="B4382" t="s">
        <v>87</v>
      </c>
      <c r="C4382">
        <v>2009</v>
      </c>
      <c r="D4382" t="s">
        <v>20</v>
      </c>
      <c r="F4382">
        <v>2</v>
      </c>
      <c r="G4382">
        <v>222448</v>
      </c>
      <c r="I4382">
        <v>131</v>
      </c>
      <c r="J4382">
        <v>4</v>
      </c>
      <c r="K4382">
        <v>0</v>
      </c>
      <c r="L4382" t="s">
        <v>43</v>
      </c>
      <c r="N4382" t="s">
        <v>23</v>
      </c>
      <c r="O4382" t="s">
        <v>29</v>
      </c>
      <c r="P4382">
        <v>36</v>
      </c>
      <c r="Q4382" t="s">
        <v>88</v>
      </c>
      <c r="R4382">
        <v>1505</v>
      </c>
    </row>
    <row r="4383" spans="1:18" x14ac:dyDescent="0.3">
      <c r="A4383" t="s">
        <v>31</v>
      </c>
      <c r="B4383" t="s">
        <v>85</v>
      </c>
      <c r="C4383">
        <v>2017</v>
      </c>
      <c r="D4383" t="s">
        <v>33</v>
      </c>
      <c r="E4383" t="s">
        <v>21</v>
      </c>
      <c r="F4383">
        <v>2.2999999999999998</v>
      </c>
      <c r="G4383">
        <v>104739</v>
      </c>
      <c r="I4383">
        <v>198</v>
      </c>
      <c r="J4383">
        <v>2</v>
      </c>
      <c r="K4383">
        <v>1</v>
      </c>
      <c r="L4383" t="s">
        <v>34</v>
      </c>
      <c r="M4383" t="s">
        <v>52</v>
      </c>
      <c r="N4383" t="s">
        <v>23</v>
      </c>
      <c r="O4383" t="s">
        <v>24</v>
      </c>
      <c r="P4383">
        <v>48</v>
      </c>
      <c r="Q4383" t="s">
        <v>30</v>
      </c>
      <c r="R4383">
        <v>7955</v>
      </c>
    </row>
    <row r="4384" spans="1:18" x14ac:dyDescent="0.3">
      <c r="A4384" t="s">
        <v>38</v>
      </c>
      <c r="B4384" t="s">
        <v>86</v>
      </c>
      <c r="C4384">
        <v>2012</v>
      </c>
      <c r="D4384" t="s">
        <v>20</v>
      </c>
      <c r="E4384" t="s">
        <v>21</v>
      </c>
      <c r="F4384">
        <v>3.7</v>
      </c>
      <c r="G4384">
        <v>187724</v>
      </c>
      <c r="H4384">
        <v>282</v>
      </c>
      <c r="I4384">
        <v>265</v>
      </c>
      <c r="J4384">
        <v>3</v>
      </c>
      <c r="K4384">
        <v>1</v>
      </c>
      <c r="L4384" t="s">
        <v>34</v>
      </c>
      <c r="M4384" t="s">
        <v>28</v>
      </c>
      <c r="N4384" t="s">
        <v>84</v>
      </c>
      <c r="O4384" t="s">
        <v>95</v>
      </c>
      <c r="P4384">
        <v>15</v>
      </c>
      <c r="Q4384" t="s">
        <v>88</v>
      </c>
      <c r="R4384">
        <v>2352</v>
      </c>
    </row>
    <row r="4385" spans="1:18" x14ac:dyDescent="0.3">
      <c r="A4385" t="s">
        <v>18</v>
      </c>
      <c r="B4385" t="s">
        <v>19</v>
      </c>
      <c r="C4385">
        <v>2024</v>
      </c>
      <c r="D4385" t="s">
        <v>20</v>
      </c>
      <c r="E4385" t="s">
        <v>21</v>
      </c>
      <c r="F4385">
        <v>3.2</v>
      </c>
      <c r="G4385">
        <v>4074</v>
      </c>
      <c r="H4385">
        <v>247</v>
      </c>
      <c r="I4385">
        <v>240</v>
      </c>
      <c r="J4385">
        <v>1</v>
      </c>
      <c r="K4385">
        <v>0</v>
      </c>
      <c r="L4385" t="s">
        <v>40</v>
      </c>
      <c r="M4385" t="s">
        <v>35</v>
      </c>
      <c r="N4385" t="s">
        <v>23</v>
      </c>
      <c r="O4385" t="s">
        <v>29</v>
      </c>
      <c r="P4385">
        <v>28</v>
      </c>
      <c r="Q4385" t="s">
        <v>46</v>
      </c>
      <c r="R4385">
        <v>54528</v>
      </c>
    </row>
    <row r="4386" spans="1:18" x14ac:dyDescent="0.3">
      <c r="A4386" t="s">
        <v>41</v>
      </c>
      <c r="B4386" t="s">
        <v>96</v>
      </c>
      <c r="C4386">
        <v>2006</v>
      </c>
      <c r="D4386" t="s">
        <v>20</v>
      </c>
      <c r="E4386" t="s">
        <v>67</v>
      </c>
      <c r="F4386">
        <v>1.6</v>
      </c>
      <c r="G4386">
        <v>380366</v>
      </c>
      <c r="H4386">
        <v>134</v>
      </c>
      <c r="I4386">
        <v>144</v>
      </c>
      <c r="J4386">
        <v>4</v>
      </c>
      <c r="K4386">
        <v>0</v>
      </c>
      <c r="L4386" t="s">
        <v>40</v>
      </c>
      <c r="M4386" t="s">
        <v>44</v>
      </c>
      <c r="N4386" t="s">
        <v>45</v>
      </c>
      <c r="O4386" t="s">
        <v>29</v>
      </c>
      <c r="P4386">
        <v>44</v>
      </c>
      <c r="Q4386" t="s">
        <v>48</v>
      </c>
      <c r="R4386">
        <v>500</v>
      </c>
    </row>
    <row r="4387" spans="1:18" x14ac:dyDescent="0.3">
      <c r="A4387" t="s">
        <v>55</v>
      </c>
      <c r="B4387" t="s">
        <v>75</v>
      </c>
      <c r="C4387">
        <v>2005</v>
      </c>
      <c r="D4387" t="s">
        <v>63</v>
      </c>
      <c r="E4387" t="s">
        <v>67</v>
      </c>
      <c r="F4387">
        <v>1.7</v>
      </c>
      <c r="G4387">
        <v>228143</v>
      </c>
      <c r="H4387">
        <v>131</v>
      </c>
      <c r="I4387">
        <v>131</v>
      </c>
      <c r="J4387">
        <v>4</v>
      </c>
      <c r="K4387">
        <v>1</v>
      </c>
      <c r="M4387" t="s">
        <v>52</v>
      </c>
      <c r="N4387" t="s">
        <v>45</v>
      </c>
      <c r="O4387" t="s">
        <v>29</v>
      </c>
      <c r="P4387">
        <v>41</v>
      </c>
      <c r="R4387">
        <v>500</v>
      </c>
    </row>
    <row r="4388" spans="1:18" x14ac:dyDescent="0.3">
      <c r="A4388" t="s">
        <v>73</v>
      </c>
      <c r="B4388" t="s">
        <v>87</v>
      </c>
      <c r="C4388">
        <v>2022</v>
      </c>
      <c r="D4388" t="s">
        <v>33</v>
      </c>
      <c r="F4388">
        <v>2.8</v>
      </c>
      <c r="G4388">
        <v>20522</v>
      </c>
      <c r="H4388">
        <v>213</v>
      </c>
      <c r="I4388">
        <v>189</v>
      </c>
      <c r="J4388">
        <v>1</v>
      </c>
      <c r="K4388">
        <v>0</v>
      </c>
      <c r="L4388" t="s">
        <v>34</v>
      </c>
      <c r="M4388" t="s">
        <v>94</v>
      </c>
      <c r="N4388" t="s">
        <v>23</v>
      </c>
      <c r="O4388" t="s">
        <v>60</v>
      </c>
      <c r="P4388">
        <v>62</v>
      </c>
      <c r="Q4388" t="s">
        <v>37</v>
      </c>
      <c r="R4388">
        <v>38387</v>
      </c>
    </row>
    <row r="4389" spans="1:18" x14ac:dyDescent="0.3">
      <c r="A4389" t="s">
        <v>80</v>
      </c>
      <c r="B4389" t="s">
        <v>98</v>
      </c>
      <c r="C4389">
        <v>2014</v>
      </c>
      <c r="D4389" t="s">
        <v>20</v>
      </c>
      <c r="E4389" t="s">
        <v>21</v>
      </c>
      <c r="F4389">
        <v>2.6</v>
      </c>
      <c r="G4389">
        <v>74788</v>
      </c>
      <c r="H4389">
        <v>196</v>
      </c>
      <c r="J4389">
        <v>4</v>
      </c>
      <c r="K4389">
        <v>0</v>
      </c>
      <c r="L4389" t="s">
        <v>43</v>
      </c>
      <c r="M4389" t="s">
        <v>22</v>
      </c>
      <c r="N4389" t="s">
        <v>23</v>
      </c>
      <c r="O4389" t="s">
        <v>24</v>
      </c>
      <c r="P4389">
        <v>27</v>
      </c>
      <c r="R4389">
        <v>6869</v>
      </c>
    </row>
    <row r="4390" spans="1:18" x14ac:dyDescent="0.3">
      <c r="A4390" t="s">
        <v>38</v>
      </c>
      <c r="B4390" t="s">
        <v>39</v>
      </c>
      <c r="C4390">
        <v>2022</v>
      </c>
      <c r="D4390" t="s">
        <v>65</v>
      </c>
      <c r="E4390" t="s">
        <v>21</v>
      </c>
      <c r="G4390">
        <v>6572</v>
      </c>
      <c r="H4390">
        <v>213</v>
      </c>
      <c r="I4390">
        <v>234</v>
      </c>
      <c r="J4390">
        <v>1</v>
      </c>
      <c r="K4390">
        <v>1</v>
      </c>
      <c r="L4390" t="s">
        <v>34</v>
      </c>
      <c r="M4390" t="s">
        <v>94</v>
      </c>
      <c r="N4390" t="s">
        <v>23</v>
      </c>
      <c r="O4390" t="s">
        <v>24</v>
      </c>
      <c r="P4390">
        <v>106</v>
      </c>
      <c r="Q4390" t="s">
        <v>48</v>
      </c>
      <c r="R4390">
        <v>34713</v>
      </c>
    </row>
    <row r="4391" spans="1:18" x14ac:dyDescent="0.3">
      <c r="A4391" t="s">
        <v>73</v>
      </c>
      <c r="B4391" t="s">
        <v>90</v>
      </c>
      <c r="C4391">
        <v>2010</v>
      </c>
      <c r="D4391" t="s">
        <v>20</v>
      </c>
      <c r="E4391" t="s">
        <v>21</v>
      </c>
      <c r="F4391">
        <v>2.2000000000000002</v>
      </c>
      <c r="G4391">
        <v>86466</v>
      </c>
      <c r="H4391">
        <v>168</v>
      </c>
      <c r="I4391">
        <v>166</v>
      </c>
      <c r="J4391">
        <v>3</v>
      </c>
      <c r="K4391">
        <v>0</v>
      </c>
      <c r="L4391" t="s">
        <v>43</v>
      </c>
      <c r="M4391" t="s">
        <v>59</v>
      </c>
      <c r="N4391" t="s">
        <v>45</v>
      </c>
      <c r="O4391" t="s">
        <v>29</v>
      </c>
      <c r="P4391">
        <v>37</v>
      </c>
      <c r="Q4391" t="s">
        <v>91</v>
      </c>
      <c r="R4391">
        <v>8039</v>
      </c>
    </row>
    <row r="4392" spans="1:18" x14ac:dyDescent="0.3">
      <c r="A4392" t="s">
        <v>26</v>
      </c>
      <c r="B4392" t="s">
        <v>68</v>
      </c>
      <c r="C4392">
        <v>2008</v>
      </c>
      <c r="D4392" t="s">
        <v>20</v>
      </c>
      <c r="E4392" t="s">
        <v>21</v>
      </c>
      <c r="F4392">
        <v>1.4</v>
      </c>
      <c r="G4392">
        <v>287316</v>
      </c>
      <c r="H4392">
        <v>106</v>
      </c>
      <c r="I4392">
        <v>101</v>
      </c>
      <c r="J4392">
        <v>3</v>
      </c>
      <c r="K4392">
        <v>0</v>
      </c>
      <c r="L4392" t="s">
        <v>43</v>
      </c>
      <c r="M4392" t="s">
        <v>44</v>
      </c>
      <c r="N4392" t="s">
        <v>45</v>
      </c>
      <c r="O4392" t="s">
        <v>29</v>
      </c>
      <c r="P4392">
        <v>39</v>
      </c>
      <c r="Q4392" t="s">
        <v>48</v>
      </c>
      <c r="R4392">
        <v>500</v>
      </c>
    </row>
    <row r="4393" spans="1:18" x14ac:dyDescent="0.3">
      <c r="A4393" t="s">
        <v>53</v>
      </c>
      <c r="B4393" t="s">
        <v>79</v>
      </c>
      <c r="C4393">
        <v>2022</v>
      </c>
      <c r="D4393" t="s">
        <v>20</v>
      </c>
      <c r="E4393" t="s">
        <v>21</v>
      </c>
      <c r="F4393">
        <v>1.6</v>
      </c>
      <c r="G4393">
        <v>41878</v>
      </c>
      <c r="H4393">
        <v>148</v>
      </c>
      <c r="I4393">
        <v>158</v>
      </c>
      <c r="J4393">
        <v>1</v>
      </c>
      <c r="K4393">
        <v>0</v>
      </c>
      <c r="L4393" t="s">
        <v>34</v>
      </c>
      <c r="M4393" t="s">
        <v>72</v>
      </c>
      <c r="N4393" t="s">
        <v>45</v>
      </c>
      <c r="O4393" t="s">
        <v>29</v>
      </c>
      <c r="P4393">
        <v>37</v>
      </c>
      <c r="Q4393" t="s">
        <v>30</v>
      </c>
      <c r="R4393">
        <v>43689</v>
      </c>
    </row>
    <row r="4394" spans="1:18" x14ac:dyDescent="0.3">
      <c r="A4394" t="s">
        <v>55</v>
      </c>
      <c r="B4394" t="s">
        <v>69</v>
      </c>
      <c r="C4394">
        <v>2024</v>
      </c>
      <c r="D4394" t="s">
        <v>20</v>
      </c>
      <c r="E4394" t="s">
        <v>21</v>
      </c>
      <c r="F4394">
        <v>3.1</v>
      </c>
      <c r="G4394">
        <v>3238</v>
      </c>
      <c r="H4394">
        <v>232</v>
      </c>
      <c r="I4394">
        <v>228</v>
      </c>
      <c r="J4394">
        <v>1</v>
      </c>
      <c r="K4394">
        <v>0</v>
      </c>
      <c r="L4394" t="s">
        <v>34</v>
      </c>
      <c r="M4394" t="s">
        <v>52</v>
      </c>
      <c r="N4394" t="s">
        <v>23</v>
      </c>
      <c r="O4394" t="s">
        <v>24</v>
      </c>
      <c r="P4394">
        <v>21</v>
      </c>
      <c r="Q4394" t="s">
        <v>30</v>
      </c>
      <c r="R4394">
        <v>29885</v>
      </c>
    </row>
    <row r="4395" spans="1:18" x14ac:dyDescent="0.3">
      <c r="A4395" t="s">
        <v>26</v>
      </c>
      <c r="B4395" t="s">
        <v>27</v>
      </c>
      <c r="C4395">
        <v>2017</v>
      </c>
      <c r="D4395" t="s">
        <v>33</v>
      </c>
      <c r="F4395">
        <v>2.8</v>
      </c>
      <c r="G4395">
        <v>61513</v>
      </c>
      <c r="I4395">
        <v>191</v>
      </c>
      <c r="J4395">
        <v>3</v>
      </c>
      <c r="K4395">
        <v>1</v>
      </c>
      <c r="L4395" t="s">
        <v>34</v>
      </c>
      <c r="M4395" t="s">
        <v>28</v>
      </c>
      <c r="N4395" t="s">
        <v>23</v>
      </c>
      <c r="O4395" t="s">
        <v>24</v>
      </c>
      <c r="P4395">
        <v>32</v>
      </c>
      <c r="Q4395" t="s">
        <v>76</v>
      </c>
      <c r="R4395">
        <v>10771</v>
      </c>
    </row>
    <row r="4396" spans="1:18" x14ac:dyDescent="0.3">
      <c r="A4396" t="s">
        <v>41</v>
      </c>
      <c r="B4396" t="s">
        <v>42</v>
      </c>
      <c r="C4396">
        <v>2008</v>
      </c>
      <c r="D4396" t="s">
        <v>20</v>
      </c>
      <c r="E4396" t="s">
        <v>21</v>
      </c>
      <c r="F4396">
        <v>1.7</v>
      </c>
      <c r="G4396">
        <v>188647</v>
      </c>
      <c r="H4396">
        <v>151</v>
      </c>
      <c r="I4396">
        <v>130</v>
      </c>
      <c r="J4396">
        <v>4</v>
      </c>
      <c r="L4396" t="s">
        <v>43</v>
      </c>
      <c r="N4396" t="s">
        <v>45</v>
      </c>
      <c r="O4396" t="s">
        <v>24</v>
      </c>
      <c r="P4396">
        <v>39</v>
      </c>
      <c r="Q4396" t="s">
        <v>88</v>
      </c>
      <c r="R4396">
        <v>500</v>
      </c>
    </row>
    <row r="4397" spans="1:18" x14ac:dyDescent="0.3">
      <c r="A4397" t="s">
        <v>26</v>
      </c>
      <c r="B4397" t="s">
        <v>27</v>
      </c>
      <c r="C4397">
        <v>2012</v>
      </c>
      <c r="D4397" t="s">
        <v>20</v>
      </c>
      <c r="E4397" t="s">
        <v>21</v>
      </c>
      <c r="F4397">
        <v>2.7</v>
      </c>
      <c r="G4397">
        <v>112928</v>
      </c>
      <c r="H4397">
        <v>207</v>
      </c>
      <c r="I4397">
        <v>208</v>
      </c>
      <c r="J4397">
        <v>3</v>
      </c>
      <c r="K4397">
        <v>0</v>
      </c>
      <c r="L4397" t="s">
        <v>34</v>
      </c>
      <c r="M4397" t="s">
        <v>35</v>
      </c>
      <c r="N4397" t="s">
        <v>23</v>
      </c>
      <c r="O4397" t="s">
        <v>24</v>
      </c>
      <c r="P4397">
        <v>28</v>
      </c>
      <c r="Q4397" t="s">
        <v>48</v>
      </c>
      <c r="R4397">
        <v>3696</v>
      </c>
    </row>
    <row r="4398" spans="1:18" x14ac:dyDescent="0.3">
      <c r="A4398" t="s">
        <v>49</v>
      </c>
      <c r="B4398" t="s">
        <v>100</v>
      </c>
      <c r="C4398">
        <v>2013</v>
      </c>
      <c r="D4398" t="s">
        <v>20</v>
      </c>
      <c r="E4398" t="s">
        <v>21</v>
      </c>
      <c r="F4398">
        <v>1.5</v>
      </c>
      <c r="G4398">
        <v>98221</v>
      </c>
      <c r="J4398">
        <v>2</v>
      </c>
      <c r="M4398" t="s">
        <v>59</v>
      </c>
      <c r="N4398" t="s">
        <v>45</v>
      </c>
      <c r="O4398" t="s">
        <v>29</v>
      </c>
      <c r="P4398">
        <v>35</v>
      </c>
      <c r="R4398">
        <v>4715</v>
      </c>
    </row>
    <row r="4399" spans="1:18" x14ac:dyDescent="0.3">
      <c r="A4399" t="s">
        <v>55</v>
      </c>
      <c r="B4399" t="s">
        <v>56</v>
      </c>
      <c r="C4399">
        <v>2007</v>
      </c>
      <c r="D4399" t="s">
        <v>20</v>
      </c>
      <c r="G4399">
        <v>209613</v>
      </c>
      <c r="I4399">
        <v>174</v>
      </c>
      <c r="J4399">
        <v>4</v>
      </c>
      <c r="K4399">
        <v>1</v>
      </c>
      <c r="L4399" t="s">
        <v>40</v>
      </c>
      <c r="M4399" t="s">
        <v>44</v>
      </c>
      <c r="N4399" t="s">
        <v>23</v>
      </c>
      <c r="O4399" t="s">
        <v>29</v>
      </c>
      <c r="P4399">
        <v>31</v>
      </c>
      <c r="Q4399" t="s">
        <v>91</v>
      </c>
      <c r="R4399">
        <v>500</v>
      </c>
    </row>
    <row r="4400" spans="1:18" x14ac:dyDescent="0.3">
      <c r="A4400" t="s">
        <v>53</v>
      </c>
      <c r="B4400" t="s">
        <v>71</v>
      </c>
      <c r="C4400">
        <v>2017</v>
      </c>
      <c r="D4400" t="s">
        <v>20</v>
      </c>
      <c r="E4400" t="s">
        <v>21</v>
      </c>
      <c r="F4400">
        <v>1.7</v>
      </c>
      <c r="G4400">
        <v>105597</v>
      </c>
      <c r="H4400">
        <v>144</v>
      </c>
      <c r="J4400">
        <v>3</v>
      </c>
      <c r="K4400">
        <v>0</v>
      </c>
      <c r="L4400" t="s">
        <v>34</v>
      </c>
      <c r="N4400" t="s">
        <v>45</v>
      </c>
      <c r="O4400" t="s">
        <v>29</v>
      </c>
      <c r="P4400">
        <v>34</v>
      </c>
      <c r="Q4400" t="s">
        <v>37</v>
      </c>
      <c r="R4400">
        <v>17821</v>
      </c>
    </row>
    <row r="4401" spans="1:18" x14ac:dyDescent="0.3">
      <c r="A4401" t="s">
        <v>41</v>
      </c>
      <c r="B4401" t="s">
        <v>103</v>
      </c>
      <c r="C4401">
        <v>2024</v>
      </c>
      <c r="D4401" t="s">
        <v>20</v>
      </c>
      <c r="E4401" t="s">
        <v>21</v>
      </c>
      <c r="F4401">
        <v>2.7</v>
      </c>
      <c r="G4401">
        <v>2819</v>
      </c>
      <c r="H4401">
        <v>191</v>
      </c>
      <c r="I4401">
        <v>188</v>
      </c>
      <c r="J4401">
        <v>1</v>
      </c>
      <c r="K4401">
        <v>0</v>
      </c>
      <c r="L4401" t="s">
        <v>40</v>
      </c>
      <c r="M4401" t="s">
        <v>28</v>
      </c>
      <c r="N4401" t="s">
        <v>23</v>
      </c>
      <c r="O4401" t="s">
        <v>24</v>
      </c>
      <c r="Q4401" t="s">
        <v>88</v>
      </c>
      <c r="R4401">
        <v>30328</v>
      </c>
    </row>
    <row r="4402" spans="1:18" x14ac:dyDescent="0.3">
      <c r="A4402" t="s">
        <v>73</v>
      </c>
      <c r="B4402" t="s">
        <v>74</v>
      </c>
      <c r="C4402">
        <v>2010</v>
      </c>
      <c r="D4402" t="s">
        <v>20</v>
      </c>
      <c r="E4402" t="s">
        <v>67</v>
      </c>
      <c r="F4402">
        <v>2.5</v>
      </c>
      <c r="G4402">
        <v>162426</v>
      </c>
      <c r="H4402">
        <v>204</v>
      </c>
      <c r="I4402">
        <v>202</v>
      </c>
      <c r="J4402">
        <v>4</v>
      </c>
      <c r="K4402">
        <v>1</v>
      </c>
      <c r="L4402" t="s">
        <v>43</v>
      </c>
      <c r="N4402" t="s">
        <v>23</v>
      </c>
      <c r="O4402" t="s">
        <v>24</v>
      </c>
      <c r="P4402">
        <v>31</v>
      </c>
      <c r="Q4402" t="s">
        <v>91</v>
      </c>
      <c r="R4402">
        <v>9159</v>
      </c>
    </row>
    <row r="4403" spans="1:18" x14ac:dyDescent="0.3">
      <c r="A4403" t="s">
        <v>38</v>
      </c>
      <c r="B4403" t="s">
        <v>86</v>
      </c>
      <c r="C4403">
        <v>2023</v>
      </c>
      <c r="D4403" t="s">
        <v>63</v>
      </c>
      <c r="F4403">
        <v>3.8</v>
      </c>
      <c r="G4403">
        <v>8535</v>
      </c>
      <c r="H4403">
        <v>293</v>
      </c>
      <c r="I4403">
        <v>286</v>
      </c>
      <c r="J4403">
        <v>1</v>
      </c>
      <c r="K4403">
        <v>0</v>
      </c>
      <c r="L4403" t="s">
        <v>34</v>
      </c>
      <c r="M4403" t="s">
        <v>59</v>
      </c>
      <c r="N4403" t="s">
        <v>84</v>
      </c>
      <c r="O4403" t="s">
        <v>95</v>
      </c>
      <c r="P4403">
        <v>18</v>
      </c>
      <c r="Q4403" t="s">
        <v>37</v>
      </c>
      <c r="R4403">
        <v>29615</v>
      </c>
    </row>
    <row r="4404" spans="1:18" x14ac:dyDescent="0.3">
      <c r="A4404" t="s">
        <v>18</v>
      </c>
      <c r="B4404" t="s">
        <v>19</v>
      </c>
      <c r="C4404">
        <v>2023</v>
      </c>
      <c r="D4404" t="s">
        <v>20</v>
      </c>
      <c r="E4404" t="s">
        <v>21</v>
      </c>
      <c r="F4404">
        <v>2</v>
      </c>
      <c r="G4404">
        <v>24509</v>
      </c>
      <c r="H4404">
        <v>149</v>
      </c>
      <c r="I4404">
        <v>141</v>
      </c>
      <c r="J4404">
        <v>1</v>
      </c>
      <c r="K4404">
        <v>0</v>
      </c>
      <c r="L4404" t="s">
        <v>34</v>
      </c>
      <c r="M4404" t="s">
        <v>22</v>
      </c>
      <c r="N4404" t="s">
        <v>23</v>
      </c>
      <c r="O4404" t="s">
        <v>24</v>
      </c>
      <c r="P4404">
        <v>32</v>
      </c>
      <c r="R4404">
        <v>54813</v>
      </c>
    </row>
    <row r="4405" spans="1:18" x14ac:dyDescent="0.3">
      <c r="A4405" t="s">
        <v>53</v>
      </c>
      <c r="B4405" t="s">
        <v>54</v>
      </c>
      <c r="C4405">
        <v>2007</v>
      </c>
      <c r="D4405" t="s">
        <v>20</v>
      </c>
      <c r="E4405" t="s">
        <v>21</v>
      </c>
      <c r="F4405">
        <v>2.6</v>
      </c>
      <c r="G4405">
        <v>220633</v>
      </c>
      <c r="H4405">
        <v>202</v>
      </c>
      <c r="I4405">
        <v>196</v>
      </c>
      <c r="J4405">
        <v>5</v>
      </c>
      <c r="K4405">
        <v>1</v>
      </c>
      <c r="L4405" t="s">
        <v>43</v>
      </c>
      <c r="M4405" t="s">
        <v>35</v>
      </c>
      <c r="N4405" t="s">
        <v>23</v>
      </c>
      <c r="O4405" t="s">
        <v>24</v>
      </c>
      <c r="P4405">
        <v>34</v>
      </c>
      <c r="Q4405" t="s">
        <v>91</v>
      </c>
      <c r="R4405">
        <v>500</v>
      </c>
    </row>
    <row r="4406" spans="1:18" x14ac:dyDescent="0.3">
      <c r="A4406" t="s">
        <v>18</v>
      </c>
      <c r="B4406" t="s">
        <v>51</v>
      </c>
      <c r="C4406">
        <v>2018</v>
      </c>
      <c r="D4406" t="s">
        <v>33</v>
      </c>
      <c r="E4406" t="s">
        <v>21</v>
      </c>
      <c r="F4406">
        <v>2.2999999999999998</v>
      </c>
      <c r="G4406">
        <v>91875</v>
      </c>
      <c r="I4406">
        <v>184</v>
      </c>
      <c r="J4406">
        <v>2</v>
      </c>
      <c r="K4406">
        <v>0</v>
      </c>
      <c r="L4406" t="s">
        <v>43</v>
      </c>
      <c r="M4406" t="s">
        <v>72</v>
      </c>
      <c r="N4406" t="s">
        <v>45</v>
      </c>
      <c r="O4406" t="s">
        <v>29</v>
      </c>
      <c r="P4406">
        <v>48</v>
      </c>
      <c r="R4406">
        <v>22004</v>
      </c>
    </row>
    <row r="4407" spans="1:18" x14ac:dyDescent="0.3">
      <c r="A4407" t="s">
        <v>73</v>
      </c>
      <c r="B4407" t="s">
        <v>97</v>
      </c>
      <c r="C4407">
        <v>2011</v>
      </c>
      <c r="D4407" t="s">
        <v>20</v>
      </c>
      <c r="F4407">
        <v>2</v>
      </c>
      <c r="G4407">
        <v>178389</v>
      </c>
      <c r="I4407">
        <v>148</v>
      </c>
      <c r="J4407">
        <v>3</v>
      </c>
      <c r="K4407">
        <v>0</v>
      </c>
      <c r="L4407" t="s">
        <v>40</v>
      </c>
      <c r="N4407" t="s">
        <v>45</v>
      </c>
      <c r="O4407" t="s">
        <v>24</v>
      </c>
      <c r="P4407">
        <v>38</v>
      </c>
      <c r="Q4407" t="s">
        <v>57</v>
      </c>
      <c r="R4407">
        <v>8179</v>
      </c>
    </row>
    <row r="4408" spans="1:18" x14ac:dyDescent="0.3">
      <c r="A4408" t="s">
        <v>41</v>
      </c>
      <c r="B4408" t="s">
        <v>42</v>
      </c>
      <c r="C4408">
        <v>2024</v>
      </c>
      <c r="D4408" t="s">
        <v>20</v>
      </c>
      <c r="E4408" t="s">
        <v>21</v>
      </c>
      <c r="F4408">
        <v>1.8</v>
      </c>
      <c r="G4408">
        <v>100</v>
      </c>
      <c r="H4408">
        <v>157</v>
      </c>
      <c r="I4408">
        <v>156</v>
      </c>
      <c r="J4408">
        <v>1</v>
      </c>
      <c r="K4408">
        <v>0</v>
      </c>
      <c r="L4408" t="s">
        <v>43</v>
      </c>
      <c r="M4408" t="s">
        <v>22</v>
      </c>
      <c r="N4408" t="s">
        <v>45</v>
      </c>
      <c r="O4408" t="s">
        <v>29</v>
      </c>
      <c r="P4408">
        <v>36</v>
      </c>
      <c r="Q4408" t="s">
        <v>30</v>
      </c>
      <c r="R4408">
        <v>24880</v>
      </c>
    </row>
    <row r="4409" spans="1:18" x14ac:dyDescent="0.3">
      <c r="A4409" t="s">
        <v>26</v>
      </c>
      <c r="B4409" t="s">
        <v>68</v>
      </c>
      <c r="C4409">
        <v>2008</v>
      </c>
      <c r="D4409" t="s">
        <v>20</v>
      </c>
      <c r="E4409" t="s">
        <v>21</v>
      </c>
      <c r="G4409">
        <v>143675</v>
      </c>
      <c r="H4409">
        <v>108</v>
      </c>
      <c r="I4409">
        <v>108</v>
      </c>
      <c r="J4409">
        <v>3</v>
      </c>
      <c r="K4409">
        <v>0</v>
      </c>
      <c r="L4409" t="s">
        <v>34</v>
      </c>
      <c r="M4409" t="s">
        <v>59</v>
      </c>
      <c r="N4409" t="s">
        <v>45</v>
      </c>
      <c r="O4409" t="s">
        <v>29</v>
      </c>
      <c r="P4409">
        <v>37</v>
      </c>
      <c r="Q4409" t="s">
        <v>88</v>
      </c>
      <c r="R4409">
        <v>500</v>
      </c>
    </row>
    <row r="4410" spans="1:18" x14ac:dyDescent="0.3">
      <c r="A4410" t="s">
        <v>55</v>
      </c>
      <c r="B4410" t="s">
        <v>75</v>
      </c>
      <c r="C4410">
        <v>2011</v>
      </c>
      <c r="D4410" t="s">
        <v>20</v>
      </c>
      <c r="E4410" t="s">
        <v>21</v>
      </c>
      <c r="G4410">
        <v>17775</v>
      </c>
      <c r="H4410">
        <v>119</v>
      </c>
      <c r="I4410">
        <v>126</v>
      </c>
      <c r="J4410">
        <v>3</v>
      </c>
      <c r="K4410">
        <v>1</v>
      </c>
      <c r="L4410" t="s">
        <v>40</v>
      </c>
      <c r="M4410" t="s">
        <v>52</v>
      </c>
      <c r="N4410" t="s">
        <v>45</v>
      </c>
      <c r="O4410" t="s">
        <v>29</v>
      </c>
      <c r="P4410">
        <v>37</v>
      </c>
      <c r="Q4410" t="s">
        <v>48</v>
      </c>
      <c r="R4410">
        <v>4948</v>
      </c>
    </row>
    <row r="4411" spans="1:18" x14ac:dyDescent="0.3">
      <c r="A4411" t="s">
        <v>38</v>
      </c>
      <c r="B4411" t="s">
        <v>89</v>
      </c>
      <c r="C4411">
        <v>2012</v>
      </c>
      <c r="D4411" t="s">
        <v>20</v>
      </c>
      <c r="E4411" t="s">
        <v>21</v>
      </c>
      <c r="F4411">
        <v>2.4</v>
      </c>
      <c r="G4411">
        <v>89076</v>
      </c>
      <c r="H4411">
        <v>189</v>
      </c>
      <c r="I4411">
        <v>180</v>
      </c>
      <c r="J4411">
        <v>2</v>
      </c>
      <c r="K4411">
        <v>1</v>
      </c>
      <c r="L4411" t="s">
        <v>43</v>
      </c>
      <c r="M4411" t="s">
        <v>59</v>
      </c>
      <c r="N4411" t="s">
        <v>45</v>
      </c>
      <c r="O4411" t="s">
        <v>29</v>
      </c>
      <c r="P4411">
        <v>29</v>
      </c>
      <c r="Q4411" t="s">
        <v>64</v>
      </c>
      <c r="R4411">
        <v>3258</v>
      </c>
    </row>
    <row r="4412" spans="1:18" x14ac:dyDescent="0.3">
      <c r="A4412" t="s">
        <v>80</v>
      </c>
      <c r="B4412" t="s">
        <v>81</v>
      </c>
      <c r="C4412">
        <v>2010</v>
      </c>
      <c r="D4412" t="s">
        <v>20</v>
      </c>
      <c r="E4412" t="s">
        <v>21</v>
      </c>
      <c r="F4412">
        <v>3.1</v>
      </c>
      <c r="G4412">
        <v>54967</v>
      </c>
      <c r="I4412">
        <v>227</v>
      </c>
      <c r="J4412">
        <v>3</v>
      </c>
      <c r="K4412">
        <v>0</v>
      </c>
      <c r="L4412" t="s">
        <v>43</v>
      </c>
      <c r="N4412" t="s">
        <v>82</v>
      </c>
      <c r="O4412" t="s">
        <v>60</v>
      </c>
      <c r="P4412">
        <v>27</v>
      </c>
      <c r="R4412">
        <v>5445</v>
      </c>
    </row>
    <row r="4413" spans="1:18" x14ac:dyDescent="0.3">
      <c r="A4413" t="s">
        <v>38</v>
      </c>
      <c r="B4413" t="s">
        <v>89</v>
      </c>
      <c r="C4413">
        <v>2019</v>
      </c>
      <c r="D4413" t="s">
        <v>63</v>
      </c>
      <c r="E4413" t="s">
        <v>21</v>
      </c>
      <c r="G4413">
        <v>77936</v>
      </c>
      <c r="H4413">
        <v>165</v>
      </c>
      <c r="J4413">
        <v>2</v>
      </c>
      <c r="L4413" t="s">
        <v>43</v>
      </c>
      <c r="M4413" t="s">
        <v>59</v>
      </c>
      <c r="N4413" t="s">
        <v>45</v>
      </c>
      <c r="O4413" t="s">
        <v>29</v>
      </c>
      <c r="P4413">
        <v>30</v>
      </c>
      <c r="Q4413" t="s">
        <v>88</v>
      </c>
      <c r="R4413">
        <v>12766</v>
      </c>
    </row>
    <row r="4414" spans="1:18" x14ac:dyDescent="0.3">
      <c r="A4414" t="s">
        <v>41</v>
      </c>
      <c r="B4414" t="s">
        <v>103</v>
      </c>
      <c r="C4414">
        <v>2020</v>
      </c>
      <c r="D4414" t="s">
        <v>33</v>
      </c>
      <c r="E4414" t="s">
        <v>21</v>
      </c>
      <c r="G4414">
        <v>5965</v>
      </c>
      <c r="H4414">
        <v>223</v>
      </c>
      <c r="I4414">
        <v>200</v>
      </c>
      <c r="J4414">
        <v>1</v>
      </c>
      <c r="K4414">
        <v>0</v>
      </c>
      <c r="L4414" t="s">
        <v>34</v>
      </c>
      <c r="M4414" t="s">
        <v>72</v>
      </c>
      <c r="N4414" t="s">
        <v>23</v>
      </c>
      <c r="O4414" t="s">
        <v>29</v>
      </c>
      <c r="P4414">
        <v>41</v>
      </c>
      <c r="Q4414" t="s">
        <v>46</v>
      </c>
      <c r="R4414">
        <v>26178</v>
      </c>
    </row>
    <row r="4415" spans="1:18" x14ac:dyDescent="0.3">
      <c r="A4415" t="s">
        <v>18</v>
      </c>
      <c r="B4415" t="s">
        <v>70</v>
      </c>
      <c r="C4415">
        <v>2017</v>
      </c>
      <c r="D4415" t="s">
        <v>20</v>
      </c>
      <c r="E4415" t="s">
        <v>21</v>
      </c>
      <c r="F4415">
        <v>2</v>
      </c>
      <c r="G4415">
        <v>144775</v>
      </c>
      <c r="H4415">
        <v>150</v>
      </c>
      <c r="I4415">
        <v>146</v>
      </c>
      <c r="J4415">
        <v>3</v>
      </c>
      <c r="K4415">
        <v>1</v>
      </c>
      <c r="L4415" t="s">
        <v>34</v>
      </c>
      <c r="N4415" t="s">
        <v>45</v>
      </c>
      <c r="O4415" t="s">
        <v>29</v>
      </c>
      <c r="Q4415" t="s">
        <v>37</v>
      </c>
      <c r="R4415">
        <v>18670</v>
      </c>
    </row>
    <row r="4416" spans="1:18" x14ac:dyDescent="0.3">
      <c r="A4416" t="s">
        <v>26</v>
      </c>
      <c r="B4416" t="s">
        <v>68</v>
      </c>
      <c r="C4416">
        <v>2023</v>
      </c>
      <c r="D4416" t="s">
        <v>20</v>
      </c>
      <c r="F4416">
        <v>1.6</v>
      </c>
      <c r="G4416">
        <v>100</v>
      </c>
      <c r="H4416">
        <v>145</v>
      </c>
      <c r="I4416">
        <v>145</v>
      </c>
      <c r="J4416">
        <v>1</v>
      </c>
      <c r="K4416">
        <v>0</v>
      </c>
      <c r="M4416" t="s">
        <v>72</v>
      </c>
      <c r="N4416" t="s">
        <v>45</v>
      </c>
      <c r="O4416" t="s">
        <v>29</v>
      </c>
      <c r="P4416">
        <v>40</v>
      </c>
      <c r="Q4416" t="s">
        <v>57</v>
      </c>
      <c r="R4416">
        <v>24709</v>
      </c>
    </row>
    <row r="4417" spans="1:18" x14ac:dyDescent="0.3">
      <c r="A4417" t="s">
        <v>38</v>
      </c>
      <c r="B4417" t="s">
        <v>47</v>
      </c>
      <c r="C4417">
        <v>2012</v>
      </c>
      <c r="D4417" t="s">
        <v>20</v>
      </c>
      <c r="E4417" t="s">
        <v>21</v>
      </c>
      <c r="F4417">
        <v>3.5</v>
      </c>
      <c r="G4417">
        <v>53062</v>
      </c>
      <c r="H4417">
        <v>266</v>
      </c>
      <c r="I4417">
        <v>254</v>
      </c>
      <c r="J4417">
        <v>2</v>
      </c>
      <c r="K4417">
        <v>0</v>
      </c>
      <c r="L4417" t="s">
        <v>43</v>
      </c>
      <c r="M4417" t="s">
        <v>52</v>
      </c>
      <c r="N4417" t="s">
        <v>23</v>
      </c>
      <c r="O4417" t="s">
        <v>24</v>
      </c>
      <c r="P4417">
        <v>26</v>
      </c>
      <c r="Q4417" t="s">
        <v>57</v>
      </c>
      <c r="R4417">
        <v>7384</v>
      </c>
    </row>
    <row r="4418" spans="1:18" x14ac:dyDescent="0.3">
      <c r="A4418" t="s">
        <v>26</v>
      </c>
      <c r="B4418" t="s">
        <v>27</v>
      </c>
      <c r="C4418">
        <v>2015</v>
      </c>
      <c r="D4418" t="s">
        <v>33</v>
      </c>
      <c r="E4418" t="s">
        <v>21</v>
      </c>
      <c r="F4418">
        <v>3.2</v>
      </c>
      <c r="G4418">
        <v>146693</v>
      </c>
      <c r="H4418">
        <v>252</v>
      </c>
      <c r="I4418">
        <v>244</v>
      </c>
      <c r="J4418">
        <v>4</v>
      </c>
      <c r="K4418">
        <v>0</v>
      </c>
      <c r="L4418" t="s">
        <v>43</v>
      </c>
      <c r="M4418" t="s">
        <v>22</v>
      </c>
      <c r="N4418" t="s">
        <v>23</v>
      </c>
      <c r="O4418" t="s">
        <v>24</v>
      </c>
      <c r="P4418">
        <v>49</v>
      </c>
      <c r="Q4418" t="s">
        <v>48</v>
      </c>
      <c r="R4418">
        <v>5472</v>
      </c>
    </row>
    <row r="4419" spans="1:18" x14ac:dyDescent="0.3">
      <c r="A4419" t="s">
        <v>73</v>
      </c>
      <c r="B4419" t="s">
        <v>97</v>
      </c>
      <c r="C4419">
        <v>2007</v>
      </c>
      <c r="D4419" t="s">
        <v>20</v>
      </c>
      <c r="E4419" t="s">
        <v>21</v>
      </c>
      <c r="F4419">
        <v>2.2999999999999998</v>
      </c>
      <c r="G4419">
        <v>249128</v>
      </c>
      <c r="I4419">
        <v>172</v>
      </c>
      <c r="J4419">
        <v>4</v>
      </c>
      <c r="K4419">
        <v>1</v>
      </c>
      <c r="L4419" t="s">
        <v>34</v>
      </c>
      <c r="M4419" t="s">
        <v>94</v>
      </c>
      <c r="N4419" t="s">
        <v>45</v>
      </c>
      <c r="O4419" t="s">
        <v>29</v>
      </c>
      <c r="P4419">
        <v>30</v>
      </c>
      <c r="Q4419" t="s">
        <v>48</v>
      </c>
      <c r="R4419">
        <v>692</v>
      </c>
    </row>
    <row r="4420" spans="1:18" x14ac:dyDescent="0.3">
      <c r="A4420" t="s">
        <v>31</v>
      </c>
      <c r="B4420" t="s">
        <v>32</v>
      </c>
      <c r="C4420">
        <v>2017</v>
      </c>
      <c r="D4420" t="s">
        <v>20</v>
      </c>
      <c r="E4420" t="s">
        <v>21</v>
      </c>
      <c r="F4420">
        <v>2</v>
      </c>
      <c r="G4420">
        <v>114017</v>
      </c>
      <c r="I4420">
        <v>128</v>
      </c>
      <c r="J4420">
        <v>1</v>
      </c>
      <c r="L4420" t="s">
        <v>34</v>
      </c>
      <c r="M4420" t="s">
        <v>94</v>
      </c>
      <c r="N4420" t="s">
        <v>36</v>
      </c>
      <c r="O4420" t="s">
        <v>29</v>
      </c>
      <c r="Q4420" t="s">
        <v>30</v>
      </c>
      <c r="R4420">
        <v>6308</v>
      </c>
    </row>
    <row r="4421" spans="1:18" x14ac:dyDescent="0.3">
      <c r="A4421" t="s">
        <v>80</v>
      </c>
      <c r="B4421" t="s">
        <v>102</v>
      </c>
      <c r="C4421">
        <v>2011</v>
      </c>
      <c r="D4421" t="s">
        <v>20</v>
      </c>
      <c r="E4421" t="s">
        <v>21</v>
      </c>
      <c r="F4421">
        <v>3.2</v>
      </c>
      <c r="G4421">
        <v>167556</v>
      </c>
      <c r="I4421">
        <v>231</v>
      </c>
      <c r="J4421">
        <v>3</v>
      </c>
      <c r="L4421" t="s">
        <v>43</v>
      </c>
      <c r="M4421" t="s">
        <v>52</v>
      </c>
      <c r="N4421" t="s">
        <v>23</v>
      </c>
      <c r="O4421" t="s">
        <v>29</v>
      </c>
      <c r="P4421">
        <v>24</v>
      </c>
      <c r="Q4421" t="s">
        <v>91</v>
      </c>
      <c r="R4421">
        <v>2691</v>
      </c>
    </row>
    <row r="4422" spans="1:18" x14ac:dyDescent="0.3">
      <c r="A4422" t="s">
        <v>18</v>
      </c>
      <c r="B4422" t="s">
        <v>66</v>
      </c>
      <c r="C4422">
        <v>2009</v>
      </c>
      <c r="D4422" t="s">
        <v>20</v>
      </c>
      <c r="E4422" t="s">
        <v>67</v>
      </c>
      <c r="G4422">
        <v>143689</v>
      </c>
      <c r="H4422">
        <v>259</v>
      </c>
      <c r="I4422">
        <v>249</v>
      </c>
      <c r="J4422">
        <v>5</v>
      </c>
      <c r="K4422">
        <v>0</v>
      </c>
      <c r="L4422" t="s">
        <v>43</v>
      </c>
      <c r="N4422" t="s">
        <v>23</v>
      </c>
      <c r="O4422" t="s">
        <v>24</v>
      </c>
      <c r="P4422">
        <v>22</v>
      </c>
      <c r="R4422">
        <v>5814</v>
      </c>
    </row>
    <row r="4423" spans="1:18" x14ac:dyDescent="0.3">
      <c r="A4423" t="s">
        <v>26</v>
      </c>
      <c r="B4423" t="s">
        <v>27</v>
      </c>
      <c r="C4423">
        <v>2016</v>
      </c>
      <c r="D4423" t="s">
        <v>20</v>
      </c>
      <c r="E4423" t="s">
        <v>21</v>
      </c>
      <c r="F4423">
        <v>2.9</v>
      </c>
      <c r="G4423">
        <v>93470</v>
      </c>
      <c r="H4423">
        <v>230</v>
      </c>
      <c r="J4423">
        <v>2</v>
      </c>
      <c r="K4423">
        <v>0</v>
      </c>
      <c r="L4423" t="s">
        <v>43</v>
      </c>
      <c r="M4423" t="s">
        <v>72</v>
      </c>
      <c r="N4423" t="s">
        <v>23</v>
      </c>
      <c r="O4423" t="s">
        <v>24</v>
      </c>
      <c r="P4423">
        <v>22</v>
      </c>
      <c r="Q4423" t="s">
        <v>88</v>
      </c>
      <c r="R4423">
        <v>8665</v>
      </c>
    </row>
    <row r="4424" spans="1:18" x14ac:dyDescent="0.3">
      <c r="A4424" t="s">
        <v>41</v>
      </c>
      <c r="B4424" t="s">
        <v>103</v>
      </c>
      <c r="C4424">
        <v>2010</v>
      </c>
      <c r="D4424" t="s">
        <v>63</v>
      </c>
      <c r="E4424" t="s">
        <v>67</v>
      </c>
      <c r="F4424">
        <v>3.1</v>
      </c>
      <c r="G4424">
        <v>2659</v>
      </c>
      <c r="H4424">
        <v>238</v>
      </c>
      <c r="I4424">
        <v>214</v>
      </c>
      <c r="J4424">
        <v>5</v>
      </c>
      <c r="L4424" t="s">
        <v>43</v>
      </c>
      <c r="N4424" t="s">
        <v>23</v>
      </c>
      <c r="O4424" t="s">
        <v>24</v>
      </c>
      <c r="P4424">
        <v>29</v>
      </c>
      <c r="R4424">
        <v>8686</v>
      </c>
    </row>
    <row r="4425" spans="1:18" x14ac:dyDescent="0.3">
      <c r="A4425" t="s">
        <v>38</v>
      </c>
      <c r="B4425" t="s">
        <v>47</v>
      </c>
      <c r="C4425">
        <v>2016</v>
      </c>
      <c r="D4425" t="s">
        <v>20</v>
      </c>
      <c r="E4425" t="s">
        <v>21</v>
      </c>
      <c r="G4425">
        <v>66646</v>
      </c>
      <c r="I4425">
        <v>151</v>
      </c>
      <c r="J4425">
        <v>2</v>
      </c>
      <c r="K4425">
        <v>0</v>
      </c>
      <c r="L4425" t="s">
        <v>34</v>
      </c>
      <c r="M4425" t="s">
        <v>94</v>
      </c>
      <c r="N4425" t="s">
        <v>23</v>
      </c>
      <c r="O4425" t="s">
        <v>24</v>
      </c>
      <c r="P4425">
        <v>34</v>
      </c>
      <c r="Q4425" t="s">
        <v>64</v>
      </c>
      <c r="R4425">
        <v>9053</v>
      </c>
    </row>
    <row r="4426" spans="1:18" x14ac:dyDescent="0.3">
      <c r="A4426" t="s">
        <v>49</v>
      </c>
      <c r="B4426" t="s">
        <v>50</v>
      </c>
      <c r="C4426">
        <v>2019</v>
      </c>
      <c r="D4426" t="s">
        <v>20</v>
      </c>
      <c r="F4426">
        <v>1.5</v>
      </c>
      <c r="G4426">
        <v>49268</v>
      </c>
      <c r="I4426">
        <v>121</v>
      </c>
      <c r="J4426">
        <v>3</v>
      </c>
      <c r="K4426">
        <v>0</v>
      </c>
      <c r="L4426" t="s">
        <v>34</v>
      </c>
      <c r="M4426" t="s">
        <v>35</v>
      </c>
      <c r="N4426" t="s">
        <v>45</v>
      </c>
      <c r="O4426" t="s">
        <v>29</v>
      </c>
      <c r="P4426">
        <v>37</v>
      </c>
      <c r="Q4426" t="s">
        <v>46</v>
      </c>
      <c r="R4426">
        <v>10648</v>
      </c>
    </row>
    <row r="4427" spans="1:18" x14ac:dyDescent="0.3">
      <c r="A4427" t="s">
        <v>18</v>
      </c>
      <c r="B4427" t="s">
        <v>66</v>
      </c>
      <c r="C4427">
        <v>2009</v>
      </c>
      <c r="D4427" t="s">
        <v>20</v>
      </c>
      <c r="E4427" t="s">
        <v>21</v>
      </c>
      <c r="F4427">
        <v>3.2</v>
      </c>
      <c r="G4427">
        <v>193539</v>
      </c>
      <c r="H4427">
        <v>250</v>
      </c>
      <c r="I4427">
        <v>244</v>
      </c>
      <c r="J4427">
        <v>3</v>
      </c>
      <c r="K4427">
        <v>1</v>
      </c>
      <c r="L4427" t="s">
        <v>40</v>
      </c>
      <c r="M4427" t="s">
        <v>44</v>
      </c>
      <c r="N4427" t="s">
        <v>23</v>
      </c>
      <c r="O4427" t="s">
        <v>24</v>
      </c>
      <c r="R4427">
        <v>2671</v>
      </c>
    </row>
    <row r="4428" spans="1:18" x14ac:dyDescent="0.3">
      <c r="A4428" t="s">
        <v>18</v>
      </c>
      <c r="B4428" t="s">
        <v>66</v>
      </c>
      <c r="C4428">
        <v>2012</v>
      </c>
      <c r="D4428" t="s">
        <v>20</v>
      </c>
      <c r="F4428">
        <v>2.2999999999999998</v>
      </c>
      <c r="G4428">
        <v>286401</v>
      </c>
      <c r="H4428">
        <v>181</v>
      </c>
      <c r="I4428">
        <v>178</v>
      </c>
      <c r="J4428">
        <v>3</v>
      </c>
      <c r="K4428">
        <v>1</v>
      </c>
      <c r="M4428" t="s">
        <v>52</v>
      </c>
      <c r="N4428" t="s">
        <v>23</v>
      </c>
      <c r="O4428" t="s">
        <v>24</v>
      </c>
      <c r="P4428">
        <v>32</v>
      </c>
      <c r="Q4428" t="s">
        <v>91</v>
      </c>
      <c r="R4428">
        <v>2136</v>
      </c>
    </row>
    <row r="4429" spans="1:18" x14ac:dyDescent="0.3">
      <c r="A4429" t="s">
        <v>26</v>
      </c>
      <c r="B4429" t="s">
        <v>58</v>
      </c>
      <c r="C4429">
        <v>2010</v>
      </c>
      <c r="D4429" t="s">
        <v>63</v>
      </c>
      <c r="E4429" t="s">
        <v>21</v>
      </c>
      <c r="F4429">
        <v>2.4</v>
      </c>
      <c r="G4429">
        <v>245068</v>
      </c>
      <c r="H4429">
        <v>178</v>
      </c>
      <c r="I4429">
        <v>161</v>
      </c>
      <c r="J4429">
        <v>3</v>
      </c>
      <c r="K4429">
        <v>0</v>
      </c>
      <c r="L4429" t="s">
        <v>34</v>
      </c>
      <c r="M4429" t="s">
        <v>94</v>
      </c>
      <c r="N4429" t="s">
        <v>23</v>
      </c>
      <c r="O4429" t="s">
        <v>24</v>
      </c>
      <c r="P4429">
        <v>32</v>
      </c>
      <c r="Q4429" t="s">
        <v>25</v>
      </c>
      <c r="R4429">
        <v>500</v>
      </c>
    </row>
    <row r="4430" spans="1:18" x14ac:dyDescent="0.3">
      <c r="A4430" t="s">
        <v>38</v>
      </c>
      <c r="B4430" t="s">
        <v>86</v>
      </c>
      <c r="C4430">
        <v>2020</v>
      </c>
      <c r="D4430" t="s">
        <v>20</v>
      </c>
      <c r="E4430" t="s">
        <v>21</v>
      </c>
      <c r="F4430">
        <v>4.3</v>
      </c>
      <c r="G4430">
        <v>49503</v>
      </c>
      <c r="H4430">
        <v>336</v>
      </c>
      <c r="J4430">
        <v>2</v>
      </c>
      <c r="K4430">
        <v>0</v>
      </c>
      <c r="L4430" t="s">
        <v>34</v>
      </c>
      <c r="M4430" t="s">
        <v>72</v>
      </c>
      <c r="N4430" t="s">
        <v>84</v>
      </c>
      <c r="O4430" t="s">
        <v>95</v>
      </c>
      <c r="R4430">
        <v>22665</v>
      </c>
    </row>
    <row r="4431" spans="1:18" x14ac:dyDescent="0.3">
      <c r="A4431" t="s">
        <v>73</v>
      </c>
      <c r="B4431" t="s">
        <v>90</v>
      </c>
      <c r="C4431">
        <v>2010</v>
      </c>
      <c r="D4431" t="s">
        <v>33</v>
      </c>
      <c r="E4431" t="s">
        <v>21</v>
      </c>
      <c r="F4431">
        <v>1.5</v>
      </c>
      <c r="G4431">
        <v>180525</v>
      </c>
      <c r="H4431">
        <v>132</v>
      </c>
      <c r="I4431">
        <v>127</v>
      </c>
      <c r="J4431">
        <v>4</v>
      </c>
      <c r="L4431" t="s">
        <v>43</v>
      </c>
      <c r="M4431" t="s">
        <v>94</v>
      </c>
      <c r="N4431" t="s">
        <v>45</v>
      </c>
      <c r="O4431" t="s">
        <v>24</v>
      </c>
      <c r="P4431">
        <v>50</v>
      </c>
      <c r="R4431">
        <v>3131</v>
      </c>
    </row>
    <row r="4432" spans="1:18" x14ac:dyDescent="0.3">
      <c r="A4432" t="s">
        <v>80</v>
      </c>
      <c r="B4432" t="s">
        <v>102</v>
      </c>
      <c r="C4432">
        <v>2014</v>
      </c>
      <c r="D4432" t="s">
        <v>20</v>
      </c>
      <c r="E4432" t="s">
        <v>21</v>
      </c>
      <c r="F4432">
        <v>2.7</v>
      </c>
      <c r="G4432">
        <v>129418</v>
      </c>
      <c r="H4432">
        <v>212</v>
      </c>
      <c r="J4432">
        <v>3</v>
      </c>
      <c r="K4432">
        <v>0</v>
      </c>
      <c r="L4432" t="s">
        <v>34</v>
      </c>
      <c r="M4432" t="s">
        <v>94</v>
      </c>
      <c r="N4432" t="s">
        <v>23</v>
      </c>
      <c r="O4432" t="s">
        <v>24</v>
      </c>
      <c r="P4432">
        <v>28</v>
      </c>
      <c r="Q4432" t="s">
        <v>88</v>
      </c>
      <c r="R4432">
        <v>8169</v>
      </c>
    </row>
    <row r="4433" spans="1:18" x14ac:dyDescent="0.3">
      <c r="A4433" t="s">
        <v>31</v>
      </c>
      <c r="B4433" t="s">
        <v>99</v>
      </c>
      <c r="C4433">
        <v>2009</v>
      </c>
      <c r="D4433" t="s">
        <v>20</v>
      </c>
      <c r="E4433" t="s">
        <v>21</v>
      </c>
      <c r="F4433">
        <v>2.6</v>
      </c>
      <c r="G4433">
        <v>267219</v>
      </c>
      <c r="H4433">
        <v>210</v>
      </c>
      <c r="I4433">
        <v>216</v>
      </c>
      <c r="J4433">
        <v>2</v>
      </c>
      <c r="K4433">
        <v>1</v>
      </c>
      <c r="L4433" t="s">
        <v>34</v>
      </c>
      <c r="N4433" t="s">
        <v>23</v>
      </c>
      <c r="O4433" t="s">
        <v>24</v>
      </c>
      <c r="P4433">
        <v>27</v>
      </c>
      <c r="Q4433" t="s">
        <v>30</v>
      </c>
      <c r="R4433">
        <v>500</v>
      </c>
    </row>
    <row r="4434" spans="1:18" x14ac:dyDescent="0.3">
      <c r="A4434" t="s">
        <v>26</v>
      </c>
      <c r="B4434" t="s">
        <v>58</v>
      </c>
      <c r="C4434">
        <v>2008</v>
      </c>
      <c r="D4434" t="s">
        <v>20</v>
      </c>
      <c r="E4434" t="s">
        <v>21</v>
      </c>
      <c r="F4434">
        <v>2.2000000000000002</v>
      </c>
      <c r="G4434">
        <v>179210</v>
      </c>
      <c r="I4434">
        <v>161</v>
      </c>
      <c r="J4434">
        <v>3</v>
      </c>
      <c r="K4434">
        <v>0</v>
      </c>
      <c r="L4434" t="s">
        <v>34</v>
      </c>
      <c r="M4434" t="s">
        <v>72</v>
      </c>
      <c r="N4434" t="s">
        <v>23</v>
      </c>
      <c r="O4434" t="s">
        <v>24</v>
      </c>
      <c r="P4434">
        <v>31</v>
      </c>
      <c r="Q4434" t="s">
        <v>48</v>
      </c>
      <c r="R4434">
        <v>500</v>
      </c>
    </row>
    <row r="4435" spans="1:18" x14ac:dyDescent="0.3">
      <c r="A4435" t="s">
        <v>73</v>
      </c>
      <c r="B4435" t="s">
        <v>74</v>
      </c>
      <c r="C4435">
        <v>2020</v>
      </c>
      <c r="D4435" t="s">
        <v>20</v>
      </c>
      <c r="E4435" t="s">
        <v>21</v>
      </c>
      <c r="F4435">
        <v>2.6</v>
      </c>
      <c r="G4435">
        <v>3255</v>
      </c>
      <c r="H4435">
        <v>211</v>
      </c>
      <c r="I4435">
        <v>200</v>
      </c>
      <c r="J4435">
        <v>2</v>
      </c>
      <c r="K4435">
        <v>0</v>
      </c>
      <c r="L4435" t="s">
        <v>43</v>
      </c>
      <c r="M4435" t="s">
        <v>72</v>
      </c>
      <c r="N4435" t="s">
        <v>23</v>
      </c>
      <c r="O4435" t="s">
        <v>29</v>
      </c>
      <c r="Q4435" t="s">
        <v>30</v>
      </c>
      <c r="R4435">
        <v>46095</v>
      </c>
    </row>
    <row r="4436" spans="1:18" x14ac:dyDescent="0.3">
      <c r="A4436" t="s">
        <v>55</v>
      </c>
      <c r="B4436" t="s">
        <v>75</v>
      </c>
      <c r="C4436">
        <v>2021</v>
      </c>
      <c r="D4436" t="s">
        <v>20</v>
      </c>
      <c r="E4436" t="s">
        <v>21</v>
      </c>
      <c r="F4436">
        <v>1.5</v>
      </c>
      <c r="G4436">
        <v>48803</v>
      </c>
      <c r="H4436">
        <v>141</v>
      </c>
      <c r="I4436">
        <v>144</v>
      </c>
      <c r="J4436">
        <v>1</v>
      </c>
      <c r="K4436">
        <v>0</v>
      </c>
      <c r="L4436" t="s">
        <v>43</v>
      </c>
      <c r="M4436" t="s">
        <v>44</v>
      </c>
      <c r="N4436" t="s">
        <v>45</v>
      </c>
      <c r="O4436" t="s">
        <v>29</v>
      </c>
      <c r="Q4436" t="s">
        <v>46</v>
      </c>
      <c r="R4436">
        <v>14868</v>
      </c>
    </row>
    <row r="4437" spans="1:18" x14ac:dyDescent="0.3">
      <c r="A4437" t="s">
        <v>80</v>
      </c>
      <c r="B4437" t="s">
        <v>98</v>
      </c>
      <c r="C4437">
        <v>2008</v>
      </c>
      <c r="D4437" t="s">
        <v>63</v>
      </c>
      <c r="E4437" t="s">
        <v>67</v>
      </c>
      <c r="F4437">
        <v>2.2000000000000002</v>
      </c>
      <c r="G4437">
        <v>114447</v>
      </c>
      <c r="I4437">
        <v>185</v>
      </c>
      <c r="J4437">
        <v>5</v>
      </c>
      <c r="K4437">
        <v>1</v>
      </c>
      <c r="M4437" t="s">
        <v>59</v>
      </c>
      <c r="N4437" t="s">
        <v>23</v>
      </c>
      <c r="O4437" t="s">
        <v>24</v>
      </c>
      <c r="P4437">
        <v>33</v>
      </c>
      <c r="Q4437" t="s">
        <v>25</v>
      </c>
      <c r="R4437">
        <v>711</v>
      </c>
    </row>
    <row r="4438" spans="1:18" x14ac:dyDescent="0.3">
      <c r="A4438" t="s">
        <v>49</v>
      </c>
      <c r="B4438" t="s">
        <v>50</v>
      </c>
      <c r="C4438">
        <v>2017</v>
      </c>
      <c r="D4438" t="s">
        <v>20</v>
      </c>
      <c r="E4438" t="s">
        <v>21</v>
      </c>
      <c r="F4438">
        <v>1.8</v>
      </c>
      <c r="G4438">
        <v>137176</v>
      </c>
      <c r="H4438">
        <v>159</v>
      </c>
      <c r="I4438">
        <v>163</v>
      </c>
      <c r="J4438">
        <v>2</v>
      </c>
      <c r="L4438" t="s">
        <v>43</v>
      </c>
      <c r="M4438" t="s">
        <v>59</v>
      </c>
      <c r="N4438" t="s">
        <v>45</v>
      </c>
      <c r="O4438" t="s">
        <v>29</v>
      </c>
      <c r="Q4438" t="s">
        <v>25</v>
      </c>
      <c r="R4438">
        <v>3489</v>
      </c>
    </row>
    <row r="4439" spans="1:18" x14ac:dyDescent="0.3">
      <c r="A4439" t="s">
        <v>73</v>
      </c>
      <c r="B4439" t="s">
        <v>90</v>
      </c>
      <c r="C4439">
        <v>2016</v>
      </c>
      <c r="D4439" t="s">
        <v>20</v>
      </c>
      <c r="E4439" t="s">
        <v>21</v>
      </c>
      <c r="F4439">
        <v>1.6</v>
      </c>
      <c r="G4439">
        <v>48049</v>
      </c>
      <c r="H4439">
        <v>132</v>
      </c>
      <c r="I4439">
        <v>118</v>
      </c>
      <c r="J4439">
        <v>3</v>
      </c>
      <c r="K4439">
        <v>0</v>
      </c>
      <c r="L4439" t="s">
        <v>43</v>
      </c>
      <c r="M4439" t="s">
        <v>72</v>
      </c>
      <c r="N4439" t="s">
        <v>45</v>
      </c>
      <c r="O4439" t="s">
        <v>29</v>
      </c>
      <c r="P4439">
        <v>39</v>
      </c>
      <c r="R4439">
        <v>17531</v>
      </c>
    </row>
    <row r="4440" spans="1:18" x14ac:dyDescent="0.3">
      <c r="A4440" t="s">
        <v>80</v>
      </c>
      <c r="B4440" t="s">
        <v>98</v>
      </c>
      <c r="C4440">
        <v>2023</v>
      </c>
      <c r="D4440" t="s">
        <v>33</v>
      </c>
      <c r="E4440" t="s">
        <v>21</v>
      </c>
      <c r="F4440">
        <v>2.1</v>
      </c>
      <c r="G4440">
        <v>13699</v>
      </c>
      <c r="I4440">
        <v>165</v>
      </c>
      <c r="J4440">
        <v>1</v>
      </c>
      <c r="K4440">
        <v>0</v>
      </c>
      <c r="L4440" t="s">
        <v>43</v>
      </c>
      <c r="M4440" t="s">
        <v>44</v>
      </c>
      <c r="N4440" t="s">
        <v>23</v>
      </c>
      <c r="O4440" t="s">
        <v>29</v>
      </c>
      <c r="P4440">
        <v>47</v>
      </c>
      <c r="Q4440" t="s">
        <v>30</v>
      </c>
      <c r="R4440">
        <v>25465</v>
      </c>
    </row>
    <row r="4441" spans="1:18" x14ac:dyDescent="0.3">
      <c r="A4441" t="s">
        <v>49</v>
      </c>
      <c r="B4441" t="s">
        <v>100</v>
      </c>
      <c r="C4441">
        <v>2018</v>
      </c>
      <c r="D4441" t="s">
        <v>33</v>
      </c>
      <c r="E4441" t="s">
        <v>21</v>
      </c>
      <c r="F4441">
        <v>1.7</v>
      </c>
      <c r="G4441">
        <v>79704</v>
      </c>
      <c r="H4441">
        <v>137</v>
      </c>
      <c r="I4441">
        <v>124</v>
      </c>
      <c r="J4441">
        <v>2</v>
      </c>
      <c r="K4441">
        <v>0</v>
      </c>
      <c r="L4441" t="s">
        <v>40</v>
      </c>
      <c r="M4441" t="s">
        <v>44</v>
      </c>
      <c r="N4441" t="s">
        <v>45</v>
      </c>
      <c r="O4441" t="s">
        <v>29</v>
      </c>
      <c r="P4441">
        <v>46</v>
      </c>
      <c r="Q4441" t="s">
        <v>46</v>
      </c>
      <c r="R4441">
        <v>9238</v>
      </c>
    </row>
    <row r="4442" spans="1:18" x14ac:dyDescent="0.3">
      <c r="A4442" t="s">
        <v>49</v>
      </c>
      <c r="B4442" t="s">
        <v>50</v>
      </c>
      <c r="C4442">
        <v>2006</v>
      </c>
      <c r="D4442" t="s">
        <v>63</v>
      </c>
      <c r="E4442" t="s">
        <v>67</v>
      </c>
      <c r="F4442">
        <v>1.7</v>
      </c>
      <c r="G4442">
        <v>169247</v>
      </c>
      <c r="H4442">
        <v>153</v>
      </c>
      <c r="J4442">
        <v>5</v>
      </c>
      <c r="K4442">
        <v>1</v>
      </c>
      <c r="L4442" t="s">
        <v>43</v>
      </c>
      <c r="N4442" t="s">
        <v>45</v>
      </c>
      <c r="O4442" t="s">
        <v>29</v>
      </c>
      <c r="P4442">
        <v>35</v>
      </c>
      <c r="Q4442" t="s">
        <v>88</v>
      </c>
      <c r="R4442">
        <v>500</v>
      </c>
    </row>
    <row r="4443" spans="1:18" x14ac:dyDescent="0.3">
      <c r="A4443" t="s">
        <v>38</v>
      </c>
      <c r="B4443" t="s">
        <v>47</v>
      </c>
      <c r="C4443">
        <v>2013</v>
      </c>
      <c r="D4443" t="s">
        <v>63</v>
      </c>
      <c r="E4443" t="s">
        <v>21</v>
      </c>
      <c r="F4443">
        <v>2.7</v>
      </c>
      <c r="G4443">
        <v>54537</v>
      </c>
      <c r="H4443">
        <v>212</v>
      </c>
      <c r="I4443">
        <v>212</v>
      </c>
      <c r="J4443">
        <v>3</v>
      </c>
      <c r="L4443" t="s">
        <v>43</v>
      </c>
      <c r="N4443" t="s">
        <v>23</v>
      </c>
      <c r="O4443" t="s">
        <v>24</v>
      </c>
      <c r="P4443">
        <v>33</v>
      </c>
      <c r="Q4443" t="s">
        <v>30</v>
      </c>
      <c r="R4443">
        <v>7399</v>
      </c>
    </row>
    <row r="4444" spans="1:18" x14ac:dyDescent="0.3">
      <c r="A4444" t="s">
        <v>53</v>
      </c>
      <c r="B4444" t="s">
        <v>54</v>
      </c>
      <c r="C4444">
        <v>2017</v>
      </c>
      <c r="D4444" t="s">
        <v>20</v>
      </c>
      <c r="E4444" t="s">
        <v>21</v>
      </c>
      <c r="F4444">
        <v>3.2</v>
      </c>
      <c r="G4444">
        <v>74676</v>
      </c>
      <c r="H4444">
        <v>228</v>
      </c>
      <c r="I4444">
        <v>214</v>
      </c>
      <c r="J4444">
        <v>2</v>
      </c>
      <c r="K4444">
        <v>0</v>
      </c>
      <c r="L4444" t="s">
        <v>43</v>
      </c>
      <c r="M4444" t="s">
        <v>22</v>
      </c>
      <c r="N4444" t="s">
        <v>23</v>
      </c>
      <c r="O4444" t="s">
        <v>24</v>
      </c>
      <c r="Q4444" t="s">
        <v>64</v>
      </c>
      <c r="R4444">
        <v>20878</v>
      </c>
    </row>
    <row r="4445" spans="1:18" x14ac:dyDescent="0.3">
      <c r="A4445" t="s">
        <v>41</v>
      </c>
      <c r="B4445" t="s">
        <v>42</v>
      </c>
      <c r="C4445">
        <v>2024</v>
      </c>
      <c r="D4445" t="s">
        <v>20</v>
      </c>
      <c r="E4445" t="s">
        <v>21</v>
      </c>
      <c r="F4445">
        <v>1.9</v>
      </c>
      <c r="G4445">
        <v>1596</v>
      </c>
      <c r="H4445">
        <v>143</v>
      </c>
      <c r="I4445">
        <v>126</v>
      </c>
      <c r="J4445">
        <v>1</v>
      </c>
      <c r="K4445">
        <v>0</v>
      </c>
      <c r="L4445" t="s">
        <v>34</v>
      </c>
      <c r="M4445" t="s">
        <v>94</v>
      </c>
      <c r="N4445" t="s">
        <v>45</v>
      </c>
      <c r="O4445" t="s">
        <v>29</v>
      </c>
      <c r="P4445">
        <v>35</v>
      </c>
      <c r="Q4445" t="s">
        <v>88</v>
      </c>
      <c r="R4445">
        <v>25608</v>
      </c>
    </row>
    <row r="4446" spans="1:18" x14ac:dyDescent="0.3">
      <c r="A4446" t="s">
        <v>73</v>
      </c>
      <c r="B4446" t="s">
        <v>74</v>
      </c>
      <c r="C4446">
        <v>2010</v>
      </c>
      <c r="D4446" t="s">
        <v>20</v>
      </c>
      <c r="E4446" t="s">
        <v>21</v>
      </c>
      <c r="F4446">
        <v>3.3</v>
      </c>
      <c r="G4446">
        <v>128004</v>
      </c>
      <c r="H4446">
        <v>257</v>
      </c>
      <c r="I4446">
        <v>249</v>
      </c>
      <c r="J4446">
        <v>3</v>
      </c>
      <c r="K4446">
        <v>1</v>
      </c>
      <c r="L4446" t="s">
        <v>34</v>
      </c>
      <c r="M4446" t="s">
        <v>94</v>
      </c>
      <c r="N4446" t="s">
        <v>23</v>
      </c>
      <c r="O4446" t="s">
        <v>24</v>
      </c>
      <c r="P4446">
        <v>32</v>
      </c>
      <c r="Q4446" t="s">
        <v>64</v>
      </c>
      <c r="R4446">
        <v>9525</v>
      </c>
    </row>
    <row r="4447" spans="1:18" x14ac:dyDescent="0.3">
      <c r="A4447" t="s">
        <v>31</v>
      </c>
      <c r="B4447" t="s">
        <v>32</v>
      </c>
      <c r="C4447">
        <v>2017</v>
      </c>
      <c r="D4447" t="s">
        <v>20</v>
      </c>
      <c r="E4447" t="s">
        <v>21</v>
      </c>
      <c r="F4447">
        <v>2.1</v>
      </c>
      <c r="G4447">
        <v>73109</v>
      </c>
      <c r="I4447">
        <v>174</v>
      </c>
      <c r="J4447">
        <v>3</v>
      </c>
      <c r="K4447">
        <v>0</v>
      </c>
      <c r="L4447" t="s">
        <v>43</v>
      </c>
      <c r="M4447" t="s">
        <v>44</v>
      </c>
      <c r="N4447" t="s">
        <v>36</v>
      </c>
      <c r="O4447" t="s">
        <v>24</v>
      </c>
      <c r="P4447">
        <v>34</v>
      </c>
      <c r="Q4447" t="s">
        <v>37</v>
      </c>
      <c r="R4447">
        <v>9495</v>
      </c>
    </row>
    <row r="4448" spans="1:18" x14ac:dyDescent="0.3">
      <c r="A4448" t="s">
        <v>80</v>
      </c>
      <c r="B4448" t="s">
        <v>102</v>
      </c>
      <c r="C4448">
        <v>2022</v>
      </c>
      <c r="D4448" t="s">
        <v>63</v>
      </c>
      <c r="E4448" t="s">
        <v>21</v>
      </c>
      <c r="F4448">
        <v>3</v>
      </c>
      <c r="G4448">
        <v>918</v>
      </c>
      <c r="H4448">
        <v>235</v>
      </c>
      <c r="I4448">
        <v>215</v>
      </c>
      <c r="J4448">
        <v>1</v>
      </c>
      <c r="L4448" t="s">
        <v>34</v>
      </c>
      <c r="M4448" t="s">
        <v>22</v>
      </c>
      <c r="N4448" t="s">
        <v>23</v>
      </c>
      <c r="O4448" t="s">
        <v>24</v>
      </c>
      <c r="Q4448" t="s">
        <v>91</v>
      </c>
      <c r="R4448">
        <v>28855</v>
      </c>
    </row>
    <row r="4449" spans="1:18" x14ac:dyDescent="0.3">
      <c r="A4449" t="s">
        <v>55</v>
      </c>
      <c r="B4449" t="s">
        <v>78</v>
      </c>
      <c r="C4449">
        <v>2005</v>
      </c>
      <c r="D4449" t="s">
        <v>20</v>
      </c>
      <c r="E4449" t="s">
        <v>67</v>
      </c>
      <c r="F4449">
        <v>1.9</v>
      </c>
      <c r="G4449">
        <v>293655</v>
      </c>
      <c r="H4449">
        <v>139</v>
      </c>
      <c r="I4449">
        <v>131</v>
      </c>
      <c r="J4449">
        <v>4</v>
      </c>
      <c r="K4449">
        <v>0</v>
      </c>
      <c r="M4449" t="s">
        <v>52</v>
      </c>
      <c r="N4449" t="s">
        <v>45</v>
      </c>
      <c r="O4449" t="s">
        <v>29</v>
      </c>
      <c r="P4449">
        <v>39</v>
      </c>
      <c r="Q4449" t="s">
        <v>30</v>
      </c>
      <c r="R4449">
        <v>500</v>
      </c>
    </row>
    <row r="4450" spans="1:18" x14ac:dyDescent="0.3">
      <c r="A4450" t="s">
        <v>80</v>
      </c>
      <c r="B4450" t="s">
        <v>102</v>
      </c>
      <c r="C4450">
        <v>2016</v>
      </c>
      <c r="D4450" t="s">
        <v>63</v>
      </c>
      <c r="E4450" t="s">
        <v>21</v>
      </c>
      <c r="G4450">
        <v>144424</v>
      </c>
      <c r="H4450">
        <v>253</v>
      </c>
      <c r="I4450">
        <v>228</v>
      </c>
      <c r="J4450">
        <v>3</v>
      </c>
      <c r="K4450">
        <v>1</v>
      </c>
      <c r="N4450" t="s">
        <v>23</v>
      </c>
      <c r="O4450" t="s">
        <v>24</v>
      </c>
      <c r="P4450">
        <v>24</v>
      </c>
      <c r="Q4450" t="s">
        <v>91</v>
      </c>
      <c r="R4450">
        <v>7180</v>
      </c>
    </row>
    <row r="4451" spans="1:18" x14ac:dyDescent="0.3">
      <c r="A4451" t="s">
        <v>53</v>
      </c>
      <c r="B4451" t="s">
        <v>54</v>
      </c>
      <c r="C4451">
        <v>2014</v>
      </c>
      <c r="D4451" t="s">
        <v>20</v>
      </c>
      <c r="E4451" t="s">
        <v>21</v>
      </c>
      <c r="F4451">
        <v>2.7</v>
      </c>
      <c r="G4451">
        <v>81846</v>
      </c>
      <c r="H4451">
        <v>191</v>
      </c>
      <c r="I4451">
        <v>178</v>
      </c>
      <c r="J4451">
        <v>2</v>
      </c>
      <c r="K4451">
        <v>1</v>
      </c>
      <c r="L4451" t="s">
        <v>40</v>
      </c>
      <c r="M4451" t="s">
        <v>44</v>
      </c>
      <c r="N4451" t="s">
        <v>23</v>
      </c>
      <c r="O4451" t="s">
        <v>24</v>
      </c>
      <c r="P4451">
        <v>31</v>
      </c>
      <c r="R4451">
        <v>11737</v>
      </c>
    </row>
    <row r="4452" spans="1:18" x14ac:dyDescent="0.3">
      <c r="A4452" t="s">
        <v>18</v>
      </c>
      <c r="B4452" t="s">
        <v>70</v>
      </c>
      <c r="C4452">
        <v>2024</v>
      </c>
      <c r="D4452" t="s">
        <v>20</v>
      </c>
      <c r="E4452" t="s">
        <v>21</v>
      </c>
      <c r="F4452">
        <v>1.6</v>
      </c>
      <c r="G4452">
        <v>8038</v>
      </c>
      <c r="I4452">
        <v>144</v>
      </c>
      <c r="J4452">
        <v>1</v>
      </c>
      <c r="K4452">
        <v>0</v>
      </c>
      <c r="L4452" t="s">
        <v>43</v>
      </c>
      <c r="M4452" t="s">
        <v>59</v>
      </c>
      <c r="N4452" t="s">
        <v>45</v>
      </c>
      <c r="O4452" t="s">
        <v>29</v>
      </c>
      <c r="P4452">
        <v>39</v>
      </c>
      <c r="Q4452" t="s">
        <v>57</v>
      </c>
      <c r="R4452">
        <v>55687</v>
      </c>
    </row>
    <row r="4453" spans="1:18" x14ac:dyDescent="0.3">
      <c r="A4453" t="s">
        <v>31</v>
      </c>
      <c r="B4453" t="s">
        <v>32</v>
      </c>
      <c r="C4453">
        <v>2024</v>
      </c>
      <c r="D4453" t="s">
        <v>33</v>
      </c>
      <c r="E4453" t="s">
        <v>21</v>
      </c>
      <c r="F4453">
        <v>1.4</v>
      </c>
      <c r="G4453">
        <v>100</v>
      </c>
      <c r="H4453">
        <v>110</v>
      </c>
      <c r="I4453">
        <v>106</v>
      </c>
      <c r="J4453">
        <v>1</v>
      </c>
      <c r="K4453">
        <v>0</v>
      </c>
      <c r="L4453" t="s">
        <v>43</v>
      </c>
      <c r="M4453" t="s">
        <v>44</v>
      </c>
      <c r="N4453" t="s">
        <v>36</v>
      </c>
      <c r="O4453" t="s">
        <v>24</v>
      </c>
      <c r="P4453">
        <v>59</v>
      </c>
      <c r="R4453">
        <v>23152</v>
      </c>
    </row>
    <row r="4454" spans="1:18" x14ac:dyDescent="0.3">
      <c r="A4454" t="s">
        <v>53</v>
      </c>
      <c r="B4454" t="s">
        <v>71</v>
      </c>
      <c r="C4454">
        <v>2010</v>
      </c>
      <c r="D4454" t="s">
        <v>63</v>
      </c>
      <c r="G4454">
        <v>104327</v>
      </c>
      <c r="H4454">
        <v>166</v>
      </c>
      <c r="I4454">
        <v>152</v>
      </c>
      <c r="J4454">
        <v>4</v>
      </c>
      <c r="K4454">
        <v>0</v>
      </c>
      <c r="L4454" t="s">
        <v>34</v>
      </c>
      <c r="M4454" t="s">
        <v>35</v>
      </c>
      <c r="N4454" t="s">
        <v>45</v>
      </c>
      <c r="O4454" t="s">
        <v>29</v>
      </c>
      <c r="Q4454" t="s">
        <v>76</v>
      </c>
      <c r="R4454">
        <v>7360</v>
      </c>
    </row>
    <row r="4455" spans="1:18" x14ac:dyDescent="0.3">
      <c r="A4455" t="s">
        <v>53</v>
      </c>
      <c r="B4455" t="s">
        <v>79</v>
      </c>
      <c r="C4455">
        <v>2016</v>
      </c>
      <c r="D4455" t="s">
        <v>20</v>
      </c>
      <c r="G4455">
        <v>81537</v>
      </c>
      <c r="H4455">
        <v>118</v>
      </c>
      <c r="I4455">
        <v>112</v>
      </c>
      <c r="J4455">
        <v>3</v>
      </c>
      <c r="K4455">
        <v>1</v>
      </c>
      <c r="L4455" t="s">
        <v>43</v>
      </c>
      <c r="M4455" t="s">
        <v>72</v>
      </c>
      <c r="N4455" t="s">
        <v>45</v>
      </c>
      <c r="O4455" t="s">
        <v>29</v>
      </c>
      <c r="R4455">
        <v>21608</v>
      </c>
    </row>
    <row r="4456" spans="1:18" x14ac:dyDescent="0.3">
      <c r="A4456" t="s">
        <v>53</v>
      </c>
      <c r="B4456" t="s">
        <v>77</v>
      </c>
      <c r="C4456">
        <v>2015</v>
      </c>
      <c r="D4456" t="s">
        <v>33</v>
      </c>
      <c r="E4456" t="s">
        <v>21</v>
      </c>
      <c r="F4456">
        <v>3.1</v>
      </c>
      <c r="G4456">
        <v>144986</v>
      </c>
      <c r="H4456">
        <v>215</v>
      </c>
      <c r="I4456">
        <v>195</v>
      </c>
      <c r="J4456">
        <v>2</v>
      </c>
      <c r="K4456">
        <v>1</v>
      </c>
      <c r="M4456" t="s">
        <v>44</v>
      </c>
      <c r="N4456" t="s">
        <v>23</v>
      </c>
      <c r="O4456" t="s">
        <v>24</v>
      </c>
      <c r="P4456">
        <v>42</v>
      </c>
      <c r="Q4456" t="s">
        <v>25</v>
      </c>
      <c r="R4456">
        <v>18054</v>
      </c>
    </row>
    <row r="4457" spans="1:18" x14ac:dyDescent="0.3">
      <c r="A4457" t="s">
        <v>53</v>
      </c>
      <c r="B4457" t="s">
        <v>71</v>
      </c>
      <c r="C4457">
        <v>2022</v>
      </c>
      <c r="D4457" t="s">
        <v>20</v>
      </c>
      <c r="F4457">
        <v>1.5</v>
      </c>
      <c r="G4457">
        <v>27251</v>
      </c>
      <c r="H4457">
        <v>136</v>
      </c>
      <c r="J4457">
        <v>1</v>
      </c>
      <c r="K4457">
        <v>0</v>
      </c>
      <c r="L4457" t="s">
        <v>43</v>
      </c>
      <c r="M4457" t="s">
        <v>52</v>
      </c>
      <c r="N4457" t="s">
        <v>45</v>
      </c>
      <c r="O4457" t="s">
        <v>29</v>
      </c>
      <c r="P4457">
        <v>41</v>
      </c>
      <c r="Q4457" t="s">
        <v>88</v>
      </c>
      <c r="R4457">
        <v>35545</v>
      </c>
    </row>
    <row r="4458" spans="1:18" x14ac:dyDescent="0.3">
      <c r="A4458" t="s">
        <v>80</v>
      </c>
      <c r="B4458" t="s">
        <v>81</v>
      </c>
      <c r="C4458">
        <v>2015</v>
      </c>
      <c r="D4458" t="s">
        <v>65</v>
      </c>
      <c r="E4458" t="s">
        <v>67</v>
      </c>
      <c r="F4458">
        <v>0</v>
      </c>
      <c r="G4458">
        <v>135494</v>
      </c>
      <c r="H4458">
        <v>267</v>
      </c>
      <c r="I4458">
        <v>293</v>
      </c>
      <c r="J4458">
        <v>1</v>
      </c>
      <c r="K4458">
        <v>0</v>
      </c>
      <c r="L4458" t="s">
        <v>34</v>
      </c>
      <c r="M4458" t="s">
        <v>44</v>
      </c>
      <c r="N4458" t="s">
        <v>82</v>
      </c>
      <c r="O4458" t="s">
        <v>24</v>
      </c>
      <c r="P4458">
        <v>100</v>
      </c>
      <c r="Q4458" t="s">
        <v>48</v>
      </c>
      <c r="R4458">
        <v>6245</v>
      </c>
    </row>
    <row r="4459" spans="1:18" x14ac:dyDescent="0.3">
      <c r="A4459" t="s">
        <v>31</v>
      </c>
      <c r="B4459" t="s">
        <v>85</v>
      </c>
      <c r="C4459">
        <v>2006</v>
      </c>
      <c r="D4459" t="s">
        <v>20</v>
      </c>
      <c r="E4459" t="s">
        <v>21</v>
      </c>
      <c r="G4459">
        <v>231299</v>
      </c>
      <c r="J4459">
        <v>5</v>
      </c>
      <c r="K4459">
        <v>1</v>
      </c>
      <c r="M4459" t="s">
        <v>94</v>
      </c>
      <c r="N4459" t="s">
        <v>23</v>
      </c>
      <c r="O4459" t="s">
        <v>24</v>
      </c>
      <c r="P4459">
        <v>26</v>
      </c>
      <c r="Q4459" t="s">
        <v>48</v>
      </c>
      <c r="R4459">
        <v>500</v>
      </c>
    </row>
    <row r="4460" spans="1:18" x14ac:dyDescent="0.3">
      <c r="A4460" t="s">
        <v>26</v>
      </c>
      <c r="B4460" t="s">
        <v>68</v>
      </c>
      <c r="C4460">
        <v>2007</v>
      </c>
      <c r="D4460" t="s">
        <v>20</v>
      </c>
      <c r="E4460" t="s">
        <v>67</v>
      </c>
      <c r="F4460">
        <v>1.7</v>
      </c>
      <c r="G4460">
        <v>273737</v>
      </c>
      <c r="H4460">
        <v>130</v>
      </c>
      <c r="I4460">
        <v>128</v>
      </c>
      <c r="J4460">
        <v>4</v>
      </c>
      <c r="K4460">
        <v>1</v>
      </c>
      <c r="L4460" t="s">
        <v>40</v>
      </c>
      <c r="M4460" t="s">
        <v>59</v>
      </c>
      <c r="N4460" t="s">
        <v>45</v>
      </c>
      <c r="O4460" t="s">
        <v>29</v>
      </c>
      <c r="P4460">
        <v>35</v>
      </c>
      <c r="Q4460" t="s">
        <v>57</v>
      </c>
      <c r="R4460">
        <v>500</v>
      </c>
    </row>
    <row r="4461" spans="1:18" x14ac:dyDescent="0.3">
      <c r="A4461" t="s">
        <v>41</v>
      </c>
      <c r="B4461" t="s">
        <v>96</v>
      </c>
      <c r="C4461">
        <v>2016</v>
      </c>
      <c r="D4461" t="s">
        <v>33</v>
      </c>
      <c r="E4461" t="s">
        <v>21</v>
      </c>
      <c r="F4461">
        <v>1.6</v>
      </c>
      <c r="G4461">
        <v>157733</v>
      </c>
      <c r="H4461">
        <v>133</v>
      </c>
      <c r="J4461">
        <v>1</v>
      </c>
      <c r="K4461">
        <v>0</v>
      </c>
      <c r="L4461" t="s">
        <v>40</v>
      </c>
      <c r="M4461" t="s">
        <v>72</v>
      </c>
      <c r="N4461" t="s">
        <v>45</v>
      </c>
      <c r="O4461" t="s">
        <v>29</v>
      </c>
      <c r="R4461">
        <v>1855</v>
      </c>
    </row>
    <row r="4462" spans="1:18" x14ac:dyDescent="0.3">
      <c r="A4462" t="s">
        <v>80</v>
      </c>
      <c r="B4462" t="s">
        <v>81</v>
      </c>
      <c r="C4462">
        <v>2024</v>
      </c>
      <c r="D4462" t="s">
        <v>33</v>
      </c>
      <c r="E4462" t="s">
        <v>21</v>
      </c>
      <c r="F4462">
        <v>3</v>
      </c>
      <c r="G4462">
        <v>329</v>
      </c>
      <c r="H4462">
        <v>246</v>
      </c>
      <c r="I4462">
        <v>223</v>
      </c>
      <c r="J4462">
        <v>1</v>
      </c>
      <c r="K4462">
        <v>0</v>
      </c>
      <c r="L4462" t="s">
        <v>34</v>
      </c>
      <c r="N4462" t="s">
        <v>82</v>
      </c>
      <c r="O4462" t="s">
        <v>60</v>
      </c>
      <c r="P4462">
        <v>43</v>
      </c>
      <c r="Q4462" t="s">
        <v>64</v>
      </c>
      <c r="R4462">
        <v>27097</v>
      </c>
    </row>
    <row r="4463" spans="1:18" x14ac:dyDescent="0.3">
      <c r="A4463" t="s">
        <v>49</v>
      </c>
      <c r="B4463" t="s">
        <v>100</v>
      </c>
      <c r="C4463">
        <v>2006</v>
      </c>
      <c r="D4463" t="s">
        <v>33</v>
      </c>
      <c r="E4463" t="s">
        <v>67</v>
      </c>
      <c r="F4463">
        <v>2</v>
      </c>
      <c r="G4463">
        <v>229327</v>
      </c>
      <c r="H4463">
        <v>153</v>
      </c>
      <c r="J4463">
        <v>5</v>
      </c>
      <c r="K4463">
        <v>1</v>
      </c>
      <c r="L4463" t="s">
        <v>34</v>
      </c>
      <c r="M4463" t="s">
        <v>94</v>
      </c>
      <c r="N4463" t="s">
        <v>45</v>
      </c>
      <c r="O4463" t="s">
        <v>29</v>
      </c>
      <c r="P4463">
        <v>44</v>
      </c>
      <c r="Q4463" t="s">
        <v>37</v>
      </c>
      <c r="R4463">
        <v>500</v>
      </c>
    </row>
    <row r="4464" spans="1:18" x14ac:dyDescent="0.3">
      <c r="A4464" t="s">
        <v>53</v>
      </c>
      <c r="B4464" t="s">
        <v>54</v>
      </c>
      <c r="C4464">
        <v>2018</v>
      </c>
      <c r="D4464" t="s">
        <v>63</v>
      </c>
      <c r="E4464" t="s">
        <v>21</v>
      </c>
      <c r="F4464">
        <v>2.5</v>
      </c>
      <c r="G4464">
        <v>95090</v>
      </c>
      <c r="H4464">
        <v>184</v>
      </c>
      <c r="I4464">
        <v>176</v>
      </c>
      <c r="J4464">
        <v>1</v>
      </c>
      <c r="K4464">
        <v>1</v>
      </c>
      <c r="L4464" t="s">
        <v>43</v>
      </c>
      <c r="M4464" t="s">
        <v>22</v>
      </c>
      <c r="N4464" t="s">
        <v>23</v>
      </c>
      <c r="O4464" t="s">
        <v>24</v>
      </c>
      <c r="P4464">
        <v>29</v>
      </c>
      <c r="Q4464" t="s">
        <v>48</v>
      </c>
      <c r="R4464">
        <v>20088</v>
      </c>
    </row>
    <row r="4465" spans="1:18" x14ac:dyDescent="0.3">
      <c r="A4465" t="s">
        <v>73</v>
      </c>
      <c r="B4465" t="s">
        <v>74</v>
      </c>
      <c r="C4465">
        <v>2017</v>
      </c>
      <c r="D4465" t="s">
        <v>20</v>
      </c>
      <c r="E4465" t="s">
        <v>21</v>
      </c>
      <c r="F4465">
        <v>2.5</v>
      </c>
      <c r="G4465">
        <v>147811</v>
      </c>
      <c r="H4465">
        <v>223</v>
      </c>
      <c r="I4465">
        <v>204</v>
      </c>
      <c r="J4465">
        <v>1</v>
      </c>
      <c r="K4465">
        <v>0</v>
      </c>
      <c r="N4465" t="s">
        <v>23</v>
      </c>
      <c r="O4465" t="s">
        <v>29</v>
      </c>
      <c r="P4465">
        <v>30</v>
      </c>
      <c r="R4465">
        <v>22588</v>
      </c>
    </row>
    <row r="4466" spans="1:18" x14ac:dyDescent="0.3">
      <c r="A4466" t="s">
        <v>55</v>
      </c>
      <c r="B4466" t="s">
        <v>78</v>
      </c>
      <c r="C4466">
        <v>2013</v>
      </c>
      <c r="D4466" t="s">
        <v>20</v>
      </c>
      <c r="E4466" t="s">
        <v>21</v>
      </c>
      <c r="F4466">
        <v>1.8</v>
      </c>
      <c r="G4466">
        <v>131965</v>
      </c>
      <c r="H4466">
        <v>128</v>
      </c>
      <c r="I4466">
        <v>124</v>
      </c>
      <c r="J4466">
        <v>2</v>
      </c>
      <c r="L4466" t="s">
        <v>43</v>
      </c>
      <c r="M4466" t="s">
        <v>35</v>
      </c>
      <c r="N4466" t="s">
        <v>45</v>
      </c>
      <c r="O4466" t="s">
        <v>29</v>
      </c>
      <c r="P4466">
        <v>37</v>
      </c>
      <c r="Q4466" t="s">
        <v>30</v>
      </c>
      <c r="R4466">
        <v>3880</v>
      </c>
    </row>
    <row r="4467" spans="1:18" x14ac:dyDescent="0.3">
      <c r="A4467" t="s">
        <v>73</v>
      </c>
      <c r="B4467" t="s">
        <v>97</v>
      </c>
      <c r="C4467">
        <v>2022</v>
      </c>
      <c r="D4467" t="s">
        <v>20</v>
      </c>
      <c r="E4467" t="s">
        <v>21</v>
      </c>
      <c r="F4467">
        <v>2.2000000000000002</v>
      </c>
      <c r="G4467">
        <v>27504</v>
      </c>
      <c r="I4467">
        <v>170</v>
      </c>
      <c r="J4467">
        <v>1</v>
      </c>
      <c r="L4467" t="s">
        <v>34</v>
      </c>
      <c r="M4467" t="s">
        <v>94</v>
      </c>
      <c r="N4467" t="s">
        <v>45</v>
      </c>
      <c r="O4467" t="s">
        <v>29</v>
      </c>
      <c r="P4467">
        <v>31</v>
      </c>
      <c r="Q4467" t="s">
        <v>30</v>
      </c>
      <c r="R4467">
        <v>37891</v>
      </c>
    </row>
    <row r="4468" spans="1:18" x14ac:dyDescent="0.3">
      <c r="A4468" t="s">
        <v>80</v>
      </c>
      <c r="B4468" t="s">
        <v>83</v>
      </c>
      <c r="C4468">
        <v>2007</v>
      </c>
      <c r="D4468" t="s">
        <v>63</v>
      </c>
      <c r="E4468" t="s">
        <v>67</v>
      </c>
      <c r="G4468">
        <v>216608</v>
      </c>
      <c r="H4468">
        <v>338</v>
      </c>
      <c r="I4468">
        <v>321</v>
      </c>
      <c r="J4468">
        <v>3</v>
      </c>
      <c r="K4468">
        <v>1</v>
      </c>
      <c r="L4468" t="s">
        <v>43</v>
      </c>
      <c r="M4468" t="s">
        <v>35</v>
      </c>
      <c r="N4468" t="s">
        <v>84</v>
      </c>
      <c r="O4468" t="s">
        <v>95</v>
      </c>
      <c r="P4468">
        <v>15</v>
      </c>
      <c r="Q4468" t="s">
        <v>88</v>
      </c>
      <c r="R4468">
        <v>500</v>
      </c>
    </row>
    <row r="4469" spans="1:18" x14ac:dyDescent="0.3">
      <c r="A4469" t="s">
        <v>26</v>
      </c>
      <c r="B4469" t="s">
        <v>27</v>
      </c>
      <c r="C4469">
        <v>2019</v>
      </c>
      <c r="D4469" t="s">
        <v>63</v>
      </c>
      <c r="E4469" t="s">
        <v>21</v>
      </c>
      <c r="F4469">
        <v>2.4</v>
      </c>
      <c r="G4469">
        <v>60828</v>
      </c>
      <c r="H4469">
        <v>200</v>
      </c>
      <c r="I4469">
        <v>198</v>
      </c>
      <c r="J4469">
        <v>1</v>
      </c>
      <c r="K4469">
        <v>0</v>
      </c>
      <c r="M4469" t="s">
        <v>22</v>
      </c>
      <c r="N4469" t="s">
        <v>23</v>
      </c>
      <c r="O4469" t="s">
        <v>24</v>
      </c>
      <c r="P4469">
        <v>28</v>
      </c>
      <c r="Q4469" t="s">
        <v>30</v>
      </c>
      <c r="R4469">
        <v>14475</v>
      </c>
    </row>
    <row r="4470" spans="1:18" x14ac:dyDescent="0.3">
      <c r="A4470" t="s">
        <v>26</v>
      </c>
      <c r="B4470" t="s">
        <v>68</v>
      </c>
      <c r="C4470">
        <v>2024</v>
      </c>
      <c r="D4470" t="s">
        <v>33</v>
      </c>
      <c r="E4470" t="s">
        <v>21</v>
      </c>
      <c r="F4470">
        <v>1.5</v>
      </c>
      <c r="G4470">
        <v>100</v>
      </c>
      <c r="H4470">
        <v>106</v>
      </c>
      <c r="I4470">
        <v>114</v>
      </c>
      <c r="J4470">
        <v>1</v>
      </c>
      <c r="K4470">
        <v>0</v>
      </c>
      <c r="L4470" t="s">
        <v>34</v>
      </c>
      <c r="M4470" t="s">
        <v>28</v>
      </c>
      <c r="N4470" t="s">
        <v>45</v>
      </c>
      <c r="O4470" t="s">
        <v>24</v>
      </c>
      <c r="P4470">
        <v>51</v>
      </c>
      <c r="Q4470" t="s">
        <v>46</v>
      </c>
      <c r="R4470">
        <v>24495</v>
      </c>
    </row>
    <row r="4471" spans="1:18" x14ac:dyDescent="0.3">
      <c r="A4471" t="s">
        <v>49</v>
      </c>
      <c r="B4471" t="s">
        <v>93</v>
      </c>
      <c r="C4471">
        <v>2009</v>
      </c>
      <c r="D4471" t="s">
        <v>20</v>
      </c>
      <c r="E4471" t="s">
        <v>21</v>
      </c>
      <c r="G4471">
        <v>186070</v>
      </c>
      <c r="H4471">
        <v>172</v>
      </c>
      <c r="J4471">
        <v>4</v>
      </c>
      <c r="K4471">
        <v>0</v>
      </c>
      <c r="L4471" t="s">
        <v>43</v>
      </c>
      <c r="M4471" t="s">
        <v>35</v>
      </c>
      <c r="N4471" t="s">
        <v>23</v>
      </c>
      <c r="O4471" t="s">
        <v>24</v>
      </c>
      <c r="Q4471" t="s">
        <v>30</v>
      </c>
      <c r="R4471">
        <v>500</v>
      </c>
    </row>
    <row r="4472" spans="1:18" x14ac:dyDescent="0.3">
      <c r="A4472" t="s">
        <v>18</v>
      </c>
      <c r="B4472" t="s">
        <v>19</v>
      </c>
      <c r="C4472">
        <v>2023</v>
      </c>
      <c r="D4472" t="s">
        <v>20</v>
      </c>
      <c r="E4472" t="s">
        <v>21</v>
      </c>
      <c r="F4472">
        <v>2.9</v>
      </c>
      <c r="G4472">
        <v>23267</v>
      </c>
      <c r="H4472">
        <v>208</v>
      </c>
      <c r="I4472">
        <v>183</v>
      </c>
      <c r="J4472">
        <v>1</v>
      </c>
      <c r="L4472" t="s">
        <v>40</v>
      </c>
      <c r="M4472" t="s">
        <v>22</v>
      </c>
      <c r="N4472" t="s">
        <v>23</v>
      </c>
      <c r="O4472" t="s">
        <v>24</v>
      </c>
      <c r="P4472">
        <v>27</v>
      </c>
      <c r="Q4472" t="s">
        <v>48</v>
      </c>
      <c r="R4472">
        <v>49139</v>
      </c>
    </row>
    <row r="4473" spans="1:18" x14ac:dyDescent="0.3">
      <c r="A4473" t="s">
        <v>41</v>
      </c>
      <c r="B4473" t="s">
        <v>62</v>
      </c>
      <c r="C4473">
        <v>2005</v>
      </c>
      <c r="D4473" t="s">
        <v>20</v>
      </c>
      <c r="E4473" t="s">
        <v>21</v>
      </c>
      <c r="F4473">
        <v>2.9</v>
      </c>
      <c r="G4473">
        <v>205289</v>
      </c>
      <c r="H4473">
        <v>218</v>
      </c>
      <c r="I4473">
        <v>214</v>
      </c>
      <c r="J4473">
        <v>5</v>
      </c>
      <c r="K4473">
        <v>1</v>
      </c>
      <c r="L4473" t="s">
        <v>43</v>
      </c>
      <c r="M4473" t="s">
        <v>44</v>
      </c>
      <c r="N4473" t="s">
        <v>23</v>
      </c>
      <c r="O4473" t="s">
        <v>24</v>
      </c>
      <c r="P4473">
        <v>25</v>
      </c>
      <c r="Q4473" t="s">
        <v>88</v>
      </c>
      <c r="R4473">
        <v>500</v>
      </c>
    </row>
    <row r="4474" spans="1:18" x14ac:dyDescent="0.3">
      <c r="A4474" t="s">
        <v>49</v>
      </c>
      <c r="B4474" t="s">
        <v>50</v>
      </c>
      <c r="C4474">
        <v>2013</v>
      </c>
      <c r="D4474" t="s">
        <v>20</v>
      </c>
      <c r="E4474" t="s">
        <v>21</v>
      </c>
      <c r="F4474">
        <v>2.2999999999999998</v>
      </c>
      <c r="G4474">
        <v>178213</v>
      </c>
      <c r="H4474">
        <v>172</v>
      </c>
      <c r="I4474">
        <v>178</v>
      </c>
      <c r="J4474">
        <v>4</v>
      </c>
      <c r="K4474">
        <v>1</v>
      </c>
      <c r="L4474" t="s">
        <v>40</v>
      </c>
      <c r="M4474" t="s">
        <v>28</v>
      </c>
      <c r="N4474" t="s">
        <v>45</v>
      </c>
      <c r="O4474" t="s">
        <v>29</v>
      </c>
      <c r="P4474">
        <v>37</v>
      </c>
      <c r="Q4474" t="s">
        <v>48</v>
      </c>
      <c r="R4474">
        <v>500</v>
      </c>
    </row>
    <row r="4475" spans="1:18" x14ac:dyDescent="0.3">
      <c r="A4475" t="s">
        <v>26</v>
      </c>
      <c r="B4475" t="s">
        <v>68</v>
      </c>
      <c r="C4475">
        <v>2009</v>
      </c>
      <c r="D4475" t="s">
        <v>20</v>
      </c>
      <c r="E4475" t="s">
        <v>67</v>
      </c>
      <c r="F4475">
        <v>1.4</v>
      </c>
      <c r="G4475">
        <v>207036</v>
      </c>
      <c r="H4475">
        <v>112</v>
      </c>
      <c r="I4475">
        <v>105</v>
      </c>
      <c r="J4475">
        <v>3</v>
      </c>
      <c r="K4475">
        <v>0</v>
      </c>
      <c r="L4475" t="s">
        <v>34</v>
      </c>
      <c r="M4475" t="s">
        <v>52</v>
      </c>
      <c r="N4475" t="s">
        <v>45</v>
      </c>
      <c r="O4475" t="s">
        <v>29</v>
      </c>
      <c r="P4475">
        <v>38</v>
      </c>
      <c r="Q4475" t="s">
        <v>48</v>
      </c>
      <c r="R4475">
        <v>500</v>
      </c>
    </row>
    <row r="4476" spans="1:18" x14ac:dyDescent="0.3">
      <c r="A4476" t="s">
        <v>26</v>
      </c>
      <c r="B4476" t="s">
        <v>58</v>
      </c>
      <c r="C4476">
        <v>2016</v>
      </c>
      <c r="D4476" t="s">
        <v>63</v>
      </c>
      <c r="E4476" t="s">
        <v>21</v>
      </c>
      <c r="F4476">
        <v>2.7</v>
      </c>
      <c r="G4476">
        <v>166140</v>
      </c>
      <c r="J4476">
        <v>4</v>
      </c>
      <c r="K4476">
        <v>1</v>
      </c>
      <c r="M4476" t="s">
        <v>52</v>
      </c>
      <c r="N4476" t="s">
        <v>23</v>
      </c>
      <c r="O4476" t="s">
        <v>60</v>
      </c>
      <c r="P4476">
        <v>30</v>
      </c>
      <c r="Q4476" t="s">
        <v>37</v>
      </c>
      <c r="R4476">
        <v>7307</v>
      </c>
    </row>
    <row r="4477" spans="1:18" x14ac:dyDescent="0.3">
      <c r="A4477" t="s">
        <v>80</v>
      </c>
      <c r="B4477" t="s">
        <v>83</v>
      </c>
      <c r="C4477">
        <v>2020</v>
      </c>
      <c r="D4477" t="s">
        <v>63</v>
      </c>
      <c r="E4477" t="s">
        <v>21</v>
      </c>
      <c r="G4477">
        <v>35735</v>
      </c>
      <c r="I4477">
        <v>254</v>
      </c>
      <c r="J4477">
        <v>1</v>
      </c>
      <c r="K4477">
        <v>0</v>
      </c>
      <c r="L4477" t="s">
        <v>34</v>
      </c>
      <c r="N4477" t="s">
        <v>84</v>
      </c>
      <c r="O4477" t="s">
        <v>95</v>
      </c>
      <c r="P4477">
        <v>21</v>
      </c>
      <c r="Q4477" t="s">
        <v>37</v>
      </c>
      <c r="R4477">
        <v>21452</v>
      </c>
    </row>
    <row r="4478" spans="1:18" x14ac:dyDescent="0.3">
      <c r="A4478" t="s">
        <v>80</v>
      </c>
      <c r="B4478" t="s">
        <v>83</v>
      </c>
      <c r="C4478">
        <v>2011</v>
      </c>
      <c r="D4478" t="s">
        <v>20</v>
      </c>
      <c r="E4478" t="s">
        <v>67</v>
      </c>
      <c r="F4478">
        <v>5.6</v>
      </c>
      <c r="G4478">
        <v>193569</v>
      </c>
      <c r="H4478">
        <v>418</v>
      </c>
      <c r="I4478">
        <v>385</v>
      </c>
      <c r="J4478">
        <v>2</v>
      </c>
      <c r="L4478" t="s">
        <v>43</v>
      </c>
      <c r="M4478" t="s">
        <v>59</v>
      </c>
      <c r="N4478" t="s">
        <v>84</v>
      </c>
      <c r="O4478" t="s">
        <v>95</v>
      </c>
      <c r="P4478">
        <v>10</v>
      </c>
      <c r="Q4478" t="s">
        <v>57</v>
      </c>
      <c r="R4478">
        <v>1098</v>
      </c>
    </row>
    <row r="4479" spans="1:18" x14ac:dyDescent="0.3">
      <c r="A4479" t="s">
        <v>53</v>
      </c>
      <c r="B4479" t="s">
        <v>71</v>
      </c>
      <c r="C4479">
        <v>2010</v>
      </c>
      <c r="D4479" t="s">
        <v>20</v>
      </c>
      <c r="E4479" t="s">
        <v>67</v>
      </c>
      <c r="F4479">
        <v>1.9</v>
      </c>
      <c r="G4479">
        <v>201042</v>
      </c>
      <c r="H4479">
        <v>138</v>
      </c>
      <c r="I4479">
        <v>141</v>
      </c>
      <c r="J4479">
        <v>3</v>
      </c>
      <c r="K4479">
        <v>1</v>
      </c>
      <c r="L4479" t="s">
        <v>34</v>
      </c>
      <c r="N4479" t="s">
        <v>45</v>
      </c>
      <c r="O4479" t="s">
        <v>24</v>
      </c>
      <c r="Q4479" t="s">
        <v>48</v>
      </c>
      <c r="R4479">
        <v>2402</v>
      </c>
    </row>
    <row r="4480" spans="1:18" x14ac:dyDescent="0.3">
      <c r="A4480" t="s">
        <v>80</v>
      </c>
      <c r="B4480" t="s">
        <v>81</v>
      </c>
      <c r="C4480">
        <v>2016</v>
      </c>
      <c r="D4480" t="s">
        <v>20</v>
      </c>
      <c r="E4480" t="s">
        <v>67</v>
      </c>
      <c r="F4480">
        <v>2.7</v>
      </c>
      <c r="G4480">
        <v>164916</v>
      </c>
      <c r="H4480">
        <v>218</v>
      </c>
      <c r="I4480">
        <v>204</v>
      </c>
      <c r="J4480">
        <v>1</v>
      </c>
      <c r="K4480">
        <v>1</v>
      </c>
      <c r="L4480" t="s">
        <v>43</v>
      </c>
      <c r="M4480" t="s">
        <v>59</v>
      </c>
      <c r="N4480" t="s">
        <v>82</v>
      </c>
      <c r="O4480" t="s">
        <v>60</v>
      </c>
      <c r="P4480">
        <v>31</v>
      </c>
      <c r="R4480">
        <v>5271</v>
      </c>
    </row>
    <row r="4481" spans="1:18" x14ac:dyDescent="0.3">
      <c r="A4481" t="s">
        <v>38</v>
      </c>
      <c r="B4481" t="s">
        <v>86</v>
      </c>
      <c r="C4481">
        <v>2020</v>
      </c>
      <c r="D4481" t="s">
        <v>20</v>
      </c>
      <c r="E4481" t="s">
        <v>21</v>
      </c>
      <c r="F4481">
        <v>4.0999999999999996</v>
      </c>
      <c r="G4481">
        <v>94072</v>
      </c>
      <c r="H4481">
        <v>309</v>
      </c>
      <c r="I4481">
        <v>299</v>
      </c>
      <c r="J4481">
        <v>1</v>
      </c>
      <c r="K4481">
        <v>0</v>
      </c>
      <c r="L4481" t="s">
        <v>34</v>
      </c>
      <c r="M4481" t="s">
        <v>44</v>
      </c>
      <c r="N4481" t="s">
        <v>84</v>
      </c>
      <c r="O4481" t="s">
        <v>95</v>
      </c>
      <c r="P4481">
        <v>18</v>
      </c>
      <c r="Q4481" t="s">
        <v>76</v>
      </c>
      <c r="R4481">
        <v>21942</v>
      </c>
    </row>
    <row r="4482" spans="1:18" x14ac:dyDescent="0.3">
      <c r="A4482" t="s">
        <v>18</v>
      </c>
      <c r="B4482" t="s">
        <v>66</v>
      </c>
      <c r="C4482">
        <v>2019</v>
      </c>
      <c r="D4482" t="s">
        <v>20</v>
      </c>
      <c r="E4482" t="s">
        <v>21</v>
      </c>
      <c r="F4482">
        <v>3.1</v>
      </c>
      <c r="G4482">
        <v>68759</v>
      </c>
      <c r="H4482">
        <v>242</v>
      </c>
      <c r="J4482">
        <v>1</v>
      </c>
      <c r="K4482">
        <v>0</v>
      </c>
      <c r="L4482" t="s">
        <v>34</v>
      </c>
      <c r="M4482" t="s">
        <v>59</v>
      </c>
      <c r="N4482" t="s">
        <v>23</v>
      </c>
      <c r="O4482" t="s">
        <v>24</v>
      </c>
      <c r="P4482">
        <v>26</v>
      </c>
      <c r="Q4482" t="s">
        <v>64</v>
      </c>
      <c r="R4482">
        <v>25568</v>
      </c>
    </row>
    <row r="4483" spans="1:18" x14ac:dyDescent="0.3">
      <c r="A4483" t="s">
        <v>41</v>
      </c>
      <c r="B4483" t="s">
        <v>42</v>
      </c>
      <c r="C4483">
        <v>2020</v>
      </c>
      <c r="D4483" t="s">
        <v>20</v>
      </c>
      <c r="G4483">
        <v>28325</v>
      </c>
      <c r="H4483">
        <v>124</v>
      </c>
      <c r="I4483">
        <v>109</v>
      </c>
      <c r="J4483">
        <v>1</v>
      </c>
      <c r="K4483">
        <v>0</v>
      </c>
      <c r="M4483" t="s">
        <v>59</v>
      </c>
      <c r="N4483" t="s">
        <v>45</v>
      </c>
      <c r="O4483" t="s">
        <v>29</v>
      </c>
      <c r="Q4483" t="s">
        <v>76</v>
      </c>
      <c r="R4483">
        <v>16567</v>
      </c>
    </row>
    <row r="4484" spans="1:18" x14ac:dyDescent="0.3">
      <c r="A4484" t="s">
        <v>80</v>
      </c>
      <c r="B4484" t="s">
        <v>81</v>
      </c>
      <c r="C4484">
        <v>2023</v>
      </c>
      <c r="D4484" t="s">
        <v>20</v>
      </c>
      <c r="E4484" t="s">
        <v>21</v>
      </c>
      <c r="F4484">
        <v>4.0999999999999996</v>
      </c>
      <c r="G4484">
        <v>29506</v>
      </c>
      <c r="H4484">
        <v>325</v>
      </c>
      <c r="J4484">
        <v>1</v>
      </c>
      <c r="K4484">
        <v>0</v>
      </c>
      <c r="L4484" t="s">
        <v>43</v>
      </c>
      <c r="M4484" t="s">
        <v>72</v>
      </c>
      <c r="N4484" t="s">
        <v>82</v>
      </c>
      <c r="O4484" t="s">
        <v>24</v>
      </c>
      <c r="P4484">
        <v>23</v>
      </c>
      <c r="Q4484" t="s">
        <v>76</v>
      </c>
      <c r="R4484">
        <v>24930</v>
      </c>
    </row>
    <row r="4485" spans="1:18" x14ac:dyDescent="0.3">
      <c r="A4485" t="s">
        <v>31</v>
      </c>
      <c r="B4485" t="s">
        <v>99</v>
      </c>
      <c r="C4485">
        <v>2013</v>
      </c>
      <c r="D4485" t="s">
        <v>20</v>
      </c>
      <c r="E4485" t="s">
        <v>21</v>
      </c>
      <c r="F4485">
        <v>3.4</v>
      </c>
      <c r="G4485">
        <v>61387</v>
      </c>
      <c r="H4485">
        <v>269</v>
      </c>
      <c r="I4485">
        <v>233</v>
      </c>
      <c r="J4485">
        <v>2</v>
      </c>
      <c r="K4485">
        <v>1</v>
      </c>
      <c r="M4485" t="s">
        <v>52</v>
      </c>
      <c r="N4485" t="s">
        <v>23</v>
      </c>
      <c r="O4485" t="s">
        <v>24</v>
      </c>
      <c r="Q4485" t="s">
        <v>48</v>
      </c>
      <c r="R4485">
        <v>7789</v>
      </c>
    </row>
    <row r="4486" spans="1:18" x14ac:dyDescent="0.3">
      <c r="A4486" t="s">
        <v>26</v>
      </c>
      <c r="B4486" t="s">
        <v>58</v>
      </c>
      <c r="C4486">
        <v>2008</v>
      </c>
      <c r="D4486" t="s">
        <v>20</v>
      </c>
      <c r="F4486">
        <v>2.6</v>
      </c>
      <c r="G4486">
        <v>281515</v>
      </c>
      <c r="H4486">
        <v>197</v>
      </c>
      <c r="I4486">
        <v>195</v>
      </c>
      <c r="J4486">
        <v>3</v>
      </c>
      <c r="K4486">
        <v>0</v>
      </c>
      <c r="L4486" t="s">
        <v>40</v>
      </c>
      <c r="M4486" t="s">
        <v>28</v>
      </c>
      <c r="N4486" t="s">
        <v>23</v>
      </c>
      <c r="O4486" t="s">
        <v>24</v>
      </c>
      <c r="P4486">
        <v>29</v>
      </c>
      <c r="Q4486" t="s">
        <v>76</v>
      </c>
      <c r="R4486">
        <v>500</v>
      </c>
    </row>
    <row r="4487" spans="1:18" x14ac:dyDescent="0.3">
      <c r="A4487" t="s">
        <v>73</v>
      </c>
      <c r="B4487" t="s">
        <v>90</v>
      </c>
      <c r="C4487">
        <v>2006</v>
      </c>
      <c r="D4487" t="s">
        <v>20</v>
      </c>
      <c r="F4487">
        <v>2.4</v>
      </c>
      <c r="G4487">
        <v>220042</v>
      </c>
      <c r="H4487">
        <v>184</v>
      </c>
      <c r="I4487">
        <v>144</v>
      </c>
      <c r="J4487">
        <v>5</v>
      </c>
      <c r="L4487" t="s">
        <v>34</v>
      </c>
      <c r="N4487" t="s">
        <v>45</v>
      </c>
      <c r="O4487" t="s">
        <v>24</v>
      </c>
      <c r="P4487">
        <v>31</v>
      </c>
      <c r="Q4487" t="s">
        <v>46</v>
      </c>
      <c r="R4487">
        <v>500</v>
      </c>
    </row>
    <row r="4488" spans="1:18" x14ac:dyDescent="0.3">
      <c r="A4488" t="s">
        <v>26</v>
      </c>
      <c r="B4488" t="s">
        <v>58</v>
      </c>
      <c r="C4488">
        <v>2005</v>
      </c>
      <c r="D4488" t="s">
        <v>20</v>
      </c>
      <c r="E4488" t="s">
        <v>21</v>
      </c>
      <c r="F4488">
        <v>3.4</v>
      </c>
      <c r="G4488">
        <v>291346</v>
      </c>
      <c r="H4488">
        <v>266</v>
      </c>
      <c r="I4488">
        <v>263</v>
      </c>
      <c r="J4488">
        <v>5</v>
      </c>
      <c r="K4488">
        <v>1</v>
      </c>
      <c r="M4488" t="s">
        <v>72</v>
      </c>
      <c r="N4488" t="s">
        <v>23</v>
      </c>
      <c r="O4488" t="s">
        <v>29</v>
      </c>
      <c r="Q4488" t="s">
        <v>76</v>
      </c>
      <c r="R4488">
        <v>500</v>
      </c>
    </row>
    <row r="4489" spans="1:18" x14ac:dyDescent="0.3">
      <c r="A4489" t="s">
        <v>49</v>
      </c>
      <c r="B4489" t="s">
        <v>93</v>
      </c>
      <c r="C4489">
        <v>2009</v>
      </c>
      <c r="D4489" t="s">
        <v>20</v>
      </c>
      <c r="E4489" t="s">
        <v>21</v>
      </c>
      <c r="F4489">
        <v>2.7</v>
      </c>
      <c r="G4489">
        <v>320611</v>
      </c>
      <c r="H4489">
        <v>213</v>
      </c>
      <c r="I4489">
        <v>188</v>
      </c>
      <c r="J4489">
        <v>2</v>
      </c>
      <c r="K4489">
        <v>0</v>
      </c>
      <c r="L4489" t="s">
        <v>43</v>
      </c>
      <c r="M4489" t="s">
        <v>52</v>
      </c>
      <c r="N4489" t="s">
        <v>23</v>
      </c>
      <c r="O4489" t="s">
        <v>24</v>
      </c>
      <c r="P4489">
        <v>33</v>
      </c>
      <c r="Q4489" t="s">
        <v>76</v>
      </c>
      <c r="R4489">
        <v>500</v>
      </c>
    </row>
    <row r="4490" spans="1:18" x14ac:dyDescent="0.3">
      <c r="A4490" t="s">
        <v>53</v>
      </c>
      <c r="B4490" t="s">
        <v>77</v>
      </c>
      <c r="C4490">
        <v>2005</v>
      </c>
      <c r="D4490" t="s">
        <v>20</v>
      </c>
      <c r="E4490" t="s">
        <v>21</v>
      </c>
      <c r="F4490">
        <v>2.9</v>
      </c>
      <c r="G4490">
        <v>48530</v>
      </c>
      <c r="I4490">
        <v>195</v>
      </c>
      <c r="J4490">
        <v>5</v>
      </c>
      <c r="K4490">
        <v>0</v>
      </c>
      <c r="L4490" t="s">
        <v>43</v>
      </c>
      <c r="N4490" t="s">
        <v>23</v>
      </c>
      <c r="O4490" t="s">
        <v>24</v>
      </c>
      <c r="P4490">
        <v>22</v>
      </c>
      <c r="Q4490" t="s">
        <v>64</v>
      </c>
      <c r="R4490">
        <v>9252</v>
      </c>
    </row>
    <row r="4491" spans="1:18" x14ac:dyDescent="0.3">
      <c r="A4491" t="s">
        <v>38</v>
      </c>
      <c r="B4491" t="s">
        <v>47</v>
      </c>
      <c r="C4491">
        <v>2023</v>
      </c>
      <c r="D4491" t="s">
        <v>63</v>
      </c>
      <c r="E4491" t="s">
        <v>21</v>
      </c>
      <c r="F4491">
        <v>2.5</v>
      </c>
      <c r="G4491">
        <v>20379</v>
      </c>
      <c r="H4491">
        <v>205</v>
      </c>
      <c r="I4491">
        <v>214</v>
      </c>
      <c r="J4491">
        <v>1</v>
      </c>
      <c r="K4491">
        <v>0</v>
      </c>
      <c r="L4491" t="s">
        <v>34</v>
      </c>
      <c r="M4491" t="s">
        <v>22</v>
      </c>
      <c r="N4491" t="s">
        <v>23</v>
      </c>
      <c r="O4491" t="s">
        <v>24</v>
      </c>
      <c r="P4491">
        <v>32</v>
      </c>
      <c r="Q4491" t="s">
        <v>48</v>
      </c>
      <c r="R4491">
        <v>22183</v>
      </c>
    </row>
    <row r="4492" spans="1:18" x14ac:dyDescent="0.3">
      <c r="A4492" t="s">
        <v>80</v>
      </c>
      <c r="B4492" t="s">
        <v>81</v>
      </c>
      <c r="C4492">
        <v>2024</v>
      </c>
      <c r="D4492" t="s">
        <v>20</v>
      </c>
      <c r="E4492" t="s">
        <v>67</v>
      </c>
      <c r="G4492">
        <v>934</v>
      </c>
      <c r="H4492">
        <v>320</v>
      </c>
      <c r="I4492">
        <v>320</v>
      </c>
      <c r="J4492">
        <v>1</v>
      </c>
      <c r="K4492">
        <v>0</v>
      </c>
      <c r="L4492" t="s">
        <v>34</v>
      </c>
      <c r="N4492" t="s">
        <v>82</v>
      </c>
      <c r="O4492" t="s">
        <v>60</v>
      </c>
      <c r="Q4492" t="s">
        <v>37</v>
      </c>
      <c r="R4492">
        <v>26099</v>
      </c>
    </row>
    <row r="4493" spans="1:18" x14ac:dyDescent="0.3">
      <c r="A4493" t="s">
        <v>41</v>
      </c>
      <c r="B4493" t="s">
        <v>42</v>
      </c>
      <c r="C4493">
        <v>2013</v>
      </c>
      <c r="D4493" t="s">
        <v>33</v>
      </c>
      <c r="E4493" t="s">
        <v>21</v>
      </c>
      <c r="F4493">
        <v>2.4</v>
      </c>
      <c r="G4493">
        <v>158421</v>
      </c>
      <c r="H4493">
        <v>182</v>
      </c>
      <c r="I4493">
        <v>179</v>
      </c>
      <c r="J4493">
        <v>3</v>
      </c>
      <c r="K4493">
        <v>1</v>
      </c>
      <c r="L4493" t="s">
        <v>34</v>
      </c>
      <c r="M4493" t="s">
        <v>59</v>
      </c>
      <c r="N4493" t="s">
        <v>45</v>
      </c>
      <c r="O4493" t="s">
        <v>29</v>
      </c>
      <c r="P4493">
        <v>46</v>
      </c>
      <c r="Q4493" t="s">
        <v>30</v>
      </c>
      <c r="R4493">
        <v>1786</v>
      </c>
    </row>
    <row r="4494" spans="1:18" x14ac:dyDescent="0.3">
      <c r="A4494" t="s">
        <v>38</v>
      </c>
      <c r="B4494" t="s">
        <v>47</v>
      </c>
      <c r="C4494">
        <v>2018</v>
      </c>
      <c r="D4494" t="s">
        <v>33</v>
      </c>
      <c r="F4494">
        <v>3.2</v>
      </c>
      <c r="G4494">
        <v>45528</v>
      </c>
      <c r="H4494">
        <v>247</v>
      </c>
      <c r="I4494">
        <v>240</v>
      </c>
      <c r="J4494">
        <v>3</v>
      </c>
      <c r="K4494">
        <v>0</v>
      </c>
      <c r="L4494" t="s">
        <v>43</v>
      </c>
      <c r="M4494" t="s">
        <v>35</v>
      </c>
      <c r="N4494" t="s">
        <v>23</v>
      </c>
      <c r="O4494" t="s">
        <v>24</v>
      </c>
      <c r="P4494">
        <v>36</v>
      </c>
      <c r="Q4494" t="s">
        <v>37</v>
      </c>
      <c r="R4494">
        <v>13794</v>
      </c>
    </row>
    <row r="4495" spans="1:18" x14ac:dyDescent="0.3">
      <c r="A4495" t="s">
        <v>31</v>
      </c>
      <c r="B4495" t="s">
        <v>99</v>
      </c>
      <c r="C4495">
        <v>2017</v>
      </c>
      <c r="D4495" t="s">
        <v>20</v>
      </c>
      <c r="E4495" t="s">
        <v>21</v>
      </c>
      <c r="F4495">
        <v>3.4</v>
      </c>
      <c r="G4495">
        <v>109399</v>
      </c>
      <c r="H4495">
        <v>240</v>
      </c>
      <c r="I4495">
        <v>227</v>
      </c>
      <c r="J4495">
        <v>2</v>
      </c>
      <c r="M4495" t="s">
        <v>44</v>
      </c>
      <c r="N4495" t="s">
        <v>23</v>
      </c>
      <c r="O4495" t="s">
        <v>29</v>
      </c>
      <c r="Q4495" t="s">
        <v>48</v>
      </c>
      <c r="R4495">
        <v>9566</v>
      </c>
    </row>
    <row r="4496" spans="1:18" x14ac:dyDescent="0.3">
      <c r="A4496" t="s">
        <v>73</v>
      </c>
      <c r="B4496" t="s">
        <v>97</v>
      </c>
      <c r="C4496">
        <v>2015</v>
      </c>
      <c r="D4496" t="s">
        <v>20</v>
      </c>
      <c r="E4496" t="s">
        <v>21</v>
      </c>
      <c r="F4496">
        <v>2.1</v>
      </c>
      <c r="G4496">
        <v>61029</v>
      </c>
      <c r="H4496">
        <v>174</v>
      </c>
      <c r="I4496">
        <v>149</v>
      </c>
      <c r="J4496">
        <v>1</v>
      </c>
      <c r="K4496">
        <v>1</v>
      </c>
      <c r="L4496" t="s">
        <v>40</v>
      </c>
      <c r="M4496" t="s">
        <v>52</v>
      </c>
      <c r="N4496" t="s">
        <v>45</v>
      </c>
      <c r="O4496" t="s">
        <v>29</v>
      </c>
      <c r="Q4496" t="s">
        <v>30</v>
      </c>
      <c r="R4496">
        <v>19279</v>
      </c>
    </row>
    <row r="4497" spans="1:18" x14ac:dyDescent="0.3">
      <c r="A4497" t="s">
        <v>41</v>
      </c>
      <c r="B4497" t="s">
        <v>96</v>
      </c>
      <c r="C4497">
        <v>2013</v>
      </c>
      <c r="D4497" t="s">
        <v>63</v>
      </c>
      <c r="E4497" t="s">
        <v>21</v>
      </c>
      <c r="F4497">
        <v>2.2999999999999998</v>
      </c>
      <c r="G4497">
        <v>24244</v>
      </c>
      <c r="H4497">
        <v>195</v>
      </c>
      <c r="J4497">
        <v>4</v>
      </c>
      <c r="L4497" t="s">
        <v>43</v>
      </c>
      <c r="M4497" t="s">
        <v>59</v>
      </c>
      <c r="N4497" t="s">
        <v>45</v>
      </c>
      <c r="O4497" t="s">
        <v>29</v>
      </c>
      <c r="P4497">
        <v>35</v>
      </c>
      <c r="Q4497" t="s">
        <v>37</v>
      </c>
      <c r="R4497">
        <v>7133</v>
      </c>
    </row>
    <row r="4498" spans="1:18" x14ac:dyDescent="0.3">
      <c r="A4498" t="s">
        <v>31</v>
      </c>
      <c r="B4498" t="s">
        <v>99</v>
      </c>
      <c r="C4498">
        <v>2023</v>
      </c>
      <c r="D4498" t="s">
        <v>20</v>
      </c>
      <c r="E4498" t="s">
        <v>21</v>
      </c>
      <c r="F4498">
        <v>2.1</v>
      </c>
      <c r="G4498">
        <v>100</v>
      </c>
      <c r="H4498">
        <v>168</v>
      </c>
      <c r="I4498">
        <v>158</v>
      </c>
      <c r="J4498">
        <v>1</v>
      </c>
      <c r="L4498" t="s">
        <v>40</v>
      </c>
      <c r="M4498" t="s">
        <v>59</v>
      </c>
      <c r="N4498" t="s">
        <v>23</v>
      </c>
      <c r="O4498" t="s">
        <v>60</v>
      </c>
      <c r="P4498">
        <v>33</v>
      </c>
      <c r="Q4498" t="s">
        <v>48</v>
      </c>
      <c r="R4498">
        <v>26668</v>
      </c>
    </row>
    <row r="4499" spans="1:18" x14ac:dyDescent="0.3">
      <c r="A4499" t="s">
        <v>55</v>
      </c>
      <c r="B4499" t="s">
        <v>69</v>
      </c>
      <c r="C4499">
        <v>2017</v>
      </c>
      <c r="D4499" t="s">
        <v>20</v>
      </c>
      <c r="E4499" t="s">
        <v>21</v>
      </c>
      <c r="F4499">
        <v>2.4</v>
      </c>
      <c r="G4499">
        <v>140171</v>
      </c>
      <c r="H4499">
        <v>191</v>
      </c>
      <c r="J4499">
        <v>2</v>
      </c>
      <c r="K4499">
        <v>1</v>
      </c>
      <c r="L4499" t="s">
        <v>43</v>
      </c>
      <c r="M4499" t="s">
        <v>72</v>
      </c>
      <c r="N4499" t="s">
        <v>23</v>
      </c>
      <c r="O4499" t="s">
        <v>29</v>
      </c>
      <c r="P4499">
        <v>32</v>
      </c>
      <c r="Q4499" t="s">
        <v>30</v>
      </c>
      <c r="R4499">
        <v>7370</v>
      </c>
    </row>
    <row r="4500" spans="1:18" x14ac:dyDescent="0.3">
      <c r="A4500" t="s">
        <v>80</v>
      </c>
      <c r="B4500" t="s">
        <v>98</v>
      </c>
      <c r="C4500">
        <v>2015</v>
      </c>
      <c r="D4500" t="s">
        <v>33</v>
      </c>
      <c r="E4500" t="s">
        <v>21</v>
      </c>
      <c r="F4500">
        <v>2.2000000000000002</v>
      </c>
      <c r="G4500">
        <v>20212</v>
      </c>
      <c r="I4500">
        <v>142</v>
      </c>
      <c r="J4500">
        <v>3</v>
      </c>
      <c r="K4500">
        <v>1</v>
      </c>
      <c r="M4500" t="s">
        <v>44</v>
      </c>
      <c r="N4500" t="s">
        <v>23</v>
      </c>
      <c r="O4500" t="s">
        <v>24</v>
      </c>
      <c r="P4500">
        <v>41</v>
      </c>
      <c r="Q4500" t="s">
        <v>91</v>
      </c>
      <c r="R4500">
        <v>8211</v>
      </c>
    </row>
    <row r="4501" spans="1:18" x14ac:dyDescent="0.3">
      <c r="A4501" t="s">
        <v>38</v>
      </c>
      <c r="B4501" t="s">
        <v>86</v>
      </c>
      <c r="C4501">
        <v>2024</v>
      </c>
      <c r="D4501" t="s">
        <v>63</v>
      </c>
      <c r="E4501" t="s">
        <v>21</v>
      </c>
      <c r="F4501">
        <v>4.2</v>
      </c>
      <c r="G4501">
        <v>9112</v>
      </c>
      <c r="I4501">
        <v>312</v>
      </c>
      <c r="J4501">
        <v>1</v>
      </c>
      <c r="K4501">
        <v>0</v>
      </c>
      <c r="L4501" t="s">
        <v>40</v>
      </c>
      <c r="N4501" t="s">
        <v>84</v>
      </c>
      <c r="O4501" t="s">
        <v>95</v>
      </c>
      <c r="Q4501" t="s">
        <v>91</v>
      </c>
      <c r="R4501">
        <v>27860</v>
      </c>
    </row>
    <row r="4502" spans="1:18" x14ac:dyDescent="0.3">
      <c r="A4502" t="s">
        <v>31</v>
      </c>
      <c r="B4502" t="s">
        <v>32</v>
      </c>
      <c r="C4502">
        <v>2020</v>
      </c>
      <c r="D4502" t="s">
        <v>20</v>
      </c>
      <c r="E4502" t="s">
        <v>21</v>
      </c>
      <c r="F4502">
        <v>2.2999999999999998</v>
      </c>
      <c r="G4502">
        <v>37389</v>
      </c>
      <c r="H4502">
        <v>194</v>
      </c>
      <c r="I4502">
        <v>186</v>
      </c>
      <c r="J4502">
        <v>1</v>
      </c>
      <c r="K4502">
        <v>0</v>
      </c>
      <c r="L4502" t="s">
        <v>43</v>
      </c>
      <c r="M4502" t="s">
        <v>22</v>
      </c>
      <c r="N4502" t="s">
        <v>36</v>
      </c>
      <c r="O4502" t="s">
        <v>29</v>
      </c>
      <c r="P4502">
        <v>35</v>
      </c>
      <c r="Q4502" t="s">
        <v>64</v>
      </c>
      <c r="R4502">
        <v>16388</v>
      </c>
    </row>
    <row r="4503" spans="1:18" x14ac:dyDescent="0.3">
      <c r="A4503" t="s">
        <v>18</v>
      </c>
      <c r="B4503" t="s">
        <v>19</v>
      </c>
      <c r="C4503">
        <v>2023</v>
      </c>
      <c r="D4503" t="s">
        <v>33</v>
      </c>
      <c r="F4503">
        <v>2.2000000000000002</v>
      </c>
      <c r="G4503">
        <v>12109</v>
      </c>
      <c r="H4503">
        <v>189</v>
      </c>
      <c r="I4503">
        <v>183</v>
      </c>
      <c r="J4503">
        <v>1</v>
      </c>
      <c r="K4503">
        <v>0</v>
      </c>
      <c r="L4503" t="s">
        <v>40</v>
      </c>
      <c r="N4503" t="s">
        <v>23</v>
      </c>
      <c r="O4503" t="s">
        <v>29</v>
      </c>
      <c r="P4503">
        <v>53</v>
      </c>
      <c r="Q4503" t="s">
        <v>25</v>
      </c>
      <c r="R4503">
        <v>49465</v>
      </c>
    </row>
    <row r="4504" spans="1:18" x14ac:dyDescent="0.3">
      <c r="A4504" t="s">
        <v>80</v>
      </c>
      <c r="B4504" t="s">
        <v>98</v>
      </c>
      <c r="C4504">
        <v>2012</v>
      </c>
      <c r="D4504" t="s">
        <v>20</v>
      </c>
      <c r="E4504" t="s">
        <v>21</v>
      </c>
      <c r="G4504">
        <v>21014</v>
      </c>
      <c r="I4504">
        <v>233</v>
      </c>
      <c r="J4504">
        <v>3</v>
      </c>
      <c r="K4504">
        <v>1</v>
      </c>
      <c r="L4504" t="s">
        <v>34</v>
      </c>
      <c r="M4504" t="s">
        <v>44</v>
      </c>
      <c r="N4504" t="s">
        <v>23</v>
      </c>
      <c r="O4504" t="s">
        <v>29</v>
      </c>
      <c r="Q4504" t="s">
        <v>30</v>
      </c>
      <c r="R4504">
        <v>6283</v>
      </c>
    </row>
    <row r="4505" spans="1:18" x14ac:dyDescent="0.3">
      <c r="A4505" t="s">
        <v>26</v>
      </c>
      <c r="B4505" t="s">
        <v>27</v>
      </c>
      <c r="C4505">
        <v>2012</v>
      </c>
      <c r="D4505" t="s">
        <v>20</v>
      </c>
      <c r="F4505">
        <v>2.7</v>
      </c>
      <c r="G4505">
        <v>185363</v>
      </c>
      <c r="I4505">
        <v>182</v>
      </c>
      <c r="J4505">
        <v>3</v>
      </c>
      <c r="K4505">
        <v>1</v>
      </c>
      <c r="L4505" t="s">
        <v>43</v>
      </c>
      <c r="M4505" t="s">
        <v>44</v>
      </c>
      <c r="N4505" t="s">
        <v>23</v>
      </c>
      <c r="O4505" t="s">
        <v>29</v>
      </c>
      <c r="P4505">
        <v>27</v>
      </c>
      <c r="Q4505" t="s">
        <v>37</v>
      </c>
      <c r="R4505">
        <v>500</v>
      </c>
    </row>
    <row r="4506" spans="1:18" x14ac:dyDescent="0.3">
      <c r="A4506" t="s">
        <v>55</v>
      </c>
      <c r="B4506" t="s">
        <v>78</v>
      </c>
      <c r="C4506">
        <v>2015</v>
      </c>
      <c r="D4506" t="s">
        <v>20</v>
      </c>
      <c r="E4506" t="s">
        <v>21</v>
      </c>
      <c r="G4506">
        <v>42330</v>
      </c>
      <c r="H4506">
        <v>172</v>
      </c>
      <c r="I4506">
        <v>159</v>
      </c>
      <c r="J4506">
        <v>2</v>
      </c>
      <c r="K4506">
        <v>1</v>
      </c>
      <c r="L4506" t="s">
        <v>43</v>
      </c>
      <c r="M4506" t="s">
        <v>22</v>
      </c>
      <c r="N4506" t="s">
        <v>45</v>
      </c>
      <c r="O4506" t="s">
        <v>24</v>
      </c>
      <c r="Q4506" t="s">
        <v>30</v>
      </c>
      <c r="R4506">
        <v>8513</v>
      </c>
    </row>
    <row r="4507" spans="1:18" x14ac:dyDescent="0.3">
      <c r="A4507" t="s">
        <v>53</v>
      </c>
      <c r="B4507" t="s">
        <v>79</v>
      </c>
      <c r="C4507">
        <v>2019</v>
      </c>
      <c r="D4507" t="s">
        <v>65</v>
      </c>
      <c r="F4507">
        <v>0</v>
      </c>
      <c r="G4507">
        <v>75204</v>
      </c>
      <c r="H4507">
        <v>380</v>
      </c>
      <c r="J4507">
        <v>4</v>
      </c>
      <c r="K4507">
        <v>0</v>
      </c>
      <c r="L4507" t="s">
        <v>43</v>
      </c>
      <c r="M4507" t="s">
        <v>44</v>
      </c>
      <c r="N4507" t="s">
        <v>45</v>
      </c>
      <c r="O4507" t="s">
        <v>24</v>
      </c>
      <c r="Q4507" t="s">
        <v>46</v>
      </c>
      <c r="R4507">
        <v>29575</v>
      </c>
    </row>
    <row r="4508" spans="1:18" x14ac:dyDescent="0.3">
      <c r="A4508" t="s">
        <v>41</v>
      </c>
      <c r="B4508" t="s">
        <v>103</v>
      </c>
      <c r="C4508">
        <v>2018</v>
      </c>
      <c r="D4508" t="s">
        <v>20</v>
      </c>
      <c r="E4508" t="s">
        <v>21</v>
      </c>
      <c r="F4508">
        <v>2.1</v>
      </c>
      <c r="G4508">
        <v>98661</v>
      </c>
      <c r="I4508">
        <v>162</v>
      </c>
      <c r="J4508">
        <v>2</v>
      </c>
      <c r="K4508">
        <v>0</v>
      </c>
      <c r="L4508" t="s">
        <v>43</v>
      </c>
      <c r="M4508" t="s">
        <v>35</v>
      </c>
      <c r="N4508" t="s">
        <v>23</v>
      </c>
      <c r="O4508" t="s">
        <v>24</v>
      </c>
      <c r="Q4508" t="s">
        <v>88</v>
      </c>
      <c r="R4508">
        <v>15974</v>
      </c>
    </row>
    <row r="4509" spans="1:18" x14ac:dyDescent="0.3">
      <c r="A4509" t="s">
        <v>18</v>
      </c>
      <c r="B4509" t="s">
        <v>51</v>
      </c>
      <c r="C4509">
        <v>2023</v>
      </c>
      <c r="D4509" t="s">
        <v>20</v>
      </c>
      <c r="E4509" t="s">
        <v>21</v>
      </c>
      <c r="F4509">
        <v>1.7</v>
      </c>
      <c r="G4509">
        <v>1895</v>
      </c>
      <c r="H4509">
        <v>135</v>
      </c>
      <c r="I4509">
        <v>128</v>
      </c>
      <c r="J4509">
        <v>1</v>
      </c>
      <c r="K4509">
        <v>0</v>
      </c>
      <c r="L4509" t="s">
        <v>43</v>
      </c>
      <c r="M4509" t="s">
        <v>59</v>
      </c>
      <c r="N4509" t="s">
        <v>45</v>
      </c>
      <c r="O4509" t="s">
        <v>29</v>
      </c>
      <c r="P4509">
        <v>34</v>
      </c>
      <c r="Q4509" t="s">
        <v>76</v>
      </c>
      <c r="R4509">
        <v>41246</v>
      </c>
    </row>
    <row r="4510" spans="1:18" x14ac:dyDescent="0.3">
      <c r="A4510" t="s">
        <v>53</v>
      </c>
      <c r="B4510" t="s">
        <v>77</v>
      </c>
      <c r="C4510">
        <v>2010</v>
      </c>
      <c r="D4510" t="s">
        <v>20</v>
      </c>
      <c r="E4510" t="s">
        <v>21</v>
      </c>
      <c r="F4510">
        <v>2.1</v>
      </c>
      <c r="G4510">
        <v>186231</v>
      </c>
      <c r="H4510">
        <v>147</v>
      </c>
      <c r="I4510">
        <v>129</v>
      </c>
      <c r="J4510">
        <v>2</v>
      </c>
      <c r="K4510">
        <v>1</v>
      </c>
      <c r="M4510" t="s">
        <v>28</v>
      </c>
      <c r="N4510" t="s">
        <v>23</v>
      </c>
      <c r="O4510" t="s">
        <v>29</v>
      </c>
      <c r="P4510">
        <v>36</v>
      </c>
      <c r="Q4510" t="s">
        <v>64</v>
      </c>
      <c r="R4510">
        <v>8147</v>
      </c>
    </row>
    <row r="4511" spans="1:18" x14ac:dyDescent="0.3">
      <c r="A4511" t="s">
        <v>80</v>
      </c>
      <c r="B4511" t="s">
        <v>81</v>
      </c>
      <c r="C4511">
        <v>2009</v>
      </c>
      <c r="D4511" t="s">
        <v>20</v>
      </c>
      <c r="E4511" t="s">
        <v>67</v>
      </c>
      <c r="G4511">
        <v>243459</v>
      </c>
      <c r="I4511">
        <v>281</v>
      </c>
      <c r="J4511">
        <v>3</v>
      </c>
      <c r="M4511" t="s">
        <v>44</v>
      </c>
      <c r="N4511" t="s">
        <v>82</v>
      </c>
      <c r="O4511" t="s">
        <v>60</v>
      </c>
      <c r="P4511">
        <v>23</v>
      </c>
      <c r="Q4511" t="s">
        <v>64</v>
      </c>
      <c r="R4511">
        <v>500</v>
      </c>
    </row>
    <row r="4512" spans="1:18" x14ac:dyDescent="0.3">
      <c r="A4512" t="s">
        <v>38</v>
      </c>
      <c r="B4512" t="s">
        <v>47</v>
      </c>
      <c r="C4512">
        <v>2005</v>
      </c>
      <c r="D4512" t="s">
        <v>20</v>
      </c>
      <c r="E4512" t="s">
        <v>21</v>
      </c>
      <c r="F4512">
        <v>3.3</v>
      </c>
      <c r="G4512">
        <v>192514</v>
      </c>
      <c r="H4512">
        <v>240</v>
      </c>
      <c r="I4512">
        <v>223</v>
      </c>
      <c r="J4512">
        <v>5</v>
      </c>
      <c r="K4512">
        <v>0</v>
      </c>
      <c r="L4512" t="s">
        <v>43</v>
      </c>
      <c r="M4512" t="s">
        <v>59</v>
      </c>
      <c r="N4512" t="s">
        <v>23</v>
      </c>
      <c r="O4512" t="s">
        <v>60</v>
      </c>
      <c r="P4512">
        <v>21</v>
      </c>
      <c r="Q4512" t="s">
        <v>37</v>
      </c>
      <c r="R4512">
        <v>500</v>
      </c>
    </row>
    <row r="4513" spans="1:18" x14ac:dyDescent="0.3">
      <c r="A4513" t="s">
        <v>18</v>
      </c>
      <c r="B4513" t="s">
        <v>51</v>
      </c>
      <c r="C4513">
        <v>2016</v>
      </c>
      <c r="D4513" t="s">
        <v>20</v>
      </c>
      <c r="E4513" t="s">
        <v>21</v>
      </c>
      <c r="F4513">
        <v>2.1</v>
      </c>
      <c r="G4513">
        <v>140721</v>
      </c>
      <c r="H4513">
        <v>168</v>
      </c>
      <c r="J4513">
        <v>2</v>
      </c>
      <c r="K4513">
        <v>0</v>
      </c>
      <c r="L4513" t="s">
        <v>43</v>
      </c>
      <c r="M4513" t="s">
        <v>72</v>
      </c>
      <c r="N4513" t="s">
        <v>45</v>
      </c>
      <c r="O4513" t="s">
        <v>24</v>
      </c>
      <c r="Q4513" t="s">
        <v>76</v>
      </c>
      <c r="R4513">
        <v>15913</v>
      </c>
    </row>
    <row r="4514" spans="1:18" x14ac:dyDescent="0.3">
      <c r="A4514" t="s">
        <v>80</v>
      </c>
      <c r="B4514" t="s">
        <v>98</v>
      </c>
      <c r="C4514">
        <v>2011</v>
      </c>
      <c r="D4514" t="s">
        <v>20</v>
      </c>
      <c r="E4514" t="s">
        <v>21</v>
      </c>
      <c r="F4514">
        <v>3.3</v>
      </c>
      <c r="G4514">
        <v>298198</v>
      </c>
      <c r="H4514">
        <v>256</v>
      </c>
      <c r="I4514">
        <v>242</v>
      </c>
      <c r="J4514">
        <v>4</v>
      </c>
      <c r="K4514">
        <v>0</v>
      </c>
      <c r="M4514" t="s">
        <v>28</v>
      </c>
      <c r="N4514" t="s">
        <v>23</v>
      </c>
      <c r="O4514" t="s">
        <v>24</v>
      </c>
      <c r="P4514">
        <v>23</v>
      </c>
      <c r="R4514">
        <v>500</v>
      </c>
    </row>
    <row r="4515" spans="1:18" x14ac:dyDescent="0.3">
      <c r="A4515" t="s">
        <v>18</v>
      </c>
      <c r="B4515" t="s">
        <v>70</v>
      </c>
      <c r="C4515">
        <v>2009</v>
      </c>
      <c r="D4515" t="s">
        <v>20</v>
      </c>
      <c r="F4515">
        <v>2.2999999999999998</v>
      </c>
      <c r="G4515">
        <v>169532</v>
      </c>
      <c r="H4515">
        <v>186</v>
      </c>
      <c r="J4515">
        <v>3</v>
      </c>
      <c r="K4515">
        <v>0</v>
      </c>
      <c r="M4515" t="s">
        <v>72</v>
      </c>
      <c r="N4515" t="s">
        <v>45</v>
      </c>
      <c r="O4515" t="s">
        <v>29</v>
      </c>
      <c r="P4515">
        <v>32</v>
      </c>
      <c r="R4515">
        <v>7231</v>
      </c>
    </row>
    <row r="4516" spans="1:18" x14ac:dyDescent="0.3">
      <c r="A4516" t="s">
        <v>73</v>
      </c>
      <c r="B4516" t="s">
        <v>97</v>
      </c>
      <c r="C4516">
        <v>2023</v>
      </c>
      <c r="D4516" t="s">
        <v>20</v>
      </c>
      <c r="G4516">
        <v>36014</v>
      </c>
      <c r="H4516">
        <v>131</v>
      </c>
      <c r="I4516">
        <v>144</v>
      </c>
      <c r="J4516">
        <v>1</v>
      </c>
      <c r="K4516">
        <v>0</v>
      </c>
      <c r="L4516" t="s">
        <v>43</v>
      </c>
      <c r="M4516" t="s">
        <v>35</v>
      </c>
      <c r="N4516" t="s">
        <v>45</v>
      </c>
      <c r="O4516" t="s">
        <v>24</v>
      </c>
      <c r="P4516">
        <v>37</v>
      </c>
      <c r="Q4516" t="s">
        <v>46</v>
      </c>
      <c r="R4516">
        <v>49767</v>
      </c>
    </row>
    <row r="4517" spans="1:18" x14ac:dyDescent="0.3">
      <c r="A4517" t="s">
        <v>26</v>
      </c>
      <c r="B4517" t="s">
        <v>101</v>
      </c>
      <c r="C4517">
        <v>2021</v>
      </c>
      <c r="D4517" t="s">
        <v>20</v>
      </c>
      <c r="E4517" t="s">
        <v>21</v>
      </c>
      <c r="F4517">
        <v>1.5</v>
      </c>
      <c r="G4517">
        <v>45290</v>
      </c>
      <c r="H4517">
        <v>127</v>
      </c>
      <c r="I4517">
        <v>103</v>
      </c>
      <c r="J4517">
        <v>1</v>
      </c>
      <c r="L4517" t="s">
        <v>34</v>
      </c>
      <c r="N4517" t="s">
        <v>45</v>
      </c>
      <c r="O4517" t="s">
        <v>29</v>
      </c>
      <c r="P4517">
        <v>37</v>
      </c>
      <c r="R4517">
        <v>14950</v>
      </c>
    </row>
    <row r="4518" spans="1:18" x14ac:dyDescent="0.3">
      <c r="A4518" t="s">
        <v>18</v>
      </c>
      <c r="B4518" t="s">
        <v>70</v>
      </c>
      <c r="C4518">
        <v>2015</v>
      </c>
      <c r="D4518" t="s">
        <v>20</v>
      </c>
      <c r="E4518" t="s">
        <v>21</v>
      </c>
      <c r="F4518">
        <v>2.4</v>
      </c>
      <c r="G4518">
        <v>68007</v>
      </c>
      <c r="H4518">
        <v>177</v>
      </c>
      <c r="I4518">
        <v>177</v>
      </c>
      <c r="J4518">
        <v>2</v>
      </c>
      <c r="K4518">
        <v>0</v>
      </c>
      <c r="N4518" t="s">
        <v>45</v>
      </c>
      <c r="O4518" t="s">
        <v>29</v>
      </c>
      <c r="P4518">
        <v>32</v>
      </c>
      <c r="Q4518" t="s">
        <v>48</v>
      </c>
      <c r="R4518">
        <v>22589</v>
      </c>
    </row>
    <row r="4519" spans="1:18" x14ac:dyDescent="0.3">
      <c r="A4519" t="s">
        <v>49</v>
      </c>
      <c r="B4519" t="s">
        <v>50</v>
      </c>
      <c r="C4519">
        <v>2022</v>
      </c>
      <c r="D4519" t="s">
        <v>20</v>
      </c>
      <c r="G4519">
        <v>22869</v>
      </c>
      <c r="I4519">
        <v>152</v>
      </c>
      <c r="J4519">
        <v>1</v>
      </c>
      <c r="K4519">
        <v>0</v>
      </c>
      <c r="L4519" t="s">
        <v>34</v>
      </c>
      <c r="M4519" t="s">
        <v>44</v>
      </c>
      <c r="N4519" t="s">
        <v>45</v>
      </c>
      <c r="O4519" t="s">
        <v>29</v>
      </c>
      <c r="Q4519" t="s">
        <v>76</v>
      </c>
      <c r="R4519">
        <v>15848</v>
      </c>
    </row>
    <row r="4520" spans="1:18" x14ac:dyDescent="0.3">
      <c r="A4520" t="s">
        <v>18</v>
      </c>
      <c r="B4520" t="s">
        <v>19</v>
      </c>
      <c r="C4520">
        <v>2010</v>
      </c>
      <c r="D4520" t="s">
        <v>20</v>
      </c>
      <c r="E4520" t="s">
        <v>21</v>
      </c>
      <c r="F4520">
        <v>3.2</v>
      </c>
      <c r="G4520">
        <v>99787</v>
      </c>
      <c r="H4520">
        <v>259</v>
      </c>
      <c r="I4520">
        <v>245</v>
      </c>
      <c r="J4520">
        <v>4</v>
      </c>
      <c r="K4520">
        <v>1</v>
      </c>
      <c r="L4520" t="s">
        <v>40</v>
      </c>
      <c r="M4520" t="s">
        <v>35</v>
      </c>
      <c r="N4520" t="s">
        <v>23</v>
      </c>
      <c r="O4520" t="s">
        <v>24</v>
      </c>
      <c r="P4520">
        <v>23</v>
      </c>
      <c r="Q4520" t="s">
        <v>88</v>
      </c>
      <c r="R4520">
        <v>10732</v>
      </c>
    </row>
    <row r="4521" spans="1:18" x14ac:dyDescent="0.3">
      <c r="A4521" t="s">
        <v>53</v>
      </c>
      <c r="B4521" t="s">
        <v>79</v>
      </c>
      <c r="C4521">
        <v>2012</v>
      </c>
      <c r="D4521" t="s">
        <v>20</v>
      </c>
      <c r="E4521" t="s">
        <v>21</v>
      </c>
      <c r="F4521">
        <v>1.9</v>
      </c>
      <c r="G4521">
        <v>78588</v>
      </c>
      <c r="J4521">
        <v>2</v>
      </c>
      <c r="L4521" t="s">
        <v>43</v>
      </c>
      <c r="N4521" t="s">
        <v>45</v>
      </c>
      <c r="O4521" t="s">
        <v>29</v>
      </c>
      <c r="Q4521" t="s">
        <v>48</v>
      </c>
      <c r="R4521">
        <v>14189</v>
      </c>
    </row>
    <row r="4522" spans="1:18" x14ac:dyDescent="0.3">
      <c r="A4522" t="s">
        <v>18</v>
      </c>
      <c r="B4522" t="s">
        <v>51</v>
      </c>
      <c r="C4522">
        <v>2012</v>
      </c>
      <c r="D4522" t="s">
        <v>20</v>
      </c>
      <c r="E4522" t="s">
        <v>21</v>
      </c>
      <c r="F4522">
        <v>2.1</v>
      </c>
      <c r="G4522">
        <v>166868</v>
      </c>
      <c r="H4522">
        <v>163</v>
      </c>
      <c r="I4522">
        <v>153</v>
      </c>
      <c r="J4522">
        <v>4</v>
      </c>
      <c r="K4522">
        <v>1</v>
      </c>
      <c r="L4522" t="s">
        <v>34</v>
      </c>
      <c r="M4522" t="s">
        <v>94</v>
      </c>
      <c r="N4522" t="s">
        <v>45</v>
      </c>
      <c r="O4522" t="s">
        <v>29</v>
      </c>
      <c r="P4522">
        <v>34</v>
      </c>
      <c r="R4522">
        <v>5955</v>
      </c>
    </row>
    <row r="4523" spans="1:18" x14ac:dyDescent="0.3">
      <c r="A4523" t="s">
        <v>18</v>
      </c>
      <c r="B4523" t="s">
        <v>19</v>
      </c>
      <c r="C4523">
        <v>2015</v>
      </c>
      <c r="D4523" t="s">
        <v>20</v>
      </c>
      <c r="E4523" t="s">
        <v>21</v>
      </c>
      <c r="F4523">
        <v>3.2</v>
      </c>
      <c r="G4523">
        <v>136671</v>
      </c>
      <c r="H4523">
        <v>252</v>
      </c>
      <c r="I4523">
        <v>230</v>
      </c>
      <c r="J4523">
        <v>1</v>
      </c>
      <c r="L4523" t="s">
        <v>43</v>
      </c>
      <c r="M4523" t="s">
        <v>72</v>
      </c>
      <c r="N4523" t="s">
        <v>23</v>
      </c>
      <c r="O4523" t="s">
        <v>24</v>
      </c>
      <c r="P4523">
        <v>30</v>
      </c>
      <c r="Q4523" t="s">
        <v>88</v>
      </c>
      <c r="R4523">
        <v>23482</v>
      </c>
    </row>
    <row r="4524" spans="1:18" x14ac:dyDescent="0.3">
      <c r="A4524" t="s">
        <v>73</v>
      </c>
      <c r="B4524" t="s">
        <v>74</v>
      </c>
      <c r="C4524">
        <v>2020</v>
      </c>
      <c r="D4524" t="s">
        <v>33</v>
      </c>
      <c r="E4524" t="s">
        <v>21</v>
      </c>
      <c r="F4524">
        <v>2.2000000000000002</v>
      </c>
      <c r="G4524">
        <v>55738</v>
      </c>
      <c r="H4524">
        <v>165</v>
      </c>
      <c r="I4524">
        <v>163</v>
      </c>
      <c r="J4524">
        <v>2</v>
      </c>
      <c r="K4524">
        <v>1</v>
      </c>
      <c r="M4524" t="s">
        <v>22</v>
      </c>
      <c r="N4524" t="s">
        <v>23</v>
      </c>
      <c r="O4524" t="s">
        <v>29</v>
      </c>
      <c r="P4524">
        <v>54</v>
      </c>
      <c r="Q4524" t="s">
        <v>64</v>
      </c>
      <c r="R4524">
        <v>30712</v>
      </c>
    </row>
    <row r="4525" spans="1:18" x14ac:dyDescent="0.3">
      <c r="A4525" t="s">
        <v>49</v>
      </c>
      <c r="B4525" t="s">
        <v>50</v>
      </c>
      <c r="C4525">
        <v>2018</v>
      </c>
      <c r="D4525" t="s">
        <v>63</v>
      </c>
      <c r="E4525" t="s">
        <v>21</v>
      </c>
      <c r="F4525">
        <v>1.5</v>
      </c>
      <c r="G4525">
        <v>114682</v>
      </c>
      <c r="H4525">
        <v>141</v>
      </c>
      <c r="I4525">
        <v>143</v>
      </c>
      <c r="J4525">
        <v>1</v>
      </c>
      <c r="K4525">
        <v>0</v>
      </c>
      <c r="L4525" t="s">
        <v>40</v>
      </c>
      <c r="M4525" t="s">
        <v>94</v>
      </c>
      <c r="N4525" t="s">
        <v>45</v>
      </c>
      <c r="O4525" t="s">
        <v>29</v>
      </c>
      <c r="Q4525" t="s">
        <v>46</v>
      </c>
      <c r="R4525">
        <v>5639</v>
      </c>
    </row>
    <row r="4526" spans="1:18" x14ac:dyDescent="0.3">
      <c r="A4526" t="s">
        <v>49</v>
      </c>
      <c r="B4526" t="s">
        <v>93</v>
      </c>
      <c r="C4526">
        <v>2018</v>
      </c>
      <c r="D4526" t="s">
        <v>20</v>
      </c>
      <c r="E4526" t="s">
        <v>21</v>
      </c>
      <c r="G4526">
        <v>119265</v>
      </c>
      <c r="H4526">
        <v>234</v>
      </c>
      <c r="I4526">
        <v>228</v>
      </c>
      <c r="J4526">
        <v>3</v>
      </c>
      <c r="K4526">
        <v>0</v>
      </c>
      <c r="L4526" t="s">
        <v>43</v>
      </c>
      <c r="M4526" t="s">
        <v>22</v>
      </c>
      <c r="N4526" t="s">
        <v>23</v>
      </c>
      <c r="O4526" t="s">
        <v>24</v>
      </c>
      <c r="Q4526" t="s">
        <v>88</v>
      </c>
      <c r="R4526">
        <v>14087</v>
      </c>
    </row>
    <row r="4527" spans="1:18" x14ac:dyDescent="0.3">
      <c r="A4527" t="s">
        <v>38</v>
      </c>
      <c r="B4527" t="s">
        <v>89</v>
      </c>
      <c r="C4527">
        <v>2018</v>
      </c>
      <c r="D4527" t="s">
        <v>20</v>
      </c>
      <c r="E4527" t="s">
        <v>21</v>
      </c>
      <c r="G4527">
        <v>34139</v>
      </c>
      <c r="H4527">
        <v>175</v>
      </c>
      <c r="I4527">
        <v>174</v>
      </c>
      <c r="J4527">
        <v>3</v>
      </c>
      <c r="K4527">
        <v>0</v>
      </c>
      <c r="L4527" t="s">
        <v>43</v>
      </c>
      <c r="M4527" t="s">
        <v>44</v>
      </c>
      <c r="N4527" t="s">
        <v>45</v>
      </c>
      <c r="O4527" t="s">
        <v>29</v>
      </c>
      <c r="P4527">
        <v>37</v>
      </c>
      <c r="Q4527" t="s">
        <v>57</v>
      </c>
      <c r="R4527">
        <v>11135</v>
      </c>
    </row>
    <row r="4528" spans="1:18" x14ac:dyDescent="0.3">
      <c r="A4528" t="s">
        <v>26</v>
      </c>
      <c r="B4528" t="s">
        <v>101</v>
      </c>
      <c r="C4528">
        <v>2022</v>
      </c>
      <c r="D4528" t="s">
        <v>63</v>
      </c>
      <c r="E4528" t="s">
        <v>21</v>
      </c>
      <c r="F4528">
        <v>1.9</v>
      </c>
      <c r="G4528">
        <v>100</v>
      </c>
      <c r="H4528">
        <v>141</v>
      </c>
      <c r="I4528">
        <v>131</v>
      </c>
      <c r="J4528">
        <v>1</v>
      </c>
      <c r="K4528">
        <v>0</v>
      </c>
      <c r="L4528" t="s">
        <v>43</v>
      </c>
      <c r="M4528" t="s">
        <v>28</v>
      </c>
      <c r="N4528" t="s">
        <v>45</v>
      </c>
      <c r="O4528" t="s">
        <v>29</v>
      </c>
      <c r="P4528">
        <v>33</v>
      </c>
      <c r="Q4528" t="s">
        <v>88</v>
      </c>
      <c r="R4528">
        <v>18160</v>
      </c>
    </row>
    <row r="4529" spans="1:18" x14ac:dyDescent="0.3">
      <c r="A4529" t="s">
        <v>31</v>
      </c>
      <c r="B4529" t="s">
        <v>61</v>
      </c>
      <c r="C4529">
        <v>2015</v>
      </c>
      <c r="D4529" t="s">
        <v>63</v>
      </c>
      <c r="E4529" t="s">
        <v>21</v>
      </c>
      <c r="F4529">
        <v>2.4</v>
      </c>
      <c r="G4529">
        <v>54113</v>
      </c>
      <c r="I4529">
        <v>174</v>
      </c>
      <c r="J4529">
        <v>3</v>
      </c>
      <c r="K4529">
        <v>0</v>
      </c>
      <c r="L4529" t="s">
        <v>40</v>
      </c>
      <c r="M4529" t="s">
        <v>22</v>
      </c>
      <c r="N4529" t="s">
        <v>45</v>
      </c>
      <c r="O4529" t="s">
        <v>29</v>
      </c>
      <c r="Q4529" t="s">
        <v>46</v>
      </c>
      <c r="R4529">
        <v>8614</v>
      </c>
    </row>
    <row r="4530" spans="1:18" x14ac:dyDescent="0.3">
      <c r="A4530" t="s">
        <v>53</v>
      </c>
      <c r="B4530" t="s">
        <v>54</v>
      </c>
      <c r="C4530">
        <v>2020</v>
      </c>
      <c r="D4530" t="s">
        <v>20</v>
      </c>
      <c r="E4530" t="s">
        <v>21</v>
      </c>
      <c r="F4530">
        <v>2</v>
      </c>
      <c r="G4530">
        <v>80934</v>
      </c>
      <c r="H4530">
        <v>161</v>
      </c>
      <c r="I4530">
        <v>156</v>
      </c>
      <c r="J4530">
        <v>1</v>
      </c>
      <c r="K4530">
        <v>1</v>
      </c>
      <c r="L4530" t="s">
        <v>43</v>
      </c>
      <c r="N4530" t="s">
        <v>23</v>
      </c>
      <c r="O4530" t="s">
        <v>24</v>
      </c>
      <c r="P4530">
        <v>41</v>
      </c>
      <c r="Q4530" t="s">
        <v>57</v>
      </c>
      <c r="R4530">
        <v>25417</v>
      </c>
    </row>
    <row r="4531" spans="1:18" x14ac:dyDescent="0.3">
      <c r="A4531" t="s">
        <v>31</v>
      </c>
      <c r="B4531" t="s">
        <v>99</v>
      </c>
      <c r="C4531">
        <v>2017</v>
      </c>
      <c r="D4531" t="s">
        <v>20</v>
      </c>
      <c r="E4531" t="s">
        <v>21</v>
      </c>
      <c r="F4531">
        <v>3.2</v>
      </c>
      <c r="G4531">
        <v>69601</v>
      </c>
      <c r="H4531">
        <v>231</v>
      </c>
      <c r="I4531">
        <v>223</v>
      </c>
      <c r="J4531">
        <v>2</v>
      </c>
      <c r="L4531" t="s">
        <v>34</v>
      </c>
      <c r="M4531" t="s">
        <v>72</v>
      </c>
      <c r="N4531" t="s">
        <v>23</v>
      </c>
      <c r="O4531" t="s">
        <v>24</v>
      </c>
      <c r="P4531">
        <v>29</v>
      </c>
      <c r="Q4531" t="s">
        <v>91</v>
      </c>
      <c r="R4531">
        <v>12897</v>
      </c>
    </row>
    <row r="4532" spans="1:18" x14ac:dyDescent="0.3">
      <c r="A4532" t="s">
        <v>31</v>
      </c>
      <c r="B4532" t="s">
        <v>85</v>
      </c>
      <c r="C4532">
        <v>2018</v>
      </c>
      <c r="D4532" t="s">
        <v>63</v>
      </c>
      <c r="E4532" t="s">
        <v>21</v>
      </c>
      <c r="F4532">
        <v>2.9</v>
      </c>
      <c r="G4532">
        <v>88817</v>
      </c>
      <c r="H4532">
        <v>239</v>
      </c>
      <c r="I4532">
        <v>218</v>
      </c>
      <c r="J4532">
        <v>2</v>
      </c>
      <c r="K4532">
        <v>0</v>
      </c>
      <c r="L4532" t="s">
        <v>34</v>
      </c>
      <c r="M4532" t="s">
        <v>35</v>
      </c>
      <c r="N4532" t="s">
        <v>23</v>
      </c>
      <c r="O4532" t="s">
        <v>24</v>
      </c>
      <c r="P4532">
        <v>28</v>
      </c>
      <c r="Q4532" t="s">
        <v>46</v>
      </c>
      <c r="R4532">
        <v>12787</v>
      </c>
    </row>
    <row r="4533" spans="1:18" x14ac:dyDescent="0.3">
      <c r="A4533" t="s">
        <v>80</v>
      </c>
      <c r="B4533" t="s">
        <v>98</v>
      </c>
      <c r="C4533">
        <v>2017</v>
      </c>
      <c r="D4533" t="s">
        <v>20</v>
      </c>
      <c r="E4533" t="s">
        <v>21</v>
      </c>
      <c r="F4533">
        <v>2.7</v>
      </c>
      <c r="G4533">
        <v>83375</v>
      </c>
      <c r="H4533">
        <v>197</v>
      </c>
      <c r="I4533">
        <v>197</v>
      </c>
      <c r="J4533">
        <v>1</v>
      </c>
      <c r="K4533">
        <v>0</v>
      </c>
      <c r="L4533" t="s">
        <v>43</v>
      </c>
      <c r="M4533" t="s">
        <v>94</v>
      </c>
      <c r="N4533" t="s">
        <v>23</v>
      </c>
      <c r="O4533" t="s">
        <v>24</v>
      </c>
      <c r="P4533">
        <v>34</v>
      </c>
      <c r="Q4533" t="s">
        <v>37</v>
      </c>
      <c r="R4533">
        <v>11104</v>
      </c>
    </row>
    <row r="4534" spans="1:18" x14ac:dyDescent="0.3">
      <c r="A4534" t="s">
        <v>31</v>
      </c>
      <c r="B4534" t="s">
        <v>85</v>
      </c>
      <c r="C4534">
        <v>2024</v>
      </c>
      <c r="D4534" t="s">
        <v>20</v>
      </c>
      <c r="E4534" t="s">
        <v>21</v>
      </c>
      <c r="F4534">
        <v>2.6</v>
      </c>
      <c r="G4534">
        <v>8367</v>
      </c>
      <c r="H4534">
        <v>215</v>
      </c>
      <c r="I4534">
        <v>208</v>
      </c>
      <c r="J4534">
        <v>1</v>
      </c>
      <c r="K4534">
        <v>0</v>
      </c>
      <c r="L4534" t="s">
        <v>43</v>
      </c>
      <c r="M4534" t="s">
        <v>72</v>
      </c>
      <c r="N4534" t="s">
        <v>23</v>
      </c>
      <c r="O4534" t="s">
        <v>60</v>
      </c>
      <c r="P4534">
        <v>34</v>
      </c>
      <c r="Q4534" t="s">
        <v>88</v>
      </c>
      <c r="R4534">
        <v>28782</v>
      </c>
    </row>
    <row r="4535" spans="1:18" x14ac:dyDescent="0.3">
      <c r="A4535" t="s">
        <v>49</v>
      </c>
      <c r="B4535" t="s">
        <v>50</v>
      </c>
      <c r="C4535">
        <v>2024</v>
      </c>
      <c r="D4535" t="s">
        <v>33</v>
      </c>
      <c r="E4535" t="s">
        <v>21</v>
      </c>
      <c r="F4535">
        <v>1.9</v>
      </c>
      <c r="G4535">
        <v>100</v>
      </c>
      <c r="H4535">
        <v>159</v>
      </c>
      <c r="I4535">
        <v>151</v>
      </c>
      <c r="J4535">
        <v>1</v>
      </c>
      <c r="M4535" t="s">
        <v>35</v>
      </c>
      <c r="N4535" t="s">
        <v>45</v>
      </c>
      <c r="O4535" t="s">
        <v>24</v>
      </c>
      <c r="R4535">
        <v>22822</v>
      </c>
    </row>
    <row r="4536" spans="1:18" x14ac:dyDescent="0.3">
      <c r="A4536" t="s">
        <v>49</v>
      </c>
      <c r="B4536" t="s">
        <v>92</v>
      </c>
      <c r="C4536">
        <v>2024</v>
      </c>
      <c r="D4536" t="s">
        <v>33</v>
      </c>
      <c r="E4536" t="s">
        <v>21</v>
      </c>
      <c r="F4536">
        <v>2.2000000000000002</v>
      </c>
      <c r="G4536">
        <v>1649</v>
      </c>
      <c r="I4536">
        <v>154</v>
      </c>
      <c r="J4536">
        <v>1</v>
      </c>
      <c r="K4536">
        <v>0</v>
      </c>
      <c r="L4536" t="s">
        <v>40</v>
      </c>
      <c r="M4536" t="s">
        <v>72</v>
      </c>
      <c r="N4536" t="s">
        <v>23</v>
      </c>
      <c r="O4536" t="s">
        <v>24</v>
      </c>
      <c r="P4536">
        <v>45</v>
      </c>
      <c r="R4536">
        <v>23794</v>
      </c>
    </row>
    <row r="4537" spans="1:18" x14ac:dyDescent="0.3">
      <c r="A4537" t="s">
        <v>73</v>
      </c>
      <c r="B4537" t="s">
        <v>87</v>
      </c>
      <c r="C4537">
        <v>2018</v>
      </c>
      <c r="D4537" t="s">
        <v>20</v>
      </c>
      <c r="E4537" t="s">
        <v>21</v>
      </c>
      <c r="F4537">
        <v>3.3</v>
      </c>
      <c r="G4537">
        <v>78246</v>
      </c>
      <c r="H4537">
        <v>238</v>
      </c>
      <c r="I4537">
        <v>227</v>
      </c>
      <c r="J4537">
        <v>1</v>
      </c>
      <c r="K4537">
        <v>0</v>
      </c>
      <c r="L4537" t="s">
        <v>34</v>
      </c>
      <c r="M4537" t="s">
        <v>94</v>
      </c>
      <c r="N4537" t="s">
        <v>23</v>
      </c>
      <c r="O4537" t="s">
        <v>24</v>
      </c>
      <c r="P4537">
        <v>26</v>
      </c>
      <c r="Q4537" t="s">
        <v>25</v>
      </c>
      <c r="R4537">
        <v>23057</v>
      </c>
    </row>
    <row r="4538" spans="1:18" x14ac:dyDescent="0.3">
      <c r="A4538" t="s">
        <v>26</v>
      </c>
      <c r="B4538" t="s">
        <v>27</v>
      </c>
      <c r="C4538">
        <v>2023</v>
      </c>
      <c r="D4538" t="s">
        <v>20</v>
      </c>
      <c r="E4538" t="s">
        <v>21</v>
      </c>
      <c r="F4538">
        <v>2.8</v>
      </c>
      <c r="G4538">
        <v>11496</v>
      </c>
      <c r="I4538">
        <v>201</v>
      </c>
      <c r="J4538">
        <v>1</v>
      </c>
      <c r="K4538">
        <v>0</v>
      </c>
      <c r="L4538" t="s">
        <v>34</v>
      </c>
      <c r="M4538" t="s">
        <v>35</v>
      </c>
      <c r="N4538" t="s">
        <v>23</v>
      </c>
      <c r="O4538" t="s">
        <v>29</v>
      </c>
      <c r="P4538">
        <v>28</v>
      </c>
      <c r="Q4538" t="s">
        <v>88</v>
      </c>
      <c r="R4538">
        <v>23750</v>
      </c>
    </row>
    <row r="4539" spans="1:18" x14ac:dyDescent="0.3">
      <c r="A4539" t="s">
        <v>41</v>
      </c>
      <c r="B4539" t="s">
        <v>96</v>
      </c>
      <c r="C4539">
        <v>2005</v>
      </c>
      <c r="D4539" t="s">
        <v>20</v>
      </c>
      <c r="E4539" t="s">
        <v>21</v>
      </c>
      <c r="F4539">
        <v>1.8</v>
      </c>
      <c r="G4539">
        <v>226793</v>
      </c>
      <c r="H4539">
        <v>140</v>
      </c>
      <c r="I4539">
        <v>127</v>
      </c>
      <c r="J4539">
        <v>4</v>
      </c>
      <c r="K4539">
        <v>1</v>
      </c>
      <c r="M4539" t="s">
        <v>94</v>
      </c>
      <c r="N4539" t="s">
        <v>45</v>
      </c>
      <c r="O4539" t="s">
        <v>29</v>
      </c>
      <c r="P4539">
        <v>36</v>
      </c>
      <c r="Q4539" t="s">
        <v>37</v>
      </c>
      <c r="R4539">
        <v>500</v>
      </c>
    </row>
    <row r="4540" spans="1:18" x14ac:dyDescent="0.3">
      <c r="A4540" t="s">
        <v>41</v>
      </c>
      <c r="B4540" t="s">
        <v>42</v>
      </c>
      <c r="C4540">
        <v>2008</v>
      </c>
      <c r="D4540" t="s">
        <v>20</v>
      </c>
      <c r="E4540" t="s">
        <v>21</v>
      </c>
      <c r="F4540">
        <v>1.7</v>
      </c>
      <c r="G4540">
        <v>159474</v>
      </c>
      <c r="H4540">
        <v>151</v>
      </c>
      <c r="I4540">
        <v>147</v>
      </c>
      <c r="J4540">
        <v>4</v>
      </c>
      <c r="K4540">
        <v>1</v>
      </c>
      <c r="M4540" t="s">
        <v>94</v>
      </c>
      <c r="N4540" t="s">
        <v>45</v>
      </c>
      <c r="O4540" t="s">
        <v>29</v>
      </c>
      <c r="P4540">
        <v>34</v>
      </c>
      <c r="Q4540" t="s">
        <v>37</v>
      </c>
      <c r="R4540">
        <v>500</v>
      </c>
    </row>
    <row r="4541" spans="1:18" x14ac:dyDescent="0.3">
      <c r="A4541" t="s">
        <v>55</v>
      </c>
      <c r="B4541" t="s">
        <v>69</v>
      </c>
      <c r="C4541">
        <v>2021</v>
      </c>
      <c r="D4541" t="s">
        <v>20</v>
      </c>
      <c r="E4541" t="s">
        <v>21</v>
      </c>
      <c r="G4541">
        <v>9861</v>
      </c>
      <c r="H4541">
        <v>227</v>
      </c>
      <c r="I4541">
        <v>223</v>
      </c>
      <c r="J4541">
        <v>1</v>
      </c>
      <c r="K4541">
        <v>0</v>
      </c>
      <c r="L4541" t="s">
        <v>43</v>
      </c>
      <c r="M4541" t="s">
        <v>94</v>
      </c>
      <c r="N4541" t="s">
        <v>23</v>
      </c>
      <c r="O4541" t="s">
        <v>29</v>
      </c>
      <c r="P4541">
        <v>26</v>
      </c>
      <c r="Q4541" t="s">
        <v>48</v>
      </c>
      <c r="R4541">
        <v>22622</v>
      </c>
    </row>
    <row r="4542" spans="1:18" x14ac:dyDescent="0.3">
      <c r="A4542" t="s">
        <v>55</v>
      </c>
      <c r="B4542" t="s">
        <v>75</v>
      </c>
      <c r="C4542">
        <v>2023</v>
      </c>
      <c r="D4542" t="s">
        <v>20</v>
      </c>
      <c r="E4542" t="s">
        <v>21</v>
      </c>
      <c r="F4542">
        <v>2.2000000000000002</v>
      </c>
      <c r="G4542">
        <v>8611</v>
      </c>
      <c r="H4542">
        <v>171</v>
      </c>
      <c r="I4542">
        <v>172</v>
      </c>
      <c r="J4542">
        <v>1</v>
      </c>
      <c r="K4542">
        <v>0</v>
      </c>
      <c r="M4542" t="s">
        <v>72</v>
      </c>
      <c r="N4542" t="s">
        <v>45</v>
      </c>
      <c r="O4542" t="s">
        <v>29</v>
      </c>
      <c r="P4542">
        <v>34</v>
      </c>
      <c r="Q4542" t="s">
        <v>64</v>
      </c>
      <c r="R4542">
        <v>17489</v>
      </c>
    </row>
    <row r="4543" spans="1:18" x14ac:dyDescent="0.3">
      <c r="A4543" t="s">
        <v>18</v>
      </c>
      <c r="B4543" t="s">
        <v>70</v>
      </c>
      <c r="C4543">
        <v>2022</v>
      </c>
      <c r="D4543" t="s">
        <v>33</v>
      </c>
      <c r="E4543" t="s">
        <v>21</v>
      </c>
      <c r="G4543">
        <v>27254</v>
      </c>
      <c r="H4543">
        <v>168</v>
      </c>
      <c r="I4543">
        <v>167</v>
      </c>
      <c r="J4543">
        <v>1</v>
      </c>
      <c r="K4543">
        <v>0</v>
      </c>
      <c r="L4543" t="s">
        <v>34</v>
      </c>
      <c r="M4543" t="s">
        <v>72</v>
      </c>
      <c r="N4543" t="s">
        <v>45</v>
      </c>
      <c r="O4543" t="s">
        <v>29</v>
      </c>
      <c r="P4543">
        <v>53</v>
      </c>
      <c r="Q4543" t="s">
        <v>37</v>
      </c>
      <c r="R4543">
        <v>25074</v>
      </c>
    </row>
    <row r="4544" spans="1:18" x14ac:dyDescent="0.3">
      <c r="A4544" t="s">
        <v>80</v>
      </c>
      <c r="B4544" t="s">
        <v>81</v>
      </c>
      <c r="C4544">
        <v>2006</v>
      </c>
      <c r="D4544" t="s">
        <v>20</v>
      </c>
      <c r="E4544" t="s">
        <v>67</v>
      </c>
      <c r="F4544">
        <v>3.2</v>
      </c>
      <c r="G4544">
        <v>264375</v>
      </c>
      <c r="H4544">
        <v>236</v>
      </c>
      <c r="I4544">
        <v>205</v>
      </c>
      <c r="J4544">
        <v>5</v>
      </c>
      <c r="K4544">
        <v>0</v>
      </c>
      <c r="L4544" t="s">
        <v>43</v>
      </c>
      <c r="M4544" t="s">
        <v>28</v>
      </c>
      <c r="N4544" t="s">
        <v>82</v>
      </c>
      <c r="O4544" t="s">
        <v>60</v>
      </c>
      <c r="P4544">
        <v>25</v>
      </c>
      <c r="Q4544" t="s">
        <v>64</v>
      </c>
      <c r="R4544">
        <v>500</v>
      </c>
    </row>
    <row r="4545" spans="1:18" x14ac:dyDescent="0.3">
      <c r="A4545" t="s">
        <v>18</v>
      </c>
      <c r="B4545" t="s">
        <v>19</v>
      </c>
      <c r="C4545">
        <v>2014</v>
      </c>
      <c r="D4545" t="s">
        <v>20</v>
      </c>
      <c r="E4545" t="s">
        <v>21</v>
      </c>
      <c r="F4545">
        <v>2.1</v>
      </c>
      <c r="G4545">
        <v>183669</v>
      </c>
      <c r="H4545">
        <v>157</v>
      </c>
      <c r="I4545">
        <v>154</v>
      </c>
      <c r="J4545">
        <v>1</v>
      </c>
      <c r="K4545">
        <v>0</v>
      </c>
      <c r="N4545" t="s">
        <v>23</v>
      </c>
      <c r="O4545" t="s">
        <v>24</v>
      </c>
      <c r="P4545">
        <v>31</v>
      </c>
      <c r="R4545">
        <v>16951</v>
      </c>
    </row>
    <row r="4546" spans="1:18" x14ac:dyDescent="0.3">
      <c r="A4546" t="s">
        <v>31</v>
      </c>
      <c r="B4546" t="s">
        <v>32</v>
      </c>
      <c r="C4546">
        <v>2006</v>
      </c>
      <c r="D4546" t="s">
        <v>20</v>
      </c>
      <c r="E4546" t="s">
        <v>67</v>
      </c>
      <c r="F4546">
        <v>1.5</v>
      </c>
      <c r="G4546">
        <v>186977</v>
      </c>
      <c r="I4546">
        <v>114</v>
      </c>
      <c r="J4546">
        <v>3</v>
      </c>
      <c r="K4546">
        <v>1</v>
      </c>
      <c r="L4546" t="s">
        <v>43</v>
      </c>
      <c r="N4546" t="s">
        <v>36</v>
      </c>
      <c r="O4546" t="s">
        <v>29</v>
      </c>
      <c r="Q4546" t="s">
        <v>46</v>
      </c>
      <c r="R4546">
        <v>500</v>
      </c>
    </row>
    <row r="4547" spans="1:18" x14ac:dyDescent="0.3">
      <c r="A4547" t="s">
        <v>38</v>
      </c>
      <c r="B4547" t="s">
        <v>86</v>
      </c>
      <c r="C4547">
        <v>2021</v>
      </c>
      <c r="D4547" t="s">
        <v>33</v>
      </c>
      <c r="E4547" t="s">
        <v>21</v>
      </c>
      <c r="F4547">
        <v>4.7</v>
      </c>
      <c r="G4547">
        <v>20492</v>
      </c>
      <c r="H4547">
        <v>344</v>
      </c>
      <c r="J4547">
        <v>1</v>
      </c>
      <c r="K4547">
        <v>0</v>
      </c>
      <c r="L4547" t="s">
        <v>34</v>
      </c>
      <c r="M4547" t="s">
        <v>72</v>
      </c>
      <c r="N4547" t="s">
        <v>84</v>
      </c>
      <c r="O4547" t="s">
        <v>95</v>
      </c>
      <c r="Q4547" t="s">
        <v>57</v>
      </c>
      <c r="R4547">
        <v>27263</v>
      </c>
    </row>
    <row r="4548" spans="1:18" x14ac:dyDescent="0.3">
      <c r="A4548" t="s">
        <v>31</v>
      </c>
      <c r="B4548" t="s">
        <v>61</v>
      </c>
      <c r="C4548">
        <v>2012</v>
      </c>
      <c r="D4548" t="s">
        <v>20</v>
      </c>
      <c r="E4548" t="s">
        <v>21</v>
      </c>
      <c r="F4548">
        <v>1.9</v>
      </c>
      <c r="G4548">
        <v>155356</v>
      </c>
      <c r="I4548">
        <v>153</v>
      </c>
      <c r="J4548">
        <v>2</v>
      </c>
      <c r="K4548">
        <v>1</v>
      </c>
      <c r="L4548" t="s">
        <v>43</v>
      </c>
      <c r="M4548" t="s">
        <v>28</v>
      </c>
      <c r="N4548" t="s">
        <v>45</v>
      </c>
      <c r="O4548" t="s">
        <v>29</v>
      </c>
      <c r="P4548">
        <v>32</v>
      </c>
      <c r="Q4548" t="s">
        <v>64</v>
      </c>
      <c r="R4548">
        <v>1988</v>
      </c>
    </row>
    <row r="4549" spans="1:18" x14ac:dyDescent="0.3">
      <c r="A4549" t="s">
        <v>80</v>
      </c>
      <c r="B4549" t="s">
        <v>98</v>
      </c>
      <c r="C4549">
        <v>2015</v>
      </c>
      <c r="D4549" t="s">
        <v>20</v>
      </c>
      <c r="E4549" t="s">
        <v>21</v>
      </c>
      <c r="F4549">
        <v>2.7</v>
      </c>
      <c r="G4549">
        <v>94667</v>
      </c>
      <c r="H4549">
        <v>185</v>
      </c>
      <c r="I4549">
        <v>181</v>
      </c>
      <c r="J4549">
        <v>3</v>
      </c>
      <c r="K4549">
        <v>1</v>
      </c>
      <c r="L4549" t="s">
        <v>34</v>
      </c>
      <c r="M4549" t="s">
        <v>94</v>
      </c>
      <c r="N4549" t="s">
        <v>23</v>
      </c>
      <c r="O4549" t="s">
        <v>24</v>
      </c>
      <c r="P4549">
        <v>27</v>
      </c>
      <c r="Q4549" t="s">
        <v>48</v>
      </c>
      <c r="R4549">
        <v>5357</v>
      </c>
    </row>
    <row r="4550" spans="1:18" x14ac:dyDescent="0.3">
      <c r="A4550" t="s">
        <v>31</v>
      </c>
      <c r="B4550" t="s">
        <v>61</v>
      </c>
      <c r="C4550">
        <v>2023</v>
      </c>
      <c r="D4550" t="s">
        <v>20</v>
      </c>
      <c r="E4550" t="s">
        <v>21</v>
      </c>
      <c r="F4550">
        <v>1.8</v>
      </c>
      <c r="G4550">
        <v>8139</v>
      </c>
      <c r="H4550">
        <v>136</v>
      </c>
      <c r="I4550">
        <v>137</v>
      </c>
      <c r="J4550">
        <v>1</v>
      </c>
      <c r="K4550">
        <v>0</v>
      </c>
      <c r="L4550" t="s">
        <v>40</v>
      </c>
      <c r="M4550" t="s">
        <v>44</v>
      </c>
      <c r="N4550" t="s">
        <v>45</v>
      </c>
      <c r="O4550" t="s">
        <v>29</v>
      </c>
      <c r="P4550">
        <v>36</v>
      </c>
      <c r="Q4550" t="s">
        <v>88</v>
      </c>
      <c r="R4550">
        <v>21787</v>
      </c>
    </row>
    <row r="4551" spans="1:18" x14ac:dyDescent="0.3">
      <c r="A4551" t="s">
        <v>38</v>
      </c>
      <c r="B4551" t="s">
        <v>86</v>
      </c>
      <c r="C4551">
        <v>2023</v>
      </c>
      <c r="D4551" t="s">
        <v>20</v>
      </c>
      <c r="E4551" t="s">
        <v>21</v>
      </c>
      <c r="F4551">
        <v>5.2</v>
      </c>
      <c r="G4551">
        <v>18882</v>
      </c>
      <c r="H4551">
        <v>389</v>
      </c>
      <c r="I4551">
        <v>361</v>
      </c>
      <c r="J4551">
        <v>1</v>
      </c>
      <c r="L4551" t="s">
        <v>34</v>
      </c>
      <c r="M4551" t="s">
        <v>72</v>
      </c>
      <c r="N4551" t="s">
        <v>84</v>
      </c>
      <c r="O4551" t="s">
        <v>95</v>
      </c>
      <c r="P4551">
        <v>10</v>
      </c>
      <c r="Q4551" t="s">
        <v>91</v>
      </c>
      <c r="R4551">
        <v>30426</v>
      </c>
    </row>
    <row r="4552" spans="1:18" x14ac:dyDescent="0.3">
      <c r="A4552" t="s">
        <v>31</v>
      </c>
      <c r="B4552" t="s">
        <v>32</v>
      </c>
      <c r="C4552">
        <v>2013</v>
      </c>
      <c r="D4552" t="s">
        <v>63</v>
      </c>
      <c r="E4552" t="s">
        <v>21</v>
      </c>
      <c r="F4552">
        <v>2.5</v>
      </c>
      <c r="G4552">
        <v>158156</v>
      </c>
      <c r="H4552">
        <v>187</v>
      </c>
      <c r="I4552">
        <v>172</v>
      </c>
      <c r="J4552">
        <v>3</v>
      </c>
      <c r="K4552">
        <v>0</v>
      </c>
      <c r="L4552" t="s">
        <v>34</v>
      </c>
      <c r="M4552" t="s">
        <v>35</v>
      </c>
      <c r="N4552" t="s">
        <v>36</v>
      </c>
      <c r="O4552" t="s">
        <v>29</v>
      </c>
      <c r="P4552">
        <v>22</v>
      </c>
      <c r="Q4552" t="s">
        <v>30</v>
      </c>
      <c r="R4552">
        <v>1281</v>
      </c>
    </row>
    <row r="4553" spans="1:18" x14ac:dyDescent="0.3">
      <c r="A4553" t="s">
        <v>31</v>
      </c>
      <c r="B4553" t="s">
        <v>85</v>
      </c>
      <c r="C4553">
        <v>2005</v>
      </c>
      <c r="D4553" t="s">
        <v>20</v>
      </c>
      <c r="E4553" t="s">
        <v>21</v>
      </c>
      <c r="F4553">
        <v>2.2999999999999998</v>
      </c>
      <c r="G4553">
        <v>243191</v>
      </c>
      <c r="I4553">
        <v>194</v>
      </c>
      <c r="J4553">
        <v>5</v>
      </c>
      <c r="K4553">
        <v>0</v>
      </c>
      <c r="L4553" t="s">
        <v>43</v>
      </c>
      <c r="M4553" t="s">
        <v>44</v>
      </c>
      <c r="N4553" t="s">
        <v>23</v>
      </c>
      <c r="O4553" t="s">
        <v>24</v>
      </c>
      <c r="P4553">
        <v>33</v>
      </c>
      <c r="Q4553" t="s">
        <v>91</v>
      </c>
      <c r="R4553">
        <v>500</v>
      </c>
    </row>
    <row r="4554" spans="1:18" x14ac:dyDescent="0.3">
      <c r="A4554" t="s">
        <v>18</v>
      </c>
      <c r="B4554" t="s">
        <v>70</v>
      </c>
      <c r="C4554">
        <v>2008</v>
      </c>
      <c r="D4554" t="s">
        <v>20</v>
      </c>
      <c r="F4554">
        <v>2.2000000000000002</v>
      </c>
      <c r="G4554">
        <v>324377</v>
      </c>
      <c r="H4554">
        <v>184</v>
      </c>
      <c r="I4554">
        <v>168</v>
      </c>
      <c r="J4554">
        <v>4</v>
      </c>
      <c r="K4554">
        <v>0</v>
      </c>
      <c r="L4554" t="s">
        <v>34</v>
      </c>
      <c r="N4554" t="s">
        <v>45</v>
      </c>
      <c r="O4554" t="s">
        <v>29</v>
      </c>
      <c r="P4554">
        <v>34</v>
      </c>
      <c r="Q4554" t="s">
        <v>46</v>
      </c>
      <c r="R4554">
        <v>500</v>
      </c>
    </row>
    <row r="4555" spans="1:18" x14ac:dyDescent="0.3">
      <c r="A4555" t="s">
        <v>31</v>
      </c>
      <c r="B4555" t="s">
        <v>99</v>
      </c>
      <c r="C4555">
        <v>2023</v>
      </c>
      <c r="D4555" t="s">
        <v>63</v>
      </c>
      <c r="F4555">
        <v>2.1</v>
      </c>
      <c r="G4555">
        <v>10025</v>
      </c>
      <c r="H4555">
        <v>171</v>
      </c>
      <c r="I4555">
        <v>173</v>
      </c>
      <c r="J4555">
        <v>1</v>
      </c>
      <c r="K4555">
        <v>0</v>
      </c>
      <c r="M4555" t="s">
        <v>44</v>
      </c>
      <c r="N4555" t="s">
        <v>23</v>
      </c>
      <c r="O4555" t="s">
        <v>60</v>
      </c>
      <c r="P4555">
        <v>36</v>
      </c>
      <c r="Q4555" t="s">
        <v>76</v>
      </c>
      <c r="R4555">
        <v>28797</v>
      </c>
    </row>
    <row r="4556" spans="1:18" x14ac:dyDescent="0.3">
      <c r="A4556" t="s">
        <v>49</v>
      </c>
      <c r="B4556" t="s">
        <v>100</v>
      </c>
      <c r="C4556">
        <v>2020</v>
      </c>
      <c r="D4556" t="s">
        <v>20</v>
      </c>
      <c r="E4556" t="s">
        <v>21</v>
      </c>
      <c r="G4556">
        <v>50813</v>
      </c>
      <c r="H4556">
        <v>125</v>
      </c>
      <c r="I4556">
        <v>112</v>
      </c>
      <c r="J4556">
        <v>1</v>
      </c>
      <c r="K4556">
        <v>0</v>
      </c>
      <c r="M4556" t="s">
        <v>59</v>
      </c>
      <c r="N4556" t="s">
        <v>45</v>
      </c>
      <c r="O4556" t="s">
        <v>29</v>
      </c>
      <c r="P4556">
        <v>42</v>
      </c>
      <c r="Q4556" t="s">
        <v>30</v>
      </c>
      <c r="R4556">
        <v>14979</v>
      </c>
    </row>
    <row r="4557" spans="1:18" x14ac:dyDescent="0.3">
      <c r="A4557" t="s">
        <v>18</v>
      </c>
      <c r="B4557" t="s">
        <v>70</v>
      </c>
      <c r="C4557">
        <v>2020</v>
      </c>
      <c r="D4557" t="s">
        <v>20</v>
      </c>
      <c r="E4557" t="s">
        <v>21</v>
      </c>
      <c r="F4557">
        <v>2.2999999999999998</v>
      </c>
      <c r="G4557">
        <v>77229</v>
      </c>
      <c r="H4557">
        <v>175</v>
      </c>
      <c r="I4557">
        <v>150</v>
      </c>
      <c r="J4557">
        <v>2</v>
      </c>
      <c r="K4557">
        <v>0</v>
      </c>
      <c r="L4557" t="s">
        <v>34</v>
      </c>
      <c r="M4557" t="s">
        <v>72</v>
      </c>
      <c r="N4557" t="s">
        <v>45</v>
      </c>
      <c r="O4557" t="s">
        <v>29</v>
      </c>
      <c r="Q4557" t="s">
        <v>64</v>
      </c>
      <c r="R4557">
        <v>32761</v>
      </c>
    </row>
    <row r="4558" spans="1:18" x14ac:dyDescent="0.3">
      <c r="A4558" t="s">
        <v>31</v>
      </c>
      <c r="B4558" t="s">
        <v>85</v>
      </c>
      <c r="C4558">
        <v>2007</v>
      </c>
      <c r="D4558" t="s">
        <v>20</v>
      </c>
      <c r="E4558" t="s">
        <v>67</v>
      </c>
      <c r="F4558">
        <v>3</v>
      </c>
      <c r="G4558">
        <v>59706</v>
      </c>
      <c r="H4558">
        <v>212</v>
      </c>
      <c r="I4558">
        <v>197</v>
      </c>
      <c r="J4558">
        <v>2</v>
      </c>
      <c r="K4558">
        <v>1</v>
      </c>
      <c r="L4558" t="s">
        <v>34</v>
      </c>
      <c r="N4558" t="s">
        <v>23</v>
      </c>
      <c r="O4558" t="s">
        <v>24</v>
      </c>
      <c r="P4558">
        <v>31</v>
      </c>
      <c r="Q4558" t="s">
        <v>76</v>
      </c>
      <c r="R4558">
        <v>3037</v>
      </c>
    </row>
    <row r="4559" spans="1:18" x14ac:dyDescent="0.3">
      <c r="A4559" t="s">
        <v>41</v>
      </c>
      <c r="B4559" t="s">
        <v>103</v>
      </c>
      <c r="C4559">
        <v>2006</v>
      </c>
      <c r="D4559" t="s">
        <v>63</v>
      </c>
      <c r="E4559" t="s">
        <v>21</v>
      </c>
      <c r="F4559">
        <v>3</v>
      </c>
      <c r="G4559">
        <v>277229</v>
      </c>
      <c r="H4559">
        <v>224</v>
      </c>
      <c r="I4559">
        <v>206</v>
      </c>
      <c r="J4559">
        <v>4</v>
      </c>
      <c r="K4559">
        <v>1</v>
      </c>
      <c r="L4559" t="s">
        <v>40</v>
      </c>
      <c r="M4559" t="s">
        <v>72</v>
      </c>
      <c r="N4559" t="s">
        <v>23</v>
      </c>
      <c r="O4559" t="s">
        <v>29</v>
      </c>
      <c r="P4559">
        <v>28</v>
      </c>
      <c r="Q4559" t="s">
        <v>76</v>
      </c>
      <c r="R4559">
        <v>500</v>
      </c>
    </row>
    <row r="4560" spans="1:18" x14ac:dyDescent="0.3">
      <c r="A4560" t="s">
        <v>73</v>
      </c>
      <c r="B4560" t="s">
        <v>97</v>
      </c>
      <c r="C4560">
        <v>2008</v>
      </c>
      <c r="D4560" t="s">
        <v>20</v>
      </c>
      <c r="E4560" t="s">
        <v>67</v>
      </c>
      <c r="F4560">
        <v>2</v>
      </c>
      <c r="G4560">
        <v>100</v>
      </c>
      <c r="H4560">
        <v>165</v>
      </c>
      <c r="I4560">
        <v>150</v>
      </c>
      <c r="J4560">
        <v>5</v>
      </c>
      <c r="K4560">
        <v>0</v>
      </c>
      <c r="L4560" t="s">
        <v>43</v>
      </c>
      <c r="M4560" t="s">
        <v>28</v>
      </c>
      <c r="N4560" t="s">
        <v>45</v>
      </c>
      <c r="O4560" t="s">
        <v>29</v>
      </c>
      <c r="P4560">
        <v>35</v>
      </c>
      <c r="R4560">
        <v>13498</v>
      </c>
    </row>
    <row r="4561" spans="1:18" x14ac:dyDescent="0.3">
      <c r="A4561" t="s">
        <v>73</v>
      </c>
      <c r="B4561" t="s">
        <v>90</v>
      </c>
      <c r="C4561">
        <v>2013</v>
      </c>
      <c r="D4561" t="s">
        <v>20</v>
      </c>
      <c r="E4561" t="s">
        <v>21</v>
      </c>
      <c r="F4561">
        <v>2</v>
      </c>
      <c r="G4561">
        <v>159063</v>
      </c>
      <c r="I4561">
        <v>148</v>
      </c>
      <c r="J4561">
        <v>2</v>
      </c>
      <c r="K4561">
        <v>0</v>
      </c>
      <c r="L4561" t="s">
        <v>40</v>
      </c>
      <c r="M4561" t="s">
        <v>59</v>
      </c>
      <c r="N4561" t="s">
        <v>45</v>
      </c>
      <c r="O4561" t="s">
        <v>24</v>
      </c>
      <c r="P4561">
        <v>35</v>
      </c>
      <c r="Q4561" t="s">
        <v>46</v>
      </c>
      <c r="R4561">
        <v>7469</v>
      </c>
    </row>
    <row r="4562" spans="1:18" x14ac:dyDescent="0.3">
      <c r="A4562" t="s">
        <v>31</v>
      </c>
      <c r="B4562" t="s">
        <v>32</v>
      </c>
      <c r="C4562">
        <v>2009</v>
      </c>
      <c r="D4562" t="s">
        <v>20</v>
      </c>
      <c r="E4562" t="s">
        <v>21</v>
      </c>
      <c r="F4562">
        <v>2</v>
      </c>
      <c r="G4562">
        <v>76585</v>
      </c>
      <c r="H4562">
        <v>162</v>
      </c>
      <c r="J4562">
        <v>3</v>
      </c>
      <c r="K4562">
        <v>1</v>
      </c>
      <c r="L4562" t="s">
        <v>43</v>
      </c>
      <c r="M4562" t="s">
        <v>94</v>
      </c>
      <c r="N4562" t="s">
        <v>36</v>
      </c>
      <c r="O4562" t="s">
        <v>29</v>
      </c>
      <c r="P4562">
        <v>32</v>
      </c>
      <c r="Q4562" t="s">
        <v>57</v>
      </c>
      <c r="R4562">
        <v>2492</v>
      </c>
    </row>
    <row r="4563" spans="1:18" x14ac:dyDescent="0.3">
      <c r="A4563" t="s">
        <v>49</v>
      </c>
      <c r="B4563" t="s">
        <v>100</v>
      </c>
      <c r="C4563">
        <v>2018</v>
      </c>
      <c r="D4563" t="s">
        <v>63</v>
      </c>
      <c r="F4563">
        <v>2.2000000000000002</v>
      </c>
      <c r="G4563">
        <v>101927</v>
      </c>
      <c r="H4563">
        <v>185</v>
      </c>
      <c r="I4563">
        <v>169</v>
      </c>
      <c r="J4563">
        <v>3</v>
      </c>
      <c r="K4563">
        <v>0</v>
      </c>
      <c r="M4563" t="s">
        <v>44</v>
      </c>
      <c r="N4563" t="s">
        <v>45</v>
      </c>
      <c r="O4563" t="s">
        <v>24</v>
      </c>
      <c r="P4563">
        <v>32</v>
      </c>
      <c r="Q4563" t="s">
        <v>76</v>
      </c>
      <c r="R4563">
        <v>8465</v>
      </c>
    </row>
    <row r="4564" spans="1:18" x14ac:dyDescent="0.3">
      <c r="A4564" t="s">
        <v>18</v>
      </c>
      <c r="B4564" t="s">
        <v>70</v>
      </c>
      <c r="C4564">
        <v>2005</v>
      </c>
      <c r="D4564" t="s">
        <v>20</v>
      </c>
      <c r="E4564" t="s">
        <v>21</v>
      </c>
      <c r="F4564">
        <v>2.1</v>
      </c>
      <c r="G4564">
        <v>246847</v>
      </c>
      <c r="H4564">
        <v>160</v>
      </c>
      <c r="I4564">
        <v>145</v>
      </c>
      <c r="J4564">
        <v>5</v>
      </c>
      <c r="K4564">
        <v>0</v>
      </c>
      <c r="L4564" t="s">
        <v>40</v>
      </c>
      <c r="M4564" t="s">
        <v>28</v>
      </c>
      <c r="N4564" t="s">
        <v>45</v>
      </c>
      <c r="O4564" t="s">
        <v>24</v>
      </c>
      <c r="P4564">
        <v>29</v>
      </c>
      <c r="R4564">
        <v>500</v>
      </c>
    </row>
    <row r="4565" spans="1:18" x14ac:dyDescent="0.3">
      <c r="A4565" t="s">
        <v>38</v>
      </c>
      <c r="B4565" t="s">
        <v>86</v>
      </c>
      <c r="C4565">
        <v>2017</v>
      </c>
      <c r="D4565" t="s">
        <v>20</v>
      </c>
      <c r="E4565" t="s">
        <v>21</v>
      </c>
      <c r="F4565">
        <v>3.3</v>
      </c>
      <c r="G4565">
        <v>17363</v>
      </c>
      <c r="J4565">
        <v>2</v>
      </c>
      <c r="K4565">
        <v>1</v>
      </c>
      <c r="L4565" t="s">
        <v>34</v>
      </c>
      <c r="M4565" t="s">
        <v>44</v>
      </c>
      <c r="N4565" t="s">
        <v>84</v>
      </c>
      <c r="O4565" t="s">
        <v>60</v>
      </c>
      <c r="P4565">
        <v>27</v>
      </c>
      <c r="Q4565" t="s">
        <v>25</v>
      </c>
      <c r="R4565">
        <v>15972</v>
      </c>
    </row>
    <row r="4566" spans="1:18" x14ac:dyDescent="0.3">
      <c r="A4566" t="s">
        <v>55</v>
      </c>
      <c r="B4566" t="s">
        <v>75</v>
      </c>
      <c r="C4566">
        <v>2010</v>
      </c>
      <c r="D4566" t="s">
        <v>20</v>
      </c>
      <c r="E4566" t="s">
        <v>67</v>
      </c>
      <c r="F4566">
        <v>2.4</v>
      </c>
      <c r="G4566">
        <v>89534</v>
      </c>
      <c r="H4566">
        <v>176</v>
      </c>
      <c r="J4566">
        <v>3</v>
      </c>
      <c r="K4566">
        <v>0</v>
      </c>
      <c r="L4566" t="s">
        <v>34</v>
      </c>
      <c r="M4566" t="s">
        <v>52</v>
      </c>
      <c r="N4566" t="s">
        <v>45</v>
      </c>
      <c r="O4566" t="s">
        <v>24</v>
      </c>
      <c r="P4566">
        <v>36</v>
      </c>
      <c r="Q4566" t="s">
        <v>64</v>
      </c>
      <c r="R4566">
        <v>2146</v>
      </c>
    </row>
    <row r="4567" spans="1:18" x14ac:dyDescent="0.3">
      <c r="A4567" t="s">
        <v>31</v>
      </c>
      <c r="B4567" t="s">
        <v>32</v>
      </c>
      <c r="C4567">
        <v>2016</v>
      </c>
      <c r="D4567" t="s">
        <v>20</v>
      </c>
      <c r="E4567" t="s">
        <v>21</v>
      </c>
      <c r="F4567">
        <v>2.2999999999999998</v>
      </c>
      <c r="G4567">
        <v>96652</v>
      </c>
      <c r="H4567">
        <v>185</v>
      </c>
      <c r="I4567">
        <v>163</v>
      </c>
      <c r="J4567">
        <v>4</v>
      </c>
      <c r="K4567">
        <v>0</v>
      </c>
      <c r="L4567" t="s">
        <v>34</v>
      </c>
      <c r="M4567" t="s">
        <v>28</v>
      </c>
      <c r="N4567" t="s">
        <v>36</v>
      </c>
      <c r="O4567" t="s">
        <v>29</v>
      </c>
      <c r="P4567">
        <v>33</v>
      </c>
      <c r="Q4567" t="s">
        <v>57</v>
      </c>
      <c r="R4567">
        <v>6750</v>
      </c>
    </row>
    <row r="4568" spans="1:18" x14ac:dyDescent="0.3">
      <c r="A4568" t="s">
        <v>18</v>
      </c>
      <c r="B4568" t="s">
        <v>51</v>
      </c>
      <c r="C4568">
        <v>2020</v>
      </c>
      <c r="D4568" t="s">
        <v>20</v>
      </c>
      <c r="G4568">
        <v>106471</v>
      </c>
      <c r="H4568">
        <v>139</v>
      </c>
      <c r="I4568">
        <v>125</v>
      </c>
      <c r="J4568">
        <v>3</v>
      </c>
      <c r="K4568">
        <v>1</v>
      </c>
      <c r="L4568" t="s">
        <v>43</v>
      </c>
      <c r="M4568" t="s">
        <v>44</v>
      </c>
      <c r="N4568" t="s">
        <v>45</v>
      </c>
      <c r="O4568" t="s">
        <v>29</v>
      </c>
      <c r="P4568">
        <v>37</v>
      </c>
      <c r="R4568">
        <v>21598</v>
      </c>
    </row>
    <row r="4569" spans="1:18" x14ac:dyDescent="0.3">
      <c r="A4569" t="s">
        <v>55</v>
      </c>
      <c r="B4569" t="s">
        <v>69</v>
      </c>
      <c r="C4569">
        <v>2007</v>
      </c>
      <c r="D4569" t="s">
        <v>20</v>
      </c>
      <c r="E4569" t="s">
        <v>67</v>
      </c>
      <c r="F4569">
        <v>3.2</v>
      </c>
      <c r="G4569">
        <v>9504</v>
      </c>
      <c r="H4569">
        <v>239</v>
      </c>
      <c r="I4569">
        <v>231</v>
      </c>
      <c r="J4569">
        <v>3</v>
      </c>
      <c r="K4569">
        <v>1</v>
      </c>
      <c r="L4569" t="s">
        <v>40</v>
      </c>
      <c r="M4569" t="s">
        <v>94</v>
      </c>
      <c r="N4569" t="s">
        <v>23</v>
      </c>
      <c r="O4569" t="s">
        <v>24</v>
      </c>
      <c r="P4569">
        <v>28</v>
      </c>
      <c r="R4569">
        <v>4615</v>
      </c>
    </row>
    <row r="4570" spans="1:18" x14ac:dyDescent="0.3">
      <c r="A4570" t="s">
        <v>49</v>
      </c>
      <c r="B4570" t="s">
        <v>93</v>
      </c>
      <c r="C4570">
        <v>2014</v>
      </c>
      <c r="D4570" t="s">
        <v>20</v>
      </c>
      <c r="E4570" t="s">
        <v>21</v>
      </c>
      <c r="F4570">
        <v>3</v>
      </c>
      <c r="G4570">
        <v>116400</v>
      </c>
      <c r="H4570">
        <v>241</v>
      </c>
      <c r="I4570">
        <v>231</v>
      </c>
      <c r="J4570">
        <v>3</v>
      </c>
      <c r="K4570">
        <v>0</v>
      </c>
      <c r="L4570" t="s">
        <v>34</v>
      </c>
      <c r="M4570" t="s">
        <v>44</v>
      </c>
      <c r="N4570" t="s">
        <v>23</v>
      </c>
      <c r="O4570" t="s">
        <v>29</v>
      </c>
      <c r="P4570">
        <v>26</v>
      </c>
      <c r="Q4570" t="s">
        <v>57</v>
      </c>
      <c r="R4570">
        <v>8480</v>
      </c>
    </row>
    <row r="4571" spans="1:18" x14ac:dyDescent="0.3">
      <c r="A4571" t="s">
        <v>26</v>
      </c>
      <c r="B4571" t="s">
        <v>68</v>
      </c>
      <c r="C4571">
        <v>2006</v>
      </c>
      <c r="D4571" t="s">
        <v>63</v>
      </c>
      <c r="E4571" t="s">
        <v>21</v>
      </c>
      <c r="F4571">
        <v>1.7</v>
      </c>
      <c r="G4571">
        <v>192526</v>
      </c>
      <c r="H4571">
        <v>140</v>
      </c>
      <c r="I4571">
        <v>121</v>
      </c>
      <c r="J4571">
        <v>5</v>
      </c>
      <c r="L4571" t="s">
        <v>34</v>
      </c>
      <c r="M4571" t="s">
        <v>28</v>
      </c>
      <c r="N4571" t="s">
        <v>45</v>
      </c>
      <c r="O4571" t="s">
        <v>24</v>
      </c>
      <c r="P4571">
        <v>30</v>
      </c>
      <c r="Q4571" t="s">
        <v>30</v>
      </c>
      <c r="R4571">
        <v>500</v>
      </c>
    </row>
    <row r="4572" spans="1:18" x14ac:dyDescent="0.3">
      <c r="A4572" t="s">
        <v>26</v>
      </c>
      <c r="B4572" t="s">
        <v>27</v>
      </c>
      <c r="C4572">
        <v>2013</v>
      </c>
      <c r="D4572" t="s">
        <v>20</v>
      </c>
      <c r="E4572" t="s">
        <v>21</v>
      </c>
      <c r="F4572">
        <v>3.4</v>
      </c>
      <c r="G4572">
        <v>108055</v>
      </c>
      <c r="H4572">
        <v>252</v>
      </c>
      <c r="J4572">
        <v>2</v>
      </c>
      <c r="K4572">
        <v>1</v>
      </c>
      <c r="M4572" t="s">
        <v>52</v>
      </c>
      <c r="N4572" t="s">
        <v>23</v>
      </c>
      <c r="O4572" t="s">
        <v>60</v>
      </c>
      <c r="P4572">
        <v>27</v>
      </c>
      <c r="Q4572" t="s">
        <v>88</v>
      </c>
      <c r="R4572">
        <v>4404</v>
      </c>
    </row>
    <row r="4573" spans="1:18" x14ac:dyDescent="0.3">
      <c r="A4573" t="s">
        <v>38</v>
      </c>
      <c r="B4573" t="s">
        <v>47</v>
      </c>
      <c r="C4573">
        <v>2019</v>
      </c>
      <c r="D4573" t="s">
        <v>20</v>
      </c>
      <c r="E4573" t="s">
        <v>21</v>
      </c>
      <c r="F4573">
        <v>2.7</v>
      </c>
      <c r="G4573">
        <v>114629</v>
      </c>
      <c r="H4573">
        <v>204</v>
      </c>
      <c r="I4573">
        <v>188</v>
      </c>
      <c r="J4573">
        <v>2</v>
      </c>
      <c r="K4573">
        <v>0</v>
      </c>
      <c r="L4573" t="s">
        <v>34</v>
      </c>
      <c r="M4573" t="s">
        <v>44</v>
      </c>
      <c r="N4573" t="s">
        <v>23</v>
      </c>
      <c r="O4573" t="s">
        <v>24</v>
      </c>
      <c r="P4573">
        <v>33</v>
      </c>
      <c r="Q4573" t="s">
        <v>48</v>
      </c>
      <c r="R4573">
        <v>11738</v>
      </c>
    </row>
    <row r="4574" spans="1:18" x14ac:dyDescent="0.3">
      <c r="A4574" t="s">
        <v>73</v>
      </c>
      <c r="B4574" t="s">
        <v>97</v>
      </c>
      <c r="C4574">
        <v>2010</v>
      </c>
      <c r="D4574" t="s">
        <v>20</v>
      </c>
      <c r="E4574" t="s">
        <v>21</v>
      </c>
      <c r="F4574">
        <v>2</v>
      </c>
      <c r="G4574">
        <v>296812</v>
      </c>
      <c r="H4574">
        <v>154</v>
      </c>
      <c r="J4574">
        <v>4</v>
      </c>
      <c r="K4574">
        <v>1</v>
      </c>
      <c r="L4574" t="s">
        <v>40</v>
      </c>
      <c r="M4574" t="s">
        <v>28</v>
      </c>
      <c r="N4574" t="s">
        <v>45</v>
      </c>
      <c r="O4574" t="s">
        <v>29</v>
      </c>
      <c r="P4574">
        <v>40</v>
      </c>
      <c r="Q4574" t="s">
        <v>48</v>
      </c>
      <c r="R4574">
        <v>1540</v>
      </c>
    </row>
    <row r="4575" spans="1:18" x14ac:dyDescent="0.3">
      <c r="A4575" t="s">
        <v>31</v>
      </c>
      <c r="B4575" t="s">
        <v>32</v>
      </c>
      <c r="C4575">
        <v>2005</v>
      </c>
      <c r="D4575" t="s">
        <v>20</v>
      </c>
      <c r="E4575" t="s">
        <v>21</v>
      </c>
      <c r="F4575">
        <v>2.2000000000000002</v>
      </c>
      <c r="G4575">
        <v>339945</v>
      </c>
      <c r="H4575">
        <v>174</v>
      </c>
      <c r="J4575">
        <v>4</v>
      </c>
      <c r="K4575">
        <v>0</v>
      </c>
      <c r="L4575" t="s">
        <v>34</v>
      </c>
      <c r="N4575" t="s">
        <v>36</v>
      </c>
      <c r="O4575" t="s">
        <v>24</v>
      </c>
      <c r="P4575">
        <v>33</v>
      </c>
      <c r="Q4575" t="s">
        <v>30</v>
      </c>
      <c r="R4575">
        <v>500</v>
      </c>
    </row>
    <row r="4576" spans="1:18" x14ac:dyDescent="0.3">
      <c r="A4576" t="s">
        <v>41</v>
      </c>
      <c r="B4576" t="s">
        <v>42</v>
      </c>
      <c r="C4576">
        <v>2019</v>
      </c>
      <c r="D4576" t="s">
        <v>20</v>
      </c>
      <c r="E4576" t="s">
        <v>21</v>
      </c>
      <c r="F4576">
        <v>2.4</v>
      </c>
      <c r="G4576">
        <v>4528</v>
      </c>
      <c r="H4576">
        <v>167</v>
      </c>
      <c r="I4576">
        <v>167</v>
      </c>
      <c r="J4576">
        <v>1</v>
      </c>
      <c r="K4576">
        <v>1</v>
      </c>
      <c r="N4576" t="s">
        <v>45</v>
      </c>
      <c r="O4576" t="s">
        <v>24</v>
      </c>
      <c r="P4576">
        <v>30</v>
      </c>
      <c r="Q4576" t="s">
        <v>30</v>
      </c>
      <c r="R4576">
        <v>15148</v>
      </c>
    </row>
    <row r="4577" spans="1:18" x14ac:dyDescent="0.3">
      <c r="A4577" t="s">
        <v>80</v>
      </c>
      <c r="B4577" t="s">
        <v>98</v>
      </c>
      <c r="C4577">
        <v>2014</v>
      </c>
      <c r="D4577" t="s">
        <v>20</v>
      </c>
      <c r="E4577" t="s">
        <v>21</v>
      </c>
      <c r="F4577">
        <v>2.8</v>
      </c>
      <c r="G4577">
        <v>73873</v>
      </c>
      <c r="H4577">
        <v>220</v>
      </c>
      <c r="I4577">
        <v>219</v>
      </c>
      <c r="J4577">
        <v>3</v>
      </c>
      <c r="K4577">
        <v>0</v>
      </c>
      <c r="M4577" t="s">
        <v>44</v>
      </c>
      <c r="N4577" t="s">
        <v>23</v>
      </c>
      <c r="O4577" t="s">
        <v>29</v>
      </c>
      <c r="P4577">
        <v>30</v>
      </c>
      <c r="Q4577" t="s">
        <v>25</v>
      </c>
      <c r="R4577">
        <v>7730</v>
      </c>
    </row>
    <row r="4578" spans="1:18" x14ac:dyDescent="0.3">
      <c r="A4578" t="s">
        <v>31</v>
      </c>
      <c r="B4578" t="s">
        <v>32</v>
      </c>
      <c r="C4578">
        <v>2019</v>
      </c>
      <c r="D4578" t="s">
        <v>20</v>
      </c>
      <c r="E4578" t="s">
        <v>21</v>
      </c>
      <c r="F4578">
        <v>1.5</v>
      </c>
      <c r="G4578">
        <v>67459</v>
      </c>
      <c r="H4578">
        <v>145</v>
      </c>
      <c r="I4578">
        <v>128</v>
      </c>
      <c r="J4578">
        <v>1</v>
      </c>
      <c r="K4578">
        <v>0</v>
      </c>
      <c r="M4578" t="s">
        <v>44</v>
      </c>
      <c r="N4578" t="s">
        <v>36</v>
      </c>
      <c r="O4578" t="s">
        <v>29</v>
      </c>
      <c r="P4578">
        <v>36</v>
      </c>
      <c r="Q4578" t="s">
        <v>48</v>
      </c>
      <c r="R4578">
        <v>12237</v>
      </c>
    </row>
    <row r="4579" spans="1:18" x14ac:dyDescent="0.3">
      <c r="A4579" t="s">
        <v>80</v>
      </c>
      <c r="B4579" t="s">
        <v>102</v>
      </c>
      <c r="C4579">
        <v>2018</v>
      </c>
      <c r="D4579" t="s">
        <v>20</v>
      </c>
      <c r="E4579" t="s">
        <v>21</v>
      </c>
      <c r="F4579">
        <v>3.3</v>
      </c>
      <c r="G4579">
        <v>70653</v>
      </c>
      <c r="H4579">
        <v>256</v>
      </c>
      <c r="I4579">
        <v>257</v>
      </c>
      <c r="J4579">
        <v>2</v>
      </c>
      <c r="K4579">
        <v>1</v>
      </c>
      <c r="L4579" t="s">
        <v>34</v>
      </c>
      <c r="M4579" t="s">
        <v>52</v>
      </c>
      <c r="N4579" t="s">
        <v>23</v>
      </c>
      <c r="O4579" t="s">
        <v>29</v>
      </c>
      <c r="P4579">
        <v>21</v>
      </c>
      <c r="Q4579" t="s">
        <v>57</v>
      </c>
      <c r="R4579">
        <v>15252</v>
      </c>
    </row>
    <row r="4580" spans="1:18" x14ac:dyDescent="0.3">
      <c r="A4580" t="s">
        <v>26</v>
      </c>
      <c r="B4580" t="s">
        <v>58</v>
      </c>
      <c r="C4580">
        <v>2006</v>
      </c>
      <c r="D4580" t="s">
        <v>20</v>
      </c>
      <c r="E4580" t="s">
        <v>21</v>
      </c>
      <c r="F4580">
        <v>3.1</v>
      </c>
      <c r="G4580">
        <v>263441</v>
      </c>
      <c r="H4580">
        <v>229</v>
      </c>
      <c r="I4580">
        <v>199</v>
      </c>
      <c r="J4580">
        <v>3</v>
      </c>
      <c r="L4580" t="s">
        <v>34</v>
      </c>
      <c r="M4580" t="s">
        <v>94</v>
      </c>
      <c r="N4580" t="s">
        <v>23</v>
      </c>
      <c r="O4580" t="s">
        <v>29</v>
      </c>
      <c r="Q4580" t="s">
        <v>64</v>
      </c>
      <c r="R4580">
        <v>500</v>
      </c>
    </row>
    <row r="4581" spans="1:18" x14ac:dyDescent="0.3">
      <c r="A4581" t="s">
        <v>41</v>
      </c>
      <c r="B4581" t="s">
        <v>42</v>
      </c>
      <c r="C4581">
        <v>2010</v>
      </c>
      <c r="D4581" t="s">
        <v>20</v>
      </c>
      <c r="E4581" t="s">
        <v>67</v>
      </c>
      <c r="F4581">
        <v>1.8</v>
      </c>
      <c r="G4581">
        <v>157485</v>
      </c>
      <c r="H4581">
        <v>158</v>
      </c>
      <c r="I4581">
        <v>151</v>
      </c>
      <c r="J4581">
        <v>3</v>
      </c>
      <c r="K4581">
        <v>0</v>
      </c>
      <c r="L4581" t="s">
        <v>43</v>
      </c>
      <c r="M4581" t="s">
        <v>72</v>
      </c>
      <c r="N4581" t="s">
        <v>45</v>
      </c>
      <c r="O4581" t="s">
        <v>29</v>
      </c>
      <c r="P4581">
        <v>37</v>
      </c>
      <c r="Q4581" t="s">
        <v>46</v>
      </c>
      <c r="R4581">
        <v>500</v>
      </c>
    </row>
    <row r="4582" spans="1:18" x14ac:dyDescent="0.3">
      <c r="A4582" t="s">
        <v>80</v>
      </c>
      <c r="B4582" t="s">
        <v>83</v>
      </c>
      <c r="C4582">
        <v>2015</v>
      </c>
      <c r="D4582" t="s">
        <v>20</v>
      </c>
      <c r="E4582" t="s">
        <v>21</v>
      </c>
      <c r="F4582">
        <v>5</v>
      </c>
      <c r="G4582">
        <v>140732</v>
      </c>
      <c r="I4582">
        <v>330</v>
      </c>
      <c r="J4582">
        <v>2</v>
      </c>
      <c r="L4582" t="s">
        <v>34</v>
      </c>
      <c r="N4582" t="s">
        <v>84</v>
      </c>
      <c r="O4582" t="s">
        <v>95</v>
      </c>
      <c r="P4582">
        <v>13</v>
      </c>
      <c r="Q4582" t="s">
        <v>37</v>
      </c>
      <c r="R4582">
        <v>6676</v>
      </c>
    </row>
    <row r="4583" spans="1:18" x14ac:dyDescent="0.3">
      <c r="A4583" t="s">
        <v>80</v>
      </c>
      <c r="B4583" t="s">
        <v>102</v>
      </c>
      <c r="C4583">
        <v>2024</v>
      </c>
      <c r="D4583" t="s">
        <v>20</v>
      </c>
      <c r="F4583">
        <v>3.4</v>
      </c>
      <c r="G4583">
        <v>100</v>
      </c>
      <c r="I4583">
        <v>215</v>
      </c>
      <c r="J4583">
        <v>1</v>
      </c>
      <c r="K4583">
        <v>0</v>
      </c>
      <c r="L4583" t="s">
        <v>34</v>
      </c>
      <c r="M4583" t="s">
        <v>72</v>
      </c>
      <c r="N4583" t="s">
        <v>23</v>
      </c>
      <c r="O4583" t="s">
        <v>24</v>
      </c>
      <c r="P4583">
        <v>22</v>
      </c>
      <c r="Q4583" t="s">
        <v>30</v>
      </c>
      <c r="R4583">
        <v>35504</v>
      </c>
    </row>
    <row r="4584" spans="1:18" x14ac:dyDescent="0.3">
      <c r="A4584" t="s">
        <v>53</v>
      </c>
      <c r="B4584" t="s">
        <v>54</v>
      </c>
      <c r="C4584">
        <v>2020</v>
      </c>
      <c r="D4584" t="s">
        <v>20</v>
      </c>
      <c r="E4584" t="s">
        <v>21</v>
      </c>
      <c r="F4584">
        <v>3</v>
      </c>
      <c r="G4584">
        <v>58146</v>
      </c>
      <c r="H4584">
        <v>235</v>
      </c>
      <c r="I4584">
        <v>230</v>
      </c>
      <c r="J4584">
        <v>2</v>
      </c>
      <c r="K4584">
        <v>0</v>
      </c>
      <c r="L4584" t="s">
        <v>34</v>
      </c>
      <c r="M4584" t="s">
        <v>44</v>
      </c>
      <c r="N4584" t="s">
        <v>23</v>
      </c>
      <c r="O4584" t="s">
        <v>24</v>
      </c>
      <c r="Q4584" t="s">
        <v>30</v>
      </c>
      <c r="R4584">
        <v>30471</v>
      </c>
    </row>
    <row r="4585" spans="1:18" x14ac:dyDescent="0.3">
      <c r="A4585" t="s">
        <v>26</v>
      </c>
      <c r="B4585" t="s">
        <v>27</v>
      </c>
      <c r="C4585">
        <v>2016</v>
      </c>
      <c r="D4585" t="s">
        <v>20</v>
      </c>
      <c r="E4585" t="s">
        <v>21</v>
      </c>
      <c r="G4585">
        <v>102153</v>
      </c>
      <c r="H4585">
        <v>245</v>
      </c>
      <c r="I4585">
        <v>242</v>
      </c>
      <c r="J4585">
        <v>2</v>
      </c>
      <c r="K4585">
        <v>1</v>
      </c>
      <c r="L4585" t="s">
        <v>43</v>
      </c>
      <c r="M4585" t="s">
        <v>22</v>
      </c>
      <c r="N4585" t="s">
        <v>23</v>
      </c>
      <c r="O4585" t="s">
        <v>24</v>
      </c>
      <c r="P4585">
        <v>29</v>
      </c>
      <c r="Q4585" t="s">
        <v>91</v>
      </c>
      <c r="R4585">
        <v>7234</v>
      </c>
    </row>
    <row r="4586" spans="1:18" x14ac:dyDescent="0.3">
      <c r="A4586" t="s">
        <v>18</v>
      </c>
      <c r="B4586" t="s">
        <v>19</v>
      </c>
      <c r="C4586">
        <v>2016</v>
      </c>
      <c r="D4586" t="s">
        <v>33</v>
      </c>
      <c r="F4586">
        <v>2</v>
      </c>
      <c r="G4586">
        <v>59252</v>
      </c>
      <c r="H4586">
        <v>172</v>
      </c>
      <c r="I4586">
        <v>157</v>
      </c>
      <c r="J4586">
        <v>2</v>
      </c>
      <c r="L4586" t="s">
        <v>34</v>
      </c>
      <c r="M4586" t="s">
        <v>72</v>
      </c>
      <c r="N4586" t="s">
        <v>23</v>
      </c>
      <c r="O4586" t="s">
        <v>24</v>
      </c>
      <c r="P4586">
        <v>57</v>
      </c>
      <c r="Q4586" t="s">
        <v>88</v>
      </c>
      <c r="R4586">
        <v>22817</v>
      </c>
    </row>
    <row r="4587" spans="1:18" x14ac:dyDescent="0.3">
      <c r="A4587" t="s">
        <v>49</v>
      </c>
      <c r="B4587" t="s">
        <v>93</v>
      </c>
      <c r="C4587">
        <v>2017</v>
      </c>
      <c r="D4587" t="s">
        <v>20</v>
      </c>
      <c r="E4587" t="s">
        <v>21</v>
      </c>
      <c r="F4587">
        <v>2.4</v>
      </c>
      <c r="G4587">
        <v>95685</v>
      </c>
      <c r="H4587">
        <v>190</v>
      </c>
      <c r="I4587">
        <v>185</v>
      </c>
      <c r="J4587">
        <v>4</v>
      </c>
      <c r="K4587">
        <v>0</v>
      </c>
      <c r="L4587" t="s">
        <v>43</v>
      </c>
      <c r="M4587" t="s">
        <v>94</v>
      </c>
      <c r="N4587" t="s">
        <v>23</v>
      </c>
      <c r="O4587" t="s">
        <v>24</v>
      </c>
      <c r="P4587">
        <v>30</v>
      </c>
      <c r="Q4587" t="s">
        <v>76</v>
      </c>
      <c r="R4587">
        <v>13284</v>
      </c>
    </row>
    <row r="4588" spans="1:18" x14ac:dyDescent="0.3">
      <c r="A4588" t="s">
        <v>49</v>
      </c>
      <c r="B4588" t="s">
        <v>100</v>
      </c>
      <c r="C4588">
        <v>2012</v>
      </c>
      <c r="D4588" t="s">
        <v>20</v>
      </c>
      <c r="E4588" t="s">
        <v>21</v>
      </c>
      <c r="F4588">
        <v>2</v>
      </c>
      <c r="G4588">
        <v>118160</v>
      </c>
      <c r="I4588">
        <v>136</v>
      </c>
      <c r="J4588">
        <v>3</v>
      </c>
      <c r="K4588">
        <v>0</v>
      </c>
      <c r="L4588" t="s">
        <v>34</v>
      </c>
      <c r="M4588" t="s">
        <v>28</v>
      </c>
      <c r="N4588" t="s">
        <v>45</v>
      </c>
      <c r="O4588" t="s">
        <v>24</v>
      </c>
      <c r="P4588">
        <v>39</v>
      </c>
      <c r="Q4588" t="s">
        <v>64</v>
      </c>
      <c r="R4588">
        <v>2802</v>
      </c>
    </row>
    <row r="4589" spans="1:18" x14ac:dyDescent="0.3">
      <c r="A4589" t="s">
        <v>38</v>
      </c>
      <c r="B4589" t="s">
        <v>47</v>
      </c>
      <c r="C4589">
        <v>2010</v>
      </c>
      <c r="D4589" t="s">
        <v>33</v>
      </c>
      <c r="E4589" t="s">
        <v>67</v>
      </c>
      <c r="G4589">
        <v>57315</v>
      </c>
      <c r="H4589">
        <v>262</v>
      </c>
      <c r="I4589">
        <v>250</v>
      </c>
      <c r="J4589">
        <v>2</v>
      </c>
      <c r="L4589" t="s">
        <v>34</v>
      </c>
      <c r="N4589" t="s">
        <v>23</v>
      </c>
      <c r="O4589" t="s">
        <v>29</v>
      </c>
      <c r="Q4589" t="s">
        <v>91</v>
      </c>
      <c r="R4589">
        <v>4370</v>
      </c>
    </row>
    <row r="4590" spans="1:18" x14ac:dyDescent="0.3">
      <c r="A4590" t="s">
        <v>53</v>
      </c>
      <c r="B4590" t="s">
        <v>54</v>
      </c>
      <c r="C4590">
        <v>2012</v>
      </c>
      <c r="D4590" t="s">
        <v>20</v>
      </c>
      <c r="F4590">
        <v>3.4</v>
      </c>
      <c r="G4590">
        <v>92305</v>
      </c>
      <c r="H4590">
        <v>250</v>
      </c>
      <c r="I4590">
        <v>225</v>
      </c>
      <c r="J4590">
        <v>3</v>
      </c>
      <c r="K4590">
        <v>0</v>
      </c>
      <c r="L4590" t="s">
        <v>43</v>
      </c>
      <c r="M4590" t="s">
        <v>72</v>
      </c>
      <c r="N4590" t="s">
        <v>23</v>
      </c>
      <c r="O4590" t="s">
        <v>24</v>
      </c>
      <c r="P4590">
        <v>30</v>
      </c>
      <c r="Q4590" t="s">
        <v>76</v>
      </c>
      <c r="R4590">
        <v>12204</v>
      </c>
    </row>
    <row r="4591" spans="1:18" x14ac:dyDescent="0.3">
      <c r="A4591" t="s">
        <v>31</v>
      </c>
      <c r="B4591" t="s">
        <v>99</v>
      </c>
      <c r="C4591">
        <v>2023</v>
      </c>
      <c r="D4591" t="s">
        <v>20</v>
      </c>
      <c r="E4591" t="s">
        <v>21</v>
      </c>
      <c r="G4591">
        <v>18131</v>
      </c>
      <c r="H4591">
        <v>175</v>
      </c>
      <c r="I4591">
        <v>149</v>
      </c>
      <c r="J4591">
        <v>1</v>
      </c>
      <c r="M4591" t="s">
        <v>52</v>
      </c>
      <c r="N4591" t="s">
        <v>23</v>
      </c>
      <c r="O4591" t="s">
        <v>24</v>
      </c>
      <c r="P4591">
        <v>32</v>
      </c>
      <c r="Q4591" t="s">
        <v>64</v>
      </c>
      <c r="R4591">
        <v>28773</v>
      </c>
    </row>
    <row r="4592" spans="1:18" x14ac:dyDescent="0.3">
      <c r="A4592" t="s">
        <v>31</v>
      </c>
      <c r="B4592" t="s">
        <v>32</v>
      </c>
      <c r="C4592">
        <v>2007</v>
      </c>
      <c r="D4592" t="s">
        <v>63</v>
      </c>
      <c r="E4592" t="s">
        <v>21</v>
      </c>
      <c r="F4592">
        <v>1.5</v>
      </c>
      <c r="G4592">
        <v>166655</v>
      </c>
      <c r="H4592">
        <v>130</v>
      </c>
      <c r="I4592">
        <v>129</v>
      </c>
      <c r="J4592">
        <v>5</v>
      </c>
      <c r="K4592">
        <v>0</v>
      </c>
      <c r="L4592" t="s">
        <v>34</v>
      </c>
      <c r="M4592" t="s">
        <v>44</v>
      </c>
      <c r="N4592" t="s">
        <v>36</v>
      </c>
      <c r="O4592" t="s">
        <v>24</v>
      </c>
      <c r="P4592">
        <v>37</v>
      </c>
      <c r="Q4592" t="s">
        <v>25</v>
      </c>
      <c r="R4592">
        <v>500</v>
      </c>
    </row>
    <row r="4593" spans="1:18" x14ac:dyDescent="0.3">
      <c r="A4593" t="s">
        <v>26</v>
      </c>
      <c r="B4593" t="s">
        <v>101</v>
      </c>
      <c r="C4593">
        <v>2017</v>
      </c>
      <c r="D4593" t="s">
        <v>20</v>
      </c>
      <c r="E4593" t="s">
        <v>21</v>
      </c>
      <c r="F4593">
        <v>1.7</v>
      </c>
      <c r="G4593">
        <v>120494</v>
      </c>
      <c r="H4593">
        <v>138</v>
      </c>
      <c r="I4593">
        <v>127</v>
      </c>
      <c r="J4593">
        <v>1</v>
      </c>
      <c r="K4593">
        <v>1</v>
      </c>
      <c r="L4593" t="s">
        <v>43</v>
      </c>
      <c r="M4593" t="s">
        <v>52</v>
      </c>
      <c r="N4593" t="s">
        <v>45</v>
      </c>
      <c r="O4593" t="s">
        <v>29</v>
      </c>
      <c r="P4593">
        <v>35</v>
      </c>
      <c r="Q4593" t="s">
        <v>91</v>
      </c>
      <c r="R4593">
        <v>4909</v>
      </c>
    </row>
    <row r="4594" spans="1:18" x14ac:dyDescent="0.3">
      <c r="A4594" t="s">
        <v>41</v>
      </c>
      <c r="B4594" t="s">
        <v>62</v>
      </c>
      <c r="C4594">
        <v>2010</v>
      </c>
      <c r="D4594" t="s">
        <v>20</v>
      </c>
      <c r="F4594">
        <v>3.1</v>
      </c>
      <c r="G4594">
        <v>153805</v>
      </c>
      <c r="H4594">
        <v>248</v>
      </c>
      <c r="I4594">
        <v>227</v>
      </c>
      <c r="J4594">
        <v>2</v>
      </c>
      <c r="K4594">
        <v>0</v>
      </c>
      <c r="M4594" t="s">
        <v>44</v>
      </c>
      <c r="N4594" t="s">
        <v>23</v>
      </c>
      <c r="O4594" t="s">
        <v>24</v>
      </c>
      <c r="P4594">
        <v>28</v>
      </c>
      <c r="Q4594" t="s">
        <v>91</v>
      </c>
      <c r="R4594">
        <v>978</v>
      </c>
    </row>
    <row r="4595" spans="1:18" x14ac:dyDescent="0.3">
      <c r="A4595" t="s">
        <v>80</v>
      </c>
      <c r="B4595" t="s">
        <v>98</v>
      </c>
      <c r="C4595">
        <v>2011</v>
      </c>
      <c r="D4595" t="s">
        <v>20</v>
      </c>
      <c r="E4595" t="s">
        <v>67</v>
      </c>
      <c r="F4595">
        <v>2.7</v>
      </c>
      <c r="G4595">
        <v>243440</v>
      </c>
      <c r="H4595">
        <v>209</v>
      </c>
      <c r="I4595">
        <v>153</v>
      </c>
      <c r="J4595">
        <v>3</v>
      </c>
      <c r="L4595" t="s">
        <v>40</v>
      </c>
      <c r="M4595" t="s">
        <v>59</v>
      </c>
      <c r="N4595" t="s">
        <v>23</v>
      </c>
      <c r="O4595" t="s">
        <v>24</v>
      </c>
      <c r="P4595">
        <v>27</v>
      </c>
      <c r="Q4595" t="s">
        <v>57</v>
      </c>
      <c r="R4595">
        <v>500</v>
      </c>
    </row>
    <row r="4596" spans="1:18" x14ac:dyDescent="0.3">
      <c r="A4596" t="s">
        <v>31</v>
      </c>
      <c r="B4596" t="s">
        <v>99</v>
      </c>
      <c r="C4596">
        <v>2023</v>
      </c>
      <c r="D4596" t="s">
        <v>65</v>
      </c>
      <c r="E4596" t="s">
        <v>21</v>
      </c>
      <c r="F4596">
        <v>0</v>
      </c>
      <c r="G4596">
        <v>100</v>
      </c>
      <c r="H4596">
        <v>239</v>
      </c>
      <c r="I4596">
        <v>262</v>
      </c>
      <c r="J4596">
        <v>1</v>
      </c>
      <c r="K4596">
        <v>0</v>
      </c>
      <c r="L4596" t="s">
        <v>34</v>
      </c>
      <c r="M4596" t="s">
        <v>35</v>
      </c>
      <c r="N4596" t="s">
        <v>23</v>
      </c>
      <c r="O4596" t="s">
        <v>24</v>
      </c>
      <c r="R4596">
        <v>30341</v>
      </c>
    </row>
    <row r="4597" spans="1:18" x14ac:dyDescent="0.3">
      <c r="A4597" t="s">
        <v>80</v>
      </c>
      <c r="B4597" t="s">
        <v>83</v>
      </c>
      <c r="C4597">
        <v>2020</v>
      </c>
      <c r="D4597" t="s">
        <v>20</v>
      </c>
      <c r="E4597" t="s">
        <v>21</v>
      </c>
      <c r="F4597">
        <v>5.7</v>
      </c>
      <c r="G4597">
        <v>100666</v>
      </c>
      <c r="H4597">
        <v>408</v>
      </c>
      <c r="J4597">
        <v>1</v>
      </c>
      <c r="K4597">
        <v>0</v>
      </c>
      <c r="M4597" t="s">
        <v>94</v>
      </c>
      <c r="N4597" t="s">
        <v>84</v>
      </c>
      <c r="O4597" t="s">
        <v>95</v>
      </c>
      <c r="Q4597" t="s">
        <v>91</v>
      </c>
      <c r="R4597">
        <v>16678</v>
      </c>
    </row>
    <row r="4598" spans="1:18" x14ac:dyDescent="0.3">
      <c r="A4598" t="s">
        <v>55</v>
      </c>
      <c r="B4598" t="s">
        <v>75</v>
      </c>
      <c r="C4598">
        <v>2018</v>
      </c>
      <c r="D4598" t="s">
        <v>20</v>
      </c>
      <c r="F4598">
        <v>2.2000000000000002</v>
      </c>
      <c r="G4598">
        <v>75654</v>
      </c>
      <c r="H4598">
        <v>164</v>
      </c>
      <c r="I4598">
        <v>159</v>
      </c>
      <c r="J4598">
        <v>1</v>
      </c>
      <c r="K4598">
        <v>0</v>
      </c>
      <c r="L4598" t="s">
        <v>40</v>
      </c>
      <c r="M4598" t="s">
        <v>35</v>
      </c>
      <c r="N4598" t="s">
        <v>45</v>
      </c>
      <c r="O4598" t="s">
        <v>29</v>
      </c>
      <c r="P4598">
        <v>32</v>
      </c>
      <c r="Q4598" t="s">
        <v>64</v>
      </c>
      <c r="R4598">
        <v>7975</v>
      </c>
    </row>
    <row r="4599" spans="1:18" x14ac:dyDescent="0.3">
      <c r="A4599" t="s">
        <v>53</v>
      </c>
      <c r="B4599" t="s">
        <v>77</v>
      </c>
      <c r="C4599">
        <v>2021</v>
      </c>
      <c r="D4599" t="s">
        <v>33</v>
      </c>
      <c r="E4599" t="s">
        <v>21</v>
      </c>
      <c r="F4599">
        <v>3.3</v>
      </c>
      <c r="G4599">
        <v>100</v>
      </c>
      <c r="H4599">
        <v>254</v>
      </c>
      <c r="I4599">
        <v>225</v>
      </c>
      <c r="J4599">
        <v>1</v>
      </c>
      <c r="K4599">
        <v>1</v>
      </c>
      <c r="M4599" t="s">
        <v>52</v>
      </c>
      <c r="N4599" t="s">
        <v>23</v>
      </c>
      <c r="O4599" t="s">
        <v>24</v>
      </c>
      <c r="P4599">
        <v>47</v>
      </c>
      <c r="Q4599" t="s">
        <v>37</v>
      </c>
      <c r="R4599">
        <v>37824</v>
      </c>
    </row>
    <row r="4600" spans="1:18" x14ac:dyDescent="0.3">
      <c r="A4600" t="s">
        <v>41</v>
      </c>
      <c r="B4600" t="s">
        <v>42</v>
      </c>
      <c r="C4600">
        <v>2020</v>
      </c>
      <c r="D4600" t="s">
        <v>33</v>
      </c>
      <c r="E4600" t="s">
        <v>21</v>
      </c>
      <c r="F4600">
        <v>2.4</v>
      </c>
      <c r="G4600">
        <v>65645</v>
      </c>
      <c r="H4600">
        <v>179</v>
      </c>
      <c r="J4600">
        <v>2</v>
      </c>
      <c r="L4600" t="s">
        <v>43</v>
      </c>
      <c r="M4600" t="s">
        <v>22</v>
      </c>
      <c r="N4600" t="s">
        <v>45</v>
      </c>
      <c r="O4600" t="s">
        <v>29</v>
      </c>
      <c r="P4600">
        <v>43</v>
      </c>
      <c r="Q4600" t="s">
        <v>46</v>
      </c>
      <c r="R4600">
        <v>15153</v>
      </c>
    </row>
    <row r="4601" spans="1:18" x14ac:dyDescent="0.3">
      <c r="A4601" t="s">
        <v>53</v>
      </c>
      <c r="B4601" t="s">
        <v>71</v>
      </c>
      <c r="C4601">
        <v>2018</v>
      </c>
      <c r="D4601" t="s">
        <v>20</v>
      </c>
      <c r="E4601" t="s">
        <v>21</v>
      </c>
      <c r="F4601">
        <v>2</v>
      </c>
      <c r="G4601">
        <v>80130</v>
      </c>
      <c r="H4601">
        <v>161</v>
      </c>
      <c r="I4601">
        <v>145</v>
      </c>
      <c r="J4601">
        <v>1</v>
      </c>
      <c r="K4601">
        <v>0</v>
      </c>
      <c r="L4601" t="s">
        <v>34</v>
      </c>
      <c r="N4601" t="s">
        <v>45</v>
      </c>
      <c r="O4601" t="s">
        <v>29</v>
      </c>
      <c r="Q4601" t="s">
        <v>46</v>
      </c>
      <c r="R4601">
        <v>21548</v>
      </c>
    </row>
    <row r="4602" spans="1:18" x14ac:dyDescent="0.3">
      <c r="A4602" t="s">
        <v>55</v>
      </c>
      <c r="B4602" t="s">
        <v>78</v>
      </c>
      <c r="C4602">
        <v>2012</v>
      </c>
      <c r="D4602" t="s">
        <v>20</v>
      </c>
      <c r="E4602" t="s">
        <v>21</v>
      </c>
      <c r="F4602">
        <v>2</v>
      </c>
      <c r="G4602">
        <v>166989</v>
      </c>
      <c r="H4602">
        <v>167</v>
      </c>
      <c r="I4602">
        <v>137</v>
      </c>
      <c r="J4602">
        <v>5</v>
      </c>
      <c r="K4602">
        <v>1</v>
      </c>
      <c r="L4602" t="s">
        <v>34</v>
      </c>
      <c r="M4602" t="s">
        <v>59</v>
      </c>
      <c r="N4602" t="s">
        <v>45</v>
      </c>
      <c r="O4602" t="s">
        <v>24</v>
      </c>
      <c r="P4602">
        <v>29</v>
      </c>
      <c r="Q4602" t="s">
        <v>57</v>
      </c>
      <c r="R4602">
        <v>953</v>
      </c>
    </row>
    <row r="4603" spans="1:18" x14ac:dyDescent="0.3">
      <c r="A4603" t="s">
        <v>18</v>
      </c>
      <c r="B4603" t="s">
        <v>70</v>
      </c>
      <c r="C4603">
        <v>2019</v>
      </c>
      <c r="D4603" t="s">
        <v>20</v>
      </c>
      <c r="E4603" t="s">
        <v>21</v>
      </c>
      <c r="G4603">
        <v>66912</v>
      </c>
      <c r="H4603">
        <v>140</v>
      </c>
      <c r="I4603">
        <v>141</v>
      </c>
      <c r="J4603">
        <v>1</v>
      </c>
      <c r="K4603">
        <v>0</v>
      </c>
      <c r="L4603" t="s">
        <v>40</v>
      </c>
      <c r="N4603" t="s">
        <v>45</v>
      </c>
      <c r="O4603" t="s">
        <v>29</v>
      </c>
      <c r="P4603">
        <v>37</v>
      </c>
      <c r="Q4603" t="s">
        <v>88</v>
      </c>
      <c r="R4603">
        <v>30369</v>
      </c>
    </row>
    <row r="4604" spans="1:18" x14ac:dyDescent="0.3">
      <c r="A4604" t="s">
        <v>26</v>
      </c>
      <c r="B4604" t="s">
        <v>58</v>
      </c>
      <c r="C4604">
        <v>2009</v>
      </c>
      <c r="D4604" t="s">
        <v>20</v>
      </c>
      <c r="E4604" t="s">
        <v>67</v>
      </c>
      <c r="F4604">
        <v>3.3</v>
      </c>
      <c r="G4604">
        <v>176191</v>
      </c>
      <c r="H4604">
        <v>246</v>
      </c>
      <c r="I4604">
        <v>238</v>
      </c>
      <c r="J4604">
        <v>4</v>
      </c>
      <c r="K4604">
        <v>0</v>
      </c>
      <c r="L4604" t="s">
        <v>34</v>
      </c>
      <c r="M4604" t="s">
        <v>59</v>
      </c>
      <c r="N4604" t="s">
        <v>23</v>
      </c>
      <c r="O4604" t="s">
        <v>24</v>
      </c>
      <c r="P4604">
        <v>27</v>
      </c>
      <c r="Q4604" t="s">
        <v>30</v>
      </c>
      <c r="R4604">
        <v>500</v>
      </c>
    </row>
    <row r="4605" spans="1:18" x14ac:dyDescent="0.3">
      <c r="A4605" t="s">
        <v>53</v>
      </c>
      <c r="B4605" t="s">
        <v>54</v>
      </c>
      <c r="C4605">
        <v>2011</v>
      </c>
      <c r="D4605" t="s">
        <v>20</v>
      </c>
      <c r="F4605">
        <v>3.3</v>
      </c>
      <c r="G4605">
        <v>111112</v>
      </c>
      <c r="I4605">
        <v>209</v>
      </c>
      <c r="J4605">
        <v>3</v>
      </c>
      <c r="K4605">
        <v>1</v>
      </c>
      <c r="L4605" t="s">
        <v>40</v>
      </c>
      <c r="N4605" t="s">
        <v>23</v>
      </c>
      <c r="O4605" t="s">
        <v>24</v>
      </c>
      <c r="P4605">
        <v>21</v>
      </c>
      <c r="Q4605" t="s">
        <v>48</v>
      </c>
      <c r="R4605">
        <v>7416</v>
      </c>
    </row>
    <row r="4606" spans="1:18" x14ac:dyDescent="0.3">
      <c r="A4606" t="s">
        <v>41</v>
      </c>
      <c r="B4606" t="s">
        <v>62</v>
      </c>
      <c r="C4606">
        <v>2023</v>
      </c>
      <c r="D4606" t="s">
        <v>20</v>
      </c>
      <c r="E4606" t="s">
        <v>21</v>
      </c>
      <c r="F4606">
        <v>2.2999999999999998</v>
      </c>
      <c r="G4606">
        <v>6161</v>
      </c>
      <c r="H4606">
        <v>189</v>
      </c>
      <c r="I4606">
        <v>174</v>
      </c>
      <c r="J4606">
        <v>1</v>
      </c>
      <c r="K4606">
        <v>0</v>
      </c>
      <c r="L4606" t="s">
        <v>43</v>
      </c>
      <c r="N4606" t="s">
        <v>23</v>
      </c>
      <c r="O4606" t="s">
        <v>24</v>
      </c>
      <c r="P4606">
        <v>38</v>
      </c>
      <c r="Q4606" t="s">
        <v>88</v>
      </c>
      <c r="R4606">
        <v>25732</v>
      </c>
    </row>
    <row r="4607" spans="1:18" x14ac:dyDescent="0.3">
      <c r="A4607" t="s">
        <v>55</v>
      </c>
      <c r="B4607" t="s">
        <v>56</v>
      </c>
      <c r="C4607">
        <v>2016</v>
      </c>
      <c r="D4607" t="s">
        <v>63</v>
      </c>
      <c r="G4607">
        <v>49579</v>
      </c>
      <c r="H4607">
        <v>203</v>
      </c>
      <c r="I4607">
        <v>192</v>
      </c>
      <c r="J4607">
        <v>3</v>
      </c>
      <c r="L4607" t="s">
        <v>43</v>
      </c>
      <c r="M4607" t="s">
        <v>52</v>
      </c>
      <c r="N4607" t="s">
        <v>23</v>
      </c>
      <c r="O4607" t="s">
        <v>24</v>
      </c>
      <c r="P4607">
        <v>36</v>
      </c>
      <c r="Q4607" t="s">
        <v>57</v>
      </c>
      <c r="R4607">
        <v>16476</v>
      </c>
    </row>
    <row r="4608" spans="1:18" x14ac:dyDescent="0.3">
      <c r="A4608" t="s">
        <v>31</v>
      </c>
      <c r="B4608" t="s">
        <v>99</v>
      </c>
      <c r="C4608">
        <v>2014</v>
      </c>
      <c r="D4608" t="s">
        <v>20</v>
      </c>
      <c r="E4608" t="s">
        <v>21</v>
      </c>
      <c r="F4608">
        <v>3.3</v>
      </c>
      <c r="G4608">
        <v>210261</v>
      </c>
      <c r="H4608">
        <v>253</v>
      </c>
      <c r="J4608">
        <v>3</v>
      </c>
      <c r="L4608" t="s">
        <v>43</v>
      </c>
      <c r="M4608" t="s">
        <v>52</v>
      </c>
      <c r="N4608" t="s">
        <v>23</v>
      </c>
      <c r="O4608" t="s">
        <v>24</v>
      </c>
      <c r="Q4608" t="s">
        <v>57</v>
      </c>
      <c r="R4608">
        <v>4164</v>
      </c>
    </row>
    <row r="4609" spans="1:18" x14ac:dyDescent="0.3">
      <c r="A4609" t="s">
        <v>38</v>
      </c>
      <c r="B4609" t="s">
        <v>86</v>
      </c>
      <c r="C4609">
        <v>2020</v>
      </c>
      <c r="D4609" t="s">
        <v>20</v>
      </c>
      <c r="E4609" t="s">
        <v>21</v>
      </c>
      <c r="F4609">
        <v>3.6</v>
      </c>
      <c r="G4609">
        <v>96935</v>
      </c>
      <c r="H4609">
        <v>272</v>
      </c>
      <c r="I4609">
        <v>253</v>
      </c>
      <c r="J4609">
        <v>1</v>
      </c>
      <c r="K4609">
        <v>0</v>
      </c>
      <c r="L4609" t="s">
        <v>43</v>
      </c>
      <c r="M4609" t="s">
        <v>94</v>
      </c>
      <c r="N4609" t="s">
        <v>84</v>
      </c>
      <c r="O4609" t="s">
        <v>95</v>
      </c>
      <c r="P4609">
        <v>22</v>
      </c>
      <c r="Q4609" t="s">
        <v>46</v>
      </c>
      <c r="R4609">
        <v>19153</v>
      </c>
    </row>
    <row r="4610" spans="1:18" x14ac:dyDescent="0.3">
      <c r="A4610" t="s">
        <v>53</v>
      </c>
      <c r="B4610" t="s">
        <v>79</v>
      </c>
      <c r="C4610">
        <v>2006</v>
      </c>
      <c r="D4610" t="s">
        <v>20</v>
      </c>
      <c r="E4610" t="s">
        <v>67</v>
      </c>
      <c r="F4610">
        <v>1.5</v>
      </c>
      <c r="G4610">
        <v>218795</v>
      </c>
      <c r="H4610">
        <v>124</v>
      </c>
      <c r="I4610">
        <v>117</v>
      </c>
      <c r="J4610">
        <v>5</v>
      </c>
      <c r="K4610">
        <v>0</v>
      </c>
      <c r="L4610" t="s">
        <v>43</v>
      </c>
      <c r="M4610" t="s">
        <v>35</v>
      </c>
      <c r="N4610" t="s">
        <v>45</v>
      </c>
      <c r="O4610" t="s">
        <v>29</v>
      </c>
      <c r="P4610">
        <v>39</v>
      </c>
      <c r="Q4610" t="s">
        <v>48</v>
      </c>
      <c r="R4610">
        <v>1340</v>
      </c>
    </row>
    <row r="4611" spans="1:18" x14ac:dyDescent="0.3">
      <c r="A4611" t="s">
        <v>31</v>
      </c>
      <c r="B4611" t="s">
        <v>61</v>
      </c>
      <c r="C4611">
        <v>2024</v>
      </c>
      <c r="D4611" t="s">
        <v>20</v>
      </c>
      <c r="E4611" t="s">
        <v>21</v>
      </c>
      <c r="F4611">
        <v>1.9</v>
      </c>
      <c r="G4611">
        <v>100</v>
      </c>
      <c r="H4611">
        <v>163</v>
      </c>
      <c r="I4611">
        <v>164</v>
      </c>
      <c r="J4611">
        <v>1</v>
      </c>
      <c r="K4611">
        <v>0</v>
      </c>
      <c r="L4611" t="s">
        <v>43</v>
      </c>
      <c r="M4611" t="s">
        <v>59</v>
      </c>
      <c r="N4611" t="s">
        <v>45</v>
      </c>
      <c r="O4611" t="s">
        <v>24</v>
      </c>
      <c r="P4611">
        <v>34</v>
      </c>
      <c r="R4611">
        <v>28225</v>
      </c>
    </row>
    <row r="4612" spans="1:18" x14ac:dyDescent="0.3">
      <c r="A4612" t="s">
        <v>26</v>
      </c>
      <c r="B4612" t="s">
        <v>27</v>
      </c>
      <c r="C4612">
        <v>2010</v>
      </c>
      <c r="D4612" t="s">
        <v>20</v>
      </c>
      <c r="E4612" t="s">
        <v>67</v>
      </c>
      <c r="F4612">
        <v>2.2999999999999998</v>
      </c>
      <c r="G4612">
        <v>115061</v>
      </c>
      <c r="H4612">
        <v>156</v>
      </c>
      <c r="I4612">
        <v>136</v>
      </c>
      <c r="J4612">
        <v>3</v>
      </c>
      <c r="K4612">
        <v>0</v>
      </c>
      <c r="N4612" t="s">
        <v>23</v>
      </c>
      <c r="O4612" t="s">
        <v>24</v>
      </c>
      <c r="P4612">
        <v>32</v>
      </c>
      <c r="R4612">
        <v>2019</v>
      </c>
    </row>
    <row r="4613" spans="1:18" x14ac:dyDescent="0.3">
      <c r="A4613" t="s">
        <v>73</v>
      </c>
      <c r="B4613" t="s">
        <v>87</v>
      </c>
      <c r="C4613">
        <v>2011</v>
      </c>
      <c r="D4613" t="s">
        <v>20</v>
      </c>
      <c r="F4613">
        <v>3.3</v>
      </c>
      <c r="G4613">
        <v>103513</v>
      </c>
      <c r="H4613">
        <v>253</v>
      </c>
      <c r="I4613">
        <v>246</v>
      </c>
      <c r="J4613">
        <v>3</v>
      </c>
      <c r="K4613">
        <v>1</v>
      </c>
      <c r="L4613" t="s">
        <v>34</v>
      </c>
      <c r="N4613" t="s">
        <v>23</v>
      </c>
      <c r="O4613" t="s">
        <v>29</v>
      </c>
      <c r="P4613">
        <v>25</v>
      </c>
      <c r="Q4613" t="s">
        <v>64</v>
      </c>
      <c r="R4613">
        <v>8117</v>
      </c>
    </row>
    <row r="4614" spans="1:18" x14ac:dyDescent="0.3">
      <c r="A4614" t="s">
        <v>53</v>
      </c>
      <c r="B4614" t="s">
        <v>71</v>
      </c>
      <c r="C4614">
        <v>2010</v>
      </c>
      <c r="D4614" t="s">
        <v>33</v>
      </c>
      <c r="E4614" t="s">
        <v>21</v>
      </c>
      <c r="F4614">
        <v>1.4</v>
      </c>
      <c r="G4614">
        <v>69750</v>
      </c>
      <c r="I4614">
        <v>109</v>
      </c>
      <c r="J4614">
        <v>2</v>
      </c>
      <c r="L4614" t="s">
        <v>40</v>
      </c>
      <c r="M4614" t="s">
        <v>28</v>
      </c>
      <c r="N4614" t="s">
        <v>45</v>
      </c>
      <c r="O4614" t="s">
        <v>29</v>
      </c>
      <c r="P4614">
        <v>40</v>
      </c>
      <c r="Q4614" t="s">
        <v>37</v>
      </c>
      <c r="R4614">
        <v>8554</v>
      </c>
    </row>
    <row r="4615" spans="1:18" x14ac:dyDescent="0.3">
      <c r="A4615" t="s">
        <v>80</v>
      </c>
      <c r="B4615" t="s">
        <v>81</v>
      </c>
      <c r="C4615">
        <v>2008</v>
      </c>
      <c r="D4615" t="s">
        <v>63</v>
      </c>
      <c r="E4615" t="s">
        <v>67</v>
      </c>
      <c r="F4615">
        <v>3.3</v>
      </c>
      <c r="G4615">
        <v>306980</v>
      </c>
      <c r="H4615">
        <v>246</v>
      </c>
      <c r="J4615">
        <v>3</v>
      </c>
      <c r="L4615" t="s">
        <v>43</v>
      </c>
      <c r="M4615" t="s">
        <v>44</v>
      </c>
      <c r="N4615" t="s">
        <v>82</v>
      </c>
      <c r="O4615" t="s">
        <v>60</v>
      </c>
      <c r="P4615">
        <v>25</v>
      </c>
      <c r="Q4615" t="s">
        <v>37</v>
      </c>
      <c r="R4615">
        <v>500</v>
      </c>
    </row>
    <row r="4616" spans="1:18" x14ac:dyDescent="0.3">
      <c r="A4616" t="s">
        <v>73</v>
      </c>
      <c r="B4616" t="s">
        <v>87</v>
      </c>
      <c r="C4616">
        <v>2016</v>
      </c>
      <c r="D4616" t="s">
        <v>33</v>
      </c>
      <c r="G4616">
        <v>126384</v>
      </c>
      <c r="I4616">
        <v>167</v>
      </c>
      <c r="J4616">
        <v>1</v>
      </c>
      <c r="K4616">
        <v>0</v>
      </c>
      <c r="L4616" t="s">
        <v>40</v>
      </c>
      <c r="N4616" t="s">
        <v>23</v>
      </c>
      <c r="O4616" t="s">
        <v>24</v>
      </c>
      <c r="P4616">
        <v>47</v>
      </c>
      <c r="Q4616" t="s">
        <v>91</v>
      </c>
      <c r="R4616">
        <v>14645</v>
      </c>
    </row>
    <row r="4617" spans="1:18" x14ac:dyDescent="0.3">
      <c r="A4617" t="s">
        <v>53</v>
      </c>
      <c r="B4617" t="s">
        <v>77</v>
      </c>
      <c r="C4617">
        <v>2024</v>
      </c>
      <c r="D4617" t="s">
        <v>20</v>
      </c>
      <c r="G4617">
        <v>6450</v>
      </c>
      <c r="H4617">
        <v>221</v>
      </c>
      <c r="I4617">
        <v>202</v>
      </c>
      <c r="J4617">
        <v>1</v>
      </c>
      <c r="K4617">
        <v>0</v>
      </c>
      <c r="M4617" t="s">
        <v>28</v>
      </c>
      <c r="N4617" t="s">
        <v>23</v>
      </c>
      <c r="O4617" t="s">
        <v>24</v>
      </c>
      <c r="P4617">
        <v>27</v>
      </c>
      <c r="R4617">
        <v>53992</v>
      </c>
    </row>
    <row r="4618" spans="1:18" x14ac:dyDescent="0.3">
      <c r="A4618" t="s">
        <v>55</v>
      </c>
      <c r="B4618" t="s">
        <v>69</v>
      </c>
      <c r="C4618">
        <v>2024</v>
      </c>
      <c r="D4618" t="s">
        <v>20</v>
      </c>
      <c r="E4618" t="s">
        <v>21</v>
      </c>
      <c r="F4618">
        <v>3.3</v>
      </c>
      <c r="G4618">
        <v>3087</v>
      </c>
      <c r="H4618">
        <v>262</v>
      </c>
      <c r="I4618">
        <v>252</v>
      </c>
      <c r="J4618">
        <v>1</v>
      </c>
      <c r="K4618">
        <v>0</v>
      </c>
      <c r="L4618" t="s">
        <v>43</v>
      </c>
      <c r="M4618" t="s">
        <v>22</v>
      </c>
      <c r="N4618" t="s">
        <v>23</v>
      </c>
      <c r="O4618" t="s">
        <v>29</v>
      </c>
      <c r="P4618">
        <v>21</v>
      </c>
      <c r="Q4618" t="s">
        <v>76</v>
      </c>
      <c r="R4618">
        <v>29578</v>
      </c>
    </row>
    <row r="4619" spans="1:18" x14ac:dyDescent="0.3">
      <c r="A4619" t="s">
        <v>49</v>
      </c>
      <c r="B4619" t="s">
        <v>93</v>
      </c>
      <c r="C4619">
        <v>2015</v>
      </c>
      <c r="D4619" t="s">
        <v>20</v>
      </c>
      <c r="E4619" t="s">
        <v>21</v>
      </c>
      <c r="F4619">
        <v>2.2999999999999998</v>
      </c>
      <c r="G4619">
        <v>60404</v>
      </c>
      <c r="H4619">
        <v>181</v>
      </c>
      <c r="I4619">
        <v>154</v>
      </c>
      <c r="J4619">
        <v>2</v>
      </c>
      <c r="K4619">
        <v>1</v>
      </c>
      <c r="M4619" t="s">
        <v>59</v>
      </c>
      <c r="N4619" t="s">
        <v>23</v>
      </c>
      <c r="O4619" t="s">
        <v>24</v>
      </c>
      <c r="P4619">
        <v>34</v>
      </c>
      <c r="Q4619" t="s">
        <v>48</v>
      </c>
      <c r="R4619">
        <v>11656</v>
      </c>
    </row>
    <row r="4620" spans="1:18" x14ac:dyDescent="0.3">
      <c r="A4620" t="s">
        <v>38</v>
      </c>
      <c r="B4620" t="s">
        <v>39</v>
      </c>
      <c r="C4620">
        <v>2022</v>
      </c>
      <c r="D4620" t="s">
        <v>20</v>
      </c>
      <c r="E4620" t="s">
        <v>21</v>
      </c>
      <c r="G4620">
        <v>100</v>
      </c>
      <c r="H4620">
        <v>220</v>
      </c>
      <c r="J4620">
        <v>1</v>
      </c>
      <c r="K4620">
        <v>0</v>
      </c>
      <c r="L4620" t="s">
        <v>40</v>
      </c>
      <c r="N4620" t="s">
        <v>23</v>
      </c>
      <c r="O4620" t="s">
        <v>24</v>
      </c>
      <c r="P4620">
        <v>31</v>
      </c>
      <c r="Q4620" t="s">
        <v>88</v>
      </c>
      <c r="R4620">
        <v>38833</v>
      </c>
    </row>
    <row r="4621" spans="1:18" x14ac:dyDescent="0.3">
      <c r="A4621" t="s">
        <v>55</v>
      </c>
      <c r="B4621" t="s">
        <v>56</v>
      </c>
      <c r="C4621">
        <v>2010</v>
      </c>
      <c r="D4621" t="s">
        <v>20</v>
      </c>
      <c r="E4621" t="s">
        <v>21</v>
      </c>
      <c r="G4621">
        <v>139651</v>
      </c>
      <c r="H4621">
        <v>215</v>
      </c>
      <c r="I4621">
        <v>208</v>
      </c>
      <c r="J4621">
        <v>4</v>
      </c>
      <c r="K4621">
        <v>1</v>
      </c>
      <c r="L4621" t="s">
        <v>34</v>
      </c>
      <c r="M4621" t="s">
        <v>44</v>
      </c>
      <c r="N4621" t="s">
        <v>23</v>
      </c>
      <c r="O4621" t="s">
        <v>29</v>
      </c>
      <c r="P4621">
        <v>17</v>
      </c>
      <c r="R4621">
        <v>3454</v>
      </c>
    </row>
    <row r="4622" spans="1:18" x14ac:dyDescent="0.3">
      <c r="A4622" t="s">
        <v>49</v>
      </c>
      <c r="B4622" t="s">
        <v>93</v>
      </c>
      <c r="C4622">
        <v>2024</v>
      </c>
      <c r="D4622" t="s">
        <v>20</v>
      </c>
      <c r="E4622" t="s">
        <v>21</v>
      </c>
      <c r="F4622">
        <v>3.5</v>
      </c>
      <c r="G4622">
        <v>3312</v>
      </c>
      <c r="H4622">
        <v>256</v>
      </c>
      <c r="I4622">
        <v>246</v>
      </c>
      <c r="J4622">
        <v>1</v>
      </c>
      <c r="K4622">
        <v>0</v>
      </c>
      <c r="L4622" t="s">
        <v>43</v>
      </c>
      <c r="M4622" t="s">
        <v>44</v>
      </c>
      <c r="N4622" t="s">
        <v>23</v>
      </c>
      <c r="O4622" t="s">
        <v>24</v>
      </c>
      <c r="P4622">
        <v>23</v>
      </c>
      <c r="Q4622" t="s">
        <v>30</v>
      </c>
      <c r="R4622">
        <v>36230</v>
      </c>
    </row>
    <row r="4623" spans="1:18" x14ac:dyDescent="0.3">
      <c r="A4623" t="s">
        <v>55</v>
      </c>
      <c r="B4623" t="s">
        <v>56</v>
      </c>
      <c r="C4623">
        <v>2014</v>
      </c>
      <c r="D4623" t="s">
        <v>20</v>
      </c>
      <c r="E4623" t="s">
        <v>21</v>
      </c>
      <c r="F4623">
        <v>2.2000000000000002</v>
      </c>
      <c r="G4623">
        <v>68295</v>
      </c>
      <c r="H4623">
        <v>164</v>
      </c>
      <c r="I4623">
        <v>152</v>
      </c>
      <c r="J4623">
        <v>2</v>
      </c>
      <c r="K4623">
        <v>1</v>
      </c>
      <c r="L4623" t="s">
        <v>43</v>
      </c>
      <c r="N4623" t="s">
        <v>23</v>
      </c>
      <c r="O4623" t="s">
        <v>60</v>
      </c>
      <c r="P4623">
        <v>37</v>
      </c>
      <c r="R4623">
        <v>10887</v>
      </c>
    </row>
    <row r="4624" spans="1:18" x14ac:dyDescent="0.3">
      <c r="A4624" t="s">
        <v>73</v>
      </c>
      <c r="B4624" t="s">
        <v>90</v>
      </c>
      <c r="C4624">
        <v>2010</v>
      </c>
      <c r="D4624" t="s">
        <v>20</v>
      </c>
      <c r="E4624" t="s">
        <v>21</v>
      </c>
      <c r="F4624">
        <v>2.2000000000000002</v>
      </c>
      <c r="G4624">
        <v>250287</v>
      </c>
      <c r="H4624">
        <v>193</v>
      </c>
      <c r="I4624">
        <v>181</v>
      </c>
      <c r="J4624">
        <v>3</v>
      </c>
      <c r="M4624" t="s">
        <v>94</v>
      </c>
      <c r="N4624" t="s">
        <v>45</v>
      </c>
      <c r="O4624" t="s">
        <v>29</v>
      </c>
      <c r="P4624">
        <v>35</v>
      </c>
      <c r="Q4624" t="s">
        <v>91</v>
      </c>
      <c r="R4624">
        <v>500</v>
      </c>
    </row>
    <row r="4625" spans="1:18" x14ac:dyDescent="0.3">
      <c r="A4625" t="s">
        <v>26</v>
      </c>
      <c r="B4625" t="s">
        <v>58</v>
      </c>
      <c r="C4625">
        <v>2010</v>
      </c>
      <c r="D4625" t="s">
        <v>20</v>
      </c>
      <c r="E4625" t="s">
        <v>21</v>
      </c>
      <c r="F4625">
        <v>3.3</v>
      </c>
      <c r="G4625">
        <v>283958</v>
      </c>
      <c r="I4625">
        <v>229</v>
      </c>
      <c r="J4625">
        <v>5</v>
      </c>
      <c r="K4625">
        <v>0</v>
      </c>
      <c r="L4625" t="s">
        <v>34</v>
      </c>
      <c r="M4625" t="s">
        <v>28</v>
      </c>
      <c r="N4625" t="s">
        <v>23</v>
      </c>
      <c r="O4625" t="s">
        <v>29</v>
      </c>
      <c r="P4625">
        <v>33</v>
      </c>
      <c r="Q4625" t="s">
        <v>30</v>
      </c>
      <c r="R4625">
        <v>500</v>
      </c>
    </row>
    <row r="4626" spans="1:18" x14ac:dyDescent="0.3">
      <c r="A4626" t="s">
        <v>18</v>
      </c>
      <c r="B4626" t="s">
        <v>19</v>
      </c>
      <c r="C4626">
        <v>2016</v>
      </c>
      <c r="D4626" t="s">
        <v>33</v>
      </c>
      <c r="E4626" t="s">
        <v>21</v>
      </c>
      <c r="F4626">
        <v>2.9</v>
      </c>
      <c r="G4626">
        <v>132732</v>
      </c>
      <c r="H4626">
        <v>199</v>
      </c>
      <c r="I4626">
        <v>173</v>
      </c>
      <c r="J4626">
        <v>2</v>
      </c>
      <c r="K4626">
        <v>1</v>
      </c>
      <c r="L4626" t="s">
        <v>34</v>
      </c>
      <c r="M4626" t="s">
        <v>22</v>
      </c>
      <c r="N4626" t="s">
        <v>23</v>
      </c>
      <c r="O4626" t="s">
        <v>29</v>
      </c>
      <c r="P4626">
        <v>45</v>
      </c>
      <c r="R4626">
        <v>20832</v>
      </c>
    </row>
    <row r="4627" spans="1:18" x14ac:dyDescent="0.3">
      <c r="A4627" t="s">
        <v>49</v>
      </c>
      <c r="B4627" t="s">
        <v>100</v>
      </c>
      <c r="C4627">
        <v>2018</v>
      </c>
      <c r="D4627" t="s">
        <v>20</v>
      </c>
      <c r="F4627">
        <v>1.5</v>
      </c>
      <c r="G4627">
        <v>87432</v>
      </c>
      <c r="H4627">
        <v>116</v>
      </c>
      <c r="J4627">
        <v>3</v>
      </c>
      <c r="M4627" t="s">
        <v>52</v>
      </c>
      <c r="N4627" t="s">
        <v>45</v>
      </c>
      <c r="O4627" t="s">
        <v>24</v>
      </c>
      <c r="P4627">
        <v>34</v>
      </c>
      <c r="Q4627" t="s">
        <v>25</v>
      </c>
      <c r="R4627">
        <v>10389</v>
      </c>
    </row>
    <row r="4628" spans="1:18" x14ac:dyDescent="0.3">
      <c r="A4628" t="s">
        <v>31</v>
      </c>
      <c r="B4628" t="s">
        <v>32</v>
      </c>
      <c r="C4628">
        <v>2016</v>
      </c>
      <c r="D4628" t="s">
        <v>33</v>
      </c>
      <c r="F4628">
        <v>2.4</v>
      </c>
      <c r="G4628">
        <v>84334</v>
      </c>
      <c r="H4628">
        <v>189</v>
      </c>
      <c r="I4628">
        <v>180</v>
      </c>
      <c r="J4628">
        <v>3</v>
      </c>
      <c r="K4628">
        <v>1</v>
      </c>
      <c r="L4628" t="s">
        <v>34</v>
      </c>
      <c r="M4628" t="s">
        <v>72</v>
      </c>
      <c r="N4628" t="s">
        <v>36</v>
      </c>
      <c r="O4628" t="s">
        <v>29</v>
      </c>
      <c r="P4628">
        <v>53</v>
      </c>
      <c r="Q4628" t="s">
        <v>48</v>
      </c>
      <c r="R4628">
        <v>5705</v>
      </c>
    </row>
    <row r="4629" spans="1:18" x14ac:dyDescent="0.3">
      <c r="A4629" t="s">
        <v>73</v>
      </c>
      <c r="B4629" t="s">
        <v>74</v>
      </c>
      <c r="C4629">
        <v>2008</v>
      </c>
      <c r="D4629" t="s">
        <v>33</v>
      </c>
      <c r="E4629" t="s">
        <v>67</v>
      </c>
      <c r="F4629">
        <v>3.4</v>
      </c>
      <c r="G4629">
        <v>134020</v>
      </c>
      <c r="H4629">
        <v>261</v>
      </c>
      <c r="I4629">
        <v>246</v>
      </c>
      <c r="J4629">
        <v>5</v>
      </c>
      <c r="K4629">
        <v>1</v>
      </c>
      <c r="L4629" t="s">
        <v>34</v>
      </c>
      <c r="M4629" t="s">
        <v>35</v>
      </c>
      <c r="N4629" t="s">
        <v>23</v>
      </c>
      <c r="O4629" t="s">
        <v>24</v>
      </c>
      <c r="P4629">
        <v>38</v>
      </c>
      <c r="Q4629" t="s">
        <v>88</v>
      </c>
      <c r="R4629">
        <v>6754</v>
      </c>
    </row>
    <row r="4630" spans="1:18" x14ac:dyDescent="0.3">
      <c r="A4630" t="s">
        <v>18</v>
      </c>
      <c r="B4630" t="s">
        <v>19</v>
      </c>
      <c r="C4630">
        <v>2011</v>
      </c>
      <c r="D4630" t="s">
        <v>33</v>
      </c>
      <c r="E4630" t="s">
        <v>21</v>
      </c>
      <c r="F4630">
        <v>2.2000000000000002</v>
      </c>
      <c r="G4630">
        <v>100</v>
      </c>
      <c r="I4630">
        <v>180</v>
      </c>
      <c r="J4630">
        <v>2</v>
      </c>
      <c r="K4630">
        <v>0</v>
      </c>
      <c r="L4630" t="s">
        <v>40</v>
      </c>
      <c r="M4630" t="s">
        <v>28</v>
      </c>
      <c r="N4630" t="s">
        <v>23</v>
      </c>
      <c r="O4630" t="s">
        <v>29</v>
      </c>
      <c r="P4630">
        <v>49</v>
      </c>
      <c r="Q4630" t="s">
        <v>88</v>
      </c>
      <c r="R4630">
        <v>19678</v>
      </c>
    </row>
    <row r="4631" spans="1:18" x14ac:dyDescent="0.3">
      <c r="A4631" t="s">
        <v>55</v>
      </c>
      <c r="B4631" t="s">
        <v>75</v>
      </c>
      <c r="C4631">
        <v>2013</v>
      </c>
      <c r="D4631" t="s">
        <v>20</v>
      </c>
      <c r="E4631" t="s">
        <v>21</v>
      </c>
      <c r="F4631">
        <v>2.2999999999999998</v>
      </c>
      <c r="G4631">
        <v>159818</v>
      </c>
      <c r="H4631">
        <v>181</v>
      </c>
      <c r="I4631">
        <v>162</v>
      </c>
      <c r="J4631">
        <v>3</v>
      </c>
      <c r="K4631">
        <v>0</v>
      </c>
      <c r="L4631" t="s">
        <v>43</v>
      </c>
      <c r="N4631" t="s">
        <v>45</v>
      </c>
      <c r="O4631" t="s">
        <v>29</v>
      </c>
      <c r="P4631">
        <v>26</v>
      </c>
      <c r="Q4631" t="s">
        <v>37</v>
      </c>
      <c r="R4631">
        <v>500</v>
      </c>
    </row>
    <row r="4632" spans="1:18" x14ac:dyDescent="0.3">
      <c r="A4632" t="s">
        <v>31</v>
      </c>
      <c r="B4632" t="s">
        <v>61</v>
      </c>
      <c r="C4632">
        <v>2006</v>
      </c>
      <c r="D4632" t="s">
        <v>20</v>
      </c>
      <c r="E4632" t="s">
        <v>21</v>
      </c>
      <c r="F4632">
        <v>2.2999999999999998</v>
      </c>
      <c r="G4632">
        <v>325734</v>
      </c>
      <c r="H4632">
        <v>179</v>
      </c>
      <c r="I4632">
        <v>177</v>
      </c>
      <c r="J4632">
        <v>4</v>
      </c>
      <c r="K4632">
        <v>1</v>
      </c>
      <c r="L4632" t="s">
        <v>34</v>
      </c>
      <c r="N4632" t="s">
        <v>45</v>
      </c>
      <c r="O4632" t="s">
        <v>29</v>
      </c>
      <c r="P4632">
        <v>31</v>
      </c>
      <c r="R4632">
        <v>500</v>
      </c>
    </row>
    <row r="4633" spans="1:18" x14ac:dyDescent="0.3">
      <c r="A4633" t="s">
        <v>31</v>
      </c>
      <c r="B4633" t="s">
        <v>85</v>
      </c>
      <c r="C4633">
        <v>2009</v>
      </c>
      <c r="D4633" t="s">
        <v>20</v>
      </c>
      <c r="E4633" t="s">
        <v>21</v>
      </c>
      <c r="F4633">
        <v>2.8</v>
      </c>
      <c r="G4633">
        <v>179342</v>
      </c>
      <c r="H4633">
        <v>224</v>
      </c>
      <c r="I4633">
        <v>213</v>
      </c>
      <c r="J4633">
        <v>5</v>
      </c>
      <c r="K4633">
        <v>1</v>
      </c>
      <c r="L4633" t="s">
        <v>40</v>
      </c>
      <c r="M4633" t="s">
        <v>28</v>
      </c>
      <c r="N4633" t="s">
        <v>23</v>
      </c>
      <c r="O4633" t="s">
        <v>24</v>
      </c>
      <c r="R4633">
        <v>500</v>
      </c>
    </row>
    <row r="4634" spans="1:18" x14ac:dyDescent="0.3">
      <c r="A4634" t="s">
        <v>55</v>
      </c>
      <c r="B4634" t="s">
        <v>75</v>
      </c>
      <c r="C4634">
        <v>2023</v>
      </c>
      <c r="D4634" t="s">
        <v>20</v>
      </c>
      <c r="E4634" t="s">
        <v>21</v>
      </c>
      <c r="F4634">
        <v>2.2000000000000002</v>
      </c>
      <c r="G4634">
        <v>13866</v>
      </c>
      <c r="H4634">
        <v>158</v>
      </c>
      <c r="I4634">
        <v>140</v>
      </c>
      <c r="J4634">
        <v>1</v>
      </c>
      <c r="K4634">
        <v>0</v>
      </c>
      <c r="M4634" t="s">
        <v>52</v>
      </c>
      <c r="N4634" t="s">
        <v>45</v>
      </c>
      <c r="O4634" t="s">
        <v>29</v>
      </c>
      <c r="P4634">
        <v>33</v>
      </c>
      <c r="Q4634" t="s">
        <v>64</v>
      </c>
      <c r="R4634">
        <v>18554</v>
      </c>
    </row>
    <row r="4635" spans="1:18" x14ac:dyDescent="0.3">
      <c r="A4635" t="s">
        <v>31</v>
      </c>
      <c r="B4635" t="s">
        <v>61</v>
      </c>
      <c r="C4635">
        <v>2009</v>
      </c>
      <c r="D4635" t="s">
        <v>20</v>
      </c>
      <c r="F4635">
        <v>2.4</v>
      </c>
      <c r="G4635">
        <v>167617</v>
      </c>
      <c r="H4635">
        <v>186</v>
      </c>
      <c r="I4635">
        <v>178</v>
      </c>
      <c r="J4635">
        <v>3</v>
      </c>
      <c r="K4635">
        <v>0</v>
      </c>
      <c r="L4635" t="s">
        <v>43</v>
      </c>
      <c r="M4635" t="s">
        <v>59</v>
      </c>
      <c r="N4635" t="s">
        <v>45</v>
      </c>
      <c r="O4635" t="s">
        <v>29</v>
      </c>
      <c r="Q4635" t="s">
        <v>30</v>
      </c>
      <c r="R4635">
        <v>500</v>
      </c>
    </row>
    <row r="4636" spans="1:18" x14ac:dyDescent="0.3">
      <c r="A4636" t="s">
        <v>80</v>
      </c>
      <c r="B4636" t="s">
        <v>98</v>
      </c>
      <c r="C4636">
        <v>2024</v>
      </c>
      <c r="D4636" t="s">
        <v>20</v>
      </c>
      <c r="F4636">
        <v>2.1</v>
      </c>
      <c r="G4636">
        <v>100</v>
      </c>
      <c r="I4636">
        <v>143</v>
      </c>
      <c r="J4636">
        <v>1</v>
      </c>
      <c r="K4636">
        <v>0</v>
      </c>
      <c r="L4636" t="s">
        <v>34</v>
      </c>
      <c r="M4636" t="s">
        <v>35</v>
      </c>
      <c r="N4636" t="s">
        <v>23</v>
      </c>
      <c r="O4636" t="s">
        <v>24</v>
      </c>
      <c r="P4636">
        <v>35</v>
      </c>
      <c r="R4636">
        <v>26311</v>
      </c>
    </row>
    <row r="4637" spans="1:18" x14ac:dyDescent="0.3">
      <c r="A4637" t="s">
        <v>55</v>
      </c>
      <c r="B4637" t="s">
        <v>69</v>
      </c>
      <c r="C4637">
        <v>2021</v>
      </c>
      <c r="D4637" t="s">
        <v>33</v>
      </c>
      <c r="E4637" t="s">
        <v>21</v>
      </c>
      <c r="F4637">
        <v>2.8</v>
      </c>
      <c r="G4637">
        <v>34443</v>
      </c>
      <c r="H4637">
        <v>217</v>
      </c>
      <c r="I4637">
        <v>197</v>
      </c>
      <c r="J4637">
        <v>1</v>
      </c>
      <c r="K4637">
        <v>0</v>
      </c>
      <c r="L4637" t="s">
        <v>43</v>
      </c>
      <c r="M4637" t="s">
        <v>22</v>
      </c>
      <c r="N4637" t="s">
        <v>23</v>
      </c>
      <c r="O4637" t="s">
        <v>24</v>
      </c>
      <c r="P4637">
        <v>52</v>
      </c>
      <c r="Q4637" t="s">
        <v>37</v>
      </c>
      <c r="R4637">
        <v>21992</v>
      </c>
    </row>
    <row r="4638" spans="1:18" x14ac:dyDescent="0.3">
      <c r="A4638" t="s">
        <v>49</v>
      </c>
      <c r="B4638" t="s">
        <v>92</v>
      </c>
      <c r="C4638">
        <v>2012</v>
      </c>
      <c r="D4638" t="s">
        <v>20</v>
      </c>
      <c r="E4638" t="s">
        <v>21</v>
      </c>
      <c r="F4638">
        <v>2.2999999999999998</v>
      </c>
      <c r="G4638">
        <v>212110</v>
      </c>
      <c r="H4638">
        <v>171</v>
      </c>
      <c r="I4638">
        <v>154</v>
      </c>
      <c r="J4638">
        <v>3</v>
      </c>
      <c r="K4638">
        <v>0</v>
      </c>
      <c r="M4638" t="s">
        <v>22</v>
      </c>
      <c r="N4638" t="s">
        <v>23</v>
      </c>
      <c r="O4638" t="s">
        <v>60</v>
      </c>
      <c r="P4638">
        <v>35</v>
      </c>
      <c r="Q4638" t="s">
        <v>91</v>
      </c>
      <c r="R4638">
        <v>500</v>
      </c>
    </row>
    <row r="4639" spans="1:18" x14ac:dyDescent="0.3">
      <c r="A4639" t="s">
        <v>55</v>
      </c>
      <c r="B4639" t="s">
        <v>69</v>
      </c>
      <c r="C4639">
        <v>2007</v>
      </c>
      <c r="D4639" t="s">
        <v>20</v>
      </c>
      <c r="E4639" t="s">
        <v>21</v>
      </c>
      <c r="G4639">
        <v>198300</v>
      </c>
      <c r="H4639">
        <v>257</v>
      </c>
      <c r="I4639">
        <v>255</v>
      </c>
      <c r="J4639">
        <v>4</v>
      </c>
      <c r="K4639">
        <v>1</v>
      </c>
      <c r="L4639" t="s">
        <v>34</v>
      </c>
      <c r="M4639" t="s">
        <v>22</v>
      </c>
      <c r="N4639" t="s">
        <v>23</v>
      </c>
      <c r="O4639" t="s">
        <v>24</v>
      </c>
      <c r="Q4639" t="s">
        <v>64</v>
      </c>
      <c r="R4639">
        <v>500</v>
      </c>
    </row>
    <row r="4640" spans="1:18" x14ac:dyDescent="0.3">
      <c r="A4640" t="s">
        <v>31</v>
      </c>
      <c r="B4640" t="s">
        <v>99</v>
      </c>
      <c r="C4640">
        <v>2020</v>
      </c>
      <c r="D4640" t="s">
        <v>20</v>
      </c>
      <c r="E4640" t="s">
        <v>21</v>
      </c>
      <c r="F4640">
        <v>2</v>
      </c>
      <c r="G4640">
        <v>48416</v>
      </c>
      <c r="H4640">
        <v>144</v>
      </c>
      <c r="I4640">
        <v>131</v>
      </c>
      <c r="J4640">
        <v>1</v>
      </c>
      <c r="K4640">
        <v>0</v>
      </c>
      <c r="L4640" t="s">
        <v>34</v>
      </c>
      <c r="M4640" t="s">
        <v>28</v>
      </c>
      <c r="N4640" t="s">
        <v>23</v>
      </c>
      <c r="O4640" t="s">
        <v>29</v>
      </c>
      <c r="P4640">
        <v>31</v>
      </c>
      <c r="Q4640" t="s">
        <v>88</v>
      </c>
      <c r="R4640">
        <v>22333</v>
      </c>
    </row>
    <row r="4641" spans="1:18" x14ac:dyDescent="0.3">
      <c r="A4641" t="s">
        <v>41</v>
      </c>
      <c r="B4641" t="s">
        <v>103</v>
      </c>
      <c r="C4641">
        <v>2017</v>
      </c>
      <c r="D4641" t="s">
        <v>65</v>
      </c>
      <c r="E4641" t="s">
        <v>21</v>
      </c>
      <c r="F4641">
        <v>0</v>
      </c>
      <c r="G4641">
        <v>117937</v>
      </c>
      <c r="H4641">
        <v>403</v>
      </c>
      <c r="I4641">
        <v>443</v>
      </c>
      <c r="J4641">
        <v>3</v>
      </c>
      <c r="K4641">
        <v>1</v>
      </c>
      <c r="L4641" t="s">
        <v>34</v>
      </c>
      <c r="N4641" t="s">
        <v>23</v>
      </c>
      <c r="O4641" t="s">
        <v>24</v>
      </c>
      <c r="P4641">
        <v>99</v>
      </c>
      <c r="R4641">
        <v>11599</v>
      </c>
    </row>
    <row r="4642" spans="1:18" x14ac:dyDescent="0.3">
      <c r="A4642" t="s">
        <v>49</v>
      </c>
      <c r="B4642" t="s">
        <v>92</v>
      </c>
      <c r="C4642">
        <v>2005</v>
      </c>
      <c r="D4642" t="s">
        <v>20</v>
      </c>
      <c r="E4642" t="s">
        <v>21</v>
      </c>
      <c r="G4642">
        <v>131327</v>
      </c>
      <c r="I4642">
        <v>181</v>
      </c>
      <c r="J4642">
        <v>4</v>
      </c>
      <c r="K4642">
        <v>1</v>
      </c>
      <c r="L4642" t="s">
        <v>43</v>
      </c>
      <c r="M4642" t="s">
        <v>72</v>
      </c>
      <c r="N4642" t="s">
        <v>23</v>
      </c>
      <c r="O4642" t="s">
        <v>24</v>
      </c>
      <c r="P4642">
        <v>34</v>
      </c>
      <c r="R4642">
        <v>500</v>
      </c>
    </row>
    <row r="4643" spans="1:18" x14ac:dyDescent="0.3">
      <c r="A4643" t="s">
        <v>38</v>
      </c>
      <c r="B4643" t="s">
        <v>86</v>
      </c>
      <c r="C4643">
        <v>2018</v>
      </c>
      <c r="D4643" t="s">
        <v>20</v>
      </c>
      <c r="F4643">
        <v>4.9000000000000004</v>
      </c>
      <c r="G4643">
        <v>25884</v>
      </c>
      <c r="H4643">
        <v>369</v>
      </c>
      <c r="I4643">
        <v>355</v>
      </c>
      <c r="J4643">
        <v>2</v>
      </c>
      <c r="K4643">
        <v>0</v>
      </c>
      <c r="L4643" t="s">
        <v>43</v>
      </c>
      <c r="M4643" t="s">
        <v>28</v>
      </c>
      <c r="N4643" t="s">
        <v>84</v>
      </c>
      <c r="O4643" t="s">
        <v>95</v>
      </c>
      <c r="P4643">
        <v>12</v>
      </c>
      <c r="Q4643" t="s">
        <v>91</v>
      </c>
      <c r="R4643">
        <v>19166</v>
      </c>
    </row>
    <row r="4644" spans="1:18" x14ac:dyDescent="0.3">
      <c r="A4644" t="s">
        <v>41</v>
      </c>
      <c r="B4644" t="s">
        <v>62</v>
      </c>
      <c r="C4644">
        <v>2024</v>
      </c>
      <c r="D4644" t="s">
        <v>63</v>
      </c>
      <c r="E4644" t="s">
        <v>21</v>
      </c>
      <c r="F4644">
        <v>3.4</v>
      </c>
      <c r="G4644">
        <v>1502</v>
      </c>
      <c r="H4644">
        <v>235</v>
      </c>
      <c r="I4644">
        <v>224</v>
      </c>
      <c r="J4644">
        <v>1</v>
      </c>
      <c r="K4644">
        <v>0</v>
      </c>
      <c r="M4644" t="s">
        <v>52</v>
      </c>
      <c r="N4644" t="s">
        <v>23</v>
      </c>
      <c r="O4644" t="s">
        <v>24</v>
      </c>
      <c r="Q4644" t="s">
        <v>64</v>
      </c>
      <c r="R4644">
        <v>29203</v>
      </c>
    </row>
    <row r="4645" spans="1:18" x14ac:dyDescent="0.3">
      <c r="A4645" t="s">
        <v>41</v>
      </c>
      <c r="B4645" t="s">
        <v>42</v>
      </c>
      <c r="C4645">
        <v>2019</v>
      </c>
      <c r="D4645" t="s">
        <v>33</v>
      </c>
      <c r="E4645" t="s">
        <v>21</v>
      </c>
      <c r="F4645">
        <v>1.9</v>
      </c>
      <c r="G4645">
        <v>98079</v>
      </c>
      <c r="H4645">
        <v>158</v>
      </c>
      <c r="I4645">
        <v>137</v>
      </c>
      <c r="J4645">
        <v>1</v>
      </c>
      <c r="K4645">
        <v>0</v>
      </c>
      <c r="L4645" t="s">
        <v>34</v>
      </c>
      <c r="M4645" t="s">
        <v>72</v>
      </c>
      <c r="N4645" t="s">
        <v>45</v>
      </c>
      <c r="O4645" t="s">
        <v>29</v>
      </c>
      <c r="P4645">
        <v>48</v>
      </c>
      <c r="R4645">
        <v>11280</v>
      </c>
    </row>
    <row r="4646" spans="1:18" x14ac:dyDescent="0.3">
      <c r="A4646" t="s">
        <v>80</v>
      </c>
      <c r="B4646" t="s">
        <v>98</v>
      </c>
      <c r="C4646">
        <v>2006</v>
      </c>
      <c r="D4646" t="s">
        <v>33</v>
      </c>
      <c r="E4646" t="s">
        <v>67</v>
      </c>
      <c r="G4646">
        <v>168594</v>
      </c>
      <c r="I4646">
        <v>154</v>
      </c>
      <c r="J4646">
        <v>5</v>
      </c>
      <c r="K4646">
        <v>0</v>
      </c>
      <c r="L4646" t="s">
        <v>43</v>
      </c>
      <c r="N4646" t="s">
        <v>23</v>
      </c>
      <c r="O4646" t="s">
        <v>29</v>
      </c>
      <c r="P4646">
        <v>39</v>
      </c>
      <c r="Q4646" t="s">
        <v>64</v>
      </c>
      <c r="R4646">
        <v>500</v>
      </c>
    </row>
    <row r="4647" spans="1:18" x14ac:dyDescent="0.3">
      <c r="A4647" t="s">
        <v>53</v>
      </c>
      <c r="B4647" t="s">
        <v>79</v>
      </c>
      <c r="C4647">
        <v>2011</v>
      </c>
      <c r="D4647" t="s">
        <v>20</v>
      </c>
      <c r="E4647" t="s">
        <v>21</v>
      </c>
      <c r="F4647">
        <v>2.2000000000000002</v>
      </c>
      <c r="G4647">
        <v>280918</v>
      </c>
      <c r="H4647">
        <v>180</v>
      </c>
      <c r="I4647">
        <v>183</v>
      </c>
      <c r="J4647">
        <v>3</v>
      </c>
      <c r="K4647">
        <v>0</v>
      </c>
      <c r="M4647" t="s">
        <v>59</v>
      </c>
      <c r="N4647" t="s">
        <v>45</v>
      </c>
      <c r="O4647" t="s">
        <v>29</v>
      </c>
      <c r="P4647">
        <v>34</v>
      </c>
      <c r="Q4647" t="s">
        <v>76</v>
      </c>
      <c r="R4647">
        <v>4603</v>
      </c>
    </row>
    <row r="4648" spans="1:18" x14ac:dyDescent="0.3">
      <c r="A4648" t="s">
        <v>31</v>
      </c>
      <c r="B4648" t="s">
        <v>61</v>
      </c>
      <c r="C4648">
        <v>2009</v>
      </c>
      <c r="D4648" t="s">
        <v>20</v>
      </c>
      <c r="E4648" t="s">
        <v>21</v>
      </c>
      <c r="F4648">
        <v>2.4</v>
      </c>
      <c r="G4648">
        <v>176264</v>
      </c>
      <c r="H4648">
        <v>210</v>
      </c>
      <c r="I4648">
        <v>194</v>
      </c>
      <c r="J4648">
        <v>5</v>
      </c>
      <c r="K4648">
        <v>1</v>
      </c>
      <c r="L4648" t="s">
        <v>40</v>
      </c>
      <c r="M4648" t="s">
        <v>72</v>
      </c>
      <c r="N4648" t="s">
        <v>45</v>
      </c>
      <c r="O4648" t="s">
        <v>29</v>
      </c>
      <c r="P4648">
        <v>34</v>
      </c>
      <c r="Q4648" t="s">
        <v>57</v>
      </c>
      <c r="R4648">
        <v>500</v>
      </c>
    </row>
    <row r="4649" spans="1:18" x14ac:dyDescent="0.3">
      <c r="A4649" t="s">
        <v>53</v>
      </c>
      <c r="B4649" t="s">
        <v>79</v>
      </c>
      <c r="C4649">
        <v>2021</v>
      </c>
      <c r="D4649" t="s">
        <v>20</v>
      </c>
      <c r="E4649" t="s">
        <v>21</v>
      </c>
      <c r="G4649">
        <v>58657</v>
      </c>
      <c r="H4649">
        <v>128</v>
      </c>
      <c r="I4649">
        <v>132</v>
      </c>
      <c r="J4649">
        <v>1</v>
      </c>
      <c r="K4649">
        <v>0</v>
      </c>
      <c r="L4649" t="s">
        <v>43</v>
      </c>
      <c r="M4649" t="s">
        <v>94</v>
      </c>
      <c r="N4649" t="s">
        <v>45</v>
      </c>
      <c r="O4649" t="s">
        <v>29</v>
      </c>
      <c r="Q4649" t="s">
        <v>37</v>
      </c>
      <c r="R4649">
        <v>41723</v>
      </c>
    </row>
    <row r="4650" spans="1:18" x14ac:dyDescent="0.3">
      <c r="A4650" t="s">
        <v>26</v>
      </c>
      <c r="B4650" t="s">
        <v>101</v>
      </c>
      <c r="C4650">
        <v>2014</v>
      </c>
      <c r="D4650" t="s">
        <v>20</v>
      </c>
      <c r="F4650">
        <v>1.9</v>
      </c>
      <c r="G4650">
        <v>109791</v>
      </c>
      <c r="H4650">
        <v>149</v>
      </c>
      <c r="J4650">
        <v>1</v>
      </c>
      <c r="L4650" t="s">
        <v>43</v>
      </c>
      <c r="M4650" t="s">
        <v>72</v>
      </c>
      <c r="N4650" t="s">
        <v>45</v>
      </c>
      <c r="O4650" t="s">
        <v>24</v>
      </c>
      <c r="P4650">
        <v>41</v>
      </c>
      <c r="Q4650" t="s">
        <v>88</v>
      </c>
      <c r="R4650">
        <v>3389</v>
      </c>
    </row>
    <row r="4651" spans="1:18" x14ac:dyDescent="0.3">
      <c r="A4651" t="s">
        <v>41</v>
      </c>
      <c r="B4651" t="s">
        <v>103</v>
      </c>
      <c r="C4651">
        <v>2012</v>
      </c>
      <c r="D4651" t="s">
        <v>20</v>
      </c>
      <c r="F4651">
        <v>2.2999999999999998</v>
      </c>
      <c r="G4651">
        <v>108337</v>
      </c>
      <c r="H4651">
        <v>197</v>
      </c>
      <c r="I4651">
        <v>193</v>
      </c>
      <c r="J4651">
        <v>4</v>
      </c>
      <c r="K4651">
        <v>0</v>
      </c>
      <c r="M4651" t="s">
        <v>22</v>
      </c>
      <c r="N4651" t="s">
        <v>23</v>
      </c>
      <c r="O4651" t="s">
        <v>29</v>
      </c>
      <c r="P4651">
        <v>33</v>
      </c>
      <c r="R4651">
        <v>7741</v>
      </c>
    </row>
    <row r="4652" spans="1:18" x14ac:dyDescent="0.3">
      <c r="A4652" t="s">
        <v>55</v>
      </c>
      <c r="B4652" t="s">
        <v>75</v>
      </c>
      <c r="C4652">
        <v>2014</v>
      </c>
      <c r="D4652" t="s">
        <v>20</v>
      </c>
      <c r="E4652" t="s">
        <v>21</v>
      </c>
      <c r="F4652">
        <v>1.6</v>
      </c>
      <c r="G4652">
        <v>158227</v>
      </c>
      <c r="H4652">
        <v>144</v>
      </c>
      <c r="I4652">
        <v>135</v>
      </c>
      <c r="J4652">
        <v>1</v>
      </c>
      <c r="L4652" t="s">
        <v>43</v>
      </c>
      <c r="M4652" t="s">
        <v>22</v>
      </c>
      <c r="N4652" t="s">
        <v>45</v>
      </c>
      <c r="O4652" t="s">
        <v>29</v>
      </c>
      <c r="P4652">
        <v>39</v>
      </c>
      <c r="Q4652" t="s">
        <v>88</v>
      </c>
      <c r="R4652">
        <v>1153</v>
      </c>
    </row>
    <row r="4653" spans="1:18" x14ac:dyDescent="0.3">
      <c r="A4653" t="s">
        <v>26</v>
      </c>
      <c r="B4653" t="s">
        <v>58</v>
      </c>
      <c r="C4653">
        <v>2014</v>
      </c>
      <c r="D4653" t="s">
        <v>20</v>
      </c>
      <c r="G4653">
        <v>78008</v>
      </c>
      <c r="H4653">
        <v>232</v>
      </c>
      <c r="I4653">
        <v>215</v>
      </c>
      <c r="J4653">
        <v>3</v>
      </c>
      <c r="K4653">
        <v>0</v>
      </c>
      <c r="M4653" t="s">
        <v>28</v>
      </c>
      <c r="N4653" t="s">
        <v>23</v>
      </c>
      <c r="O4653" t="s">
        <v>24</v>
      </c>
      <c r="P4653">
        <v>30</v>
      </c>
      <c r="Q4653" t="s">
        <v>64</v>
      </c>
      <c r="R4653">
        <v>8351</v>
      </c>
    </row>
    <row r="4654" spans="1:18" x14ac:dyDescent="0.3">
      <c r="A4654" t="s">
        <v>26</v>
      </c>
      <c r="B4654" t="s">
        <v>58</v>
      </c>
      <c r="C4654">
        <v>2006</v>
      </c>
      <c r="D4654" t="s">
        <v>20</v>
      </c>
      <c r="E4654" t="s">
        <v>21</v>
      </c>
      <c r="F4654">
        <v>2.9</v>
      </c>
      <c r="G4654">
        <v>166513</v>
      </c>
      <c r="H4654">
        <v>225</v>
      </c>
      <c r="I4654">
        <v>220</v>
      </c>
      <c r="J4654">
        <v>3</v>
      </c>
      <c r="K4654">
        <v>0</v>
      </c>
      <c r="N4654" t="s">
        <v>23</v>
      </c>
      <c r="O4654" t="s">
        <v>24</v>
      </c>
      <c r="P4654">
        <v>23</v>
      </c>
      <c r="Q4654" t="s">
        <v>64</v>
      </c>
      <c r="R4654">
        <v>500</v>
      </c>
    </row>
    <row r="4655" spans="1:18" x14ac:dyDescent="0.3">
      <c r="A4655" t="s">
        <v>53</v>
      </c>
      <c r="B4655" t="s">
        <v>54</v>
      </c>
      <c r="C4655">
        <v>2017</v>
      </c>
      <c r="D4655" t="s">
        <v>20</v>
      </c>
      <c r="E4655" t="s">
        <v>21</v>
      </c>
      <c r="F4655">
        <v>2.4</v>
      </c>
      <c r="G4655">
        <v>132326</v>
      </c>
      <c r="H4655">
        <v>182</v>
      </c>
      <c r="J4655">
        <v>2</v>
      </c>
      <c r="K4655">
        <v>0</v>
      </c>
      <c r="L4655" t="s">
        <v>43</v>
      </c>
      <c r="M4655" t="s">
        <v>35</v>
      </c>
      <c r="N4655" t="s">
        <v>23</v>
      </c>
      <c r="O4655" t="s">
        <v>24</v>
      </c>
      <c r="R4655">
        <v>18306</v>
      </c>
    </row>
    <row r="4656" spans="1:18" x14ac:dyDescent="0.3">
      <c r="A4656" t="s">
        <v>41</v>
      </c>
      <c r="B4656" t="s">
        <v>62</v>
      </c>
      <c r="C4656">
        <v>2015</v>
      </c>
      <c r="D4656" t="s">
        <v>20</v>
      </c>
      <c r="F4656">
        <v>3.3</v>
      </c>
      <c r="G4656">
        <v>91491</v>
      </c>
      <c r="H4656">
        <v>236</v>
      </c>
      <c r="I4656">
        <v>235</v>
      </c>
      <c r="J4656">
        <v>1</v>
      </c>
      <c r="K4656">
        <v>0</v>
      </c>
      <c r="L4656" t="s">
        <v>43</v>
      </c>
      <c r="M4656" t="s">
        <v>28</v>
      </c>
      <c r="N4656" t="s">
        <v>23</v>
      </c>
      <c r="O4656" t="s">
        <v>24</v>
      </c>
      <c r="P4656">
        <v>24</v>
      </c>
      <c r="R4656">
        <v>9100</v>
      </c>
    </row>
    <row r="4657" spans="1:18" x14ac:dyDescent="0.3">
      <c r="A4657" t="s">
        <v>31</v>
      </c>
      <c r="B4657" t="s">
        <v>61</v>
      </c>
      <c r="C4657">
        <v>2006</v>
      </c>
      <c r="D4657" t="s">
        <v>20</v>
      </c>
      <c r="E4657" t="s">
        <v>21</v>
      </c>
      <c r="F4657">
        <v>2.4</v>
      </c>
      <c r="G4657">
        <v>381190</v>
      </c>
      <c r="H4657">
        <v>184</v>
      </c>
      <c r="I4657">
        <v>186</v>
      </c>
      <c r="J4657">
        <v>4</v>
      </c>
      <c r="K4657">
        <v>1</v>
      </c>
      <c r="L4657" t="s">
        <v>34</v>
      </c>
      <c r="M4657" t="s">
        <v>22</v>
      </c>
      <c r="N4657" t="s">
        <v>45</v>
      </c>
      <c r="O4657" t="s">
        <v>29</v>
      </c>
      <c r="P4657">
        <v>33</v>
      </c>
      <c r="Q4657" t="s">
        <v>46</v>
      </c>
      <c r="R4657">
        <v>500</v>
      </c>
    </row>
    <row r="4658" spans="1:18" x14ac:dyDescent="0.3">
      <c r="A4658" t="s">
        <v>80</v>
      </c>
      <c r="B4658" t="s">
        <v>83</v>
      </c>
      <c r="C4658">
        <v>2011</v>
      </c>
      <c r="D4658" t="s">
        <v>20</v>
      </c>
      <c r="F4658">
        <v>3.3</v>
      </c>
      <c r="G4658">
        <v>201274</v>
      </c>
      <c r="H4658">
        <v>258</v>
      </c>
      <c r="I4658">
        <v>247</v>
      </c>
      <c r="J4658">
        <v>3</v>
      </c>
      <c r="K4658">
        <v>1</v>
      </c>
      <c r="L4658" t="s">
        <v>43</v>
      </c>
      <c r="N4658" t="s">
        <v>84</v>
      </c>
      <c r="O4658" t="s">
        <v>95</v>
      </c>
      <c r="P4658">
        <v>30</v>
      </c>
      <c r="Q4658" t="s">
        <v>57</v>
      </c>
      <c r="R4658">
        <v>631</v>
      </c>
    </row>
    <row r="4659" spans="1:18" x14ac:dyDescent="0.3">
      <c r="A4659" t="s">
        <v>31</v>
      </c>
      <c r="B4659" t="s">
        <v>85</v>
      </c>
      <c r="C4659">
        <v>2011</v>
      </c>
      <c r="D4659" t="s">
        <v>20</v>
      </c>
      <c r="E4659" t="s">
        <v>21</v>
      </c>
      <c r="F4659">
        <v>2.2999999999999998</v>
      </c>
      <c r="G4659">
        <v>138934</v>
      </c>
      <c r="H4659">
        <v>184</v>
      </c>
      <c r="J4659">
        <v>3</v>
      </c>
      <c r="K4659">
        <v>0</v>
      </c>
      <c r="L4659" t="s">
        <v>40</v>
      </c>
      <c r="N4659" t="s">
        <v>23</v>
      </c>
      <c r="O4659" t="s">
        <v>60</v>
      </c>
      <c r="P4659">
        <v>34</v>
      </c>
      <c r="R4659">
        <v>2226</v>
      </c>
    </row>
    <row r="4660" spans="1:18" x14ac:dyDescent="0.3">
      <c r="A4660" t="s">
        <v>31</v>
      </c>
      <c r="B4660" t="s">
        <v>85</v>
      </c>
      <c r="C4660">
        <v>2011</v>
      </c>
      <c r="D4660" t="s">
        <v>20</v>
      </c>
      <c r="E4660" t="s">
        <v>21</v>
      </c>
      <c r="F4660">
        <v>3.1</v>
      </c>
      <c r="G4660">
        <v>55084</v>
      </c>
      <c r="H4660">
        <v>245</v>
      </c>
      <c r="I4660">
        <v>235</v>
      </c>
      <c r="J4660">
        <v>5</v>
      </c>
      <c r="L4660" t="s">
        <v>43</v>
      </c>
      <c r="M4660" t="s">
        <v>35</v>
      </c>
      <c r="N4660" t="s">
        <v>23</v>
      </c>
      <c r="O4660" t="s">
        <v>24</v>
      </c>
      <c r="P4660">
        <v>24</v>
      </c>
      <c r="Q4660" t="s">
        <v>57</v>
      </c>
      <c r="R4660">
        <v>6499</v>
      </c>
    </row>
    <row r="4661" spans="1:18" x14ac:dyDescent="0.3">
      <c r="A4661" t="s">
        <v>49</v>
      </c>
      <c r="B4661" t="s">
        <v>50</v>
      </c>
      <c r="C4661">
        <v>2018</v>
      </c>
      <c r="D4661" t="s">
        <v>63</v>
      </c>
      <c r="E4661" t="s">
        <v>21</v>
      </c>
      <c r="G4661">
        <v>63652</v>
      </c>
      <c r="H4661">
        <v>150</v>
      </c>
      <c r="I4661">
        <v>130</v>
      </c>
      <c r="J4661">
        <v>2</v>
      </c>
      <c r="K4661">
        <v>0</v>
      </c>
      <c r="L4661" t="s">
        <v>34</v>
      </c>
      <c r="M4661" t="s">
        <v>44</v>
      </c>
      <c r="N4661" t="s">
        <v>45</v>
      </c>
      <c r="O4661" t="s">
        <v>29</v>
      </c>
      <c r="P4661">
        <v>32</v>
      </c>
      <c r="Q4661" t="s">
        <v>30</v>
      </c>
      <c r="R4661">
        <v>8499</v>
      </c>
    </row>
    <row r="4662" spans="1:18" x14ac:dyDescent="0.3">
      <c r="A4662" t="s">
        <v>26</v>
      </c>
      <c r="B4662" t="s">
        <v>68</v>
      </c>
      <c r="C4662">
        <v>2011</v>
      </c>
      <c r="D4662" t="s">
        <v>20</v>
      </c>
      <c r="E4662" t="s">
        <v>21</v>
      </c>
      <c r="F4662">
        <v>1.5</v>
      </c>
      <c r="G4662">
        <v>133301</v>
      </c>
      <c r="H4662">
        <v>120</v>
      </c>
      <c r="I4662">
        <v>119</v>
      </c>
      <c r="J4662">
        <v>3</v>
      </c>
      <c r="K4662">
        <v>0</v>
      </c>
      <c r="L4662" t="s">
        <v>34</v>
      </c>
      <c r="M4662" t="s">
        <v>59</v>
      </c>
      <c r="N4662" t="s">
        <v>45</v>
      </c>
      <c r="O4662" t="s">
        <v>29</v>
      </c>
      <c r="P4662">
        <v>38</v>
      </c>
      <c r="Q4662" t="s">
        <v>91</v>
      </c>
      <c r="R4662">
        <v>1266</v>
      </c>
    </row>
    <row r="4663" spans="1:18" x14ac:dyDescent="0.3">
      <c r="A4663" t="s">
        <v>41</v>
      </c>
      <c r="B4663" t="s">
        <v>96</v>
      </c>
      <c r="C4663">
        <v>2010</v>
      </c>
      <c r="D4663" t="s">
        <v>20</v>
      </c>
      <c r="E4663" t="s">
        <v>21</v>
      </c>
      <c r="F4663">
        <v>2</v>
      </c>
      <c r="G4663">
        <v>58076</v>
      </c>
      <c r="H4663">
        <v>147</v>
      </c>
      <c r="I4663">
        <v>149</v>
      </c>
      <c r="J4663">
        <v>4</v>
      </c>
      <c r="K4663">
        <v>1</v>
      </c>
      <c r="L4663" t="s">
        <v>34</v>
      </c>
      <c r="M4663" t="s">
        <v>35</v>
      </c>
      <c r="N4663" t="s">
        <v>45</v>
      </c>
      <c r="O4663" t="s">
        <v>29</v>
      </c>
      <c r="P4663">
        <v>34</v>
      </c>
      <c r="Q4663" t="s">
        <v>48</v>
      </c>
      <c r="R4663">
        <v>2799</v>
      </c>
    </row>
    <row r="4664" spans="1:18" x14ac:dyDescent="0.3">
      <c r="A4664" t="s">
        <v>73</v>
      </c>
      <c r="B4664" t="s">
        <v>90</v>
      </c>
      <c r="C4664">
        <v>2015</v>
      </c>
      <c r="D4664" t="s">
        <v>20</v>
      </c>
      <c r="E4664" t="s">
        <v>21</v>
      </c>
      <c r="F4664">
        <v>2.2999999999999998</v>
      </c>
      <c r="G4664">
        <v>100</v>
      </c>
      <c r="H4664">
        <v>184</v>
      </c>
      <c r="I4664">
        <v>161</v>
      </c>
      <c r="J4664">
        <v>1</v>
      </c>
      <c r="L4664" t="s">
        <v>43</v>
      </c>
      <c r="N4664" t="s">
        <v>45</v>
      </c>
      <c r="O4664" t="s">
        <v>29</v>
      </c>
      <c r="P4664">
        <v>30</v>
      </c>
      <c r="Q4664" t="s">
        <v>88</v>
      </c>
      <c r="R4664">
        <v>19150</v>
      </c>
    </row>
    <row r="4665" spans="1:18" x14ac:dyDescent="0.3">
      <c r="A4665" t="s">
        <v>80</v>
      </c>
      <c r="B4665" t="s">
        <v>98</v>
      </c>
      <c r="C4665">
        <v>2014</v>
      </c>
      <c r="D4665" t="s">
        <v>20</v>
      </c>
      <c r="E4665" t="s">
        <v>21</v>
      </c>
      <c r="F4665">
        <v>2.2999999999999998</v>
      </c>
      <c r="G4665">
        <v>191324</v>
      </c>
      <c r="J4665">
        <v>2</v>
      </c>
      <c r="K4665">
        <v>1</v>
      </c>
      <c r="L4665" t="s">
        <v>34</v>
      </c>
      <c r="M4665" t="s">
        <v>72</v>
      </c>
      <c r="N4665" t="s">
        <v>23</v>
      </c>
      <c r="O4665" t="s">
        <v>24</v>
      </c>
      <c r="Q4665" t="s">
        <v>88</v>
      </c>
      <c r="R4665">
        <v>1490</v>
      </c>
    </row>
    <row r="4666" spans="1:18" x14ac:dyDescent="0.3">
      <c r="A4666" t="s">
        <v>38</v>
      </c>
      <c r="B4666" t="s">
        <v>86</v>
      </c>
      <c r="C4666">
        <v>2015</v>
      </c>
      <c r="D4666" t="s">
        <v>20</v>
      </c>
      <c r="E4666" t="s">
        <v>21</v>
      </c>
      <c r="F4666">
        <v>4</v>
      </c>
      <c r="G4666">
        <v>113705</v>
      </c>
      <c r="H4666">
        <v>301</v>
      </c>
      <c r="I4666">
        <v>277</v>
      </c>
      <c r="J4666">
        <v>3</v>
      </c>
      <c r="K4666">
        <v>0</v>
      </c>
      <c r="L4666" t="s">
        <v>34</v>
      </c>
      <c r="N4666" t="s">
        <v>84</v>
      </c>
      <c r="O4666" t="s">
        <v>95</v>
      </c>
      <c r="P4666">
        <v>15</v>
      </c>
      <c r="R4666">
        <v>10241</v>
      </c>
    </row>
    <row r="4667" spans="1:18" x14ac:dyDescent="0.3">
      <c r="A4667" t="s">
        <v>18</v>
      </c>
      <c r="B4667" t="s">
        <v>51</v>
      </c>
      <c r="C4667">
        <v>2014</v>
      </c>
      <c r="D4667" t="s">
        <v>63</v>
      </c>
      <c r="E4667" t="s">
        <v>21</v>
      </c>
      <c r="F4667">
        <v>2.2999999999999998</v>
      </c>
      <c r="G4667">
        <v>148758</v>
      </c>
      <c r="H4667">
        <v>183</v>
      </c>
      <c r="J4667">
        <v>2</v>
      </c>
      <c r="K4667">
        <v>1</v>
      </c>
      <c r="M4667" t="s">
        <v>94</v>
      </c>
      <c r="N4667" t="s">
        <v>45</v>
      </c>
      <c r="O4667" t="s">
        <v>29</v>
      </c>
      <c r="P4667">
        <v>28</v>
      </c>
      <c r="R4667">
        <v>9306</v>
      </c>
    </row>
    <row r="4668" spans="1:18" x14ac:dyDescent="0.3">
      <c r="A4668" t="s">
        <v>73</v>
      </c>
      <c r="B4668" t="s">
        <v>74</v>
      </c>
      <c r="C4668">
        <v>2017</v>
      </c>
      <c r="D4668" t="s">
        <v>20</v>
      </c>
      <c r="E4668" t="s">
        <v>21</v>
      </c>
      <c r="F4668">
        <v>2.2999999999999998</v>
      </c>
      <c r="G4668">
        <v>93024</v>
      </c>
      <c r="H4668">
        <v>168</v>
      </c>
      <c r="I4668">
        <v>165</v>
      </c>
      <c r="J4668">
        <v>1</v>
      </c>
      <c r="K4668">
        <v>1</v>
      </c>
      <c r="L4668" t="s">
        <v>40</v>
      </c>
      <c r="N4668" t="s">
        <v>23</v>
      </c>
      <c r="O4668" t="s">
        <v>24</v>
      </c>
      <c r="P4668">
        <v>33</v>
      </c>
      <c r="Q4668" t="s">
        <v>48</v>
      </c>
      <c r="R4668">
        <v>20727</v>
      </c>
    </row>
    <row r="4669" spans="1:18" x14ac:dyDescent="0.3">
      <c r="A4669" t="s">
        <v>41</v>
      </c>
      <c r="B4669" t="s">
        <v>62</v>
      </c>
      <c r="C4669">
        <v>2008</v>
      </c>
      <c r="D4669" t="s">
        <v>20</v>
      </c>
      <c r="E4669" t="s">
        <v>21</v>
      </c>
      <c r="F4669">
        <v>2.9</v>
      </c>
      <c r="G4669">
        <v>217317</v>
      </c>
      <c r="J4669">
        <v>4</v>
      </c>
      <c r="K4669">
        <v>0</v>
      </c>
      <c r="L4669" t="s">
        <v>34</v>
      </c>
      <c r="M4669" t="s">
        <v>59</v>
      </c>
      <c r="N4669" t="s">
        <v>23</v>
      </c>
      <c r="O4669" t="s">
        <v>24</v>
      </c>
      <c r="P4669">
        <v>23</v>
      </c>
      <c r="Q4669" t="s">
        <v>25</v>
      </c>
      <c r="R4669">
        <v>500</v>
      </c>
    </row>
    <row r="4670" spans="1:18" x14ac:dyDescent="0.3">
      <c r="A4670" t="s">
        <v>31</v>
      </c>
      <c r="B4670" t="s">
        <v>32</v>
      </c>
      <c r="C4670">
        <v>2010</v>
      </c>
      <c r="D4670" t="s">
        <v>20</v>
      </c>
      <c r="E4670" t="s">
        <v>21</v>
      </c>
      <c r="F4670">
        <v>2.2000000000000002</v>
      </c>
      <c r="G4670">
        <v>147269</v>
      </c>
      <c r="I4670">
        <v>171</v>
      </c>
      <c r="J4670">
        <v>3</v>
      </c>
      <c r="K4670">
        <v>1</v>
      </c>
      <c r="N4670" t="s">
        <v>36</v>
      </c>
      <c r="O4670" t="s">
        <v>29</v>
      </c>
      <c r="P4670">
        <v>32</v>
      </c>
      <c r="R4670">
        <v>500</v>
      </c>
    </row>
    <row r="4671" spans="1:18" x14ac:dyDescent="0.3">
      <c r="A4671" t="s">
        <v>80</v>
      </c>
      <c r="B4671" t="s">
        <v>98</v>
      </c>
      <c r="C4671">
        <v>2019</v>
      </c>
      <c r="D4671" t="s">
        <v>20</v>
      </c>
      <c r="E4671" t="s">
        <v>21</v>
      </c>
      <c r="F4671">
        <v>2.2000000000000002</v>
      </c>
      <c r="G4671">
        <v>56285</v>
      </c>
      <c r="H4671">
        <v>191</v>
      </c>
      <c r="J4671">
        <v>1</v>
      </c>
      <c r="K4671">
        <v>1</v>
      </c>
      <c r="L4671" t="s">
        <v>34</v>
      </c>
      <c r="M4671" t="s">
        <v>94</v>
      </c>
      <c r="N4671" t="s">
        <v>23</v>
      </c>
      <c r="O4671" t="s">
        <v>24</v>
      </c>
      <c r="P4671">
        <v>33</v>
      </c>
      <c r="Q4671" t="s">
        <v>25</v>
      </c>
      <c r="R4671">
        <v>11593</v>
      </c>
    </row>
    <row r="4672" spans="1:18" x14ac:dyDescent="0.3">
      <c r="A4672" t="s">
        <v>38</v>
      </c>
      <c r="B4672" t="s">
        <v>86</v>
      </c>
      <c r="C4672">
        <v>2015</v>
      </c>
      <c r="D4672" t="s">
        <v>33</v>
      </c>
      <c r="E4672" t="s">
        <v>21</v>
      </c>
      <c r="G4672">
        <v>84196</v>
      </c>
      <c r="H4672">
        <v>367</v>
      </c>
      <c r="J4672">
        <v>4</v>
      </c>
      <c r="K4672">
        <v>0</v>
      </c>
      <c r="L4672" t="s">
        <v>40</v>
      </c>
      <c r="M4672" t="s">
        <v>72</v>
      </c>
      <c r="N4672" t="s">
        <v>84</v>
      </c>
      <c r="O4672" t="s">
        <v>95</v>
      </c>
      <c r="Q4672" t="s">
        <v>48</v>
      </c>
      <c r="R4672">
        <v>9443</v>
      </c>
    </row>
    <row r="4673" spans="1:18" x14ac:dyDescent="0.3">
      <c r="A4673" t="s">
        <v>53</v>
      </c>
      <c r="B4673" t="s">
        <v>77</v>
      </c>
      <c r="C4673">
        <v>2013</v>
      </c>
      <c r="D4673" t="s">
        <v>20</v>
      </c>
      <c r="E4673" t="s">
        <v>21</v>
      </c>
      <c r="F4673">
        <v>2.9</v>
      </c>
      <c r="G4673">
        <v>182154</v>
      </c>
      <c r="H4673">
        <v>231</v>
      </c>
      <c r="I4673">
        <v>210</v>
      </c>
      <c r="J4673">
        <v>2</v>
      </c>
      <c r="K4673">
        <v>1</v>
      </c>
      <c r="L4673" t="s">
        <v>40</v>
      </c>
      <c r="M4673" t="s">
        <v>94</v>
      </c>
      <c r="N4673" t="s">
        <v>23</v>
      </c>
      <c r="O4673" t="s">
        <v>24</v>
      </c>
      <c r="P4673">
        <v>27</v>
      </c>
      <c r="Q4673" t="s">
        <v>25</v>
      </c>
      <c r="R4673">
        <v>12359</v>
      </c>
    </row>
    <row r="4674" spans="1:18" x14ac:dyDescent="0.3">
      <c r="A4674" t="s">
        <v>80</v>
      </c>
      <c r="B4674" t="s">
        <v>81</v>
      </c>
      <c r="C4674">
        <v>2013</v>
      </c>
      <c r="D4674" t="s">
        <v>20</v>
      </c>
      <c r="F4674">
        <v>2.9</v>
      </c>
      <c r="G4674">
        <v>68439</v>
      </c>
      <c r="H4674">
        <v>220</v>
      </c>
      <c r="I4674">
        <v>193</v>
      </c>
      <c r="J4674">
        <v>3</v>
      </c>
      <c r="K4674">
        <v>0</v>
      </c>
      <c r="L4674" t="s">
        <v>43</v>
      </c>
      <c r="M4674" t="s">
        <v>35</v>
      </c>
      <c r="N4674" t="s">
        <v>82</v>
      </c>
      <c r="O4674" t="s">
        <v>60</v>
      </c>
      <c r="P4674">
        <v>30</v>
      </c>
      <c r="Q4674" t="s">
        <v>64</v>
      </c>
      <c r="R4674">
        <v>7585</v>
      </c>
    </row>
    <row r="4675" spans="1:18" x14ac:dyDescent="0.3">
      <c r="A4675" t="s">
        <v>41</v>
      </c>
      <c r="B4675" t="s">
        <v>103</v>
      </c>
      <c r="C4675">
        <v>2007</v>
      </c>
      <c r="D4675" t="s">
        <v>20</v>
      </c>
      <c r="E4675" t="s">
        <v>21</v>
      </c>
      <c r="F4675">
        <v>3.4</v>
      </c>
      <c r="G4675">
        <v>33632</v>
      </c>
      <c r="H4675">
        <v>264</v>
      </c>
      <c r="I4675">
        <v>243</v>
      </c>
      <c r="J4675">
        <v>2</v>
      </c>
      <c r="K4675">
        <v>1</v>
      </c>
      <c r="L4675" t="s">
        <v>43</v>
      </c>
      <c r="M4675" t="s">
        <v>44</v>
      </c>
      <c r="N4675" t="s">
        <v>23</v>
      </c>
      <c r="O4675" t="s">
        <v>24</v>
      </c>
      <c r="P4675">
        <v>19</v>
      </c>
      <c r="R4675">
        <v>5799</v>
      </c>
    </row>
    <row r="4676" spans="1:18" x14ac:dyDescent="0.3">
      <c r="A4676" t="s">
        <v>73</v>
      </c>
      <c r="B4676" t="s">
        <v>87</v>
      </c>
      <c r="C4676">
        <v>2014</v>
      </c>
      <c r="D4676" t="s">
        <v>20</v>
      </c>
      <c r="E4676" t="s">
        <v>21</v>
      </c>
      <c r="F4676">
        <v>2.2000000000000002</v>
      </c>
      <c r="G4676">
        <v>83853</v>
      </c>
      <c r="H4676">
        <v>172</v>
      </c>
      <c r="I4676">
        <v>171</v>
      </c>
      <c r="J4676">
        <v>3</v>
      </c>
      <c r="K4676">
        <v>0</v>
      </c>
      <c r="L4676" t="s">
        <v>40</v>
      </c>
      <c r="M4676" t="s">
        <v>35</v>
      </c>
      <c r="N4676" t="s">
        <v>23</v>
      </c>
      <c r="O4676" t="s">
        <v>24</v>
      </c>
      <c r="P4676">
        <v>33</v>
      </c>
      <c r="Q4676" t="s">
        <v>57</v>
      </c>
      <c r="R4676">
        <v>12786</v>
      </c>
    </row>
    <row r="4677" spans="1:18" x14ac:dyDescent="0.3">
      <c r="A4677" t="s">
        <v>31</v>
      </c>
      <c r="B4677" t="s">
        <v>61</v>
      </c>
      <c r="C4677">
        <v>2018</v>
      </c>
      <c r="D4677" t="s">
        <v>20</v>
      </c>
      <c r="E4677" t="s">
        <v>21</v>
      </c>
      <c r="F4677">
        <v>1.6</v>
      </c>
      <c r="G4677">
        <v>77287</v>
      </c>
      <c r="H4677">
        <v>124</v>
      </c>
      <c r="I4677">
        <v>127</v>
      </c>
      <c r="J4677">
        <v>1</v>
      </c>
      <c r="K4677">
        <v>0</v>
      </c>
      <c r="L4677" t="s">
        <v>43</v>
      </c>
      <c r="M4677" t="s">
        <v>44</v>
      </c>
      <c r="N4677" t="s">
        <v>45</v>
      </c>
      <c r="O4677" t="s">
        <v>29</v>
      </c>
      <c r="P4677">
        <v>40</v>
      </c>
      <c r="R4677">
        <v>13085</v>
      </c>
    </row>
    <row r="4678" spans="1:18" x14ac:dyDescent="0.3">
      <c r="A4678" t="s">
        <v>73</v>
      </c>
      <c r="B4678" t="s">
        <v>90</v>
      </c>
      <c r="C4678">
        <v>2011</v>
      </c>
      <c r="D4678" t="s">
        <v>20</v>
      </c>
      <c r="E4678" t="s">
        <v>21</v>
      </c>
      <c r="F4678">
        <v>2.2999999999999998</v>
      </c>
      <c r="G4678">
        <v>117674</v>
      </c>
      <c r="H4678">
        <v>178</v>
      </c>
      <c r="I4678">
        <v>187</v>
      </c>
      <c r="J4678">
        <v>2</v>
      </c>
      <c r="K4678">
        <v>0</v>
      </c>
      <c r="L4678" t="s">
        <v>43</v>
      </c>
      <c r="M4678" t="s">
        <v>59</v>
      </c>
      <c r="N4678" t="s">
        <v>45</v>
      </c>
      <c r="O4678" t="s">
        <v>24</v>
      </c>
      <c r="P4678">
        <v>28</v>
      </c>
      <c r="Q4678" t="s">
        <v>48</v>
      </c>
      <c r="R4678">
        <v>7933</v>
      </c>
    </row>
    <row r="4679" spans="1:18" x14ac:dyDescent="0.3">
      <c r="A4679" t="s">
        <v>49</v>
      </c>
      <c r="B4679" t="s">
        <v>92</v>
      </c>
      <c r="C4679">
        <v>2016</v>
      </c>
      <c r="D4679" t="s">
        <v>20</v>
      </c>
      <c r="E4679" t="s">
        <v>21</v>
      </c>
      <c r="F4679">
        <v>3.4</v>
      </c>
      <c r="G4679">
        <v>121738</v>
      </c>
      <c r="H4679">
        <v>249</v>
      </c>
      <c r="I4679">
        <v>245</v>
      </c>
      <c r="J4679">
        <v>1</v>
      </c>
      <c r="K4679">
        <v>0</v>
      </c>
      <c r="L4679" t="s">
        <v>43</v>
      </c>
      <c r="M4679" t="s">
        <v>28</v>
      </c>
      <c r="N4679" t="s">
        <v>23</v>
      </c>
      <c r="O4679" t="s">
        <v>24</v>
      </c>
      <c r="Q4679" t="s">
        <v>30</v>
      </c>
      <c r="R4679">
        <v>8632</v>
      </c>
    </row>
    <row r="4680" spans="1:18" x14ac:dyDescent="0.3">
      <c r="A4680" t="s">
        <v>55</v>
      </c>
      <c r="B4680" t="s">
        <v>56</v>
      </c>
      <c r="C4680">
        <v>2006</v>
      </c>
      <c r="D4680" t="s">
        <v>20</v>
      </c>
      <c r="E4680" t="s">
        <v>21</v>
      </c>
      <c r="F4680">
        <v>2.5</v>
      </c>
      <c r="G4680">
        <v>328633</v>
      </c>
      <c r="H4680">
        <v>206</v>
      </c>
      <c r="I4680">
        <v>193</v>
      </c>
      <c r="J4680">
        <v>5</v>
      </c>
      <c r="K4680">
        <v>1</v>
      </c>
      <c r="L4680" t="s">
        <v>40</v>
      </c>
      <c r="M4680" t="s">
        <v>94</v>
      </c>
      <c r="N4680" t="s">
        <v>23</v>
      </c>
      <c r="O4680" t="s">
        <v>60</v>
      </c>
      <c r="P4680">
        <v>30</v>
      </c>
      <c r="Q4680" t="s">
        <v>76</v>
      </c>
      <c r="R4680">
        <v>500</v>
      </c>
    </row>
    <row r="4681" spans="1:18" x14ac:dyDescent="0.3">
      <c r="A4681" t="s">
        <v>31</v>
      </c>
      <c r="B4681" t="s">
        <v>85</v>
      </c>
      <c r="C4681">
        <v>2009</v>
      </c>
      <c r="D4681" t="s">
        <v>20</v>
      </c>
      <c r="E4681" t="s">
        <v>21</v>
      </c>
      <c r="G4681">
        <v>209756</v>
      </c>
      <c r="H4681">
        <v>213</v>
      </c>
      <c r="I4681">
        <v>198</v>
      </c>
      <c r="J4681">
        <v>5</v>
      </c>
      <c r="K4681">
        <v>0</v>
      </c>
      <c r="L4681" t="s">
        <v>40</v>
      </c>
      <c r="M4681" t="s">
        <v>52</v>
      </c>
      <c r="N4681" t="s">
        <v>23</v>
      </c>
      <c r="O4681" t="s">
        <v>24</v>
      </c>
      <c r="P4681">
        <v>31</v>
      </c>
      <c r="R4681">
        <v>500</v>
      </c>
    </row>
    <row r="4682" spans="1:18" x14ac:dyDescent="0.3">
      <c r="A4682" t="s">
        <v>53</v>
      </c>
      <c r="B4682" t="s">
        <v>71</v>
      </c>
      <c r="C4682">
        <v>2021</v>
      </c>
      <c r="D4682" t="s">
        <v>20</v>
      </c>
      <c r="E4682" t="s">
        <v>21</v>
      </c>
      <c r="G4682">
        <v>36185</v>
      </c>
      <c r="H4682">
        <v>178</v>
      </c>
      <c r="J4682">
        <v>1</v>
      </c>
      <c r="K4682">
        <v>0</v>
      </c>
      <c r="L4682" t="s">
        <v>43</v>
      </c>
      <c r="M4682" t="s">
        <v>59</v>
      </c>
      <c r="N4682" t="s">
        <v>45</v>
      </c>
      <c r="O4682" t="s">
        <v>24</v>
      </c>
      <c r="P4682">
        <v>30</v>
      </c>
      <c r="Q4682" t="s">
        <v>57</v>
      </c>
      <c r="R4682">
        <v>31496</v>
      </c>
    </row>
    <row r="4683" spans="1:18" x14ac:dyDescent="0.3">
      <c r="A4683" t="s">
        <v>49</v>
      </c>
      <c r="B4683" t="s">
        <v>50</v>
      </c>
      <c r="C4683">
        <v>2015</v>
      </c>
      <c r="D4683" t="s">
        <v>20</v>
      </c>
      <c r="E4683" t="s">
        <v>21</v>
      </c>
      <c r="F4683">
        <v>2.2999999999999998</v>
      </c>
      <c r="G4683">
        <v>68206</v>
      </c>
      <c r="H4683">
        <v>181</v>
      </c>
      <c r="I4683">
        <v>158</v>
      </c>
      <c r="J4683">
        <v>2</v>
      </c>
      <c r="K4683">
        <v>1</v>
      </c>
      <c r="L4683" t="s">
        <v>34</v>
      </c>
      <c r="M4683" t="s">
        <v>52</v>
      </c>
      <c r="N4683" t="s">
        <v>45</v>
      </c>
      <c r="O4683" t="s">
        <v>29</v>
      </c>
      <c r="Q4683" t="s">
        <v>46</v>
      </c>
      <c r="R4683">
        <v>5342</v>
      </c>
    </row>
    <row r="4684" spans="1:18" x14ac:dyDescent="0.3">
      <c r="A4684" t="s">
        <v>18</v>
      </c>
      <c r="B4684" t="s">
        <v>70</v>
      </c>
      <c r="C4684">
        <v>2019</v>
      </c>
      <c r="D4684" t="s">
        <v>63</v>
      </c>
      <c r="E4684" t="s">
        <v>21</v>
      </c>
      <c r="F4684">
        <v>2.2999999999999998</v>
      </c>
      <c r="G4684">
        <v>100</v>
      </c>
      <c r="H4684">
        <v>169</v>
      </c>
      <c r="I4684">
        <v>161</v>
      </c>
      <c r="J4684">
        <v>1</v>
      </c>
      <c r="L4684" t="s">
        <v>40</v>
      </c>
      <c r="N4684" t="s">
        <v>45</v>
      </c>
      <c r="O4684" t="s">
        <v>29</v>
      </c>
      <c r="P4684">
        <v>33</v>
      </c>
      <c r="Q4684" t="s">
        <v>91</v>
      </c>
      <c r="R4684">
        <v>31511</v>
      </c>
    </row>
    <row r="4685" spans="1:18" x14ac:dyDescent="0.3">
      <c r="A4685" t="s">
        <v>41</v>
      </c>
      <c r="B4685" t="s">
        <v>62</v>
      </c>
      <c r="C4685">
        <v>2019</v>
      </c>
      <c r="D4685" t="s">
        <v>20</v>
      </c>
      <c r="E4685" t="s">
        <v>21</v>
      </c>
      <c r="F4685">
        <v>2.6</v>
      </c>
      <c r="G4685">
        <v>64621</v>
      </c>
      <c r="J4685">
        <v>2</v>
      </c>
      <c r="K4685">
        <v>1</v>
      </c>
      <c r="L4685" t="s">
        <v>34</v>
      </c>
      <c r="M4685" t="s">
        <v>72</v>
      </c>
      <c r="N4685" t="s">
        <v>23</v>
      </c>
      <c r="O4685" t="s">
        <v>24</v>
      </c>
      <c r="P4685">
        <v>30</v>
      </c>
      <c r="Q4685" t="s">
        <v>57</v>
      </c>
      <c r="R4685">
        <v>13719</v>
      </c>
    </row>
    <row r="4686" spans="1:18" x14ac:dyDescent="0.3">
      <c r="A4686" t="s">
        <v>26</v>
      </c>
      <c r="B4686" t="s">
        <v>58</v>
      </c>
      <c r="C4686">
        <v>2017</v>
      </c>
      <c r="D4686" t="s">
        <v>33</v>
      </c>
      <c r="E4686" t="s">
        <v>21</v>
      </c>
      <c r="F4686">
        <v>2.7</v>
      </c>
      <c r="G4686">
        <v>50031</v>
      </c>
      <c r="H4686">
        <v>224</v>
      </c>
      <c r="I4686">
        <v>217</v>
      </c>
      <c r="J4686">
        <v>2</v>
      </c>
      <c r="K4686">
        <v>0</v>
      </c>
      <c r="L4686" t="s">
        <v>34</v>
      </c>
      <c r="M4686" t="s">
        <v>35</v>
      </c>
      <c r="N4686" t="s">
        <v>23</v>
      </c>
      <c r="O4686" t="s">
        <v>24</v>
      </c>
      <c r="P4686">
        <v>47</v>
      </c>
      <c r="Q4686" t="s">
        <v>91</v>
      </c>
      <c r="R4686">
        <v>15045</v>
      </c>
    </row>
    <row r="4687" spans="1:18" x14ac:dyDescent="0.3">
      <c r="A4687" t="s">
        <v>53</v>
      </c>
      <c r="B4687" t="s">
        <v>79</v>
      </c>
      <c r="C4687">
        <v>2006</v>
      </c>
      <c r="D4687" t="s">
        <v>20</v>
      </c>
      <c r="E4687" t="s">
        <v>21</v>
      </c>
      <c r="F4687">
        <v>1.8</v>
      </c>
      <c r="G4687">
        <v>67658</v>
      </c>
      <c r="I4687">
        <v>150</v>
      </c>
      <c r="J4687">
        <v>4</v>
      </c>
      <c r="K4687">
        <v>1</v>
      </c>
      <c r="L4687" t="s">
        <v>34</v>
      </c>
      <c r="M4687" t="s">
        <v>59</v>
      </c>
      <c r="N4687" t="s">
        <v>45</v>
      </c>
      <c r="O4687" t="s">
        <v>29</v>
      </c>
      <c r="P4687">
        <v>34</v>
      </c>
      <c r="Q4687" t="s">
        <v>37</v>
      </c>
      <c r="R4687">
        <v>7191</v>
      </c>
    </row>
    <row r="4688" spans="1:18" x14ac:dyDescent="0.3">
      <c r="A4688" t="s">
        <v>49</v>
      </c>
      <c r="B4688" t="s">
        <v>100</v>
      </c>
      <c r="C4688">
        <v>2010</v>
      </c>
      <c r="D4688" t="s">
        <v>63</v>
      </c>
      <c r="E4688" t="s">
        <v>67</v>
      </c>
      <c r="F4688">
        <v>1.9</v>
      </c>
      <c r="G4688">
        <v>100</v>
      </c>
      <c r="H4688">
        <v>160</v>
      </c>
      <c r="I4688">
        <v>127</v>
      </c>
      <c r="J4688">
        <v>4</v>
      </c>
      <c r="K4688">
        <v>1</v>
      </c>
      <c r="L4688" t="s">
        <v>43</v>
      </c>
      <c r="M4688" t="s">
        <v>72</v>
      </c>
      <c r="N4688" t="s">
        <v>45</v>
      </c>
      <c r="O4688" t="s">
        <v>29</v>
      </c>
      <c r="P4688">
        <v>32</v>
      </c>
      <c r="Q4688" t="s">
        <v>57</v>
      </c>
      <c r="R4688">
        <v>6669</v>
      </c>
    </row>
    <row r="4689" spans="1:18" x14ac:dyDescent="0.3">
      <c r="A4689" t="s">
        <v>38</v>
      </c>
      <c r="B4689" t="s">
        <v>89</v>
      </c>
      <c r="C4689">
        <v>2019</v>
      </c>
      <c r="D4689" t="s">
        <v>20</v>
      </c>
      <c r="E4689" t="s">
        <v>21</v>
      </c>
      <c r="F4689">
        <v>1.8</v>
      </c>
      <c r="G4689">
        <v>45029</v>
      </c>
      <c r="H4689">
        <v>150</v>
      </c>
      <c r="J4689">
        <v>2</v>
      </c>
      <c r="L4689" t="s">
        <v>40</v>
      </c>
      <c r="M4689" t="s">
        <v>28</v>
      </c>
      <c r="N4689" t="s">
        <v>45</v>
      </c>
      <c r="O4689" t="s">
        <v>29</v>
      </c>
      <c r="Q4689" t="s">
        <v>57</v>
      </c>
      <c r="R4689">
        <v>12051</v>
      </c>
    </row>
    <row r="4690" spans="1:18" x14ac:dyDescent="0.3">
      <c r="A4690" t="s">
        <v>49</v>
      </c>
      <c r="B4690" t="s">
        <v>92</v>
      </c>
      <c r="C4690">
        <v>2016</v>
      </c>
      <c r="D4690" t="s">
        <v>20</v>
      </c>
      <c r="E4690" t="s">
        <v>21</v>
      </c>
      <c r="F4690">
        <v>2.8</v>
      </c>
      <c r="G4690">
        <v>103693</v>
      </c>
      <c r="H4690">
        <v>217</v>
      </c>
      <c r="I4690">
        <v>203</v>
      </c>
      <c r="J4690">
        <v>2</v>
      </c>
      <c r="K4690">
        <v>1</v>
      </c>
      <c r="L4690" t="s">
        <v>43</v>
      </c>
      <c r="N4690" t="s">
        <v>23</v>
      </c>
      <c r="O4690" t="s">
        <v>24</v>
      </c>
      <c r="P4690">
        <v>24</v>
      </c>
      <c r="Q4690" t="s">
        <v>76</v>
      </c>
      <c r="R4690">
        <v>7505</v>
      </c>
    </row>
    <row r="4691" spans="1:18" x14ac:dyDescent="0.3">
      <c r="A4691" t="s">
        <v>26</v>
      </c>
      <c r="B4691" t="s">
        <v>58</v>
      </c>
      <c r="C4691">
        <v>2023</v>
      </c>
      <c r="D4691" t="s">
        <v>33</v>
      </c>
      <c r="E4691" t="s">
        <v>21</v>
      </c>
      <c r="G4691">
        <v>8942</v>
      </c>
      <c r="H4691">
        <v>192</v>
      </c>
      <c r="I4691">
        <v>171</v>
      </c>
      <c r="J4691">
        <v>1</v>
      </c>
      <c r="K4691">
        <v>1</v>
      </c>
      <c r="L4691" t="s">
        <v>43</v>
      </c>
      <c r="M4691" t="s">
        <v>94</v>
      </c>
      <c r="N4691" t="s">
        <v>23</v>
      </c>
      <c r="O4691" t="s">
        <v>24</v>
      </c>
      <c r="P4691">
        <v>47</v>
      </c>
      <c r="Q4691" t="s">
        <v>64</v>
      </c>
      <c r="R4691">
        <v>27871</v>
      </c>
    </row>
    <row r="4692" spans="1:18" x14ac:dyDescent="0.3">
      <c r="A4692" t="s">
        <v>49</v>
      </c>
      <c r="B4692" t="s">
        <v>50</v>
      </c>
      <c r="C4692">
        <v>2017</v>
      </c>
      <c r="D4692" t="s">
        <v>65</v>
      </c>
      <c r="E4692" t="s">
        <v>21</v>
      </c>
      <c r="F4692">
        <v>0</v>
      </c>
      <c r="G4692">
        <v>73378</v>
      </c>
      <c r="H4692">
        <v>324</v>
      </c>
      <c r="I4692">
        <v>356</v>
      </c>
      <c r="J4692">
        <v>2</v>
      </c>
      <c r="K4692">
        <v>1</v>
      </c>
      <c r="L4692" t="s">
        <v>43</v>
      </c>
      <c r="M4692" t="s">
        <v>28</v>
      </c>
      <c r="N4692" t="s">
        <v>45</v>
      </c>
      <c r="O4692" t="s">
        <v>29</v>
      </c>
      <c r="P4692">
        <v>106</v>
      </c>
      <c r="Q4692" t="s">
        <v>76</v>
      </c>
      <c r="R4692">
        <v>6646</v>
      </c>
    </row>
    <row r="4693" spans="1:18" x14ac:dyDescent="0.3">
      <c r="A4693" t="s">
        <v>53</v>
      </c>
      <c r="B4693" t="s">
        <v>77</v>
      </c>
      <c r="C4693">
        <v>2016</v>
      </c>
      <c r="D4693" t="s">
        <v>20</v>
      </c>
      <c r="E4693" t="s">
        <v>21</v>
      </c>
      <c r="F4693">
        <v>3.3</v>
      </c>
      <c r="G4693">
        <v>118712</v>
      </c>
      <c r="H4693">
        <v>246</v>
      </c>
      <c r="J4693">
        <v>1</v>
      </c>
      <c r="K4693">
        <v>0</v>
      </c>
      <c r="L4693" t="s">
        <v>34</v>
      </c>
      <c r="M4693" t="s">
        <v>44</v>
      </c>
      <c r="N4693" t="s">
        <v>23</v>
      </c>
      <c r="O4693" t="s">
        <v>24</v>
      </c>
      <c r="P4693">
        <v>30</v>
      </c>
      <c r="Q4693" t="s">
        <v>48</v>
      </c>
      <c r="R4693">
        <v>25733</v>
      </c>
    </row>
    <row r="4694" spans="1:18" x14ac:dyDescent="0.3">
      <c r="A4694" t="s">
        <v>73</v>
      </c>
      <c r="B4694" t="s">
        <v>90</v>
      </c>
      <c r="C4694">
        <v>2010</v>
      </c>
      <c r="D4694" t="s">
        <v>20</v>
      </c>
      <c r="E4694" t="s">
        <v>21</v>
      </c>
      <c r="F4694">
        <v>1.5</v>
      </c>
      <c r="G4694">
        <v>23590</v>
      </c>
      <c r="H4694">
        <v>123</v>
      </c>
      <c r="I4694">
        <v>118</v>
      </c>
      <c r="J4694">
        <v>4</v>
      </c>
      <c r="L4694" t="s">
        <v>43</v>
      </c>
      <c r="N4694" t="s">
        <v>45</v>
      </c>
      <c r="O4694" t="s">
        <v>29</v>
      </c>
      <c r="P4694">
        <v>39</v>
      </c>
      <c r="Q4694" t="s">
        <v>64</v>
      </c>
      <c r="R4694">
        <v>10877</v>
      </c>
    </row>
    <row r="4695" spans="1:18" x14ac:dyDescent="0.3">
      <c r="A4695" t="s">
        <v>55</v>
      </c>
      <c r="B4695" t="s">
        <v>56</v>
      </c>
      <c r="C4695">
        <v>2021</v>
      </c>
      <c r="D4695" t="s">
        <v>63</v>
      </c>
      <c r="E4695" t="s">
        <v>21</v>
      </c>
      <c r="F4695">
        <v>3.3</v>
      </c>
      <c r="G4695">
        <v>33377</v>
      </c>
      <c r="J4695">
        <v>1</v>
      </c>
      <c r="M4695" t="s">
        <v>28</v>
      </c>
      <c r="N4695" t="s">
        <v>23</v>
      </c>
      <c r="O4695" t="s">
        <v>24</v>
      </c>
      <c r="P4695">
        <v>27</v>
      </c>
      <c r="Q4695" t="s">
        <v>91</v>
      </c>
      <c r="R4695">
        <v>24223</v>
      </c>
    </row>
    <row r="4696" spans="1:18" x14ac:dyDescent="0.3">
      <c r="A4696" t="s">
        <v>31</v>
      </c>
      <c r="B4696" t="s">
        <v>61</v>
      </c>
      <c r="C4696">
        <v>2013</v>
      </c>
      <c r="D4696" t="s">
        <v>20</v>
      </c>
      <c r="F4696">
        <v>1.7</v>
      </c>
      <c r="G4696">
        <v>74410</v>
      </c>
      <c r="H4696">
        <v>148</v>
      </c>
      <c r="J4696">
        <v>4</v>
      </c>
      <c r="K4696">
        <v>1</v>
      </c>
      <c r="L4696" t="s">
        <v>43</v>
      </c>
      <c r="M4696" t="s">
        <v>52</v>
      </c>
      <c r="N4696" t="s">
        <v>45</v>
      </c>
      <c r="O4696" t="s">
        <v>29</v>
      </c>
      <c r="P4696">
        <v>39</v>
      </c>
      <c r="Q4696" t="s">
        <v>76</v>
      </c>
      <c r="R4696">
        <v>6130</v>
      </c>
    </row>
    <row r="4697" spans="1:18" x14ac:dyDescent="0.3">
      <c r="A4697" t="s">
        <v>49</v>
      </c>
      <c r="B4697" t="s">
        <v>92</v>
      </c>
      <c r="C4697">
        <v>2011</v>
      </c>
      <c r="D4697" t="s">
        <v>20</v>
      </c>
      <c r="E4697" t="s">
        <v>21</v>
      </c>
      <c r="F4697">
        <v>3.4</v>
      </c>
      <c r="G4697">
        <v>100</v>
      </c>
      <c r="H4697">
        <v>257</v>
      </c>
      <c r="J4697">
        <v>2</v>
      </c>
      <c r="K4697">
        <v>0</v>
      </c>
      <c r="L4697" t="s">
        <v>43</v>
      </c>
      <c r="N4697" t="s">
        <v>23</v>
      </c>
      <c r="O4697" t="s">
        <v>24</v>
      </c>
      <c r="P4697">
        <v>23</v>
      </c>
      <c r="Q4697" t="s">
        <v>46</v>
      </c>
      <c r="R4697">
        <v>9484</v>
      </c>
    </row>
    <row r="4698" spans="1:18" x14ac:dyDescent="0.3">
      <c r="A4698" t="s">
        <v>55</v>
      </c>
      <c r="B4698" t="s">
        <v>75</v>
      </c>
      <c r="C4698">
        <v>2007</v>
      </c>
      <c r="D4698" t="s">
        <v>20</v>
      </c>
      <c r="E4698" t="s">
        <v>21</v>
      </c>
      <c r="F4698">
        <v>2.2999999999999998</v>
      </c>
      <c r="G4698">
        <v>330282</v>
      </c>
      <c r="J4698">
        <v>4</v>
      </c>
      <c r="K4698">
        <v>1</v>
      </c>
      <c r="L4698" t="s">
        <v>34</v>
      </c>
      <c r="M4698" t="s">
        <v>59</v>
      </c>
      <c r="N4698" t="s">
        <v>45</v>
      </c>
      <c r="O4698" t="s">
        <v>29</v>
      </c>
      <c r="P4698">
        <v>31</v>
      </c>
      <c r="Q4698" t="s">
        <v>46</v>
      </c>
      <c r="R4698">
        <v>500</v>
      </c>
    </row>
    <row r="4699" spans="1:18" x14ac:dyDescent="0.3">
      <c r="A4699" t="s">
        <v>26</v>
      </c>
      <c r="B4699" t="s">
        <v>27</v>
      </c>
      <c r="C4699">
        <v>2019</v>
      </c>
      <c r="D4699" t="s">
        <v>20</v>
      </c>
      <c r="E4699" t="s">
        <v>21</v>
      </c>
      <c r="F4699">
        <v>3.4</v>
      </c>
      <c r="G4699">
        <v>24960</v>
      </c>
      <c r="H4699">
        <v>257</v>
      </c>
      <c r="I4699">
        <v>240</v>
      </c>
      <c r="J4699">
        <v>1</v>
      </c>
      <c r="K4699">
        <v>1</v>
      </c>
      <c r="M4699" t="s">
        <v>59</v>
      </c>
      <c r="N4699" t="s">
        <v>23</v>
      </c>
      <c r="O4699" t="s">
        <v>24</v>
      </c>
      <c r="P4699">
        <v>25</v>
      </c>
      <c r="Q4699" t="s">
        <v>57</v>
      </c>
      <c r="R4699">
        <v>12964</v>
      </c>
    </row>
    <row r="4700" spans="1:18" x14ac:dyDescent="0.3">
      <c r="A4700" t="s">
        <v>31</v>
      </c>
      <c r="B4700" t="s">
        <v>99</v>
      </c>
      <c r="C4700">
        <v>2021</v>
      </c>
      <c r="D4700" t="s">
        <v>33</v>
      </c>
      <c r="F4700">
        <v>3.3</v>
      </c>
      <c r="G4700">
        <v>49390</v>
      </c>
      <c r="H4700">
        <v>228</v>
      </c>
      <c r="I4700">
        <v>228</v>
      </c>
      <c r="J4700">
        <v>1</v>
      </c>
      <c r="L4700" t="s">
        <v>34</v>
      </c>
      <c r="M4700" t="s">
        <v>22</v>
      </c>
      <c r="N4700" t="s">
        <v>23</v>
      </c>
      <c r="O4700" t="s">
        <v>24</v>
      </c>
      <c r="P4700">
        <v>34</v>
      </c>
      <c r="Q4700" t="s">
        <v>76</v>
      </c>
      <c r="R4700">
        <v>23824</v>
      </c>
    </row>
    <row r="4701" spans="1:18" x14ac:dyDescent="0.3">
      <c r="A4701" t="s">
        <v>73</v>
      </c>
      <c r="B4701" t="s">
        <v>90</v>
      </c>
      <c r="C4701">
        <v>2013</v>
      </c>
      <c r="D4701" t="s">
        <v>20</v>
      </c>
      <c r="E4701" t="s">
        <v>21</v>
      </c>
      <c r="F4701">
        <v>1.8</v>
      </c>
      <c r="G4701">
        <v>82529</v>
      </c>
      <c r="H4701">
        <v>138</v>
      </c>
      <c r="I4701">
        <v>130</v>
      </c>
      <c r="J4701">
        <v>3</v>
      </c>
      <c r="K4701">
        <v>1</v>
      </c>
      <c r="L4701" t="s">
        <v>43</v>
      </c>
      <c r="N4701" t="s">
        <v>45</v>
      </c>
      <c r="O4701" t="s">
        <v>29</v>
      </c>
      <c r="P4701">
        <v>33</v>
      </c>
      <c r="Q4701" t="s">
        <v>37</v>
      </c>
      <c r="R4701">
        <v>15590</v>
      </c>
    </row>
    <row r="4702" spans="1:18" x14ac:dyDescent="0.3">
      <c r="A4702" t="s">
        <v>26</v>
      </c>
      <c r="B4702" t="s">
        <v>101</v>
      </c>
      <c r="C4702">
        <v>2011</v>
      </c>
      <c r="D4702" t="s">
        <v>20</v>
      </c>
      <c r="E4702" t="s">
        <v>67</v>
      </c>
      <c r="F4702">
        <v>2.4</v>
      </c>
      <c r="G4702">
        <v>126115</v>
      </c>
      <c r="H4702">
        <v>177</v>
      </c>
      <c r="I4702">
        <v>179</v>
      </c>
      <c r="J4702">
        <v>4</v>
      </c>
      <c r="K4702">
        <v>0</v>
      </c>
      <c r="L4702" t="s">
        <v>40</v>
      </c>
      <c r="M4702" t="s">
        <v>72</v>
      </c>
      <c r="N4702" t="s">
        <v>45</v>
      </c>
      <c r="O4702" t="s">
        <v>29</v>
      </c>
      <c r="P4702">
        <v>35</v>
      </c>
      <c r="Q4702" t="s">
        <v>37</v>
      </c>
      <c r="R4702">
        <v>500</v>
      </c>
    </row>
    <row r="4703" spans="1:18" x14ac:dyDescent="0.3">
      <c r="A4703" t="s">
        <v>38</v>
      </c>
      <c r="B4703" t="s">
        <v>39</v>
      </c>
      <c r="C4703">
        <v>2020</v>
      </c>
      <c r="D4703" t="s">
        <v>20</v>
      </c>
      <c r="E4703" t="s">
        <v>21</v>
      </c>
      <c r="G4703">
        <v>23301</v>
      </c>
      <c r="H4703">
        <v>181</v>
      </c>
      <c r="I4703">
        <v>171</v>
      </c>
      <c r="J4703">
        <v>2</v>
      </c>
      <c r="K4703">
        <v>0</v>
      </c>
      <c r="L4703" t="s">
        <v>34</v>
      </c>
      <c r="M4703" t="s">
        <v>22</v>
      </c>
      <c r="N4703" t="s">
        <v>23</v>
      </c>
      <c r="O4703" t="s">
        <v>24</v>
      </c>
      <c r="P4703">
        <v>34</v>
      </c>
      <c r="R4703">
        <v>33112</v>
      </c>
    </row>
    <row r="4704" spans="1:18" x14ac:dyDescent="0.3">
      <c r="A4704" t="s">
        <v>73</v>
      </c>
      <c r="B4704" t="s">
        <v>74</v>
      </c>
      <c r="C4704">
        <v>2012</v>
      </c>
      <c r="D4704" t="s">
        <v>63</v>
      </c>
      <c r="F4704">
        <v>3</v>
      </c>
      <c r="G4704">
        <v>132253</v>
      </c>
      <c r="I4704">
        <v>232</v>
      </c>
      <c r="J4704">
        <v>1</v>
      </c>
      <c r="L4704" t="s">
        <v>40</v>
      </c>
      <c r="M4704" t="s">
        <v>28</v>
      </c>
      <c r="N4704" t="s">
        <v>23</v>
      </c>
      <c r="O4704" t="s">
        <v>24</v>
      </c>
      <c r="P4704">
        <v>26</v>
      </c>
      <c r="Q4704" t="s">
        <v>91</v>
      </c>
      <c r="R4704">
        <v>12683</v>
      </c>
    </row>
    <row r="4705" spans="1:18" x14ac:dyDescent="0.3">
      <c r="A4705" t="s">
        <v>55</v>
      </c>
      <c r="B4705" t="s">
        <v>78</v>
      </c>
      <c r="C4705">
        <v>2006</v>
      </c>
      <c r="D4705" t="s">
        <v>20</v>
      </c>
      <c r="E4705" t="s">
        <v>21</v>
      </c>
      <c r="G4705">
        <v>340036</v>
      </c>
      <c r="H4705">
        <v>138</v>
      </c>
      <c r="I4705">
        <v>141</v>
      </c>
      <c r="J4705">
        <v>4</v>
      </c>
      <c r="K4705">
        <v>1</v>
      </c>
      <c r="L4705" t="s">
        <v>34</v>
      </c>
      <c r="M4705" t="s">
        <v>72</v>
      </c>
      <c r="N4705" t="s">
        <v>45</v>
      </c>
      <c r="O4705" t="s">
        <v>29</v>
      </c>
      <c r="P4705">
        <v>31</v>
      </c>
      <c r="R4705">
        <v>500</v>
      </c>
    </row>
    <row r="4706" spans="1:18" x14ac:dyDescent="0.3">
      <c r="A4706" t="s">
        <v>55</v>
      </c>
      <c r="B4706" t="s">
        <v>75</v>
      </c>
      <c r="C4706">
        <v>2011</v>
      </c>
      <c r="D4706" t="s">
        <v>20</v>
      </c>
      <c r="E4706" t="s">
        <v>21</v>
      </c>
      <c r="F4706">
        <v>2.1</v>
      </c>
      <c r="G4706">
        <v>104691</v>
      </c>
      <c r="H4706">
        <v>157</v>
      </c>
      <c r="I4706">
        <v>151</v>
      </c>
      <c r="J4706">
        <v>4</v>
      </c>
      <c r="K4706">
        <v>1</v>
      </c>
      <c r="L4706" t="s">
        <v>34</v>
      </c>
      <c r="M4706" t="s">
        <v>59</v>
      </c>
      <c r="N4706" t="s">
        <v>45</v>
      </c>
      <c r="O4706" t="s">
        <v>29</v>
      </c>
      <c r="P4706">
        <v>35</v>
      </c>
      <c r="Q4706" t="s">
        <v>91</v>
      </c>
      <c r="R4706">
        <v>1625</v>
      </c>
    </row>
    <row r="4707" spans="1:18" x14ac:dyDescent="0.3">
      <c r="A4707" t="s">
        <v>53</v>
      </c>
      <c r="B4707" t="s">
        <v>71</v>
      </c>
      <c r="C4707">
        <v>2013</v>
      </c>
      <c r="D4707" t="s">
        <v>20</v>
      </c>
      <c r="E4707" t="s">
        <v>21</v>
      </c>
      <c r="G4707">
        <v>155954</v>
      </c>
      <c r="I4707">
        <v>156</v>
      </c>
      <c r="J4707">
        <v>3</v>
      </c>
      <c r="K4707">
        <v>1</v>
      </c>
      <c r="L4707" t="s">
        <v>34</v>
      </c>
      <c r="M4707" t="s">
        <v>28</v>
      </c>
      <c r="N4707" t="s">
        <v>45</v>
      </c>
      <c r="O4707" t="s">
        <v>29</v>
      </c>
      <c r="P4707">
        <v>36</v>
      </c>
      <c r="Q4707" t="s">
        <v>88</v>
      </c>
      <c r="R4707">
        <v>7198</v>
      </c>
    </row>
    <row r="4708" spans="1:18" x14ac:dyDescent="0.3">
      <c r="A4708" t="s">
        <v>38</v>
      </c>
      <c r="B4708" t="s">
        <v>86</v>
      </c>
      <c r="C4708">
        <v>2008</v>
      </c>
      <c r="D4708" t="s">
        <v>20</v>
      </c>
      <c r="F4708">
        <v>4.0999999999999996</v>
      </c>
      <c r="G4708">
        <v>362985</v>
      </c>
      <c r="H4708">
        <v>299</v>
      </c>
      <c r="I4708">
        <v>260</v>
      </c>
      <c r="J4708">
        <v>3</v>
      </c>
      <c r="K4708">
        <v>1</v>
      </c>
      <c r="M4708" t="s">
        <v>52</v>
      </c>
      <c r="N4708" t="s">
        <v>84</v>
      </c>
      <c r="O4708" t="s">
        <v>95</v>
      </c>
      <c r="P4708">
        <v>19</v>
      </c>
      <c r="Q4708" t="s">
        <v>48</v>
      </c>
      <c r="R4708">
        <v>500</v>
      </c>
    </row>
    <row r="4709" spans="1:18" x14ac:dyDescent="0.3">
      <c r="A4709" t="s">
        <v>53</v>
      </c>
      <c r="B4709" t="s">
        <v>79</v>
      </c>
      <c r="C4709">
        <v>2011</v>
      </c>
      <c r="D4709" t="s">
        <v>20</v>
      </c>
      <c r="F4709">
        <v>2.1</v>
      </c>
      <c r="G4709">
        <v>228371</v>
      </c>
      <c r="H4709">
        <v>162</v>
      </c>
      <c r="J4709">
        <v>3</v>
      </c>
      <c r="K4709">
        <v>1</v>
      </c>
      <c r="L4709" t="s">
        <v>34</v>
      </c>
      <c r="M4709" t="s">
        <v>28</v>
      </c>
      <c r="N4709" t="s">
        <v>45</v>
      </c>
      <c r="O4709" t="s">
        <v>24</v>
      </c>
      <c r="P4709">
        <v>30</v>
      </c>
      <c r="Q4709" t="s">
        <v>76</v>
      </c>
      <c r="R4709">
        <v>6153</v>
      </c>
    </row>
    <row r="4710" spans="1:18" x14ac:dyDescent="0.3">
      <c r="A4710" t="s">
        <v>80</v>
      </c>
      <c r="B4710" t="s">
        <v>83</v>
      </c>
      <c r="C4710">
        <v>2021</v>
      </c>
      <c r="D4710" t="s">
        <v>20</v>
      </c>
      <c r="E4710" t="s">
        <v>21</v>
      </c>
      <c r="G4710">
        <v>25802</v>
      </c>
      <c r="H4710">
        <v>307</v>
      </c>
      <c r="I4710">
        <v>268</v>
      </c>
      <c r="J4710">
        <v>1</v>
      </c>
      <c r="K4710">
        <v>1</v>
      </c>
      <c r="L4710" t="s">
        <v>34</v>
      </c>
      <c r="M4710" t="s">
        <v>28</v>
      </c>
      <c r="N4710" t="s">
        <v>84</v>
      </c>
      <c r="O4710" t="s">
        <v>95</v>
      </c>
      <c r="Q4710" t="s">
        <v>48</v>
      </c>
      <c r="R4710">
        <v>19860</v>
      </c>
    </row>
    <row r="4711" spans="1:18" x14ac:dyDescent="0.3">
      <c r="A4711" t="s">
        <v>26</v>
      </c>
      <c r="B4711" t="s">
        <v>101</v>
      </c>
      <c r="C4711">
        <v>2013</v>
      </c>
      <c r="D4711" t="s">
        <v>20</v>
      </c>
      <c r="F4711">
        <v>2.5</v>
      </c>
      <c r="G4711">
        <v>143705</v>
      </c>
      <c r="H4711">
        <v>195</v>
      </c>
      <c r="I4711">
        <v>188</v>
      </c>
      <c r="J4711">
        <v>3</v>
      </c>
      <c r="K4711">
        <v>1</v>
      </c>
      <c r="M4711" t="s">
        <v>59</v>
      </c>
      <c r="N4711" t="s">
        <v>45</v>
      </c>
      <c r="O4711" t="s">
        <v>29</v>
      </c>
      <c r="P4711">
        <v>34</v>
      </c>
      <c r="R4711">
        <v>580</v>
      </c>
    </row>
    <row r="4712" spans="1:18" x14ac:dyDescent="0.3">
      <c r="A4712" t="s">
        <v>49</v>
      </c>
      <c r="B4712" t="s">
        <v>100</v>
      </c>
      <c r="C4712">
        <v>2022</v>
      </c>
      <c r="D4712" t="s">
        <v>20</v>
      </c>
      <c r="E4712" t="s">
        <v>21</v>
      </c>
      <c r="F4712">
        <v>2.5</v>
      </c>
      <c r="G4712">
        <v>3553</v>
      </c>
      <c r="H4712">
        <v>187</v>
      </c>
      <c r="I4712">
        <v>177</v>
      </c>
      <c r="J4712">
        <v>1</v>
      </c>
      <c r="K4712">
        <v>0</v>
      </c>
      <c r="L4712" t="s">
        <v>43</v>
      </c>
      <c r="M4712" t="s">
        <v>72</v>
      </c>
      <c r="N4712" t="s">
        <v>45</v>
      </c>
      <c r="O4712" t="s">
        <v>29</v>
      </c>
      <c r="P4712">
        <v>23</v>
      </c>
      <c r="Q4712" t="s">
        <v>64</v>
      </c>
      <c r="R4712">
        <v>19546</v>
      </c>
    </row>
    <row r="4713" spans="1:18" x14ac:dyDescent="0.3">
      <c r="A4713" t="s">
        <v>26</v>
      </c>
      <c r="B4713" t="s">
        <v>101</v>
      </c>
      <c r="C4713">
        <v>2014</v>
      </c>
      <c r="D4713" t="s">
        <v>20</v>
      </c>
      <c r="E4713" t="s">
        <v>21</v>
      </c>
      <c r="F4713">
        <v>1.8</v>
      </c>
      <c r="G4713">
        <v>169627</v>
      </c>
      <c r="H4713">
        <v>139</v>
      </c>
      <c r="J4713">
        <v>4</v>
      </c>
      <c r="K4713">
        <v>0</v>
      </c>
      <c r="L4713" t="s">
        <v>40</v>
      </c>
      <c r="M4713" t="s">
        <v>35</v>
      </c>
      <c r="N4713" t="s">
        <v>45</v>
      </c>
      <c r="O4713" t="s">
        <v>29</v>
      </c>
      <c r="P4713">
        <v>36</v>
      </c>
      <c r="Q4713" t="s">
        <v>88</v>
      </c>
      <c r="R4713">
        <v>500</v>
      </c>
    </row>
    <row r="4714" spans="1:18" x14ac:dyDescent="0.3">
      <c r="A4714" t="s">
        <v>41</v>
      </c>
      <c r="B4714" t="s">
        <v>96</v>
      </c>
      <c r="C4714">
        <v>2021</v>
      </c>
      <c r="D4714" t="s">
        <v>20</v>
      </c>
      <c r="F4714">
        <v>1.7</v>
      </c>
      <c r="G4714">
        <v>40684</v>
      </c>
      <c r="H4714">
        <v>132</v>
      </c>
      <c r="I4714">
        <v>133</v>
      </c>
      <c r="J4714">
        <v>1</v>
      </c>
      <c r="K4714">
        <v>0</v>
      </c>
      <c r="L4714" t="s">
        <v>40</v>
      </c>
      <c r="M4714" t="s">
        <v>35</v>
      </c>
      <c r="N4714" t="s">
        <v>45</v>
      </c>
      <c r="O4714" t="s">
        <v>29</v>
      </c>
      <c r="P4714">
        <v>37</v>
      </c>
      <c r="Q4714" t="s">
        <v>48</v>
      </c>
      <c r="R4714">
        <v>12216</v>
      </c>
    </row>
    <row r="4715" spans="1:18" x14ac:dyDescent="0.3">
      <c r="A4715" t="s">
        <v>55</v>
      </c>
      <c r="B4715" t="s">
        <v>75</v>
      </c>
      <c r="C4715">
        <v>2010</v>
      </c>
      <c r="D4715" t="s">
        <v>20</v>
      </c>
      <c r="E4715" t="s">
        <v>21</v>
      </c>
      <c r="F4715">
        <v>2</v>
      </c>
      <c r="G4715">
        <v>213317</v>
      </c>
      <c r="H4715">
        <v>160</v>
      </c>
      <c r="J4715">
        <v>3</v>
      </c>
      <c r="K4715">
        <v>0</v>
      </c>
      <c r="N4715" t="s">
        <v>45</v>
      </c>
      <c r="O4715" t="s">
        <v>29</v>
      </c>
      <c r="P4715">
        <v>30</v>
      </c>
      <c r="Q4715" t="s">
        <v>25</v>
      </c>
      <c r="R4715">
        <v>500</v>
      </c>
    </row>
    <row r="4716" spans="1:18" x14ac:dyDescent="0.3">
      <c r="A4716" t="s">
        <v>26</v>
      </c>
      <c r="B4716" t="s">
        <v>58</v>
      </c>
      <c r="C4716">
        <v>2024</v>
      </c>
      <c r="D4716" t="s">
        <v>63</v>
      </c>
      <c r="E4716" t="s">
        <v>21</v>
      </c>
      <c r="F4716">
        <v>2.4</v>
      </c>
      <c r="G4716">
        <v>868</v>
      </c>
      <c r="H4716">
        <v>172</v>
      </c>
      <c r="I4716">
        <v>166</v>
      </c>
      <c r="J4716">
        <v>1</v>
      </c>
      <c r="K4716">
        <v>0</v>
      </c>
      <c r="L4716" t="s">
        <v>40</v>
      </c>
      <c r="M4716" t="s">
        <v>52</v>
      </c>
      <c r="N4716" t="s">
        <v>23</v>
      </c>
      <c r="O4716" t="s">
        <v>24</v>
      </c>
      <c r="P4716">
        <v>30</v>
      </c>
      <c r="Q4716" t="s">
        <v>64</v>
      </c>
      <c r="R4716">
        <v>27691</v>
      </c>
    </row>
    <row r="4717" spans="1:18" x14ac:dyDescent="0.3">
      <c r="A4717" t="s">
        <v>26</v>
      </c>
      <c r="B4717" t="s">
        <v>68</v>
      </c>
      <c r="C4717">
        <v>2014</v>
      </c>
      <c r="D4717" t="s">
        <v>20</v>
      </c>
      <c r="F4717">
        <v>2.2999999999999998</v>
      </c>
      <c r="G4717">
        <v>83755</v>
      </c>
      <c r="H4717">
        <v>183</v>
      </c>
      <c r="I4717">
        <v>178</v>
      </c>
      <c r="J4717">
        <v>3</v>
      </c>
      <c r="K4717">
        <v>1</v>
      </c>
      <c r="M4717" t="s">
        <v>44</v>
      </c>
      <c r="N4717" t="s">
        <v>45</v>
      </c>
      <c r="O4717" t="s">
        <v>29</v>
      </c>
      <c r="P4717">
        <v>36</v>
      </c>
      <c r="R4717">
        <v>4608</v>
      </c>
    </row>
    <row r="4718" spans="1:18" x14ac:dyDescent="0.3">
      <c r="A4718" t="s">
        <v>80</v>
      </c>
      <c r="B4718" t="s">
        <v>83</v>
      </c>
      <c r="C4718">
        <v>2013</v>
      </c>
      <c r="D4718" t="s">
        <v>20</v>
      </c>
      <c r="E4718" t="s">
        <v>21</v>
      </c>
      <c r="F4718">
        <v>5.3</v>
      </c>
      <c r="G4718">
        <v>164001</v>
      </c>
      <c r="H4718">
        <v>393</v>
      </c>
      <c r="I4718">
        <v>381</v>
      </c>
      <c r="J4718">
        <v>2</v>
      </c>
      <c r="K4718">
        <v>0</v>
      </c>
      <c r="L4718" t="s">
        <v>34</v>
      </c>
      <c r="M4718" t="s">
        <v>52</v>
      </c>
      <c r="N4718" t="s">
        <v>84</v>
      </c>
      <c r="O4718" t="s">
        <v>95</v>
      </c>
      <c r="P4718">
        <v>10</v>
      </c>
      <c r="Q4718" t="s">
        <v>37</v>
      </c>
      <c r="R4718">
        <v>4201</v>
      </c>
    </row>
    <row r="4719" spans="1:18" x14ac:dyDescent="0.3">
      <c r="A4719" t="s">
        <v>80</v>
      </c>
      <c r="B4719" t="s">
        <v>98</v>
      </c>
      <c r="C4719">
        <v>2007</v>
      </c>
      <c r="D4719" t="s">
        <v>63</v>
      </c>
      <c r="E4719" t="s">
        <v>21</v>
      </c>
      <c r="F4719">
        <v>2.7</v>
      </c>
      <c r="G4719">
        <v>171511</v>
      </c>
      <c r="H4719">
        <v>203</v>
      </c>
      <c r="I4719">
        <v>196</v>
      </c>
      <c r="J4719">
        <v>5</v>
      </c>
      <c r="K4719">
        <v>0</v>
      </c>
      <c r="M4719" t="s">
        <v>44</v>
      </c>
      <c r="N4719" t="s">
        <v>23</v>
      </c>
      <c r="O4719" t="s">
        <v>24</v>
      </c>
      <c r="P4719">
        <v>29</v>
      </c>
      <c r="R4719">
        <v>500</v>
      </c>
    </row>
    <row r="4720" spans="1:18" x14ac:dyDescent="0.3">
      <c r="A4720" t="s">
        <v>18</v>
      </c>
      <c r="B4720" t="s">
        <v>19</v>
      </c>
      <c r="C4720">
        <v>2015</v>
      </c>
      <c r="D4720" t="s">
        <v>20</v>
      </c>
      <c r="E4720" t="s">
        <v>21</v>
      </c>
      <c r="F4720">
        <v>3.3</v>
      </c>
      <c r="G4720">
        <v>73821</v>
      </c>
      <c r="H4720">
        <v>244</v>
      </c>
      <c r="I4720">
        <v>235</v>
      </c>
      <c r="J4720">
        <v>2</v>
      </c>
      <c r="L4720" t="s">
        <v>43</v>
      </c>
      <c r="M4720" t="s">
        <v>94</v>
      </c>
      <c r="N4720" t="s">
        <v>23</v>
      </c>
      <c r="O4720" t="s">
        <v>24</v>
      </c>
      <c r="P4720">
        <v>22</v>
      </c>
      <c r="Q4720" t="s">
        <v>57</v>
      </c>
      <c r="R4720">
        <v>22824</v>
      </c>
    </row>
    <row r="4721" spans="1:18" x14ac:dyDescent="0.3">
      <c r="A4721" t="s">
        <v>31</v>
      </c>
      <c r="B4721" t="s">
        <v>61</v>
      </c>
      <c r="C4721">
        <v>2015</v>
      </c>
      <c r="D4721" t="s">
        <v>33</v>
      </c>
      <c r="E4721" t="s">
        <v>21</v>
      </c>
      <c r="G4721">
        <v>99860</v>
      </c>
      <c r="J4721">
        <v>1</v>
      </c>
      <c r="K4721">
        <v>0</v>
      </c>
      <c r="L4721" t="s">
        <v>40</v>
      </c>
      <c r="M4721" t="s">
        <v>59</v>
      </c>
      <c r="N4721" t="s">
        <v>45</v>
      </c>
      <c r="O4721" t="s">
        <v>29</v>
      </c>
      <c r="P4721">
        <v>54</v>
      </c>
      <c r="Q4721" t="s">
        <v>88</v>
      </c>
      <c r="R4721">
        <v>11104</v>
      </c>
    </row>
    <row r="4722" spans="1:18" x14ac:dyDescent="0.3">
      <c r="A4722" t="s">
        <v>31</v>
      </c>
      <c r="B4722" t="s">
        <v>32</v>
      </c>
      <c r="C4722">
        <v>2014</v>
      </c>
      <c r="D4722" t="s">
        <v>20</v>
      </c>
      <c r="E4722" t="s">
        <v>21</v>
      </c>
      <c r="G4722">
        <v>33915</v>
      </c>
      <c r="H4722">
        <v>182</v>
      </c>
      <c r="I4722">
        <v>171</v>
      </c>
      <c r="J4722">
        <v>2</v>
      </c>
      <c r="K4722">
        <v>0</v>
      </c>
      <c r="L4722" t="s">
        <v>34</v>
      </c>
      <c r="M4722" t="s">
        <v>59</v>
      </c>
      <c r="N4722" t="s">
        <v>36</v>
      </c>
      <c r="O4722" t="s">
        <v>29</v>
      </c>
      <c r="P4722">
        <v>34</v>
      </c>
      <c r="Q4722" t="s">
        <v>37</v>
      </c>
      <c r="R4722">
        <v>8144</v>
      </c>
    </row>
    <row r="4723" spans="1:18" x14ac:dyDescent="0.3">
      <c r="A4723" t="s">
        <v>38</v>
      </c>
      <c r="B4723" t="s">
        <v>39</v>
      </c>
      <c r="C4723">
        <v>2024</v>
      </c>
      <c r="D4723" t="s">
        <v>63</v>
      </c>
      <c r="E4723" t="s">
        <v>21</v>
      </c>
      <c r="F4723">
        <v>2.9</v>
      </c>
      <c r="G4723">
        <v>100</v>
      </c>
      <c r="H4723">
        <v>230</v>
      </c>
      <c r="I4723">
        <v>216</v>
      </c>
      <c r="J4723">
        <v>1</v>
      </c>
      <c r="L4723" t="s">
        <v>34</v>
      </c>
      <c r="M4723" t="s">
        <v>94</v>
      </c>
      <c r="N4723" t="s">
        <v>23</v>
      </c>
      <c r="O4723" t="s">
        <v>24</v>
      </c>
      <c r="P4723">
        <v>24</v>
      </c>
      <c r="Q4723" t="s">
        <v>91</v>
      </c>
      <c r="R4723">
        <v>50681</v>
      </c>
    </row>
    <row r="4724" spans="1:18" x14ac:dyDescent="0.3">
      <c r="A4724" t="s">
        <v>31</v>
      </c>
      <c r="B4724" t="s">
        <v>85</v>
      </c>
      <c r="C4724">
        <v>2016</v>
      </c>
      <c r="D4724" t="s">
        <v>33</v>
      </c>
      <c r="E4724" t="s">
        <v>21</v>
      </c>
      <c r="F4724">
        <v>3.4</v>
      </c>
      <c r="G4724">
        <v>74150</v>
      </c>
      <c r="H4724">
        <v>238</v>
      </c>
      <c r="I4724">
        <v>225</v>
      </c>
      <c r="J4724">
        <v>1</v>
      </c>
      <c r="K4724">
        <v>0</v>
      </c>
      <c r="L4724" t="s">
        <v>40</v>
      </c>
      <c r="M4724" t="s">
        <v>52</v>
      </c>
      <c r="N4724" t="s">
        <v>23</v>
      </c>
      <c r="O4724" t="s">
        <v>24</v>
      </c>
      <c r="P4724">
        <v>44</v>
      </c>
      <c r="Q4724" t="s">
        <v>57</v>
      </c>
      <c r="R4724">
        <v>9293</v>
      </c>
    </row>
    <row r="4725" spans="1:18" x14ac:dyDescent="0.3">
      <c r="A4725" t="s">
        <v>38</v>
      </c>
      <c r="B4725" t="s">
        <v>89</v>
      </c>
      <c r="C4725">
        <v>2015</v>
      </c>
      <c r="D4725" t="s">
        <v>20</v>
      </c>
      <c r="E4725" t="s">
        <v>21</v>
      </c>
      <c r="F4725">
        <v>1.7</v>
      </c>
      <c r="G4725">
        <v>86318</v>
      </c>
      <c r="H4725">
        <v>114</v>
      </c>
      <c r="I4725">
        <v>132</v>
      </c>
      <c r="J4725">
        <v>2</v>
      </c>
      <c r="K4725">
        <v>1</v>
      </c>
      <c r="L4725" t="s">
        <v>34</v>
      </c>
      <c r="M4725" t="s">
        <v>59</v>
      </c>
      <c r="N4725" t="s">
        <v>45</v>
      </c>
      <c r="O4725" t="s">
        <v>29</v>
      </c>
      <c r="P4725">
        <v>39</v>
      </c>
      <c r="Q4725" t="s">
        <v>30</v>
      </c>
      <c r="R4725">
        <v>5952</v>
      </c>
    </row>
    <row r="4726" spans="1:18" x14ac:dyDescent="0.3">
      <c r="A4726" t="s">
        <v>41</v>
      </c>
      <c r="B4726" t="s">
        <v>96</v>
      </c>
      <c r="C4726">
        <v>2012</v>
      </c>
      <c r="D4726" t="s">
        <v>20</v>
      </c>
      <c r="E4726" t="s">
        <v>21</v>
      </c>
      <c r="F4726">
        <v>1.6</v>
      </c>
      <c r="G4726">
        <v>106242</v>
      </c>
      <c r="H4726">
        <v>126</v>
      </c>
      <c r="I4726">
        <v>122</v>
      </c>
      <c r="J4726">
        <v>2</v>
      </c>
      <c r="K4726">
        <v>1</v>
      </c>
      <c r="M4726" t="s">
        <v>35</v>
      </c>
      <c r="N4726" t="s">
        <v>45</v>
      </c>
      <c r="O4726" t="s">
        <v>29</v>
      </c>
      <c r="Q4726" t="s">
        <v>57</v>
      </c>
      <c r="R4726">
        <v>1652</v>
      </c>
    </row>
    <row r="4727" spans="1:18" x14ac:dyDescent="0.3">
      <c r="A4727" t="s">
        <v>73</v>
      </c>
      <c r="B4727" t="s">
        <v>74</v>
      </c>
      <c r="C4727">
        <v>2012</v>
      </c>
      <c r="D4727" t="s">
        <v>20</v>
      </c>
      <c r="E4727" t="s">
        <v>21</v>
      </c>
      <c r="F4727">
        <v>2.1</v>
      </c>
      <c r="G4727">
        <v>79322</v>
      </c>
      <c r="H4727">
        <v>176</v>
      </c>
      <c r="I4727">
        <v>163</v>
      </c>
      <c r="J4727">
        <v>2</v>
      </c>
      <c r="K4727">
        <v>0</v>
      </c>
      <c r="L4727" t="s">
        <v>43</v>
      </c>
      <c r="M4727" t="s">
        <v>28</v>
      </c>
      <c r="N4727" t="s">
        <v>23</v>
      </c>
      <c r="O4727" t="s">
        <v>24</v>
      </c>
      <c r="P4727">
        <v>35</v>
      </c>
      <c r="Q4727" t="s">
        <v>88</v>
      </c>
      <c r="R4727">
        <v>16835</v>
      </c>
    </row>
    <row r="4728" spans="1:18" x14ac:dyDescent="0.3">
      <c r="A4728" t="s">
        <v>55</v>
      </c>
      <c r="B4728" t="s">
        <v>69</v>
      </c>
      <c r="C4728">
        <v>2019</v>
      </c>
      <c r="D4728" t="s">
        <v>20</v>
      </c>
      <c r="E4728" t="s">
        <v>21</v>
      </c>
      <c r="F4728">
        <v>3.3</v>
      </c>
      <c r="G4728">
        <v>89749</v>
      </c>
      <c r="H4728">
        <v>249</v>
      </c>
      <c r="I4728">
        <v>231</v>
      </c>
      <c r="J4728">
        <v>1</v>
      </c>
      <c r="K4728">
        <v>0</v>
      </c>
      <c r="L4728" t="s">
        <v>34</v>
      </c>
      <c r="M4728" t="s">
        <v>44</v>
      </c>
      <c r="N4728" t="s">
        <v>23</v>
      </c>
      <c r="O4728" t="s">
        <v>24</v>
      </c>
      <c r="P4728">
        <v>28</v>
      </c>
      <c r="Q4728" t="s">
        <v>30</v>
      </c>
      <c r="R4728">
        <v>14220</v>
      </c>
    </row>
    <row r="4729" spans="1:18" x14ac:dyDescent="0.3">
      <c r="A4729" t="s">
        <v>73</v>
      </c>
      <c r="B4729" t="s">
        <v>90</v>
      </c>
      <c r="C4729">
        <v>2015</v>
      </c>
      <c r="D4729" t="s">
        <v>20</v>
      </c>
      <c r="E4729" t="s">
        <v>21</v>
      </c>
      <c r="F4729">
        <v>1.5</v>
      </c>
      <c r="G4729">
        <v>70759</v>
      </c>
      <c r="H4729">
        <v>119</v>
      </c>
      <c r="I4729">
        <v>123</v>
      </c>
      <c r="J4729">
        <v>2</v>
      </c>
      <c r="K4729">
        <v>0</v>
      </c>
      <c r="L4729" t="s">
        <v>40</v>
      </c>
      <c r="M4729" t="s">
        <v>28</v>
      </c>
      <c r="N4729" t="s">
        <v>45</v>
      </c>
      <c r="O4729" t="s">
        <v>29</v>
      </c>
      <c r="P4729">
        <v>38</v>
      </c>
      <c r="Q4729" t="s">
        <v>64</v>
      </c>
      <c r="R4729">
        <v>13930</v>
      </c>
    </row>
    <row r="4730" spans="1:18" x14ac:dyDescent="0.3">
      <c r="A4730" t="s">
        <v>31</v>
      </c>
      <c r="B4730" t="s">
        <v>85</v>
      </c>
      <c r="C4730">
        <v>2022</v>
      </c>
      <c r="D4730" t="s">
        <v>65</v>
      </c>
      <c r="E4730" t="s">
        <v>21</v>
      </c>
      <c r="F4730">
        <v>0</v>
      </c>
      <c r="G4730">
        <v>32645</v>
      </c>
      <c r="H4730">
        <v>316</v>
      </c>
      <c r="J4730">
        <v>1</v>
      </c>
      <c r="K4730">
        <v>0</v>
      </c>
      <c r="L4730" t="s">
        <v>34</v>
      </c>
      <c r="M4730" t="s">
        <v>22</v>
      </c>
      <c r="N4730" t="s">
        <v>23</v>
      </c>
      <c r="O4730" t="s">
        <v>29</v>
      </c>
      <c r="P4730">
        <v>123</v>
      </c>
      <c r="Q4730" t="s">
        <v>91</v>
      </c>
      <c r="R4730">
        <v>22097</v>
      </c>
    </row>
    <row r="4731" spans="1:18" x14ac:dyDescent="0.3">
      <c r="A4731" t="s">
        <v>53</v>
      </c>
      <c r="B4731" t="s">
        <v>79</v>
      </c>
      <c r="C4731">
        <v>2011</v>
      </c>
      <c r="D4731" t="s">
        <v>20</v>
      </c>
      <c r="E4731" t="s">
        <v>67</v>
      </c>
      <c r="F4731">
        <v>1.4</v>
      </c>
      <c r="G4731">
        <v>137764</v>
      </c>
      <c r="H4731">
        <v>139</v>
      </c>
      <c r="I4731">
        <v>150</v>
      </c>
      <c r="J4731">
        <v>1</v>
      </c>
      <c r="K4731">
        <v>0</v>
      </c>
      <c r="L4731" t="s">
        <v>40</v>
      </c>
      <c r="N4731" t="s">
        <v>45</v>
      </c>
      <c r="O4731" t="s">
        <v>29</v>
      </c>
      <c r="P4731">
        <v>36</v>
      </c>
      <c r="R4731">
        <v>9808</v>
      </c>
    </row>
    <row r="4732" spans="1:18" x14ac:dyDescent="0.3">
      <c r="A4732" t="s">
        <v>55</v>
      </c>
      <c r="B4732" t="s">
        <v>78</v>
      </c>
      <c r="C4732">
        <v>2023</v>
      </c>
      <c r="D4732" t="s">
        <v>65</v>
      </c>
      <c r="E4732" t="s">
        <v>21</v>
      </c>
      <c r="F4732">
        <v>0</v>
      </c>
      <c r="G4732">
        <v>100</v>
      </c>
      <c r="H4732">
        <v>184</v>
      </c>
      <c r="I4732">
        <v>202</v>
      </c>
      <c r="J4732">
        <v>1</v>
      </c>
      <c r="K4732">
        <v>0</v>
      </c>
      <c r="L4732" t="s">
        <v>43</v>
      </c>
      <c r="M4732" t="s">
        <v>59</v>
      </c>
      <c r="N4732" t="s">
        <v>45</v>
      </c>
      <c r="O4732" t="s">
        <v>24</v>
      </c>
      <c r="P4732">
        <v>112</v>
      </c>
      <c r="Q4732" t="s">
        <v>64</v>
      </c>
      <c r="R4732">
        <v>25510</v>
      </c>
    </row>
    <row r="4733" spans="1:18" x14ac:dyDescent="0.3">
      <c r="A4733" t="s">
        <v>26</v>
      </c>
      <c r="B4733" t="s">
        <v>58</v>
      </c>
      <c r="C4733">
        <v>2019</v>
      </c>
      <c r="D4733" t="s">
        <v>20</v>
      </c>
      <c r="F4733">
        <v>2.2000000000000002</v>
      </c>
      <c r="G4733">
        <v>44255</v>
      </c>
      <c r="H4733">
        <v>190</v>
      </c>
      <c r="J4733">
        <v>1</v>
      </c>
      <c r="K4733">
        <v>0</v>
      </c>
      <c r="L4733" t="s">
        <v>40</v>
      </c>
      <c r="M4733" t="s">
        <v>52</v>
      </c>
      <c r="N4733" t="s">
        <v>23</v>
      </c>
      <c r="O4733" t="s">
        <v>24</v>
      </c>
      <c r="P4733">
        <v>36</v>
      </c>
      <c r="Q4733" t="s">
        <v>64</v>
      </c>
      <c r="R4733">
        <v>16884</v>
      </c>
    </row>
    <row r="4734" spans="1:18" x14ac:dyDescent="0.3">
      <c r="A4734" t="s">
        <v>53</v>
      </c>
      <c r="B4734" t="s">
        <v>54</v>
      </c>
      <c r="C4734">
        <v>2016</v>
      </c>
      <c r="D4734" t="s">
        <v>20</v>
      </c>
      <c r="F4734">
        <v>2.8</v>
      </c>
      <c r="G4734">
        <v>93051</v>
      </c>
      <c r="H4734">
        <v>217</v>
      </c>
      <c r="I4734">
        <v>195</v>
      </c>
      <c r="J4734">
        <v>1</v>
      </c>
      <c r="L4734" t="s">
        <v>34</v>
      </c>
      <c r="M4734" t="s">
        <v>72</v>
      </c>
      <c r="N4734" t="s">
        <v>23</v>
      </c>
      <c r="O4734" t="s">
        <v>24</v>
      </c>
      <c r="Q4734" t="s">
        <v>25</v>
      </c>
      <c r="R4734">
        <v>15630</v>
      </c>
    </row>
    <row r="4735" spans="1:18" x14ac:dyDescent="0.3">
      <c r="A4735" t="s">
        <v>26</v>
      </c>
      <c r="B4735" t="s">
        <v>101</v>
      </c>
      <c r="C4735">
        <v>2023</v>
      </c>
      <c r="D4735" t="s">
        <v>20</v>
      </c>
      <c r="E4735" t="s">
        <v>21</v>
      </c>
      <c r="F4735">
        <v>2.5</v>
      </c>
      <c r="G4735">
        <v>4062</v>
      </c>
      <c r="H4735">
        <v>199</v>
      </c>
      <c r="J4735">
        <v>1</v>
      </c>
      <c r="L4735" t="s">
        <v>34</v>
      </c>
      <c r="M4735" t="s">
        <v>28</v>
      </c>
      <c r="N4735" t="s">
        <v>45</v>
      </c>
      <c r="O4735" t="s">
        <v>29</v>
      </c>
      <c r="P4735">
        <v>29</v>
      </c>
      <c r="Q4735" t="s">
        <v>91</v>
      </c>
      <c r="R4735">
        <v>20035</v>
      </c>
    </row>
    <row r="4736" spans="1:18" x14ac:dyDescent="0.3">
      <c r="A4736" t="s">
        <v>49</v>
      </c>
      <c r="B4736" t="s">
        <v>92</v>
      </c>
      <c r="C4736">
        <v>2016</v>
      </c>
      <c r="D4736" t="s">
        <v>33</v>
      </c>
      <c r="E4736" t="s">
        <v>21</v>
      </c>
      <c r="F4736">
        <v>2.5</v>
      </c>
      <c r="G4736">
        <v>45381</v>
      </c>
      <c r="H4736">
        <v>178</v>
      </c>
      <c r="I4736">
        <v>183</v>
      </c>
      <c r="J4736">
        <v>1</v>
      </c>
      <c r="K4736">
        <v>1</v>
      </c>
      <c r="M4736" t="s">
        <v>22</v>
      </c>
      <c r="N4736" t="s">
        <v>23</v>
      </c>
      <c r="O4736" t="s">
        <v>24</v>
      </c>
      <c r="P4736">
        <v>41</v>
      </c>
      <c r="Q4736" t="s">
        <v>37</v>
      </c>
      <c r="R4736">
        <v>10212</v>
      </c>
    </row>
    <row r="4737" spans="1:18" x14ac:dyDescent="0.3">
      <c r="A4737" t="s">
        <v>53</v>
      </c>
      <c r="B4737" t="s">
        <v>71</v>
      </c>
      <c r="C4737">
        <v>2019</v>
      </c>
      <c r="D4737" t="s">
        <v>20</v>
      </c>
      <c r="F4737">
        <v>2</v>
      </c>
      <c r="G4737">
        <v>45327</v>
      </c>
      <c r="H4737">
        <v>162</v>
      </c>
      <c r="I4737">
        <v>158</v>
      </c>
      <c r="J4737">
        <v>1</v>
      </c>
      <c r="K4737">
        <v>1</v>
      </c>
      <c r="L4737" t="s">
        <v>40</v>
      </c>
      <c r="M4737" t="s">
        <v>52</v>
      </c>
      <c r="N4737" t="s">
        <v>45</v>
      </c>
      <c r="O4737" t="s">
        <v>29</v>
      </c>
      <c r="P4737">
        <v>31</v>
      </c>
      <c r="Q4737" t="s">
        <v>76</v>
      </c>
      <c r="R4737">
        <v>18864</v>
      </c>
    </row>
    <row r="4738" spans="1:18" x14ac:dyDescent="0.3">
      <c r="A4738" t="s">
        <v>26</v>
      </c>
      <c r="B4738" t="s">
        <v>27</v>
      </c>
      <c r="C4738">
        <v>2017</v>
      </c>
      <c r="D4738" t="s">
        <v>20</v>
      </c>
      <c r="E4738" t="s">
        <v>21</v>
      </c>
      <c r="F4738">
        <v>3.4</v>
      </c>
      <c r="G4738">
        <v>94902</v>
      </c>
      <c r="H4738">
        <v>251</v>
      </c>
      <c r="I4738">
        <v>247</v>
      </c>
      <c r="J4738">
        <v>2</v>
      </c>
      <c r="K4738">
        <v>0</v>
      </c>
      <c r="M4738" t="s">
        <v>44</v>
      </c>
      <c r="N4738" t="s">
        <v>23</v>
      </c>
      <c r="O4738" t="s">
        <v>24</v>
      </c>
      <c r="P4738">
        <v>25</v>
      </c>
      <c r="R4738">
        <v>8391</v>
      </c>
    </row>
    <row r="4739" spans="1:18" x14ac:dyDescent="0.3">
      <c r="A4739" t="s">
        <v>31</v>
      </c>
      <c r="B4739" t="s">
        <v>99</v>
      </c>
      <c r="C4739">
        <v>2021</v>
      </c>
      <c r="D4739" t="s">
        <v>20</v>
      </c>
      <c r="E4739" t="s">
        <v>21</v>
      </c>
      <c r="F4739">
        <v>2.9</v>
      </c>
      <c r="G4739">
        <v>51182</v>
      </c>
      <c r="H4739">
        <v>214</v>
      </c>
      <c r="I4739">
        <v>202</v>
      </c>
      <c r="J4739">
        <v>1</v>
      </c>
      <c r="K4739">
        <v>0</v>
      </c>
      <c r="M4739" t="s">
        <v>52</v>
      </c>
      <c r="N4739" t="s">
        <v>23</v>
      </c>
      <c r="O4739" t="s">
        <v>24</v>
      </c>
      <c r="P4739">
        <v>23</v>
      </c>
      <c r="Q4739" t="s">
        <v>76</v>
      </c>
      <c r="R4739">
        <v>24152</v>
      </c>
    </row>
    <row r="4740" spans="1:18" x14ac:dyDescent="0.3">
      <c r="A4740" t="s">
        <v>73</v>
      </c>
      <c r="B4740" t="s">
        <v>74</v>
      </c>
      <c r="C4740">
        <v>2021</v>
      </c>
      <c r="D4740" t="s">
        <v>20</v>
      </c>
      <c r="E4740" t="s">
        <v>21</v>
      </c>
      <c r="F4740">
        <v>2.5</v>
      </c>
      <c r="G4740">
        <v>32989</v>
      </c>
      <c r="H4740">
        <v>179</v>
      </c>
      <c r="I4740">
        <v>183</v>
      </c>
      <c r="J4740">
        <v>1</v>
      </c>
      <c r="K4740">
        <v>0</v>
      </c>
      <c r="L4740" t="s">
        <v>43</v>
      </c>
      <c r="N4740" t="s">
        <v>23</v>
      </c>
      <c r="O4740" t="s">
        <v>24</v>
      </c>
      <c r="P4740">
        <v>33</v>
      </c>
      <c r="Q4740" t="s">
        <v>46</v>
      </c>
      <c r="R4740">
        <v>48077</v>
      </c>
    </row>
    <row r="4741" spans="1:18" x14ac:dyDescent="0.3">
      <c r="A4741" t="s">
        <v>53</v>
      </c>
      <c r="B4741" t="s">
        <v>71</v>
      </c>
      <c r="C4741">
        <v>2016</v>
      </c>
      <c r="D4741" t="s">
        <v>33</v>
      </c>
      <c r="E4741" t="s">
        <v>21</v>
      </c>
      <c r="F4741">
        <v>2.2999999999999998</v>
      </c>
      <c r="G4741">
        <v>137848</v>
      </c>
      <c r="I4741">
        <v>183</v>
      </c>
      <c r="J4741">
        <v>2</v>
      </c>
      <c r="K4741">
        <v>0</v>
      </c>
      <c r="L4741" t="s">
        <v>40</v>
      </c>
      <c r="M4741" t="s">
        <v>44</v>
      </c>
      <c r="N4741" t="s">
        <v>45</v>
      </c>
      <c r="O4741" t="s">
        <v>24</v>
      </c>
      <c r="P4741">
        <v>51</v>
      </c>
      <c r="Q4741" t="s">
        <v>25</v>
      </c>
      <c r="R4741">
        <v>11978</v>
      </c>
    </row>
    <row r="4742" spans="1:18" x14ac:dyDescent="0.3">
      <c r="A4742" t="s">
        <v>55</v>
      </c>
      <c r="B4742" t="s">
        <v>78</v>
      </c>
      <c r="C4742">
        <v>2014</v>
      </c>
      <c r="D4742" t="s">
        <v>20</v>
      </c>
      <c r="E4742" t="s">
        <v>21</v>
      </c>
      <c r="F4742">
        <v>2.4</v>
      </c>
      <c r="G4742">
        <v>166551</v>
      </c>
      <c r="H4742">
        <v>199</v>
      </c>
      <c r="I4742">
        <v>196</v>
      </c>
      <c r="J4742">
        <v>3</v>
      </c>
      <c r="L4742" t="s">
        <v>34</v>
      </c>
      <c r="M4742" t="s">
        <v>28</v>
      </c>
      <c r="N4742" t="s">
        <v>45</v>
      </c>
      <c r="O4742" t="s">
        <v>24</v>
      </c>
      <c r="P4742">
        <v>31</v>
      </c>
      <c r="Q4742" t="s">
        <v>91</v>
      </c>
      <c r="R4742">
        <v>2269</v>
      </c>
    </row>
    <row r="4743" spans="1:18" x14ac:dyDescent="0.3">
      <c r="A4743" t="s">
        <v>53</v>
      </c>
      <c r="B4743" t="s">
        <v>71</v>
      </c>
      <c r="C4743">
        <v>2005</v>
      </c>
      <c r="D4743" t="s">
        <v>20</v>
      </c>
      <c r="G4743">
        <v>183829</v>
      </c>
      <c r="H4743">
        <v>129</v>
      </c>
      <c r="I4743">
        <v>121</v>
      </c>
      <c r="J4743">
        <v>5</v>
      </c>
      <c r="K4743">
        <v>0</v>
      </c>
      <c r="L4743" t="s">
        <v>40</v>
      </c>
      <c r="M4743" t="s">
        <v>72</v>
      </c>
      <c r="N4743" t="s">
        <v>45</v>
      </c>
      <c r="O4743" t="s">
        <v>29</v>
      </c>
      <c r="P4743">
        <v>40</v>
      </c>
      <c r="Q4743" t="s">
        <v>37</v>
      </c>
      <c r="R4743">
        <v>500</v>
      </c>
    </row>
    <row r="4744" spans="1:18" x14ac:dyDescent="0.3">
      <c r="A4744" t="s">
        <v>73</v>
      </c>
      <c r="B4744" t="s">
        <v>97</v>
      </c>
      <c r="C4744">
        <v>2006</v>
      </c>
      <c r="D4744" t="s">
        <v>20</v>
      </c>
      <c r="F4744">
        <v>2.1</v>
      </c>
      <c r="G4744">
        <v>182463</v>
      </c>
      <c r="H4744">
        <v>167</v>
      </c>
      <c r="I4744">
        <v>164</v>
      </c>
      <c r="J4744">
        <v>5</v>
      </c>
      <c r="K4744">
        <v>0</v>
      </c>
      <c r="L4744" t="s">
        <v>34</v>
      </c>
      <c r="M4744" t="s">
        <v>35</v>
      </c>
      <c r="N4744" t="s">
        <v>45</v>
      </c>
      <c r="O4744" t="s">
        <v>29</v>
      </c>
      <c r="P4744">
        <v>34</v>
      </c>
      <c r="R4744">
        <v>3018</v>
      </c>
    </row>
    <row r="4745" spans="1:18" x14ac:dyDescent="0.3">
      <c r="A4745" t="s">
        <v>49</v>
      </c>
      <c r="B4745" t="s">
        <v>50</v>
      </c>
      <c r="C4745">
        <v>2010</v>
      </c>
      <c r="D4745" t="s">
        <v>20</v>
      </c>
      <c r="E4745" t="s">
        <v>21</v>
      </c>
      <c r="F4745">
        <v>1.7</v>
      </c>
      <c r="G4745">
        <v>129644</v>
      </c>
      <c r="H4745">
        <v>133</v>
      </c>
      <c r="I4745">
        <v>126</v>
      </c>
      <c r="J4745">
        <v>2</v>
      </c>
      <c r="K4745">
        <v>1</v>
      </c>
      <c r="L4745" t="s">
        <v>43</v>
      </c>
      <c r="M4745" t="s">
        <v>72</v>
      </c>
      <c r="N4745" t="s">
        <v>45</v>
      </c>
      <c r="O4745" t="s">
        <v>24</v>
      </c>
      <c r="P4745">
        <v>36</v>
      </c>
      <c r="Q4745" t="s">
        <v>91</v>
      </c>
      <c r="R4745">
        <v>500</v>
      </c>
    </row>
    <row r="4746" spans="1:18" x14ac:dyDescent="0.3">
      <c r="A4746" t="s">
        <v>38</v>
      </c>
      <c r="B4746" t="s">
        <v>39</v>
      </c>
      <c r="C4746">
        <v>2008</v>
      </c>
      <c r="D4746" t="s">
        <v>20</v>
      </c>
      <c r="E4746" t="s">
        <v>67</v>
      </c>
      <c r="F4746">
        <v>3.3</v>
      </c>
      <c r="G4746">
        <v>187195</v>
      </c>
      <c r="H4746">
        <v>239</v>
      </c>
      <c r="J4746">
        <v>4</v>
      </c>
      <c r="L4746" t="s">
        <v>43</v>
      </c>
      <c r="M4746" t="s">
        <v>35</v>
      </c>
      <c r="N4746" t="s">
        <v>23</v>
      </c>
      <c r="O4746" t="s">
        <v>24</v>
      </c>
      <c r="P4746">
        <v>19</v>
      </c>
      <c r="Q4746" t="s">
        <v>91</v>
      </c>
      <c r="R4746">
        <v>3171</v>
      </c>
    </row>
    <row r="4747" spans="1:18" x14ac:dyDescent="0.3">
      <c r="A4747" t="s">
        <v>53</v>
      </c>
      <c r="B4747" t="s">
        <v>77</v>
      </c>
      <c r="C4747">
        <v>2008</v>
      </c>
      <c r="D4747" t="s">
        <v>20</v>
      </c>
      <c r="E4747" t="s">
        <v>67</v>
      </c>
      <c r="F4747">
        <v>3.5</v>
      </c>
      <c r="G4747">
        <v>241550</v>
      </c>
      <c r="I4747">
        <v>261</v>
      </c>
      <c r="J4747">
        <v>2</v>
      </c>
      <c r="K4747">
        <v>1</v>
      </c>
      <c r="L4747" t="s">
        <v>34</v>
      </c>
      <c r="M4747" t="s">
        <v>44</v>
      </c>
      <c r="N4747" t="s">
        <v>23</v>
      </c>
      <c r="O4747" t="s">
        <v>24</v>
      </c>
      <c r="R4747">
        <v>2935</v>
      </c>
    </row>
    <row r="4748" spans="1:18" x14ac:dyDescent="0.3">
      <c r="A4748" t="s">
        <v>53</v>
      </c>
      <c r="B4748" t="s">
        <v>79</v>
      </c>
      <c r="C4748">
        <v>2013</v>
      </c>
      <c r="D4748" t="s">
        <v>63</v>
      </c>
      <c r="E4748" t="s">
        <v>21</v>
      </c>
      <c r="F4748">
        <v>2.1</v>
      </c>
      <c r="G4748">
        <v>116801</v>
      </c>
      <c r="H4748">
        <v>181</v>
      </c>
      <c r="I4748">
        <v>173</v>
      </c>
      <c r="J4748">
        <v>1</v>
      </c>
      <c r="L4748" t="s">
        <v>43</v>
      </c>
      <c r="M4748" t="s">
        <v>94</v>
      </c>
      <c r="N4748" t="s">
        <v>45</v>
      </c>
      <c r="O4748" t="s">
        <v>29</v>
      </c>
      <c r="Q4748" t="s">
        <v>57</v>
      </c>
      <c r="R4748">
        <v>15776</v>
      </c>
    </row>
    <row r="4749" spans="1:18" x14ac:dyDescent="0.3">
      <c r="A4749" t="s">
        <v>49</v>
      </c>
      <c r="B4749" t="s">
        <v>92</v>
      </c>
      <c r="C4749">
        <v>2009</v>
      </c>
      <c r="D4749" t="s">
        <v>63</v>
      </c>
      <c r="F4749">
        <v>2.4</v>
      </c>
      <c r="G4749">
        <v>65574</v>
      </c>
      <c r="H4749">
        <v>183</v>
      </c>
      <c r="I4749">
        <v>177</v>
      </c>
      <c r="J4749">
        <v>4</v>
      </c>
      <c r="M4749" t="s">
        <v>59</v>
      </c>
      <c r="N4749" t="s">
        <v>23</v>
      </c>
      <c r="O4749" t="s">
        <v>24</v>
      </c>
      <c r="P4749">
        <v>28</v>
      </c>
      <c r="Q4749" t="s">
        <v>57</v>
      </c>
      <c r="R4749">
        <v>3837</v>
      </c>
    </row>
    <row r="4750" spans="1:18" x14ac:dyDescent="0.3">
      <c r="A4750" t="s">
        <v>53</v>
      </c>
      <c r="B4750" t="s">
        <v>71</v>
      </c>
      <c r="C4750">
        <v>2024</v>
      </c>
      <c r="D4750" t="s">
        <v>20</v>
      </c>
      <c r="E4750" t="s">
        <v>21</v>
      </c>
      <c r="F4750">
        <v>1.5</v>
      </c>
      <c r="G4750">
        <v>992</v>
      </c>
      <c r="H4750">
        <v>114</v>
      </c>
      <c r="I4750">
        <v>106</v>
      </c>
      <c r="J4750">
        <v>1</v>
      </c>
      <c r="N4750" t="s">
        <v>45</v>
      </c>
      <c r="O4750" t="s">
        <v>29</v>
      </c>
      <c r="P4750">
        <v>38</v>
      </c>
      <c r="Q4750" t="s">
        <v>64</v>
      </c>
      <c r="R4750">
        <v>45335</v>
      </c>
    </row>
    <row r="4751" spans="1:18" x14ac:dyDescent="0.3">
      <c r="A4751" t="s">
        <v>41</v>
      </c>
      <c r="B4751" t="s">
        <v>62</v>
      </c>
      <c r="C4751">
        <v>2016</v>
      </c>
      <c r="D4751" t="s">
        <v>20</v>
      </c>
      <c r="F4751">
        <v>2.1</v>
      </c>
      <c r="G4751">
        <v>68937</v>
      </c>
      <c r="H4751">
        <v>167</v>
      </c>
      <c r="I4751">
        <v>151</v>
      </c>
      <c r="J4751">
        <v>4</v>
      </c>
      <c r="K4751">
        <v>1</v>
      </c>
      <c r="M4751" t="s">
        <v>59</v>
      </c>
      <c r="N4751" t="s">
        <v>23</v>
      </c>
      <c r="O4751" t="s">
        <v>60</v>
      </c>
      <c r="P4751">
        <v>37</v>
      </c>
      <c r="Q4751" t="s">
        <v>57</v>
      </c>
      <c r="R4751">
        <v>9077</v>
      </c>
    </row>
    <row r="4752" spans="1:18" x14ac:dyDescent="0.3">
      <c r="A4752" t="s">
        <v>73</v>
      </c>
      <c r="B4752" t="s">
        <v>90</v>
      </c>
      <c r="C4752">
        <v>2023</v>
      </c>
      <c r="D4752" t="s">
        <v>20</v>
      </c>
      <c r="E4752" t="s">
        <v>21</v>
      </c>
      <c r="F4752">
        <v>1.5</v>
      </c>
      <c r="G4752">
        <v>29020</v>
      </c>
      <c r="H4752">
        <v>124</v>
      </c>
      <c r="I4752">
        <v>105</v>
      </c>
      <c r="J4752">
        <v>1</v>
      </c>
      <c r="K4752">
        <v>0</v>
      </c>
      <c r="M4752" t="s">
        <v>52</v>
      </c>
      <c r="N4752" t="s">
        <v>45</v>
      </c>
      <c r="O4752" t="s">
        <v>24</v>
      </c>
      <c r="P4752">
        <v>40</v>
      </c>
      <c r="Q4752" t="s">
        <v>91</v>
      </c>
      <c r="R4752">
        <v>33806</v>
      </c>
    </row>
    <row r="4753" spans="1:18" x14ac:dyDescent="0.3">
      <c r="A4753" t="s">
        <v>26</v>
      </c>
      <c r="B4753" t="s">
        <v>101</v>
      </c>
      <c r="C4753">
        <v>2014</v>
      </c>
      <c r="D4753" t="s">
        <v>33</v>
      </c>
      <c r="E4753" t="s">
        <v>21</v>
      </c>
      <c r="F4753">
        <v>2.4</v>
      </c>
      <c r="G4753">
        <v>118909</v>
      </c>
      <c r="I4753">
        <v>159</v>
      </c>
      <c r="J4753">
        <v>3</v>
      </c>
      <c r="K4753">
        <v>1</v>
      </c>
      <c r="L4753" t="s">
        <v>43</v>
      </c>
      <c r="M4753" t="s">
        <v>44</v>
      </c>
      <c r="N4753" t="s">
        <v>45</v>
      </c>
      <c r="O4753" t="s">
        <v>24</v>
      </c>
      <c r="P4753">
        <v>45</v>
      </c>
      <c r="R4753">
        <v>2407</v>
      </c>
    </row>
    <row r="4754" spans="1:18" x14ac:dyDescent="0.3">
      <c r="A4754" t="s">
        <v>41</v>
      </c>
      <c r="B4754" t="s">
        <v>42</v>
      </c>
      <c r="C4754">
        <v>2007</v>
      </c>
      <c r="D4754" t="s">
        <v>20</v>
      </c>
      <c r="F4754">
        <v>1.6</v>
      </c>
      <c r="G4754">
        <v>157072</v>
      </c>
      <c r="H4754">
        <v>138</v>
      </c>
      <c r="I4754">
        <v>154</v>
      </c>
      <c r="J4754">
        <v>3</v>
      </c>
      <c r="K4754">
        <v>1</v>
      </c>
      <c r="L4754" t="s">
        <v>34</v>
      </c>
      <c r="M4754" t="s">
        <v>28</v>
      </c>
      <c r="N4754" t="s">
        <v>45</v>
      </c>
      <c r="O4754" t="s">
        <v>29</v>
      </c>
      <c r="P4754">
        <v>36</v>
      </c>
      <c r="Q4754" t="s">
        <v>30</v>
      </c>
      <c r="R4754">
        <v>500</v>
      </c>
    </row>
    <row r="4755" spans="1:18" x14ac:dyDescent="0.3">
      <c r="A4755" t="s">
        <v>31</v>
      </c>
      <c r="B4755" t="s">
        <v>32</v>
      </c>
      <c r="C4755">
        <v>2007</v>
      </c>
      <c r="D4755" t="s">
        <v>20</v>
      </c>
      <c r="E4755" t="s">
        <v>21</v>
      </c>
      <c r="F4755">
        <v>2.5</v>
      </c>
      <c r="G4755">
        <v>170266</v>
      </c>
      <c r="H4755">
        <v>200</v>
      </c>
      <c r="I4755">
        <v>208</v>
      </c>
      <c r="J4755">
        <v>3</v>
      </c>
      <c r="K4755">
        <v>1</v>
      </c>
      <c r="L4755" t="s">
        <v>43</v>
      </c>
      <c r="N4755" t="s">
        <v>36</v>
      </c>
      <c r="O4755" t="s">
        <v>29</v>
      </c>
      <c r="P4755">
        <v>29</v>
      </c>
      <c r="Q4755" t="s">
        <v>37</v>
      </c>
      <c r="R4755">
        <v>500</v>
      </c>
    </row>
    <row r="4756" spans="1:18" x14ac:dyDescent="0.3">
      <c r="A4756" t="s">
        <v>73</v>
      </c>
      <c r="B4756" t="s">
        <v>87</v>
      </c>
      <c r="C4756">
        <v>2006</v>
      </c>
      <c r="D4756" t="s">
        <v>20</v>
      </c>
      <c r="F4756">
        <v>2.4</v>
      </c>
      <c r="G4756">
        <v>147282</v>
      </c>
      <c r="H4756">
        <v>194</v>
      </c>
      <c r="I4756">
        <v>185</v>
      </c>
      <c r="J4756">
        <v>4</v>
      </c>
      <c r="K4756">
        <v>0</v>
      </c>
      <c r="L4756" t="s">
        <v>34</v>
      </c>
      <c r="M4756" t="s">
        <v>59</v>
      </c>
      <c r="N4756" t="s">
        <v>23</v>
      </c>
      <c r="O4756" t="s">
        <v>29</v>
      </c>
      <c r="P4756">
        <v>35</v>
      </c>
      <c r="Q4756" t="s">
        <v>64</v>
      </c>
      <c r="R4756">
        <v>2350</v>
      </c>
    </row>
    <row r="4757" spans="1:18" x14ac:dyDescent="0.3">
      <c r="A4757" t="s">
        <v>55</v>
      </c>
      <c r="B4757" t="s">
        <v>78</v>
      </c>
      <c r="C4757">
        <v>2005</v>
      </c>
      <c r="D4757" t="s">
        <v>20</v>
      </c>
      <c r="E4757" t="s">
        <v>21</v>
      </c>
      <c r="F4757">
        <v>1.9</v>
      </c>
      <c r="G4757">
        <v>239652</v>
      </c>
      <c r="H4757">
        <v>147</v>
      </c>
      <c r="I4757">
        <v>136</v>
      </c>
      <c r="J4757">
        <v>4</v>
      </c>
      <c r="L4757" t="s">
        <v>40</v>
      </c>
      <c r="M4757" t="s">
        <v>22</v>
      </c>
      <c r="N4757" t="s">
        <v>45</v>
      </c>
      <c r="O4757" t="s">
        <v>29</v>
      </c>
      <c r="P4757">
        <v>39</v>
      </c>
      <c r="Q4757" t="s">
        <v>48</v>
      </c>
      <c r="R4757">
        <v>500</v>
      </c>
    </row>
    <row r="4758" spans="1:18" x14ac:dyDescent="0.3">
      <c r="A4758" t="s">
        <v>55</v>
      </c>
      <c r="B4758" t="s">
        <v>56</v>
      </c>
      <c r="C4758">
        <v>2021</v>
      </c>
      <c r="D4758" t="s">
        <v>20</v>
      </c>
      <c r="E4758" t="s">
        <v>21</v>
      </c>
      <c r="F4758">
        <v>2.9</v>
      </c>
      <c r="G4758">
        <v>30001</v>
      </c>
      <c r="H4758">
        <v>213</v>
      </c>
      <c r="I4758">
        <v>193</v>
      </c>
      <c r="J4758">
        <v>1</v>
      </c>
      <c r="K4758">
        <v>0</v>
      </c>
      <c r="L4758" t="s">
        <v>43</v>
      </c>
      <c r="M4758" t="s">
        <v>28</v>
      </c>
      <c r="N4758" t="s">
        <v>23</v>
      </c>
      <c r="O4758" t="s">
        <v>24</v>
      </c>
      <c r="P4758">
        <v>23</v>
      </c>
      <c r="Q4758" t="s">
        <v>25</v>
      </c>
      <c r="R4758">
        <v>27589</v>
      </c>
    </row>
    <row r="4759" spans="1:18" x14ac:dyDescent="0.3">
      <c r="A4759" t="s">
        <v>41</v>
      </c>
      <c r="B4759" t="s">
        <v>103</v>
      </c>
      <c r="C4759">
        <v>2022</v>
      </c>
      <c r="D4759" t="s">
        <v>20</v>
      </c>
      <c r="E4759" t="s">
        <v>21</v>
      </c>
      <c r="F4759">
        <v>3</v>
      </c>
      <c r="G4759">
        <v>44967</v>
      </c>
      <c r="H4759">
        <v>243</v>
      </c>
      <c r="I4759">
        <v>223</v>
      </c>
      <c r="J4759">
        <v>1</v>
      </c>
      <c r="K4759">
        <v>0</v>
      </c>
      <c r="L4759" t="s">
        <v>43</v>
      </c>
      <c r="M4759" t="s">
        <v>72</v>
      </c>
      <c r="N4759" t="s">
        <v>23</v>
      </c>
      <c r="O4759" t="s">
        <v>29</v>
      </c>
      <c r="P4759">
        <v>21</v>
      </c>
      <c r="Q4759" t="s">
        <v>91</v>
      </c>
      <c r="R4759">
        <v>28369</v>
      </c>
    </row>
    <row r="4760" spans="1:18" x14ac:dyDescent="0.3">
      <c r="A4760" t="s">
        <v>38</v>
      </c>
      <c r="B4760" t="s">
        <v>89</v>
      </c>
      <c r="C4760">
        <v>2021</v>
      </c>
      <c r="D4760" t="s">
        <v>20</v>
      </c>
      <c r="E4760" t="s">
        <v>21</v>
      </c>
      <c r="F4760">
        <v>1.8</v>
      </c>
      <c r="G4760">
        <v>26424</v>
      </c>
      <c r="H4760">
        <v>149</v>
      </c>
      <c r="I4760">
        <v>128</v>
      </c>
      <c r="J4760">
        <v>1</v>
      </c>
      <c r="K4760">
        <v>1</v>
      </c>
      <c r="L4760" t="s">
        <v>43</v>
      </c>
      <c r="M4760" t="s">
        <v>59</v>
      </c>
      <c r="N4760" t="s">
        <v>45</v>
      </c>
      <c r="O4760" t="s">
        <v>29</v>
      </c>
      <c r="P4760">
        <v>42</v>
      </c>
      <c r="Q4760" t="s">
        <v>88</v>
      </c>
      <c r="R4760">
        <v>15098</v>
      </c>
    </row>
    <row r="4761" spans="1:18" x14ac:dyDescent="0.3">
      <c r="A4761" t="s">
        <v>49</v>
      </c>
      <c r="B4761" t="s">
        <v>93</v>
      </c>
      <c r="C4761">
        <v>2012</v>
      </c>
      <c r="D4761" t="s">
        <v>63</v>
      </c>
      <c r="E4761" t="s">
        <v>21</v>
      </c>
      <c r="F4761">
        <v>2</v>
      </c>
      <c r="G4761">
        <v>127837</v>
      </c>
      <c r="H4761">
        <v>153</v>
      </c>
      <c r="I4761">
        <v>138</v>
      </c>
      <c r="J4761">
        <v>3</v>
      </c>
      <c r="K4761">
        <v>1</v>
      </c>
      <c r="L4761" t="s">
        <v>34</v>
      </c>
      <c r="M4761" t="s">
        <v>59</v>
      </c>
      <c r="N4761" t="s">
        <v>23</v>
      </c>
      <c r="O4761" t="s">
        <v>24</v>
      </c>
      <c r="P4761">
        <v>42</v>
      </c>
      <c r="Q4761" t="s">
        <v>37</v>
      </c>
      <c r="R4761">
        <v>4630</v>
      </c>
    </row>
    <row r="4762" spans="1:18" x14ac:dyDescent="0.3">
      <c r="A4762" t="s">
        <v>31</v>
      </c>
      <c r="B4762" t="s">
        <v>61</v>
      </c>
      <c r="C4762">
        <v>2009</v>
      </c>
      <c r="D4762" t="s">
        <v>20</v>
      </c>
      <c r="E4762" t="s">
        <v>21</v>
      </c>
      <c r="F4762">
        <v>1.8</v>
      </c>
      <c r="G4762">
        <v>234137</v>
      </c>
      <c r="H4762">
        <v>146</v>
      </c>
      <c r="J4762">
        <v>4</v>
      </c>
      <c r="K4762">
        <v>0</v>
      </c>
      <c r="L4762" t="s">
        <v>34</v>
      </c>
      <c r="M4762" t="s">
        <v>52</v>
      </c>
      <c r="N4762" t="s">
        <v>45</v>
      </c>
      <c r="O4762" t="s">
        <v>24</v>
      </c>
      <c r="P4762">
        <v>34</v>
      </c>
      <c r="R4762">
        <v>500</v>
      </c>
    </row>
    <row r="4763" spans="1:18" x14ac:dyDescent="0.3">
      <c r="A4763" t="s">
        <v>53</v>
      </c>
      <c r="B4763" t="s">
        <v>77</v>
      </c>
      <c r="C4763">
        <v>2007</v>
      </c>
      <c r="D4763" t="s">
        <v>20</v>
      </c>
      <c r="E4763" t="s">
        <v>21</v>
      </c>
      <c r="F4763">
        <v>2.1</v>
      </c>
      <c r="G4763">
        <v>110689</v>
      </c>
      <c r="H4763">
        <v>171</v>
      </c>
      <c r="I4763">
        <v>158</v>
      </c>
      <c r="J4763">
        <v>4</v>
      </c>
      <c r="K4763">
        <v>1</v>
      </c>
      <c r="M4763" t="s">
        <v>35</v>
      </c>
      <c r="N4763" t="s">
        <v>23</v>
      </c>
      <c r="O4763" t="s">
        <v>29</v>
      </c>
      <c r="P4763">
        <v>32</v>
      </c>
      <c r="R4763">
        <v>7493</v>
      </c>
    </row>
    <row r="4764" spans="1:18" x14ac:dyDescent="0.3">
      <c r="A4764" t="s">
        <v>80</v>
      </c>
      <c r="B4764" t="s">
        <v>98</v>
      </c>
      <c r="C4764">
        <v>2021</v>
      </c>
      <c r="D4764" t="s">
        <v>20</v>
      </c>
      <c r="E4764" t="s">
        <v>21</v>
      </c>
      <c r="G4764">
        <v>39530</v>
      </c>
      <c r="H4764">
        <v>235</v>
      </c>
      <c r="J4764">
        <v>1</v>
      </c>
      <c r="K4764">
        <v>0</v>
      </c>
      <c r="L4764" t="s">
        <v>34</v>
      </c>
      <c r="N4764" t="s">
        <v>23</v>
      </c>
      <c r="O4764" t="s">
        <v>24</v>
      </c>
      <c r="P4764">
        <v>32</v>
      </c>
      <c r="Q4764" t="s">
        <v>57</v>
      </c>
      <c r="R4764">
        <v>17508</v>
      </c>
    </row>
    <row r="4765" spans="1:18" x14ac:dyDescent="0.3">
      <c r="A4765" t="s">
        <v>55</v>
      </c>
      <c r="B4765" t="s">
        <v>78</v>
      </c>
      <c r="C4765">
        <v>2024</v>
      </c>
      <c r="D4765" t="s">
        <v>20</v>
      </c>
      <c r="E4765" t="s">
        <v>21</v>
      </c>
      <c r="G4765">
        <v>1054</v>
      </c>
      <c r="H4765">
        <v>191</v>
      </c>
      <c r="J4765">
        <v>1</v>
      </c>
      <c r="K4765">
        <v>0</v>
      </c>
      <c r="L4765" t="s">
        <v>34</v>
      </c>
      <c r="M4765" t="s">
        <v>72</v>
      </c>
      <c r="N4765" t="s">
        <v>45</v>
      </c>
      <c r="O4765" t="s">
        <v>29</v>
      </c>
      <c r="P4765">
        <v>32</v>
      </c>
      <c r="Q4765" t="s">
        <v>76</v>
      </c>
      <c r="R4765">
        <v>25606</v>
      </c>
    </row>
    <row r="4766" spans="1:18" x14ac:dyDescent="0.3">
      <c r="A4766" t="s">
        <v>38</v>
      </c>
      <c r="B4766" t="s">
        <v>89</v>
      </c>
      <c r="C4766">
        <v>2014</v>
      </c>
      <c r="D4766" t="s">
        <v>20</v>
      </c>
      <c r="G4766">
        <v>244583</v>
      </c>
      <c r="H4766">
        <v>165</v>
      </c>
      <c r="I4766">
        <v>163</v>
      </c>
      <c r="J4766">
        <v>2</v>
      </c>
      <c r="K4766">
        <v>0</v>
      </c>
      <c r="L4766" t="s">
        <v>43</v>
      </c>
      <c r="M4766" t="s">
        <v>35</v>
      </c>
      <c r="N4766" t="s">
        <v>45</v>
      </c>
      <c r="O4766" t="s">
        <v>29</v>
      </c>
      <c r="P4766">
        <v>37</v>
      </c>
      <c r="Q4766" t="s">
        <v>48</v>
      </c>
      <c r="R4766">
        <v>500</v>
      </c>
    </row>
    <row r="4767" spans="1:18" x14ac:dyDescent="0.3">
      <c r="A4767" t="s">
        <v>73</v>
      </c>
      <c r="B4767" t="s">
        <v>74</v>
      </c>
      <c r="C4767">
        <v>2008</v>
      </c>
      <c r="D4767" t="s">
        <v>20</v>
      </c>
      <c r="E4767" t="s">
        <v>21</v>
      </c>
      <c r="F4767">
        <v>2.2999999999999998</v>
      </c>
      <c r="G4767">
        <v>385842</v>
      </c>
      <c r="H4767">
        <v>180</v>
      </c>
      <c r="I4767">
        <v>169</v>
      </c>
      <c r="J4767">
        <v>3</v>
      </c>
      <c r="K4767">
        <v>0</v>
      </c>
      <c r="L4767" t="s">
        <v>43</v>
      </c>
      <c r="M4767" t="s">
        <v>59</v>
      </c>
      <c r="N4767" t="s">
        <v>23</v>
      </c>
      <c r="O4767" t="s">
        <v>24</v>
      </c>
      <c r="P4767">
        <v>31</v>
      </c>
      <c r="Q4767" t="s">
        <v>48</v>
      </c>
      <c r="R4767">
        <v>500</v>
      </c>
    </row>
    <row r="4768" spans="1:18" x14ac:dyDescent="0.3">
      <c r="A4768" t="s">
        <v>80</v>
      </c>
      <c r="B4768" t="s">
        <v>102</v>
      </c>
      <c r="C4768">
        <v>2018</v>
      </c>
      <c r="D4768" t="s">
        <v>63</v>
      </c>
      <c r="E4768" t="s">
        <v>21</v>
      </c>
      <c r="F4768">
        <v>3.2</v>
      </c>
      <c r="G4768">
        <v>110900</v>
      </c>
      <c r="H4768">
        <v>245</v>
      </c>
      <c r="I4768">
        <v>219</v>
      </c>
      <c r="J4768">
        <v>2</v>
      </c>
      <c r="K4768">
        <v>0</v>
      </c>
      <c r="L4768" t="s">
        <v>43</v>
      </c>
      <c r="M4768" t="s">
        <v>59</v>
      </c>
      <c r="N4768" t="s">
        <v>23</v>
      </c>
      <c r="O4768" t="s">
        <v>29</v>
      </c>
      <c r="P4768">
        <v>26</v>
      </c>
      <c r="Q4768" t="s">
        <v>91</v>
      </c>
      <c r="R4768">
        <v>14873</v>
      </c>
    </row>
    <row r="4769" spans="1:18" x14ac:dyDescent="0.3">
      <c r="A4769" t="s">
        <v>18</v>
      </c>
      <c r="B4769" t="s">
        <v>70</v>
      </c>
      <c r="C4769">
        <v>2011</v>
      </c>
      <c r="D4769" t="s">
        <v>20</v>
      </c>
      <c r="F4769">
        <v>1.4</v>
      </c>
      <c r="G4769">
        <v>102661</v>
      </c>
      <c r="H4769">
        <v>132</v>
      </c>
      <c r="I4769">
        <v>146</v>
      </c>
      <c r="J4769">
        <v>5</v>
      </c>
      <c r="K4769">
        <v>0</v>
      </c>
      <c r="L4769" t="s">
        <v>43</v>
      </c>
      <c r="M4769" t="s">
        <v>52</v>
      </c>
      <c r="N4769" t="s">
        <v>45</v>
      </c>
      <c r="O4769" t="s">
        <v>29</v>
      </c>
      <c r="P4769">
        <v>28</v>
      </c>
      <c r="R4769">
        <v>13690</v>
      </c>
    </row>
    <row r="4770" spans="1:18" x14ac:dyDescent="0.3">
      <c r="A4770" t="s">
        <v>31</v>
      </c>
      <c r="B4770" t="s">
        <v>61</v>
      </c>
      <c r="C4770">
        <v>2009</v>
      </c>
      <c r="D4770" t="s">
        <v>20</v>
      </c>
      <c r="E4770" t="s">
        <v>21</v>
      </c>
      <c r="F4770">
        <v>1.7</v>
      </c>
      <c r="G4770">
        <v>89926</v>
      </c>
      <c r="H4770">
        <v>145</v>
      </c>
      <c r="J4770">
        <v>4</v>
      </c>
      <c r="K4770">
        <v>1</v>
      </c>
      <c r="N4770" t="s">
        <v>45</v>
      </c>
      <c r="O4770" t="s">
        <v>29</v>
      </c>
      <c r="Q4770" t="s">
        <v>88</v>
      </c>
      <c r="R4770">
        <v>2521</v>
      </c>
    </row>
    <row r="4771" spans="1:18" x14ac:dyDescent="0.3">
      <c r="A4771" t="s">
        <v>26</v>
      </c>
      <c r="B4771" t="s">
        <v>68</v>
      </c>
      <c r="C4771">
        <v>2015</v>
      </c>
      <c r="D4771" t="s">
        <v>63</v>
      </c>
      <c r="E4771" t="s">
        <v>21</v>
      </c>
      <c r="G4771">
        <v>48807</v>
      </c>
      <c r="I4771">
        <v>141</v>
      </c>
      <c r="J4771">
        <v>2</v>
      </c>
      <c r="L4771" t="s">
        <v>43</v>
      </c>
      <c r="M4771" t="s">
        <v>52</v>
      </c>
      <c r="N4771" t="s">
        <v>45</v>
      </c>
      <c r="O4771" t="s">
        <v>29</v>
      </c>
      <c r="P4771">
        <v>41</v>
      </c>
      <c r="Q4771" t="s">
        <v>88</v>
      </c>
      <c r="R4771">
        <v>9456</v>
      </c>
    </row>
    <row r="4772" spans="1:18" x14ac:dyDescent="0.3">
      <c r="A4772" t="s">
        <v>49</v>
      </c>
      <c r="B4772" t="s">
        <v>93</v>
      </c>
      <c r="C4772">
        <v>2017</v>
      </c>
      <c r="D4772" t="s">
        <v>20</v>
      </c>
      <c r="E4772" t="s">
        <v>21</v>
      </c>
      <c r="G4772">
        <v>126339</v>
      </c>
      <c r="H4772">
        <v>165</v>
      </c>
      <c r="I4772">
        <v>160</v>
      </c>
      <c r="J4772">
        <v>1</v>
      </c>
      <c r="L4772" t="s">
        <v>40</v>
      </c>
      <c r="M4772" t="s">
        <v>52</v>
      </c>
      <c r="N4772" t="s">
        <v>23</v>
      </c>
      <c r="O4772" t="s">
        <v>29</v>
      </c>
      <c r="P4772">
        <v>30</v>
      </c>
      <c r="Q4772" t="s">
        <v>48</v>
      </c>
      <c r="R4772">
        <v>11908</v>
      </c>
    </row>
    <row r="4773" spans="1:18" x14ac:dyDescent="0.3">
      <c r="A4773" t="s">
        <v>53</v>
      </c>
      <c r="B4773" t="s">
        <v>54</v>
      </c>
      <c r="C4773">
        <v>2010</v>
      </c>
      <c r="D4773" t="s">
        <v>20</v>
      </c>
      <c r="F4773">
        <v>2.8</v>
      </c>
      <c r="G4773">
        <v>212070</v>
      </c>
      <c r="H4773">
        <v>230</v>
      </c>
      <c r="I4773">
        <v>207</v>
      </c>
      <c r="J4773">
        <v>4</v>
      </c>
      <c r="K4773">
        <v>0</v>
      </c>
      <c r="L4773" t="s">
        <v>34</v>
      </c>
      <c r="M4773" t="s">
        <v>94</v>
      </c>
      <c r="N4773" t="s">
        <v>23</v>
      </c>
      <c r="O4773" t="s">
        <v>29</v>
      </c>
      <c r="P4773">
        <v>29</v>
      </c>
      <c r="Q4773" t="s">
        <v>37</v>
      </c>
      <c r="R4773">
        <v>3404</v>
      </c>
    </row>
    <row r="4774" spans="1:18" x14ac:dyDescent="0.3">
      <c r="A4774" t="s">
        <v>49</v>
      </c>
      <c r="B4774" t="s">
        <v>93</v>
      </c>
      <c r="C4774">
        <v>2023</v>
      </c>
      <c r="D4774" t="s">
        <v>63</v>
      </c>
      <c r="F4774">
        <v>3.4</v>
      </c>
      <c r="G4774">
        <v>8492</v>
      </c>
      <c r="H4774">
        <v>248</v>
      </c>
      <c r="I4774">
        <v>237</v>
      </c>
      <c r="J4774">
        <v>1</v>
      </c>
      <c r="K4774">
        <v>0</v>
      </c>
      <c r="L4774" t="s">
        <v>43</v>
      </c>
      <c r="M4774" t="s">
        <v>35</v>
      </c>
      <c r="N4774" t="s">
        <v>23</v>
      </c>
      <c r="O4774" t="s">
        <v>24</v>
      </c>
      <c r="P4774">
        <v>25</v>
      </c>
      <c r="Q4774" t="s">
        <v>30</v>
      </c>
      <c r="R4774">
        <v>34584</v>
      </c>
    </row>
    <row r="4775" spans="1:18" x14ac:dyDescent="0.3">
      <c r="A4775" t="s">
        <v>26</v>
      </c>
      <c r="B4775" t="s">
        <v>68</v>
      </c>
      <c r="C4775">
        <v>2016</v>
      </c>
      <c r="D4775" t="s">
        <v>33</v>
      </c>
      <c r="E4775" t="s">
        <v>21</v>
      </c>
      <c r="F4775">
        <v>1.6</v>
      </c>
      <c r="G4775">
        <v>94894</v>
      </c>
      <c r="H4775">
        <v>140</v>
      </c>
      <c r="I4775">
        <v>120</v>
      </c>
      <c r="J4775">
        <v>2</v>
      </c>
      <c r="K4775">
        <v>1</v>
      </c>
      <c r="L4775" t="s">
        <v>43</v>
      </c>
      <c r="M4775" t="s">
        <v>35</v>
      </c>
      <c r="N4775" t="s">
        <v>45</v>
      </c>
      <c r="O4775" t="s">
        <v>29</v>
      </c>
      <c r="P4775">
        <v>53</v>
      </c>
      <c r="Q4775" t="s">
        <v>48</v>
      </c>
      <c r="R4775">
        <v>5656</v>
      </c>
    </row>
    <row r="4776" spans="1:18" x14ac:dyDescent="0.3">
      <c r="A4776" t="s">
        <v>55</v>
      </c>
      <c r="B4776" t="s">
        <v>78</v>
      </c>
      <c r="C4776">
        <v>2021</v>
      </c>
      <c r="D4776" t="s">
        <v>20</v>
      </c>
      <c r="E4776" t="s">
        <v>21</v>
      </c>
      <c r="F4776">
        <v>1.6</v>
      </c>
      <c r="G4776">
        <v>48698</v>
      </c>
      <c r="H4776">
        <v>155</v>
      </c>
      <c r="I4776">
        <v>149</v>
      </c>
      <c r="J4776">
        <v>1</v>
      </c>
      <c r="K4776">
        <v>0</v>
      </c>
      <c r="L4776" t="s">
        <v>43</v>
      </c>
      <c r="M4776" t="s">
        <v>59</v>
      </c>
      <c r="N4776" t="s">
        <v>45</v>
      </c>
      <c r="O4776" t="s">
        <v>29</v>
      </c>
      <c r="P4776">
        <v>36</v>
      </c>
      <c r="Q4776" t="s">
        <v>91</v>
      </c>
      <c r="R4776">
        <v>17361</v>
      </c>
    </row>
    <row r="4777" spans="1:18" x14ac:dyDescent="0.3">
      <c r="A4777" t="s">
        <v>80</v>
      </c>
      <c r="B4777" t="s">
        <v>98</v>
      </c>
      <c r="C4777">
        <v>2023</v>
      </c>
      <c r="D4777" t="s">
        <v>65</v>
      </c>
      <c r="E4777" t="s">
        <v>21</v>
      </c>
      <c r="F4777">
        <v>0</v>
      </c>
      <c r="G4777">
        <v>1338</v>
      </c>
      <c r="H4777">
        <v>303</v>
      </c>
      <c r="I4777">
        <v>333</v>
      </c>
      <c r="J4777">
        <v>1</v>
      </c>
      <c r="K4777">
        <v>0</v>
      </c>
      <c r="L4777" t="s">
        <v>43</v>
      </c>
      <c r="M4777" t="s">
        <v>28</v>
      </c>
      <c r="N4777" t="s">
        <v>23</v>
      </c>
      <c r="O4777" t="s">
        <v>29</v>
      </c>
      <c r="P4777">
        <v>122</v>
      </c>
      <c r="Q4777" t="s">
        <v>88</v>
      </c>
      <c r="R4777">
        <v>25864</v>
      </c>
    </row>
    <row r="4778" spans="1:18" x14ac:dyDescent="0.3">
      <c r="A4778" t="s">
        <v>53</v>
      </c>
      <c r="B4778" t="s">
        <v>77</v>
      </c>
      <c r="C4778">
        <v>2005</v>
      </c>
      <c r="D4778" t="s">
        <v>20</v>
      </c>
      <c r="E4778" t="s">
        <v>21</v>
      </c>
      <c r="F4778">
        <v>3.1</v>
      </c>
      <c r="G4778">
        <v>245797</v>
      </c>
      <c r="H4778">
        <v>232</v>
      </c>
      <c r="J4778">
        <v>5</v>
      </c>
      <c r="K4778">
        <v>1</v>
      </c>
      <c r="L4778" t="s">
        <v>34</v>
      </c>
      <c r="M4778" t="s">
        <v>72</v>
      </c>
      <c r="N4778" t="s">
        <v>23</v>
      </c>
      <c r="O4778" t="s">
        <v>24</v>
      </c>
      <c r="P4778">
        <v>24</v>
      </c>
      <c r="R4778">
        <v>500</v>
      </c>
    </row>
    <row r="4779" spans="1:18" x14ac:dyDescent="0.3">
      <c r="A4779" t="s">
        <v>55</v>
      </c>
      <c r="B4779" t="s">
        <v>78</v>
      </c>
      <c r="C4779">
        <v>2012</v>
      </c>
      <c r="D4779" t="s">
        <v>63</v>
      </c>
      <c r="E4779" t="s">
        <v>21</v>
      </c>
      <c r="G4779">
        <v>75568</v>
      </c>
      <c r="H4779">
        <v>141</v>
      </c>
      <c r="I4779">
        <v>128</v>
      </c>
      <c r="J4779">
        <v>3</v>
      </c>
      <c r="K4779">
        <v>1</v>
      </c>
      <c r="L4779" t="s">
        <v>34</v>
      </c>
      <c r="M4779" t="s">
        <v>72</v>
      </c>
      <c r="N4779" t="s">
        <v>45</v>
      </c>
      <c r="O4779" t="s">
        <v>29</v>
      </c>
      <c r="P4779">
        <v>39</v>
      </c>
      <c r="Q4779" t="s">
        <v>57</v>
      </c>
      <c r="R4779">
        <v>4569</v>
      </c>
    </row>
    <row r="4780" spans="1:18" x14ac:dyDescent="0.3">
      <c r="A4780" t="s">
        <v>41</v>
      </c>
      <c r="B4780" t="s">
        <v>42</v>
      </c>
      <c r="C4780">
        <v>2020</v>
      </c>
      <c r="D4780" t="s">
        <v>20</v>
      </c>
      <c r="F4780">
        <v>2.2999999999999998</v>
      </c>
      <c r="G4780">
        <v>84030</v>
      </c>
      <c r="H4780">
        <v>170</v>
      </c>
      <c r="I4780">
        <v>159</v>
      </c>
      <c r="J4780">
        <v>1</v>
      </c>
      <c r="L4780" t="s">
        <v>34</v>
      </c>
      <c r="M4780" t="s">
        <v>72</v>
      </c>
      <c r="N4780" t="s">
        <v>45</v>
      </c>
      <c r="O4780" t="s">
        <v>24</v>
      </c>
      <c r="P4780">
        <v>35</v>
      </c>
      <c r="Q4780" t="s">
        <v>25</v>
      </c>
      <c r="R4780">
        <v>13890</v>
      </c>
    </row>
    <row r="4781" spans="1:18" x14ac:dyDescent="0.3">
      <c r="A4781" t="s">
        <v>38</v>
      </c>
      <c r="B4781" t="s">
        <v>89</v>
      </c>
      <c r="C4781">
        <v>2022</v>
      </c>
      <c r="D4781" t="s">
        <v>20</v>
      </c>
      <c r="E4781" t="s">
        <v>21</v>
      </c>
      <c r="F4781">
        <v>2.4</v>
      </c>
      <c r="G4781">
        <v>41484</v>
      </c>
      <c r="H4781">
        <v>183</v>
      </c>
      <c r="I4781">
        <v>171</v>
      </c>
      <c r="J4781">
        <v>1</v>
      </c>
      <c r="L4781" t="s">
        <v>34</v>
      </c>
      <c r="M4781" t="s">
        <v>28</v>
      </c>
      <c r="N4781" t="s">
        <v>45</v>
      </c>
      <c r="O4781" t="s">
        <v>29</v>
      </c>
      <c r="P4781">
        <v>30</v>
      </c>
      <c r="Q4781" t="s">
        <v>57</v>
      </c>
      <c r="R4781">
        <v>15502</v>
      </c>
    </row>
    <row r="4782" spans="1:18" x14ac:dyDescent="0.3">
      <c r="A4782" t="s">
        <v>53</v>
      </c>
      <c r="B4782" t="s">
        <v>77</v>
      </c>
      <c r="C4782">
        <v>2011</v>
      </c>
      <c r="D4782" t="s">
        <v>20</v>
      </c>
      <c r="E4782" t="s">
        <v>21</v>
      </c>
      <c r="G4782">
        <v>128350</v>
      </c>
      <c r="H4782">
        <v>160</v>
      </c>
      <c r="I4782">
        <v>168</v>
      </c>
      <c r="J4782">
        <v>5</v>
      </c>
      <c r="K4782">
        <v>0</v>
      </c>
      <c r="L4782" t="s">
        <v>43</v>
      </c>
      <c r="M4782" t="s">
        <v>44</v>
      </c>
      <c r="N4782" t="s">
        <v>23</v>
      </c>
      <c r="O4782" t="s">
        <v>24</v>
      </c>
      <c r="P4782">
        <v>33</v>
      </c>
      <c r="Q4782" t="s">
        <v>64</v>
      </c>
      <c r="R4782">
        <v>12941</v>
      </c>
    </row>
    <row r="4783" spans="1:18" x14ac:dyDescent="0.3">
      <c r="A4783" t="s">
        <v>31</v>
      </c>
      <c r="B4783" t="s">
        <v>99</v>
      </c>
      <c r="C4783">
        <v>2010</v>
      </c>
      <c r="D4783" t="s">
        <v>20</v>
      </c>
      <c r="E4783" t="s">
        <v>67</v>
      </c>
      <c r="F4783">
        <v>3.1</v>
      </c>
      <c r="G4783">
        <v>119324</v>
      </c>
      <c r="H4783">
        <v>225</v>
      </c>
      <c r="I4783">
        <v>197</v>
      </c>
      <c r="J4783">
        <v>4</v>
      </c>
      <c r="K4783">
        <v>1</v>
      </c>
      <c r="L4783" t="s">
        <v>40</v>
      </c>
      <c r="M4783" t="s">
        <v>72</v>
      </c>
      <c r="N4783" t="s">
        <v>23</v>
      </c>
      <c r="O4783" t="s">
        <v>24</v>
      </c>
      <c r="P4783">
        <v>26</v>
      </c>
      <c r="Q4783" t="s">
        <v>91</v>
      </c>
      <c r="R4783">
        <v>3220</v>
      </c>
    </row>
    <row r="4784" spans="1:18" x14ac:dyDescent="0.3">
      <c r="A4784" t="s">
        <v>38</v>
      </c>
      <c r="B4784" t="s">
        <v>39</v>
      </c>
      <c r="C4784">
        <v>2009</v>
      </c>
      <c r="D4784" t="s">
        <v>20</v>
      </c>
      <c r="E4784" t="s">
        <v>21</v>
      </c>
      <c r="F4784">
        <v>3.2</v>
      </c>
      <c r="G4784">
        <v>190460</v>
      </c>
      <c r="H4784">
        <v>211</v>
      </c>
      <c r="I4784">
        <v>221</v>
      </c>
      <c r="J4784">
        <v>3</v>
      </c>
      <c r="K4784">
        <v>0</v>
      </c>
      <c r="L4784" t="s">
        <v>34</v>
      </c>
      <c r="M4784" t="s">
        <v>22</v>
      </c>
      <c r="N4784" t="s">
        <v>23</v>
      </c>
      <c r="O4784" t="s">
        <v>24</v>
      </c>
      <c r="P4784">
        <v>27</v>
      </c>
      <c r="Q4784" t="s">
        <v>37</v>
      </c>
      <c r="R4784">
        <v>4407</v>
      </c>
    </row>
    <row r="4785" spans="1:18" x14ac:dyDescent="0.3">
      <c r="A4785" t="s">
        <v>26</v>
      </c>
      <c r="B4785" t="s">
        <v>58</v>
      </c>
      <c r="C4785">
        <v>2021</v>
      </c>
      <c r="D4785" t="s">
        <v>20</v>
      </c>
      <c r="E4785" t="s">
        <v>21</v>
      </c>
      <c r="F4785">
        <v>2</v>
      </c>
      <c r="G4785">
        <v>23245</v>
      </c>
      <c r="H4785">
        <v>163</v>
      </c>
      <c r="I4785">
        <v>148</v>
      </c>
      <c r="J4785">
        <v>1</v>
      </c>
      <c r="K4785">
        <v>0</v>
      </c>
      <c r="L4785" t="s">
        <v>43</v>
      </c>
      <c r="M4785" t="s">
        <v>59</v>
      </c>
      <c r="N4785" t="s">
        <v>23</v>
      </c>
      <c r="O4785" t="s">
        <v>60</v>
      </c>
      <c r="P4785">
        <v>38</v>
      </c>
      <c r="Q4785" t="s">
        <v>48</v>
      </c>
      <c r="R4785">
        <v>23641</v>
      </c>
    </row>
    <row r="4786" spans="1:18" x14ac:dyDescent="0.3">
      <c r="A4786" t="s">
        <v>53</v>
      </c>
      <c r="B4786" t="s">
        <v>54</v>
      </c>
      <c r="C4786">
        <v>2020</v>
      </c>
      <c r="D4786" t="s">
        <v>20</v>
      </c>
      <c r="E4786" t="s">
        <v>21</v>
      </c>
      <c r="F4786">
        <v>2.2999999999999998</v>
      </c>
      <c r="G4786">
        <v>62820</v>
      </c>
      <c r="H4786">
        <v>180</v>
      </c>
      <c r="I4786">
        <v>189</v>
      </c>
      <c r="J4786">
        <v>3</v>
      </c>
      <c r="L4786" t="s">
        <v>34</v>
      </c>
      <c r="N4786" t="s">
        <v>23</v>
      </c>
      <c r="O4786" t="s">
        <v>60</v>
      </c>
      <c r="P4786">
        <v>34</v>
      </c>
      <c r="Q4786" t="s">
        <v>46</v>
      </c>
      <c r="R4786">
        <v>30446</v>
      </c>
    </row>
    <row r="4787" spans="1:18" x14ac:dyDescent="0.3">
      <c r="A4787" t="s">
        <v>49</v>
      </c>
      <c r="B4787" t="s">
        <v>93</v>
      </c>
      <c r="C4787">
        <v>2010</v>
      </c>
      <c r="D4787" t="s">
        <v>20</v>
      </c>
      <c r="G4787">
        <v>181903</v>
      </c>
      <c r="H4787">
        <v>214</v>
      </c>
      <c r="I4787">
        <v>209</v>
      </c>
      <c r="J4787">
        <v>2</v>
      </c>
      <c r="L4787" t="s">
        <v>34</v>
      </c>
      <c r="M4787" t="s">
        <v>52</v>
      </c>
      <c r="N4787" t="s">
        <v>23</v>
      </c>
      <c r="O4787" t="s">
        <v>24</v>
      </c>
      <c r="P4787">
        <v>31</v>
      </c>
      <c r="Q4787" t="s">
        <v>37</v>
      </c>
      <c r="R4787">
        <v>1235</v>
      </c>
    </row>
    <row r="4788" spans="1:18" x14ac:dyDescent="0.3">
      <c r="A4788" t="s">
        <v>80</v>
      </c>
      <c r="B4788" t="s">
        <v>83</v>
      </c>
      <c r="C4788">
        <v>2006</v>
      </c>
      <c r="D4788" t="s">
        <v>20</v>
      </c>
      <c r="G4788">
        <v>184644</v>
      </c>
      <c r="H4788">
        <v>301</v>
      </c>
      <c r="I4788">
        <v>277</v>
      </c>
      <c r="J4788">
        <v>4</v>
      </c>
      <c r="K4788">
        <v>0</v>
      </c>
      <c r="L4788" t="s">
        <v>34</v>
      </c>
      <c r="M4788" t="s">
        <v>72</v>
      </c>
      <c r="N4788" t="s">
        <v>84</v>
      </c>
      <c r="O4788" t="s">
        <v>95</v>
      </c>
      <c r="P4788">
        <v>22</v>
      </c>
      <c r="Q4788" t="s">
        <v>25</v>
      </c>
      <c r="R4788">
        <v>500</v>
      </c>
    </row>
    <row r="4789" spans="1:18" x14ac:dyDescent="0.3">
      <c r="A4789" t="s">
        <v>41</v>
      </c>
      <c r="B4789" t="s">
        <v>42</v>
      </c>
      <c r="C4789">
        <v>2018</v>
      </c>
      <c r="D4789" t="s">
        <v>33</v>
      </c>
      <c r="E4789" t="s">
        <v>21</v>
      </c>
      <c r="F4789">
        <v>2.1</v>
      </c>
      <c r="G4789">
        <v>110950</v>
      </c>
      <c r="I4789">
        <v>150</v>
      </c>
      <c r="J4789">
        <v>2</v>
      </c>
      <c r="K4789">
        <v>0</v>
      </c>
      <c r="L4789" t="s">
        <v>34</v>
      </c>
      <c r="M4789" t="s">
        <v>59</v>
      </c>
      <c r="N4789" t="s">
        <v>45</v>
      </c>
      <c r="O4789" t="s">
        <v>29</v>
      </c>
      <c r="P4789">
        <v>46</v>
      </c>
      <c r="Q4789" t="s">
        <v>48</v>
      </c>
      <c r="R4789">
        <v>9066</v>
      </c>
    </row>
    <row r="4790" spans="1:18" x14ac:dyDescent="0.3">
      <c r="A4790" t="s">
        <v>26</v>
      </c>
      <c r="B4790" t="s">
        <v>58</v>
      </c>
      <c r="C4790">
        <v>2012</v>
      </c>
      <c r="D4790" t="s">
        <v>20</v>
      </c>
      <c r="E4790" t="s">
        <v>21</v>
      </c>
      <c r="F4790">
        <v>2.9</v>
      </c>
      <c r="G4790">
        <v>248138</v>
      </c>
      <c r="H4790">
        <v>242</v>
      </c>
      <c r="I4790">
        <v>220</v>
      </c>
      <c r="J4790">
        <v>2</v>
      </c>
      <c r="K4790">
        <v>0</v>
      </c>
      <c r="L4790" t="s">
        <v>34</v>
      </c>
      <c r="M4790" t="s">
        <v>72</v>
      </c>
      <c r="N4790" t="s">
        <v>23</v>
      </c>
      <c r="O4790" t="s">
        <v>60</v>
      </c>
      <c r="P4790">
        <v>27</v>
      </c>
      <c r="Q4790" t="s">
        <v>48</v>
      </c>
      <c r="R4790">
        <v>500</v>
      </c>
    </row>
    <row r="4791" spans="1:18" x14ac:dyDescent="0.3">
      <c r="A4791" t="s">
        <v>26</v>
      </c>
      <c r="B4791" t="s">
        <v>101</v>
      </c>
      <c r="C4791">
        <v>2019</v>
      </c>
      <c r="D4791" t="s">
        <v>20</v>
      </c>
      <c r="E4791" t="s">
        <v>21</v>
      </c>
      <c r="F4791">
        <v>2.1</v>
      </c>
      <c r="G4791">
        <v>46473</v>
      </c>
      <c r="H4791">
        <v>166</v>
      </c>
      <c r="I4791">
        <v>162</v>
      </c>
      <c r="J4791">
        <v>1</v>
      </c>
      <c r="K4791">
        <v>1</v>
      </c>
      <c r="L4791" t="s">
        <v>34</v>
      </c>
      <c r="N4791" t="s">
        <v>45</v>
      </c>
      <c r="O4791" t="s">
        <v>29</v>
      </c>
      <c r="P4791">
        <v>33</v>
      </c>
      <c r="Q4791" t="s">
        <v>64</v>
      </c>
      <c r="R4791">
        <v>9128</v>
      </c>
    </row>
    <row r="4792" spans="1:18" x14ac:dyDescent="0.3">
      <c r="A4792" t="s">
        <v>18</v>
      </c>
      <c r="B4792" t="s">
        <v>66</v>
      </c>
      <c r="C4792">
        <v>2022</v>
      </c>
      <c r="D4792" t="s">
        <v>20</v>
      </c>
      <c r="E4792" t="s">
        <v>21</v>
      </c>
      <c r="F4792">
        <v>3.2</v>
      </c>
      <c r="G4792">
        <v>15386</v>
      </c>
      <c r="I4792">
        <v>226</v>
      </c>
      <c r="J4792">
        <v>1</v>
      </c>
      <c r="K4792">
        <v>0</v>
      </c>
      <c r="L4792" t="s">
        <v>40</v>
      </c>
      <c r="M4792" t="s">
        <v>94</v>
      </c>
      <c r="N4792" t="s">
        <v>23</v>
      </c>
      <c r="O4792" t="s">
        <v>24</v>
      </c>
      <c r="P4792">
        <v>30</v>
      </c>
      <c r="Q4792" t="s">
        <v>88</v>
      </c>
      <c r="R4792">
        <v>34412</v>
      </c>
    </row>
    <row r="4793" spans="1:18" x14ac:dyDescent="0.3">
      <c r="A4793" t="s">
        <v>31</v>
      </c>
      <c r="B4793" t="s">
        <v>99</v>
      </c>
      <c r="C4793">
        <v>2012</v>
      </c>
      <c r="D4793" t="s">
        <v>20</v>
      </c>
      <c r="E4793" t="s">
        <v>21</v>
      </c>
      <c r="G4793">
        <v>111304</v>
      </c>
      <c r="H4793">
        <v>163</v>
      </c>
      <c r="J4793">
        <v>4</v>
      </c>
      <c r="K4793">
        <v>1</v>
      </c>
      <c r="L4793" t="s">
        <v>34</v>
      </c>
      <c r="M4793" t="s">
        <v>72</v>
      </c>
      <c r="N4793" t="s">
        <v>23</v>
      </c>
      <c r="O4793" t="s">
        <v>24</v>
      </c>
      <c r="P4793">
        <v>34</v>
      </c>
      <c r="Q4793" t="s">
        <v>57</v>
      </c>
      <c r="R4793">
        <v>5504</v>
      </c>
    </row>
    <row r="4794" spans="1:18" x14ac:dyDescent="0.3">
      <c r="A4794" t="s">
        <v>55</v>
      </c>
      <c r="B4794" t="s">
        <v>75</v>
      </c>
      <c r="C4794">
        <v>2008</v>
      </c>
      <c r="D4794" t="s">
        <v>20</v>
      </c>
      <c r="E4794" t="s">
        <v>21</v>
      </c>
      <c r="F4794">
        <v>2</v>
      </c>
      <c r="G4794">
        <v>363742</v>
      </c>
      <c r="H4794">
        <v>175</v>
      </c>
      <c r="I4794">
        <v>169</v>
      </c>
      <c r="J4794">
        <v>3</v>
      </c>
      <c r="K4794">
        <v>0</v>
      </c>
      <c r="L4794" t="s">
        <v>40</v>
      </c>
      <c r="M4794" t="s">
        <v>28</v>
      </c>
      <c r="N4794" t="s">
        <v>45</v>
      </c>
      <c r="O4794" t="s">
        <v>29</v>
      </c>
      <c r="P4794">
        <v>34</v>
      </c>
      <c r="Q4794" t="s">
        <v>46</v>
      </c>
      <c r="R4794">
        <v>500</v>
      </c>
    </row>
    <row r="4795" spans="1:18" x14ac:dyDescent="0.3">
      <c r="A4795" t="s">
        <v>80</v>
      </c>
      <c r="B4795" t="s">
        <v>98</v>
      </c>
      <c r="C4795">
        <v>2024</v>
      </c>
      <c r="D4795" t="s">
        <v>20</v>
      </c>
      <c r="F4795">
        <v>2</v>
      </c>
      <c r="G4795">
        <v>100</v>
      </c>
      <c r="H4795">
        <v>157</v>
      </c>
      <c r="I4795">
        <v>131</v>
      </c>
      <c r="J4795">
        <v>1</v>
      </c>
      <c r="K4795">
        <v>0</v>
      </c>
      <c r="L4795" t="s">
        <v>34</v>
      </c>
      <c r="M4795" t="s">
        <v>44</v>
      </c>
      <c r="N4795" t="s">
        <v>23</v>
      </c>
      <c r="O4795" t="s">
        <v>24</v>
      </c>
      <c r="P4795">
        <v>36</v>
      </c>
      <c r="Q4795" t="s">
        <v>25</v>
      </c>
      <c r="R4795">
        <v>24483</v>
      </c>
    </row>
    <row r="4796" spans="1:18" x14ac:dyDescent="0.3">
      <c r="A4796" t="s">
        <v>73</v>
      </c>
      <c r="B4796" t="s">
        <v>97</v>
      </c>
      <c r="C4796">
        <v>2023</v>
      </c>
      <c r="D4796" t="s">
        <v>20</v>
      </c>
      <c r="E4796" t="s">
        <v>21</v>
      </c>
      <c r="F4796">
        <v>1.7</v>
      </c>
      <c r="G4796">
        <v>11318</v>
      </c>
      <c r="H4796">
        <v>148</v>
      </c>
      <c r="I4796">
        <v>135</v>
      </c>
      <c r="J4796">
        <v>1</v>
      </c>
      <c r="K4796">
        <v>0</v>
      </c>
      <c r="L4796" t="s">
        <v>34</v>
      </c>
      <c r="M4796" t="s">
        <v>52</v>
      </c>
      <c r="N4796" t="s">
        <v>45</v>
      </c>
      <c r="O4796" t="s">
        <v>29</v>
      </c>
      <c r="P4796">
        <v>32</v>
      </c>
      <c r="Q4796" t="s">
        <v>37</v>
      </c>
      <c r="R4796">
        <v>45614</v>
      </c>
    </row>
    <row r="4797" spans="1:18" x14ac:dyDescent="0.3">
      <c r="A4797" t="s">
        <v>38</v>
      </c>
      <c r="B4797" t="s">
        <v>86</v>
      </c>
      <c r="C4797">
        <v>2017</v>
      </c>
      <c r="D4797" t="s">
        <v>20</v>
      </c>
      <c r="E4797" t="s">
        <v>21</v>
      </c>
      <c r="G4797">
        <v>100</v>
      </c>
      <c r="H4797">
        <v>240</v>
      </c>
      <c r="I4797">
        <v>229</v>
      </c>
      <c r="J4797">
        <v>1</v>
      </c>
      <c r="K4797">
        <v>1</v>
      </c>
      <c r="L4797" t="s">
        <v>34</v>
      </c>
      <c r="M4797" t="s">
        <v>28</v>
      </c>
      <c r="N4797" t="s">
        <v>84</v>
      </c>
      <c r="O4797" t="s">
        <v>95</v>
      </c>
      <c r="P4797">
        <v>28</v>
      </c>
      <c r="R4797">
        <v>16209</v>
      </c>
    </row>
    <row r="4798" spans="1:18" x14ac:dyDescent="0.3">
      <c r="A4798" t="s">
        <v>18</v>
      </c>
      <c r="B4798" t="s">
        <v>19</v>
      </c>
      <c r="C4798">
        <v>2022</v>
      </c>
      <c r="D4798" t="s">
        <v>20</v>
      </c>
      <c r="E4798" t="s">
        <v>21</v>
      </c>
      <c r="F4798">
        <v>2.5</v>
      </c>
      <c r="G4798">
        <v>27453</v>
      </c>
      <c r="H4798">
        <v>204</v>
      </c>
      <c r="J4798">
        <v>1</v>
      </c>
      <c r="K4798">
        <v>0</v>
      </c>
      <c r="L4798" t="s">
        <v>34</v>
      </c>
      <c r="M4798" t="s">
        <v>59</v>
      </c>
      <c r="N4798" t="s">
        <v>23</v>
      </c>
      <c r="O4798" t="s">
        <v>29</v>
      </c>
      <c r="P4798">
        <v>37</v>
      </c>
      <c r="Q4798" t="s">
        <v>48</v>
      </c>
      <c r="R4798">
        <v>52963</v>
      </c>
    </row>
    <row r="4799" spans="1:18" x14ac:dyDescent="0.3">
      <c r="A4799" t="s">
        <v>26</v>
      </c>
      <c r="B4799" t="s">
        <v>68</v>
      </c>
      <c r="C4799">
        <v>2011</v>
      </c>
      <c r="D4799" t="s">
        <v>20</v>
      </c>
      <c r="E4799" t="s">
        <v>67</v>
      </c>
      <c r="F4799">
        <v>1.5</v>
      </c>
      <c r="G4799">
        <v>154757</v>
      </c>
      <c r="H4799">
        <v>128</v>
      </c>
      <c r="I4799">
        <v>123</v>
      </c>
      <c r="J4799">
        <v>5</v>
      </c>
      <c r="K4799">
        <v>0</v>
      </c>
      <c r="L4799" t="s">
        <v>43</v>
      </c>
      <c r="N4799" t="s">
        <v>45</v>
      </c>
      <c r="O4799" t="s">
        <v>29</v>
      </c>
      <c r="P4799">
        <v>35</v>
      </c>
      <c r="Q4799" t="s">
        <v>64</v>
      </c>
      <c r="R4799">
        <v>500</v>
      </c>
    </row>
    <row r="4800" spans="1:18" x14ac:dyDescent="0.3">
      <c r="A4800" t="s">
        <v>38</v>
      </c>
      <c r="B4800" t="s">
        <v>47</v>
      </c>
      <c r="C4800">
        <v>2011</v>
      </c>
      <c r="D4800" t="s">
        <v>20</v>
      </c>
      <c r="E4800" t="s">
        <v>21</v>
      </c>
      <c r="F4800">
        <v>2.2999999999999998</v>
      </c>
      <c r="G4800">
        <v>121647</v>
      </c>
      <c r="H4800">
        <v>179</v>
      </c>
      <c r="I4800">
        <v>165</v>
      </c>
      <c r="J4800">
        <v>4</v>
      </c>
      <c r="K4800">
        <v>1</v>
      </c>
      <c r="L4800" t="s">
        <v>43</v>
      </c>
      <c r="M4800" t="s">
        <v>94</v>
      </c>
      <c r="N4800" t="s">
        <v>23</v>
      </c>
      <c r="O4800" t="s">
        <v>24</v>
      </c>
      <c r="P4800">
        <v>37</v>
      </c>
      <c r="Q4800" t="s">
        <v>46</v>
      </c>
      <c r="R4800">
        <v>2376</v>
      </c>
    </row>
    <row r="4801" spans="1:18" x14ac:dyDescent="0.3">
      <c r="A4801" t="s">
        <v>55</v>
      </c>
      <c r="B4801" t="s">
        <v>78</v>
      </c>
      <c r="C4801">
        <v>2013</v>
      </c>
      <c r="D4801" t="s">
        <v>20</v>
      </c>
      <c r="E4801" t="s">
        <v>21</v>
      </c>
      <c r="F4801">
        <v>2</v>
      </c>
      <c r="G4801">
        <v>228581</v>
      </c>
      <c r="I4801">
        <v>167</v>
      </c>
      <c r="J4801">
        <v>3</v>
      </c>
      <c r="K4801">
        <v>0</v>
      </c>
      <c r="M4801" t="s">
        <v>22</v>
      </c>
      <c r="N4801" t="s">
        <v>45</v>
      </c>
      <c r="O4801" t="s">
        <v>29</v>
      </c>
      <c r="P4801">
        <v>37</v>
      </c>
      <c r="Q4801" t="s">
        <v>48</v>
      </c>
      <c r="R4801">
        <v>500</v>
      </c>
    </row>
    <row r="4802" spans="1:18" x14ac:dyDescent="0.3">
      <c r="A4802" t="s">
        <v>80</v>
      </c>
      <c r="B4802" t="s">
        <v>102</v>
      </c>
      <c r="C4802">
        <v>2017</v>
      </c>
      <c r="D4802" t="s">
        <v>20</v>
      </c>
      <c r="E4802" t="s">
        <v>21</v>
      </c>
      <c r="F4802">
        <v>3.3</v>
      </c>
      <c r="G4802">
        <v>79930</v>
      </c>
      <c r="H4802">
        <v>237</v>
      </c>
      <c r="I4802">
        <v>219</v>
      </c>
      <c r="J4802">
        <v>2</v>
      </c>
      <c r="K4802">
        <v>0</v>
      </c>
      <c r="L4802" t="s">
        <v>34</v>
      </c>
      <c r="M4802" t="s">
        <v>28</v>
      </c>
      <c r="N4802" t="s">
        <v>23</v>
      </c>
      <c r="O4802" t="s">
        <v>24</v>
      </c>
      <c r="P4802">
        <v>22</v>
      </c>
      <c r="Q4802" t="s">
        <v>57</v>
      </c>
      <c r="R4802">
        <v>15053</v>
      </c>
    </row>
    <row r="4803" spans="1:18" x14ac:dyDescent="0.3">
      <c r="A4803" t="s">
        <v>41</v>
      </c>
      <c r="B4803" t="s">
        <v>103</v>
      </c>
      <c r="C4803">
        <v>2013</v>
      </c>
      <c r="D4803" t="s">
        <v>20</v>
      </c>
      <c r="E4803" t="s">
        <v>21</v>
      </c>
      <c r="F4803">
        <v>2.8</v>
      </c>
      <c r="G4803">
        <v>69679</v>
      </c>
      <c r="H4803">
        <v>224</v>
      </c>
      <c r="I4803">
        <v>215</v>
      </c>
      <c r="J4803">
        <v>3</v>
      </c>
      <c r="K4803">
        <v>1</v>
      </c>
      <c r="L4803" t="s">
        <v>34</v>
      </c>
      <c r="M4803" t="s">
        <v>59</v>
      </c>
      <c r="N4803" t="s">
        <v>23</v>
      </c>
      <c r="O4803" t="s">
        <v>29</v>
      </c>
      <c r="P4803">
        <v>32</v>
      </c>
      <c r="Q4803" t="s">
        <v>57</v>
      </c>
      <c r="R4803">
        <v>8654</v>
      </c>
    </row>
    <row r="4804" spans="1:18" x14ac:dyDescent="0.3">
      <c r="A4804" t="s">
        <v>53</v>
      </c>
      <c r="B4804" t="s">
        <v>77</v>
      </c>
      <c r="C4804">
        <v>2005</v>
      </c>
      <c r="D4804" t="s">
        <v>20</v>
      </c>
      <c r="E4804" t="s">
        <v>21</v>
      </c>
      <c r="F4804">
        <v>2.9</v>
      </c>
      <c r="G4804">
        <v>109740</v>
      </c>
      <c r="H4804">
        <v>228</v>
      </c>
      <c r="I4804">
        <v>220</v>
      </c>
      <c r="J4804">
        <v>4</v>
      </c>
      <c r="K4804">
        <v>0</v>
      </c>
      <c r="L4804" t="s">
        <v>40</v>
      </c>
      <c r="M4804" t="s">
        <v>35</v>
      </c>
      <c r="N4804" t="s">
        <v>23</v>
      </c>
      <c r="O4804" t="s">
        <v>24</v>
      </c>
      <c r="P4804">
        <v>32</v>
      </c>
      <c r="Q4804" t="s">
        <v>64</v>
      </c>
      <c r="R4804">
        <v>6246</v>
      </c>
    </row>
    <row r="4805" spans="1:18" x14ac:dyDescent="0.3">
      <c r="A4805" t="s">
        <v>49</v>
      </c>
      <c r="B4805" t="s">
        <v>100</v>
      </c>
      <c r="C4805">
        <v>2018</v>
      </c>
      <c r="D4805" t="s">
        <v>20</v>
      </c>
      <c r="E4805" t="s">
        <v>21</v>
      </c>
      <c r="G4805">
        <v>42162</v>
      </c>
      <c r="H4805">
        <v>135</v>
      </c>
      <c r="I4805">
        <v>109</v>
      </c>
      <c r="J4805">
        <v>2</v>
      </c>
      <c r="K4805">
        <v>0</v>
      </c>
      <c r="L4805" t="s">
        <v>43</v>
      </c>
      <c r="M4805" t="s">
        <v>28</v>
      </c>
      <c r="N4805" t="s">
        <v>45</v>
      </c>
      <c r="O4805" t="s">
        <v>24</v>
      </c>
      <c r="P4805">
        <v>36</v>
      </c>
      <c r="Q4805" t="s">
        <v>25</v>
      </c>
      <c r="R4805">
        <v>13251</v>
      </c>
    </row>
    <row r="4806" spans="1:18" x14ac:dyDescent="0.3">
      <c r="A4806" t="s">
        <v>55</v>
      </c>
      <c r="B4806" t="s">
        <v>78</v>
      </c>
      <c r="C4806">
        <v>2013</v>
      </c>
      <c r="D4806" t="s">
        <v>33</v>
      </c>
      <c r="F4806">
        <v>2.2000000000000002</v>
      </c>
      <c r="G4806">
        <v>204641</v>
      </c>
      <c r="H4806">
        <v>176</v>
      </c>
      <c r="I4806">
        <v>156</v>
      </c>
      <c r="J4806">
        <v>4</v>
      </c>
      <c r="K4806">
        <v>1</v>
      </c>
      <c r="M4806" t="s">
        <v>52</v>
      </c>
      <c r="N4806" t="s">
        <v>45</v>
      </c>
      <c r="O4806" t="s">
        <v>24</v>
      </c>
      <c r="P4806">
        <v>55</v>
      </c>
      <c r="R4806">
        <v>500</v>
      </c>
    </row>
    <row r="4807" spans="1:18" x14ac:dyDescent="0.3">
      <c r="A4807" t="s">
        <v>26</v>
      </c>
      <c r="B4807" t="s">
        <v>101</v>
      </c>
      <c r="C4807">
        <v>2005</v>
      </c>
      <c r="D4807" t="s">
        <v>20</v>
      </c>
      <c r="G4807">
        <v>213396</v>
      </c>
      <c r="H4807">
        <v>118</v>
      </c>
      <c r="I4807">
        <v>118</v>
      </c>
      <c r="J4807">
        <v>5</v>
      </c>
      <c r="K4807">
        <v>0</v>
      </c>
      <c r="L4807" t="s">
        <v>34</v>
      </c>
      <c r="N4807" t="s">
        <v>45</v>
      </c>
      <c r="O4807" t="s">
        <v>29</v>
      </c>
      <c r="P4807">
        <v>36</v>
      </c>
      <c r="Q4807" t="s">
        <v>48</v>
      </c>
      <c r="R4807">
        <v>500</v>
      </c>
    </row>
    <row r="4808" spans="1:18" x14ac:dyDescent="0.3">
      <c r="A4808" t="s">
        <v>49</v>
      </c>
      <c r="B4808" t="s">
        <v>50</v>
      </c>
      <c r="C4808">
        <v>2021</v>
      </c>
      <c r="D4808" t="s">
        <v>20</v>
      </c>
      <c r="G4808">
        <v>65417</v>
      </c>
      <c r="I4808">
        <v>129</v>
      </c>
      <c r="J4808">
        <v>1</v>
      </c>
      <c r="K4808">
        <v>0</v>
      </c>
      <c r="L4808" t="s">
        <v>40</v>
      </c>
      <c r="M4808" t="s">
        <v>28</v>
      </c>
      <c r="N4808" t="s">
        <v>45</v>
      </c>
      <c r="O4808" t="s">
        <v>24</v>
      </c>
      <c r="Q4808" t="s">
        <v>30</v>
      </c>
      <c r="R4808">
        <v>11359</v>
      </c>
    </row>
    <row r="4809" spans="1:18" x14ac:dyDescent="0.3">
      <c r="A4809" t="s">
        <v>31</v>
      </c>
      <c r="B4809" t="s">
        <v>85</v>
      </c>
      <c r="C4809">
        <v>2015</v>
      </c>
      <c r="D4809" t="s">
        <v>20</v>
      </c>
      <c r="E4809" t="s">
        <v>21</v>
      </c>
      <c r="F4809">
        <v>2.1</v>
      </c>
      <c r="G4809">
        <v>206856</v>
      </c>
      <c r="J4809">
        <v>3</v>
      </c>
      <c r="K4809">
        <v>0</v>
      </c>
      <c r="L4809" t="s">
        <v>43</v>
      </c>
      <c r="N4809" t="s">
        <v>23</v>
      </c>
      <c r="O4809" t="s">
        <v>24</v>
      </c>
      <c r="P4809">
        <v>34</v>
      </c>
      <c r="Q4809" t="s">
        <v>91</v>
      </c>
      <c r="R4809">
        <v>2726</v>
      </c>
    </row>
    <row r="4810" spans="1:18" x14ac:dyDescent="0.3">
      <c r="A4810" t="s">
        <v>55</v>
      </c>
      <c r="B4810" t="s">
        <v>78</v>
      </c>
      <c r="C4810">
        <v>2014</v>
      </c>
      <c r="D4810" t="s">
        <v>20</v>
      </c>
      <c r="E4810" t="s">
        <v>21</v>
      </c>
      <c r="F4810">
        <v>2.4</v>
      </c>
      <c r="G4810">
        <v>122454</v>
      </c>
      <c r="H4810">
        <v>182</v>
      </c>
      <c r="I4810">
        <v>172</v>
      </c>
      <c r="J4810">
        <v>2</v>
      </c>
      <c r="K4810">
        <v>0</v>
      </c>
      <c r="L4810" t="s">
        <v>34</v>
      </c>
      <c r="M4810" t="s">
        <v>94</v>
      </c>
      <c r="N4810" t="s">
        <v>45</v>
      </c>
      <c r="O4810" t="s">
        <v>29</v>
      </c>
      <c r="P4810">
        <v>26</v>
      </c>
      <c r="R4810">
        <v>5509</v>
      </c>
    </row>
    <row r="4811" spans="1:18" x14ac:dyDescent="0.3">
      <c r="A4811" t="s">
        <v>41</v>
      </c>
      <c r="B4811" t="s">
        <v>96</v>
      </c>
      <c r="C4811">
        <v>2023</v>
      </c>
      <c r="D4811" t="s">
        <v>63</v>
      </c>
      <c r="E4811" t="s">
        <v>21</v>
      </c>
      <c r="F4811">
        <v>1.6</v>
      </c>
      <c r="G4811">
        <v>17315</v>
      </c>
      <c r="I4811">
        <v>106</v>
      </c>
      <c r="J4811">
        <v>1</v>
      </c>
      <c r="K4811">
        <v>0</v>
      </c>
      <c r="L4811" t="s">
        <v>43</v>
      </c>
      <c r="M4811" t="s">
        <v>72</v>
      </c>
      <c r="N4811" t="s">
        <v>45</v>
      </c>
      <c r="O4811" t="s">
        <v>29</v>
      </c>
      <c r="P4811">
        <v>37</v>
      </c>
      <c r="Q4811" t="s">
        <v>64</v>
      </c>
      <c r="R4811">
        <v>20342</v>
      </c>
    </row>
    <row r="4812" spans="1:18" x14ac:dyDescent="0.3">
      <c r="A4812" t="s">
        <v>18</v>
      </c>
      <c r="B4812" t="s">
        <v>51</v>
      </c>
      <c r="C4812">
        <v>2019</v>
      </c>
      <c r="D4812" t="s">
        <v>63</v>
      </c>
      <c r="E4812" t="s">
        <v>21</v>
      </c>
      <c r="F4812">
        <v>1.6</v>
      </c>
      <c r="G4812">
        <v>114106</v>
      </c>
      <c r="H4812">
        <v>125</v>
      </c>
      <c r="I4812">
        <v>107</v>
      </c>
      <c r="J4812">
        <v>1</v>
      </c>
      <c r="K4812">
        <v>1</v>
      </c>
      <c r="L4812" t="s">
        <v>34</v>
      </c>
      <c r="M4812" t="s">
        <v>72</v>
      </c>
      <c r="N4812" t="s">
        <v>45</v>
      </c>
      <c r="O4812" t="s">
        <v>29</v>
      </c>
      <c r="P4812">
        <v>31</v>
      </c>
      <c r="Q4812" t="s">
        <v>64</v>
      </c>
      <c r="R4812">
        <v>18417</v>
      </c>
    </row>
    <row r="4813" spans="1:18" x14ac:dyDescent="0.3">
      <c r="A4813" t="s">
        <v>80</v>
      </c>
      <c r="B4813" t="s">
        <v>102</v>
      </c>
      <c r="C4813">
        <v>2010</v>
      </c>
      <c r="D4813" t="s">
        <v>20</v>
      </c>
      <c r="E4813" t="s">
        <v>21</v>
      </c>
      <c r="F4813">
        <v>3.2</v>
      </c>
      <c r="G4813">
        <v>221799</v>
      </c>
      <c r="I4813">
        <v>240</v>
      </c>
      <c r="J4813">
        <v>5</v>
      </c>
      <c r="L4813" t="s">
        <v>34</v>
      </c>
      <c r="M4813" t="s">
        <v>94</v>
      </c>
      <c r="N4813" t="s">
        <v>23</v>
      </c>
      <c r="O4813" t="s">
        <v>29</v>
      </c>
      <c r="Q4813" t="s">
        <v>64</v>
      </c>
      <c r="R4813">
        <v>500</v>
      </c>
    </row>
    <row r="4814" spans="1:18" x14ac:dyDescent="0.3">
      <c r="A4814" t="s">
        <v>80</v>
      </c>
      <c r="B4814" t="s">
        <v>102</v>
      </c>
      <c r="C4814">
        <v>2007</v>
      </c>
      <c r="D4814" t="s">
        <v>20</v>
      </c>
      <c r="E4814" t="s">
        <v>21</v>
      </c>
      <c r="F4814">
        <v>2.2000000000000002</v>
      </c>
      <c r="G4814">
        <v>151630</v>
      </c>
      <c r="H4814">
        <v>172</v>
      </c>
      <c r="I4814">
        <v>158</v>
      </c>
      <c r="J4814">
        <v>5</v>
      </c>
      <c r="K4814">
        <v>0</v>
      </c>
      <c r="L4814" t="s">
        <v>43</v>
      </c>
      <c r="M4814" t="s">
        <v>44</v>
      </c>
      <c r="N4814" t="s">
        <v>23</v>
      </c>
      <c r="O4814" t="s">
        <v>24</v>
      </c>
      <c r="P4814">
        <v>32</v>
      </c>
      <c r="Q4814" t="s">
        <v>76</v>
      </c>
      <c r="R4814">
        <v>610</v>
      </c>
    </row>
    <row r="4815" spans="1:18" x14ac:dyDescent="0.3">
      <c r="A4815" t="s">
        <v>41</v>
      </c>
      <c r="B4815" t="s">
        <v>96</v>
      </c>
      <c r="C4815">
        <v>2019</v>
      </c>
      <c r="D4815" t="s">
        <v>20</v>
      </c>
      <c r="E4815" t="s">
        <v>21</v>
      </c>
      <c r="F4815">
        <v>2.1</v>
      </c>
      <c r="G4815">
        <v>80801</v>
      </c>
      <c r="H4815">
        <v>166</v>
      </c>
      <c r="I4815">
        <v>173</v>
      </c>
      <c r="J4815">
        <v>2</v>
      </c>
      <c r="K4815">
        <v>1</v>
      </c>
      <c r="L4815" t="s">
        <v>40</v>
      </c>
      <c r="M4815" t="s">
        <v>28</v>
      </c>
      <c r="N4815" t="s">
        <v>45</v>
      </c>
      <c r="O4815" t="s">
        <v>29</v>
      </c>
      <c r="P4815">
        <v>33</v>
      </c>
      <c r="Q4815" t="s">
        <v>91</v>
      </c>
      <c r="R4815">
        <v>6994</v>
      </c>
    </row>
    <row r="4816" spans="1:18" x14ac:dyDescent="0.3">
      <c r="A4816" t="s">
        <v>49</v>
      </c>
      <c r="B4816" t="s">
        <v>50</v>
      </c>
      <c r="C4816">
        <v>2015</v>
      </c>
      <c r="D4816" t="s">
        <v>20</v>
      </c>
      <c r="E4816" t="s">
        <v>21</v>
      </c>
      <c r="F4816">
        <v>1.6</v>
      </c>
      <c r="G4816">
        <v>107923</v>
      </c>
      <c r="H4816">
        <v>138</v>
      </c>
      <c r="J4816">
        <v>2</v>
      </c>
      <c r="K4816">
        <v>1</v>
      </c>
      <c r="L4816" t="s">
        <v>40</v>
      </c>
      <c r="N4816" t="s">
        <v>45</v>
      </c>
      <c r="O4816" t="s">
        <v>29</v>
      </c>
      <c r="P4816">
        <v>41</v>
      </c>
      <c r="Q4816" t="s">
        <v>48</v>
      </c>
      <c r="R4816">
        <v>3080</v>
      </c>
    </row>
    <row r="4817" spans="1:18" x14ac:dyDescent="0.3">
      <c r="A4817" t="s">
        <v>41</v>
      </c>
      <c r="B4817" t="s">
        <v>62</v>
      </c>
      <c r="C4817">
        <v>2008</v>
      </c>
      <c r="D4817" t="s">
        <v>20</v>
      </c>
      <c r="E4817" t="s">
        <v>67</v>
      </c>
      <c r="F4817">
        <v>2.7</v>
      </c>
      <c r="G4817">
        <v>237221</v>
      </c>
      <c r="H4817">
        <v>208</v>
      </c>
      <c r="I4817">
        <v>204</v>
      </c>
      <c r="J4817">
        <v>3</v>
      </c>
      <c r="K4817">
        <v>1</v>
      </c>
      <c r="L4817" t="s">
        <v>43</v>
      </c>
      <c r="M4817" t="s">
        <v>44</v>
      </c>
      <c r="N4817" t="s">
        <v>23</v>
      </c>
      <c r="O4817" t="s">
        <v>29</v>
      </c>
      <c r="P4817">
        <v>26</v>
      </c>
      <c r="Q4817" t="s">
        <v>91</v>
      </c>
      <c r="R4817">
        <v>500</v>
      </c>
    </row>
    <row r="4818" spans="1:18" x14ac:dyDescent="0.3">
      <c r="A4818" t="s">
        <v>41</v>
      </c>
      <c r="B4818" t="s">
        <v>42</v>
      </c>
      <c r="C4818">
        <v>2008</v>
      </c>
      <c r="D4818" t="s">
        <v>20</v>
      </c>
      <c r="F4818">
        <v>1.6</v>
      </c>
      <c r="G4818">
        <v>195517</v>
      </c>
      <c r="H4818">
        <v>133</v>
      </c>
      <c r="I4818">
        <v>120</v>
      </c>
      <c r="J4818">
        <v>5</v>
      </c>
      <c r="K4818">
        <v>0</v>
      </c>
      <c r="N4818" t="s">
        <v>45</v>
      </c>
      <c r="O4818" t="s">
        <v>29</v>
      </c>
      <c r="P4818">
        <v>37</v>
      </c>
      <c r="R4818">
        <v>500</v>
      </c>
    </row>
    <row r="4819" spans="1:18" x14ac:dyDescent="0.3">
      <c r="A4819" t="s">
        <v>26</v>
      </c>
      <c r="B4819" t="s">
        <v>101</v>
      </c>
      <c r="C4819">
        <v>2017</v>
      </c>
      <c r="D4819" t="s">
        <v>33</v>
      </c>
      <c r="F4819">
        <v>2.2999999999999998</v>
      </c>
      <c r="G4819">
        <v>118503</v>
      </c>
      <c r="H4819">
        <v>191</v>
      </c>
      <c r="I4819">
        <v>199</v>
      </c>
      <c r="J4819">
        <v>2</v>
      </c>
      <c r="L4819" t="s">
        <v>43</v>
      </c>
      <c r="M4819" t="s">
        <v>94</v>
      </c>
      <c r="N4819" t="s">
        <v>45</v>
      </c>
      <c r="O4819" t="s">
        <v>29</v>
      </c>
      <c r="P4819">
        <v>51</v>
      </c>
      <c r="Q4819" t="s">
        <v>88</v>
      </c>
      <c r="R4819">
        <v>5448</v>
      </c>
    </row>
    <row r="4820" spans="1:18" x14ac:dyDescent="0.3">
      <c r="A4820" t="s">
        <v>55</v>
      </c>
      <c r="B4820" t="s">
        <v>75</v>
      </c>
      <c r="C4820">
        <v>2007</v>
      </c>
      <c r="D4820" t="s">
        <v>20</v>
      </c>
      <c r="E4820" t="s">
        <v>21</v>
      </c>
      <c r="G4820">
        <v>293909</v>
      </c>
      <c r="H4820">
        <v>171</v>
      </c>
      <c r="I4820">
        <v>172</v>
      </c>
      <c r="J4820">
        <v>3</v>
      </c>
      <c r="K4820">
        <v>0</v>
      </c>
      <c r="L4820" t="s">
        <v>43</v>
      </c>
      <c r="M4820" t="s">
        <v>44</v>
      </c>
      <c r="N4820" t="s">
        <v>45</v>
      </c>
      <c r="O4820" t="s">
        <v>29</v>
      </c>
      <c r="P4820">
        <v>32</v>
      </c>
      <c r="Q4820" t="s">
        <v>37</v>
      </c>
      <c r="R4820">
        <v>500</v>
      </c>
    </row>
    <row r="4821" spans="1:18" x14ac:dyDescent="0.3">
      <c r="A4821" t="s">
        <v>80</v>
      </c>
      <c r="B4821" t="s">
        <v>98</v>
      </c>
      <c r="C4821">
        <v>2006</v>
      </c>
      <c r="D4821" t="s">
        <v>20</v>
      </c>
      <c r="E4821" t="s">
        <v>21</v>
      </c>
      <c r="F4821">
        <v>2.5</v>
      </c>
      <c r="G4821">
        <v>81634</v>
      </c>
      <c r="H4821">
        <v>200</v>
      </c>
      <c r="I4821">
        <v>196</v>
      </c>
      <c r="J4821">
        <v>4</v>
      </c>
      <c r="K4821">
        <v>1</v>
      </c>
      <c r="L4821" t="s">
        <v>43</v>
      </c>
      <c r="M4821" t="s">
        <v>28</v>
      </c>
      <c r="N4821" t="s">
        <v>23</v>
      </c>
      <c r="O4821" t="s">
        <v>24</v>
      </c>
      <c r="P4821">
        <v>39</v>
      </c>
      <c r="Q4821" t="s">
        <v>88</v>
      </c>
      <c r="R4821">
        <v>1508</v>
      </c>
    </row>
    <row r="4822" spans="1:18" x14ac:dyDescent="0.3">
      <c r="A4822" t="s">
        <v>31</v>
      </c>
      <c r="B4822" t="s">
        <v>61</v>
      </c>
      <c r="C4822">
        <v>2014</v>
      </c>
      <c r="D4822" t="s">
        <v>20</v>
      </c>
      <c r="E4822" t="s">
        <v>21</v>
      </c>
      <c r="G4822">
        <v>10594</v>
      </c>
      <c r="H4822">
        <v>159</v>
      </c>
      <c r="I4822">
        <v>138</v>
      </c>
      <c r="J4822">
        <v>1</v>
      </c>
      <c r="K4822">
        <v>0</v>
      </c>
      <c r="L4822" t="s">
        <v>43</v>
      </c>
      <c r="M4822" t="s">
        <v>72</v>
      </c>
      <c r="N4822" t="s">
        <v>45</v>
      </c>
      <c r="O4822" t="s">
        <v>29</v>
      </c>
      <c r="P4822">
        <v>34</v>
      </c>
      <c r="Q4822" t="s">
        <v>88</v>
      </c>
      <c r="R4822">
        <v>11717</v>
      </c>
    </row>
    <row r="4823" spans="1:18" x14ac:dyDescent="0.3">
      <c r="A4823" t="s">
        <v>49</v>
      </c>
      <c r="B4823" t="s">
        <v>100</v>
      </c>
      <c r="C4823">
        <v>2016</v>
      </c>
      <c r="D4823" t="s">
        <v>20</v>
      </c>
      <c r="E4823" t="s">
        <v>21</v>
      </c>
      <c r="F4823">
        <v>2.2999999999999998</v>
      </c>
      <c r="G4823">
        <v>45083</v>
      </c>
      <c r="H4823">
        <v>175</v>
      </c>
      <c r="I4823">
        <v>181</v>
      </c>
      <c r="J4823">
        <v>1</v>
      </c>
      <c r="K4823">
        <v>0</v>
      </c>
      <c r="L4823" t="s">
        <v>43</v>
      </c>
      <c r="M4823" t="s">
        <v>28</v>
      </c>
      <c r="N4823" t="s">
        <v>45</v>
      </c>
      <c r="O4823" t="s">
        <v>29</v>
      </c>
      <c r="P4823">
        <v>34</v>
      </c>
      <c r="Q4823" t="s">
        <v>37</v>
      </c>
      <c r="R4823">
        <v>10699</v>
      </c>
    </row>
    <row r="4824" spans="1:18" x14ac:dyDescent="0.3">
      <c r="A4824" t="s">
        <v>55</v>
      </c>
      <c r="B4824" t="s">
        <v>56</v>
      </c>
      <c r="C4824">
        <v>2010</v>
      </c>
      <c r="D4824" t="s">
        <v>20</v>
      </c>
      <c r="E4824" t="s">
        <v>67</v>
      </c>
      <c r="F4824">
        <v>2.9</v>
      </c>
      <c r="G4824">
        <v>172521</v>
      </c>
      <c r="H4824">
        <v>220</v>
      </c>
      <c r="I4824">
        <v>195</v>
      </c>
      <c r="J4824">
        <v>4</v>
      </c>
      <c r="K4824">
        <v>0</v>
      </c>
      <c r="L4824" t="s">
        <v>34</v>
      </c>
      <c r="M4824" t="s">
        <v>35</v>
      </c>
      <c r="N4824" t="s">
        <v>23</v>
      </c>
      <c r="O4824" t="s">
        <v>24</v>
      </c>
      <c r="P4824">
        <v>26</v>
      </c>
      <c r="Q4824" t="s">
        <v>76</v>
      </c>
      <c r="R4824">
        <v>2520</v>
      </c>
    </row>
    <row r="4825" spans="1:18" x14ac:dyDescent="0.3">
      <c r="A4825" t="s">
        <v>31</v>
      </c>
      <c r="B4825" t="s">
        <v>99</v>
      </c>
      <c r="C4825">
        <v>2018</v>
      </c>
      <c r="D4825" t="s">
        <v>63</v>
      </c>
      <c r="E4825" t="s">
        <v>21</v>
      </c>
      <c r="F4825">
        <v>2.1</v>
      </c>
      <c r="G4825">
        <v>81761</v>
      </c>
      <c r="H4825">
        <v>154</v>
      </c>
      <c r="I4825">
        <v>136</v>
      </c>
      <c r="J4825">
        <v>2</v>
      </c>
      <c r="K4825">
        <v>0</v>
      </c>
      <c r="L4825" t="s">
        <v>43</v>
      </c>
      <c r="M4825" t="s">
        <v>94</v>
      </c>
      <c r="N4825" t="s">
        <v>23</v>
      </c>
      <c r="O4825" t="s">
        <v>29</v>
      </c>
      <c r="P4825">
        <v>33</v>
      </c>
      <c r="Q4825" t="s">
        <v>88</v>
      </c>
      <c r="R4825">
        <v>17547</v>
      </c>
    </row>
    <row r="4826" spans="1:18" x14ac:dyDescent="0.3">
      <c r="A4826" t="s">
        <v>38</v>
      </c>
      <c r="B4826" t="s">
        <v>86</v>
      </c>
      <c r="C4826">
        <v>2021</v>
      </c>
      <c r="D4826" t="s">
        <v>20</v>
      </c>
      <c r="E4826" t="s">
        <v>21</v>
      </c>
      <c r="F4826">
        <v>3.2</v>
      </c>
      <c r="G4826">
        <v>18137</v>
      </c>
      <c r="H4826">
        <v>240</v>
      </c>
      <c r="I4826">
        <v>220</v>
      </c>
      <c r="J4826">
        <v>1</v>
      </c>
      <c r="K4826">
        <v>0</v>
      </c>
      <c r="L4826" t="s">
        <v>34</v>
      </c>
      <c r="M4826" t="s">
        <v>72</v>
      </c>
      <c r="N4826" t="s">
        <v>84</v>
      </c>
      <c r="O4826" t="s">
        <v>95</v>
      </c>
      <c r="Q4826" t="s">
        <v>91</v>
      </c>
      <c r="R4826">
        <v>28622</v>
      </c>
    </row>
    <row r="4827" spans="1:18" x14ac:dyDescent="0.3">
      <c r="A4827" t="s">
        <v>18</v>
      </c>
      <c r="B4827" t="s">
        <v>19</v>
      </c>
      <c r="C4827">
        <v>2020</v>
      </c>
      <c r="D4827" t="s">
        <v>20</v>
      </c>
      <c r="F4827">
        <v>2.4</v>
      </c>
      <c r="G4827">
        <v>77935</v>
      </c>
      <c r="H4827">
        <v>187</v>
      </c>
      <c r="I4827">
        <v>158</v>
      </c>
      <c r="J4827">
        <v>1</v>
      </c>
      <c r="K4827">
        <v>0</v>
      </c>
      <c r="M4827" t="s">
        <v>28</v>
      </c>
      <c r="N4827" t="s">
        <v>23</v>
      </c>
      <c r="O4827" t="s">
        <v>29</v>
      </c>
      <c r="P4827">
        <v>33</v>
      </c>
      <c r="Q4827" t="s">
        <v>57</v>
      </c>
      <c r="R4827">
        <v>35092</v>
      </c>
    </row>
    <row r="4828" spans="1:18" x14ac:dyDescent="0.3">
      <c r="A4828" t="s">
        <v>18</v>
      </c>
      <c r="B4828" t="s">
        <v>51</v>
      </c>
      <c r="C4828">
        <v>2021</v>
      </c>
      <c r="D4828" t="s">
        <v>20</v>
      </c>
      <c r="F4828">
        <v>2.4</v>
      </c>
      <c r="G4828">
        <v>100</v>
      </c>
      <c r="H4828">
        <v>149</v>
      </c>
      <c r="I4828">
        <v>152</v>
      </c>
      <c r="J4828">
        <v>1</v>
      </c>
      <c r="K4828">
        <v>0</v>
      </c>
      <c r="L4828" t="s">
        <v>34</v>
      </c>
      <c r="M4828" t="s">
        <v>52</v>
      </c>
      <c r="N4828" t="s">
        <v>45</v>
      </c>
      <c r="O4828" t="s">
        <v>29</v>
      </c>
      <c r="P4828">
        <v>27</v>
      </c>
      <c r="Q4828" t="s">
        <v>48</v>
      </c>
      <c r="R4828">
        <v>34464</v>
      </c>
    </row>
    <row r="4829" spans="1:18" x14ac:dyDescent="0.3">
      <c r="A4829" t="s">
        <v>26</v>
      </c>
      <c r="B4829" t="s">
        <v>58</v>
      </c>
      <c r="C4829">
        <v>2023</v>
      </c>
      <c r="D4829" t="s">
        <v>33</v>
      </c>
      <c r="E4829" t="s">
        <v>21</v>
      </c>
      <c r="G4829">
        <v>100</v>
      </c>
      <c r="H4829">
        <v>223</v>
      </c>
      <c r="J4829">
        <v>1</v>
      </c>
      <c r="K4829">
        <v>0</v>
      </c>
      <c r="L4829" t="s">
        <v>34</v>
      </c>
      <c r="N4829" t="s">
        <v>23</v>
      </c>
      <c r="O4829" t="s">
        <v>24</v>
      </c>
      <c r="P4829">
        <v>33</v>
      </c>
      <c r="R4829">
        <v>31604</v>
      </c>
    </row>
    <row r="4830" spans="1:18" x14ac:dyDescent="0.3">
      <c r="A4830" t="s">
        <v>53</v>
      </c>
      <c r="B4830" t="s">
        <v>77</v>
      </c>
      <c r="C4830">
        <v>2019</v>
      </c>
      <c r="D4830" t="s">
        <v>20</v>
      </c>
      <c r="E4830" t="s">
        <v>21</v>
      </c>
      <c r="F4830">
        <v>2.2999999999999998</v>
      </c>
      <c r="G4830">
        <v>47233</v>
      </c>
      <c r="H4830">
        <v>182</v>
      </c>
      <c r="J4830">
        <v>3</v>
      </c>
      <c r="K4830">
        <v>0</v>
      </c>
      <c r="M4830" t="s">
        <v>94</v>
      </c>
      <c r="N4830" t="s">
        <v>23</v>
      </c>
      <c r="O4830" t="s">
        <v>24</v>
      </c>
      <c r="P4830">
        <v>30</v>
      </c>
      <c r="R4830">
        <v>37260</v>
      </c>
    </row>
    <row r="4831" spans="1:18" x14ac:dyDescent="0.3">
      <c r="A4831" t="s">
        <v>41</v>
      </c>
      <c r="B4831" t="s">
        <v>62</v>
      </c>
      <c r="C4831">
        <v>2015</v>
      </c>
      <c r="D4831" t="s">
        <v>33</v>
      </c>
      <c r="F4831">
        <v>2.4</v>
      </c>
      <c r="G4831">
        <v>65689</v>
      </c>
      <c r="H4831">
        <v>178</v>
      </c>
      <c r="I4831">
        <v>182</v>
      </c>
      <c r="J4831">
        <v>2</v>
      </c>
      <c r="K4831">
        <v>0</v>
      </c>
      <c r="L4831" t="s">
        <v>43</v>
      </c>
      <c r="M4831" t="s">
        <v>28</v>
      </c>
      <c r="N4831" t="s">
        <v>23</v>
      </c>
      <c r="O4831" t="s">
        <v>60</v>
      </c>
      <c r="P4831">
        <v>42</v>
      </c>
      <c r="Q4831" t="s">
        <v>57</v>
      </c>
      <c r="R4831">
        <v>10031</v>
      </c>
    </row>
    <row r="4832" spans="1:18" x14ac:dyDescent="0.3">
      <c r="A4832" t="s">
        <v>18</v>
      </c>
      <c r="B4832" t="s">
        <v>70</v>
      </c>
      <c r="C4832">
        <v>2019</v>
      </c>
      <c r="D4832" t="s">
        <v>20</v>
      </c>
      <c r="E4832" t="s">
        <v>21</v>
      </c>
      <c r="F4832">
        <v>1.7</v>
      </c>
      <c r="G4832">
        <v>17438</v>
      </c>
      <c r="H4832">
        <v>141</v>
      </c>
      <c r="I4832">
        <v>141</v>
      </c>
      <c r="J4832">
        <v>2</v>
      </c>
      <c r="K4832">
        <v>0</v>
      </c>
      <c r="L4832" t="s">
        <v>43</v>
      </c>
      <c r="M4832" t="s">
        <v>44</v>
      </c>
      <c r="N4832" t="s">
        <v>45</v>
      </c>
      <c r="O4832" t="s">
        <v>29</v>
      </c>
      <c r="R4832">
        <v>36494</v>
      </c>
    </row>
    <row r="4833" spans="1:18" x14ac:dyDescent="0.3">
      <c r="A4833" t="s">
        <v>53</v>
      </c>
      <c r="B4833" t="s">
        <v>71</v>
      </c>
      <c r="C4833">
        <v>2019</v>
      </c>
      <c r="D4833" t="s">
        <v>20</v>
      </c>
      <c r="G4833">
        <v>47139</v>
      </c>
      <c r="H4833">
        <v>167</v>
      </c>
      <c r="I4833">
        <v>155</v>
      </c>
      <c r="J4833">
        <v>1</v>
      </c>
      <c r="K4833">
        <v>1</v>
      </c>
      <c r="L4833" t="s">
        <v>34</v>
      </c>
      <c r="M4833" t="s">
        <v>22</v>
      </c>
      <c r="N4833" t="s">
        <v>45</v>
      </c>
      <c r="O4833" t="s">
        <v>29</v>
      </c>
      <c r="Q4833" t="s">
        <v>64</v>
      </c>
      <c r="R4833">
        <v>19419</v>
      </c>
    </row>
    <row r="4834" spans="1:18" x14ac:dyDescent="0.3">
      <c r="A4834" t="s">
        <v>31</v>
      </c>
      <c r="B4834" t="s">
        <v>32</v>
      </c>
      <c r="C4834">
        <v>2007</v>
      </c>
      <c r="D4834" t="s">
        <v>20</v>
      </c>
      <c r="E4834" t="s">
        <v>21</v>
      </c>
      <c r="F4834">
        <v>1.5</v>
      </c>
      <c r="G4834">
        <v>78207</v>
      </c>
      <c r="H4834">
        <v>111</v>
      </c>
      <c r="I4834">
        <v>100</v>
      </c>
      <c r="J4834">
        <v>3</v>
      </c>
      <c r="K4834">
        <v>1</v>
      </c>
      <c r="M4834" t="s">
        <v>28</v>
      </c>
      <c r="N4834" t="s">
        <v>36</v>
      </c>
      <c r="O4834" t="s">
        <v>29</v>
      </c>
      <c r="P4834">
        <v>37</v>
      </c>
      <c r="Q4834" t="s">
        <v>37</v>
      </c>
      <c r="R4834">
        <v>1406</v>
      </c>
    </row>
    <row r="4835" spans="1:18" x14ac:dyDescent="0.3">
      <c r="A4835" t="s">
        <v>53</v>
      </c>
      <c r="B4835" t="s">
        <v>71</v>
      </c>
      <c r="C4835">
        <v>2020</v>
      </c>
      <c r="D4835" t="s">
        <v>20</v>
      </c>
      <c r="E4835" t="s">
        <v>21</v>
      </c>
      <c r="F4835">
        <v>2</v>
      </c>
      <c r="G4835">
        <v>60096</v>
      </c>
      <c r="I4835">
        <v>150</v>
      </c>
      <c r="J4835">
        <v>1</v>
      </c>
      <c r="K4835">
        <v>0</v>
      </c>
      <c r="L4835" t="s">
        <v>43</v>
      </c>
      <c r="M4835" t="s">
        <v>28</v>
      </c>
      <c r="N4835" t="s">
        <v>45</v>
      </c>
      <c r="O4835" t="s">
        <v>29</v>
      </c>
      <c r="P4835">
        <v>32</v>
      </c>
      <c r="Q4835" t="s">
        <v>57</v>
      </c>
      <c r="R4835">
        <v>26524</v>
      </c>
    </row>
    <row r="4836" spans="1:18" x14ac:dyDescent="0.3">
      <c r="A4836" t="s">
        <v>26</v>
      </c>
      <c r="B4836" t="s">
        <v>27</v>
      </c>
      <c r="C4836">
        <v>2021</v>
      </c>
      <c r="D4836" t="s">
        <v>20</v>
      </c>
      <c r="E4836" t="s">
        <v>21</v>
      </c>
      <c r="F4836">
        <v>2</v>
      </c>
      <c r="G4836">
        <v>51837</v>
      </c>
      <c r="H4836">
        <v>158</v>
      </c>
      <c r="I4836">
        <v>146</v>
      </c>
      <c r="J4836">
        <v>1</v>
      </c>
      <c r="K4836">
        <v>0</v>
      </c>
      <c r="L4836" t="s">
        <v>43</v>
      </c>
      <c r="M4836" t="s">
        <v>94</v>
      </c>
      <c r="N4836" t="s">
        <v>23</v>
      </c>
      <c r="O4836" t="s">
        <v>24</v>
      </c>
      <c r="P4836">
        <v>33</v>
      </c>
      <c r="Q4836" t="s">
        <v>57</v>
      </c>
      <c r="R4836">
        <v>18604</v>
      </c>
    </row>
    <row r="4837" spans="1:18" x14ac:dyDescent="0.3">
      <c r="A4837" t="s">
        <v>49</v>
      </c>
      <c r="B4837" t="s">
        <v>100</v>
      </c>
      <c r="C4837">
        <v>2015</v>
      </c>
      <c r="D4837" t="s">
        <v>63</v>
      </c>
      <c r="E4837" t="s">
        <v>21</v>
      </c>
      <c r="F4837">
        <v>2.2999999999999998</v>
      </c>
      <c r="G4837">
        <v>87745</v>
      </c>
      <c r="H4837">
        <v>181</v>
      </c>
      <c r="I4837">
        <v>166</v>
      </c>
      <c r="J4837">
        <v>2</v>
      </c>
      <c r="K4837">
        <v>0</v>
      </c>
      <c r="M4837" t="s">
        <v>52</v>
      </c>
      <c r="N4837" t="s">
        <v>45</v>
      </c>
      <c r="O4837" t="s">
        <v>29</v>
      </c>
      <c r="P4837">
        <v>33</v>
      </c>
      <c r="Q4837" t="s">
        <v>25</v>
      </c>
      <c r="R4837">
        <v>6047</v>
      </c>
    </row>
    <row r="4838" spans="1:18" x14ac:dyDescent="0.3">
      <c r="A4838" t="s">
        <v>31</v>
      </c>
      <c r="B4838" t="s">
        <v>61</v>
      </c>
      <c r="C4838">
        <v>2023</v>
      </c>
      <c r="D4838" t="s">
        <v>20</v>
      </c>
      <c r="G4838">
        <v>100</v>
      </c>
      <c r="H4838">
        <v>130</v>
      </c>
      <c r="I4838">
        <v>108</v>
      </c>
      <c r="J4838">
        <v>1</v>
      </c>
      <c r="K4838">
        <v>0</v>
      </c>
      <c r="M4838" t="s">
        <v>44</v>
      </c>
      <c r="N4838" t="s">
        <v>45</v>
      </c>
      <c r="O4838" t="s">
        <v>29</v>
      </c>
      <c r="P4838">
        <v>38</v>
      </c>
      <c r="Q4838" t="s">
        <v>88</v>
      </c>
      <c r="R4838">
        <v>22813</v>
      </c>
    </row>
    <row r="4839" spans="1:18" x14ac:dyDescent="0.3">
      <c r="A4839" t="s">
        <v>18</v>
      </c>
      <c r="B4839" t="s">
        <v>70</v>
      </c>
      <c r="C4839">
        <v>2021</v>
      </c>
      <c r="D4839" t="s">
        <v>65</v>
      </c>
      <c r="E4839" t="s">
        <v>21</v>
      </c>
      <c r="F4839">
        <v>0</v>
      </c>
      <c r="G4839">
        <v>26582</v>
      </c>
      <c r="J4839">
        <v>1</v>
      </c>
      <c r="K4839">
        <v>0</v>
      </c>
      <c r="L4839" t="s">
        <v>40</v>
      </c>
      <c r="M4839" t="s">
        <v>94</v>
      </c>
      <c r="N4839" t="s">
        <v>45</v>
      </c>
      <c r="O4839" t="s">
        <v>29</v>
      </c>
      <c r="P4839">
        <v>112</v>
      </c>
      <c r="Q4839" t="s">
        <v>64</v>
      </c>
      <c r="R4839">
        <v>39783</v>
      </c>
    </row>
    <row r="4840" spans="1:18" x14ac:dyDescent="0.3">
      <c r="A4840" t="s">
        <v>26</v>
      </c>
      <c r="B4840" t="s">
        <v>27</v>
      </c>
      <c r="C4840">
        <v>2013</v>
      </c>
      <c r="D4840" t="s">
        <v>63</v>
      </c>
      <c r="E4840" t="s">
        <v>21</v>
      </c>
      <c r="F4840">
        <v>2.9</v>
      </c>
      <c r="G4840">
        <v>132322</v>
      </c>
      <c r="H4840">
        <v>224</v>
      </c>
      <c r="J4840">
        <v>2</v>
      </c>
      <c r="M4840" t="s">
        <v>35</v>
      </c>
      <c r="N4840" t="s">
        <v>23</v>
      </c>
      <c r="O4840" t="s">
        <v>29</v>
      </c>
      <c r="P4840">
        <v>29</v>
      </c>
      <c r="Q4840" t="s">
        <v>91</v>
      </c>
      <c r="R4840">
        <v>2856</v>
      </c>
    </row>
    <row r="4841" spans="1:18" x14ac:dyDescent="0.3">
      <c r="A4841" t="s">
        <v>49</v>
      </c>
      <c r="B4841" t="s">
        <v>92</v>
      </c>
      <c r="C4841">
        <v>2012</v>
      </c>
      <c r="D4841" t="s">
        <v>20</v>
      </c>
      <c r="E4841" t="s">
        <v>21</v>
      </c>
      <c r="G4841">
        <v>150333</v>
      </c>
      <c r="H4841">
        <v>154</v>
      </c>
      <c r="I4841">
        <v>158</v>
      </c>
      <c r="J4841">
        <v>2</v>
      </c>
      <c r="K4841">
        <v>1</v>
      </c>
      <c r="L4841" t="s">
        <v>34</v>
      </c>
      <c r="M4841" t="s">
        <v>22</v>
      </c>
      <c r="N4841" t="s">
        <v>23</v>
      </c>
      <c r="O4841" t="s">
        <v>24</v>
      </c>
      <c r="P4841">
        <v>34</v>
      </c>
      <c r="Q4841" t="s">
        <v>30</v>
      </c>
      <c r="R4841">
        <v>2032</v>
      </c>
    </row>
    <row r="4842" spans="1:18" x14ac:dyDescent="0.3">
      <c r="A4842" t="s">
        <v>55</v>
      </c>
      <c r="B4842" t="s">
        <v>78</v>
      </c>
      <c r="C4842">
        <v>2018</v>
      </c>
      <c r="D4842" t="s">
        <v>33</v>
      </c>
      <c r="E4842" t="s">
        <v>21</v>
      </c>
      <c r="F4842">
        <v>2</v>
      </c>
      <c r="G4842">
        <v>50051</v>
      </c>
      <c r="H4842">
        <v>159</v>
      </c>
      <c r="I4842">
        <v>172</v>
      </c>
      <c r="J4842">
        <v>1</v>
      </c>
      <c r="L4842" t="s">
        <v>43</v>
      </c>
      <c r="M4842" t="s">
        <v>52</v>
      </c>
      <c r="N4842" t="s">
        <v>45</v>
      </c>
      <c r="O4842" t="s">
        <v>29</v>
      </c>
      <c r="P4842">
        <v>49</v>
      </c>
      <c r="Q4842" t="s">
        <v>46</v>
      </c>
      <c r="R4842">
        <v>11798</v>
      </c>
    </row>
    <row r="4843" spans="1:18" x14ac:dyDescent="0.3">
      <c r="A4843" t="s">
        <v>80</v>
      </c>
      <c r="B4843" t="s">
        <v>102</v>
      </c>
      <c r="C4843">
        <v>2011</v>
      </c>
      <c r="D4843" t="s">
        <v>20</v>
      </c>
      <c r="E4843" t="s">
        <v>67</v>
      </c>
      <c r="F4843">
        <v>2</v>
      </c>
      <c r="G4843">
        <v>145128</v>
      </c>
      <c r="H4843">
        <v>152</v>
      </c>
      <c r="I4843">
        <v>145</v>
      </c>
      <c r="J4843">
        <v>5</v>
      </c>
      <c r="K4843">
        <v>1</v>
      </c>
      <c r="L4843" t="s">
        <v>34</v>
      </c>
      <c r="N4843" t="s">
        <v>23</v>
      </c>
      <c r="O4843" t="s">
        <v>24</v>
      </c>
      <c r="P4843">
        <v>35</v>
      </c>
      <c r="Q4843" t="s">
        <v>25</v>
      </c>
      <c r="R4843">
        <v>3472</v>
      </c>
    </row>
    <row r="4844" spans="1:18" x14ac:dyDescent="0.3">
      <c r="A4844" t="s">
        <v>38</v>
      </c>
      <c r="B4844" t="s">
        <v>89</v>
      </c>
      <c r="C4844">
        <v>2022</v>
      </c>
      <c r="D4844" t="s">
        <v>20</v>
      </c>
      <c r="E4844" t="s">
        <v>21</v>
      </c>
      <c r="F4844">
        <v>2.1</v>
      </c>
      <c r="G4844">
        <v>21070</v>
      </c>
      <c r="J4844">
        <v>1</v>
      </c>
      <c r="K4844">
        <v>0</v>
      </c>
      <c r="M4844" t="s">
        <v>28</v>
      </c>
      <c r="N4844" t="s">
        <v>45</v>
      </c>
      <c r="O4844" t="s">
        <v>29</v>
      </c>
      <c r="P4844">
        <v>34</v>
      </c>
      <c r="Q4844" t="s">
        <v>25</v>
      </c>
      <c r="R4844">
        <v>18683</v>
      </c>
    </row>
    <row r="4845" spans="1:18" x14ac:dyDescent="0.3">
      <c r="A4845" t="s">
        <v>49</v>
      </c>
      <c r="B4845" t="s">
        <v>92</v>
      </c>
      <c r="C4845">
        <v>2006</v>
      </c>
      <c r="D4845" t="s">
        <v>20</v>
      </c>
      <c r="E4845" t="s">
        <v>21</v>
      </c>
      <c r="G4845">
        <v>276898</v>
      </c>
      <c r="H4845">
        <v>201</v>
      </c>
      <c r="I4845">
        <v>197</v>
      </c>
      <c r="J4845">
        <v>4</v>
      </c>
      <c r="L4845" t="s">
        <v>43</v>
      </c>
      <c r="N4845" t="s">
        <v>23</v>
      </c>
      <c r="O4845" t="s">
        <v>24</v>
      </c>
      <c r="P4845">
        <v>29</v>
      </c>
      <c r="Q4845" t="s">
        <v>48</v>
      </c>
      <c r="R4845">
        <v>500</v>
      </c>
    </row>
    <row r="4846" spans="1:18" x14ac:dyDescent="0.3">
      <c r="A4846" t="s">
        <v>31</v>
      </c>
      <c r="B4846" t="s">
        <v>61</v>
      </c>
      <c r="C4846">
        <v>2017</v>
      </c>
      <c r="D4846" t="s">
        <v>20</v>
      </c>
      <c r="E4846" t="s">
        <v>21</v>
      </c>
      <c r="F4846">
        <v>2.2999999999999998</v>
      </c>
      <c r="G4846">
        <v>84428</v>
      </c>
      <c r="H4846">
        <v>178</v>
      </c>
      <c r="I4846">
        <v>185</v>
      </c>
      <c r="J4846">
        <v>4</v>
      </c>
      <c r="K4846">
        <v>0</v>
      </c>
      <c r="L4846" t="s">
        <v>43</v>
      </c>
      <c r="M4846" t="s">
        <v>52</v>
      </c>
      <c r="N4846" t="s">
        <v>45</v>
      </c>
      <c r="O4846" t="s">
        <v>29</v>
      </c>
      <c r="P4846">
        <v>33</v>
      </c>
      <c r="R4846">
        <v>10982</v>
      </c>
    </row>
    <row r="4847" spans="1:18" x14ac:dyDescent="0.3">
      <c r="A4847" t="s">
        <v>53</v>
      </c>
      <c r="B4847" t="s">
        <v>79</v>
      </c>
      <c r="C4847">
        <v>2006</v>
      </c>
      <c r="D4847" t="s">
        <v>20</v>
      </c>
      <c r="E4847" t="s">
        <v>21</v>
      </c>
      <c r="F4847">
        <v>1.6</v>
      </c>
      <c r="G4847">
        <v>160791</v>
      </c>
      <c r="H4847">
        <v>137</v>
      </c>
      <c r="J4847">
        <v>4</v>
      </c>
      <c r="L4847" t="s">
        <v>40</v>
      </c>
      <c r="M4847" t="s">
        <v>22</v>
      </c>
      <c r="N4847" t="s">
        <v>45</v>
      </c>
      <c r="O4847" t="s">
        <v>29</v>
      </c>
      <c r="P4847">
        <v>37</v>
      </c>
      <c r="Q4847" t="s">
        <v>48</v>
      </c>
      <c r="R4847">
        <v>2925</v>
      </c>
    </row>
    <row r="4848" spans="1:18" x14ac:dyDescent="0.3">
      <c r="A4848" t="s">
        <v>31</v>
      </c>
      <c r="B4848" t="s">
        <v>85</v>
      </c>
      <c r="C4848">
        <v>2020</v>
      </c>
      <c r="D4848" t="s">
        <v>20</v>
      </c>
      <c r="E4848" t="s">
        <v>21</v>
      </c>
      <c r="F4848">
        <v>3.5</v>
      </c>
      <c r="G4848">
        <v>98226</v>
      </c>
      <c r="H4848">
        <v>256</v>
      </c>
      <c r="I4848">
        <v>236</v>
      </c>
      <c r="J4848">
        <v>3</v>
      </c>
      <c r="K4848">
        <v>0</v>
      </c>
      <c r="L4848" t="s">
        <v>43</v>
      </c>
      <c r="M4848" t="s">
        <v>52</v>
      </c>
      <c r="N4848" t="s">
        <v>23</v>
      </c>
      <c r="O4848" t="s">
        <v>24</v>
      </c>
      <c r="P4848">
        <v>24</v>
      </c>
      <c r="Q4848" t="s">
        <v>30</v>
      </c>
      <c r="R4848">
        <v>15519</v>
      </c>
    </row>
    <row r="4849" spans="1:18" x14ac:dyDescent="0.3">
      <c r="A4849" t="s">
        <v>38</v>
      </c>
      <c r="B4849" t="s">
        <v>86</v>
      </c>
      <c r="C4849">
        <v>2006</v>
      </c>
      <c r="D4849" t="s">
        <v>33</v>
      </c>
      <c r="E4849" t="s">
        <v>21</v>
      </c>
      <c r="F4849">
        <v>4.5</v>
      </c>
      <c r="G4849">
        <v>111895</v>
      </c>
      <c r="I4849">
        <v>326</v>
      </c>
      <c r="J4849">
        <v>4</v>
      </c>
      <c r="K4849">
        <v>0</v>
      </c>
      <c r="L4849" t="s">
        <v>34</v>
      </c>
      <c r="M4849" t="s">
        <v>22</v>
      </c>
      <c r="N4849" t="s">
        <v>84</v>
      </c>
      <c r="O4849" t="s">
        <v>95</v>
      </c>
      <c r="Q4849" t="s">
        <v>46</v>
      </c>
      <c r="R4849">
        <v>1987</v>
      </c>
    </row>
    <row r="4850" spans="1:18" x14ac:dyDescent="0.3">
      <c r="A4850" t="s">
        <v>26</v>
      </c>
      <c r="B4850" t="s">
        <v>101</v>
      </c>
      <c r="C4850">
        <v>2007</v>
      </c>
      <c r="D4850" t="s">
        <v>20</v>
      </c>
      <c r="E4850" t="s">
        <v>21</v>
      </c>
      <c r="G4850">
        <v>94931</v>
      </c>
      <c r="H4850">
        <v>117</v>
      </c>
      <c r="I4850">
        <v>136</v>
      </c>
      <c r="J4850">
        <v>4</v>
      </c>
      <c r="K4850">
        <v>1</v>
      </c>
      <c r="L4850" t="s">
        <v>34</v>
      </c>
      <c r="M4850" t="s">
        <v>22</v>
      </c>
      <c r="N4850" t="s">
        <v>45</v>
      </c>
      <c r="O4850" t="s">
        <v>29</v>
      </c>
      <c r="P4850">
        <v>38</v>
      </c>
      <c r="Q4850" t="s">
        <v>48</v>
      </c>
      <c r="R4850">
        <v>500</v>
      </c>
    </row>
    <row r="4851" spans="1:18" x14ac:dyDescent="0.3">
      <c r="A4851" t="s">
        <v>41</v>
      </c>
      <c r="B4851" t="s">
        <v>103</v>
      </c>
      <c r="C4851">
        <v>2006</v>
      </c>
      <c r="D4851" t="s">
        <v>20</v>
      </c>
      <c r="E4851" t="s">
        <v>67</v>
      </c>
      <c r="F4851">
        <v>2.6</v>
      </c>
      <c r="G4851">
        <v>352984</v>
      </c>
      <c r="H4851">
        <v>196</v>
      </c>
      <c r="I4851">
        <v>174</v>
      </c>
      <c r="J4851">
        <v>4</v>
      </c>
      <c r="K4851">
        <v>0</v>
      </c>
      <c r="L4851" t="s">
        <v>34</v>
      </c>
      <c r="N4851" t="s">
        <v>23</v>
      </c>
      <c r="O4851" t="s">
        <v>24</v>
      </c>
      <c r="P4851">
        <v>37</v>
      </c>
      <c r="Q4851" t="s">
        <v>88</v>
      </c>
      <c r="R4851">
        <v>500</v>
      </c>
    </row>
    <row r="4852" spans="1:18" x14ac:dyDescent="0.3">
      <c r="A4852" t="s">
        <v>38</v>
      </c>
      <c r="B4852" t="s">
        <v>89</v>
      </c>
      <c r="C4852">
        <v>2005</v>
      </c>
      <c r="D4852" t="s">
        <v>20</v>
      </c>
      <c r="E4852" t="s">
        <v>21</v>
      </c>
      <c r="F4852">
        <v>1.9</v>
      </c>
      <c r="G4852">
        <v>536731</v>
      </c>
      <c r="H4852">
        <v>157</v>
      </c>
      <c r="J4852">
        <v>3</v>
      </c>
      <c r="K4852">
        <v>1</v>
      </c>
      <c r="L4852" t="s">
        <v>34</v>
      </c>
      <c r="M4852" t="s">
        <v>72</v>
      </c>
      <c r="N4852" t="s">
        <v>45</v>
      </c>
      <c r="O4852" t="s">
        <v>29</v>
      </c>
      <c r="P4852">
        <v>35</v>
      </c>
      <c r="R4852">
        <v>500</v>
      </c>
    </row>
    <row r="4853" spans="1:18" x14ac:dyDescent="0.3">
      <c r="A4853" t="s">
        <v>73</v>
      </c>
      <c r="B4853" t="s">
        <v>87</v>
      </c>
      <c r="C4853">
        <v>2023</v>
      </c>
      <c r="D4853" t="s">
        <v>33</v>
      </c>
      <c r="E4853" t="s">
        <v>21</v>
      </c>
      <c r="F4853">
        <v>3.3</v>
      </c>
      <c r="G4853">
        <v>11016</v>
      </c>
      <c r="H4853">
        <v>261</v>
      </c>
      <c r="I4853">
        <v>256</v>
      </c>
      <c r="J4853">
        <v>1</v>
      </c>
      <c r="K4853">
        <v>0</v>
      </c>
      <c r="L4853" t="s">
        <v>34</v>
      </c>
      <c r="M4853" t="s">
        <v>94</v>
      </c>
      <c r="N4853" t="s">
        <v>23</v>
      </c>
      <c r="O4853" t="s">
        <v>24</v>
      </c>
      <c r="P4853">
        <v>40</v>
      </c>
      <c r="Q4853" t="s">
        <v>48</v>
      </c>
      <c r="R4853">
        <v>40339</v>
      </c>
    </row>
    <row r="4854" spans="1:18" x14ac:dyDescent="0.3">
      <c r="A4854" t="s">
        <v>18</v>
      </c>
      <c r="B4854" t="s">
        <v>51</v>
      </c>
      <c r="C4854">
        <v>2008</v>
      </c>
      <c r="D4854" t="s">
        <v>63</v>
      </c>
      <c r="E4854" t="s">
        <v>67</v>
      </c>
      <c r="F4854">
        <v>2.2999999999999998</v>
      </c>
      <c r="G4854">
        <v>157719</v>
      </c>
      <c r="H4854">
        <v>191</v>
      </c>
      <c r="I4854">
        <v>174</v>
      </c>
      <c r="J4854">
        <v>4</v>
      </c>
      <c r="K4854">
        <v>1</v>
      </c>
      <c r="L4854" t="s">
        <v>34</v>
      </c>
      <c r="M4854" t="s">
        <v>44</v>
      </c>
      <c r="N4854" t="s">
        <v>45</v>
      </c>
      <c r="O4854" t="s">
        <v>29</v>
      </c>
      <c r="P4854">
        <v>29</v>
      </c>
      <c r="Q4854" t="s">
        <v>64</v>
      </c>
      <c r="R4854">
        <v>2605</v>
      </c>
    </row>
    <row r="4855" spans="1:18" x14ac:dyDescent="0.3">
      <c r="A4855" t="s">
        <v>73</v>
      </c>
      <c r="B4855" t="s">
        <v>74</v>
      </c>
      <c r="C4855">
        <v>2005</v>
      </c>
      <c r="D4855" t="s">
        <v>20</v>
      </c>
      <c r="E4855" t="s">
        <v>67</v>
      </c>
      <c r="G4855">
        <v>242555</v>
      </c>
      <c r="H4855">
        <v>242</v>
      </c>
      <c r="I4855">
        <v>229</v>
      </c>
      <c r="J4855">
        <v>3</v>
      </c>
      <c r="K4855">
        <v>1</v>
      </c>
      <c r="L4855" t="s">
        <v>43</v>
      </c>
      <c r="M4855" t="s">
        <v>72</v>
      </c>
      <c r="N4855" t="s">
        <v>23</v>
      </c>
      <c r="O4855" t="s">
        <v>29</v>
      </c>
      <c r="Q4855" t="s">
        <v>30</v>
      </c>
      <c r="R4855">
        <v>500</v>
      </c>
    </row>
    <row r="4856" spans="1:18" x14ac:dyDescent="0.3">
      <c r="A4856" t="s">
        <v>73</v>
      </c>
      <c r="B4856" t="s">
        <v>87</v>
      </c>
      <c r="C4856">
        <v>2007</v>
      </c>
      <c r="D4856" t="s">
        <v>20</v>
      </c>
      <c r="E4856" t="s">
        <v>21</v>
      </c>
      <c r="F4856">
        <v>3.4</v>
      </c>
      <c r="G4856">
        <v>264001</v>
      </c>
      <c r="H4856">
        <v>254</v>
      </c>
      <c r="I4856">
        <v>232</v>
      </c>
      <c r="J4856">
        <v>3</v>
      </c>
      <c r="K4856">
        <v>1</v>
      </c>
      <c r="L4856" t="s">
        <v>43</v>
      </c>
      <c r="N4856" t="s">
        <v>23</v>
      </c>
      <c r="O4856" t="s">
        <v>24</v>
      </c>
      <c r="P4856">
        <v>24</v>
      </c>
      <c r="Q4856" t="s">
        <v>37</v>
      </c>
      <c r="R4856">
        <v>500</v>
      </c>
    </row>
    <row r="4857" spans="1:18" x14ac:dyDescent="0.3">
      <c r="A4857" t="s">
        <v>41</v>
      </c>
      <c r="B4857" t="s">
        <v>103</v>
      </c>
      <c r="C4857">
        <v>2009</v>
      </c>
      <c r="D4857" t="s">
        <v>20</v>
      </c>
      <c r="F4857">
        <v>3.2</v>
      </c>
      <c r="G4857">
        <v>185294</v>
      </c>
      <c r="H4857">
        <v>243</v>
      </c>
      <c r="I4857">
        <v>214</v>
      </c>
      <c r="J4857">
        <v>4</v>
      </c>
      <c r="K4857">
        <v>1</v>
      </c>
      <c r="M4857" t="s">
        <v>44</v>
      </c>
      <c r="N4857" t="s">
        <v>23</v>
      </c>
      <c r="O4857" t="s">
        <v>24</v>
      </c>
      <c r="P4857">
        <v>30</v>
      </c>
      <c r="Q4857" t="s">
        <v>46</v>
      </c>
      <c r="R4857">
        <v>678</v>
      </c>
    </row>
    <row r="4858" spans="1:18" x14ac:dyDescent="0.3">
      <c r="A4858" t="s">
        <v>80</v>
      </c>
      <c r="B4858" t="s">
        <v>81</v>
      </c>
      <c r="C4858">
        <v>2019</v>
      </c>
      <c r="D4858" t="s">
        <v>20</v>
      </c>
      <c r="E4858" t="s">
        <v>21</v>
      </c>
      <c r="F4858">
        <v>3.3</v>
      </c>
      <c r="G4858">
        <v>6563</v>
      </c>
      <c r="H4858">
        <v>255</v>
      </c>
      <c r="I4858">
        <v>228</v>
      </c>
      <c r="J4858">
        <v>1</v>
      </c>
      <c r="K4858">
        <v>1</v>
      </c>
      <c r="L4858" t="s">
        <v>34</v>
      </c>
      <c r="M4858" t="s">
        <v>52</v>
      </c>
      <c r="N4858" t="s">
        <v>82</v>
      </c>
      <c r="O4858" t="s">
        <v>24</v>
      </c>
      <c r="P4858">
        <v>21</v>
      </c>
      <c r="Q4858" t="s">
        <v>30</v>
      </c>
      <c r="R4858">
        <v>15546</v>
      </c>
    </row>
    <row r="4859" spans="1:18" x14ac:dyDescent="0.3">
      <c r="A4859" t="s">
        <v>26</v>
      </c>
      <c r="B4859" t="s">
        <v>68</v>
      </c>
      <c r="C4859">
        <v>2020</v>
      </c>
      <c r="D4859" t="s">
        <v>20</v>
      </c>
      <c r="F4859">
        <v>1.9</v>
      </c>
      <c r="G4859">
        <v>48481</v>
      </c>
      <c r="H4859">
        <v>164</v>
      </c>
      <c r="I4859">
        <v>149</v>
      </c>
      <c r="J4859">
        <v>1</v>
      </c>
      <c r="K4859">
        <v>0</v>
      </c>
      <c r="L4859" t="s">
        <v>43</v>
      </c>
      <c r="M4859" t="s">
        <v>94</v>
      </c>
      <c r="N4859" t="s">
        <v>45</v>
      </c>
      <c r="O4859" t="s">
        <v>29</v>
      </c>
      <c r="P4859">
        <v>34</v>
      </c>
      <c r="Q4859" t="s">
        <v>48</v>
      </c>
      <c r="R4859">
        <v>15739</v>
      </c>
    </row>
    <row r="4860" spans="1:18" x14ac:dyDescent="0.3">
      <c r="A4860" t="s">
        <v>31</v>
      </c>
      <c r="B4860" t="s">
        <v>32</v>
      </c>
      <c r="C4860">
        <v>2011</v>
      </c>
      <c r="D4860" t="s">
        <v>20</v>
      </c>
      <c r="E4860" t="s">
        <v>21</v>
      </c>
      <c r="F4860">
        <v>2.1</v>
      </c>
      <c r="G4860">
        <v>207039</v>
      </c>
      <c r="J4860">
        <v>3</v>
      </c>
      <c r="L4860" t="s">
        <v>34</v>
      </c>
      <c r="M4860" t="s">
        <v>28</v>
      </c>
      <c r="N4860" t="s">
        <v>36</v>
      </c>
      <c r="O4860" t="s">
        <v>24</v>
      </c>
      <c r="Q4860" t="s">
        <v>76</v>
      </c>
      <c r="R4860">
        <v>500</v>
      </c>
    </row>
    <row r="4861" spans="1:18" x14ac:dyDescent="0.3">
      <c r="A4861" t="s">
        <v>38</v>
      </c>
      <c r="B4861" t="s">
        <v>86</v>
      </c>
      <c r="C4861">
        <v>2007</v>
      </c>
      <c r="D4861" t="s">
        <v>20</v>
      </c>
      <c r="E4861" t="s">
        <v>21</v>
      </c>
      <c r="F4861">
        <v>3.8</v>
      </c>
      <c r="G4861">
        <v>343660</v>
      </c>
      <c r="H4861">
        <v>276</v>
      </c>
      <c r="I4861">
        <v>265</v>
      </c>
      <c r="J4861">
        <v>4</v>
      </c>
      <c r="K4861">
        <v>1</v>
      </c>
      <c r="L4861" t="s">
        <v>43</v>
      </c>
      <c r="M4861" t="s">
        <v>52</v>
      </c>
      <c r="N4861" t="s">
        <v>84</v>
      </c>
      <c r="O4861" t="s">
        <v>95</v>
      </c>
      <c r="Q4861" t="s">
        <v>48</v>
      </c>
      <c r="R4861">
        <v>500</v>
      </c>
    </row>
    <row r="4862" spans="1:18" x14ac:dyDescent="0.3">
      <c r="A4862" t="s">
        <v>80</v>
      </c>
      <c r="B4862" t="s">
        <v>83</v>
      </c>
      <c r="C4862">
        <v>2006</v>
      </c>
      <c r="D4862" t="s">
        <v>33</v>
      </c>
      <c r="E4862" t="s">
        <v>67</v>
      </c>
      <c r="F4862">
        <v>5</v>
      </c>
      <c r="G4862">
        <v>172412</v>
      </c>
      <c r="H4862">
        <v>383</v>
      </c>
      <c r="I4862">
        <v>364</v>
      </c>
      <c r="J4862">
        <v>5</v>
      </c>
      <c r="K4862">
        <v>0</v>
      </c>
      <c r="L4862" t="s">
        <v>34</v>
      </c>
      <c r="M4862" t="s">
        <v>94</v>
      </c>
      <c r="N4862" t="s">
        <v>84</v>
      </c>
      <c r="O4862" t="s">
        <v>95</v>
      </c>
      <c r="P4862">
        <v>27</v>
      </c>
      <c r="Q4862" t="s">
        <v>88</v>
      </c>
      <c r="R4862">
        <v>500</v>
      </c>
    </row>
    <row r="4863" spans="1:18" x14ac:dyDescent="0.3">
      <c r="A4863" t="s">
        <v>73</v>
      </c>
      <c r="B4863" t="s">
        <v>87</v>
      </c>
      <c r="C4863">
        <v>2015</v>
      </c>
      <c r="D4863" t="s">
        <v>63</v>
      </c>
      <c r="E4863" t="s">
        <v>21</v>
      </c>
      <c r="F4863">
        <v>2.8</v>
      </c>
      <c r="G4863">
        <v>207163</v>
      </c>
      <c r="H4863">
        <v>207</v>
      </c>
      <c r="I4863">
        <v>185</v>
      </c>
      <c r="J4863">
        <v>4</v>
      </c>
      <c r="K4863">
        <v>1</v>
      </c>
      <c r="L4863" t="s">
        <v>34</v>
      </c>
      <c r="M4863" t="s">
        <v>59</v>
      </c>
      <c r="N4863" t="s">
        <v>23</v>
      </c>
      <c r="O4863" t="s">
        <v>29</v>
      </c>
      <c r="P4863">
        <v>30</v>
      </c>
      <c r="Q4863" t="s">
        <v>48</v>
      </c>
      <c r="R4863">
        <v>8892</v>
      </c>
    </row>
    <row r="4864" spans="1:18" x14ac:dyDescent="0.3">
      <c r="A4864" t="s">
        <v>26</v>
      </c>
      <c r="B4864" t="s">
        <v>58</v>
      </c>
      <c r="C4864">
        <v>2006</v>
      </c>
      <c r="D4864" t="s">
        <v>20</v>
      </c>
      <c r="E4864" t="s">
        <v>67</v>
      </c>
      <c r="F4864">
        <v>2.6</v>
      </c>
      <c r="G4864">
        <v>372030</v>
      </c>
      <c r="H4864">
        <v>195</v>
      </c>
      <c r="J4864">
        <v>3</v>
      </c>
      <c r="K4864">
        <v>0</v>
      </c>
      <c r="L4864" t="s">
        <v>40</v>
      </c>
      <c r="M4864" t="s">
        <v>44</v>
      </c>
      <c r="N4864" t="s">
        <v>23</v>
      </c>
      <c r="O4864" t="s">
        <v>24</v>
      </c>
      <c r="P4864">
        <v>29</v>
      </c>
      <c r="R4864">
        <v>500</v>
      </c>
    </row>
    <row r="4865" spans="1:18" x14ac:dyDescent="0.3">
      <c r="A4865" t="s">
        <v>38</v>
      </c>
      <c r="B4865" t="s">
        <v>47</v>
      </c>
      <c r="C4865">
        <v>2022</v>
      </c>
      <c r="D4865" t="s">
        <v>20</v>
      </c>
      <c r="E4865" t="s">
        <v>21</v>
      </c>
      <c r="F4865">
        <v>3.2</v>
      </c>
      <c r="G4865">
        <v>36710</v>
      </c>
      <c r="H4865">
        <v>246</v>
      </c>
      <c r="I4865">
        <v>230</v>
      </c>
      <c r="J4865">
        <v>1</v>
      </c>
      <c r="K4865">
        <v>0</v>
      </c>
      <c r="L4865" t="s">
        <v>34</v>
      </c>
      <c r="M4865" t="s">
        <v>44</v>
      </c>
      <c r="N4865" t="s">
        <v>23</v>
      </c>
      <c r="O4865" t="s">
        <v>24</v>
      </c>
      <c r="P4865">
        <v>26</v>
      </c>
      <c r="Q4865" t="s">
        <v>25</v>
      </c>
      <c r="R4865">
        <v>20398</v>
      </c>
    </row>
    <row r="4866" spans="1:18" x14ac:dyDescent="0.3">
      <c r="A4866" t="s">
        <v>80</v>
      </c>
      <c r="B4866" t="s">
        <v>81</v>
      </c>
      <c r="C4866">
        <v>2023</v>
      </c>
      <c r="D4866" t="s">
        <v>20</v>
      </c>
      <c r="E4866" t="s">
        <v>21</v>
      </c>
      <c r="F4866">
        <v>3.8</v>
      </c>
      <c r="G4866">
        <v>14917</v>
      </c>
      <c r="H4866">
        <v>285</v>
      </c>
      <c r="I4866">
        <v>265</v>
      </c>
      <c r="J4866">
        <v>1</v>
      </c>
      <c r="K4866">
        <v>0</v>
      </c>
      <c r="L4866" t="s">
        <v>34</v>
      </c>
      <c r="M4866" t="s">
        <v>94</v>
      </c>
      <c r="N4866" t="s">
        <v>82</v>
      </c>
      <c r="O4866" t="s">
        <v>60</v>
      </c>
      <c r="P4866">
        <v>18</v>
      </c>
      <c r="Q4866" t="s">
        <v>64</v>
      </c>
      <c r="R4866">
        <v>24546</v>
      </c>
    </row>
    <row r="4867" spans="1:18" x14ac:dyDescent="0.3">
      <c r="A4867" t="s">
        <v>41</v>
      </c>
      <c r="B4867" t="s">
        <v>62</v>
      </c>
      <c r="C4867">
        <v>2021</v>
      </c>
      <c r="D4867" t="s">
        <v>65</v>
      </c>
      <c r="E4867" t="s">
        <v>21</v>
      </c>
      <c r="G4867">
        <v>21434</v>
      </c>
      <c r="H4867">
        <v>319</v>
      </c>
      <c r="I4867">
        <v>350</v>
      </c>
      <c r="J4867">
        <v>1</v>
      </c>
      <c r="K4867">
        <v>0</v>
      </c>
      <c r="L4867" t="s">
        <v>43</v>
      </c>
      <c r="M4867" t="s">
        <v>28</v>
      </c>
      <c r="N4867" t="s">
        <v>23</v>
      </c>
      <c r="O4867" t="s">
        <v>24</v>
      </c>
      <c r="P4867">
        <v>110</v>
      </c>
      <c r="Q4867" t="s">
        <v>88</v>
      </c>
      <c r="R4867">
        <v>24462</v>
      </c>
    </row>
    <row r="4868" spans="1:18" x14ac:dyDescent="0.3">
      <c r="A4868" t="s">
        <v>38</v>
      </c>
      <c r="B4868" t="s">
        <v>86</v>
      </c>
      <c r="C4868">
        <v>2023</v>
      </c>
      <c r="D4868" t="s">
        <v>20</v>
      </c>
      <c r="E4868" t="s">
        <v>21</v>
      </c>
      <c r="F4868">
        <v>4</v>
      </c>
      <c r="G4868">
        <v>12497</v>
      </c>
      <c r="H4868">
        <v>298</v>
      </c>
      <c r="I4868">
        <v>263</v>
      </c>
      <c r="J4868">
        <v>1</v>
      </c>
      <c r="K4868">
        <v>0</v>
      </c>
      <c r="L4868" t="s">
        <v>40</v>
      </c>
      <c r="M4868" t="s">
        <v>52</v>
      </c>
      <c r="N4868" t="s">
        <v>84</v>
      </c>
      <c r="O4868" t="s">
        <v>95</v>
      </c>
      <c r="P4868">
        <v>21</v>
      </c>
      <c r="R4868">
        <v>27171</v>
      </c>
    </row>
    <row r="4869" spans="1:18" x14ac:dyDescent="0.3">
      <c r="A4869" t="s">
        <v>31</v>
      </c>
      <c r="B4869" t="s">
        <v>85</v>
      </c>
      <c r="C4869">
        <v>2013</v>
      </c>
      <c r="D4869" t="s">
        <v>20</v>
      </c>
      <c r="E4869" t="s">
        <v>21</v>
      </c>
      <c r="F4869">
        <v>3</v>
      </c>
      <c r="G4869">
        <v>227611</v>
      </c>
      <c r="H4869">
        <v>236</v>
      </c>
      <c r="I4869">
        <v>222</v>
      </c>
      <c r="J4869">
        <v>3</v>
      </c>
      <c r="K4869">
        <v>1</v>
      </c>
      <c r="L4869" t="s">
        <v>43</v>
      </c>
      <c r="M4869" t="s">
        <v>72</v>
      </c>
      <c r="N4869" t="s">
        <v>23</v>
      </c>
      <c r="O4869" t="s">
        <v>24</v>
      </c>
      <c r="P4869">
        <v>23</v>
      </c>
      <c r="Q4869" t="s">
        <v>57</v>
      </c>
      <c r="R4869">
        <v>500</v>
      </c>
    </row>
    <row r="4870" spans="1:18" x14ac:dyDescent="0.3">
      <c r="A4870" t="s">
        <v>41</v>
      </c>
      <c r="B4870" t="s">
        <v>103</v>
      </c>
      <c r="C4870">
        <v>2014</v>
      </c>
      <c r="D4870" t="s">
        <v>20</v>
      </c>
      <c r="E4870" t="s">
        <v>21</v>
      </c>
      <c r="F4870">
        <v>2.7</v>
      </c>
      <c r="G4870">
        <v>213311</v>
      </c>
      <c r="H4870">
        <v>207</v>
      </c>
      <c r="I4870">
        <v>190</v>
      </c>
      <c r="J4870">
        <v>2</v>
      </c>
      <c r="K4870">
        <v>1</v>
      </c>
      <c r="L4870" t="s">
        <v>34</v>
      </c>
      <c r="M4870" t="s">
        <v>59</v>
      </c>
      <c r="N4870" t="s">
        <v>23</v>
      </c>
      <c r="O4870" t="s">
        <v>24</v>
      </c>
      <c r="Q4870" t="s">
        <v>37</v>
      </c>
      <c r="R4870">
        <v>4048</v>
      </c>
    </row>
    <row r="4871" spans="1:18" x14ac:dyDescent="0.3">
      <c r="A4871" t="s">
        <v>38</v>
      </c>
      <c r="B4871" t="s">
        <v>89</v>
      </c>
      <c r="C4871">
        <v>2021</v>
      </c>
      <c r="D4871" t="s">
        <v>20</v>
      </c>
      <c r="F4871">
        <v>1.6</v>
      </c>
      <c r="G4871">
        <v>41309</v>
      </c>
      <c r="H4871">
        <v>130</v>
      </c>
      <c r="I4871">
        <v>109</v>
      </c>
      <c r="J4871">
        <v>1</v>
      </c>
      <c r="K4871">
        <v>1</v>
      </c>
      <c r="L4871" t="s">
        <v>34</v>
      </c>
      <c r="M4871" t="s">
        <v>94</v>
      </c>
      <c r="N4871" t="s">
        <v>45</v>
      </c>
      <c r="O4871" t="s">
        <v>24</v>
      </c>
      <c r="P4871">
        <v>33</v>
      </c>
      <c r="Q4871" t="s">
        <v>76</v>
      </c>
      <c r="R4871">
        <v>12559</v>
      </c>
    </row>
    <row r="4872" spans="1:18" x14ac:dyDescent="0.3">
      <c r="A4872" t="s">
        <v>41</v>
      </c>
      <c r="B4872" t="s">
        <v>42</v>
      </c>
      <c r="C4872">
        <v>2005</v>
      </c>
      <c r="D4872" t="s">
        <v>20</v>
      </c>
      <c r="E4872" t="s">
        <v>67</v>
      </c>
      <c r="F4872">
        <v>2.5</v>
      </c>
      <c r="G4872">
        <v>163908</v>
      </c>
      <c r="H4872">
        <v>195</v>
      </c>
      <c r="I4872">
        <v>177</v>
      </c>
      <c r="J4872">
        <v>5</v>
      </c>
      <c r="K4872">
        <v>1</v>
      </c>
      <c r="L4872" t="s">
        <v>34</v>
      </c>
      <c r="M4872" t="s">
        <v>44</v>
      </c>
      <c r="N4872" t="s">
        <v>45</v>
      </c>
      <c r="O4872" t="s">
        <v>29</v>
      </c>
      <c r="P4872">
        <v>34</v>
      </c>
      <c r="R4872">
        <v>500</v>
      </c>
    </row>
    <row r="4873" spans="1:18" x14ac:dyDescent="0.3">
      <c r="A4873" t="s">
        <v>18</v>
      </c>
      <c r="B4873" t="s">
        <v>51</v>
      </c>
      <c r="C4873">
        <v>2020</v>
      </c>
      <c r="D4873" t="s">
        <v>20</v>
      </c>
      <c r="E4873" t="s">
        <v>21</v>
      </c>
      <c r="G4873">
        <v>42434</v>
      </c>
      <c r="H4873">
        <v>133</v>
      </c>
      <c r="I4873">
        <v>139</v>
      </c>
      <c r="J4873">
        <v>1</v>
      </c>
      <c r="K4873">
        <v>0</v>
      </c>
      <c r="L4873" t="s">
        <v>43</v>
      </c>
      <c r="M4873" t="s">
        <v>22</v>
      </c>
      <c r="N4873" t="s">
        <v>45</v>
      </c>
      <c r="O4873" t="s">
        <v>29</v>
      </c>
      <c r="P4873">
        <v>37</v>
      </c>
      <c r="Q4873" t="s">
        <v>57</v>
      </c>
      <c r="R4873">
        <v>26374</v>
      </c>
    </row>
    <row r="4874" spans="1:18" x14ac:dyDescent="0.3">
      <c r="A4874" t="s">
        <v>31</v>
      </c>
      <c r="B4874" t="s">
        <v>85</v>
      </c>
      <c r="C4874">
        <v>2023</v>
      </c>
      <c r="D4874" t="s">
        <v>20</v>
      </c>
      <c r="E4874" t="s">
        <v>21</v>
      </c>
      <c r="G4874">
        <v>32674</v>
      </c>
      <c r="H4874">
        <v>214</v>
      </c>
      <c r="J4874">
        <v>1</v>
      </c>
      <c r="L4874" t="s">
        <v>34</v>
      </c>
      <c r="M4874" t="s">
        <v>94</v>
      </c>
      <c r="N4874" t="s">
        <v>23</v>
      </c>
      <c r="O4874" t="s">
        <v>24</v>
      </c>
      <c r="P4874">
        <v>24</v>
      </c>
      <c r="R4874">
        <v>23744</v>
      </c>
    </row>
    <row r="4875" spans="1:18" x14ac:dyDescent="0.3">
      <c r="A4875" t="s">
        <v>18</v>
      </c>
      <c r="B4875" t="s">
        <v>66</v>
      </c>
      <c r="C4875">
        <v>2024</v>
      </c>
      <c r="D4875" t="s">
        <v>20</v>
      </c>
      <c r="F4875">
        <v>3.5</v>
      </c>
      <c r="G4875">
        <v>14308</v>
      </c>
      <c r="H4875">
        <v>275</v>
      </c>
      <c r="I4875">
        <v>263</v>
      </c>
      <c r="J4875">
        <v>1</v>
      </c>
      <c r="K4875">
        <v>0</v>
      </c>
      <c r="L4875" t="s">
        <v>34</v>
      </c>
      <c r="M4875" t="s">
        <v>35</v>
      </c>
      <c r="N4875" t="s">
        <v>23</v>
      </c>
      <c r="O4875" t="s">
        <v>24</v>
      </c>
      <c r="P4875">
        <v>22</v>
      </c>
      <c r="Q4875" t="s">
        <v>76</v>
      </c>
      <c r="R4875">
        <v>44308</v>
      </c>
    </row>
    <row r="4876" spans="1:18" x14ac:dyDescent="0.3">
      <c r="A4876" t="s">
        <v>26</v>
      </c>
      <c r="B4876" t="s">
        <v>101</v>
      </c>
      <c r="C4876">
        <v>2018</v>
      </c>
      <c r="D4876" t="s">
        <v>33</v>
      </c>
      <c r="F4876">
        <v>2.5</v>
      </c>
      <c r="G4876">
        <v>58431</v>
      </c>
      <c r="H4876">
        <v>208</v>
      </c>
      <c r="J4876">
        <v>3</v>
      </c>
      <c r="M4876" t="s">
        <v>44</v>
      </c>
      <c r="N4876" t="s">
        <v>45</v>
      </c>
      <c r="O4876" t="s">
        <v>24</v>
      </c>
      <c r="P4876">
        <v>40</v>
      </c>
      <c r="Q4876" t="s">
        <v>46</v>
      </c>
      <c r="R4876">
        <v>9381</v>
      </c>
    </row>
    <row r="4877" spans="1:18" x14ac:dyDescent="0.3">
      <c r="A4877" t="s">
        <v>41</v>
      </c>
      <c r="B4877" t="s">
        <v>96</v>
      </c>
      <c r="C4877">
        <v>2024</v>
      </c>
      <c r="D4877" t="s">
        <v>20</v>
      </c>
      <c r="E4877" t="s">
        <v>21</v>
      </c>
      <c r="F4877">
        <v>1.5</v>
      </c>
      <c r="G4877">
        <v>5598</v>
      </c>
      <c r="J4877">
        <v>1</v>
      </c>
      <c r="L4877" t="s">
        <v>43</v>
      </c>
      <c r="N4877" t="s">
        <v>45</v>
      </c>
      <c r="O4877" t="s">
        <v>29</v>
      </c>
      <c r="P4877">
        <v>42</v>
      </c>
      <c r="Q4877" t="s">
        <v>25</v>
      </c>
      <c r="R4877">
        <v>20718</v>
      </c>
    </row>
    <row r="4878" spans="1:18" x14ac:dyDescent="0.3">
      <c r="A4878" t="s">
        <v>73</v>
      </c>
      <c r="B4878" t="s">
        <v>74</v>
      </c>
      <c r="C4878">
        <v>2018</v>
      </c>
      <c r="D4878" t="s">
        <v>33</v>
      </c>
      <c r="F4878">
        <v>2.6</v>
      </c>
      <c r="G4878">
        <v>83224</v>
      </c>
      <c r="I4878">
        <v>229</v>
      </c>
      <c r="J4878">
        <v>3</v>
      </c>
      <c r="L4878" t="s">
        <v>34</v>
      </c>
      <c r="M4878" t="s">
        <v>59</v>
      </c>
      <c r="N4878" t="s">
        <v>23</v>
      </c>
      <c r="O4878" t="s">
        <v>24</v>
      </c>
      <c r="P4878">
        <v>37</v>
      </c>
      <c r="Q4878" t="s">
        <v>48</v>
      </c>
      <c r="R4878">
        <v>31050</v>
      </c>
    </row>
    <row r="4879" spans="1:18" x14ac:dyDescent="0.3">
      <c r="A4879" t="s">
        <v>18</v>
      </c>
      <c r="B4879" t="s">
        <v>66</v>
      </c>
      <c r="C4879">
        <v>2011</v>
      </c>
      <c r="D4879" t="s">
        <v>20</v>
      </c>
      <c r="E4879" t="s">
        <v>21</v>
      </c>
      <c r="G4879">
        <v>153847</v>
      </c>
      <c r="H4879">
        <v>198</v>
      </c>
      <c r="I4879">
        <v>193</v>
      </c>
      <c r="J4879">
        <v>2</v>
      </c>
      <c r="K4879">
        <v>0</v>
      </c>
      <c r="L4879" t="s">
        <v>40</v>
      </c>
      <c r="M4879" t="s">
        <v>35</v>
      </c>
      <c r="N4879" t="s">
        <v>23</v>
      </c>
      <c r="O4879" t="s">
        <v>29</v>
      </c>
      <c r="P4879">
        <v>30</v>
      </c>
      <c r="Q4879" t="s">
        <v>64</v>
      </c>
      <c r="R4879">
        <v>7122</v>
      </c>
    </row>
    <row r="4880" spans="1:18" x14ac:dyDescent="0.3">
      <c r="A4880" t="s">
        <v>49</v>
      </c>
      <c r="B4880" t="s">
        <v>100</v>
      </c>
      <c r="C4880">
        <v>2012</v>
      </c>
      <c r="D4880" t="s">
        <v>63</v>
      </c>
      <c r="E4880" t="s">
        <v>21</v>
      </c>
      <c r="G4880">
        <v>59898</v>
      </c>
      <c r="H4880">
        <v>158</v>
      </c>
      <c r="I4880">
        <v>142</v>
      </c>
      <c r="J4880">
        <v>2</v>
      </c>
      <c r="K4880">
        <v>0</v>
      </c>
      <c r="L4880" t="s">
        <v>34</v>
      </c>
      <c r="M4880" t="s">
        <v>44</v>
      </c>
      <c r="N4880" t="s">
        <v>45</v>
      </c>
      <c r="O4880" t="s">
        <v>24</v>
      </c>
      <c r="P4880">
        <v>32</v>
      </c>
      <c r="Q4880" t="s">
        <v>64</v>
      </c>
      <c r="R4880">
        <v>5935</v>
      </c>
    </row>
    <row r="4881" spans="1:18" x14ac:dyDescent="0.3">
      <c r="A4881" t="s">
        <v>53</v>
      </c>
      <c r="B4881" t="s">
        <v>79</v>
      </c>
      <c r="C4881">
        <v>2018</v>
      </c>
      <c r="D4881" t="s">
        <v>20</v>
      </c>
      <c r="E4881" t="s">
        <v>21</v>
      </c>
      <c r="F4881">
        <v>2.2999999999999998</v>
      </c>
      <c r="G4881">
        <v>121164</v>
      </c>
      <c r="H4881">
        <v>175</v>
      </c>
      <c r="I4881">
        <v>171</v>
      </c>
      <c r="J4881">
        <v>1</v>
      </c>
      <c r="K4881">
        <v>1</v>
      </c>
      <c r="L4881" t="s">
        <v>34</v>
      </c>
      <c r="M4881" t="s">
        <v>72</v>
      </c>
      <c r="N4881" t="s">
        <v>45</v>
      </c>
      <c r="O4881" t="s">
        <v>24</v>
      </c>
      <c r="P4881">
        <v>29</v>
      </c>
      <c r="Q4881" t="s">
        <v>46</v>
      </c>
      <c r="R4881">
        <v>22139</v>
      </c>
    </row>
    <row r="4882" spans="1:18" x14ac:dyDescent="0.3">
      <c r="A4882" t="s">
        <v>49</v>
      </c>
      <c r="B4882" t="s">
        <v>50</v>
      </c>
      <c r="C4882">
        <v>2020</v>
      </c>
      <c r="D4882" t="s">
        <v>20</v>
      </c>
      <c r="F4882">
        <v>1.8</v>
      </c>
      <c r="G4882">
        <v>52258</v>
      </c>
      <c r="H4882">
        <v>145</v>
      </c>
      <c r="I4882">
        <v>129</v>
      </c>
      <c r="J4882">
        <v>2</v>
      </c>
      <c r="K4882">
        <v>0</v>
      </c>
      <c r="M4882" t="s">
        <v>44</v>
      </c>
      <c r="N4882" t="s">
        <v>45</v>
      </c>
      <c r="O4882" t="s">
        <v>29</v>
      </c>
      <c r="P4882">
        <v>38</v>
      </c>
      <c r="Q4882" t="s">
        <v>46</v>
      </c>
      <c r="R4882">
        <v>11417</v>
      </c>
    </row>
    <row r="4883" spans="1:18" x14ac:dyDescent="0.3">
      <c r="A4883" t="s">
        <v>41</v>
      </c>
      <c r="B4883" t="s">
        <v>62</v>
      </c>
      <c r="C4883">
        <v>2017</v>
      </c>
      <c r="D4883" t="s">
        <v>63</v>
      </c>
      <c r="E4883" t="s">
        <v>21</v>
      </c>
      <c r="F4883">
        <v>2.8</v>
      </c>
      <c r="G4883">
        <v>65566</v>
      </c>
      <c r="H4883">
        <v>212</v>
      </c>
      <c r="I4883">
        <v>210</v>
      </c>
      <c r="J4883">
        <v>2</v>
      </c>
      <c r="K4883">
        <v>0</v>
      </c>
      <c r="L4883" t="s">
        <v>43</v>
      </c>
      <c r="M4883" t="s">
        <v>94</v>
      </c>
      <c r="N4883" t="s">
        <v>23</v>
      </c>
      <c r="O4883" t="s">
        <v>29</v>
      </c>
      <c r="P4883">
        <v>28</v>
      </c>
      <c r="Q4883" t="s">
        <v>91</v>
      </c>
      <c r="R4883">
        <v>12091</v>
      </c>
    </row>
    <row r="4884" spans="1:18" x14ac:dyDescent="0.3">
      <c r="A4884" t="s">
        <v>55</v>
      </c>
      <c r="B4884" t="s">
        <v>69</v>
      </c>
      <c r="C4884">
        <v>2022</v>
      </c>
      <c r="D4884" t="s">
        <v>20</v>
      </c>
      <c r="E4884" t="s">
        <v>21</v>
      </c>
      <c r="G4884">
        <v>37814</v>
      </c>
      <c r="H4884">
        <v>174</v>
      </c>
      <c r="I4884">
        <v>169</v>
      </c>
      <c r="J4884">
        <v>1</v>
      </c>
      <c r="K4884">
        <v>0</v>
      </c>
      <c r="L4884" t="s">
        <v>43</v>
      </c>
      <c r="M4884" t="s">
        <v>28</v>
      </c>
      <c r="N4884" t="s">
        <v>23</v>
      </c>
      <c r="O4884" t="s">
        <v>29</v>
      </c>
      <c r="P4884">
        <v>32</v>
      </c>
      <c r="Q4884" t="s">
        <v>37</v>
      </c>
      <c r="R4884">
        <v>24615</v>
      </c>
    </row>
    <row r="4885" spans="1:18" x14ac:dyDescent="0.3">
      <c r="A4885" t="s">
        <v>80</v>
      </c>
      <c r="B4885" t="s">
        <v>83</v>
      </c>
      <c r="C4885">
        <v>2009</v>
      </c>
      <c r="D4885" t="s">
        <v>33</v>
      </c>
      <c r="F4885">
        <v>3.3</v>
      </c>
      <c r="G4885">
        <v>248463</v>
      </c>
      <c r="H4885">
        <v>231</v>
      </c>
      <c r="I4885">
        <v>228</v>
      </c>
      <c r="J4885">
        <v>5</v>
      </c>
      <c r="K4885">
        <v>1</v>
      </c>
      <c r="M4885" t="s">
        <v>28</v>
      </c>
      <c r="N4885" t="s">
        <v>84</v>
      </c>
      <c r="O4885" t="s">
        <v>95</v>
      </c>
      <c r="P4885">
        <v>39</v>
      </c>
      <c r="Q4885" t="s">
        <v>88</v>
      </c>
      <c r="R4885">
        <v>500</v>
      </c>
    </row>
    <row r="4886" spans="1:18" x14ac:dyDescent="0.3">
      <c r="A4886" t="s">
        <v>18</v>
      </c>
      <c r="B4886" t="s">
        <v>51</v>
      </c>
      <c r="C4886">
        <v>2019</v>
      </c>
      <c r="D4886" t="s">
        <v>20</v>
      </c>
      <c r="E4886" t="s">
        <v>21</v>
      </c>
      <c r="F4886">
        <v>1.9</v>
      </c>
      <c r="G4886">
        <v>41432</v>
      </c>
      <c r="H4886">
        <v>151</v>
      </c>
      <c r="I4886">
        <v>151</v>
      </c>
      <c r="J4886">
        <v>2</v>
      </c>
      <c r="K4886">
        <v>1</v>
      </c>
      <c r="L4886" t="s">
        <v>34</v>
      </c>
      <c r="M4886" t="s">
        <v>28</v>
      </c>
      <c r="N4886" t="s">
        <v>45</v>
      </c>
      <c r="O4886" t="s">
        <v>24</v>
      </c>
      <c r="P4886">
        <v>37</v>
      </c>
      <c r="Q4886" t="s">
        <v>30</v>
      </c>
      <c r="R4886">
        <v>22761</v>
      </c>
    </row>
    <row r="4887" spans="1:18" x14ac:dyDescent="0.3">
      <c r="A4887" t="s">
        <v>38</v>
      </c>
      <c r="B4887" t="s">
        <v>39</v>
      </c>
      <c r="C4887">
        <v>2022</v>
      </c>
      <c r="D4887" t="s">
        <v>65</v>
      </c>
      <c r="E4887" t="s">
        <v>21</v>
      </c>
      <c r="F4887">
        <v>0</v>
      </c>
      <c r="G4887">
        <v>23064</v>
      </c>
      <c r="H4887">
        <v>270</v>
      </c>
      <c r="I4887">
        <v>297</v>
      </c>
      <c r="J4887">
        <v>1</v>
      </c>
      <c r="L4887" t="s">
        <v>43</v>
      </c>
      <c r="M4887" t="s">
        <v>72</v>
      </c>
      <c r="N4887" t="s">
        <v>23</v>
      </c>
      <c r="O4887" t="s">
        <v>24</v>
      </c>
      <c r="P4887">
        <v>112</v>
      </c>
      <c r="Q4887" t="s">
        <v>37</v>
      </c>
      <c r="R4887">
        <v>46033</v>
      </c>
    </row>
    <row r="4888" spans="1:18" x14ac:dyDescent="0.3">
      <c r="A4888" t="s">
        <v>55</v>
      </c>
      <c r="B4888" t="s">
        <v>75</v>
      </c>
      <c r="C4888">
        <v>2022</v>
      </c>
      <c r="D4888" t="s">
        <v>63</v>
      </c>
      <c r="E4888" t="s">
        <v>21</v>
      </c>
      <c r="F4888">
        <v>1.8</v>
      </c>
      <c r="G4888">
        <v>13159</v>
      </c>
      <c r="H4888">
        <v>133</v>
      </c>
      <c r="I4888">
        <v>133</v>
      </c>
      <c r="J4888">
        <v>1</v>
      </c>
      <c r="K4888">
        <v>0</v>
      </c>
      <c r="L4888" t="s">
        <v>43</v>
      </c>
      <c r="N4888" t="s">
        <v>45</v>
      </c>
      <c r="O4888" t="s">
        <v>29</v>
      </c>
      <c r="Q4888" t="s">
        <v>46</v>
      </c>
      <c r="R4888">
        <v>18976</v>
      </c>
    </row>
    <row r="4889" spans="1:18" x14ac:dyDescent="0.3">
      <c r="A4889" t="s">
        <v>73</v>
      </c>
      <c r="B4889" t="s">
        <v>87</v>
      </c>
      <c r="C4889">
        <v>2014</v>
      </c>
      <c r="D4889" t="s">
        <v>20</v>
      </c>
      <c r="F4889">
        <v>3</v>
      </c>
      <c r="G4889">
        <v>75887</v>
      </c>
      <c r="H4889">
        <v>231</v>
      </c>
      <c r="J4889">
        <v>3</v>
      </c>
      <c r="K4889">
        <v>1</v>
      </c>
      <c r="M4889" t="s">
        <v>59</v>
      </c>
      <c r="N4889" t="s">
        <v>23</v>
      </c>
      <c r="O4889" t="s">
        <v>24</v>
      </c>
      <c r="P4889">
        <v>20</v>
      </c>
      <c r="Q4889" t="s">
        <v>76</v>
      </c>
      <c r="R4889">
        <v>12539</v>
      </c>
    </row>
    <row r="4890" spans="1:18" x14ac:dyDescent="0.3">
      <c r="A4890" t="s">
        <v>53</v>
      </c>
      <c r="B4890" t="s">
        <v>79</v>
      </c>
      <c r="C4890">
        <v>2011</v>
      </c>
      <c r="D4890" t="s">
        <v>20</v>
      </c>
      <c r="F4890">
        <v>2.2999999999999998</v>
      </c>
      <c r="G4890">
        <v>189788</v>
      </c>
      <c r="H4890">
        <v>179</v>
      </c>
      <c r="I4890">
        <v>169</v>
      </c>
      <c r="J4890">
        <v>3</v>
      </c>
      <c r="K4890">
        <v>1</v>
      </c>
      <c r="L4890" t="s">
        <v>43</v>
      </c>
      <c r="M4890" t="s">
        <v>44</v>
      </c>
      <c r="N4890" t="s">
        <v>45</v>
      </c>
      <c r="O4890" t="s">
        <v>29</v>
      </c>
      <c r="Q4890" t="s">
        <v>64</v>
      </c>
      <c r="R4890">
        <v>7579</v>
      </c>
    </row>
    <row r="4891" spans="1:18" x14ac:dyDescent="0.3">
      <c r="A4891" t="s">
        <v>80</v>
      </c>
      <c r="B4891" t="s">
        <v>98</v>
      </c>
      <c r="C4891">
        <v>2013</v>
      </c>
      <c r="D4891" t="s">
        <v>20</v>
      </c>
      <c r="E4891" t="s">
        <v>21</v>
      </c>
      <c r="F4891">
        <v>2.2000000000000002</v>
      </c>
      <c r="G4891">
        <v>73481</v>
      </c>
      <c r="H4891">
        <v>177</v>
      </c>
      <c r="I4891">
        <v>180</v>
      </c>
      <c r="J4891">
        <v>4</v>
      </c>
      <c r="K4891">
        <v>1</v>
      </c>
      <c r="L4891" t="s">
        <v>43</v>
      </c>
      <c r="M4891" t="s">
        <v>44</v>
      </c>
      <c r="N4891" t="s">
        <v>23</v>
      </c>
      <c r="O4891" t="s">
        <v>24</v>
      </c>
      <c r="P4891">
        <v>35</v>
      </c>
      <c r="Q4891" t="s">
        <v>88</v>
      </c>
      <c r="R4891">
        <v>5899</v>
      </c>
    </row>
    <row r="4892" spans="1:18" x14ac:dyDescent="0.3">
      <c r="A4892" t="s">
        <v>18</v>
      </c>
      <c r="B4892" t="s">
        <v>70</v>
      </c>
      <c r="C4892">
        <v>2018</v>
      </c>
      <c r="D4892" t="s">
        <v>20</v>
      </c>
      <c r="E4892" t="s">
        <v>21</v>
      </c>
      <c r="F4892">
        <v>1.4</v>
      </c>
      <c r="G4892">
        <v>35616</v>
      </c>
      <c r="H4892">
        <v>114</v>
      </c>
      <c r="I4892">
        <v>101</v>
      </c>
      <c r="J4892">
        <v>4</v>
      </c>
      <c r="K4892">
        <v>0</v>
      </c>
      <c r="L4892" t="s">
        <v>34</v>
      </c>
      <c r="M4892" t="s">
        <v>59</v>
      </c>
      <c r="N4892" t="s">
        <v>45</v>
      </c>
      <c r="O4892" t="s">
        <v>29</v>
      </c>
      <c r="P4892">
        <v>39</v>
      </c>
      <c r="Q4892" t="s">
        <v>88</v>
      </c>
      <c r="R4892">
        <v>29119</v>
      </c>
    </row>
    <row r="4893" spans="1:18" x14ac:dyDescent="0.3">
      <c r="A4893" t="s">
        <v>26</v>
      </c>
      <c r="B4893" t="s">
        <v>68</v>
      </c>
      <c r="C4893">
        <v>2020</v>
      </c>
      <c r="D4893" t="s">
        <v>20</v>
      </c>
      <c r="E4893" t="s">
        <v>21</v>
      </c>
      <c r="F4893">
        <v>1.5</v>
      </c>
      <c r="G4893">
        <v>18186</v>
      </c>
      <c r="H4893">
        <v>125</v>
      </c>
      <c r="I4893">
        <v>126</v>
      </c>
      <c r="J4893">
        <v>2</v>
      </c>
      <c r="K4893">
        <v>1</v>
      </c>
      <c r="L4893" t="s">
        <v>34</v>
      </c>
      <c r="M4893" t="s">
        <v>72</v>
      </c>
      <c r="N4893" t="s">
        <v>45</v>
      </c>
      <c r="O4893" t="s">
        <v>29</v>
      </c>
      <c r="P4893">
        <v>43</v>
      </c>
      <c r="Q4893" t="s">
        <v>48</v>
      </c>
      <c r="R4893">
        <v>13780</v>
      </c>
    </row>
    <row r="4894" spans="1:18" x14ac:dyDescent="0.3">
      <c r="A4894" t="s">
        <v>41</v>
      </c>
      <c r="B4894" t="s">
        <v>96</v>
      </c>
      <c r="C4894">
        <v>2012</v>
      </c>
      <c r="D4894" t="s">
        <v>63</v>
      </c>
      <c r="E4894" t="s">
        <v>21</v>
      </c>
      <c r="F4894">
        <v>2.2999999999999998</v>
      </c>
      <c r="G4894">
        <v>98340</v>
      </c>
      <c r="H4894">
        <v>171</v>
      </c>
      <c r="I4894">
        <v>170</v>
      </c>
      <c r="J4894">
        <v>3</v>
      </c>
      <c r="K4894">
        <v>1</v>
      </c>
      <c r="L4894" t="s">
        <v>40</v>
      </c>
      <c r="M4894" t="s">
        <v>28</v>
      </c>
      <c r="N4894" t="s">
        <v>45</v>
      </c>
      <c r="O4894" t="s">
        <v>24</v>
      </c>
      <c r="P4894">
        <v>32</v>
      </c>
      <c r="Q4894" t="s">
        <v>25</v>
      </c>
      <c r="R4894">
        <v>1724</v>
      </c>
    </row>
    <row r="4895" spans="1:18" x14ac:dyDescent="0.3">
      <c r="A4895" t="s">
        <v>41</v>
      </c>
      <c r="B4895" t="s">
        <v>96</v>
      </c>
      <c r="C4895">
        <v>2023</v>
      </c>
      <c r="D4895" t="s">
        <v>20</v>
      </c>
      <c r="E4895" t="s">
        <v>21</v>
      </c>
      <c r="F4895">
        <v>1.8</v>
      </c>
      <c r="G4895">
        <v>100</v>
      </c>
      <c r="I4895">
        <v>133</v>
      </c>
      <c r="J4895">
        <v>1</v>
      </c>
      <c r="K4895">
        <v>0</v>
      </c>
      <c r="L4895" t="s">
        <v>34</v>
      </c>
      <c r="N4895" t="s">
        <v>45</v>
      </c>
      <c r="O4895" t="s">
        <v>29</v>
      </c>
      <c r="P4895">
        <v>35</v>
      </c>
      <c r="Q4895" t="s">
        <v>64</v>
      </c>
      <c r="R4895">
        <v>19414</v>
      </c>
    </row>
    <row r="4896" spans="1:18" x14ac:dyDescent="0.3">
      <c r="A4896" t="s">
        <v>18</v>
      </c>
      <c r="B4896" t="s">
        <v>70</v>
      </c>
      <c r="C4896">
        <v>2021</v>
      </c>
      <c r="D4896" t="s">
        <v>20</v>
      </c>
      <c r="E4896" t="s">
        <v>21</v>
      </c>
      <c r="F4896">
        <v>2.2999999999999998</v>
      </c>
      <c r="G4896">
        <v>24451</v>
      </c>
      <c r="H4896">
        <v>179</v>
      </c>
      <c r="I4896">
        <v>167</v>
      </c>
      <c r="J4896">
        <v>1</v>
      </c>
      <c r="K4896">
        <v>0</v>
      </c>
      <c r="L4896" t="s">
        <v>43</v>
      </c>
      <c r="M4896" t="s">
        <v>94</v>
      </c>
      <c r="N4896" t="s">
        <v>45</v>
      </c>
      <c r="O4896" t="s">
        <v>29</v>
      </c>
      <c r="P4896">
        <v>29</v>
      </c>
      <c r="Q4896" t="s">
        <v>57</v>
      </c>
      <c r="R4896">
        <v>43208</v>
      </c>
    </row>
    <row r="4897" spans="1:18" x14ac:dyDescent="0.3">
      <c r="A4897" t="s">
        <v>38</v>
      </c>
      <c r="B4897" t="s">
        <v>47</v>
      </c>
      <c r="C4897">
        <v>2021</v>
      </c>
      <c r="D4897" t="s">
        <v>33</v>
      </c>
      <c r="E4897" t="s">
        <v>21</v>
      </c>
      <c r="F4897">
        <v>2.4</v>
      </c>
      <c r="G4897">
        <v>51528</v>
      </c>
      <c r="H4897">
        <v>182</v>
      </c>
      <c r="I4897">
        <v>182</v>
      </c>
      <c r="J4897">
        <v>1</v>
      </c>
      <c r="K4897">
        <v>0</v>
      </c>
      <c r="L4897" t="s">
        <v>43</v>
      </c>
      <c r="M4897" t="s">
        <v>72</v>
      </c>
      <c r="N4897" t="s">
        <v>23</v>
      </c>
      <c r="O4897" t="s">
        <v>24</v>
      </c>
      <c r="P4897">
        <v>43</v>
      </c>
      <c r="Q4897" t="s">
        <v>76</v>
      </c>
      <c r="R4897">
        <v>20628</v>
      </c>
    </row>
    <row r="4898" spans="1:18" x14ac:dyDescent="0.3">
      <c r="A4898" t="s">
        <v>41</v>
      </c>
      <c r="B4898" t="s">
        <v>62</v>
      </c>
      <c r="C4898">
        <v>2021</v>
      </c>
      <c r="D4898" t="s">
        <v>20</v>
      </c>
      <c r="E4898" t="s">
        <v>21</v>
      </c>
      <c r="F4898">
        <v>2.9</v>
      </c>
      <c r="G4898">
        <v>62768</v>
      </c>
      <c r="H4898">
        <v>215</v>
      </c>
      <c r="I4898">
        <v>205</v>
      </c>
      <c r="J4898">
        <v>1</v>
      </c>
      <c r="K4898">
        <v>0</v>
      </c>
      <c r="L4898" t="s">
        <v>43</v>
      </c>
      <c r="M4898" t="s">
        <v>94</v>
      </c>
      <c r="N4898" t="s">
        <v>23</v>
      </c>
      <c r="O4898" t="s">
        <v>24</v>
      </c>
      <c r="P4898">
        <v>29</v>
      </c>
      <c r="Q4898" t="s">
        <v>46</v>
      </c>
      <c r="R4898">
        <v>19579</v>
      </c>
    </row>
    <row r="4899" spans="1:18" x14ac:dyDescent="0.3">
      <c r="A4899" t="s">
        <v>38</v>
      </c>
      <c r="B4899" t="s">
        <v>39</v>
      </c>
      <c r="C4899">
        <v>2016</v>
      </c>
      <c r="D4899" t="s">
        <v>20</v>
      </c>
      <c r="E4899" t="s">
        <v>21</v>
      </c>
      <c r="F4899">
        <v>3.2</v>
      </c>
      <c r="G4899">
        <v>115880</v>
      </c>
      <c r="H4899">
        <v>239</v>
      </c>
      <c r="I4899">
        <v>219</v>
      </c>
      <c r="J4899">
        <v>3</v>
      </c>
      <c r="K4899">
        <v>1</v>
      </c>
      <c r="L4899" t="s">
        <v>34</v>
      </c>
      <c r="M4899" t="s">
        <v>22</v>
      </c>
      <c r="N4899" t="s">
        <v>23</v>
      </c>
      <c r="O4899" t="s">
        <v>29</v>
      </c>
      <c r="P4899">
        <v>25</v>
      </c>
      <c r="Q4899" t="s">
        <v>46</v>
      </c>
      <c r="R4899">
        <v>16807</v>
      </c>
    </row>
    <row r="4900" spans="1:18" x14ac:dyDescent="0.3">
      <c r="A4900" t="s">
        <v>26</v>
      </c>
      <c r="B4900" t="s">
        <v>27</v>
      </c>
      <c r="C4900">
        <v>2009</v>
      </c>
      <c r="D4900" t="s">
        <v>20</v>
      </c>
      <c r="F4900">
        <v>2.8</v>
      </c>
      <c r="G4900">
        <v>211654</v>
      </c>
      <c r="H4900">
        <v>212</v>
      </c>
      <c r="I4900">
        <v>208</v>
      </c>
      <c r="J4900">
        <v>3</v>
      </c>
      <c r="K4900">
        <v>1</v>
      </c>
      <c r="L4900" t="s">
        <v>40</v>
      </c>
      <c r="M4900" t="s">
        <v>22</v>
      </c>
      <c r="N4900" t="s">
        <v>23</v>
      </c>
      <c r="O4900" t="s">
        <v>60</v>
      </c>
      <c r="P4900">
        <v>33</v>
      </c>
      <c r="Q4900" t="s">
        <v>48</v>
      </c>
      <c r="R4900">
        <v>500</v>
      </c>
    </row>
    <row r="4901" spans="1:18" x14ac:dyDescent="0.3">
      <c r="A4901" t="s">
        <v>41</v>
      </c>
      <c r="B4901" t="s">
        <v>103</v>
      </c>
      <c r="C4901">
        <v>2019</v>
      </c>
      <c r="D4901" t="s">
        <v>33</v>
      </c>
      <c r="E4901" t="s">
        <v>21</v>
      </c>
      <c r="F4901">
        <v>2.2999999999999998</v>
      </c>
      <c r="G4901">
        <v>68518</v>
      </c>
      <c r="H4901">
        <v>190</v>
      </c>
      <c r="I4901">
        <v>181</v>
      </c>
      <c r="J4901">
        <v>2</v>
      </c>
      <c r="K4901">
        <v>1</v>
      </c>
      <c r="L4901" t="s">
        <v>34</v>
      </c>
      <c r="M4901" t="s">
        <v>35</v>
      </c>
      <c r="N4901" t="s">
        <v>23</v>
      </c>
      <c r="O4901" t="s">
        <v>24</v>
      </c>
      <c r="P4901">
        <v>52</v>
      </c>
      <c r="R4901">
        <v>15824</v>
      </c>
    </row>
    <row r="4902" spans="1:18" x14ac:dyDescent="0.3">
      <c r="A4902" t="s">
        <v>26</v>
      </c>
      <c r="B4902" t="s">
        <v>27</v>
      </c>
      <c r="C4902">
        <v>2022</v>
      </c>
      <c r="D4902" t="s">
        <v>20</v>
      </c>
      <c r="E4902" t="s">
        <v>21</v>
      </c>
      <c r="F4902">
        <v>2.1</v>
      </c>
      <c r="G4902">
        <v>22641</v>
      </c>
      <c r="H4902">
        <v>160</v>
      </c>
      <c r="I4902">
        <v>143</v>
      </c>
      <c r="J4902">
        <v>1</v>
      </c>
      <c r="K4902">
        <v>0</v>
      </c>
      <c r="L4902" t="s">
        <v>34</v>
      </c>
      <c r="M4902" t="s">
        <v>59</v>
      </c>
      <c r="N4902" t="s">
        <v>23</v>
      </c>
      <c r="O4902" t="s">
        <v>24</v>
      </c>
      <c r="P4902">
        <v>34</v>
      </c>
      <c r="Q4902" t="s">
        <v>37</v>
      </c>
      <c r="R4902">
        <v>20958</v>
      </c>
    </row>
    <row r="4903" spans="1:18" x14ac:dyDescent="0.3">
      <c r="A4903" t="s">
        <v>53</v>
      </c>
      <c r="B4903" t="s">
        <v>54</v>
      </c>
      <c r="C4903">
        <v>2008</v>
      </c>
      <c r="D4903" t="s">
        <v>20</v>
      </c>
      <c r="E4903" t="s">
        <v>67</v>
      </c>
      <c r="F4903">
        <v>3</v>
      </c>
      <c r="G4903">
        <v>143469</v>
      </c>
      <c r="H4903">
        <v>211</v>
      </c>
      <c r="I4903">
        <v>212</v>
      </c>
      <c r="J4903">
        <v>5</v>
      </c>
      <c r="K4903">
        <v>1</v>
      </c>
      <c r="L4903" t="s">
        <v>40</v>
      </c>
      <c r="M4903" t="s">
        <v>35</v>
      </c>
      <c r="N4903" t="s">
        <v>23</v>
      </c>
      <c r="O4903" t="s">
        <v>24</v>
      </c>
      <c r="P4903">
        <v>25</v>
      </c>
      <c r="Q4903" t="s">
        <v>91</v>
      </c>
      <c r="R4903">
        <v>3298</v>
      </c>
    </row>
    <row r="4904" spans="1:18" x14ac:dyDescent="0.3">
      <c r="A4904" t="s">
        <v>26</v>
      </c>
      <c r="B4904" t="s">
        <v>101</v>
      </c>
      <c r="C4904">
        <v>2007</v>
      </c>
      <c r="D4904" t="s">
        <v>20</v>
      </c>
      <c r="E4904" t="s">
        <v>67</v>
      </c>
      <c r="F4904">
        <v>2.4</v>
      </c>
      <c r="G4904">
        <v>278944</v>
      </c>
      <c r="H4904">
        <v>172</v>
      </c>
      <c r="J4904">
        <v>5</v>
      </c>
      <c r="K4904">
        <v>1</v>
      </c>
      <c r="L4904" t="s">
        <v>43</v>
      </c>
      <c r="M4904" t="s">
        <v>94</v>
      </c>
      <c r="N4904" t="s">
        <v>45</v>
      </c>
      <c r="O4904" t="s">
        <v>29</v>
      </c>
      <c r="P4904">
        <v>28</v>
      </c>
      <c r="R4904">
        <v>500</v>
      </c>
    </row>
    <row r="4905" spans="1:18" x14ac:dyDescent="0.3">
      <c r="A4905" t="s">
        <v>49</v>
      </c>
      <c r="B4905" t="s">
        <v>92</v>
      </c>
      <c r="C4905">
        <v>2021</v>
      </c>
      <c r="D4905" t="s">
        <v>20</v>
      </c>
      <c r="E4905" t="s">
        <v>21</v>
      </c>
      <c r="F4905">
        <v>2.2000000000000002</v>
      </c>
      <c r="G4905">
        <v>41694</v>
      </c>
      <c r="I4905">
        <v>195</v>
      </c>
      <c r="J4905">
        <v>1</v>
      </c>
      <c r="K4905">
        <v>0</v>
      </c>
      <c r="L4905" t="s">
        <v>43</v>
      </c>
      <c r="M4905" t="s">
        <v>94</v>
      </c>
      <c r="N4905" t="s">
        <v>23</v>
      </c>
      <c r="O4905" t="s">
        <v>24</v>
      </c>
      <c r="Q4905" t="s">
        <v>48</v>
      </c>
      <c r="R4905">
        <v>19718</v>
      </c>
    </row>
    <row r="4906" spans="1:18" x14ac:dyDescent="0.3">
      <c r="A4906" t="s">
        <v>31</v>
      </c>
      <c r="B4906" t="s">
        <v>61</v>
      </c>
      <c r="C4906">
        <v>2017</v>
      </c>
      <c r="D4906" t="s">
        <v>20</v>
      </c>
      <c r="F4906">
        <v>1.9</v>
      </c>
      <c r="G4906">
        <v>100</v>
      </c>
      <c r="H4906">
        <v>154</v>
      </c>
      <c r="I4906">
        <v>163</v>
      </c>
      <c r="J4906">
        <v>2</v>
      </c>
      <c r="K4906">
        <v>1</v>
      </c>
      <c r="L4906" t="s">
        <v>43</v>
      </c>
      <c r="M4906" t="s">
        <v>72</v>
      </c>
      <c r="N4906" t="s">
        <v>45</v>
      </c>
      <c r="O4906" t="s">
        <v>29</v>
      </c>
      <c r="P4906">
        <v>34</v>
      </c>
      <c r="Q4906" t="s">
        <v>48</v>
      </c>
      <c r="R4906">
        <v>13026</v>
      </c>
    </row>
    <row r="4907" spans="1:18" x14ac:dyDescent="0.3">
      <c r="A4907" t="s">
        <v>18</v>
      </c>
      <c r="B4907" t="s">
        <v>70</v>
      </c>
      <c r="C4907">
        <v>2017</v>
      </c>
      <c r="D4907" t="s">
        <v>20</v>
      </c>
      <c r="E4907" t="s">
        <v>21</v>
      </c>
      <c r="F4907">
        <v>1.8</v>
      </c>
      <c r="G4907">
        <v>57734</v>
      </c>
      <c r="I4907">
        <v>150</v>
      </c>
      <c r="J4907">
        <v>1</v>
      </c>
      <c r="K4907">
        <v>0</v>
      </c>
      <c r="L4907" t="s">
        <v>34</v>
      </c>
      <c r="N4907" t="s">
        <v>45</v>
      </c>
      <c r="O4907" t="s">
        <v>29</v>
      </c>
      <c r="P4907">
        <v>34</v>
      </c>
      <c r="R4907">
        <v>29036</v>
      </c>
    </row>
    <row r="4908" spans="1:18" x14ac:dyDescent="0.3">
      <c r="A4908" t="s">
        <v>26</v>
      </c>
      <c r="B4908" t="s">
        <v>101</v>
      </c>
      <c r="C4908">
        <v>2008</v>
      </c>
      <c r="D4908" t="s">
        <v>20</v>
      </c>
      <c r="E4908" t="s">
        <v>21</v>
      </c>
      <c r="F4908">
        <v>1.5</v>
      </c>
      <c r="G4908">
        <v>112768</v>
      </c>
      <c r="H4908">
        <v>115</v>
      </c>
      <c r="I4908">
        <v>108</v>
      </c>
      <c r="J4908">
        <v>4</v>
      </c>
      <c r="K4908">
        <v>0</v>
      </c>
      <c r="L4908" t="s">
        <v>34</v>
      </c>
      <c r="M4908" t="s">
        <v>44</v>
      </c>
      <c r="N4908" t="s">
        <v>45</v>
      </c>
      <c r="O4908" t="s">
        <v>29</v>
      </c>
      <c r="P4908">
        <v>41</v>
      </c>
      <c r="Q4908" t="s">
        <v>76</v>
      </c>
      <c r="R4908">
        <v>500</v>
      </c>
    </row>
    <row r="4909" spans="1:18" x14ac:dyDescent="0.3">
      <c r="A4909" t="s">
        <v>38</v>
      </c>
      <c r="B4909" t="s">
        <v>39</v>
      </c>
      <c r="C4909">
        <v>2023</v>
      </c>
      <c r="D4909" t="s">
        <v>65</v>
      </c>
      <c r="E4909" t="s">
        <v>21</v>
      </c>
      <c r="F4909">
        <v>0</v>
      </c>
      <c r="G4909">
        <v>4016</v>
      </c>
      <c r="H4909">
        <v>224</v>
      </c>
      <c r="I4909">
        <v>246</v>
      </c>
      <c r="J4909">
        <v>1</v>
      </c>
      <c r="K4909">
        <v>0</v>
      </c>
      <c r="L4909" t="s">
        <v>43</v>
      </c>
      <c r="M4909" t="s">
        <v>28</v>
      </c>
      <c r="N4909" t="s">
        <v>23</v>
      </c>
      <c r="O4909" t="s">
        <v>29</v>
      </c>
      <c r="P4909">
        <v>101</v>
      </c>
      <c r="Q4909" t="s">
        <v>57</v>
      </c>
      <c r="R4909">
        <v>47110</v>
      </c>
    </row>
    <row r="4910" spans="1:18" x14ac:dyDescent="0.3">
      <c r="A4910" t="s">
        <v>38</v>
      </c>
      <c r="B4910" t="s">
        <v>39</v>
      </c>
      <c r="C4910">
        <v>2009</v>
      </c>
      <c r="D4910" t="s">
        <v>63</v>
      </c>
      <c r="E4910" t="s">
        <v>21</v>
      </c>
      <c r="F4910">
        <v>3</v>
      </c>
      <c r="G4910">
        <v>72677</v>
      </c>
      <c r="H4910">
        <v>215</v>
      </c>
      <c r="I4910">
        <v>213</v>
      </c>
      <c r="J4910">
        <v>4</v>
      </c>
      <c r="K4910">
        <v>0</v>
      </c>
      <c r="L4910" t="s">
        <v>34</v>
      </c>
      <c r="N4910" t="s">
        <v>23</v>
      </c>
      <c r="O4910" t="s">
        <v>24</v>
      </c>
      <c r="P4910">
        <v>30</v>
      </c>
      <c r="Q4910" t="s">
        <v>91</v>
      </c>
      <c r="R4910">
        <v>9778</v>
      </c>
    </row>
    <row r="4911" spans="1:18" x14ac:dyDescent="0.3">
      <c r="A4911" t="s">
        <v>80</v>
      </c>
      <c r="B4911" t="s">
        <v>98</v>
      </c>
      <c r="C4911">
        <v>2014</v>
      </c>
      <c r="D4911" t="s">
        <v>20</v>
      </c>
      <c r="E4911" t="s">
        <v>21</v>
      </c>
      <c r="G4911">
        <v>77867</v>
      </c>
      <c r="H4911">
        <v>239</v>
      </c>
      <c r="J4911">
        <v>3</v>
      </c>
      <c r="K4911">
        <v>1</v>
      </c>
      <c r="L4911" t="s">
        <v>43</v>
      </c>
      <c r="N4911" t="s">
        <v>23</v>
      </c>
      <c r="O4911" t="s">
        <v>24</v>
      </c>
      <c r="P4911">
        <v>28</v>
      </c>
      <c r="Q4911" t="s">
        <v>76</v>
      </c>
      <c r="R4911">
        <v>6237</v>
      </c>
    </row>
    <row r="4912" spans="1:18" x14ac:dyDescent="0.3">
      <c r="A4912" t="s">
        <v>26</v>
      </c>
      <c r="B4912" t="s">
        <v>101</v>
      </c>
      <c r="C4912">
        <v>2018</v>
      </c>
      <c r="D4912" t="s">
        <v>20</v>
      </c>
      <c r="E4912" t="s">
        <v>21</v>
      </c>
      <c r="F4912">
        <v>1.5</v>
      </c>
      <c r="G4912">
        <v>58348</v>
      </c>
      <c r="H4912">
        <v>136</v>
      </c>
      <c r="I4912">
        <v>115</v>
      </c>
      <c r="J4912">
        <v>2</v>
      </c>
      <c r="K4912">
        <v>1</v>
      </c>
      <c r="L4912" t="s">
        <v>34</v>
      </c>
      <c r="M4912" t="s">
        <v>94</v>
      </c>
      <c r="N4912" t="s">
        <v>45</v>
      </c>
      <c r="O4912" t="s">
        <v>24</v>
      </c>
      <c r="P4912">
        <v>33</v>
      </c>
      <c r="Q4912" t="s">
        <v>64</v>
      </c>
      <c r="R4912">
        <v>7221</v>
      </c>
    </row>
    <row r="4913" spans="1:18" x14ac:dyDescent="0.3">
      <c r="A4913" t="s">
        <v>55</v>
      </c>
      <c r="B4913" t="s">
        <v>69</v>
      </c>
      <c r="C4913">
        <v>2021</v>
      </c>
      <c r="D4913" t="s">
        <v>63</v>
      </c>
      <c r="E4913" t="s">
        <v>21</v>
      </c>
      <c r="F4913">
        <v>3.4</v>
      </c>
      <c r="G4913">
        <v>9634</v>
      </c>
      <c r="H4913">
        <v>264</v>
      </c>
      <c r="I4913">
        <v>260</v>
      </c>
      <c r="J4913">
        <v>1</v>
      </c>
      <c r="K4913">
        <v>0</v>
      </c>
      <c r="L4913" t="s">
        <v>34</v>
      </c>
      <c r="M4913" t="s">
        <v>44</v>
      </c>
      <c r="N4913" t="s">
        <v>23</v>
      </c>
      <c r="O4913" t="s">
        <v>24</v>
      </c>
      <c r="P4913">
        <v>26</v>
      </c>
      <c r="Q4913" t="s">
        <v>37</v>
      </c>
      <c r="R4913">
        <v>19947</v>
      </c>
    </row>
    <row r="4914" spans="1:18" x14ac:dyDescent="0.3">
      <c r="A4914" t="s">
        <v>26</v>
      </c>
      <c r="B4914" t="s">
        <v>27</v>
      </c>
      <c r="C4914">
        <v>2007</v>
      </c>
      <c r="D4914" t="s">
        <v>20</v>
      </c>
      <c r="E4914" t="s">
        <v>21</v>
      </c>
      <c r="F4914">
        <v>2.1</v>
      </c>
      <c r="G4914">
        <v>285545</v>
      </c>
      <c r="H4914">
        <v>156</v>
      </c>
      <c r="I4914">
        <v>140</v>
      </c>
      <c r="J4914">
        <v>3</v>
      </c>
      <c r="K4914">
        <v>1</v>
      </c>
      <c r="L4914" t="s">
        <v>43</v>
      </c>
      <c r="M4914" t="s">
        <v>52</v>
      </c>
      <c r="N4914" t="s">
        <v>23</v>
      </c>
      <c r="O4914" t="s">
        <v>60</v>
      </c>
      <c r="P4914">
        <v>28</v>
      </c>
      <c r="R4914">
        <v>500</v>
      </c>
    </row>
    <row r="4915" spans="1:18" x14ac:dyDescent="0.3">
      <c r="A4915" t="s">
        <v>18</v>
      </c>
      <c r="B4915" t="s">
        <v>51</v>
      </c>
      <c r="C4915">
        <v>2021</v>
      </c>
      <c r="D4915" t="s">
        <v>20</v>
      </c>
      <c r="F4915">
        <v>1.4</v>
      </c>
      <c r="G4915">
        <v>12889</v>
      </c>
      <c r="H4915">
        <v>133</v>
      </c>
      <c r="I4915">
        <v>113</v>
      </c>
      <c r="J4915">
        <v>1</v>
      </c>
      <c r="L4915" t="s">
        <v>34</v>
      </c>
      <c r="M4915" t="s">
        <v>59</v>
      </c>
      <c r="N4915" t="s">
        <v>45</v>
      </c>
      <c r="O4915" t="s">
        <v>29</v>
      </c>
      <c r="Q4915" t="s">
        <v>37</v>
      </c>
      <c r="R4915">
        <v>31126</v>
      </c>
    </row>
    <row r="4916" spans="1:18" x14ac:dyDescent="0.3">
      <c r="A4916" t="s">
        <v>38</v>
      </c>
      <c r="B4916" t="s">
        <v>47</v>
      </c>
      <c r="C4916">
        <v>2016</v>
      </c>
      <c r="D4916" t="s">
        <v>20</v>
      </c>
      <c r="E4916" t="s">
        <v>21</v>
      </c>
      <c r="G4916">
        <v>117017</v>
      </c>
      <c r="H4916">
        <v>152</v>
      </c>
      <c r="J4916">
        <v>3</v>
      </c>
      <c r="K4916">
        <v>1</v>
      </c>
      <c r="L4916" t="s">
        <v>43</v>
      </c>
      <c r="N4916" t="s">
        <v>23</v>
      </c>
      <c r="O4916" t="s">
        <v>24</v>
      </c>
      <c r="P4916">
        <v>32</v>
      </c>
      <c r="Q4916" t="s">
        <v>57</v>
      </c>
      <c r="R4916">
        <v>6126</v>
      </c>
    </row>
    <row r="4917" spans="1:18" x14ac:dyDescent="0.3">
      <c r="A4917" t="s">
        <v>26</v>
      </c>
      <c r="B4917" t="s">
        <v>58</v>
      </c>
      <c r="C4917">
        <v>2013</v>
      </c>
      <c r="D4917" t="s">
        <v>63</v>
      </c>
      <c r="E4917" t="s">
        <v>21</v>
      </c>
      <c r="F4917">
        <v>2.9</v>
      </c>
      <c r="G4917">
        <v>154466</v>
      </c>
      <c r="H4917">
        <v>232</v>
      </c>
      <c r="I4917">
        <v>217</v>
      </c>
      <c r="J4917">
        <v>3</v>
      </c>
      <c r="K4917">
        <v>1</v>
      </c>
      <c r="M4917" t="s">
        <v>28</v>
      </c>
      <c r="N4917" t="s">
        <v>23</v>
      </c>
      <c r="O4917" t="s">
        <v>24</v>
      </c>
      <c r="P4917">
        <v>25</v>
      </c>
      <c r="Q4917" t="s">
        <v>91</v>
      </c>
      <c r="R4917">
        <v>4407</v>
      </c>
    </row>
    <row r="4918" spans="1:18" x14ac:dyDescent="0.3">
      <c r="A4918" t="s">
        <v>26</v>
      </c>
      <c r="B4918" t="s">
        <v>101</v>
      </c>
      <c r="C4918">
        <v>2021</v>
      </c>
      <c r="D4918" t="s">
        <v>20</v>
      </c>
      <c r="E4918" t="s">
        <v>21</v>
      </c>
      <c r="F4918">
        <v>2.2000000000000002</v>
      </c>
      <c r="G4918">
        <v>77204</v>
      </c>
      <c r="H4918">
        <v>177</v>
      </c>
      <c r="J4918">
        <v>1</v>
      </c>
      <c r="K4918">
        <v>0</v>
      </c>
      <c r="M4918" t="s">
        <v>59</v>
      </c>
      <c r="N4918" t="s">
        <v>45</v>
      </c>
      <c r="O4918" t="s">
        <v>29</v>
      </c>
      <c r="P4918">
        <v>32</v>
      </c>
      <c r="Q4918" t="s">
        <v>37</v>
      </c>
      <c r="R4918">
        <v>12940</v>
      </c>
    </row>
    <row r="4919" spans="1:18" x14ac:dyDescent="0.3">
      <c r="A4919" t="s">
        <v>49</v>
      </c>
      <c r="B4919" t="s">
        <v>100</v>
      </c>
      <c r="C4919">
        <v>2016</v>
      </c>
      <c r="D4919" t="s">
        <v>20</v>
      </c>
      <c r="F4919">
        <v>1.6</v>
      </c>
      <c r="G4919">
        <v>178651</v>
      </c>
      <c r="H4919">
        <v>142</v>
      </c>
      <c r="I4919">
        <v>142</v>
      </c>
      <c r="J4919">
        <v>2</v>
      </c>
      <c r="K4919">
        <v>1</v>
      </c>
      <c r="L4919" t="s">
        <v>43</v>
      </c>
      <c r="M4919" t="s">
        <v>52</v>
      </c>
      <c r="N4919" t="s">
        <v>45</v>
      </c>
      <c r="O4919" t="s">
        <v>24</v>
      </c>
      <c r="P4919">
        <v>41</v>
      </c>
      <c r="R4919">
        <v>3057</v>
      </c>
    </row>
    <row r="4920" spans="1:18" x14ac:dyDescent="0.3">
      <c r="A4920" t="s">
        <v>26</v>
      </c>
      <c r="B4920" t="s">
        <v>58</v>
      </c>
      <c r="C4920">
        <v>2017</v>
      </c>
      <c r="D4920" t="s">
        <v>63</v>
      </c>
      <c r="E4920" t="s">
        <v>21</v>
      </c>
      <c r="F4920">
        <v>2.6</v>
      </c>
      <c r="G4920">
        <v>113003</v>
      </c>
      <c r="H4920">
        <v>207</v>
      </c>
      <c r="J4920">
        <v>3</v>
      </c>
      <c r="K4920">
        <v>0</v>
      </c>
      <c r="M4920" t="s">
        <v>22</v>
      </c>
      <c r="N4920" t="s">
        <v>23</v>
      </c>
      <c r="O4920" t="s">
        <v>24</v>
      </c>
      <c r="P4920">
        <v>32</v>
      </c>
      <c r="Q4920" t="s">
        <v>88</v>
      </c>
      <c r="R4920">
        <v>11653</v>
      </c>
    </row>
    <row r="4921" spans="1:18" x14ac:dyDescent="0.3">
      <c r="A4921" t="s">
        <v>31</v>
      </c>
      <c r="B4921" t="s">
        <v>99</v>
      </c>
      <c r="C4921">
        <v>2017</v>
      </c>
      <c r="D4921" t="s">
        <v>63</v>
      </c>
      <c r="E4921" t="s">
        <v>21</v>
      </c>
      <c r="F4921">
        <v>3.1</v>
      </c>
      <c r="G4921">
        <v>103974</v>
      </c>
      <c r="H4921">
        <v>233</v>
      </c>
      <c r="I4921">
        <v>218</v>
      </c>
      <c r="J4921">
        <v>2</v>
      </c>
      <c r="L4921" t="s">
        <v>34</v>
      </c>
      <c r="M4921" t="s">
        <v>44</v>
      </c>
      <c r="N4921" t="s">
        <v>23</v>
      </c>
      <c r="O4921" t="s">
        <v>29</v>
      </c>
      <c r="Q4921" t="s">
        <v>37</v>
      </c>
      <c r="R4921">
        <v>12759</v>
      </c>
    </row>
    <row r="4922" spans="1:18" x14ac:dyDescent="0.3">
      <c r="A4922" t="s">
        <v>80</v>
      </c>
      <c r="B4922" t="s">
        <v>81</v>
      </c>
      <c r="C4922">
        <v>2007</v>
      </c>
      <c r="D4922" t="s">
        <v>20</v>
      </c>
      <c r="E4922" t="s">
        <v>67</v>
      </c>
      <c r="G4922">
        <v>224729</v>
      </c>
      <c r="H4922">
        <v>204</v>
      </c>
      <c r="I4922">
        <v>192</v>
      </c>
      <c r="J4922">
        <v>3</v>
      </c>
      <c r="M4922" t="s">
        <v>22</v>
      </c>
      <c r="N4922" t="s">
        <v>82</v>
      </c>
      <c r="O4922" t="s">
        <v>60</v>
      </c>
      <c r="P4922">
        <v>27</v>
      </c>
      <c r="Q4922" t="s">
        <v>57</v>
      </c>
      <c r="R4922">
        <v>500</v>
      </c>
    </row>
    <row r="4923" spans="1:18" x14ac:dyDescent="0.3">
      <c r="A4923" t="s">
        <v>26</v>
      </c>
      <c r="B4923" t="s">
        <v>27</v>
      </c>
      <c r="C4923">
        <v>2019</v>
      </c>
      <c r="D4923" t="s">
        <v>20</v>
      </c>
      <c r="F4923">
        <v>3</v>
      </c>
      <c r="G4923">
        <v>23239</v>
      </c>
      <c r="H4923">
        <v>233</v>
      </c>
      <c r="J4923">
        <v>3</v>
      </c>
      <c r="K4923">
        <v>1</v>
      </c>
      <c r="L4923" t="s">
        <v>34</v>
      </c>
      <c r="M4923" t="s">
        <v>72</v>
      </c>
      <c r="N4923" t="s">
        <v>23</v>
      </c>
      <c r="O4923" t="s">
        <v>24</v>
      </c>
      <c r="P4923">
        <v>24</v>
      </c>
      <c r="Q4923" t="s">
        <v>30</v>
      </c>
      <c r="R4923">
        <v>13432</v>
      </c>
    </row>
    <row r="4924" spans="1:18" x14ac:dyDescent="0.3">
      <c r="A4924" t="s">
        <v>26</v>
      </c>
      <c r="B4924" t="s">
        <v>101</v>
      </c>
      <c r="C4924">
        <v>2011</v>
      </c>
      <c r="D4924" t="s">
        <v>20</v>
      </c>
      <c r="E4924" t="s">
        <v>21</v>
      </c>
      <c r="F4924">
        <v>2</v>
      </c>
      <c r="G4924">
        <v>235565</v>
      </c>
      <c r="H4924">
        <v>151</v>
      </c>
      <c r="J4924">
        <v>3</v>
      </c>
      <c r="K4924">
        <v>1</v>
      </c>
      <c r="L4924" t="s">
        <v>40</v>
      </c>
      <c r="M4924" t="s">
        <v>59</v>
      </c>
      <c r="N4924" t="s">
        <v>45</v>
      </c>
      <c r="O4924" t="s">
        <v>24</v>
      </c>
      <c r="P4924">
        <v>39</v>
      </c>
      <c r="Q4924" t="s">
        <v>30</v>
      </c>
      <c r="R4924">
        <v>500</v>
      </c>
    </row>
    <row r="4925" spans="1:18" x14ac:dyDescent="0.3">
      <c r="A4925" t="s">
        <v>53</v>
      </c>
      <c r="B4925" t="s">
        <v>79</v>
      </c>
      <c r="C4925">
        <v>2024</v>
      </c>
      <c r="D4925" t="s">
        <v>20</v>
      </c>
      <c r="E4925" t="s">
        <v>21</v>
      </c>
      <c r="G4925">
        <v>551</v>
      </c>
      <c r="H4925">
        <v>136</v>
      </c>
      <c r="I4925">
        <v>133</v>
      </c>
      <c r="J4925">
        <v>1</v>
      </c>
      <c r="K4925">
        <v>0</v>
      </c>
      <c r="M4925" t="s">
        <v>44</v>
      </c>
      <c r="N4925" t="s">
        <v>45</v>
      </c>
      <c r="O4925" t="s">
        <v>29</v>
      </c>
      <c r="P4925">
        <v>32</v>
      </c>
      <c r="Q4925" t="s">
        <v>64</v>
      </c>
      <c r="R4925">
        <v>51942</v>
      </c>
    </row>
    <row r="4926" spans="1:18" x14ac:dyDescent="0.3">
      <c r="A4926" t="s">
        <v>49</v>
      </c>
      <c r="B4926" t="s">
        <v>50</v>
      </c>
      <c r="C4926">
        <v>2016</v>
      </c>
      <c r="D4926" t="s">
        <v>20</v>
      </c>
      <c r="E4926" t="s">
        <v>21</v>
      </c>
      <c r="F4926">
        <v>2</v>
      </c>
      <c r="G4926">
        <v>85099</v>
      </c>
      <c r="H4926">
        <v>167</v>
      </c>
      <c r="I4926">
        <v>141</v>
      </c>
      <c r="J4926">
        <v>2</v>
      </c>
      <c r="K4926">
        <v>0</v>
      </c>
      <c r="L4926" t="s">
        <v>43</v>
      </c>
      <c r="M4926" t="s">
        <v>94</v>
      </c>
      <c r="N4926" t="s">
        <v>45</v>
      </c>
      <c r="O4926" t="s">
        <v>29</v>
      </c>
      <c r="P4926">
        <v>29</v>
      </c>
      <c r="Q4926" t="s">
        <v>48</v>
      </c>
      <c r="R4926">
        <v>6125</v>
      </c>
    </row>
    <row r="4927" spans="1:18" x14ac:dyDescent="0.3">
      <c r="A4927" t="s">
        <v>73</v>
      </c>
      <c r="B4927" t="s">
        <v>90</v>
      </c>
      <c r="C4927">
        <v>2005</v>
      </c>
      <c r="D4927" t="s">
        <v>33</v>
      </c>
      <c r="F4927">
        <v>1.8</v>
      </c>
      <c r="G4927">
        <v>215687</v>
      </c>
      <c r="H4927">
        <v>138</v>
      </c>
      <c r="I4927">
        <v>152</v>
      </c>
      <c r="J4927">
        <v>5</v>
      </c>
      <c r="K4927">
        <v>1</v>
      </c>
      <c r="L4927" t="s">
        <v>34</v>
      </c>
      <c r="M4927" t="s">
        <v>22</v>
      </c>
      <c r="N4927" t="s">
        <v>45</v>
      </c>
      <c r="O4927" t="s">
        <v>29</v>
      </c>
      <c r="P4927">
        <v>54</v>
      </c>
      <c r="Q4927" t="s">
        <v>48</v>
      </c>
      <c r="R4927">
        <v>500</v>
      </c>
    </row>
    <row r="4928" spans="1:18" x14ac:dyDescent="0.3">
      <c r="A4928" t="s">
        <v>80</v>
      </c>
      <c r="B4928" t="s">
        <v>102</v>
      </c>
      <c r="C4928">
        <v>2012</v>
      </c>
      <c r="D4928" t="s">
        <v>20</v>
      </c>
      <c r="E4928" t="s">
        <v>21</v>
      </c>
      <c r="F4928">
        <v>2.5</v>
      </c>
      <c r="G4928">
        <v>162807</v>
      </c>
      <c r="H4928">
        <v>193</v>
      </c>
      <c r="I4928">
        <v>194</v>
      </c>
      <c r="J4928">
        <v>3</v>
      </c>
      <c r="K4928">
        <v>0</v>
      </c>
      <c r="L4928" t="s">
        <v>40</v>
      </c>
      <c r="M4928" t="s">
        <v>44</v>
      </c>
      <c r="N4928" t="s">
        <v>23</v>
      </c>
      <c r="O4928" t="s">
        <v>24</v>
      </c>
      <c r="P4928">
        <v>33</v>
      </c>
      <c r="Q4928" t="s">
        <v>48</v>
      </c>
      <c r="R4928">
        <v>3920</v>
      </c>
    </row>
    <row r="4929" spans="1:18" x14ac:dyDescent="0.3">
      <c r="A4929" t="s">
        <v>18</v>
      </c>
      <c r="B4929" t="s">
        <v>66</v>
      </c>
      <c r="C4929">
        <v>2023</v>
      </c>
      <c r="D4929" t="s">
        <v>20</v>
      </c>
      <c r="E4929" t="s">
        <v>21</v>
      </c>
      <c r="F4929">
        <v>2.4</v>
      </c>
      <c r="G4929">
        <v>18289</v>
      </c>
      <c r="H4929">
        <v>182</v>
      </c>
      <c r="I4929">
        <v>166</v>
      </c>
      <c r="J4929">
        <v>1</v>
      </c>
      <c r="K4929">
        <v>0</v>
      </c>
      <c r="L4929" t="s">
        <v>40</v>
      </c>
      <c r="M4929" t="s">
        <v>44</v>
      </c>
      <c r="N4929" t="s">
        <v>23</v>
      </c>
      <c r="O4929" t="s">
        <v>24</v>
      </c>
      <c r="P4929">
        <v>32</v>
      </c>
      <c r="Q4929" t="s">
        <v>30</v>
      </c>
      <c r="R4929">
        <v>34541</v>
      </c>
    </row>
    <row r="4930" spans="1:18" x14ac:dyDescent="0.3">
      <c r="A4930" t="s">
        <v>80</v>
      </c>
      <c r="B4930" t="s">
        <v>83</v>
      </c>
      <c r="C4930">
        <v>2024</v>
      </c>
      <c r="D4930" t="s">
        <v>20</v>
      </c>
      <c r="E4930" t="s">
        <v>21</v>
      </c>
      <c r="F4930">
        <v>4</v>
      </c>
      <c r="G4930">
        <v>100</v>
      </c>
      <c r="H4930">
        <v>291</v>
      </c>
      <c r="I4930">
        <v>267</v>
      </c>
      <c r="J4930">
        <v>1</v>
      </c>
      <c r="L4930" t="s">
        <v>43</v>
      </c>
      <c r="N4930" t="s">
        <v>84</v>
      </c>
      <c r="O4930" t="s">
        <v>95</v>
      </c>
      <c r="P4930">
        <v>18</v>
      </c>
      <c r="Q4930" t="s">
        <v>57</v>
      </c>
      <c r="R4930">
        <v>32060</v>
      </c>
    </row>
    <row r="4931" spans="1:18" x14ac:dyDescent="0.3">
      <c r="A4931" t="s">
        <v>26</v>
      </c>
      <c r="B4931" t="s">
        <v>58</v>
      </c>
      <c r="C4931">
        <v>2016</v>
      </c>
      <c r="D4931" t="s">
        <v>20</v>
      </c>
      <c r="E4931" t="s">
        <v>21</v>
      </c>
      <c r="F4931">
        <v>3.3</v>
      </c>
      <c r="G4931">
        <v>201126</v>
      </c>
      <c r="H4931">
        <v>254</v>
      </c>
      <c r="I4931">
        <v>241</v>
      </c>
      <c r="J4931">
        <v>4</v>
      </c>
      <c r="K4931">
        <v>0</v>
      </c>
      <c r="L4931" t="s">
        <v>43</v>
      </c>
      <c r="M4931" t="s">
        <v>22</v>
      </c>
      <c r="N4931" t="s">
        <v>23</v>
      </c>
      <c r="O4931" t="s">
        <v>60</v>
      </c>
      <c r="P4931">
        <v>28</v>
      </c>
      <c r="Q4931" t="s">
        <v>25</v>
      </c>
      <c r="R4931">
        <v>6139</v>
      </c>
    </row>
    <row r="4932" spans="1:18" x14ac:dyDescent="0.3">
      <c r="A4932" t="s">
        <v>38</v>
      </c>
      <c r="B4932" t="s">
        <v>39</v>
      </c>
      <c r="C4932">
        <v>2024</v>
      </c>
      <c r="D4932" t="s">
        <v>20</v>
      </c>
      <c r="E4932" t="s">
        <v>21</v>
      </c>
      <c r="F4932">
        <v>2.2999999999999998</v>
      </c>
      <c r="G4932">
        <v>383</v>
      </c>
      <c r="H4932">
        <v>178</v>
      </c>
      <c r="J4932">
        <v>1</v>
      </c>
      <c r="K4932">
        <v>0</v>
      </c>
      <c r="L4932" t="s">
        <v>43</v>
      </c>
      <c r="M4932" t="s">
        <v>94</v>
      </c>
      <c r="N4932" t="s">
        <v>23</v>
      </c>
      <c r="O4932" t="s">
        <v>24</v>
      </c>
      <c r="P4932">
        <v>32</v>
      </c>
      <c r="Q4932" t="s">
        <v>25</v>
      </c>
      <c r="R4932">
        <v>52568</v>
      </c>
    </row>
    <row r="4933" spans="1:18" x14ac:dyDescent="0.3">
      <c r="A4933" t="s">
        <v>73</v>
      </c>
      <c r="B4933" t="s">
        <v>74</v>
      </c>
      <c r="C4933">
        <v>2009</v>
      </c>
      <c r="D4933" t="s">
        <v>20</v>
      </c>
      <c r="E4933" t="s">
        <v>21</v>
      </c>
      <c r="F4933">
        <v>3.4</v>
      </c>
      <c r="G4933">
        <v>189111</v>
      </c>
      <c r="I4933">
        <v>238</v>
      </c>
      <c r="J4933">
        <v>2</v>
      </c>
      <c r="K4933">
        <v>0</v>
      </c>
      <c r="L4933" t="s">
        <v>43</v>
      </c>
      <c r="M4933" t="s">
        <v>52</v>
      </c>
      <c r="N4933" t="s">
        <v>23</v>
      </c>
      <c r="O4933" t="s">
        <v>60</v>
      </c>
      <c r="P4933">
        <v>24</v>
      </c>
      <c r="R4933">
        <v>6808</v>
      </c>
    </row>
    <row r="4934" spans="1:18" x14ac:dyDescent="0.3">
      <c r="A4934" t="s">
        <v>55</v>
      </c>
      <c r="B4934" t="s">
        <v>75</v>
      </c>
      <c r="C4934">
        <v>2015</v>
      </c>
      <c r="D4934" t="s">
        <v>20</v>
      </c>
      <c r="E4934" t="s">
        <v>21</v>
      </c>
      <c r="G4934">
        <v>103736</v>
      </c>
      <c r="H4934">
        <v>136</v>
      </c>
      <c r="J4934">
        <v>3</v>
      </c>
      <c r="K4934">
        <v>1</v>
      </c>
      <c r="L4934" t="s">
        <v>43</v>
      </c>
      <c r="M4934" t="s">
        <v>44</v>
      </c>
      <c r="N4934" t="s">
        <v>45</v>
      </c>
      <c r="O4934" t="s">
        <v>29</v>
      </c>
      <c r="P4934">
        <v>35</v>
      </c>
      <c r="Q4934" t="s">
        <v>46</v>
      </c>
      <c r="R4934">
        <v>4044</v>
      </c>
    </row>
    <row r="4935" spans="1:18" x14ac:dyDescent="0.3">
      <c r="A4935" t="s">
        <v>26</v>
      </c>
      <c r="B4935" t="s">
        <v>68</v>
      </c>
      <c r="C4935">
        <v>2009</v>
      </c>
      <c r="D4935" t="s">
        <v>20</v>
      </c>
      <c r="E4935" t="s">
        <v>21</v>
      </c>
      <c r="F4935">
        <v>1.6</v>
      </c>
      <c r="G4935">
        <v>312660</v>
      </c>
      <c r="H4935">
        <v>154</v>
      </c>
      <c r="J4935">
        <v>4</v>
      </c>
      <c r="K4935">
        <v>1</v>
      </c>
      <c r="M4935" t="s">
        <v>72</v>
      </c>
      <c r="N4935" t="s">
        <v>45</v>
      </c>
      <c r="O4935" t="s">
        <v>29</v>
      </c>
      <c r="P4935">
        <v>33</v>
      </c>
      <c r="Q4935" t="s">
        <v>88</v>
      </c>
      <c r="R4935">
        <v>500</v>
      </c>
    </row>
    <row r="4936" spans="1:18" x14ac:dyDescent="0.3">
      <c r="A4936" t="s">
        <v>80</v>
      </c>
      <c r="B4936" t="s">
        <v>98</v>
      </c>
      <c r="C4936">
        <v>2021</v>
      </c>
      <c r="D4936" t="s">
        <v>20</v>
      </c>
      <c r="E4936" t="s">
        <v>21</v>
      </c>
      <c r="G4936">
        <v>51117</v>
      </c>
      <c r="H4936">
        <v>169</v>
      </c>
      <c r="I4936">
        <v>154</v>
      </c>
      <c r="J4936">
        <v>1</v>
      </c>
      <c r="L4936" t="s">
        <v>43</v>
      </c>
      <c r="M4936" t="s">
        <v>52</v>
      </c>
      <c r="N4936" t="s">
        <v>23</v>
      </c>
      <c r="O4936" t="s">
        <v>24</v>
      </c>
      <c r="P4936">
        <v>35</v>
      </c>
      <c r="R4936">
        <v>20860</v>
      </c>
    </row>
    <row r="4937" spans="1:18" x14ac:dyDescent="0.3">
      <c r="A4937" t="s">
        <v>41</v>
      </c>
      <c r="B4937" t="s">
        <v>62</v>
      </c>
      <c r="C4937">
        <v>2006</v>
      </c>
      <c r="D4937" t="s">
        <v>20</v>
      </c>
      <c r="E4937" t="s">
        <v>21</v>
      </c>
      <c r="F4937">
        <v>3.3</v>
      </c>
      <c r="G4937">
        <v>281189</v>
      </c>
      <c r="H4937">
        <v>241</v>
      </c>
      <c r="I4937">
        <v>222</v>
      </c>
      <c r="J4937">
        <v>5</v>
      </c>
      <c r="M4937" t="s">
        <v>35</v>
      </c>
      <c r="N4937" t="s">
        <v>23</v>
      </c>
      <c r="O4937" t="s">
        <v>24</v>
      </c>
      <c r="P4937">
        <v>23</v>
      </c>
      <c r="Q4937" t="s">
        <v>64</v>
      </c>
      <c r="R4937">
        <v>500</v>
      </c>
    </row>
    <row r="4938" spans="1:18" x14ac:dyDescent="0.3">
      <c r="A4938" t="s">
        <v>73</v>
      </c>
      <c r="B4938" t="s">
        <v>87</v>
      </c>
      <c r="C4938">
        <v>2022</v>
      </c>
      <c r="D4938" t="s">
        <v>20</v>
      </c>
      <c r="E4938" t="s">
        <v>21</v>
      </c>
      <c r="G4938">
        <v>4649</v>
      </c>
      <c r="H4938">
        <v>207</v>
      </c>
      <c r="J4938">
        <v>1</v>
      </c>
      <c r="K4938">
        <v>0</v>
      </c>
      <c r="L4938" t="s">
        <v>43</v>
      </c>
      <c r="M4938" t="s">
        <v>94</v>
      </c>
      <c r="N4938" t="s">
        <v>23</v>
      </c>
      <c r="O4938" t="s">
        <v>24</v>
      </c>
      <c r="P4938">
        <v>29</v>
      </c>
      <c r="Q4938" t="s">
        <v>48</v>
      </c>
      <c r="R4938">
        <v>41401</v>
      </c>
    </row>
    <row r="4939" spans="1:18" x14ac:dyDescent="0.3">
      <c r="A4939" t="s">
        <v>55</v>
      </c>
      <c r="B4939" t="s">
        <v>75</v>
      </c>
      <c r="C4939">
        <v>2017</v>
      </c>
      <c r="D4939" t="s">
        <v>20</v>
      </c>
      <c r="F4939">
        <v>2.1</v>
      </c>
      <c r="G4939">
        <v>66228</v>
      </c>
      <c r="H4939">
        <v>180</v>
      </c>
      <c r="I4939">
        <v>169</v>
      </c>
      <c r="J4939">
        <v>2</v>
      </c>
      <c r="K4939">
        <v>0</v>
      </c>
      <c r="L4939" t="s">
        <v>43</v>
      </c>
      <c r="M4939" t="s">
        <v>28</v>
      </c>
      <c r="N4939" t="s">
        <v>45</v>
      </c>
      <c r="O4939" t="s">
        <v>29</v>
      </c>
      <c r="P4939">
        <v>31</v>
      </c>
      <c r="Q4939" t="s">
        <v>48</v>
      </c>
      <c r="R4939">
        <v>8362</v>
      </c>
    </row>
    <row r="4940" spans="1:18" x14ac:dyDescent="0.3">
      <c r="A4940" t="s">
        <v>53</v>
      </c>
      <c r="B4940" t="s">
        <v>79</v>
      </c>
      <c r="C4940">
        <v>2024</v>
      </c>
      <c r="D4940" t="s">
        <v>20</v>
      </c>
      <c r="E4940" t="s">
        <v>21</v>
      </c>
      <c r="F4940">
        <v>2.4</v>
      </c>
      <c r="G4940">
        <v>100</v>
      </c>
      <c r="H4940">
        <v>178</v>
      </c>
      <c r="I4940">
        <v>153</v>
      </c>
      <c r="J4940">
        <v>1</v>
      </c>
      <c r="L4940" t="s">
        <v>34</v>
      </c>
      <c r="M4940" t="s">
        <v>52</v>
      </c>
      <c r="N4940" t="s">
        <v>45</v>
      </c>
      <c r="O4940" t="s">
        <v>24</v>
      </c>
      <c r="Q4940" t="s">
        <v>91</v>
      </c>
      <c r="R4940">
        <v>54013</v>
      </c>
    </row>
    <row r="4941" spans="1:18" x14ac:dyDescent="0.3">
      <c r="A4941" t="s">
        <v>53</v>
      </c>
      <c r="B4941" t="s">
        <v>77</v>
      </c>
      <c r="C4941">
        <v>2012</v>
      </c>
      <c r="D4941" t="s">
        <v>33</v>
      </c>
      <c r="E4941" t="s">
        <v>21</v>
      </c>
      <c r="F4941">
        <v>2</v>
      </c>
      <c r="G4941">
        <v>60088</v>
      </c>
      <c r="H4941">
        <v>155</v>
      </c>
      <c r="I4941">
        <v>164</v>
      </c>
      <c r="J4941">
        <v>2</v>
      </c>
      <c r="K4941">
        <v>0</v>
      </c>
      <c r="L4941" t="s">
        <v>34</v>
      </c>
      <c r="M4941" t="s">
        <v>28</v>
      </c>
      <c r="N4941" t="s">
        <v>23</v>
      </c>
      <c r="O4941" t="s">
        <v>29</v>
      </c>
      <c r="P4941">
        <v>41</v>
      </c>
      <c r="R4941">
        <v>19707</v>
      </c>
    </row>
    <row r="4942" spans="1:18" x14ac:dyDescent="0.3">
      <c r="A4942" t="s">
        <v>38</v>
      </c>
      <c r="B4942" t="s">
        <v>39</v>
      </c>
      <c r="C4942">
        <v>2018</v>
      </c>
      <c r="D4942" t="s">
        <v>20</v>
      </c>
      <c r="E4942" t="s">
        <v>21</v>
      </c>
      <c r="F4942">
        <v>2.5</v>
      </c>
      <c r="G4942">
        <v>100692</v>
      </c>
      <c r="H4942">
        <v>183</v>
      </c>
      <c r="J4942">
        <v>2</v>
      </c>
      <c r="K4942">
        <v>0</v>
      </c>
      <c r="M4942" t="s">
        <v>52</v>
      </c>
      <c r="N4942" t="s">
        <v>23</v>
      </c>
      <c r="O4942" t="s">
        <v>24</v>
      </c>
      <c r="P4942">
        <v>31</v>
      </c>
      <c r="Q4942" t="s">
        <v>76</v>
      </c>
      <c r="R4942">
        <v>27395</v>
      </c>
    </row>
    <row r="4943" spans="1:18" x14ac:dyDescent="0.3">
      <c r="A4943" t="s">
        <v>26</v>
      </c>
      <c r="B4943" t="s">
        <v>58</v>
      </c>
      <c r="C4943">
        <v>2007</v>
      </c>
      <c r="D4943" t="s">
        <v>20</v>
      </c>
      <c r="E4943" t="s">
        <v>21</v>
      </c>
      <c r="F4943">
        <v>3.3</v>
      </c>
      <c r="G4943">
        <v>253904</v>
      </c>
      <c r="I4943">
        <v>241</v>
      </c>
      <c r="J4943">
        <v>4</v>
      </c>
      <c r="K4943">
        <v>1</v>
      </c>
      <c r="L4943" t="s">
        <v>34</v>
      </c>
      <c r="M4943" t="s">
        <v>28</v>
      </c>
      <c r="N4943" t="s">
        <v>23</v>
      </c>
      <c r="O4943" t="s">
        <v>24</v>
      </c>
      <c r="P4943">
        <v>18</v>
      </c>
      <c r="Q4943" t="s">
        <v>37</v>
      </c>
      <c r="R4943">
        <v>500</v>
      </c>
    </row>
    <row r="4944" spans="1:18" x14ac:dyDescent="0.3">
      <c r="A4944" t="s">
        <v>53</v>
      </c>
      <c r="B4944" t="s">
        <v>77</v>
      </c>
      <c r="C4944">
        <v>2013</v>
      </c>
      <c r="D4944" t="s">
        <v>20</v>
      </c>
      <c r="E4944" t="s">
        <v>21</v>
      </c>
      <c r="F4944">
        <v>2.7</v>
      </c>
      <c r="G4944">
        <v>84890</v>
      </c>
      <c r="H4944">
        <v>208</v>
      </c>
      <c r="I4944">
        <v>188</v>
      </c>
      <c r="J4944">
        <v>2</v>
      </c>
      <c r="K4944">
        <v>0</v>
      </c>
      <c r="M4944" t="s">
        <v>22</v>
      </c>
      <c r="N4944" t="s">
        <v>23</v>
      </c>
      <c r="O4944" t="s">
        <v>60</v>
      </c>
      <c r="P4944">
        <v>30</v>
      </c>
      <c r="Q4944" t="s">
        <v>57</v>
      </c>
      <c r="R4944">
        <v>18609</v>
      </c>
    </row>
    <row r="4945" spans="1:18" x14ac:dyDescent="0.3">
      <c r="A4945" t="s">
        <v>26</v>
      </c>
      <c r="B4945" t="s">
        <v>27</v>
      </c>
      <c r="C4945">
        <v>2014</v>
      </c>
      <c r="D4945" t="s">
        <v>20</v>
      </c>
      <c r="E4945" t="s">
        <v>21</v>
      </c>
      <c r="F4945">
        <v>3.2</v>
      </c>
      <c r="G4945">
        <v>106192</v>
      </c>
      <c r="I4945">
        <v>231</v>
      </c>
      <c r="J4945">
        <v>3</v>
      </c>
      <c r="K4945">
        <v>0</v>
      </c>
      <c r="L4945" t="s">
        <v>34</v>
      </c>
      <c r="M4945" t="s">
        <v>44</v>
      </c>
      <c r="N4945" t="s">
        <v>23</v>
      </c>
      <c r="O4945" t="s">
        <v>24</v>
      </c>
      <c r="P4945">
        <v>25</v>
      </c>
      <c r="Q4945" t="s">
        <v>76</v>
      </c>
      <c r="R4945">
        <v>5715</v>
      </c>
    </row>
    <row r="4946" spans="1:18" x14ac:dyDescent="0.3">
      <c r="A4946" t="s">
        <v>41</v>
      </c>
      <c r="B4946" t="s">
        <v>96</v>
      </c>
      <c r="C4946">
        <v>2005</v>
      </c>
      <c r="D4946" t="s">
        <v>63</v>
      </c>
      <c r="E4946" t="s">
        <v>21</v>
      </c>
      <c r="F4946">
        <v>2.4</v>
      </c>
      <c r="G4946">
        <v>273267</v>
      </c>
      <c r="H4946">
        <v>183</v>
      </c>
      <c r="I4946">
        <v>182</v>
      </c>
      <c r="J4946">
        <v>5</v>
      </c>
      <c r="L4946" t="s">
        <v>34</v>
      </c>
      <c r="M4946" t="s">
        <v>35</v>
      </c>
      <c r="N4946" t="s">
        <v>45</v>
      </c>
      <c r="O4946" t="s">
        <v>24</v>
      </c>
      <c r="P4946">
        <v>32</v>
      </c>
      <c r="Q4946" t="s">
        <v>46</v>
      </c>
      <c r="R4946">
        <v>500</v>
      </c>
    </row>
    <row r="4947" spans="1:18" x14ac:dyDescent="0.3">
      <c r="A4947" t="s">
        <v>26</v>
      </c>
      <c r="B4947" t="s">
        <v>58</v>
      </c>
      <c r="C4947">
        <v>2021</v>
      </c>
      <c r="D4947" t="s">
        <v>20</v>
      </c>
      <c r="E4947" t="s">
        <v>21</v>
      </c>
      <c r="F4947">
        <v>3.2</v>
      </c>
      <c r="G4947">
        <v>58001</v>
      </c>
      <c r="H4947">
        <v>230</v>
      </c>
      <c r="I4947">
        <v>209</v>
      </c>
      <c r="J4947">
        <v>1</v>
      </c>
      <c r="K4947">
        <v>0</v>
      </c>
      <c r="L4947" t="s">
        <v>43</v>
      </c>
      <c r="M4947" t="s">
        <v>52</v>
      </c>
      <c r="N4947" t="s">
        <v>23</v>
      </c>
      <c r="O4947" t="s">
        <v>24</v>
      </c>
      <c r="P4947">
        <v>27</v>
      </c>
      <c r="Q4947" t="s">
        <v>76</v>
      </c>
      <c r="R4947">
        <v>22271</v>
      </c>
    </row>
    <row r="4948" spans="1:18" x14ac:dyDescent="0.3">
      <c r="A4948" t="s">
        <v>41</v>
      </c>
      <c r="B4948" t="s">
        <v>96</v>
      </c>
      <c r="C4948">
        <v>2015</v>
      </c>
      <c r="D4948" t="s">
        <v>63</v>
      </c>
      <c r="E4948" t="s">
        <v>21</v>
      </c>
      <c r="F4948">
        <v>1.9</v>
      </c>
      <c r="G4948">
        <v>53079</v>
      </c>
      <c r="H4948">
        <v>148</v>
      </c>
      <c r="I4948">
        <v>143</v>
      </c>
      <c r="J4948">
        <v>2</v>
      </c>
      <c r="K4948">
        <v>1</v>
      </c>
      <c r="L4948" t="s">
        <v>43</v>
      </c>
      <c r="M4948" t="s">
        <v>22</v>
      </c>
      <c r="N4948" t="s">
        <v>45</v>
      </c>
      <c r="O4948" t="s">
        <v>29</v>
      </c>
      <c r="P4948">
        <v>36</v>
      </c>
      <c r="Q4948" t="s">
        <v>25</v>
      </c>
      <c r="R4948">
        <v>6054</v>
      </c>
    </row>
    <row r="4949" spans="1:18" x14ac:dyDescent="0.3">
      <c r="A4949" t="s">
        <v>73</v>
      </c>
      <c r="B4949" t="s">
        <v>74</v>
      </c>
      <c r="C4949">
        <v>2020</v>
      </c>
      <c r="D4949" t="s">
        <v>20</v>
      </c>
      <c r="E4949" t="s">
        <v>21</v>
      </c>
      <c r="F4949">
        <v>2.7</v>
      </c>
      <c r="G4949">
        <v>4352</v>
      </c>
      <c r="H4949">
        <v>204</v>
      </c>
      <c r="I4949">
        <v>180</v>
      </c>
      <c r="J4949">
        <v>2</v>
      </c>
      <c r="K4949">
        <v>0</v>
      </c>
      <c r="L4949" t="s">
        <v>40</v>
      </c>
      <c r="M4949" t="s">
        <v>52</v>
      </c>
      <c r="N4949" t="s">
        <v>23</v>
      </c>
      <c r="O4949" t="s">
        <v>29</v>
      </c>
      <c r="P4949">
        <v>27</v>
      </c>
      <c r="Q4949" t="s">
        <v>76</v>
      </c>
      <c r="R4949">
        <v>37624</v>
      </c>
    </row>
    <row r="4950" spans="1:18" x14ac:dyDescent="0.3">
      <c r="A4950" t="s">
        <v>53</v>
      </c>
      <c r="B4950" t="s">
        <v>71</v>
      </c>
      <c r="C4950">
        <v>2013</v>
      </c>
      <c r="D4950" t="s">
        <v>20</v>
      </c>
      <c r="E4950" t="s">
        <v>21</v>
      </c>
      <c r="F4950">
        <v>2.5</v>
      </c>
      <c r="G4950">
        <v>148403</v>
      </c>
      <c r="H4950">
        <v>204</v>
      </c>
      <c r="I4950">
        <v>204</v>
      </c>
      <c r="J4950">
        <v>3</v>
      </c>
      <c r="K4950">
        <v>0</v>
      </c>
      <c r="L4950" t="s">
        <v>40</v>
      </c>
      <c r="N4950" t="s">
        <v>45</v>
      </c>
      <c r="O4950" t="s">
        <v>29</v>
      </c>
      <c r="P4950">
        <v>36</v>
      </c>
      <c r="Q4950" t="s">
        <v>76</v>
      </c>
      <c r="R4950">
        <v>8407</v>
      </c>
    </row>
    <row r="4951" spans="1:18" x14ac:dyDescent="0.3">
      <c r="A4951" t="s">
        <v>80</v>
      </c>
      <c r="B4951" t="s">
        <v>98</v>
      </c>
      <c r="C4951">
        <v>2005</v>
      </c>
      <c r="D4951" t="s">
        <v>20</v>
      </c>
      <c r="E4951" t="s">
        <v>21</v>
      </c>
      <c r="G4951">
        <v>188559</v>
      </c>
      <c r="H4951">
        <v>210</v>
      </c>
      <c r="I4951">
        <v>214</v>
      </c>
      <c r="J4951">
        <v>4</v>
      </c>
      <c r="K4951">
        <v>0</v>
      </c>
      <c r="L4951" t="s">
        <v>43</v>
      </c>
      <c r="M4951" t="s">
        <v>72</v>
      </c>
      <c r="N4951" t="s">
        <v>23</v>
      </c>
      <c r="O4951" t="s">
        <v>24</v>
      </c>
      <c r="P4951">
        <v>26</v>
      </c>
      <c r="Q4951" t="s">
        <v>25</v>
      </c>
      <c r="R4951">
        <v>500</v>
      </c>
    </row>
    <row r="4952" spans="1:18" x14ac:dyDescent="0.3">
      <c r="A4952" t="s">
        <v>41</v>
      </c>
      <c r="B4952" t="s">
        <v>96</v>
      </c>
      <c r="C4952">
        <v>2024</v>
      </c>
      <c r="D4952" t="s">
        <v>63</v>
      </c>
      <c r="F4952">
        <v>1.4</v>
      </c>
      <c r="G4952">
        <v>100</v>
      </c>
      <c r="H4952">
        <v>105</v>
      </c>
      <c r="I4952">
        <v>104</v>
      </c>
      <c r="J4952">
        <v>1</v>
      </c>
      <c r="K4952">
        <v>0</v>
      </c>
      <c r="L4952" t="s">
        <v>34</v>
      </c>
      <c r="M4952" t="s">
        <v>35</v>
      </c>
      <c r="N4952" t="s">
        <v>45</v>
      </c>
      <c r="O4952" t="s">
        <v>24</v>
      </c>
      <c r="Q4952" t="s">
        <v>91</v>
      </c>
      <c r="R4952">
        <v>18295</v>
      </c>
    </row>
    <row r="4953" spans="1:18" x14ac:dyDescent="0.3">
      <c r="A4953" t="s">
        <v>53</v>
      </c>
      <c r="B4953" t="s">
        <v>71</v>
      </c>
      <c r="C4953">
        <v>2006</v>
      </c>
      <c r="D4953" t="s">
        <v>20</v>
      </c>
      <c r="E4953" t="s">
        <v>21</v>
      </c>
      <c r="F4953">
        <v>1.8</v>
      </c>
      <c r="G4953">
        <v>270105</v>
      </c>
      <c r="H4953">
        <v>150</v>
      </c>
      <c r="I4953">
        <v>137</v>
      </c>
      <c r="J4953">
        <v>5</v>
      </c>
      <c r="K4953">
        <v>1</v>
      </c>
      <c r="L4953" t="s">
        <v>43</v>
      </c>
      <c r="M4953" t="s">
        <v>44</v>
      </c>
      <c r="N4953" t="s">
        <v>45</v>
      </c>
      <c r="O4953" t="s">
        <v>29</v>
      </c>
      <c r="P4953">
        <v>34</v>
      </c>
      <c r="R4953">
        <v>500</v>
      </c>
    </row>
    <row r="4954" spans="1:18" x14ac:dyDescent="0.3">
      <c r="A4954" t="s">
        <v>53</v>
      </c>
      <c r="B4954" t="s">
        <v>77</v>
      </c>
      <c r="C4954">
        <v>2014</v>
      </c>
      <c r="D4954" t="s">
        <v>20</v>
      </c>
      <c r="E4954" t="s">
        <v>21</v>
      </c>
      <c r="F4954">
        <v>3.5</v>
      </c>
      <c r="G4954">
        <v>183502</v>
      </c>
      <c r="H4954">
        <v>262</v>
      </c>
      <c r="I4954">
        <v>256</v>
      </c>
      <c r="J4954">
        <v>2</v>
      </c>
      <c r="K4954">
        <v>0</v>
      </c>
      <c r="L4954" t="s">
        <v>40</v>
      </c>
      <c r="M4954" t="s">
        <v>52</v>
      </c>
      <c r="N4954" t="s">
        <v>23</v>
      </c>
      <c r="O4954" t="s">
        <v>24</v>
      </c>
      <c r="P4954">
        <v>19</v>
      </c>
      <c r="Q4954" t="s">
        <v>76</v>
      </c>
      <c r="R4954">
        <v>14883</v>
      </c>
    </row>
    <row r="4955" spans="1:18" x14ac:dyDescent="0.3">
      <c r="A4955" t="s">
        <v>41</v>
      </c>
      <c r="B4955" t="s">
        <v>42</v>
      </c>
      <c r="C4955">
        <v>2005</v>
      </c>
      <c r="D4955" t="s">
        <v>20</v>
      </c>
      <c r="E4955" t="s">
        <v>21</v>
      </c>
      <c r="F4955">
        <v>1.5</v>
      </c>
      <c r="G4955">
        <v>196014</v>
      </c>
      <c r="H4955">
        <v>123</v>
      </c>
      <c r="I4955">
        <v>127</v>
      </c>
      <c r="J4955">
        <v>4</v>
      </c>
      <c r="K4955">
        <v>0</v>
      </c>
      <c r="L4955" t="s">
        <v>34</v>
      </c>
      <c r="M4955" t="s">
        <v>35</v>
      </c>
      <c r="N4955" t="s">
        <v>45</v>
      </c>
      <c r="O4955" t="s">
        <v>29</v>
      </c>
      <c r="P4955">
        <v>35</v>
      </c>
      <c r="Q4955" t="s">
        <v>88</v>
      </c>
      <c r="R4955">
        <v>500</v>
      </c>
    </row>
    <row r="4956" spans="1:18" x14ac:dyDescent="0.3">
      <c r="A4956" t="s">
        <v>38</v>
      </c>
      <c r="B4956" t="s">
        <v>39</v>
      </c>
      <c r="C4956">
        <v>2005</v>
      </c>
      <c r="D4956" t="s">
        <v>20</v>
      </c>
      <c r="E4956" t="s">
        <v>67</v>
      </c>
      <c r="F4956">
        <v>2.4</v>
      </c>
      <c r="G4956">
        <v>160897</v>
      </c>
      <c r="H4956">
        <v>172</v>
      </c>
      <c r="J4956">
        <v>4</v>
      </c>
      <c r="K4956">
        <v>0</v>
      </c>
      <c r="L4956" t="s">
        <v>34</v>
      </c>
      <c r="M4956" t="s">
        <v>28</v>
      </c>
      <c r="N4956" t="s">
        <v>23</v>
      </c>
      <c r="O4956" t="s">
        <v>29</v>
      </c>
      <c r="P4956">
        <v>33</v>
      </c>
      <c r="R4956">
        <v>2089</v>
      </c>
    </row>
    <row r="4957" spans="1:18" x14ac:dyDescent="0.3">
      <c r="A4957" t="s">
        <v>38</v>
      </c>
      <c r="B4957" t="s">
        <v>86</v>
      </c>
      <c r="C4957">
        <v>2016</v>
      </c>
      <c r="D4957" t="s">
        <v>20</v>
      </c>
      <c r="E4957" t="s">
        <v>21</v>
      </c>
      <c r="F4957">
        <v>5.2</v>
      </c>
      <c r="G4957">
        <v>105148</v>
      </c>
      <c r="H4957">
        <v>395</v>
      </c>
      <c r="I4957">
        <v>365</v>
      </c>
      <c r="J4957">
        <v>1</v>
      </c>
      <c r="L4957" t="s">
        <v>40</v>
      </c>
      <c r="M4957" t="s">
        <v>72</v>
      </c>
      <c r="N4957" t="s">
        <v>84</v>
      </c>
      <c r="O4957" t="s">
        <v>95</v>
      </c>
      <c r="P4957">
        <v>10</v>
      </c>
      <c r="Q4957" t="s">
        <v>30</v>
      </c>
      <c r="R4957">
        <v>9407</v>
      </c>
    </row>
    <row r="4958" spans="1:18" x14ac:dyDescent="0.3">
      <c r="A4958" t="s">
        <v>18</v>
      </c>
      <c r="B4958" t="s">
        <v>19</v>
      </c>
      <c r="C4958">
        <v>2021</v>
      </c>
      <c r="D4958" t="s">
        <v>20</v>
      </c>
      <c r="E4958" t="s">
        <v>21</v>
      </c>
      <c r="G4958">
        <v>62109</v>
      </c>
      <c r="H4958">
        <v>211</v>
      </c>
      <c r="I4958">
        <v>212</v>
      </c>
      <c r="J4958">
        <v>1</v>
      </c>
      <c r="K4958">
        <v>0</v>
      </c>
      <c r="L4958" t="s">
        <v>34</v>
      </c>
      <c r="N4958" t="s">
        <v>23</v>
      </c>
      <c r="O4958" t="s">
        <v>24</v>
      </c>
      <c r="P4958">
        <v>30</v>
      </c>
      <c r="Q4958" t="s">
        <v>88</v>
      </c>
      <c r="R4958">
        <v>43612</v>
      </c>
    </row>
    <row r="4959" spans="1:18" x14ac:dyDescent="0.3">
      <c r="A4959" t="s">
        <v>49</v>
      </c>
      <c r="B4959" t="s">
        <v>93</v>
      </c>
      <c r="C4959">
        <v>2014</v>
      </c>
      <c r="D4959" t="s">
        <v>20</v>
      </c>
      <c r="E4959" t="s">
        <v>21</v>
      </c>
      <c r="F4959">
        <v>2.7</v>
      </c>
      <c r="G4959">
        <v>60477</v>
      </c>
      <c r="H4959">
        <v>215</v>
      </c>
      <c r="I4959">
        <v>224</v>
      </c>
      <c r="J4959">
        <v>2</v>
      </c>
      <c r="L4959" t="s">
        <v>34</v>
      </c>
      <c r="M4959" t="s">
        <v>28</v>
      </c>
      <c r="N4959" t="s">
        <v>23</v>
      </c>
      <c r="O4959" t="s">
        <v>29</v>
      </c>
      <c r="P4959">
        <v>26</v>
      </c>
      <c r="Q4959" t="s">
        <v>57</v>
      </c>
      <c r="R4959">
        <v>9959</v>
      </c>
    </row>
    <row r="4960" spans="1:18" x14ac:dyDescent="0.3">
      <c r="A4960" t="s">
        <v>80</v>
      </c>
      <c r="B4960" t="s">
        <v>83</v>
      </c>
      <c r="C4960">
        <v>2019</v>
      </c>
      <c r="D4960" t="s">
        <v>20</v>
      </c>
      <c r="E4960" t="s">
        <v>21</v>
      </c>
      <c r="F4960">
        <v>4.7</v>
      </c>
      <c r="G4960">
        <v>71252</v>
      </c>
      <c r="H4960">
        <v>359</v>
      </c>
      <c r="I4960">
        <v>343</v>
      </c>
      <c r="J4960">
        <v>2</v>
      </c>
      <c r="K4960">
        <v>0</v>
      </c>
      <c r="L4960" t="s">
        <v>34</v>
      </c>
      <c r="M4960" t="s">
        <v>94</v>
      </c>
      <c r="N4960" t="s">
        <v>84</v>
      </c>
      <c r="O4960" t="s">
        <v>95</v>
      </c>
      <c r="P4960">
        <v>15</v>
      </c>
      <c r="Q4960" t="s">
        <v>48</v>
      </c>
      <c r="R4960">
        <v>17569</v>
      </c>
    </row>
    <row r="4961" spans="1:18" x14ac:dyDescent="0.3">
      <c r="A4961" t="s">
        <v>38</v>
      </c>
      <c r="B4961" t="s">
        <v>89</v>
      </c>
      <c r="C4961">
        <v>2013</v>
      </c>
      <c r="D4961" t="s">
        <v>20</v>
      </c>
      <c r="E4961" t="s">
        <v>21</v>
      </c>
      <c r="F4961">
        <v>1.8</v>
      </c>
      <c r="G4961">
        <v>28735</v>
      </c>
      <c r="H4961">
        <v>143</v>
      </c>
      <c r="J4961">
        <v>2</v>
      </c>
      <c r="K4961">
        <v>1</v>
      </c>
      <c r="M4961" t="s">
        <v>94</v>
      </c>
      <c r="N4961" t="s">
        <v>45</v>
      </c>
      <c r="O4961" t="s">
        <v>29</v>
      </c>
      <c r="P4961">
        <v>36</v>
      </c>
      <c r="Q4961" t="s">
        <v>88</v>
      </c>
      <c r="R4961">
        <v>6688</v>
      </c>
    </row>
    <row r="4962" spans="1:18" x14ac:dyDescent="0.3">
      <c r="A4962" t="s">
        <v>31</v>
      </c>
      <c r="B4962" t="s">
        <v>32</v>
      </c>
      <c r="C4962">
        <v>2006</v>
      </c>
      <c r="D4962" t="s">
        <v>63</v>
      </c>
      <c r="E4962" t="s">
        <v>67</v>
      </c>
      <c r="F4962">
        <v>2.5</v>
      </c>
      <c r="G4962">
        <v>180105</v>
      </c>
      <c r="H4962">
        <v>210</v>
      </c>
      <c r="I4962">
        <v>200</v>
      </c>
      <c r="J4962">
        <v>4</v>
      </c>
      <c r="K4962">
        <v>0</v>
      </c>
      <c r="L4962" t="s">
        <v>34</v>
      </c>
      <c r="M4962" t="s">
        <v>28</v>
      </c>
      <c r="N4962" t="s">
        <v>36</v>
      </c>
      <c r="O4962" t="s">
        <v>24</v>
      </c>
      <c r="P4962">
        <v>29</v>
      </c>
      <c r="Q4962" t="s">
        <v>25</v>
      </c>
      <c r="R4962">
        <v>500</v>
      </c>
    </row>
    <row r="4963" spans="1:18" x14ac:dyDescent="0.3">
      <c r="A4963" t="s">
        <v>80</v>
      </c>
      <c r="B4963" t="s">
        <v>98</v>
      </c>
      <c r="C4963">
        <v>2009</v>
      </c>
      <c r="D4963" t="s">
        <v>20</v>
      </c>
      <c r="E4963" t="s">
        <v>21</v>
      </c>
      <c r="F4963">
        <v>3</v>
      </c>
      <c r="G4963">
        <v>182438</v>
      </c>
      <c r="H4963">
        <v>221</v>
      </c>
      <c r="I4963">
        <v>214</v>
      </c>
      <c r="J4963">
        <v>3</v>
      </c>
      <c r="K4963">
        <v>1</v>
      </c>
      <c r="L4963" t="s">
        <v>40</v>
      </c>
      <c r="M4963" t="s">
        <v>72</v>
      </c>
      <c r="N4963" t="s">
        <v>23</v>
      </c>
      <c r="O4963" t="s">
        <v>24</v>
      </c>
      <c r="P4963">
        <v>26</v>
      </c>
      <c r="Q4963" t="s">
        <v>88</v>
      </c>
      <c r="R4963">
        <v>500</v>
      </c>
    </row>
    <row r="4964" spans="1:18" x14ac:dyDescent="0.3">
      <c r="A4964" t="s">
        <v>26</v>
      </c>
      <c r="B4964" t="s">
        <v>101</v>
      </c>
      <c r="C4964">
        <v>2008</v>
      </c>
      <c r="D4964" t="s">
        <v>33</v>
      </c>
      <c r="E4964" t="s">
        <v>67</v>
      </c>
      <c r="F4964">
        <v>2.2000000000000002</v>
      </c>
      <c r="G4964">
        <v>215876</v>
      </c>
      <c r="J4964">
        <v>4</v>
      </c>
      <c r="K4964">
        <v>1</v>
      </c>
      <c r="L4964" t="s">
        <v>34</v>
      </c>
      <c r="M4964" t="s">
        <v>94</v>
      </c>
      <c r="N4964" t="s">
        <v>45</v>
      </c>
      <c r="O4964" t="s">
        <v>29</v>
      </c>
      <c r="P4964">
        <v>48</v>
      </c>
      <c r="Q4964" t="s">
        <v>88</v>
      </c>
      <c r="R4964">
        <v>500</v>
      </c>
    </row>
    <row r="4965" spans="1:18" x14ac:dyDescent="0.3">
      <c r="A4965" t="s">
        <v>26</v>
      </c>
      <c r="B4965" t="s">
        <v>27</v>
      </c>
      <c r="C4965">
        <v>2010</v>
      </c>
      <c r="D4965" t="s">
        <v>20</v>
      </c>
      <c r="E4965" t="s">
        <v>21</v>
      </c>
      <c r="F4965">
        <v>2.9</v>
      </c>
      <c r="G4965">
        <v>15140</v>
      </c>
      <c r="H4965">
        <v>231</v>
      </c>
      <c r="I4965">
        <v>214</v>
      </c>
      <c r="J4965">
        <v>5</v>
      </c>
      <c r="K4965">
        <v>1</v>
      </c>
      <c r="M4965" t="s">
        <v>94</v>
      </c>
      <c r="N4965" t="s">
        <v>23</v>
      </c>
      <c r="O4965" t="s">
        <v>29</v>
      </c>
      <c r="P4965">
        <v>26</v>
      </c>
      <c r="R4965">
        <v>5222</v>
      </c>
    </row>
    <row r="4966" spans="1:18" x14ac:dyDescent="0.3">
      <c r="A4966" t="s">
        <v>49</v>
      </c>
      <c r="B4966" t="s">
        <v>50</v>
      </c>
      <c r="C4966">
        <v>2012</v>
      </c>
      <c r="D4966" t="s">
        <v>20</v>
      </c>
      <c r="E4966" t="s">
        <v>21</v>
      </c>
      <c r="F4966">
        <v>2.1</v>
      </c>
      <c r="G4966">
        <v>138137</v>
      </c>
      <c r="I4966">
        <v>164</v>
      </c>
      <c r="J4966">
        <v>4</v>
      </c>
      <c r="K4966">
        <v>0</v>
      </c>
      <c r="L4966" t="s">
        <v>43</v>
      </c>
      <c r="M4966" t="s">
        <v>28</v>
      </c>
      <c r="N4966" t="s">
        <v>45</v>
      </c>
      <c r="O4966" t="s">
        <v>29</v>
      </c>
      <c r="P4966">
        <v>33</v>
      </c>
      <c r="Q4966" t="s">
        <v>91</v>
      </c>
      <c r="R4966">
        <v>500</v>
      </c>
    </row>
    <row r="4967" spans="1:18" x14ac:dyDescent="0.3">
      <c r="A4967" t="s">
        <v>55</v>
      </c>
      <c r="B4967" t="s">
        <v>69</v>
      </c>
      <c r="C4967">
        <v>2006</v>
      </c>
      <c r="D4967" t="s">
        <v>20</v>
      </c>
      <c r="E4967" t="s">
        <v>21</v>
      </c>
      <c r="G4967">
        <v>190175</v>
      </c>
      <c r="H4967">
        <v>176</v>
      </c>
      <c r="I4967">
        <v>171</v>
      </c>
      <c r="J4967">
        <v>5</v>
      </c>
      <c r="K4967">
        <v>1</v>
      </c>
      <c r="L4967" t="s">
        <v>34</v>
      </c>
      <c r="M4967" t="s">
        <v>72</v>
      </c>
      <c r="N4967" t="s">
        <v>23</v>
      </c>
      <c r="O4967" t="s">
        <v>24</v>
      </c>
      <c r="P4967">
        <v>30</v>
      </c>
      <c r="R4967">
        <v>500</v>
      </c>
    </row>
    <row r="4968" spans="1:18" x14ac:dyDescent="0.3">
      <c r="A4968" t="s">
        <v>31</v>
      </c>
      <c r="B4968" t="s">
        <v>99</v>
      </c>
      <c r="C4968">
        <v>2018</v>
      </c>
      <c r="D4968" t="s">
        <v>20</v>
      </c>
      <c r="E4968" t="s">
        <v>21</v>
      </c>
      <c r="G4968">
        <v>90065</v>
      </c>
      <c r="H4968">
        <v>161</v>
      </c>
      <c r="I4968">
        <v>166</v>
      </c>
      <c r="J4968">
        <v>2</v>
      </c>
      <c r="L4968" t="s">
        <v>43</v>
      </c>
      <c r="N4968" t="s">
        <v>23</v>
      </c>
      <c r="O4968" t="s">
        <v>60</v>
      </c>
      <c r="P4968">
        <v>24</v>
      </c>
      <c r="Q4968" t="s">
        <v>46</v>
      </c>
      <c r="R4968">
        <v>16164</v>
      </c>
    </row>
    <row r="4969" spans="1:18" x14ac:dyDescent="0.3">
      <c r="A4969" t="s">
        <v>53</v>
      </c>
      <c r="B4969" t="s">
        <v>71</v>
      </c>
      <c r="C4969">
        <v>2013</v>
      </c>
      <c r="D4969" t="s">
        <v>20</v>
      </c>
      <c r="E4969" t="s">
        <v>21</v>
      </c>
      <c r="F4969">
        <v>1.5</v>
      </c>
      <c r="G4969">
        <v>154469</v>
      </c>
      <c r="H4969">
        <v>121</v>
      </c>
      <c r="I4969">
        <v>111</v>
      </c>
      <c r="J4969">
        <v>1</v>
      </c>
      <c r="K4969">
        <v>1</v>
      </c>
      <c r="M4969" t="s">
        <v>59</v>
      </c>
      <c r="N4969" t="s">
        <v>45</v>
      </c>
      <c r="O4969" t="s">
        <v>29</v>
      </c>
      <c r="Q4969" t="s">
        <v>64</v>
      </c>
      <c r="R4969">
        <v>7254</v>
      </c>
    </row>
    <row r="4970" spans="1:18" x14ac:dyDescent="0.3">
      <c r="A4970" t="s">
        <v>55</v>
      </c>
      <c r="B4970" t="s">
        <v>78</v>
      </c>
      <c r="C4970">
        <v>2012</v>
      </c>
      <c r="D4970" t="s">
        <v>20</v>
      </c>
      <c r="E4970" t="s">
        <v>21</v>
      </c>
      <c r="F4970">
        <v>1.4</v>
      </c>
      <c r="G4970">
        <v>82508</v>
      </c>
      <c r="H4970">
        <v>103</v>
      </c>
      <c r="I4970">
        <v>107</v>
      </c>
      <c r="J4970">
        <v>4</v>
      </c>
      <c r="K4970">
        <v>0</v>
      </c>
      <c r="L4970" t="s">
        <v>43</v>
      </c>
      <c r="M4970" t="s">
        <v>35</v>
      </c>
      <c r="N4970" t="s">
        <v>45</v>
      </c>
      <c r="O4970" t="s">
        <v>29</v>
      </c>
      <c r="P4970">
        <v>35</v>
      </c>
      <c r="Q4970" t="s">
        <v>57</v>
      </c>
      <c r="R4970">
        <v>5524</v>
      </c>
    </row>
    <row r="4971" spans="1:18" x14ac:dyDescent="0.3">
      <c r="A4971" t="s">
        <v>38</v>
      </c>
      <c r="B4971" t="s">
        <v>47</v>
      </c>
      <c r="C4971">
        <v>2011</v>
      </c>
      <c r="D4971" t="s">
        <v>20</v>
      </c>
      <c r="E4971" t="s">
        <v>21</v>
      </c>
      <c r="F4971">
        <v>2.6</v>
      </c>
      <c r="G4971">
        <v>259452</v>
      </c>
      <c r="H4971">
        <v>196</v>
      </c>
      <c r="I4971">
        <v>184</v>
      </c>
      <c r="J4971">
        <v>4</v>
      </c>
      <c r="K4971">
        <v>1</v>
      </c>
      <c r="L4971" t="s">
        <v>40</v>
      </c>
      <c r="M4971" t="s">
        <v>22</v>
      </c>
      <c r="N4971" t="s">
        <v>23</v>
      </c>
      <c r="O4971" t="s">
        <v>24</v>
      </c>
      <c r="P4971">
        <v>29</v>
      </c>
      <c r="R4971">
        <v>500</v>
      </c>
    </row>
    <row r="4972" spans="1:18" x14ac:dyDescent="0.3">
      <c r="A4972" t="s">
        <v>73</v>
      </c>
      <c r="B4972" t="s">
        <v>97</v>
      </c>
      <c r="C4972">
        <v>2011</v>
      </c>
      <c r="D4972" t="s">
        <v>63</v>
      </c>
      <c r="E4972" t="s">
        <v>67</v>
      </c>
      <c r="F4972">
        <v>2.2000000000000002</v>
      </c>
      <c r="G4972">
        <v>218217</v>
      </c>
      <c r="H4972">
        <v>163</v>
      </c>
      <c r="I4972">
        <v>159</v>
      </c>
      <c r="J4972">
        <v>3</v>
      </c>
      <c r="K4972">
        <v>1</v>
      </c>
      <c r="L4972" t="s">
        <v>40</v>
      </c>
      <c r="M4972" t="s">
        <v>28</v>
      </c>
      <c r="N4972" t="s">
        <v>45</v>
      </c>
      <c r="O4972" t="s">
        <v>29</v>
      </c>
      <c r="P4972">
        <v>34</v>
      </c>
      <c r="Q4972" t="s">
        <v>88</v>
      </c>
      <c r="R4972">
        <v>5475</v>
      </c>
    </row>
    <row r="4973" spans="1:18" x14ac:dyDescent="0.3">
      <c r="A4973" t="s">
        <v>80</v>
      </c>
      <c r="B4973" t="s">
        <v>102</v>
      </c>
      <c r="C4973">
        <v>2019</v>
      </c>
      <c r="D4973" t="s">
        <v>63</v>
      </c>
      <c r="E4973" t="s">
        <v>21</v>
      </c>
      <c r="G4973">
        <v>102733</v>
      </c>
      <c r="H4973">
        <v>192</v>
      </c>
      <c r="I4973">
        <v>191</v>
      </c>
      <c r="J4973">
        <v>2</v>
      </c>
      <c r="K4973">
        <v>0</v>
      </c>
      <c r="L4973" t="s">
        <v>43</v>
      </c>
      <c r="M4973" t="s">
        <v>72</v>
      </c>
      <c r="N4973" t="s">
        <v>23</v>
      </c>
      <c r="O4973" t="s">
        <v>29</v>
      </c>
      <c r="P4973">
        <v>32</v>
      </c>
      <c r="Q4973" t="s">
        <v>76</v>
      </c>
      <c r="R4973">
        <v>18361</v>
      </c>
    </row>
    <row r="4974" spans="1:18" x14ac:dyDescent="0.3">
      <c r="A4974" t="s">
        <v>49</v>
      </c>
      <c r="B4974" t="s">
        <v>50</v>
      </c>
      <c r="C4974">
        <v>2023</v>
      </c>
      <c r="D4974" t="s">
        <v>20</v>
      </c>
      <c r="F4974">
        <v>1.4</v>
      </c>
      <c r="G4974">
        <v>16752</v>
      </c>
      <c r="I4974">
        <v>87</v>
      </c>
      <c r="J4974">
        <v>1</v>
      </c>
      <c r="M4974" t="s">
        <v>44</v>
      </c>
      <c r="N4974" t="s">
        <v>45</v>
      </c>
      <c r="O4974" t="s">
        <v>29</v>
      </c>
      <c r="Q4974" t="s">
        <v>76</v>
      </c>
      <c r="R4974">
        <v>18276</v>
      </c>
    </row>
    <row r="4975" spans="1:18" x14ac:dyDescent="0.3">
      <c r="A4975" t="s">
        <v>31</v>
      </c>
      <c r="B4975" t="s">
        <v>85</v>
      </c>
      <c r="C4975">
        <v>2022</v>
      </c>
      <c r="D4975" t="s">
        <v>33</v>
      </c>
      <c r="E4975" t="s">
        <v>21</v>
      </c>
      <c r="F4975">
        <v>3.2</v>
      </c>
      <c r="G4975">
        <v>20171</v>
      </c>
      <c r="H4975">
        <v>253</v>
      </c>
      <c r="I4975">
        <v>224</v>
      </c>
      <c r="J4975">
        <v>1</v>
      </c>
      <c r="L4975" t="s">
        <v>34</v>
      </c>
      <c r="M4975" t="s">
        <v>94</v>
      </c>
      <c r="N4975" t="s">
        <v>23</v>
      </c>
      <c r="O4975" t="s">
        <v>24</v>
      </c>
      <c r="P4975">
        <v>44</v>
      </c>
      <c r="R4975">
        <v>24737</v>
      </c>
    </row>
    <row r="4976" spans="1:18" x14ac:dyDescent="0.3">
      <c r="A4976" t="s">
        <v>31</v>
      </c>
      <c r="B4976" t="s">
        <v>32</v>
      </c>
      <c r="C4976">
        <v>2009</v>
      </c>
      <c r="D4976" t="s">
        <v>20</v>
      </c>
      <c r="E4976" t="s">
        <v>21</v>
      </c>
      <c r="F4976">
        <v>2.4</v>
      </c>
      <c r="G4976">
        <v>129615</v>
      </c>
      <c r="H4976">
        <v>182</v>
      </c>
      <c r="I4976">
        <v>159</v>
      </c>
      <c r="J4976">
        <v>3</v>
      </c>
      <c r="K4976">
        <v>0</v>
      </c>
      <c r="L4976" t="s">
        <v>43</v>
      </c>
      <c r="M4976" t="s">
        <v>22</v>
      </c>
      <c r="N4976" t="s">
        <v>36</v>
      </c>
      <c r="O4976" t="s">
        <v>24</v>
      </c>
      <c r="P4976">
        <v>34</v>
      </c>
      <c r="Q4976" t="s">
        <v>37</v>
      </c>
      <c r="R4976">
        <v>500</v>
      </c>
    </row>
    <row r="4977" spans="1:18" x14ac:dyDescent="0.3">
      <c r="A4977" t="s">
        <v>18</v>
      </c>
      <c r="B4977" t="s">
        <v>66</v>
      </c>
      <c r="C4977">
        <v>2020</v>
      </c>
      <c r="D4977" t="s">
        <v>63</v>
      </c>
      <c r="E4977" t="s">
        <v>21</v>
      </c>
      <c r="G4977">
        <v>80266</v>
      </c>
      <c r="H4977">
        <v>212</v>
      </c>
      <c r="I4977">
        <v>193</v>
      </c>
      <c r="J4977">
        <v>1</v>
      </c>
      <c r="K4977">
        <v>0</v>
      </c>
      <c r="L4977" t="s">
        <v>43</v>
      </c>
      <c r="N4977" t="s">
        <v>23</v>
      </c>
      <c r="O4977" t="s">
        <v>24</v>
      </c>
      <c r="P4977">
        <v>29</v>
      </c>
      <c r="Q4977" t="s">
        <v>64</v>
      </c>
      <c r="R4977">
        <v>32726</v>
      </c>
    </row>
    <row r="4978" spans="1:18" x14ac:dyDescent="0.3">
      <c r="A4978" t="s">
        <v>49</v>
      </c>
      <c r="B4978" t="s">
        <v>100</v>
      </c>
      <c r="C4978">
        <v>2017</v>
      </c>
      <c r="D4978" t="s">
        <v>20</v>
      </c>
      <c r="E4978" t="s">
        <v>21</v>
      </c>
      <c r="F4978">
        <v>1.6</v>
      </c>
      <c r="G4978">
        <v>43296</v>
      </c>
      <c r="I4978">
        <v>122</v>
      </c>
      <c r="J4978">
        <v>3</v>
      </c>
      <c r="K4978">
        <v>0</v>
      </c>
      <c r="L4978" t="s">
        <v>43</v>
      </c>
      <c r="N4978" t="s">
        <v>45</v>
      </c>
      <c r="O4978" t="s">
        <v>29</v>
      </c>
      <c r="P4978">
        <v>37</v>
      </c>
      <c r="Q4978" t="s">
        <v>48</v>
      </c>
      <c r="R4978">
        <v>11978</v>
      </c>
    </row>
    <row r="4979" spans="1:18" x14ac:dyDescent="0.3">
      <c r="A4979" t="s">
        <v>18</v>
      </c>
      <c r="B4979" t="s">
        <v>51</v>
      </c>
      <c r="C4979">
        <v>2017</v>
      </c>
      <c r="D4979" t="s">
        <v>33</v>
      </c>
      <c r="E4979" t="s">
        <v>21</v>
      </c>
      <c r="F4979">
        <v>1.4</v>
      </c>
      <c r="G4979">
        <v>123300</v>
      </c>
      <c r="H4979">
        <v>124</v>
      </c>
      <c r="I4979">
        <v>136</v>
      </c>
      <c r="J4979">
        <v>2</v>
      </c>
      <c r="L4979" t="s">
        <v>43</v>
      </c>
      <c r="N4979" t="s">
        <v>45</v>
      </c>
      <c r="O4979" t="s">
        <v>29</v>
      </c>
      <c r="P4979">
        <v>66</v>
      </c>
      <c r="R4979">
        <v>14949</v>
      </c>
    </row>
    <row r="4980" spans="1:18" x14ac:dyDescent="0.3">
      <c r="A4980" t="s">
        <v>49</v>
      </c>
      <c r="B4980" t="s">
        <v>92</v>
      </c>
      <c r="C4980">
        <v>2019</v>
      </c>
      <c r="D4980" t="s">
        <v>63</v>
      </c>
      <c r="E4980" t="s">
        <v>21</v>
      </c>
      <c r="F4980">
        <v>3.2</v>
      </c>
      <c r="G4980">
        <v>49190</v>
      </c>
      <c r="H4980">
        <v>242</v>
      </c>
      <c r="J4980">
        <v>2</v>
      </c>
      <c r="K4980">
        <v>0</v>
      </c>
      <c r="L4980" t="s">
        <v>40</v>
      </c>
      <c r="M4980" t="s">
        <v>35</v>
      </c>
      <c r="N4980" t="s">
        <v>23</v>
      </c>
      <c r="O4980" t="s">
        <v>24</v>
      </c>
      <c r="P4980">
        <v>25</v>
      </c>
      <c r="Q4980" t="s">
        <v>91</v>
      </c>
      <c r="R4980">
        <v>13143</v>
      </c>
    </row>
    <row r="4981" spans="1:18" x14ac:dyDescent="0.3">
      <c r="A4981" t="s">
        <v>38</v>
      </c>
      <c r="B4981" t="s">
        <v>47</v>
      </c>
      <c r="C4981">
        <v>2012</v>
      </c>
      <c r="D4981" t="s">
        <v>20</v>
      </c>
      <c r="E4981" t="s">
        <v>21</v>
      </c>
      <c r="F4981">
        <v>3.1</v>
      </c>
      <c r="G4981">
        <v>127271</v>
      </c>
      <c r="H4981">
        <v>246</v>
      </c>
      <c r="I4981">
        <v>239</v>
      </c>
      <c r="J4981">
        <v>2</v>
      </c>
      <c r="K4981">
        <v>1</v>
      </c>
      <c r="L4981" t="s">
        <v>43</v>
      </c>
      <c r="M4981" t="s">
        <v>35</v>
      </c>
      <c r="N4981" t="s">
        <v>23</v>
      </c>
      <c r="O4981" t="s">
        <v>29</v>
      </c>
      <c r="P4981">
        <v>25</v>
      </c>
      <c r="Q4981" t="s">
        <v>88</v>
      </c>
      <c r="R4981">
        <v>2617</v>
      </c>
    </row>
    <row r="4982" spans="1:18" x14ac:dyDescent="0.3">
      <c r="A4982" t="s">
        <v>49</v>
      </c>
      <c r="B4982" t="s">
        <v>100</v>
      </c>
      <c r="C4982">
        <v>2023</v>
      </c>
      <c r="D4982" t="s">
        <v>20</v>
      </c>
      <c r="E4982" t="s">
        <v>21</v>
      </c>
      <c r="F4982">
        <v>1.7</v>
      </c>
      <c r="G4982">
        <v>22152</v>
      </c>
      <c r="J4982">
        <v>1</v>
      </c>
      <c r="L4982" t="s">
        <v>43</v>
      </c>
      <c r="M4982" t="s">
        <v>44</v>
      </c>
      <c r="N4982" t="s">
        <v>45</v>
      </c>
      <c r="O4982" t="s">
        <v>29</v>
      </c>
      <c r="P4982">
        <v>36</v>
      </c>
      <c r="Q4982" t="s">
        <v>37</v>
      </c>
      <c r="R4982">
        <v>23229</v>
      </c>
    </row>
    <row r="4983" spans="1:18" x14ac:dyDescent="0.3">
      <c r="A4983" t="s">
        <v>18</v>
      </c>
      <c r="B4983" t="s">
        <v>19</v>
      </c>
      <c r="C4983">
        <v>2013</v>
      </c>
      <c r="D4983" t="s">
        <v>20</v>
      </c>
      <c r="E4983" t="s">
        <v>21</v>
      </c>
      <c r="G4983">
        <v>26694</v>
      </c>
      <c r="H4983">
        <v>160</v>
      </c>
      <c r="J4983">
        <v>4</v>
      </c>
      <c r="K4983">
        <v>1</v>
      </c>
      <c r="L4983" t="s">
        <v>43</v>
      </c>
      <c r="M4983" t="s">
        <v>72</v>
      </c>
      <c r="N4983" t="s">
        <v>23</v>
      </c>
      <c r="O4983" t="s">
        <v>60</v>
      </c>
      <c r="P4983">
        <v>33</v>
      </c>
      <c r="Q4983" t="s">
        <v>37</v>
      </c>
      <c r="R4983">
        <v>19185</v>
      </c>
    </row>
    <row r="4984" spans="1:18" x14ac:dyDescent="0.3">
      <c r="A4984" t="s">
        <v>31</v>
      </c>
      <c r="B4984" t="s">
        <v>32</v>
      </c>
      <c r="C4984">
        <v>2009</v>
      </c>
      <c r="D4984" t="s">
        <v>20</v>
      </c>
      <c r="E4984" t="s">
        <v>67</v>
      </c>
      <c r="G4984">
        <v>89091</v>
      </c>
      <c r="H4984">
        <v>163</v>
      </c>
      <c r="I4984">
        <v>154</v>
      </c>
      <c r="J4984">
        <v>4</v>
      </c>
      <c r="K4984">
        <v>1</v>
      </c>
      <c r="L4984" t="s">
        <v>34</v>
      </c>
      <c r="N4984" t="s">
        <v>36</v>
      </c>
      <c r="O4984" t="s">
        <v>24</v>
      </c>
      <c r="P4984">
        <v>40</v>
      </c>
      <c r="Q4984" t="s">
        <v>46</v>
      </c>
      <c r="R4984">
        <v>1878</v>
      </c>
    </row>
    <row r="4985" spans="1:18" x14ac:dyDescent="0.3">
      <c r="A4985" t="s">
        <v>26</v>
      </c>
      <c r="B4985" t="s">
        <v>101</v>
      </c>
      <c r="C4985">
        <v>2008</v>
      </c>
      <c r="D4985" t="s">
        <v>20</v>
      </c>
      <c r="E4985" t="s">
        <v>21</v>
      </c>
      <c r="F4985">
        <v>1.8</v>
      </c>
      <c r="G4985">
        <v>230292</v>
      </c>
      <c r="I4985">
        <v>129</v>
      </c>
      <c r="J4985">
        <v>2</v>
      </c>
      <c r="K4985">
        <v>0</v>
      </c>
      <c r="M4985" t="s">
        <v>72</v>
      </c>
      <c r="N4985" t="s">
        <v>45</v>
      </c>
      <c r="O4985" t="s">
        <v>24</v>
      </c>
      <c r="P4985">
        <v>36</v>
      </c>
      <c r="Q4985" t="s">
        <v>88</v>
      </c>
      <c r="R4985">
        <v>500</v>
      </c>
    </row>
    <row r="4986" spans="1:18" x14ac:dyDescent="0.3">
      <c r="A4986" t="s">
        <v>49</v>
      </c>
      <c r="B4986" t="s">
        <v>93</v>
      </c>
      <c r="C4986">
        <v>2007</v>
      </c>
      <c r="D4986" t="s">
        <v>63</v>
      </c>
      <c r="E4986" t="s">
        <v>67</v>
      </c>
      <c r="F4986">
        <v>2.7</v>
      </c>
      <c r="G4986">
        <v>451565</v>
      </c>
      <c r="H4986">
        <v>214</v>
      </c>
      <c r="I4986">
        <v>203</v>
      </c>
      <c r="J4986">
        <v>4</v>
      </c>
      <c r="K4986">
        <v>0</v>
      </c>
      <c r="M4986" t="s">
        <v>94</v>
      </c>
      <c r="N4986" t="s">
        <v>23</v>
      </c>
      <c r="O4986" t="s">
        <v>24</v>
      </c>
      <c r="P4986">
        <v>35</v>
      </c>
      <c r="Q4986" t="s">
        <v>48</v>
      </c>
      <c r="R4986">
        <v>500</v>
      </c>
    </row>
    <row r="4987" spans="1:18" x14ac:dyDescent="0.3">
      <c r="A4987" t="s">
        <v>18</v>
      </c>
      <c r="B4987" t="s">
        <v>51</v>
      </c>
      <c r="C4987">
        <v>2019</v>
      </c>
      <c r="D4987" t="s">
        <v>20</v>
      </c>
      <c r="E4987" t="s">
        <v>21</v>
      </c>
      <c r="F4987">
        <v>1.7</v>
      </c>
      <c r="G4987">
        <v>63503</v>
      </c>
      <c r="H4987">
        <v>141</v>
      </c>
      <c r="I4987">
        <v>121</v>
      </c>
      <c r="J4987">
        <v>3</v>
      </c>
      <c r="K4987">
        <v>0</v>
      </c>
      <c r="M4987" t="s">
        <v>59</v>
      </c>
      <c r="N4987" t="s">
        <v>45</v>
      </c>
      <c r="O4987" t="s">
        <v>29</v>
      </c>
      <c r="P4987">
        <v>38</v>
      </c>
      <c r="R4987">
        <v>22056</v>
      </c>
    </row>
    <row r="4988" spans="1:18" x14ac:dyDescent="0.3">
      <c r="A4988" t="s">
        <v>53</v>
      </c>
      <c r="B4988" t="s">
        <v>79</v>
      </c>
      <c r="C4988">
        <v>2011</v>
      </c>
      <c r="D4988" t="s">
        <v>20</v>
      </c>
      <c r="E4988" t="s">
        <v>21</v>
      </c>
      <c r="F4988">
        <v>1.7</v>
      </c>
      <c r="G4988">
        <v>55196</v>
      </c>
      <c r="H4988">
        <v>147</v>
      </c>
      <c r="I4988">
        <v>118</v>
      </c>
      <c r="J4988">
        <v>5</v>
      </c>
      <c r="K4988">
        <v>1</v>
      </c>
      <c r="L4988" t="s">
        <v>34</v>
      </c>
      <c r="M4988" t="s">
        <v>44</v>
      </c>
      <c r="N4988" t="s">
        <v>45</v>
      </c>
      <c r="O4988" t="s">
        <v>29</v>
      </c>
      <c r="P4988">
        <v>40</v>
      </c>
      <c r="Q4988" t="s">
        <v>37</v>
      </c>
      <c r="R4988">
        <v>12415</v>
      </c>
    </row>
    <row r="4989" spans="1:18" x14ac:dyDescent="0.3">
      <c r="A4989" t="s">
        <v>73</v>
      </c>
      <c r="B4989" t="s">
        <v>90</v>
      </c>
      <c r="C4989">
        <v>2020</v>
      </c>
      <c r="D4989" t="s">
        <v>63</v>
      </c>
      <c r="F4989">
        <v>2.1</v>
      </c>
      <c r="G4989">
        <v>76482</v>
      </c>
      <c r="H4989">
        <v>157</v>
      </c>
      <c r="I4989">
        <v>147</v>
      </c>
      <c r="J4989">
        <v>2</v>
      </c>
      <c r="K4989">
        <v>0</v>
      </c>
      <c r="L4989" t="s">
        <v>34</v>
      </c>
      <c r="M4989" t="s">
        <v>44</v>
      </c>
      <c r="N4989" t="s">
        <v>45</v>
      </c>
      <c r="O4989" t="s">
        <v>29</v>
      </c>
      <c r="P4989">
        <v>36</v>
      </c>
      <c r="Q4989" t="s">
        <v>30</v>
      </c>
      <c r="R4989">
        <v>26306</v>
      </c>
    </row>
    <row r="4990" spans="1:18" x14ac:dyDescent="0.3">
      <c r="A4990" t="s">
        <v>53</v>
      </c>
      <c r="B4990" t="s">
        <v>77</v>
      </c>
      <c r="C4990">
        <v>2015</v>
      </c>
      <c r="D4990" t="s">
        <v>20</v>
      </c>
      <c r="E4990" t="s">
        <v>21</v>
      </c>
      <c r="F4990">
        <v>2.9</v>
      </c>
      <c r="G4990">
        <v>167307</v>
      </c>
      <c r="H4990">
        <v>236</v>
      </c>
      <c r="I4990">
        <v>209</v>
      </c>
      <c r="J4990">
        <v>2</v>
      </c>
      <c r="K4990">
        <v>1</v>
      </c>
      <c r="L4990" t="s">
        <v>43</v>
      </c>
      <c r="M4990" t="s">
        <v>59</v>
      </c>
      <c r="N4990" t="s">
        <v>23</v>
      </c>
      <c r="O4990" t="s">
        <v>60</v>
      </c>
      <c r="P4990">
        <v>27</v>
      </c>
      <c r="Q4990" t="s">
        <v>91</v>
      </c>
      <c r="R4990">
        <v>17470</v>
      </c>
    </row>
    <row r="4991" spans="1:18" x14ac:dyDescent="0.3">
      <c r="A4991" t="s">
        <v>26</v>
      </c>
      <c r="B4991" t="s">
        <v>68</v>
      </c>
      <c r="C4991">
        <v>2008</v>
      </c>
      <c r="D4991" t="s">
        <v>63</v>
      </c>
      <c r="E4991" t="s">
        <v>21</v>
      </c>
      <c r="F4991">
        <v>2.1</v>
      </c>
      <c r="G4991">
        <v>351835</v>
      </c>
      <c r="H4991">
        <v>168</v>
      </c>
      <c r="I4991">
        <v>157</v>
      </c>
      <c r="J4991">
        <v>3</v>
      </c>
      <c r="K4991">
        <v>1</v>
      </c>
      <c r="L4991" t="s">
        <v>34</v>
      </c>
      <c r="N4991" t="s">
        <v>45</v>
      </c>
      <c r="O4991" t="s">
        <v>29</v>
      </c>
      <c r="P4991">
        <v>35</v>
      </c>
      <c r="Q4991" t="s">
        <v>91</v>
      </c>
      <c r="R4991">
        <v>500</v>
      </c>
    </row>
    <row r="4992" spans="1:18" x14ac:dyDescent="0.3">
      <c r="A4992" t="s">
        <v>53</v>
      </c>
      <c r="B4992" t="s">
        <v>71</v>
      </c>
      <c r="C4992">
        <v>2015</v>
      </c>
      <c r="D4992" t="s">
        <v>20</v>
      </c>
      <c r="E4992" t="s">
        <v>21</v>
      </c>
      <c r="F4992">
        <v>1.5</v>
      </c>
      <c r="G4992">
        <v>234404</v>
      </c>
      <c r="H4992">
        <v>127</v>
      </c>
      <c r="I4992">
        <v>139</v>
      </c>
      <c r="J4992">
        <v>2</v>
      </c>
      <c r="K4992">
        <v>0</v>
      </c>
      <c r="L4992" t="s">
        <v>43</v>
      </c>
      <c r="M4992" t="s">
        <v>59</v>
      </c>
      <c r="N4992" t="s">
        <v>45</v>
      </c>
      <c r="O4992" t="s">
        <v>24</v>
      </c>
      <c r="P4992">
        <v>34</v>
      </c>
      <c r="Q4992" t="s">
        <v>25</v>
      </c>
      <c r="R4992">
        <v>8551</v>
      </c>
    </row>
    <row r="4993" spans="1:18" x14ac:dyDescent="0.3">
      <c r="A4993" t="s">
        <v>55</v>
      </c>
      <c r="B4993" t="s">
        <v>69</v>
      </c>
      <c r="C4993">
        <v>2012</v>
      </c>
      <c r="D4993" t="s">
        <v>63</v>
      </c>
      <c r="E4993" t="s">
        <v>21</v>
      </c>
      <c r="G4993">
        <v>128224</v>
      </c>
      <c r="H4993">
        <v>157</v>
      </c>
      <c r="I4993">
        <v>140</v>
      </c>
      <c r="J4993">
        <v>2</v>
      </c>
      <c r="K4993">
        <v>1</v>
      </c>
      <c r="L4993" t="s">
        <v>40</v>
      </c>
      <c r="M4993" t="s">
        <v>28</v>
      </c>
      <c r="N4993" t="s">
        <v>23</v>
      </c>
      <c r="O4993" t="s">
        <v>60</v>
      </c>
      <c r="P4993">
        <v>35</v>
      </c>
      <c r="Q4993" t="s">
        <v>30</v>
      </c>
      <c r="R4993">
        <v>3198</v>
      </c>
    </row>
    <row r="4994" spans="1:18" x14ac:dyDescent="0.3">
      <c r="A4994" t="s">
        <v>41</v>
      </c>
      <c r="B4994" t="s">
        <v>103</v>
      </c>
      <c r="C4994">
        <v>2021</v>
      </c>
      <c r="D4994" t="s">
        <v>20</v>
      </c>
      <c r="F4994">
        <v>2.8</v>
      </c>
      <c r="G4994">
        <v>23736</v>
      </c>
      <c r="H4994">
        <v>229</v>
      </c>
      <c r="I4994">
        <v>223</v>
      </c>
      <c r="J4994">
        <v>1</v>
      </c>
      <c r="K4994">
        <v>0</v>
      </c>
      <c r="L4994" t="s">
        <v>43</v>
      </c>
      <c r="M4994" t="s">
        <v>35</v>
      </c>
      <c r="N4994" t="s">
        <v>23</v>
      </c>
      <c r="O4994" t="s">
        <v>24</v>
      </c>
      <c r="P4994">
        <v>28</v>
      </c>
      <c r="R4994">
        <v>27504</v>
      </c>
    </row>
    <row r="4995" spans="1:18" x14ac:dyDescent="0.3">
      <c r="A4995" t="s">
        <v>80</v>
      </c>
      <c r="B4995" t="s">
        <v>98</v>
      </c>
      <c r="C4995">
        <v>2013</v>
      </c>
      <c r="D4995" t="s">
        <v>20</v>
      </c>
      <c r="E4995" t="s">
        <v>21</v>
      </c>
      <c r="F4995">
        <v>2.1</v>
      </c>
      <c r="G4995">
        <v>140454</v>
      </c>
      <c r="I4995">
        <v>158</v>
      </c>
      <c r="J4995">
        <v>3</v>
      </c>
      <c r="L4995" t="s">
        <v>43</v>
      </c>
      <c r="M4995" t="s">
        <v>94</v>
      </c>
      <c r="N4995" t="s">
        <v>23</v>
      </c>
      <c r="O4995" t="s">
        <v>24</v>
      </c>
      <c r="R4995">
        <v>3012</v>
      </c>
    </row>
    <row r="4996" spans="1:18" x14ac:dyDescent="0.3">
      <c r="A4996" t="s">
        <v>73</v>
      </c>
      <c r="B4996" t="s">
        <v>74</v>
      </c>
      <c r="C4996">
        <v>2022</v>
      </c>
      <c r="D4996" t="s">
        <v>20</v>
      </c>
      <c r="E4996" t="s">
        <v>21</v>
      </c>
      <c r="G4996">
        <v>4486</v>
      </c>
      <c r="H4996">
        <v>199</v>
      </c>
      <c r="I4996">
        <v>192</v>
      </c>
      <c r="J4996">
        <v>1</v>
      </c>
      <c r="K4996">
        <v>0</v>
      </c>
      <c r="L4996" t="s">
        <v>34</v>
      </c>
      <c r="M4996" t="s">
        <v>94</v>
      </c>
      <c r="N4996" t="s">
        <v>23</v>
      </c>
      <c r="O4996" t="s">
        <v>24</v>
      </c>
      <c r="P4996">
        <v>25</v>
      </c>
      <c r="Q4996" t="s">
        <v>91</v>
      </c>
      <c r="R4996">
        <v>48706</v>
      </c>
    </row>
    <row r="4997" spans="1:18" x14ac:dyDescent="0.3">
      <c r="A4997" t="s">
        <v>55</v>
      </c>
      <c r="B4997" t="s">
        <v>56</v>
      </c>
      <c r="C4997">
        <v>2015</v>
      </c>
      <c r="D4997" t="s">
        <v>63</v>
      </c>
      <c r="E4997" t="s">
        <v>21</v>
      </c>
      <c r="F4997">
        <v>2.6</v>
      </c>
      <c r="G4997">
        <v>61818</v>
      </c>
      <c r="H4997">
        <v>201</v>
      </c>
      <c r="I4997">
        <v>177</v>
      </c>
      <c r="J4997">
        <v>1</v>
      </c>
      <c r="K4997">
        <v>1</v>
      </c>
      <c r="L4997" t="s">
        <v>43</v>
      </c>
      <c r="M4997" t="s">
        <v>59</v>
      </c>
      <c r="N4997" t="s">
        <v>23</v>
      </c>
      <c r="O4997" t="s">
        <v>24</v>
      </c>
      <c r="P4997">
        <v>28</v>
      </c>
      <c r="Q4997" t="s">
        <v>64</v>
      </c>
      <c r="R4997">
        <v>11138</v>
      </c>
    </row>
    <row r="4998" spans="1:18" x14ac:dyDescent="0.3">
      <c r="A4998" t="s">
        <v>80</v>
      </c>
      <c r="B4998" t="s">
        <v>81</v>
      </c>
      <c r="C4998">
        <v>2005</v>
      </c>
      <c r="D4998" t="s">
        <v>20</v>
      </c>
      <c r="E4998" t="s">
        <v>67</v>
      </c>
      <c r="G4998">
        <v>239953</v>
      </c>
      <c r="H4998">
        <v>384</v>
      </c>
      <c r="I4998">
        <v>358</v>
      </c>
      <c r="J4998">
        <v>5</v>
      </c>
      <c r="K4998">
        <v>0</v>
      </c>
      <c r="L4998" t="s">
        <v>34</v>
      </c>
      <c r="M4998" t="s">
        <v>44</v>
      </c>
      <c r="N4998" t="s">
        <v>82</v>
      </c>
      <c r="O4998" t="s">
        <v>60</v>
      </c>
      <c r="P4998">
        <v>17</v>
      </c>
      <c r="Q4998" t="s">
        <v>64</v>
      </c>
      <c r="R4998">
        <v>500</v>
      </c>
    </row>
    <row r="4999" spans="1:18" x14ac:dyDescent="0.3">
      <c r="A4999" t="s">
        <v>41</v>
      </c>
      <c r="B4999" t="s">
        <v>62</v>
      </c>
      <c r="C4999">
        <v>2022</v>
      </c>
      <c r="D4999" t="s">
        <v>65</v>
      </c>
      <c r="E4999" t="s">
        <v>21</v>
      </c>
      <c r="F4999">
        <v>0</v>
      </c>
      <c r="G4999">
        <v>5455</v>
      </c>
      <c r="H4999">
        <v>315</v>
      </c>
      <c r="I4999">
        <v>346</v>
      </c>
      <c r="J4999">
        <v>1</v>
      </c>
      <c r="K4999">
        <v>0</v>
      </c>
      <c r="L4999" t="s">
        <v>34</v>
      </c>
      <c r="M4999" t="s">
        <v>59</v>
      </c>
      <c r="N4999" t="s">
        <v>23</v>
      </c>
      <c r="O4999" t="s">
        <v>29</v>
      </c>
      <c r="P4999">
        <v>109</v>
      </c>
      <c r="Q4999" t="s">
        <v>30</v>
      </c>
      <c r="R4999">
        <v>24337</v>
      </c>
    </row>
    <row r="5000" spans="1:18" x14ac:dyDescent="0.3">
      <c r="A5000" t="s">
        <v>49</v>
      </c>
      <c r="B5000" t="s">
        <v>92</v>
      </c>
      <c r="C5000">
        <v>2017</v>
      </c>
      <c r="D5000" t="s">
        <v>20</v>
      </c>
      <c r="E5000" t="s">
        <v>21</v>
      </c>
      <c r="F5000">
        <v>2.2999999999999998</v>
      </c>
      <c r="G5000">
        <v>95364</v>
      </c>
      <c r="H5000">
        <v>191</v>
      </c>
      <c r="I5000">
        <v>188</v>
      </c>
      <c r="J5000">
        <v>3</v>
      </c>
      <c r="K5000">
        <v>0</v>
      </c>
      <c r="M5000" t="s">
        <v>44</v>
      </c>
      <c r="N5000" t="s">
        <v>23</v>
      </c>
      <c r="O5000" t="s">
        <v>29</v>
      </c>
      <c r="P5000">
        <v>34</v>
      </c>
      <c r="Q5000" t="s">
        <v>37</v>
      </c>
      <c r="R5000">
        <v>8656</v>
      </c>
    </row>
    <row r="5001" spans="1:18" x14ac:dyDescent="0.3">
      <c r="A5001" t="s">
        <v>55</v>
      </c>
      <c r="B5001" t="s">
        <v>75</v>
      </c>
      <c r="C5001">
        <v>2020</v>
      </c>
      <c r="D5001" t="s">
        <v>20</v>
      </c>
      <c r="F5001">
        <v>1.6</v>
      </c>
      <c r="G5001">
        <v>49056</v>
      </c>
      <c r="H5001">
        <v>127</v>
      </c>
      <c r="I5001">
        <v>149</v>
      </c>
      <c r="J5001">
        <v>2</v>
      </c>
      <c r="K5001">
        <v>0</v>
      </c>
      <c r="L5001" t="s">
        <v>34</v>
      </c>
      <c r="M5001" t="s">
        <v>59</v>
      </c>
      <c r="N5001" t="s">
        <v>45</v>
      </c>
      <c r="O5001" t="s">
        <v>29</v>
      </c>
      <c r="P5001">
        <v>38</v>
      </c>
      <c r="R5001">
        <v>11382</v>
      </c>
    </row>
    <row r="5002" spans="1:18" x14ac:dyDescent="0.3">
      <c r="A5002" t="s">
        <v>18</v>
      </c>
      <c r="B5002" t="s">
        <v>51</v>
      </c>
      <c r="C5002">
        <v>2014</v>
      </c>
      <c r="D5002" t="s">
        <v>20</v>
      </c>
      <c r="E5002" t="s">
        <v>21</v>
      </c>
      <c r="G5002">
        <v>103777</v>
      </c>
      <c r="H5002">
        <v>134</v>
      </c>
      <c r="I5002">
        <v>129</v>
      </c>
      <c r="J5002">
        <v>3</v>
      </c>
      <c r="K5002">
        <v>0</v>
      </c>
      <c r="L5002" t="s">
        <v>40</v>
      </c>
      <c r="M5002" t="s">
        <v>94</v>
      </c>
      <c r="N5002" t="s">
        <v>45</v>
      </c>
      <c r="O5002" t="s">
        <v>29</v>
      </c>
      <c r="P5002">
        <v>39</v>
      </c>
      <c r="Q5002" t="s">
        <v>48</v>
      </c>
      <c r="R5002">
        <v>10231</v>
      </c>
    </row>
    <row r="5003" spans="1:18" x14ac:dyDescent="0.3">
      <c r="A5003" t="s">
        <v>38</v>
      </c>
      <c r="B5003" t="s">
        <v>89</v>
      </c>
      <c r="C5003">
        <v>2016</v>
      </c>
      <c r="D5003" t="s">
        <v>20</v>
      </c>
      <c r="E5003" t="s">
        <v>21</v>
      </c>
      <c r="F5003">
        <v>2</v>
      </c>
      <c r="G5003">
        <v>83580</v>
      </c>
      <c r="H5003">
        <v>153</v>
      </c>
      <c r="I5003">
        <v>145</v>
      </c>
      <c r="J5003">
        <v>3</v>
      </c>
      <c r="K5003">
        <v>0</v>
      </c>
      <c r="L5003" t="s">
        <v>34</v>
      </c>
      <c r="M5003" t="s">
        <v>52</v>
      </c>
      <c r="N5003" t="s">
        <v>45</v>
      </c>
      <c r="O5003" t="s">
        <v>29</v>
      </c>
      <c r="P5003">
        <v>38</v>
      </c>
      <c r="Q5003" t="s">
        <v>30</v>
      </c>
      <c r="R5003">
        <v>8132</v>
      </c>
    </row>
    <row r="5004" spans="1:18" x14ac:dyDescent="0.3">
      <c r="A5004" t="s">
        <v>49</v>
      </c>
      <c r="B5004" t="s">
        <v>92</v>
      </c>
      <c r="C5004">
        <v>2007</v>
      </c>
      <c r="D5004" t="s">
        <v>20</v>
      </c>
      <c r="F5004">
        <v>2.8</v>
      </c>
      <c r="G5004">
        <v>138089</v>
      </c>
      <c r="H5004">
        <v>221</v>
      </c>
      <c r="J5004">
        <v>5</v>
      </c>
      <c r="K5004">
        <v>0</v>
      </c>
      <c r="L5004" t="s">
        <v>34</v>
      </c>
      <c r="M5004" t="s">
        <v>59</v>
      </c>
      <c r="N5004" t="s">
        <v>23</v>
      </c>
      <c r="O5004" t="s">
        <v>24</v>
      </c>
      <c r="R5004">
        <v>500</v>
      </c>
    </row>
    <row r="5005" spans="1:18" x14ac:dyDescent="0.3">
      <c r="A5005" t="s">
        <v>49</v>
      </c>
      <c r="B5005" t="s">
        <v>93</v>
      </c>
      <c r="C5005">
        <v>2023</v>
      </c>
      <c r="D5005" t="s">
        <v>20</v>
      </c>
      <c r="F5005">
        <v>3.5</v>
      </c>
      <c r="G5005">
        <v>20647</v>
      </c>
      <c r="H5005">
        <v>269</v>
      </c>
      <c r="I5005">
        <v>266</v>
      </c>
      <c r="J5005">
        <v>1</v>
      </c>
      <c r="K5005">
        <v>0</v>
      </c>
      <c r="L5005" t="s">
        <v>43</v>
      </c>
      <c r="M5005" t="s">
        <v>52</v>
      </c>
      <c r="N5005" t="s">
        <v>23</v>
      </c>
      <c r="O5005" t="s">
        <v>24</v>
      </c>
      <c r="P5005">
        <v>28</v>
      </c>
      <c r="Q5005" t="s">
        <v>88</v>
      </c>
      <c r="R5005">
        <v>30148</v>
      </c>
    </row>
    <row r="5006" spans="1:18" x14ac:dyDescent="0.3">
      <c r="A5006" t="s">
        <v>55</v>
      </c>
      <c r="B5006" t="s">
        <v>75</v>
      </c>
      <c r="C5006">
        <v>2009</v>
      </c>
      <c r="D5006" t="s">
        <v>20</v>
      </c>
      <c r="F5006">
        <v>1.9</v>
      </c>
      <c r="G5006">
        <v>241368</v>
      </c>
      <c r="H5006">
        <v>163</v>
      </c>
      <c r="I5006">
        <v>146</v>
      </c>
      <c r="J5006">
        <v>4</v>
      </c>
      <c r="L5006" t="s">
        <v>34</v>
      </c>
      <c r="N5006" t="s">
        <v>45</v>
      </c>
      <c r="O5006" t="s">
        <v>29</v>
      </c>
      <c r="P5006">
        <v>39</v>
      </c>
      <c r="R5006">
        <v>500</v>
      </c>
    </row>
    <row r="5007" spans="1:18" x14ac:dyDescent="0.3">
      <c r="A5007" t="s">
        <v>38</v>
      </c>
      <c r="B5007" t="s">
        <v>86</v>
      </c>
      <c r="C5007">
        <v>2006</v>
      </c>
      <c r="D5007" t="s">
        <v>20</v>
      </c>
      <c r="E5007" t="s">
        <v>67</v>
      </c>
      <c r="F5007">
        <v>4.4000000000000004</v>
      </c>
      <c r="G5007">
        <v>379384</v>
      </c>
      <c r="I5007">
        <v>311</v>
      </c>
      <c r="J5007">
        <v>3</v>
      </c>
      <c r="L5007" t="s">
        <v>43</v>
      </c>
      <c r="M5007" t="s">
        <v>94</v>
      </c>
      <c r="N5007" t="s">
        <v>84</v>
      </c>
      <c r="O5007" t="s">
        <v>95</v>
      </c>
      <c r="P5007">
        <v>19</v>
      </c>
      <c r="Q5007" t="s">
        <v>37</v>
      </c>
      <c r="R5007">
        <v>500</v>
      </c>
    </row>
    <row r="5008" spans="1:18" x14ac:dyDescent="0.3">
      <c r="A5008" t="s">
        <v>55</v>
      </c>
      <c r="B5008" t="s">
        <v>75</v>
      </c>
      <c r="C5008">
        <v>2015</v>
      </c>
      <c r="D5008" t="s">
        <v>20</v>
      </c>
      <c r="E5008" t="s">
        <v>21</v>
      </c>
      <c r="F5008">
        <v>1.9</v>
      </c>
      <c r="G5008">
        <v>74073</v>
      </c>
      <c r="H5008">
        <v>153</v>
      </c>
      <c r="I5008">
        <v>140</v>
      </c>
      <c r="J5008">
        <v>2</v>
      </c>
      <c r="K5008">
        <v>0</v>
      </c>
      <c r="L5008" t="s">
        <v>34</v>
      </c>
      <c r="M5008" t="s">
        <v>35</v>
      </c>
      <c r="N5008" t="s">
        <v>45</v>
      </c>
      <c r="O5008" t="s">
        <v>29</v>
      </c>
      <c r="Q5008" t="s">
        <v>46</v>
      </c>
      <c r="R5008">
        <v>6096</v>
      </c>
    </row>
    <row r="5009" spans="1:18" x14ac:dyDescent="0.3">
      <c r="A5009" t="s">
        <v>31</v>
      </c>
      <c r="B5009" t="s">
        <v>61</v>
      </c>
      <c r="C5009">
        <v>2022</v>
      </c>
      <c r="D5009" t="s">
        <v>20</v>
      </c>
      <c r="E5009" t="s">
        <v>21</v>
      </c>
      <c r="G5009">
        <v>34994</v>
      </c>
      <c r="I5009">
        <v>135</v>
      </c>
      <c r="J5009">
        <v>1</v>
      </c>
      <c r="K5009">
        <v>0</v>
      </c>
      <c r="L5009" t="s">
        <v>34</v>
      </c>
      <c r="M5009" t="s">
        <v>44</v>
      </c>
      <c r="N5009" t="s">
        <v>45</v>
      </c>
      <c r="O5009" t="s">
        <v>24</v>
      </c>
      <c r="P5009">
        <v>43</v>
      </c>
      <c r="Q5009" t="s">
        <v>76</v>
      </c>
      <c r="R5009">
        <v>20319</v>
      </c>
    </row>
    <row r="5010" spans="1:18" x14ac:dyDescent="0.3">
      <c r="A5010" t="s">
        <v>53</v>
      </c>
      <c r="B5010" t="s">
        <v>71</v>
      </c>
      <c r="C5010">
        <v>2020</v>
      </c>
      <c r="D5010" t="s">
        <v>20</v>
      </c>
      <c r="E5010" t="s">
        <v>21</v>
      </c>
      <c r="F5010">
        <v>1.7</v>
      </c>
      <c r="G5010">
        <v>64132</v>
      </c>
      <c r="H5010">
        <v>138</v>
      </c>
      <c r="I5010">
        <v>130</v>
      </c>
      <c r="J5010">
        <v>1</v>
      </c>
      <c r="K5010">
        <v>0</v>
      </c>
      <c r="L5010" t="s">
        <v>34</v>
      </c>
      <c r="M5010" t="s">
        <v>44</v>
      </c>
      <c r="N5010" t="s">
        <v>45</v>
      </c>
      <c r="O5010" t="s">
        <v>24</v>
      </c>
      <c r="P5010">
        <v>43</v>
      </c>
      <c r="Q5010" t="s">
        <v>88</v>
      </c>
      <c r="R5010">
        <v>25086</v>
      </c>
    </row>
    <row r="5011" spans="1:18" x14ac:dyDescent="0.3">
      <c r="A5011" t="s">
        <v>41</v>
      </c>
      <c r="B5011" t="s">
        <v>42</v>
      </c>
      <c r="C5011">
        <v>2023</v>
      </c>
      <c r="D5011" t="s">
        <v>20</v>
      </c>
      <c r="E5011" t="s">
        <v>21</v>
      </c>
      <c r="F5011">
        <v>2.4</v>
      </c>
      <c r="G5011">
        <v>22842</v>
      </c>
      <c r="H5011">
        <v>184</v>
      </c>
      <c r="J5011">
        <v>1</v>
      </c>
      <c r="K5011">
        <v>0</v>
      </c>
      <c r="L5011" t="s">
        <v>43</v>
      </c>
      <c r="M5011" t="s">
        <v>22</v>
      </c>
      <c r="N5011" t="s">
        <v>45</v>
      </c>
      <c r="O5011" t="s">
        <v>29</v>
      </c>
      <c r="P5011">
        <v>31</v>
      </c>
      <c r="Q5011" t="s">
        <v>48</v>
      </c>
      <c r="R5011">
        <v>23471</v>
      </c>
    </row>
    <row r="5012" spans="1:18" x14ac:dyDescent="0.3">
      <c r="A5012" t="s">
        <v>18</v>
      </c>
      <c r="B5012" t="s">
        <v>66</v>
      </c>
      <c r="C5012">
        <v>2008</v>
      </c>
      <c r="D5012" t="s">
        <v>20</v>
      </c>
      <c r="E5012" t="s">
        <v>21</v>
      </c>
      <c r="F5012">
        <v>3.2</v>
      </c>
      <c r="G5012">
        <v>265971</v>
      </c>
      <c r="H5012">
        <v>239</v>
      </c>
      <c r="I5012">
        <v>212</v>
      </c>
      <c r="J5012">
        <v>5</v>
      </c>
      <c r="K5012">
        <v>0</v>
      </c>
      <c r="L5012" t="s">
        <v>34</v>
      </c>
      <c r="M5012" t="s">
        <v>59</v>
      </c>
      <c r="N5012" t="s">
        <v>23</v>
      </c>
      <c r="O5012" t="s">
        <v>60</v>
      </c>
      <c r="P5012">
        <v>22</v>
      </c>
      <c r="Q5012" t="s">
        <v>48</v>
      </c>
      <c r="R5012">
        <v>500</v>
      </c>
    </row>
    <row r="5013" spans="1:18" x14ac:dyDescent="0.3">
      <c r="A5013" t="s">
        <v>55</v>
      </c>
      <c r="B5013" t="s">
        <v>78</v>
      </c>
      <c r="C5013">
        <v>2012</v>
      </c>
      <c r="D5013" t="s">
        <v>20</v>
      </c>
      <c r="G5013">
        <v>60818</v>
      </c>
      <c r="H5013">
        <v>176</v>
      </c>
      <c r="I5013">
        <v>186</v>
      </c>
      <c r="J5013">
        <v>2</v>
      </c>
      <c r="K5013">
        <v>1</v>
      </c>
      <c r="L5013" t="s">
        <v>34</v>
      </c>
      <c r="M5013" t="s">
        <v>59</v>
      </c>
      <c r="N5013" t="s">
        <v>45</v>
      </c>
      <c r="O5013" t="s">
        <v>29</v>
      </c>
      <c r="P5013">
        <v>34</v>
      </c>
      <c r="Q5013" t="s">
        <v>91</v>
      </c>
      <c r="R5013">
        <v>5708</v>
      </c>
    </row>
    <row r="5014" spans="1:18" x14ac:dyDescent="0.3">
      <c r="A5014" t="s">
        <v>41</v>
      </c>
      <c r="B5014" t="s">
        <v>96</v>
      </c>
      <c r="C5014">
        <v>2014</v>
      </c>
      <c r="D5014" t="s">
        <v>20</v>
      </c>
      <c r="E5014" t="s">
        <v>21</v>
      </c>
      <c r="G5014">
        <v>80119</v>
      </c>
      <c r="H5014">
        <v>156</v>
      </c>
      <c r="I5014">
        <v>140</v>
      </c>
      <c r="J5014">
        <v>2</v>
      </c>
      <c r="K5014">
        <v>1</v>
      </c>
      <c r="L5014" t="s">
        <v>34</v>
      </c>
      <c r="M5014" t="s">
        <v>35</v>
      </c>
      <c r="N5014" t="s">
        <v>45</v>
      </c>
      <c r="O5014" t="s">
        <v>24</v>
      </c>
      <c r="Q5014" t="s">
        <v>25</v>
      </c>
      <c r="R5014">
        <v>3751</v>
      </c>
    </row>
    <row r="5015" spans="1:18" x14ac:dyDescent="0.3">
      <c r="A5015" t="s">
        <v>41</v>
      </c>
      <c r="B5015" t="s">
        <v>62</v>
      </c>
      <c r="C5015">
        <v>2008</v>
      </c>
      <c r="D5015" t="s">
        <v>20</v>
      </c>
      <c r="E5015" t="s">
        <v>67</v>
      </c>
      <c r="F5015">
        <v>2.1</v>
      </c>
      <c r="G5015">
        <v>251564</v>
      </c>
      <c r="H5015">
        <v>193</v>
      </c>
      <c r="I5015">
        <v>192</v>
      </c>
      <c r="J5015">
        <v>4</v>
      </c>
      <c r="K5015">
        <v>1</v>
      </c>
      <c r="L5015" t="s">
        <v>43</v>
      </c>
      <c r="M5015" t="s">
        <v>52</v>
      </c>
      <c r="N5015" t="s">
        <v>23</v>
      </c>
      <c r="O5015" t="s">
        <v>29</v>
      </c>
      <c r="P5015">
        <v>33</v>
      </c>
      <c r="R5015">
        <v>500</v>
      </c>
    </row>
    <row r="5016" spans="1:18" x14ac:dyDescent="0.3">
      <c r="A5016" t="s">
        <v>55</v>
      </c>
      <c r="B5016" t="s">
        <v>78</v>
      </c>
      <c r="C5016">
        <v>2017</v>
      </c>
      <c r="D5016" t="s">
        <v>20</v>
      </c>
      <c r="E5016" t="s">
        <v>21</v>
      </c>
      <c r="F5016">
        <v>1.6</v>
      </c>
      <c r="G5016">
        <v>85122</v>
      </c>
      <c r="H5016">
        <v>120</v>
      </c>
      <c r="I5016">
        <v>123</v>
      </c>
      <c r="J5016">
        <v>1</v>
      </c>
      <c r="K5016">
        <v>0</v>
      </c>
      <c r="L5016" t="s">
        <v>34</v>
      </c>
      <c r="M5016" t="s">
        <v>94</v>
      </c>
      <c r="N5016" t="s">
        <v>45</v>
      </c>
      <c r="O5016" t="s">
        <v>29</v>
      </c>
      <c r="P5016">
        <v>38</v>
      </c>
      <c r="Q5016" t="s">
        <v>76</v>
      </c>
      <c r="R5016">
        <v>11004</v>
      </c>
    </row>
    <row r="5017" spans="1:18" x14ac:dyDescent="0.3">
      <c r="A5017" t="s">
        <v>55</v>
      </c>
      <c r="B5017" t="s">
        <v>69</v>
      </c>
      <c r="C5017">
        <v>2007</v>
      </c>
      <c r="D5017" t="s">
        <v>20</v>
      </c>
      <c r="F5017">
        <v>3.2</v>
      </c>
      <c r="G5017">
        <v>263185</v>
      </c>
      <c r="H5017">
        <v>258</v>
      </c>
      <c r="I5017">
        <v>249</v>
      </c>
      <c r="J5017">
        <v>5</v>
      </c>
      <c r="K5017">
        <v>1</v>
      </c>
      <c r="L5017" t="s">
        <v>34</v>
      </c>
      <c r="N5017" t="s">
        <v>23</v>
      </c>
      <c r="O5017" t="s">
        <v>24</v>
      </c>
      <c r="P5017">
        <v>28</v>
      </c>
      <c r="Q5017" t="s">
        <v>37</v>
      </c>
      <c r="R5017">
        <v>500</v>
      </c>
    </row>
    <row r="5018" spans="1:18" x14ac:dyDescent="0.3">
      <c r="A5018" t="s">
        <v>41</v>
      </c>
      <c r="B5018" t="s">
        <v>96</v>
      </c>
      <c r="C5018">
        <v>2012</v>
      </c>
      <c r="D5018" t="s">
        <v>63</v>
      </c>
      <c r="F5018">
        <v>2.4</v>
      </c>
      <c r="G5018">
        <v>147175</v>
      </c>
      <c r="H5018">
        <v>186</v>
      </c>
      <c r="I5018">
        <v>183</v>
      </c>
      <c r="J5018">
        <v>2</v>
      </c>
      <c r="K5018">
        <v>1</v>
      </c>
      <c r="L5018" t="s">
        <v>40</v>
      </c>
      <c r="M5018" t="s">
        <v>35</v>
      </c>
      <c r="N5018" t="s">
        <v>45</v>
      </c>
      <c r="O5018" t="s">
        <v>29</v>
      </c>
      <c r="P5018">
        <v>28</v>
      </c>
      <c r="Q5018" t="s">
        <v>37</v>
      </c>
      <c r="R5018">
        <v>500</v>
      </c>
    </row>
    <row r="5019" spans="1:18" x14ac:dyDescent="0.3">
      <c r="A5019" t="s">
        <v>38</v>
      </c>
      <c r="B5019" t="s">
        <v>39</v>
      </c>
      <c r="C5019">
        <v>2009</v>
      </c>
      <c r="D5019" t="s">
        <v>20</v>
      </c>
      <c r="E5019" t="s">
        <v>21</v>
      </c>
      <c r="F5019">
        <v>3</v>
      </c>
      <c r="G5019">
        <v>244963</v>
      </c>
      <c r="H5019">
        <v>235</v>
      </c>
      <c r="I5019">
        <v>227</v>
      </c>
      <c r="J5019">
        <v>2</v>
      </c>
      <c r="K5019">
        <v>1</v>
      </c>
      <c r="L5019" t="s">
        <v>43</v>
      </c>
      <c r="M5019" t="s">
        <v>44</v>
      </c>
      <c r="N5019" t="s">
        <v>23</v>
      </c>
      <c r="O5019" t="s">
        <v>24</v>
      </c>
      <c r="P5019">
        <v>27</v>
      </c>
      <c r="Q5019" t="s">
        <v>57</v>
      </c>
      <c r="R5019">
        <v>1835</v>
      </c>
    </row>
    <row r="5020" spans="1:18" x14ac:dyDescent="0.3">
      <c r="A5020" t="s">
        <v>49</v>
      </c>
      <c r="B5020" t="s">
        <v>93</v>
      </c>
      <c r="C5020">
        <v>2013</v>
      </c>
      <c r="D5020" t="s">
        <v>20</v>
      </c>
      <c r="E5020" t="s">
        <v>21</v>
      </c>
      <c r="F5020">
        <v>3</v>
      </c>
      <c r="G5020">
        <v>117703</v>
      </c>
      <c r="H5020">
        <v>217</v>
      </c>
      <c r="I5020">
        <v>210</v>
      </c>
      <c r="J5020">
        <v>1</v>
      </c>
      <c r="M5020" t="s">
        <v>35</v>
      </c>
      <c r="N5020" t="s">
        <v>23</v>
      </c>
      <c r="O5020" t="s">
        <v>24</v>
      </c>
      <c r="P5020">
        <v>31</v>
      </c>
      <c r="Q5020" t="s">
        <v>37</v>
      </c>
      <c r="R5020">
        <v>7662</v>
      </c>
    </row>
    <row r="5021" spans="1:18" x14ac:dyDescent="0.3">
      <c r="A5021" t="s">
        <v>73</v>
      </c>
      <c r="B5021" t="s">
        <v>87</v>
      </c>
      <c r="C5021">
        <v>2015</v>
      </c>
      <c r="D5021" t="s">
        <v>65</v>
      </c>
      <c r="E5021" t="s">
        <v>21</v>
      </c>
      <c r="F5021">
        <v>0</v>
      </c>
      <c r="G5021">
        <v>107968</v>
      </c>
      <c r="H5021">
        <v>230</v>
      </c>
      <c r="I5021">
        <v>253</v>
      </c>
      <c r="J5021">
        <v>3</v>
      </c>
      <c r="L5021" t="s">
        <v>43</v>
      </c>
      <c r="M5021" t="s">
        <v>35</v>
      </c>
      <c r="N5021" t="s">
        <v>23</v>
      </c>
      <c r="O5021" t="s">
        <v>29</v>
      </c>
      <c r="P5021">
        <v>117</v>
      </c>
      <c r="Q5021" t="s">
        <v>88</v>
      </c>
      <c r="R5021">
        <v>13431</v>
      </c>
    </row>
    <row r="5022" spans="1:18" x14ac:dyDescent="0.3">
      <c r="A5022" t="s">
        <v>49</v>
      </c>
      <c r="B5022" t="s">
        <v>50</v>
      </c>
      <c r="C5022">
        <v>2009</v>
      </c>
      <c r="D5022" t="s">
        <v>20</v>
      </c>
      <c r="E5022" t="s">
        <v>21</v>
      </c>
      <c r="F5022">
        <v>1.6</v>
      </c>
      <c r="G5022">
        <v>107658</v>
      </c>
      <c r="H5022">
        <v>126</v>
      </c>
      <c r="I5022">
        <v>125</v>
      </c>
      <c r="J5022">
        <v>4</v>
      </c>
      <c r="K5022">
        <v>1</v>
      </c>
      <c r="M5022" t="s">
        <v>22</v>
      </c>
      <c r="N5022" t="s">
        <v>45</v>
      </c>
      <c r="O5022" t="s">
        <v>29</v>
      </c>
      <c r="P5022">
        <v>37</v>
      </c>
      <c r="Q5022" t="s">
        <v>76</v>
      </c>
      <c r="R5022">
        <v>500</v>
      </c>
    </row>
    <row r="5023" spans="1:18" x14ac:dyDescent="0.3">
      <c r="A5023" t="s">
        <v>18</v>
      </c>
      <c r="B5023" t="s">
        <v>66</v>
      </c>
      <c r="C5023">
        <v>2015</v>
      </c>
      <c r="D5023" t="s">
        <v>20</v>
      </c>
      <c r="E5023" t="s">
        <v>21</v>
      </c>
      <c r="F5023">
        <v>2.7</v>
      </c>
      <c r="G5023">
        <v>176130</v>
      </c>
      <c r="J5023">
        <v>2</v>
      </c>
      <c r="K5023">
        <v>0</v>
      </c>
      <c r="L5023" t="s">
        <v>34</v>
      </c>
      <c r="M5023" t="s">
        <v>72</v>
      </c>
      <c r="N5023" t="s">
        <v>23</v>
      </c>
      <c r="O5023" t="s">
        <v>24</v>
      </c>
      <c r="P5023">
        <v>26</v>
      </c>
      <c r="R5023">
        <v>12656</v>
      </c>
    </row>
    <row r="5024" spans="1:18" x14ac:dyDescent="0.3">
      <c r="A5024" t="s">
        <v>80</v>
      </c>
      <c r="B5024" t="s">
        <v>102</v>
      </c>
      <c r="C5024">
        <v>2012</v>
      </c>
      <c r="D5024" t="s">
        <v>20</v>
      </c>
      <c r="E5024" t="s">
        <v>21</v>
      </c>
      <c r="F5024">
        <v>2.1</v>
      </c>
      <c r="G5024">
        <v>206669</v>
      </c>
      <c r="H5024">
        <v>203</v>
      </c>
      <c r="I5024">
        <v>194</v>
      </c>
      <c r="J5024">
        <v>2</v>
      </c>
      <c r="K5024">
        <v>1</v>
      </c>
      <c r="L5024" t="s">
        <v>34</v>
      </c>
      <c r="M5024" t="s">
        <v>59</v>
      </c>
      <c r="N5024" t="s">
        <v>23</v>
      </c>
      <c r="O5024" t="s">
        <v>29</v>
      </c>
      <c r="P5024">
        <v>33</v>
      </c>
      <c r="Q5024" t="s">
        <v>64</v>
      </c>
      <c r="R5024">
        <v>1725</v>
      </c>
    </row>
    <row r="5025" spans="1:18" x14ac:dyDescent="0.3">
      <c r="A5025" t="s">
        <v>41</v>
      </c>
      <c r="B5025" t="s">
        <v>103</v>
      </c>
      <c r="C5025">
        <v>2010</v>
      </c>
      <c r="D5025" t="s">
        <v>20</v>
      </c>
      <c r="E5025" t="s">
        <v>21</v>
      </c>
      <c r="F5025">
        <v>3.3</v>
      </c>
      <c r="G5025">
        <v>128144</v>
      </c>
      <c r="H5025">
        <v>241</v>
      </c>
      <c r="I5025">
        <v>228</v>
      </c>
      <c r="J5025">
        <v>4</v>
      </c>
      <c r="K5025">
        <v>0</v>
      </c>
      <c r="L5025" t="s">
        <v>34</v>
      </c>
      <c r="M5025" t="s">
        <v>72</v>
      </c>
      <c r="N5025" t="s">
        <v>23</v>
      </c>
      <c r="O5025" t="s">
        <v>24</v>
      </c>
      <c r="P5025">
        <v>22</v>
      </c>
      <c r="Q5025" t="s">
        <v>46</v>
      </c>
      <c r="R5025">
        <v>4163</v>
      </c>
    </row>
    <row r="5026" spans="1:18" x14ac:dyDescent="0.3">
      <c r="A5026" t="s">
        <v>38</v>
      </c>
      <c r="B5026" t="s">
        <v>89</v>
      </c>
      <c r="C5026">
        <v>2007</v>
      </c>
      <c r="D5026" t="s">
        <v>20</v>
      </c>
      <c r="E5026" t="s">
        <v>21</v>
      </c>
      <c r="F5026">
        <v>1.9</v>
      </c>
      <c r="G5026">
        <v>259604</v>
      </c>
      <c r="H5026">
        <v>152</v>
      </c>
      <c r="I5026">
        <v>152</v>
      </c>
      <c r="J5026">
        <v>3</v>
      </c>
      <c r="K5026">
        <v>1</v>
      </c>
      <c r="L5026" t="s">
        <v>43</v>
      </c>
      <c r="M5026" t="s">
        <v>59</v>
      </c>
      <c r="N5026" t="s">
        <v>45</v>
      </c>
      <c r="O5026" t="s">
        <v>29</v>
      </c>
      <c r="P5026">
        <v>36</v>
      </c>
      <c r="Q5026" t="s">
        <v>64</v>
      </c>
      <c r="R5026">
        <v>500</v>
      </c>
    </row>
    <row r="5027" spans="1:18" x14ac:dyDescent="0.3">
      <c r="A5027" t="s">
        <v>26</v>
      </c>
      <c r="B5027" t="s">
        <v>58</v>
      </c>
      <c r="C5027">
        <v>2005</v>
      </c>
      <c r="D5027" t="s">
        <v>20</v>
      </c>
      <c r="E5027" t="s">
        <v>21</v>
      </c>
      <c r="G5027">
        <v>316586</v>
      </c>
      <c r="H5027">
        <v>178</v>
      </c>
      <c r="I5027">
        <v>175</v>
      </c>
      <c r="J5027">
        <v>3</v>
      </c>
      <c r="K5027">
        <v>1</v>
      </c>
      <c r="L5027" t="s">
        <v>43</v>
      </c>
      <c r="M5027" t="s">
        <v>52</v>
      </c>
      <c r="N5027" t="s">
        <v>23</v>
      </c>
      <c r="O5027" t="s">
        <v>24</v>
      </c>
      <c r="P5027">
        <v>38</v>
      </c>
      <c r="R5027">
        <v>500</v>
      </c>
    </row>
    <row r="5028" spans="1:18" x14ac:dyDescent="0.3">
      <c r="A5028" t="s">
        <v>18</v>
      </c>
      <c r="B5028" t="s">
        <v>19</v>
      </c>
      <c r="C5028">
        <v>2005</v>
      </c>
      <c r="D5028" t="s">
        <v>20</v>
      </c>
      <c r="E5028" t="s">
        <v>21</v>
      </c>
      <c r="F5028">
        <v>2.6</v>
      </c>
      <c r="G5028">
        <v>190119</v>
      </c>
      <c r="H5028">
        <v>176</v>
      </c>
      <c r="I5028">
        <v>155</v>
      </c>
      <c r="J5028">
        <v>3</v>
      </c>
      <c r="K5028">
        <v>0</v>
      </c>
      <c r="L5028" t="s">
        <v>34</v>
      </c>
      <c r="M5028" t="s">
        <v>28</v>
      </c>
      <c r="N5028" t="s">
        <v>23</v>
      </c>
      <c r="O5028" t="s">
        <v>24</v>
      </c>
      <c r="Q5028" t="s">
        <v>37</v>
      </c>
      <c r="R5028">
        <v>2796</v>
      </c>
    </row>
    <row r="5029" spans="1:18" x14ac:dyDescent="0.3">
      <c r="A5029" t="s">
        <v>73</v>
      </c>
      <c r="B5029" t="s">
        <v>97</v>
      </c>
      <c r="C5029">
        <v>2024</v>
      </c>
      <c r="D5029" t="s">
        <v>20</v>
      </c>
      <c r="E5029" t="s">
        <v>21</v>
      </c>
      <c r="F5029">
        <v>2.4</v>
      </c>
      <c r="G5029">
        <v>100</v>
      </c>
      <c r="H5029">
        <v>190</v>
      </c>
      <c r="I5029">
        <v>182</v>
      </c>
      <c r="J5029">
        <v>1</v>
      </c>
      <c r="K5029">
        <v>0</v>
      </c>
      <c r="M5029" t="s">
        <v>44</v>
      </c>
      <c r="N5029" t="s">
        <v>45</v>
      </c>
      <c r="O5029" t="s">
        <v>24</v>
      </c>
      <c r="P5029">
        <v>29</v>
      </c>
      <c r="Q5029" t="s">
        <v>48</v>
      </c>
      <c r="R5029">
        <v>62840</v>
      </c>
    </row>
    <row r="5030" spans="1:18" x14ac:dyDescent="0.3">
      <c r="A5030" t="s">
        <v>31</v>
      </c>
      <c r="B5030" t="s">
        <v>61</v>
      </c>
      <c r="C5030">
        <v>2021</v>
      </c>
      <c r="D5030" t="s">
        <v>20</v>
      </c>
      <c r="E5030" t="s">
        <v>21</v>
      </c>
      <c r="F5030">
        <v>2.2999999999999998</v>
      </c>
      <c r="G5030">
        <v>100</v>
      </c>
      <c r="H5030">
        <v>173</v>
      </c>
      <c r="I5030">
        <v>159</v>
      </c>
      <c r="J5030">
        <v>1</v>
      </c>
      <c r="L5030" t="s">
        <v>43</v>
      </c>
      <c r="M5030" t="s">
        <v>28</v>
      </c>
      <c r="N5030" t="s">
        <v>45</v>
      </c>
      <c r="O5030" t="s">
        <v>24</v>
      </c>
      <c r="P5030">
        <v>30</v>
      </c>
      <c r="Q5030" t="s">
        <v>48</v>
      </c>
      <c r="R5030">
        <v>21425</v>
      </c>
    </row>
    <row r="5031" spans="1:18" x14ac:dyDescent="0.3">
      <c r="A5031" t="s">
        <v>41</v>
      </c>
      <c r="B5031" t="s">
        <v>62</v>
      </c>
      <c r="C5031">
        <v>2018</v>
      </c>
      <c r="D5031" t="s">
        <v>20</v>
      </c>
      <c r="F5031">
        <v>2.2999999999999998</v>
      </c>
      <c r="G5031">
        <v>80471</v>
      </c>
      <c r="H5031">
        <v>187</v>
      </c>
      <c r="J5031">
        <v>1</v>
      </c>
      <c r="K5031">
        <v>0</v>
      </c>
      <c r="L5031" t="s">
        <v>43</v>
      </c>
      <c r="M5031" t="s">
        <v>35</v>
      </c>
      <c r="N5031" t="s">
        <v>23</v>
      </c>
      <c r="O5031" t="s">
        <v>24</v>
      </c>
      <c r="P5031">
        <v>32</v>
      </c>
      <c r="Q5031" t="s">
        <v>30</v>
      </c>
      <c r="R5031">
        <v>12964</v>
      </c>
    </row>
    <row r="5032" spans="1:18" x14ac:dyDescent="0.3">
      <c r="A5032" t="s">
        <v>73</v>
      </c>
      <c r="B5032" t="s">
        <v>97</v>
      </c>
      <c r="C5032">
        <v>2020</v>
      </c>
      <c r="D5032" t="s">
        <v>20</v>
      </c>
      <c r="E5032" t="s">
        <v>21</v>
      </c>
      <c r="F5032">
        <v>1.9</v>
      </c>
      <c r="G5032">
        <v>38805</v>
      </c>
      <c r="H5032">
        <v>147</v>
      </c>
      <c r="I5032">
        <v>141</v>
      </c>
      <c r="J5032">
        <v>2</v>
      </c>
      <c r="K5032">
        <v>0</v>
      </c>
      <c r="L5032" t="s">
        <v>34</v>
      </c>
      <c r="M5032" t="s">
        <v>94</v>
      </c>
      <c r="N5032" t="s">
        <v>45</v>
      </c>
      <c r="O5032" t="s">
        <v>29</v>
      </c>
      <c r="Q5032" t="s">
        <v>76</v>
      </c>
      <c r="R5032">
        <v>34672</v>
      </c>
    </row>
    <row r="5033" spans="1:18" x14ac:dyDescent="0.3">
      <c r="A5033" t="s">
        <v>80</v>
      </c>
      <c r="B5033" t="s">
        <v>83</v>
      </c>
      <c r="C5033">
        <v>2017</v>
      </c>
      <c r="D5033" t="s">
        <v>33</v>
      </c>
      <c r="F5033">
        <v>3.6</v>
      </c>
      <c r="G5033">
        <v>105415</v>
      </c>
      <c r="H5033">
        <v>270</v>
      </c>
      <c r="J5033">
        <v>2</v>
      </c>
      <c r="K5033">
        <v>1</v>
      </c>
      <c r="L5033" t="s">
        <v>34</v>
      </c>
      <c r="N5033" t="s">
        <v>84</v>
      </c>
      <c r="O5033" t="s">
        <v>95</v>
      </c>
      <c r="P5033">
        <v>38</v>
      </c>
      <c r="Q5033" t="s">
        <v>88</v>
      </c>
      <c r="R5033">
        <v>10186</v>
      </c>
    </row>
    <row r="5034" spans="1:18" x14ac:dyDescent="0.3">
      <c r="A5034" t="s">
        <v>80</v>
      </c>
      <c r="B5034" t="s">
        <v>81</v>
      </c>
      <c r="C5034">
        <v>2007</v>
      </c>
      <c r="D5034" t="s">
        <v>20</v>
      </c>
      <c r="E5034" t="s">
        <v>21</v>
      </c>
      <c r="F5034">
        <v>3.9</v>
      </c>
      <c r="G5034">
        <v>58464</v>
      </c>
      <c r="H5034">
        <v>276</v>
      </c>
      <c r="J5034">
        <v>4</v>
      </c>
      <c r="K5034">
        <v>1</v>
      </c>
      <c r="L5034" t="s">
        <v>43</v>
      </c>
      <c r="M5034" t="s">
        <v>28</v>
      </c>
      <c r="N5034" t="s">
        <v>82</v>
      </c>
      <c r="O5034" t="s">
        <v>60</v>
      </c>
      <c r="P5034">
        <v>21</v>
      </c>
      <c r="Q5034" t="s">
        <v>57</v>
      </c>
      <c r="R5034">
        <v>2958</v>
      </c>
    </row>
    <row r="5035" spans="1:18" x14ac:dyDescent="0.3">
      <c r="A5035" t="s">
        <v>38</v>
      </c>
      <c r="B5035" t="s">
        <v>86</v>
      </c>
      <c r="C5035">
        <v>2023</v>
      </c>
      <c r="D5035" t="s">
        <v>20</v>
      </c>
      <c r="E5035" t="s">
        <v>21</v>
      </c>
      <c r="F5035">
        <v>4.0999999999999996</v>
      </c>
      <c r="G5035">
        <v>10829</v>
      </c>
      <c r="H5035">
        <v>308</v>
      </c>
      <c r="I5035">
        <v>291</v>
      </c>
      <c r="J5035">
        <v>1</v>
      </c>
      <c r="K5035">
        <v>0</v>
      </c>
      <c r="L5035" t="s">
        <v>40</v>
      </c>
      <c r="M5035" t="s">
        <v>52</v>
      </c>
      <c r="N5035" t="s">
        <v>84</v>
      </c>
      <c r="O5035" t="s">
        <v>60</v>
      </c>
      <c r="P5035">
        <v>20</v>
      </c>
      <c r="Q5035" t="s">
        <v>30</v>
      </c>
      <c r="R5035">
        <v>27758</v>
      </c>
    </row>
    <row r="5036" spans="1:18" x14ac:dyDescent="0.3">
      <c r="A5036" t="s">
        <v>38</v>
      </c>
      <c r="B5036" t="s">
        <v>86</v>
      </c>
      <c r="C5036">
        <v>2006</v>
      </c>
      <c r="D5036" t="s">
        <v>20</v>
      </c>
      <c r="G5036">
        <v>62092</v>
      </c>
      <c r="H5036">
        <v>425</v>
      </c>
      <c r="I5036">
        <v>403</v>
      </c>
      <c r="J5036">
        <v>3</v>
      </c>
      <c r="K5036">
        <v>0</v>
      </c>
      <c r="L5036" t="s">
        <v>43</v>
      </c>
      <c r="M5036" t="s">
        <v>44</v>
      </c>
      <c r="N5036" t="s">
        <v>84</v>
      </c>
      <c r="O5036" t="s">
        <v>95</v>
      </c>
      <c r="P5036">
        <v>10</v>
      </c>
      <c r="Q5036" t="s">
        <v>88</v>
      </c>
      <c r="R5036">
        <v>4682</v>
      </c>
    </row>
    <row r="5037" spans="1:18" x14ac:dyDescent="0.3">
      <c r="A5037" t="s">
        <v>38</v>
      </c>
      <c r="B5037" t="s">
        <v>86</v>
      </c>
      <c r="C5037">
        <v>2022</v>
      </c>
      <c r="D5037" t="s">
        <v>20</v>
      </c>
      <c r="E5037" t="s">
        <v>21</v>
      </c>
      <c r="F5037">
        <v>5.5</v>
      </c>
      <c r="G5037">
        <v>54131</v>
      </c>
      <c r="H5037">
        <v>402</v>
      </c>
      <c r="I5037">
        <v>377</v>
      </c>
      <c r="J5037">
        <v>1</v>
      </c>
      <c r="K5037">
        <v>0</v>
      </c>
      <c r="L5037" t="s">
        <v>43</v>
      </c>
      <c r="M5037" t="s">
        <v>52</v>
      </c>
      <c r="N5037" t="s">
        <v>84</v>
      </c>
      <c r="O5037" t="s">
        <v>95</v>
      </c>
      <c r="P5037">
        <v>12</v>
      </c>
      <c r="Q5037" t="s">
        <v>46</v>
      </c>
      <c r="R5037">
        <v>28158</v>
      </c>
    </row>
    <row r="5038" spans="1:18" x14ac:dyDescent="0.3">
      <c r="A5038" t="s">
        <v>26</v>
      </c>
      <c r="B5038" t="s">
        <v>27</v>
      </c>
      <c r="C5038">
        <v>2012</v>
      </c>
      <c r="D5038" t="s">
        <v>33</v>
      </c>
      <c r="G5038">
        <v>59862</v>
      </c>
      <c r="H5038">
        <v>270</v>
      </c>
      <c r="I5038">
        <v>261</v>
      </c>
      <c r="J5038">
        <v>4</v>
      </c>
      <c r="K5038">
        <v>0</v>
      </c>
      <c r="L5038" t="s">
        <v>34</v>
      </c>
      <c r="M5038" t="s">
        <v>59</v>
      </c>
      <c r="N5038" t="s">
        <v>23</v>
      </c>
      <c r="O5038" t="s">
        <v>24</v>
      </c>
      <c r="P5038">
        <v>30</v>
      </c>
      <c r="Q5038" t="s">
        <v>57</v>
      </c>
      <c r="R5038">
        <v>6248</v>
      </c>
    </row>
    <row r="5039" spans="1:18" x14ac:dyDescent="0.3">
      <c r="A5039" t="s">
        <v>31</v>
      </c>
      <c r="B5039" t="s">
        <v>61</v>
      </c>
      <c r="C5039">
        <v>2008</v>
      </c>
      <c r="D5039" t="s">
        <v>20</v>
      </c>
      <c r="E5039" t="s">
        <v>21</v>
      </c>
      <c r="F5039">
        <v>2</v>
      </c>
      <c r="G5039">
        <v>179084</v>
      </c>
      <c r="H5039">
        <v>151</v>
      </c>
      <c r="I5039">
        <v>140</v>
      </c>
      <c r="J5039">
        <v>3</v>
      </c>
      <c r="K5039">
        <v>1</v>
      </c>
      <c r="L5039" t="s">
        <v>43</v>
      </c>
      <c r="N5039" t="s">
        <v>45</v>
      </c>
      <c r="O5039" t="s">
        <v>29</v>
      </c>
      <c r="P5039">
        <v>40</v>
      </c>
      <c r="Q5039" t="s">
        <v>30</v>
      </c>
      <c r="R5039">
        <v>500</v>
      </c>
    </row>
    <row r="5040" spans="1:18" x14ac:dyDescent="0.3">
      <c r="A5040" t="s">
        <v>26</v>
      </c>
      <c r="B5040" t="s">
        <v>101</v>
      </c>
      <c r="C5040">
        <v>2005</v>
      </c>
      <c r="D5040" t="s">
        <v>20</v>
      </c>
      <c r="E5040" t="s">
        <v>21</v>
      </c>
      <c r="F5040">
        <v>1.6</v>
      </c>
      <c r="G5040">
        <v>214639</v>
      </c>
      <c r="H5040">
        <v>124</v>
      </c>
      <c r="I5040">
        <v>105</v>
      </c>
      <c r="J5040">
        <v>5</v>
      </c>
      <c r="K5040">
        <v>1</v>
      </c>
      <c r="L5040" t="s">
        <v>43</v>
      </c>
      <c r="M5040" t="s">
        <v>94</v>
      </c>
      <c r="N5040" t="s">
        <v>45</v>
      </c>
      <c r="O5040" t="s">
        <v>29</v>
      </c>
      <c r="P5040">
        <v>41</v>
      </c>
      <c r="Q5040" t="s">
        <v>76</v>
      </c>
      <c r="R5040">
        <v>500</v>
      </c>
    </row>
    <row r="5041" spans="1:18" x14ac:dyDescent="0.3">
      <c r="A5041" t="s">
        <v>53</v>
      </c>
      <c r="B5041" t="s">
        <v>71</v>
      </c>
      <c r="C5041">
        <v>2021</v>
      </c>
      <c r="D5041" t="s">
        <v>20</v>
      </c>
      <c r="E5041" t="s">
        <v>21</v>
      </c>
      <c r="F5041">
        <v>1.7</v>
      </c>
      <c r="G5041">
        <v>41162</v>
      </c>
      <c r="H5041">
        <v>133</v>
      </c>
      <c r="I5041">
        <v>116</v>
      </c>
      <c r="J5041">
        <v>1</v>
      </c>
      <c r="N5041" t="s">
        <v>45</v>
      </c>
      <c r="O5041" t="s">
        <v>24</v>
      </c>
      <c r="R5041">
        <v>31786</v>
      </c>
    </row>
    <row r="5042" spans="1:18" x14ac:dyDescent="0.3">
      <c r="A5042" t="s">
        <v>38</v>
      </c>
      <c r="B5042" t="s">
        <v>89</v>
      </c>
      <c r="C5042">
        <v>2010</v>
      </c>
      <c r="D5042" t="s">
        <v>20</v>
      </c>
      <c r="F5042">
        <v>2.5</v>
      </c>
      <c r="G5042">
        <v>250491</v>
      </c>
      <c r="H5042">
        <v>194</v>
      </c>
      <c r="I5042">
        <v>203</v>
      </c>
      <c r="J5042">
        <v>4</v>
      </c>
      <c r="K5042">
        <v>0</v>
      </c>
      <c r="M5042" t="s">
        <v>35</v>
      </c>
      <c r="N5042" t="s">
        <v>45</v>
      </c>
      <c r="O5042" t="s">
        <v>29</v>
      </c>
      <c r="P5042">
        <v>31</v>
      </c>
      <c r="Q5042" t="s">
        <v>37</v>
      </c>
      <c r="R5042">
        <v>500</v>
      </c>
    </row>
    <row r="5043" spans="1:18" x14ac:dyDescent="0.3">
      <c r="A5043" t="s">
        <v>31</v>
      </c>
      <c r="B5043" t="s">
        <v>99</v>
      </c>
      <c r="C5043">
        <v>2005</v>
      </c>
      <c r="D5043" t="s">
        <v>20</v>
      </c>
      <c r="E5043" t="s">
        <v>67</v>
      </c>
      <c r="F5043">
        <v>3.1</v>
      </c>
      <c r="G5043">
        <v>218444</v>
      </c>
      <c r="H5043">
        <v>242</v>
      </c>
      <c r="I5043">
        <v>211</v>
      </c>
      <c r="J5043">
        <v>5</v>
      </c>
      <c r="K5043">
        <v>1</v>
      </c>
      <c r="L5043" t="s">
        <v>34</v>
      </c>
      <c r="M5043" t="s">
        <v>72</v>
      </c>
      <c r="N5043" t="s">
        <v>23</v>
      </c>
      <c r="O5043" t="s">
        <v>24</v>
      </c>
      <c r="P5043">
        <v>21</v>
      </c>
      <c r="Q5043" t="s">
        <v>46</v>
      </c>
      <c r="R5043">
        <v>500</v>
      </c>
    </row>
    <row r="5044" spans="1:18" x14ac:dyDescent="0.3">
      <c r="A5044" t="s">
        <v>18</v>
      </c>
      <c r="B5044" t="s">
        <v>51</v>
      </c>
      <c r="C5044">
        <v>2016</v>
      </c>
      <c r="D5044" t="s">
        <v>63</v>
      </c>
      <c r="E5044" t="s">
        <v>21</v>
      </c>
      <c r="F5044">
        <v>1.7</v>
      </c>
      <c r="G5044">
        <v>56119</v>
      </c>
      <c r="H5044">
        <v>143</v>
      </c>
      <c r="I5044">
        <v>124</v>
      </c>
      <c r="J5044">
        <v>3</v>
      </c>
      <c r="K5044">
        <v>0</v>
      </c>
      <c r="L5044" t="s">
        <v>40</v>
      </c>
      <c r="M5044" t="s">
        <v>72</v>
      </c>
      <c r="N5044" t="s">
        <v>45</v>
      </c>
      <c r="O5044" t="s">
        <v>29</v>
      </c>
      <c r="P5044">
        <v>40</v>
      </c>
      <c r="Q5044" t="s">
        <v>30</v>
      </c>
      <c r="R5044">
        <v>16554</v>
      </c>
    </row>
    <row r="5045" spans="1:18" x14ac:dyDescent="0.3">
      <c r="A5045" t="s">
        <v>80</v>
      </c>
      <c r="B5045" t="s">
        <v>98</v>
      </c>
      <c r="C5045">
        <v>2024</v>
      </c>
      <c r="D5045" t="s">
        <v>20</v>
      </c>
      <c r="E5045" t="s">
        <v>21</v>
      </c>
      <c r="F5045">
        <v>2.2999999999999998</v>
      </c>
      <c r="G5045">
        <v>1041</v>
      </c>
      <c r="H5045">
        <v>176</v>
      </c>
      <c r="J5045">
        <v>1</v>
      </c>
      <c r="K5045">
        <v>0</v>
      </c>
      <c r="L5045" t="s">
        <v>34</v>
      </c>
      <c r="M5045" t="s">
        <v>52</v>
      </c>
      <c r="N5045" t="s">
        <v>23</v>
      </c>
      <c r="O5045" t="s">
        <v>29</v>
      </c>
      <c r="P5045">
        <v>29</v>
      </c>
      <c r="Q5045" t="s">
        <v>88</v>
      </c>
      <c r="R5045">
        <v>25935</v>
      </c>
    </row>
    <row r="5046" spans="1:18" x14ac:dyDescent="0.3">
      <c r="A5046" t="s">
        <v>73</v>
      </c>
      <c r="B5046" t="s">
        <v>97</v>
      </c>
      <c r="C5046">
        <v>2013</v>
      </c>
      <c r="D5046" t="s">
        <v>20</v>
      </c>
      <c r="E5046" t="s">
        <v>21</v>
      </c>
      <c r="F5046">
        <v>1.8</v>
      </c>
      <c r="G5046">
        <v>157149</v>
      </c>
      <c r="H5046">
        <v>147</v>
      </c>
      <c r="I5046">
        <v>139</v>
      </c>
      <c r="J5046">
        <v>2</v>
      </c>
      <c r="K5046">
        <v>1</v>
      </c>
      <c r="L5046" t="s">
        <v>43</v>
      </c>
      <c r="M5046" t="s">
        <v>44</v>
      </c>
      <c r="N5046" t="s">
        <v>45</v>
      </c>
      <c r="O5046" t="s">
        <v>29</v>
      </c>
      <c r="P5046">
        <v>36</v>
      </c>
      <c r="Q5046" t="s">
        <v>25</v>
      </c>
      <c r="R5046">
        <v>11797</v>
      </c>
    </row>
    <row r="5047" spans="1:18" x14ac:dyDescent="0.3">
      <c r="A5047" t="s">
        <v>38</v>
      </c>
      <c r="B5047" t="s">
        <v>47</v>
      </c>
      <c r="C5047">
        <v>2016</v>
      </c>
      <c r="D5047" t="s">
        <v>20</v>
      </c>
      <c r="E5047" t="s">
        <v>21</v>
      </c>
      <c r="F5047">
        <v>2.4</v>
      </c>
      <c r="G5047">
        <v>65028</v>
      </c>
      <c r="H5047">
        <v>189</v>
      </c>
      <c r="I5047">
        <v>177</v>
      </c>
      <c r="J5047">
        <v>3</v>
      </c>
      <c r="K5047">
        <v>0</v>
      </c>
      <c r="L5047" t="s">
        <v>43</v>
      </c>
      <c r="M5047" t="s">
        <v>28</v>
      </c>
      <c r="N5047" t="s">
        <v>23</v>
      </c>
      <c r="O5047" t="s">
        <v>24</v>
      </c>
      <c r="P5047">
        <v>34</v>
      </c>
      <c r="Q5047" t="s">
        <v>37</v>
      </c>
      <c r="R5047">
        <v>10526</v>
      </c>
    </row>
    <row r="5048" spans="1:18" x14ac:dyDescent="0.3">
      <c r="A5048" t="s">
        <v>49</v>
      </c>
      <c r="B5048" t="s">
        <v>92</v>
      </c>
      <c r="C5048">
        <v>2018</v>
      </c>
      <c r="D5048" t="s">
        <v>33</v>
      </c>
      <c r="F5048">
        <v>2.2000000000000002</v>
      </c>
      <c r="G5048">
        <v>138355</v>
      </c>
      <c r="H5048">
        <v>166</v>
      </c>
      <c r="I5048">
        <v>164</v>
      </c>
      <c r="J5048">
        <v>2</v>
      </c>
      <c r="K5048">
        <v>0</v>
      </c>
      <c r="L5048" t="s">
        <v>34</v>
      </c>
      <c r="N5048" t="s">
        <v>23</v>
      </c>
      <c r="O5048" t="s">
        <v>24</v>
      </c>
      <c r="P5048">
        <v>43</v>
      </c>
      <c r="Q5048" t="s">
        <v>25</v>
      </c>
      <c r="R5048">
        <v>9945</v>
      </c>
    </row>
    <row r="5049" spans="1:18" x14ac:dyDescent="0.3">
      <c r="A5049" t="s">
        <v>80</v>
      </c>
      <c r="B5049" t="s">
        <v>98</v>
      </c>
      <c r="C5049">
        <v>2009</v>
      </c>
      <c r="D5049" t="s">
        <v>63</v>
      </c>
      <c r="G5049">
        <v>53282</v>
      </c>
      <c r="H5049">
        <v>213</v>
      </c>
      <c r="J5049">
        <v>4</v>
      </c>
      <c r="K5049">
        <v>1</v>
      </c>
      <c r="L5049" t="s">
        <v>34</v>
      </c>
      <c r="M5049" t="s">
        <v>59</v>
      </c>
      <c r="N5049" t="s">
        <v>23</v>
      </c>
      <c r="O5049" t="s">
        <v>29</v>
      </c>
      <c r="P5049">
        <v>30</v>
      </c>
      <c r="Q5049" t="s">
        <v>88</v>
      </c>
      <c r="R5049">
        <v>3941</v>
      </c>
    </row>
    <row r="5050" spans="1:18" x14ac:dyDescent="0.3">
      <c r="A5050" t="s">
        <v>38</v>
      </c>
      <c r="B5050" t="s">
        <v>39</v>
      </c>
      <c r="C5050">
        <v>2021</v>
      </c>
      <c r="D5050" t="s">
        <v>63</v>
      </c>
      <c r="E5050" t="s">
        <v>21</v>
      </c>
      <c r="F5050">
        <v>2.6</v>
      </c>
      <c r="G5050">
        <v>46413</v>
      </c>
      <c r="H5050">
        <v>191</v>
      </c>
      <c r="I5050">
        <v>170</v>
      </c>
      <c r="J5050">
        <v>1</v>
      </c>
      <c r="K5050">
        <v>0</v>
      </c>
      <c r="L5050" t="s">
        <v>43</v>
      </c>
      <c r="M5050" t="s">
        <v>59</v>
      </c>
      <c r="N5050" t="s">
        <v>23</v>
      </c>
      <c r="O5050" t="s">
        <v>24</v>
      </c>
      <c r="P5050">
        <v>34</v>
      </c>
      <c r="Q5050" t="s">
        <v>76</v>
      </c>
      <c r="R5050">
        <v>40733</v>
      </c>
    </row>
    <row r="5051" spans="1:18" x14ac:dyDescent="0.3">
      <c r="A5051" t="s">
        <v>41</v>
      </c>
      <c r="B5051" t="s">
        <v>96</v>
      </c>
      <c r="C5051">
        <v>2017</v>
      </c>
      <c r="D5051" t="s">
        <v>20</v>
      </c>
      <c r="E5051" t="s">
        <v>21</v>
      </c>
      <c r="F5051">
        <v>1.6</v>
      </c>
      <c r="G5051">
        <v>121563</v>
      </c>
      <c r="H5051">
        <v>120</v>
      </c>
      <c r="I5051">
        <v>138</v>
      </c>
      <c r="J5051">
        <v>2</v>
      </c>
      <c r="K5051">
        <v>0</v>
      </c>
      <c r="L5051" t="s">
        <v>34</v>
      </c>
      <c r="N5051" t="s">
        <v>45</v>
      </c>
      <c r="O5051" t="s">
        <v>29</v>
      </c>
      <c r="P5051">
        <v>41</v>
      </c>
      <c r="Q5051" t="s">
        <v>76</v>
      </c>
      <c r="R5051">
        <v>4942</v>
      </c>
    </row>
    <row r="5052" spans="1:18" x14ac:dyDescent="0.3">
      <c r="A5052" t="s">
        <v>26</v>
      </c>
      <c r="B5052" t="s">
        <v>58</v>
      </c>
      <c r="C5052">
        <v>2020</v>
      </c>
      <c r="D5052" t="s">
        <v>20</v>
      </c>
      <c r="E5052" t="s">
        <v>21</v>
      </c>
      <c r="G5052">
        <v>55688</v>
      </c>
      <c r="H5052">
        <v>225</v>
      </c>
      <c r="J5052">
        <v>2</v>
      </c>
      <c r="K5052">
        <v>0</v>
      </c>
      <c r="L5052" t="s">
        <v>43</v>
      </c>
      <c r="M5052" t="s">
        <v>22</v>
      </c>
      <c r="N5052" t="s">
        <v>23</v>
      </c>
      <c r="O5052" t="s">
        <v>29</v>
      </c>
      <c r="P5052">
        <v>27</v>
      </c>
      <c r="Q5052" t="s">
        <v>57</v>
      </c>
      <c r="R5052">
        <v>20480</v>
      </c>
    </row>
    <row r="5053" spans="1:18" x14ac:dyDescent="0.3">
      <c r="A5053" t="s">
        <v>38</v>
      </c>
      <c r="B5053" t="s">
        <v>39</v>
      </c>
      <c r="C5053">
        <v>2017</v>
      </c>
      <c r="D5053" t="s">
        <v>20</v>
      </c>
      <c r="E5053" t="s">
        <v>21</v>
      </c>
      <c r="F5053">
        <v>2.8</v>
      </c>
      <c r="G5053">
        <v>54156</v>
      </c>
      <c r="H5053">
        <v>225</v>
      </c>
      <c r="I5053">
        <v>238</v>
      </c>
      <c r="J5053">
        <v>3</v>
      </c>
      <c r="L5053" t="s">
        <v>40</v>
      </c>
      <c r="M5053" t="s">
        <v>22</v>
      </c>
      <c r="N5053" t="s">
        <v>23</v>
      </c>
      <c r="O5053" t="s">
        <v>24</v>
      </c>
      <c r="P5053">
        <v>28</v>
      </c>
      <c r="Q5053" t="s">
        <v>64</v>
      </c>
      <c r="R5053">
        <v>16502</v>
      </c>
    </row>
    <row r="5054" spans="1:18" x14ac:dyDescent="0.3">
      <c r="A5054" t="s">
        <v>18</v>
      </c>
      <c r="B5054" t="s">
        <v>70</v>
      </c>
      <c r="C5054">
        <v>2021</v>
      </c>
      <c r="D5054" t="s">
        <v>33</v>
      </c>
      <c r="E5054" t="s">
        <v>21</v>
      </c>
      <c r="F5054">
        <v>1.6</v>
      </c>
      <c r="G5054">
        <v>13564</v>
      </c>
      <c r="H5054">
        <v>150</v>
      </c>
      <c r="J5054">
        <v>1</v>
      </c>
      <c r="K5054">
        <v>0</v>
      </c>
      <c r="L5054" t="s">
        <v>43</v>
      </c>
      <c r="M5054" t="s">
        <v>72</v>
      </c>
      <c r="N5054" t="s">
        <v>45</v>
      </c>
      <c r="O5054" t="s">
        <v>29</v>
      </c>
      <c r="P5054">
        <v>55</v>
      </c>
      <c r="Q5054" t="s">
        <v>30</v>
      </c>
      <c r="R5054">
        <v>44470</v>
      </c>
    </row>
    <row r="5055" spans="1:18" x14ac:dyDescent="0.3">
      <c r="A5055" t="s">
        <v>80</v>
      </c>
      <c r="B5055" t="s">
        <v>83</v>
      </c>
      <c r="C5055">
        <v>2014</v>
      </c>
      <c r="D5055" t="s">
        <v>20</v>
      </c>
      <c r="E5055" t="s">
        <v>21</v>
      </c>
      <c r="F5055">
        <v>3.9</v>
      </c>
      <c r="G5055">
        <v>191637</v>
      </c>
      <c r="I5055">
        <v>271</v>
      </c>
      <c r="J5055">
        <v>2</v>
      </c>
      <c r="K5055">
        <v>1</v>
      </c>
      <c r="L5055" t="s">
        <v>34</v>
      </c>
      <c r="M5055" t="s">
        <v>44</v>
      </c>
      <c r="N5055" t="s">
        <v>84</v>
      </c>
      <c r="O5055" t="s">
        <v>95</v>
      </c>
      <c r="P5055">
        <v>18</v>
      </c>
      <c r="R5055">
        <v>3555</v>
      </c>
    </row>
    <row r="5056" spans="1:18" x14ac:dyDescent="0.3">
      <c r="A5056" t="s">
        <v>26</v>
      </c>
      <c r="B5056" t="s">
        <v>101</v>
      </c>
      <c r="C5056">
        <v>2022</v>
      </c>
      <c r="D5056" t="s">
        <v>20</v>
      </c>
      <c r="F5056">
        <v>1.6</v>
      </c>
      <c r="G5056">
        <v>15279</v>
      </c>
      <c r="H5056">
        <v>120</v>
      </c>
      <c r="I5056">
        <v>106</v>
      </c>
      <c r="J5056">
        <v>1</v>
      </c>
      <c r="K5056">
        <v>0</v>
      </c>
      <c r="L5056" t="s">
        <v>40</v>
      </c>
      <c r="M5056" t="s">
        <v>94</v>
      </c>
      <c r="N5056" t="s">
        <v>45</v>
      </c>
      <c r="O5056" t="s">
        <v>29</v>
      </c>
      <c r="P5056">
        <v>37</v>
      </c>
      <c r="R5056">
        <v>14422</v>
      </c>
    </row>
    <row r="5057" spans="1:18" x14ac:dyDescent="0.3">
      <c r="A5057" t="s">
        <v>53</v>
      </c>
      <c r="B5057" t="s">
        <v>71</v>
      </c>
      <c r="C5057">
        <v>2006</v>
      </c>
      <c r="D5057" t="s">
        <v>63</v>
      </c>
      <c r="E5057" t="s">
        <v>67</v>
      </c>
      <c r="F5057">
        <v>1.9</v>
      </c>
      <c r="G5057">
        <v>167809</v>
      </c>
      <c r="H5057">
        <v>147</v>
      </c>
      <c r="I5057">
        <v>138</v>
      </c>
      <c r="J5057">
        <v>4</v>
      </c>
      <c r="L5057" t="s">
        <v>43</v>
      </c>
      <c r="M5057" t="s">
        <v>59</v>
      </c>
      <c r="N5057" t="s">
        <v>45</v>
      </c>
      <c r="O5057" t="s">
        <v>24</v>
      </c>
      <c r="Q5057" t="s">
        <v>76</v>
      </c>
      <c r="R5057">
        <v>963</v>
      </c>
    </row>
    <row r="5058" spans="1:18" x14ac:dyDescent="0.3">
      <c r="A5058" t="s">
        <v>73</v>
      </c>
      <c r="B5058" t="s">
        <v>87</v>
      </c>
      <c r="C5058">
        <v>2009</v>
      </c>
      <c r="D5058" t="s">
        <v>20</v>
      </c>
      <c r="E5058" t="s">
        <v>67</v>
      </c>
      <c r="F5058">
        <v>3.3</v>
      </c>
      <c r="G5058">
        <v>176457</v>
      </c>
      <c r="H5058">
        <v>255</v>
      </c>
      <c r="J5058">
        <v>4</v>
      </c>
      <c r="K5058">
        <v>1</v>
      </c>
      <c r="L5058" t="s">
        <v>34</v>
      </c>
      <c r="N5058" t="s">
        <v>23</v>
      </c>
      <c r="O5058" t="s">
        <v>24</v>
      </c>
      <c r="P5058">
        <v>22</v>
      </c>
      <c r="Q5058" t="s">
        <v>48</v>
      </c>
      <c r="R5058">
        <v>3142</v>
      </c>
    </row>
    <row r="5059" spans="1:18" x14ac:dyDescent="0.3">
      <c r="A5059" t="s">
        <v>55</v>
      </c>
      <c r="B5059" t="s">
        <v>78</v>
      </c>
      <c r="C5059">
        <v>2019</v>
      </c>
      <c r="D5059" t="s">
        <v>20</v>
      </c>
      <c r="E5059" t="s">
        <v>21</v>
      </c>
      <c r="G5059">
        <v>24685</v>
      </c>
      <c r="H5059">
        <v>127</v>
      </c>
      <c r="I5059">
        <v>126</v>
      </c>
      <c r="J5059">
        <v>1</v>
      </c>
      <c r="K5059">
        <v>0</v>
      </c>
      <c r="L5059" t="s">
        <v>43</v>
      </c>
      <c r="M5059" t="s">
        <v>44</v>
      </c>
      <c r="N5059" t="s">
        <v>45</v>
      </c>
      <c r="O5059" t="s">
        <v>24</v>
      </c>
      <c r="P5059">
        <v>37</v>
      </c>
      <c r="Q5059" t="s">
        <v>46</v>
      </c>
      <c r="R5059">
        <v>17193</v>
      </c>
    </row>
    <row r="5060" spans="1:18" x14ac:dyDescent="0.3">
      <c r="A5060" t="s">
        <v>73</v>
      </c>
      <c r="B5060" t="s">
        <v>90</v>
      </c>
      <c r="C5060">
        <v>2017</v>
      </c>
      <c r="D5060" t="s">
        <v>20</v>
      </c>
      <c r="E5060" t="s">
        <v>21</v>
      </c>
      <c r="F5060">
        <v>2.4</v>
      </c>
      <c r="G5060">
        <v>61953</v>
      </c>
      <c r="H5060">
        <v>200</v>
      </c>
      <c r="I5060">
        <v>185</v>
      </c>
      <c r="J5060">
        <v>2</v>
      </c>
      <c r="K5060">
        <v>1</v>
      </c>
      <c r="L5060" t="s">
        <v>40</v>
      </c>
      <c r="N5060" t="s">
        <v>45</v>
      </c>
      <c r="O5060" t="s">
        <v>29</v>
      </c>
      <c r="P5060">
        <v>29</v>
      </c>
      <c r="Q5060" t="s">
        <v>76</v>
      </c>
      <c r="R5060">
        <v>14209</v>
      </c>
    </row>
    <row r="5061" spans="1:18" x14ac:dyDescent="0.3">
      <c r="A5061" t="s">
        <v>41</v>
      </c>
      <c r="B5061" t="s">
        <v>42</v>
      </c>
      <c r="C5061">
        <v>2014</v>
      </c>
      <c r="D5061" t="s">
        <v>20</v>
      </c>
      <c r="F5061">
        <v>1.8</v>
      </c>
      <c r="G5061">
        <v>82765</v>
      </c>
      <c r="H5061">
        <v>148</v>
      </c>
      <c r="I5061">
        <v>165</v>
      </c>
      <c r="J5061">
        <v>2</v>
      </c>
      <c r="L5061" t="s">
        <v>43</v>
      </c>
      <c r="M5061" t="s">
        <v>52</v>
      </c>
      <c r="N5061" t="s">
        <v>45</v>
      </c>
      <c r="O5061" t="s">
        <v>29</v>
      </c>
      <c r="P5061">
        <v>35</v>
      </c>
      <c r="Q5061" t="s">
        <v>76</v>
      </c>
      <c r="R5061">
        <v>6568</v>
      </c>
    </row>
    <row r="5062" spans="1:18" x14ac:dyDescent="0.3">
      <c r="A5062" t="s">
        <v>41</v>
      </c>
      <c r="B5062" t="s">
        <v>103</v>
      </c>
      <c r="C5062">
        <v>2009</v>
      </c>
      <c r="D5062" t="s">
        <v>20</v>
      </c>
      <c r="E5062" t="s">
        <v>21</v>
      </c>
      <c r="F5062">
        <v>3.4</v>
      </c>
      <c r="G5062">
        <v>131787</v>
      </c>
      <c r="H5062">
        <v>246</v>
      </c>
      <c r="I5062">
        <v>239</v>
      </c>
      <c r="J5062">
        <v>4</v>
      </c>
      <c r="K5062">
        <v>0</v>
      </c>
      <c r="L5062" t="s">
        <v>34</v>
      </c>
      <c r="M5062" t="s">
        <v>52</v>
      </c>
      <c r="N5062" t="s">
        <v>23</v>
      </c>
      <c r="O5062" t="s">
        <v>60</v>
      </c>
      <c r="P5062">
        <v>18</v>
      </c>
      <c r="Q5062" t="s">
        <v>48</v>
      </c>
      <c r="R5062">
        <v>3221</v>
      </c>
    </row>
    <row r="5063" spans="1:18" x14ac:dyDescent="0.3">
      <c r="A5063" t="s">
        <v>41</v>
      </c>
      <c r="B5063" t="s">
        <v>103</v>
      </c>
      <c r="C5063">
        <v>2005</v>
      </c>
      <c r="D5063" t="s">
        <v>33</v>
      </c>
      <c r="E5063" t="s">
        <v>21</v>
      </c>
      <c r="F5063">
        <v>3.5</v>
      </c>
      <c r="G5063">
        <v>261093</v>
      </c>
      <c r="I5063">
        <v>265</v>
      </c>
      <c r="J5063">
        <v>4</v>
      </c>
      <c r="K5063">
        <v>0</v>
      </c>
      <c r="L5063" t="s">
        <v>40</v>
      </c>
      <c r="M5063" t="s">
        <v>28</v>
      </c>
      <c r="N5063" t="s">
        <v>23</v>
      </c>
      <c r="O5063" t="s">
        <v>29</v>
      </c>
      <c r="P5063">
        <v>32</v>
      </c>
      <c r="Q5063" t="s">
        <v>88</v>
      </c>
      <c r="R5063">
        <v>500</v>
      </c>
    </row>
    <row r="5064" spans="1:18" x14ac:dyDescent="0.3">
      <c r="A5064" t="s">
        <v>80</v>
      </c>
      <c r="B5064" t="s">
        <v>83</v>
      </c>
      <c r="C5064">
        <v>2011</v>
      </c>
      <c r="D5064" t="s">
        <v>20</v>
      </c>
      <c r="E5064" t="s">
        <v>21</v>
      </c>
      <c r="F5064">
        <v>5.2</v>
      </c>
      <c r="G5064">
        <v>111204</v>
      </c>
      <c r="H5064">
        <v>385</v>
      </c>
      <c r="I5064">
        <v>360</v>
      </c>
      <c r="J5064">
        <v>2</v>
      </c>
      <c r="K5064">
        <v>0</v>
      </c>
      <c r="L5064" t="s">
        <v>34</v>
      </c>
      <c r="N5064" t="s">
        <v>84</v>
      </c>
      <c r="O5064" t="s">
        <v>60</v>
      </c>
      <c r="P5064">
        <v>10</v>
      </c>
      <c r="Q5064" t="s">
        <v>76</v>
      </c>
      <c r="R5064">
        <v>5403</v>
      </c>
    </row>
    <row r="5065" spans="1:18" x14ac:dyDescent="0.3">
      <c r="A5065" t="s">
        <v>38</v>
      </c>
      <c r="B5065" t="s">
        <v>86</v>
      </c>
      <c r="C5065">
        <v>2016</v>
      </c>
      <c r="D5065" t="s">
        <v>20</v>
      </c>
      <c r="E5065" t="s">
        <v>21</v>
      </c>
      <c r="F5065">
        <v>4</v>
      </c>
      <c r="G5065">
        <v>98052</v>
      </c>
      <c r="H5065">
        <v>303</v>
      </c>
      <c r="J5065">
        <v>2</v>
      </c>
      <c r="K5065">
        <v>0</v>
      </c>
      <c r="L5065" t="s">
        <v>43</v>
      </c>
      <c r="M5065" t="s">
        <v>28</v>
      </c>
      <c r="N5065" t="s">
        <v>84</v>
      </c>
      <c r="O5065" t="s">
        <v>95</v>
      </c>
      <c r="P5065">
        <v>20</v>
      </c>
      <c r="Q5065" t="s">
        <v>91</v>
      </c>
      <c r="R5065">
        <v>13050</v>
      </c>
    </row>
    <row r="5066" spans="1:18" x14ac:dyDescent="0.3">
      <c r="A5066" t="s">
        <v>41</v>
      </c>
      <c r="B5066" t="s">
        <v>96</v>
      </c>
      <c r="C5066">
        <v>2005</v>
      </c>
      <c r="D5066" t="s">
        <v>20</v>
      </c>
      <c r="E5066" t="s">
        <v>21</v>
      </c>
      <c r="F5066">
        <v>1.5</v>
      </c>
      <c r="G5066">
        <v>406535</v>
      </c>
      <c r="H5066">
        <v>124</v>
      </c>
      <c r="I5066">
        <v>129</v>
      </c>
      <c r="J5066">
        <v>5</v>
      </c>
      <c r="K5066">
        <v>1</v>
      </c>
      <c r="L5066" t="s">
        <v>43</v>
      </c>
      <c r="M5066" t="s">
        <v>44</v>
      </c>
      <c r="N5066" t="s">
        <v>45</v>
      </c>
      <c r="O5066" t="s">
        <v>29</v>
      </c>
      <c r="Q5066" t="s">
        <v>64</v>
      </c>
      <c r="R5066">
        <v>500</v>
      </c>
    </row>
    <row r="5067" spans="1:18" x14ac:dyDescent="0.3">
      <c r="A5067" t="s">
        <v>31</v>
      </c>
      <c r="B5067" t="s">
        <v>85</v>
      </c>
      <c r="C5067">
        <v>2024</v>
      </c>
      <c r="D5067" t="s">
        <v>20</v>
      </c>
      <c r="E5067" t="s">
        <v>21</v>
      </c>
      <c r="F5067">
        <v>2.5</v>
      </c>
      <c r="G5067">
        <v>100</v>
      </c>
      <c r="H5067">
        <v>183</v>
      </c>
      <c r="I5067">
        <v>178</v>
      </c>
      <c r="J5067">
        <v>1</v>
      </c>
      <c r="K5067">
        <v>0</v>
      </c>
      <c r="L5067" t="s">
        <v>34</v>
      </c>
      <c r="M5067" t="s">
        <v>22</v>
      </c>
      <c r="N5067" t="s">
        <v>23</v>
      </c>
      <c r="O5067" t="s">
        <v>24</v>
      </c>
      <c r="P5067">
        <v>30</v>
      </c>
      <c r="Q5067" t="s">
        <v>57</v>
      </c>
      <c r="R5067">
        <v>27587</v>
      </c>
    </row>
    <row r="5068" spans="1:18" x14ac:dyDescent="0.3">
      <c r="A5068" t="s">
        <v>55</v>
      </c>
      <c r="B5068" t="s">
        <v>75</v>
      </c>
      <c r="C5068">
        <v>2013</v>
      </c>
      <c r="D5068" t="s">
        <v>20</v>
      </c>
      <c r="E5068" t="s">
        <v>21</v>
      </c>
      <c r="F5068">
        <v>2.1</v>
      </c>
      <c r="G5068">
        <v>165448</v>
      </c>
      <c r="H5068">
        <v>154</v>
      </c>
      <c r="I5068">
        <v>151</v>
      </c>
      <c r="J5068">
        <v>2</v>
      </c>
      <c r="K5068">
        <v>0</v>
      </c>
      <c r="L5068" t="s">
        <v>43</v>
      </c>
      <c r="M5068" t="s">
        <v>35</v>
      </c>
      <c r="N5068" t="s">
        <v>45</v>
      </c>
      <c r="O5068" t="s">
        <v>29</v>
      </c>
      <c r="P5068">
        <v>34</v>
      </c>
      <c r="Q5068" t="s">
        <v>64</v>
      </c>
      <c r="R5068">
        <v>500</v>
      </c>
    </row>
    <row r="5069" spans="1:18" x14ac:dyDescent="0.3">
      <c r="A5069" t="s">
        <v>38</v>
      </c>
      <c r="B5069" t="s">
        <v>86</v>
      </c>
      <c r="C5069">
        <v>2018</v>
      </c>
      <c r="D5069" t="s">
        <v>20</v>
      </c>
      <c r="E5069" t="s">
        <v>21</v>
      </c>
      <c r="F5069">
        <v>3.3</v>
      </c>
      <c r="G5069">
        <v>111717</v>
      </c>
      <c r="H5069">
        <v>251</v>
      </c>
      <c r="I5069">
        <v>235</v>
      </c>
      <c r="J5069">
        <v>1</v>
      </c>
      <c r="K5069">
        <v>0</v>
      </c>
      <c r="L5069" t="s">
        <v>40</v>
      </c>
      <c r="M5069" t="s">
        <v>22</v>
      </c>
      <c r="N5069" t="s">
        <v>84</v>
      </c>
      <c r="O5069" t="s">
        <v>60</v>
      </c>
      <c r="P5069">
        <v>28</v>
      </c>
      <c r="Q5069" t="s">
        <v>48</v>
      </c>
      <c r="R5069">
        <v>11730</v>
      </c>
    </row>
    <row r="5070" spans="1:18" x14ac:dyDescent="0.3">
      <c r="A5070" t="s">
        <v>26</v>
      </c>
      <c r="B5070" t="s">
        <v>101</v>
      </c>
      <c r="C5070">
        <v>2024</v>
      </c>
      <c r="D5070" t="s">
        <v>20</v>
      </c>
      <c r="F5070">
        <v>1.9</v>
      </c>
      <c r="G5070">
        <v>100</v>
      </c>
      <c r="H5070">
        <v>156</v>
      </c>
      <c r="I5070">
        <v>128</v>
      </c>
      <c r="J5070">
        <v>1</v>
      </c>
      <c r="K5070">
        <v>0</v>
      </c>
      <c r="L5070" t="s">
        <v>34</v>
      </c>
      <c r="M5070" t="s">
        <v>44</v>
      </c>
      <c r="N5070" t="s">
        <v>45</v>
      </c>
      <c r="O5070" t="s">
        <v>29</v>
      </c>
      <c r="P5070">
        <v>39</v>
      </c>
      <c r="Q5070" t="s">
        <v>46</v>
      </c>
      <c r="R5070">
        <v>20330</v>
      </c>
    </row>
    <row r="5071" spans="1:18" x14ac:dyDescent="0.3">
      <c r="A5071" t="s">
        <v>38</v>
      </c>
      <c r="B5071" t="s">
        <v>86</v>
      </c>
      <c r="C5071">
        <v>2023</v>
      </c>
      <c r="D5071" t="s">
        <v>20</v>
      </c>
      <c r="E5071" t="s">
        <v>21</v>
      </c>
      <c r="F5071">
        <v>4.3</v>
      </c>
      <c r="G5071">
        <v>15974</v>
      </c>
      <c r="H5071">
        <v>334</v>
      </c>
      <c r="I5071">
        <v>297</v>
      </c>
      <c r="J5071">
        <v>1</v>
      </c>
      <c r="K5071">
        <v>0</v>
      </c>
      <c r="L5071" t="s">
        <v>43</v>
      </c>
      <c r="M5071" t="s">
        <v>35</v>
      </c>
      <c r="N5071" t="s">
        <v>84</v>
      </c>
      <c r="O5071" t="s">
        <v>95</v>
      </c>
      <c r="R5071">
        <v>32254</v>
      </c>
    </row>
    <row r="5072" spans="1:18" x14ac:dyDescent="0.3">
      <c r="A5072" t="s">
        <v>31</v>
      </c>
      <c r="B5072" t="s">
        <v>85</v>
      </c>
      <c r="C5072">
        <v>2022</v>
      </c>
      <c r="D5072" t="s">
        <v>33</v>
      </c>
      <c r="E5072" t="s">
        <v>21</v>
      </c>
      <c r="F5072">
        <v>2.1</v>
      </c>
      <c r="G5072">
        <v>22123</v>
      </c>
      <c r="H5072">
        <v>161</v>
      </c>
      <c r="I5072">
        <v>154</v>
      </c>
      <c r="J5072">
        <v>1</v>
      </c>
      <c r="K5072">
        <v>0</v>
      </c>
      <c r="L5072" t="s">
        <v>40</v>
      </c>
      <c r="M5072" t="s">
        <v>22</v>
      </c>
      <c r="N5072" t="s">
        <v>23</v>
      </c>
      <c r="O5072" t="s">
        <v>24</v>
      </c>
      <c r="Q5072" t="s">
        <v>25</v>
      </c>
      <c r="R5072">
        <v>20540</v>
      </c>
    </row>
    <row r="5073" spans="1:18" x14ac:dyDescent="0.3">
      <c r="A5073" t="s">
        <v>31</v>
      </c>
      <c r="B5073" t="s">
        <v>99</v>
      </c>
      <c r="C5073">
        <v>2023</v>
      </c>
      <c r="D5073" t="s">
        <v>33</v>
      </c>
      <c r="E5073" t="s">
        <v>21</v>
      </c>
      <c r="G5073">
        <v>11467</v>
      </c>
      <c r="H5073">
        <v>187</v>
      </c>
      <c r="I5073">
        <v>190</v>
      </c>
      <c r="J5073">
        <v>1</v>
      </c>
      <c r="L5073" t="s">
        <v>40</v>
      </c>
      <c r="M5073" t="s">
        <v>22</v>
      </c>
      <c r="N5073" t="s">
        <v>23</v>
      </c>
      <c r="O5073" t="s">
        <v>29</v>
      </c>
      <c r="P5073">
        <v>43</v>
      </c>
      <c r="Q5073" t="s">
        <v>64</v>
      </c>
      <c r="R5073">
        <v>43460</v>
      </c>
    </row>
    <row r="5074" spans="1:18" x14ac:dyDescent="0.3">
      <c r="A5074" t="s">
        <v>49</v>
      </c>
      <c r="B5074" t="s">
        <v>50</v>
      </c>
      <c r="C5074">
        <v>2009</v>
      </c>
      <c r="D5074" t="s">
        <v>20</v>
      </c>
      <c r="F5074">
        <v>2.2000000000000002</v>
      </c>
      <c r="G5074">
        <v>126789</v>
      </c>
      <c r="H5074">
        <v>185</v>
      </c>
      <c r="I5074">
        <v>177</v>
      </c>
      <c r="J5074">
        <v>4</v>
      </c>
      <c r="K5074">
        <v>0</v>
      </c>
      <c r="L5074" t="s">
        <v>34</v>
      </c>
      <c r="M5074" t="s">
        <v>28</v>
      </c>
      <c r="N5074" t="s">
        <v>45</v>
      </c>
      <c r="O5074" t="s">
        <v>29</v>
      </c>
      <c r="P5074">
        <v>35</v>
      </c>
      <c r="Q5074" t="s">
        <v>57</v>
      </c>
      <c r="R5074">
        <v>500</v>
      </c>
    </row>
    <row r="5075" spans="1:18" x14ac:dyDescent="0.3">
      <c r="A5075" t="s">
        <v>53</v>
      </c>
      <c r="B5075" t="s">
        <v>71</v>
      </c>
      <c r="C5075">
        <v>2021</v>
      </c>
      <c r="D5075" t="s">
        <v>20</v>
      </c>
      <c r="E5075" t="s">
        <v>21</v>
      </c>
      <c r="F5075">
        <v>1.7</v>
      </c>
      <c r="G5075">
        <v>28899</v>
      </c>
      <c r="H5075">
        <v>131</v>
      </c>
      <c r="I5075">
        <v>131</v>
      </c>
      <c r="J5075">
        <v>1</v>
      </c>
      <c r="K5075">
        <v>0</v>
      </c>
      <c r="M5075" t="s">
        <v>52</v>
      </c>
      <c r="N5075" t="s">
        <v>45</v>
      </c>
      <c r="O5075" t="s">
        <v>29</v>
      </c>
      <c r="P5075">
        <v>34</v>
      </c>
      <c r="Q5075" t="s">
        <v>37</v>
      </c>
      <c r="R5075">
        <v>33069</v>
      </c>
    </row>
    <row r="5076" spans="1:18" x14ac:dyDescent="0.3">
      <c r="A5076" t="s">
        <v>18</v>
      </c>
      <c r="B5076" t="s">
        <v>70</v>
      </c>
      <c r="C5076">
        <v>2008</v>
      </c>
      <c r="D5076" t="s">
        <v>20</v>
      </c>
      <c r="E5076" t="s">
        <v>21</v>
      </c>
      <c r="G5076">
        <v>304959</v>
      </c>
      <c r="H5076">
        <v>170</v>
      </c>
      <c r="I5076">
        <v>172</v>
      </c>
      <c r="J5076">
        <v>5</v>
      </c>
      <c r="K5076">
        <v>0</v>
      </c>
      <c r="L5076" t="s">
        <v>40</v>
      </c>
      <c r="M5076" t="s">
        <v>35</v>
      </c>
      <c r="N5076" t="s">
        <v>45</v>
      </c>
      <c r="O5076" t="s">
        <v>29</v>
      </c>
      <c r="P5076">
        <v>40</v>
      </c>
      <c r="Q5076" t="s">
        <v>57</v>
      </c>
      <c r="R5076">
        <v>500</v>
      </c>
    </row>
    <row r="5077" spans="1:18" x14ac:dyDescent="0.3">
      <c r="A5077" t="s">
        <v>38</v>
      </c>
      <c r="B5077" t="s">
        <v>47</v>
      </c>
      <c r="C5077">
        <v>2022</v>
      </c>
      <c r="D5077" t="s">
        <v>20</v>
      </c>
      <c r="E5077" t="s">
        <v>21</v>
      </c>
      <c r="F5077">
        <v>3.5</v>
      </c>
      <c r="G5077">
        <v>36888</v>
      </c>
      <c r="H5077">
        <v>268</v>
      </c>
      <c r="J5077">
        <v>1</v>
      </c>
      <c r="L5077" t="s">
        <v>43</v>
      </c>
      <c r="M5077" t="s">
        <v>22</v>
      </c>
      <c r="N5077" t="s">
        <v>23</v>
      </c>
      <c r="O5077" t="s">
        <v>24</v>
      </c>
      <c r="P5077">
        <v>20</v>
      </c>
      <c r="Q5077" t="s">
        <v>88</v>
      </c>
      <c r="R5077">
        <v>20564</v>
      </c>
    </row>
    <row r="5078" spans="1:18" x14ac:dyDescent="0.3">
      <c r="A5078" t="s">
        <v>18</v>
      </c>
      <c r="B5078" t="s">
        <v>51</v>
      </c>
      <c r="C5078">
        <v>2022</v>
      </c>
      <c r="D5078" t="s">
        <v>33</v>
      </c>
      <c r="E5078" t="s">
        <v>21</v>
      </c>
      <c r="F5078">
        <v>1.7</v>
      </c>
      <c r="G5078">
        <v>100</v>
      </c>
      <c r="H5078">
        <v>143</v>
      </c>
      <c r="J5078">
        <v>1</v>
      </c>
      <c r="K5078">
        <v>0</v>
      </c>
      <c r="L5078" t="s">
        <v>43</v>
      </c>
      <c r="M5078" t="s">
        <v>28</v>
      </c>
      <c r="N5078" t="s">
        <v>45</v>
      </c>
      <c r="O5078" t="s">
        <v>29</v>
      </c>
      <c r="P5078">
        <v>54</v>
      </c>
      <c r="Q5078" t="s">
        <v>37</v>
      </c>
      <c r="R5078">
        <v>41295</v>
      </c>
    </row>
    <row r="5079" spans="1:18" x14ac:dyDescent="0.3">
      <c r="A5079" t="s">
        <v>53</v>
      </c>
      <c r="B5079" t="s">
        <v>54</v>
      </c>
      <c r="C5079">
        <v>2011</v>
      </c>
      <c r="D5079" t="s">
        <v>20</v>
      </c>
      <c r="E5079" t="s">
        <v>21</v>
      </c>
      <c r="F5079">
        <v>3.3</v>
      </c>
      <c r="G5079">
        <v>237353</v>
      </c>
      <c r="H5079">
        <v>260</v>
      </c>
      <c r="I5079">
        <v>244</v>
      </c>
      <c r="J5079">
        <v>2</v>
      </c>
      <c r="K5079">
        <v>0</v>
      </c>
      <c r="L5079" t="s">
        <v>43</v>
      </c>
      <c r="M5079" t="s">
        <v>35</v>
      </c>
      <c r="N5079" t="s">
        <v>23</v>
      </c>
      <c r="O5079" t="s">
        <v>29</v>
      </c>
      <c r="P5079">
        <v>23</v>
      </c>
      <c r="Q5079" t="s">
        <v>37</v>
      </c>
      <c r="R5079">
        <v>3318</v>
      </c>
    </row>
    <row r="5080" spans="1:18" x14ac:dyDescent="0.3">
      <c r="A5080" t="s">
        <v>49</v>
      </c>
      <c r="B5080" t="s">
        <v>93</v>
      </c>
      <c r="C5080">
        <v>2017</v>
      </c>
      <c r="D5080" t="s">
        <v>20</v>
      </c>
      <c r="F5080">
        <v>3.1</v>
      </c>
      <c r="G5080">
        <v>53428</v>
      </c>
      <c r="H5080">
        <v>226</v>
      </c>
      <c r="I5080">
        <v>236</v>
      </c>
      <c r="J5080">
        <v>3</v>
      </c>
      <c r="K5080">
        <v>0</v>
      </c>
      <c r="L5080" t="s">
        <v>34</v>
      </c>
      <c r="M5080" t="s">
        <v>35</v>
      </c>
      <c r="N5080" t="s">
        <v>23</v>
      </c>
      <c r="O5080" t="s">
        <v>24</v>
      </c>
      <c r="R5080">
        <v>14474</v>
      </c>
    </row>
    <row r="5081" spans="1:18" x14ac:dyDescent="0.3">
      <c r="A5081" t="s">
        <v>41</v>
      </c>
      <c r="B5081" t="s">
        <v>42</v>
      </c>
      <c r="C5081">
        <v>2012</v>
      </c>
      <c r="D5081" t="s">
        <v>33</v>
      </c>
      <c r="E5081" t="s">
        <v>21</v>
      </c>
      <c r="F5081">
        <v>2</v>
      </c>
      <c r="G5081">
        <v>113619</v>
      </c>
      <c r="H5081">
        <v>162</v>
      </c>
      <c r="J5081">
        <v>3</v>
      </c>
      <c r="K5081">
        <v>0</v>
      </c>
      <c r="L5081" t="s">
        <v>34</v>
      </c>
      <c r="M5081" t="s">
        <v>52</v>
      </c>
      <c r="N5081" t="s">
        <v>45</v>
      </c>
      <c r="O5081" t="s">
        <v>29</v>
      </c>
      <c r="P5081">
        <v>54</v>
      </c>
      <c r="Q5081" t="s">
        <v>76</v>
      </c>
      <c r="R5081">
        <v>3399</v>
      </c>
    </row>
    <row r="5082" spans="1:18" x14ac:dyDescent="0.3">
      <c r="A5082" t="s">
        <v>49</v>
      </c>
      <c r="B5082" t="s">
        <v>92</v>
      </c>
      <c r="C5082">
        <v>2010</v>
      </c>
      <c r="D5082" t="s">
        <v>20</v>
      </c>
      <c r="E5082" t="s">
        <v>67</v>
      </c>
      <c r="F5082">
        <v>2.8</v>
      </c>
      <c r="G5082">
        <v>169530</v>
      </c>
      <c r="I5082">
        <v>206</v>
      </c>
      <c r="J5082">
        <v>3</v>
      </c>
      <c r="L5082" t="s">
        <v>34</v>
      </c>
      <c r="M5082" t="s">
        <v>59</v>
      </c>
      <c r="N5082" t="s">
        <v>23</v>
      </c>
      <c r="O5082" t="s">
        <v>24</v>
      </c>
      <c r="P5082">
        <v>24</v>
      </c>
      <c r="Q5082" t="s">
        <v>64</v>
      </c>
      <c r="R5082">
        <v>500</v>
      </c>
    </row>
    <row r="5083" spans="1:18" x14ac:dyDescent="0.3">
      <c r="A5083" t="s">
        <v>31</v>
      </c>
      <c r="B5083" t="s">
        <v>32</v>
      </c>
      <c r="C5083">
        <v>2011</v>
      </c>
      <c r="D5083" t="s">
        <v>20</v>
      </c>
      <c r="E5083" t="s">
        <v>21</v>
      </c>
      <c r="F5083">
        <v>2.1</v>
      </c>
      <c r="G5083">
        <v>262833</v>
      </c>
      <c r="H5083">
        <v>155</v>
      </c>
      <c r="I5083">
        <v>131</v>
      </c>
      <c r="J5083">
        <v>3</v>
      </c>
      <c r="K5083">
        <v>0</v>
      </c>
      <c r="M5083" t="s">
        <v>22</v>
      </c>
      <c r="N5083" t="s">
        <v>36</v>
      </c>
      <c r="O5083" t="s">
        <v>29</v>
      </c>
      <c r="P5083">
        <v>32</v>
      </c>
      <c r="Q5083" t="s">
        <v>48</v>
      </c>
      <c r="R5083">
        <v>500</v>
      </c>
    </row>
    <row r="5084" spans="1:18" x14ac:dyDescent="0.3">
      <c r="A5084" t="s">
        <v>41</v>
      </c>
      <c r="B5084" t="s">
        <v>42</v>
      </c>
      <c r="C5084">
        <v>2007</v>
      </c>
      <c r="D5084" t="s">
        <v>63</v>
      </c>
      <c r="E5084" t="s">
        <v>21</v>
      </c>
      <c r="F5084">
        <v>1.6</v>
      </c>
      <c r="G5084">
        <v>383324</v>
      </c>
      <c r="H5084">
        <v>129</v>
      </c>
      <c r="J5084">
        <v>5</v>
      </c>
      <c r="K5084">
        <v>0</v>
      </c>
      <c r="L5084" t="s">
        <v>40</v>
      </c>
      <c r="M5084" t="s">
        <v>59</v>
      </c>
      <c r="N5084" t="s">
        <v>45</v>
      </c>
      <c r="O5084" t="s">
        <v>29</v>
      </c>
      <c r="P5084">
        <v>41</v>
      </c>
      <c r="Q5084" t="s">
        <v>64</v>
      </c>
      <c r="R5084">
        <v>500</v>
      </c>
    </row>
    <row r="5085" spans="1:18" x14ac:dyDescent="0.3">
      <c r="A5085" t="s">
        <v>31</v>
      </c>
      <c r="B5085" t="s">
        <v>99</v>
      </c>
      <c r="C5085">
        <v>2008</v>
      </c>
      <c r="D5085" t="s">
        <v>20</v>
      </c>
      <c r="E5085" t="s">
        <v>21</v>
      </c>
      <c r="F5085">
        <v>2.7</v>
      </c>
      <c r="G5085">
        <v>200347</v>
      </c>
      <c r="H5085">
        <v>208</v>
      </c>
      <c r="I5085">
        <v>210</v>
      </c>
      <c r="J5085">
        <v>5</v>
      </c>
      <c r="K5085">
        <v>0</v>
      </c>
      <c r="L5085" t="s">
        <v>43</v>
      </c>
      <c r="M5085" t="s">
        <v>22</v>
      </c>
      <c r="N5085" t="s">
        <v>23</v>
      </c>
      <c r="O5085" t="s">
        <v>29</v>
      </c>
      <c r="P5085">
        <v>31</v>
      </c>
      <c r="Q5085" t="s">
        <v>25</v>
      </c>
      <c r="R5085">
        <v>500</v>
      </c>
    </row>
    <row r="5086" spans="1:18" x14ac:dyDescent="0.3">
      <c r="A5086" t="s">
        <v>55</v>
      </c>
      <c r="B5086" t="s">
        <v>75</v>
      </c>
      <c r="C5086">
        <v>2020</v>
      </c>
      <c r="D5086" t="s">
        <v>65</v>
      </c>
      <c r="E5086" t="s">
        <v>21</v>
      </c>
      <c r="G5086">
        <v>44163</v>
      </c>
      <c r="H5086">
        <v>357</v>
      </c>
      <c r="I5086">
        <v>392</v>
      </c>
      <c r="J5086">
        <v>1</v>
      </c>
      <c r="K5086">
        <v>0</v>
      </c>
      <c r="L5086" t="s">
        <v>40</v>
      </c>
      <c r="M5086" t="s">
        <v>44</v>
      </c>
      <c r="N5086" t="s">
        <v>45</v>
      </c>
      <c r="O5086" t="s">
        <v>29</v>
      </c>
      <c r="P5086">
        <v>116</v>
      </c>
      <c r="Q5086" t="s">
        <v>64</v>
      </c>
      <c r="R5086">
        <v>11795</v>
      </c>
    </row>
    <row r="5087" spans="1:18" x14ac:dyDescent="0.3">
      <c r="A5087" t="s">
        <v>38</v>
      </c>
      <c r="B5087" t="s">
        <v>39</v>
      </c>
      <c r="C5087">
        <v>2015</v>
      </c>
      <c r="D5087" t="s">
        <v>63</v>
      </c>
      <c r="E5087" t="s">
        <v>21</v>
      </c>
      <c r="F5087">
        <v>2.2000000000000002</v>
      </c>
      <c r="G5087">
        <v>80789</v>
      </c>
      <c r="H5087">
        <v>162</v>
      </c>
      <c r="I5087">
        <v>164</v>
      </c>
      <c r="J5087">
        <v>2</v>
      </c>
      <c r="K5087">
        <v>1</v>
      </c>
      <c r="L5087" t="s">
        <v>43</v>
      </c>
      <c r="M5087" t="s">
        <v>35</v>
      </c>
      <c r="N5087" t="s">
        <v>23</v>
      </c>
      <c r="O5087" t="s">
        <v>24</v>
      </c>
      <c r="P5087">
        <v>35</v>
      </c>
      <c r="Q5087" t="s">
        <v>37</v>
      </c>
      <c r="R5087">
        <v>17159</v>
      </c>
    </row>
    <row r="5088" spans="1:18" x14ac:dyDescent="0.3">
      <c r="A5088" t="s">
        <v>18</v>
      </c>
      <c r="B5088" t="s">
        <v>19</v>
      </c>
      <c r="C5088">
        <v>2020</v>
      </c>
      <c r="D5088" t="s">
        <v>20</v>
      </c>
      <c r="E5088" t="s">
        <v>21</v>
      </c>
      <c r="G5088">
        <v>27065</v>
      </c>
      <c r="H5088">
        <v>219</v>
      </c>
      <c r="I5088">
        <v>219</v>
      </c>
      <c r="J5088">
        <v>3</v>
      </c>
      <c r="L5088" t="s">
        <v>43</v>
      </c>
      <c r="M5088" t="s">
        <v>28</v>
      </c>
      <c r="N5088" t="s">
        <v>23</v>
      </c>
      <c r="O5088" t="s">
        <v>24</v>
      </c>
      <c r="P5088">
        <v>26</v>
      </c>
      <c r="Q5088" t="s">
        <v>88</v>
      </c>
      <c r="R5088">
        <v>41056</v>
      </c>
    </row>
    <row r="5089" spans="1:18" x14ac:dyDescent="0.3">
      <c r="A5089" t="s">
        <v>26</v>
      </c>
      <c r="B5089" t="s">
        <v>27</v>
      </c>
      <c r="C5089">
        <v>2006</v>
      </c>
      <c r="D5089" t="s">
        <v>20</v>
      </c>
      <c r="E5089" t="s">
        <v>21</v>
      </c>
      <c r="F5089">
        <v>2.9</v>
      </c>
      <c r="G5089">
        <v>179512</v>
      </c>
      <c r="H5089">
        <v>232</v>
      </c>
      <c r="I5089">
        <v>223</v>
      </c>
      <c r="J5089">
        <v>4</v>
      </c>
      <c r="L5089" t="s">
        <v>40</v>
      </c>
      <c r="M5089" t="s">
        <v>94</v>
      </c>
      <c r="N5089" t="s">
        <v>23</v>
      </c>
      <c r="O5089" t="s">
        <v>24</v>
      </c>
      <c r="P5089">
        <v>29</v>
      </c>
      <c r="R5089">
        <v>500</v>
      </c>
    </row>
    <row r="5090" spans="1:18" x14ac:dyDescent="0.3">
      <c r="A5090" t="s">
        <v>31</v>
      </c>
      <c r="B5090" t="s">
        <v>99</v>
      </c>
      <c r="C5090">
        <v>2011</v>
      </c>
      <c r="D5090" t="s">
        <v>20</v>
      </c>
      <c r="F5090">
        <v>2.7</v>
      </c>
      <c r="G5090">
        <v>137340</v>
      </c>
      <c r="I5090">
        <v>221</v>
      </c>
      <c r="J5090">
        <v>2</v>
      </c>
      <c r="K5090">
        <v>1</v>
      </c>
      <c r="L5090" t="s">
        <v>34</v>
      </c>
      <c r="M5090" t="s">
        <v>72</v>
      </c>
      <c r="N5090" t="s">
        <v>23</v>
      </c>
      <c r="O5090" t="s">
        <v>24</v>
      </c>
      <c r="P5090">
        <v>29</v>
      </c>
      <c r="R5090">
        <v>4055</v>
      </c>
    </row>
    <row r="5091" spans="1:18" x14ac:dyDescent="0.3">
      <c r="A5091" t="s">
        <v>18</v>
      </c>
      <c r="B5091" t="s">
        <v>51</v>
      </c>
      <c r="C5091">
        <v>2018</v>
      </c>
      <c r="D5091" t="s">
        <v>20</v>
      </c>
      <c r="E5091" t="s">
        <v>21</v>
      </c>
      <c r="F5091">
        <v>1.7</v>
      </c>
      <c r="G5091">
        <v>65456</v>
      </c>
      <c r="I5091">
        <v>139</v>
      </c>
      <c r="J5091">
        <v>3</v>
      </c>
      <c r="K5091">
        <v>0</v>
      </c>
      <c r="L5091" t="s">
        <v>43</v>
      </c>
      <c r="M5091" t="s">
        <v>59</v>
      </c>
      <c r="N5091" t="s">
        <v>45</v>
      </c>
      <c r="O5091" t="s">
        <v>29</v>
      </c>
      <c r="P5091">
        <v>33</v>
      </c>
      <c r="Q5091" t="s">
        <v>76</v>
      </c>
      <c r="R5091">
        <v>25642</v>
      </c>
    </row>
    <row r="5092" spans="1:18" x14ac:dyDescent="0.3">
      <c r="A5092" t="s">
        <v>18</v>
      </c>
      <c r="B5092" t="s">
        <v>19</v>
      </c>
      <c r="C5092">
        <v>2007</v>
      </c>
      <c r="D5092" t="s">
        <v>20</v>
      </c>
      <c r="E5092" t="s">
        <v>21</v>
      </c>
      <c r="F5092">
        <v>2.2000000000000002</v>
      </c>
      <c r="G5092">
        <v>293043</v>
      </c>
      <c r="H5092">
        <v>186</v>
      </c>
      <c r="I5092">
        <v>173</v>
      </c>
      <c r="J5092">
        <v>5</v>
      </c>
      <c r="K5092">
        <v>1</v>
      </c>
      <c r="L5092" t="s">
        <v>43</v>
      </c>
      <c r="N5092" t="s">
        <v>23</v>
      </c>
      <c r="O5092" t="s">
        <v>29</v>
      </c>
      <c r="P5092">
        <v>35</v>
      </c>
      <c r="Q5092" t="s">
        <v>46</v>
      </c>
      <c r="R5092">
        <v>500</v>
      </c>
    </row>
    <row r="5093" spans="1:18" x14ac:dyDescent="0.3">
      <c r="A5093" t="s">
        <v>53</v>
      </c>
      <c r="B5093" t="s">
        <v>77</v>
      </c>
      <c r="C5093">
        <v>2016</v>
      </c>
      <c r="D5093" t="s">
        <v>20</v>
      </c>
      <c r="E5093" t="s">
        <v>21</v>
      </c>
      <c r="F5093">
        <v>3.4</v>
      </c>
      <c r="G5093">
        <v>87288</v>
      </c>
      <c r="H5093">
        <v>250</v>
      </c>
      <c r="I5093">
        <v>234</v>
      </c>
      <c r="J5093">
        <v>2</v>
      </c>
      <c r="K5093">
        <v>0</v>
      </c>
      <c r="L5093" t="s">
        <v>43</v>
      </c>
      <c r="M5093" t="s">
        <v>22</v>
      </c>
      <c r="N5093" t="s">
        <v>23</v>
      </c>
      <c r="O5093" t="s">
        <v>24</v>
      </c>
      <c r="P5093">
        <v>17</v>
      </c>
      <c r="Q5093" t="s">
        <v>48</v>
      </c>
      <c r="R5093">
        <v>25407</v>
      </c>
    </row>
    <row r="5094" spans="1:18" x14ac:dyDescent="0.3">
      <c r="A5094" t="s">
        <v>73</v>
      </c>
      <c r="B5094" t="s">
        <v>74</v>
      </c>
      <c r="C5094">
        <v>2007</v>
      </c>
      <c r="D5094" t="s">
        <v>20</v>
      </c>
      <c r="E5094" t="s">
        <v>21</v>
      </c>
      <c r="F5094">
        <v>3</v>
      </c>
      <c r="G5094">
        <v>243420</v>
      </c>
      <c r="H5094">
        <v>252</v>
      </c>
      <c r="I5094">
        <v>250</v>
      </c>
      <c r="J5094">
        <v>3</v>
      </c>
      <c r="K5094">
        <v>1</v>
      </c>
      <c r="L5094" t="s">
        <v>34</v>
      </c>
      <c r="M5094" t="s">
        <v>22</v>
      </c>
      <c r="N5094" t="s">
        <v>23</v>
      </c>
      <c r="O5094" t="s">
        <v>24</v>
      </c>
      <c r="P5094">
        <v>24</v>
      </c>
      <c r="R5094">
        <v>1538</v>
      </c>
    </row>
    <row r="5095" spans="1:18" x14ac:dyDescent="0.3">
      <c r="A5095" t="s">
        <v>55</v>
      </c>
      <c r="B5095" t="s">
        <v>56</v>
      </c>
      <c r="C5095">
        <v>2017</v>
      </c>
      <c r="D5095" t="s">
        <v>20</v>
      </c>
      <c r="E5095" t="s">
        <v>21</v>
      </c>
      <c r="F5095">
        <v>3.2</v>
      </c>
      <c r="G5095">
        <v>84106</v>
      </c>
      <c r="H5095">
        <v>236</v>
      </c>
      <c r="I5095">
        <v>233</v>
      </c>
      <c r="J5095">
        <v>2</v>
      </c>
      <c r="K5095">
        <v>0</v>
      </c>
      <c r="L5095" t="s">
        <v>43</v>
      </c>
      <c r="M5095" t="s">
        <v>22</v>
      </c>
      <c r="N5095" t="s">
        <v>23</v>
      </c>
      <c r="O5095" t="s">
        <v>60</v>
      </c>
      <c r="Q5095" t="s">
        <v>30</v>
      </c>
      <c r="R5095">
        <v>15082</v>
      </c>
    </row>
    <row r="5096" spans="1:18" x14ac:dyDescent="0.3">
      <c r="A5096" t="s">
        <v>80</v>
      </c>
      <c r="B5096" t="s">
        <v>102</v>
      </c>
      <c r="C5096">
        <v>2011</v>
      </c>
      <c r="D5096" t="s">
        <v>20</v>
      </c>
      <c r="E5096" t="s">
        <v>21</v>
      </c>
      <c r="G5096">
        <v>278693</v>
      </c>
      <c r="H5096">
        <v>241</v>
      </c>
      <c r="I5096">
        <v>226</v>
      </c>
      <c r="J5096">
        <v>3</v>
      </c>
      <c r="K5096">
        <v>1</v>
      </c>
      <c r="N5096" t="s">
        <v>23</v>
      </c>
      <c r="O5096" t="s">
        <v>29</v>
      </c>
      <c r="P5096">
        <v>28</v>
      </c>
      <c r="Q5096" t="s">
        <v>88</v>
      </c>
      <c r="R5096">
        <v>500</v>
      </c>
    </row>
    <row r="5097" spans="1:18" x14ac:dyDescent="0.3">
      <c r="A5097" t="s">
        <v>18</v>
      </c>
      <c r="B5097" t="s">
        <v>70</v>
      </c>
      <c r="C5097">
        <v>2006</v>
      </c>
      <c r="D5097" t="s">
        <v>20</v>
      </c>
      <c r="E5097" t="s">
        <v>67</v>
      </c>
      <c r="F5097">
        <v>1.8</v>
      </c>
      <c r="G5097">
        <v>302356</v>
      </c>
      <c r="H5097">
        <v>144</v>
      </c>
      <c r="I5097">
        <v>149</v>
      </c>
      <c r="J5097">
        <v>5</v>
      </c>
      <c r="L5097" t="s">
        <v>34</v>
      </c>
      <c r="N5097" t="s">
        <v>45</v>
      </c>
      <c r="O5097" t="s">
        <v>29</v>
      </c>
      <c r="P5097">
        <v>34</v>
      </c>
      <c r="Q5097" t="s">
        <v>64</v>
      </c>
      <c r="R5097">
        <v>500</v>
      </c>
    </row>
    <row r="5098" spans="1:18" x14ac:dyDescent="0.3">
      <c r="A5098" t="s">
        <v>31</v>
      </c>
      <c r="B5098" t="s">
        <v>61</v>
      </c>
      <c r="C5098">
        <v>2022</v>
      </c>
      <c r="D5098" t="s">
        <v>65</v>
      </c>
      <c r="E5098" t="s">
        <v>21</v>
      </c>
      <c r="F5098">
        <v>0</v>
      </c>
      <c r="G5098">
        <v>5020</v>
      </c>
      <c r="H5098">
        <v>332</v>
      </c>
      <c r="I5098">
        <v>365</v>
      </c>
      <c r="J5098">
        <v>1</v>
      </c>
      <c r="K5098">
        <v>0</v>
      </c>
      <c r="L5098" t="s">
        <v>43</v>
      </c>
      <c r="M5098" t="s">
        <v>35</v>
      </c>
      <c r="N5098" t="s">
        <v>45</v>
      </c>
      <c r="O5098" t="s">
        <v>29</v>
      </c>
      <c r="P5098">
        <v>117</v>
      </c>
      <c r="Q5098" t="s">
        <v>64</v>
      </c>
      <c r="R5098">
        <v>22137</v>
      </c>
    </row>
    <row r="5099" spans="1:18" x14ac:dyDescent="0.3">
      <c r="A5099" t="s">
        <v>49</v>
      </c>
      <c r="B5099" t="s">
        <v>50</v>
      </c>
      <c r="C5099">
        <v>2017</v>
      </c>
      <c r="D5099" t="s">
        <v>33</v>
      </c>
      <c r="E5099" t="s">
        <v>21</v>
      </c>
      <c r="G5099">
        <v>54497</v>
      </c>
      <c r="H5099">
        <v>202</v>
      </c>
      <c r="I5099">
        <v>192</v>
      </c>
      <c r="J5099">
        <v>3</v>
      </c>
      <c r="K5099">
        <v>0</v>
      </c>
      <c r="L5099" t="s">
        <v>43</v>
      </c>
      <c r="M5099" t="s">
        <v>28</v>
      </c>
      <c r="N5099" t="s">
        <v>45</v>
      </c>
      <c r="O5099" t="s">
        <v>29</v>
      </c>
      <c r="Q5099" t="s">
        <v>91</v>
      </c>
      <c r="R5099">
        <v>8303</v>
      </c>
    </row>
    <row r="5100" spans="1:18" x14ac:dyDescent="0.3">
      <c r="A5100" t="s">
        <v>80</v>
      </c>
      <c r="B5100" t="s">
        <v>81</v>
      </c>
      <c r="C5100">
        <v>2015</v>
      </c>
      <c r="D5100" t="s">
        <v>33</v>
      </c>
      <c r="E5100" t="s">
        <v>21</v>
      </c>
      <c r="G5100">
        <v>118698</v>
      </c>
      <c r="H5100">
        <v>298</v>
      </c>
      <c r="I5100">
        <v>280</v>
      </c>
      <c r="J5100">
        <v>2</v>
      </c>
      <c r="K5100">
        <v>1</v>
      </c>
      <c r="L5100" t="s">
        <v>43</v>
      </c>
      <c r="M5100" t="s">
        <v>44</v>
      </c>
      <c r="N5100" t="s">
        <v>82</v>
      </c>
      <c r="O5100" t="s">
        <v>60</v>
      </c>
      <c r="P5100">
        <v>39</v>
      </c>
      <c r="Q5100" t="s">
        <v>37</v>
      </c>
      <c r="R5100">
        <v>5787</v>
      </c>
    </row>
    <row r="5101" spans="1:18" x14ac:dyDescent="0.3">
      <c r="A5101" t="s">
        <v>53</v>
      </c>
      <c r="B5101" t="s">
        <v>71</v>
      </c>
      <c r="C5101">
        <v>2018</v>
      </c>
      <c r="D5101" t="s">
        <v>63</v>
      </c>
      <c r="E5101" t="s">
        <v>21</v>
      </c>
      <c r="F5101">
        <v>1.5</v>
      </c>
      <c r="G5101">
        <v>101348</v>
      </c>
      <c r="H5101">
        <v>118</v>
      </c>
      <c r="I5101">
        <v>126</v>
      </c>
      <c r="J5101">
        <v>1</v>
      </c>
      <c r="K5101">
        <v>1</v>
      </c>
      <c r="L5101" t="s">
        <v>40</v>
      </c>
      <c r="M5101" t="s">
        <v>94</v>
      </c>
      <c r="N5101" t="s">
        <v>45</v>
      </c>
      <c r="O5101" t="s">
        <v>29</v>
      </c>
      <c r="P5101">
        <v>38</v>
      </c>
      <c r="Q5101" t="s">
        <v>76</v>
      </c>
      <c r="R5101">
        <v>14767</v>
      </c>
    </row>
    <row r="5102" spans="1:18" x14ac:dyDescent="0.3">
      <c r="A5102" t="s">
        <v>49</v>
      </c>
      <c r="B5102" t="s">
        <v>93</v>
      </c>
      <c r="C5102">
        <v>2013</v>
      </c>
      <c r="D5102" t="s">
        <v>20</v>
      </c>
      <c r="E5102" t="s">
        <v>21</v>
      </c>
      <c r="F5102">
        <v>3.3</v>
      </c>
      <c r="G5102">
        <v>161704</v>
      </c>
      <c r="I5102">
        <v>208</v>
      </c>
      <c r="J5102">
        <v>2</v>
      </c>
      <c r="K5102">
        <v>1</v>
      </c>
      <c r="L5102" t="s">
        <v>34</v>
      </c>
      <c r="M5102" t="s">
        <v>59</v>
      </c>
      <c r="N5102" t="s">
        <v>23</v>
      </c>
      <c r="O5102" t="s">
        <v>24</v>
      </c>
      <c r="P5102">
        <v>21</v>
      </c>
      <c r="Q5102" t="s">
        <v>37</v>
      </c>
      <c r="R5102">
        <v>4690</v>
      </c>
    </row>
    <row r="5103" spans="1:18" x14ac:dyDescent="0.3">
      <c r="A5103" t="s">
        <v>26</v>
      </c>
      <c r="B5103" t="s">
        <v>68</v>
      </c>
      <c r="C5103">
        <v>2024</v>
      </c>
      <c r="D5103" t="s">
        <v>20</v>
      </c>
      <c r="F5103">
        <v>1.5</v>
      </c>
      <c r="G5103">
        <v>100</v>
      </c>
      <c r="H5103">
        <v>125</v>
      </c>
      <c r="I5103">
        <v>120</v>
      </c>
      <c r="J5103">
        <v>1</v>
      </c>
      <c r="K5103">
        <v>0</v>
      </c>
      <c r="L5103" t="s">
        <v>43</v>
      </c>
      <c r="N5103" t="s">
        <v>45</v>
      </c>
      <c r="O5103" t="s">
        <v>24</v>
      </c>
      <c r="P5103">
        <v>42</v>
      </c>
      <c r="R5103">
        <v>23342</v>
      </c>
    </row>
    <row r="5104" spans="1:18" x14ac:dyDescent="0.3">
      <c r="A5104" t="s">
        <v>73</v>
      </c>
      <c r="B5104" t="s">
        <v>90</v>
      </c>
      <c r="C5104">
        <v>2012</v>
      </c>
      <c r="D5104" t="s">
        <v>20</v>
      </c>
      <c r="E5104" t="s">
        <v>21</v>
      </c>
      <c r="F5104">
        <v>2.2000000000000002</v>
      </c>
      <c r="G5104">
        <v>105212</v>
      </c>
      <c r="H5104">
        <v>185</v>
      </c>
      <c r="I5104">
        <v>187</v>
      </c>
      <c r="J5104">
        <v>4</v>
      </c>
      <c r="K5104">
        <v>1</v>
      </c>
      <c r="L5104" t="s">
        <v>34</v>
      </c>
      <c r="M5104" t="s">
        <v>94</v>
      </c>
      <c r="N5104" t="s">
        <v>45</v>
      </c>
      <c r="O5104" t="s">
        <v>29</v>
      </c>
      <c r="P5104">
        <v>39</v>
      </c>
      <c r="Q5104" t="s">
        <v>46</v>
      </c>
      <c r="R5104">
        <v>7230</v>
      </c>
    </row>
    <row r="5105" spans="1:18" x14ac:dyDescent="0.3">
      <c r="A5105" t="s">
        <v>49</v>
      </c>
      <c r="B5105" t="s">
        <v>92</v>
      </c>
      <c r="C5105">
        <v>2014</v>
      </c>
      <c r="D5105" t="s">
        <v>20</v>
      </c>
      <c r="E5105" t="s">
        <v>21</v>
      </c>
      <c r="F5105">
        <v>3.3</v>
      </c>
      <c r="G5105">
        <v>104857</v>
      </c>
      <c r="H5105">
        <v>258</v>
      </c>
      <c r="I5105">
        <v>237</v>
      </c>
      <c r="J5105">
        <v>2</v>
      </c>
      <c r="K5105">
        <v>1</v>
      </c>
      <c r="L5105" t="s">
        <v>34</v>
      </c>
      <c r="M5105" t="s">
        <v>72</v>
      </c>
      <c r="N5105" t="s">
        <v>23</v>
      </c>
      <c r="O5105" t="s">
        <v>24</v>
      </c>
      <c r="P5105">
        <v>27</v>
      </c>
      <c r="Q5105" t="s">
        <v>88</v>
      </c>
      <c r="R5105">
        <v>5739</v>
      </c>
    </row>
    <row r="5106" spans="1:18" x14ac:dyDescent="0.3">
      <c r="A5106" t="s">
        <v>49</v>
      </c>
      <c r="B5106" t="s">
        <v>50</v>
      </c>
      <c r="C5106">
        <v>2014</v>
      </c>
      <c r="D5106" t="s">
        <v>20</v>
      </c>
      <c r="E5106" t="s">
        <v>21</v>
      </c>
      <c r="F5106">
        <v>2</v>
      </c>
      <c r="G5106">
        <v>95396</v>
      </c>
      <c r="H5106">
        <v>155</v>
      </c>
      <c r="I5106">
        <v>142</v>
      </c>
      <c r="J5106">
        <v>3</v>
      </c>
      <c r="K5106">
        <v>1</v>
      </c>
      <c r="L5106" t="s">
        <v>43</v>
      </c>
      <c r="M5106" t="s">
        <v>72</v>
      </c>
      <c r="N5106" t="s">
        <v>45</v>
      </c>
      <c r="O5106" t="s">
        <v>29</v>
      </c>
      <c r="P5106">
        <v>34</v>
      </c>
      <c r="Q5106" t="s">
        <v>57</v>
      </c>
      <c r="R5106">
        <v>3232</v>
      </c>
    </row>
    <row r="5107" spans="1:18" x14ac:dyDescent="0.3">
      <c r="A5107" t="s">
        <v>18</v>
      </c>
      <c r="B5107" t="s">
        <v>51</v>
      </c>
      <c r="C5107">
        <v>2023</v>
      </c>
      <c r="D5107" t="s">
        <v>20</v>
      </c>
      <c r="E5107" t="s">
        <v>21</v>
      </c>
      <c r="F5107">
        <v>2</v>
      </c>
      <c r="G5107">
        <v>3245</v>
      </c>
      <c r="H5107">
        <v>157</v>
      </c>
      <c r="I5107">
        <v>167</v>
      </c>
      <c r="J5107">
        <v>1</v>
      </c>
      <c r="L5107" t="s">
        <v>43</v>
      </c>
      <c r="M5107" t="s">
        <v>28</v>
      </c>
      <c r="N5107" t="s">
        <v>45</v>
      </c>
      <c r="O5107" t="s">
        <v>29</v>
      </c>
      <c r="P5107">
        <v>36</v>
      </c>
      <c r="Q5107" t="s">
        <v>76</v>
      </c>
      <c r="R5107">
        <v>40736</v>
      </c>
    </row>
    <row r="5108" spans="1:18" x14ac:dyDescent="0.3">
      <c r="A5108" t="s">
        <v>41</v>
      </c>
      <c r="B5108" t="s">
        <v>96</v>
      </c>
      <c r="C5108">
        <v>2019</v>
      </c>
      <c r="D5108" t="s">
        <v>20</v>
      </c>
      <c r="E5108" t="s">
        <v>21</v>
      </c>
      <c r="G5108">
        <v>87638</v>
      </c>
      <c r="H5108">
        <v>150</v>
      </c>
      <c r="I5108">
        <v>138</v>
      </c>
      <c r="J5108">
        <v>2</v>
      </c>
      <c r="L5108" t="s">
        <v>40</v>
      </c>
      <c r="M5108" t="s">
        <v>59</v>
      </c>
      <c r="N5108" t="s">
        <v>45</v>
      </c>
      <c r="O5108" t="s">
        <v>24</v>
      </c>
      <c r="P5108">
        <v>33</v>
      </c>
      <c r="Q5108" t="s">
        <v>25</v>
      </c>
      <c r="R5108">
        <v>6250</v>
      </c>
    </row>
    <row r="5109" spans="1:18" x14ac:dyDescent="0.3">
      <c r="A5109" t="s">
        <v>49</v>
      </c>
      <c r="B5109" t="s">
        <v>93</v>
      </c>
      <c r="C5109">
        <v>2011</v>
      </c>
      <c r="D5109" t="s">
        <v>20</v>
      </c>
      <c r="E5109" t="s">
        <v>21</v>
      </c>
      <c r="F5109">
        <v>2.4</v>
      </c>
      <c r="G5109">
        <v>229610</v>
      </c>
      <c r="H5109">
        <v>196</v>
      </c>
      <c r="I5109">
        <v>196</v>
      </c>
      <c r="J5109">
        <v>3</v>
      </c>
      <c r="K5109">
        <v>0</v>
      </c>
      <c r="M5109" t="s">
        <v>72</v>
      </c>
      <c r="N5109" t="s">
        <v>23</v>
      </c>
      <c r="O5109" t="s">
        <v>24</v>
      </c>
      <c r="Q5109" t="s">
        <v>64</v>
      </c>
      <c r="R5109">
        <v>500</v>
      </c>
    </row>
    <row r="5110" spans="1:18" x14ac:dyDescent="0.3">
      <c r="A5110" t="s">
        <v>55</v>
      </c>
      <c r="B5110" t="s">
        <v>75</v>
      </c>
      <c r="C5110">
        <v>2023</v>
      </c>
      <c r="D5110" t="s">
        <v>20</v>
      </c>
      <c r="E5110" t="s">
        <v>21</v>
      </c>
      <c r="F5110">
        <v>2</v>
      </c>
      <c r="G5110">
        <v>3288</v>
      </c>
      <c r="H5110">
        <v>148</v>
      </c>
      <c r="I5110">
        <v>141</v>
      </c>
      <c r="J5110">
        <v>1</v>
      </c>
      <c r="L5110" t="s">
        <v>40</v>
      </c>
      <c r="M5110" t="s">
        <v>22</v>
      </c>
      <c r="N5110" t="s">
        <v>45</v>
      </c>
      <c r="O5110" t="s">
        <v>29</v>
      </c>
      <c r="P5110">
        <v>35</v>
      </c>
      <c r="Q5110" t="s">
        <v>57</v>
      </c>
      <c r="R5110">
        <v>8310</v>
      </c>
    </row>
    <row r="5111" spans="1:18" x14ac:dyDescent="0.3">
      <c r="A5111" t="s">
        <v>73</v>
      </c>
      <c r="B5111" t="s">
        <v>90</v>
      </c>
      <c r="C5111">
        <v>2017</v>
      </c>
      <c r="D5111" t="s">
        <v>33</v>
      </c>
      <c r="E5111" t="s">
        <v>21</v>
      </c>
      <c r="F5111">
        <v>1.5</v>
      </c>
      <c r="G5111">
        <v>69481</v>
      </c>
      <c r="H5111">
        <v>103</v>
      </c>
      <c r="I5111">
        <v>89</v>
      </c>
      <c r="J5111">
        <v>2</v>
      </c>
      <c r="K5111">
        <v>0</v>
      </c>
      <c r="L5111" t="s">
        <v>40</v>
      </c>
      <c r="M5111" t="s">
        <v>59</v>
      </c>
      <c r="N5111" t="s">
        <v>45</v>
      </c>
      <c r="O5111" t="s">
        <v>29</v>
      </c>
      <c r="P5111">
        <v>56</v>
      </c>
      <c r="Q5111" t="s">
        <v>46</v>
      </c>
      <c r="R5111">
        <v>16760</v>
      </c>
    </row>
    <row r="5112" spans="1:18" x14ac:dyDescent="0.3">
      <c r="A5112" t="s">
        <v>18</v>
      </c>
      <c r="B5112" t="s">
        <v>66</v>
      </c>
      <c r="C5112">
        <v>2024</v>
      </c>
      <c r="D5112" t="s">
        <v>20</v>
      </c>
      <c r="E5112" t="s">
        <v>21</v>
      </c>
      <c r="F5112">
        <v>2.2999999999999998</v>
      </c>
      <c r="G5112">
        <v>100</v>
      </c>
      <c r="I5112">
        <v>165</v>
      </c>
      <c r="J5112">
        <v>1</v>
      </c>
      <c r="L5112" t="s">
        <v>34</v>
      </c>
      <c r="M5112" t="s">
        <v>28</v>
      </c>
      <c r="N5112" t="s">
        <v>23</v>
      </c>
      <c r="O5112" t="s">
        <v>29</v>
      </c>
      <c r="P5112">
        <v>38</v>
      </c>
      <c r="Q5112" t="s">
        <v>64</v>
      </c>
      <c r="R5112">
        <v>50059</v>
      </c>
    </row>
    <row r="5113" spans="1:18" x14ac:dyDescent="0.3">
      <c r="A5113" t="s">
        <v>41</v>
      </c>
      <c r="B5113" t="s">
        <v>62</v>
      </c>
      <c r="C5113">
        <v>2022</v>
      </c>
      <c r="D5113" t="s">
        <v>20</v>
      </c>
      <c r="F5113">
        <v>3.2</v>
      </c>
      <c r="G5113">
        <v>19746</v>
      </c>
      <c r="H5113">
        <v>263</v>
      </c>
      <c r="I5113">
        <v>262</v>
      </c>
      <c r="J5113">
        <v>1</v>
      </c>
      <c r="K5113">
        <v>0</v>
      </c>
      <c r="L5113" t="s">
        <v>43</v>
      </c>
      <c r="M5113" t="s">
        <v>44</v>
      </c>
      <c r="N5113" t="s">
        <v>23</v>
      </c>
      <c r="O5113" t="s">
        <v>29</v>
      </c>
      <c r="P5113">
        <v>26</v>
      </c>
      <c r="Q5113" t="s">
        <v>25</v>
      </c>
      <c r="R5113">
        <v>23495</v>
      </c>
    </row>
    <row r="5114" spans="1:18" x14ac:dyDescent="0.3">
      <c r="A5114" t="s">
        <v>31</v>
      </c>
      <c r="B5114" t="s">
        <v>61</v>
      </c>
      <c r="C5114">
        <v>2006</v>
      </c>
      <c r="D5114" t="s">
        <v>20</v>
      </c>
      <c r="E5114" t="s">
        <v>21</v>
      </c>
      <c r="F5114">
        <v>1.6</v>
      </c>
      <c r="G5114">
        <v>182498</v>
      </c>
      <c r="H5114">
        <v>132</v>
      </c>
      <c r="I5114">
        <v>126</v>
      </c>
      <c r="J5114">
        <v>4</v>
      </c>
      <c r="K5114">
        <v>1</v>
      </c>
      <c r="L5114" t="s">
        <v>43</v>
      </c>
      <c r="M5114" t="s">
        <v>52</v>
      </c>
      <c r="N5114" t="s">
        <v>45</v>
      </c>
      <c r="O5114" t="s">
        <v>29</v>
      </c>
      <c r="P5114">
        <v>37</v>
      </c>
      <c r="Q5114" t="s">
        <v>88</v>
      </c>
      <c r="R5114">
        <v>500</v>
      </c>
    </row>
    <row r="5115" spans="1:18" x14ac:dyDescent="0.3">
      <c r="A5115" t="s">
        <v>80</v>
      </c>
      <c r="B5115" t="s">
        <v>83</v>
      </c>
      <c r="C5115">
        <v>2013</v>
      </c>
      <c r="D5115" t="s">
        <v>20</v>
      </c>
      <c r="E5115" t="s">
        <v>21</v>
      </c>
      <c r="F5115">
        <v>3.9</v>
      </c>
      <c r="G5115">
        <v>84038</v>
      </c>
      <c r="I5115">
        <v>262</v>
      </c>
      <c r="J5115">
        <v>2</v>
      </c>
      <c r="L5115" t="s">
        <v>40</v>
      </c>
      <c r="M5115" t="s">
        <v>28</v>
      </c>
      <c r="N5115" t="s">
        <v>84</v>
      </c>
      <c r="O5115" t="s">
        <v>60</v>
      </c>
      <c r="P5115">
        <v>25</v>
      </c>
      <c r="Q5115" t="s">
        <v>64</v>
      </c>
      <c r="R5115">
        <v>7345</v>
      </c>
    </row>
    <row r="5116" spans="1:18" x14ac:dyDescent="0.3">
      <c r="A5116" t="s">
        <v>73</v>
      </c>
      <c r="B5116" t="s">
        <v>74</v>
      </c>
      <c r="C5116">
        <v>2020</v>
      </c>
      <c r="D5116" t="s">
        <v>33</v>
      </c>
      <c r="E5116" t="s">
        <v>21</v>
      </c>
      <c r="F5116">
        <v>3</v>
      </c>
      <c r="G5116">
        <v>5713</v>
      </c>
      <c r="I5116">
        <v>197</v>
      </c>
      <c r="J5116">
        <v>3</v>
      </c>
      <c r="L5116" t="s">
        <v>43</v>
      </c>
      <c r="M5116" t="s">
        <v>59</v>
      </c>
      <c r="N5116" t="s">
        <v>23</v>
      </c>
      <c r="O5116" t="s">
        <v>24</v>
      </c>
      <c r="P5116">
        <v>44</v>
      </c>
      <c r="Q5116" t="s">
        <v>37</v>
      </c>
      <c r="R5116">
        <v>39601</v>
      </c>
    </row>
    <row r="5117" spans="1:18" x14ac:dyDescent="0.3">
      <c r="A5117" t="s">
        <v>26</v>
      </c>
      <c r="B5117" t="s">
        <v>58</v>
      </c>
      <c r="C5117">
        <v>2018</v>
      </c>
      <c r="D5117" t="s">
        <v>20</v>
      </c>
      <c r="E5117" t="s">
        <v>21</v>
      </c>
      <c r="G5117">
        <v>22065</v>
      </c>
      <c r="H5117">
        <v>209</v>
      </c>
      <c r="I5117">
        <v>212</v>
      </c>
      <c r="J5117">
        <v>2</v>
      </c>
      <c r="K5117">
        <v>0</v>
      </c>
      <c r="L5117" t="s">
        <v>34</v>
      </c>
      <c r="M5117" t="s">
        <v>72</v>
      </c>
      <c r="N5117" t="s">
        <v>23</v>
      </c>
      <c r="O5117" t="s">
        <v>29</v>
      </c>
      <c r="Q5117" t="s">
        <v>46</v>
      </c>
      <c r="R5117">
        <v>18367</v>
      </c>
    </row>
    <row r="5118" spans="1:18" x14ac:dyDescent="0.3">
      <c r="A5118" t="s">
        <v>26</v>
      </c>
      <c r="B5118" t="s">
        <v>58</v>
      </c>
      <c r="C5118">
        <v>2009</v>
      </c>
      <c r="D5118" t="s">
        <v>20</v>
      </c>
      <c r="E5118" t="s">
        <v>21</v>
      </c>
      <c r="F5118">
        <v>3.4</v>
      </c>
      <c r="G5118">
        <v>276625</v>
      </c>
      <c r="H5118">
        <v>246</v>
      </c>
      <c r="I5118">
        <v>225</v>
      </c>
      <c r="J5118">
        <v>5</v>
      </c>
      <c r="K5118">
        <v>0</v>
      </c>
      <c r="L5118" t="s">
        <v>43</v>
      </c>
      <c r="M5118" t="s">
        <v>59</v>
      </c>
      <c r="N5118" t="s">
        <v>23</v>
      </c>
      <c r="O5118" t="s">
        <v>29</v>
      </c>
      <c r="P5118">
        <v>25</v>
      </c>
      <c r="Q5118" t="s">
        <v>91</v>
      </c>
      <c r="R5118">
        <v>500</v>
      </c>
    </row>
    <row r="5119" spans="1:18" x14ac:dyDescent="0.3">
      <c r="A5119" t="s">
        <v>49</v>
      </c>
      <c r="B5119" t="s">
        <v>100</v>
      </c>
      <c r="C5119">
        <v>2006</v>
      </c>
      <c r="D5119" t="s">
        <v>20</v>
      </c>
      <c r="F5119">
        <v>1.6</v>
      </c>
      <c r="G5119">
        <v>97646</v>
      </c>
      <c r="H5119">
        <v>116</v>
      </c>
      <c r="I5119">
        <v>100</v>
      </c>
      <c r="J5119">
        <v>4</v>
      </c>
      <c r="K5119">
        <v>1</v>
      </c>
      <c r="L5119" t="s">
        <v>40</v>
      </c>
      <c r="M5119" t="s">
        <v>59</v>
      </c>
      <c r="N5119" t="s">
        <v>45</v>
      </c>
      <c r="O5119" t="s">
        <v>24</v>
      </c>
      <c r="P5119">
        <v>42</v>
      </c>
      <c r="R5119">
        <v>500</v>
      </c>
    </row>
    <row r="5120" spans="1:18" x14ac:dyDescent="0.3">
      <c r="A5120" t="s">
        <v>73</v>
      </c>
      <c r="B5120" t="s">
        <v>87</v>
      </c>
      <c r="C5120">
        <v>2020</v>
      </c>
      <c r="D5120" t="s">
        <v>33</v>
      </c>
      <c r="E5120" t="s">
        <v>21</v>
      </c>
      <c r="F5120">
        <v>2.6</v>
      </c>
      <c r="G5120">
        <v>62916</v>
      </c>
      <c r="H5120">
        <v>209</v>
      </c>
      <c r="I5120">
        <v>189</v>
      </c>
      <c r="J5120">
        <v>2</v>
      </c>
      <c r="K5120">
        <v>0</v>
      </c>
      <c r="L5120" t="s">
        <v>43</v>
      </c>
      <c r="M5120" t="s">
        <v>52</v>
      </c>
      <c r="N5120" t="s">
        <v>23</v>
      </c>
      <c r="O5120" t="s">
        <v>24</v>
      </c>
      <c r="P5120">
        <v>44</v>
      </c>
      <c r="Q5120" t="s">
        <v>76</v>
      </c>
      <c r="R5120">
        <v>30306</v>
      </c>
    </row>
    <row r="5121" spans="1:18" x14ac:dyDescent="0.3">
      <c r="A5121" t="s">
        <v>18</v>
      </c>
      <c r="B5121" t="s">
        <v>19</v>
      </c>
      <c r="C5121">
        <v>2011</v>
      </c>
      <c r="D5121" t="s">
        <v>63</v>
      </c>
      <c r="F5121">
        <v>3.1</v>
      </c>
      <c r="G5121">
        <v>144017</v>
      </c>
      <c r="H5121">
        <v>236</v>
      </c>
      <c r="J5121">
        <v>3</v>
      </c>
      <c r="K5121">
        <v>1</v>
      </c>
      <c r="L5121" t="s">
        <v>43</v>
      </c>
      <c r="M5121" t="s">
        <v>72</v>
      </c>
      <c r="N5121" t="s">
        <v>23</v>
      </c>
      <c r="O5121" t="s">
        <v>60</v>
      </c>
      <c r="P5121">
        <v>23</v>
      </c>
      <c r="R5121">
        <v>11433</v>
      </c>
    </row>
    <row r="5122" spans="1:18" x14ac:dyDescent="0.3">
      <c r="A5122" t="s">
        <v>38</v>
      </c>
      <c r="B5122" t="s">
        <v>86</v>
      </c>
      <c r="C5122">
        <v>2024</v>
      </c>
      <c r="D5122" t="s">
        <v>20</v>
      </c>
      <c r="E5122" t="s">
        <v>21</v>
      </c>
      <c r="G5122">
        <v>4366</v>
      </c>
      <c r="H5122">
        <v>314</v>
      </c>
      <c r="I5122">
        <v>309</v>
      </c>
      <c r="J5122">
        <v>1</v>
      </c>
      <c r="K5122">
        <v>0</v>
      </c>
      <c r="L5122" t="s">
        <v>34</v>
      </c>
      <c r="M5122" t="s">
        <v>44</v>
      </c>
      <c r="N5122" t="s">
        <v>84</v>
      </c>
      <c r="O5122" t="s">
        <v>95</v>
      </c>
      <c r="P5122">
        <v>21</v>
      </c>
      <c r="Q5122" t="s">
        <v>37</v>
      </c>
      <c r="R5122">
        <v>34862</v>
      </c>
    </row>
    <row r="5123" spans="1:18" x14ac:dyDescent="0.3">
      <c r="A5123" t="s">
        <v>18</v>
      </c>
      <c r="B5123" t="s">
        <v>19</v>
      </c>
      <c r="C5123">
        <v>2011</v>
      </c>
      <c r="D5123" t="s">
        <v>63</v>
      </c>
      <c r="F5123">
        <v>3.2</v>
      </c>
      <c r="G5123">
        <v>392225</v>
      </c>
      <c r="H5123">
        <v>244</v>
      </c>
      <c r="I5123">
        <v>214</v>
      </c>
      <c r="J5123">
        <v>3</v>
      </c>
      <c r="K5123">
        <v>1</v>
      </c>
      <c r="L5123" t="s">
        <v>34</v>
      </c>
      <c r="M5123" t="s">
        <v>28</v>
      </c>
      <c r="N5123" t="s">
        <v>23</v>
      </c>
      <c r="O5123" t="s">
        <v>24</v>
      </c>
      <c r="P5123">
        <v>26</v>
      </c>
      <c r="Q5123" t="s">
        <v>57</v>
      </c>
      <c r="R5123">
        <v>917</v>
      </c>
    </row>
    <row r="5124" spans="1:18" x14ac:dyDescent="0.3">
      <c r="A5124" t="s">
        <v>31</v>
      </c>
      <c r="B5124" t="s">
        <v>32</v>
      </c>
      <c r="C5124">
        <v>2015</v>
      </c>
      <c r="D5124" t="s">
        <v>20</v>
      </c>
      <c r="E5124" t="s">
        <v>21</v>
      </c>
      <c r="F5124">
        <v>2.5</v>
      </c>
      <c r="G5124">
        <v>156970</v>
      </c>
      <c r="H5124">
        <v>202</v>
      </c>
      <c r="J5124">
        <v>2</v>
      </c>
      <c r="K5124">
        <v>0</v>
      </c>
      <c r="L5124" t="s">
        <v>43</v>
      </c>
      <c r="M5124" t="s">
        <v>52</v>
      </c>
      <c r="N5124" t="s">
        <v>36</v>
      </c>
      <c r="O5124" t="s">
        <v>29</v>
      </c>
      <c r="P5124">
        <v>31</v>
      </c>
      <c r="R5124">
        <v>3069</v>
      </c>
    </row>
    <row r="5125" spans="1:18" x14ac:dyDescent="0.3">
      <c r="A5125" t="s">
        <v>41</v>
      </c>
      <c r="B5125" t="s">
        <v>96</v>
      </c>
      <c r="C5125">
        <v>2022</v>
      </c>
      <c r="D5125" t="s">
        <v>20</v>
      </c>
      <c r="F5125">
        <v>1.6</v>
      </c>
      <c r="G5125">
        <v>439</v>
      </c>
      <c r="H5125">
        <v>134</v>
      </c>
      <c r="I5125">
        <v>115</v>
      </c>
      <c r="J5125">
        <v>1</v>
      </c>
      <c r="K5125">
        <v>0</v>
      </c>
      <c r="L5125" t="s">
        <v>34</v>
      </c>
      <c r="N5125" t="s">
        <v>45</v>
      </c>
      <c r="O5125" t="s">
        <v>29</v>
      </c>
      <c r="P5125">
        <v>38</v>
      </c>
      <c r="Q5125" t="s">
        <v>48</v>
      </c>
      <c r="R5125">
        <v>18030</v>
      </c>
    </row>
    <row r="5126" spans="1:18" x14ac:dyDescent="0.3">
      <c r="A5126" t="s">
        <v>53</v>
      </c>
      <c r="B5126" t="s">
        <v>54</v>
      </c>
      <c r="C5126">
        <v>2019</v>
      </c>
      <c r="D5126" t="s">
        <v>20</v>
      </c>
      <c r="E5126" t="s">
        <v>21</v>
      </c>
      <c r="F5126">
        <v>2.9</v>
      </c>
      <c r="G5126">
        <v>27080</v>
      </c>
      <c r="H5126">
        <v>212</v>
      </c>
      <c r="I5126">
        <v>187</v>
      </c>
      <c r="J5126">
        <v>1</v>
      </c>
      <c r="K5126">
        <v>0</v>
      </c>
      <c r="L5126" t="s">
        <v>40</v>
      </c>
      <c r="N5126" t="s">
        <v>23</v>
      </c>
      <c r="O5126" t="s">
        <v>24</v>
      </c>
      <c r="P5126">
        <v>23</v>
      </c>
      <c r="Q5126" t="s">
        <v>57</v>
      </c>
      <c r="R5126">
        <v>25563</v>
      </c>
    </row>
    <row r="5127" spans="1:18" x14ac:dyDescent="0.3">
      <c r="A5127" t="s">
        <v>55</v>
      </c>
      <c r="B5127" t="s">
        <v>75</v>
      </c>
      <c r="C5127">
        <v>2019</v>
      </c>
      <c r="D5127" t="s">
        <v>20</v>
      </c>
      <c r="E5127" t="s">
        <v>21</v>
      </c>
      <c r="F5127">
        <v>1.8</v>
      </c>
      <c r="G5127">
        <v>23122</v>
      </c>
      <c r="H5127">
        <v>141</v>
      </c>
      <c r="J5127">
        <v>2</v>
      </c>
      <c r="K5127">
        <v>0</v>
      </c>
      <c r="M5127" t="s">
        <v>35</v>
      </c>
      <c r="N5127" t="s">
        <v>45</v>
      </c>
      <c r="O5127" t="s">
        <v>29</v>
      </c>
      <c r="P5127">
        <v>36</v>
      </c>
      <c r="Q5127" t="s">
        <v>76</v>
      </c>
      <c r="R5127">
        <v>13502</v>
      </c>
    </row>
    <row r="5128" spans="1:18" x14ac:dyDescent="0.3">
      <c r="A5128" t="s">
        <v>41</v>
      </c>
      <c r="B5128" t="s">
        <v>103</v>
      </c>
      <c r="C5128">
        <v>2019</v>
      </c>
      <c r="D5128" t="s">
        <v>20</v>
      </c>
      <c r="E5128" t="s">
        <v>21</v>
      </c>
      <c r="G5128">
        <v>104070</v>
      </c>
      <c r="H5128">
        <v>255</v>
      </c>
      <c r="I5128">
        <v>247</v>
      </c>
      <c r="J5128">
        <v>1</v>
      </c>
      <c r="K5128">
        <v>1</v>
      </c>
      <c r="M5128" t="s">
        <v>94</v>
      </c>
      <c r="N5128" t="s">
        <v>23</v>
      </c>
      <c r="O5128" t="s">
        <v>24</v>
      </c>
      <c r="P5128">
        <v>21</v>
      </c>
      <c r="Q5128" t="s">
        <v>46</v>
      </c>
      <c r="R5128">
        <v>14274</v>
      </c>
    </row>
    <row r="5129" spans="1:18" x14ac:dyDescent="0.3">
      <c r="A5129" t="s">
        <v>73</v>
      </c>
      <c r="B5129" t="s">
        <v>90</v>
      </c>
      <c r="C5129">
        <v>2006</v>
      </c>
      <c r="D5129" t="s">
        <v>20</v>
      </c>
      <c r="E5129" t="s">
        <v>67</v>
      </c>
      <c r="F5129">
        <v>2.1</v>
      </c>
      <c r="G5129">
        <v>252572</v>
      </c>
      <c r="H5129">
        <v>156</v>
      </c>
      <c r="I5129">
        <v>147</v>
      </c>
      <c r="J5129">
        <v>4</v>
      </c>
      <c r="K5129">
        <v>0</v>
      </c>
      <c r="L5129" t="s">
        <v>34</v>
      </c>
      <c r="M5129" t="s">
        <v>52</v>
      </c>
      <c r="N5129" t="s">
        <v>45</v>
      </c>
      <c r="O5129" t="s">
        <v>24</v>
      </c>
      <c r="P5129">
        <v>27</v>
      </c>
      <c r="Q5129" t="s">
        <v>64</v>
      </c>
      <c r="R5129">
        <v>500</v>
      </c>
    </row>
    <row r="5130" spans="1:18" x14ac:dyDescent="0.3">
      <c r="A5130" t="s">
        <v>38</v>
      </c>
      <c r="B5130" t="s">
        <v>39</v>
      </c>
      <c r="C5130">
        <v>2005</v>
      </c>
      <c r="D5130" t="s">
        <v>20</v>
      </c>
      <c r="F5130">
        <v>3.4</v>
      </c>
      <c r="G5130">
        <v>100</v>
      </c>
      <c r="H5130">
        <v>251</v>
      </c>
      <c r="I5130">
        <v>229</v>
      </c>
      <c r="J5130">
        <v>4</v>
      </c>
      <c r="K5130">
        <v>0</v>
      </c>
      <c r="M5130" t="s">
        <v>52</v>
      </c>
      <c r="N5130" t="s">
        <v>23</v>
      </c>
      <c r="O5130" t="s">
        <v>24</v>
      </c>
      <c r="P5130">
        <v>28</v>
      </c>
      <c r="Q5130" t="s">
        <v>91</v>
      </c>
      <c r="R5130">
        <v>9923</v>
      </c>
    </row>
    <row r="5131" spans="1:18" x14ac:dyDescent="0.3">
      <c r="A5131" t="s">
        <v>38</v>
      </c>
      <c r="B5131" t="s">
        <v>39</v>
      </c>
      <c r="C5131">
        <v>2018</v>
      </c>
      <c r="D5131" t="s">
        <v>20</v>
      </c>
      <c r="E5131" t="s">
        <v>21</v>
      </c>
      <c r="F5131">
        <v>2.2999999999999998</v>
      </c>
      <c r="G5131">
        <v>32808</v>
      </c>
      <c r="H5131">
        <v>192</v>
      </c>
      <c r="I5131">
        <v>181</v>
      </c>
      <c r="J5131">
        <v>1</v>
      </c>
      <c r="M5131" t="s">
        <v>59</v>
      </c>
      <c r="N5131" t="s">
        <v>23</v>
      </c>
      <c r="O5131" t="s">
        <v>24</v>
      </c>
      <c r="P5131">
        <v>34</v>
      </c>
      <c r="R5131">
        <v>29396</v>
      </c>
    </row>
    <row r="5132" spans="1:18" x14ac:dyDescent="0.3">
      <c r="A5132" t="s">
        <v>26</v>
      </c>
      <c r="B5132" t="s">
        <v>58</v>
      </c>
      <c r="C5132">
        <v>2023</v>
      </c>
      <c r="D5132" t="s">
        <v>20</v>
      </c>
      <c r="E5132" t="s">
        <v>21</v>
      </c>
      <c r="G5132">
        <v>2514</v>
      </c>
      <c r="H5132">
        <v>175</v>
      </c>
      <c r="I5132">
        <v>154</v>
      </c>
      <c r="J5132">
        <v>1</v>
      </c>
      <c r="L5132" t="s">
        <v>43</v>
      </c>
      <c r="M5132" t="s">
        <v>28</v>
      </c>
      <c r="N5132" t="s">
        <v>23</v>
      </c>
      <c r="O5132" t="s">
        <v>60</v>
      </c>
      <c r="P5132">
        <v>28</v>
      </c>
      <c r="Q5132" t="s">
        <v>91</v>
      </c>
      <c r="R5132">
        <v>30353</v>
      </c>
    </row>
    <row r="5133" spans="1:18" x14ac:dyDescent="0.3">
      <c r="A5133" t="s">
        <v>49</v>
      </c>
      <c r="B5133" t="s">
        <v>50</v>
      </c>
      <c r="C5133">
        <v>2017</v>
      </c>
      <c r="D5133" t="s">
        <v>20</v>
      </c>
      <c r="E5133" t="s">
        <v>21</v>
      </c>
      <c r="F5133">
        <v>2.5</v>
      </c>
      <c r="G5133">
        <v>107935</v>
      </c>
      <c r="H5133">
        <v>204</v>
      </c>
      <c r="I5133">
        <v>205</v>
      </c>
      <c r="J5133">
        <v>2</v>
      </c>
      <c r="K5133">
        <v>0</v>
      </c>
      <c r="N5133" t="s">
        <v>45</v>
      </c>
      <c r="O5133" t="s">
        <v>29</v>
      </c>
      <c r="P5133">
        <v>22</v>
      </c>
      <c r="R5133">
        <v>5758</v>
      </c>
    </row>
    <row r="5134" spans="1:18" x14ac:dyDescent="0.3">
      <c r="A5134" t="s">
        <v>49</v>
      </c>
      <c r="B5134" t="s">
        <v>93</v>
      </c>
      <c r="C5134">
        <v>2005</v>
      </c>
      <c r="D5134" t="s">
        <v>63</v>
      </c>
      <c r="E5134" t="s">
        <v>21</v>
      </c>
      <c r="F5134">
        <v>3.3</v>
      </c>
      <c r="G5134">
        <v>181341</v>
      </c>
      <c r="H5134">
        <v>251</v>
      </c>
      <c r="I5134">
        <v>234</v>
      </c>
      <c r="J5134">
        <v>5</v>
      </c>
      <c r="L5134" t="s">
        <v>40</v>
      </c>
      <c r="M5134" t="s">
        <v>28</v>
      </c>
      <c r="N5134" t="s">
        <v>23</v>
      </c>
      <c r="O5134" t="s">
        <v>24</v>
      </c>
      <c r="P5134">
        <v>29</v>
      </c>
      <c r="Q5134" t="s">
        <v>76</v>
      </c>
      <c r="R5134">
        <v>500</v>
      </c>
    </row>
    <row r="5135" spans="1:18" x14ac:dyDescent="0.3">
      <c r="A5135" t="s">
        <v>26</v>
      </c>
      <c r="B5135" t="s">
        <v>58</v>
      </c>
      <c r="C5135">
        <v>2015</v>
      </c>
      <c r="D5135" t="s">
        <v>63</v>
      </c>
      <c r="F5135">
        <v>2.6</v>
      </c>
      <c r="G5135">
        <v>110403</v>
      </c>
      <c r="H5135">
        <v>218</v>
      </c>
      <c r="J5135">
        <v>3</v>
      </c>
      <c r="K5135">
        <v>0</v>
      </c>
      <c r="L5135" t="s">
        <v>34</v>
      </c>
      <c r="M5135" t="s">
        <v>22</v>
      </c>
      <c r="N5135" t="s">
        <v>23</v>
      </c>
      <c r="O5135" t="s">
        <v>24</v>
      </c>
      <c r="P5135">
        <v>32</v>
      </c>
      <c r="Q5135" t="s">
        <v>76</v>
      </c>
      <c r="R5135">
        <v>9077</v>
      </c>
    </row>
    <row r="5136" spans="1:18" x14ac:dyDescent="0.3">
      <c r="A5136" t="s">
        <v>41</v>
      </c>
      <c r="B5136" t="s">
        <v>96</v>
      </c>
      <c r="C5136">
        <v>2019</v>
      </c>
      <c r="D5136" t="s">
        <v>20</v>
      </c>
      <c r="E5136" t="s">
        <v>21</v>
      </c>
      <c r="F5136">
        <v>1.6</v>
      </c>
      <c r="G5136">
        <v>56820</v>
      </c>
      <c r="H5136">
        <v>123</v>
      </c>
      <c r="I5136">
        <v>98</v>
      </c>
      <c r="J5136">
        <v>2</v>
      </c>
      <c r="L5136" t="s">
        <v>34</v>
      </c>
      <c r="M5136" t="s">
        <v>59</v>
      </c>
      <c r="N5136" t="s">
        <v>45</v>
      </c>
      <c r="O5136" t="s">
        <v>29</v>
      </c>
      <c r="P5136">
        <v>38</v>
      </c>
      <c r="R5136">
        <v>10197</v>
      </c>
    </row>
    <row r="5137" spans="1:18" x14ac:dyDescent="0.3">
      <c r="A5137" t="s">
        <v>80</v>
      </c>
      <c r="B5137" t="s">
        <v>102</v>
      </c>
      <c r="C5137">
        <v>2006</v>
      </c>
      <c r="D5137" t="s">
        <v>20</v>
      </c>
      <c r="F5137">
        <v>3.3</v>
      </c>
      <c r="G5137">
        <v>519539</v>
      </c>
      <c r="H5137">
        <v>246</v>
      </c>
      <c r="I5137">
        <v>230</v>
      </c>
      <c r="J5137">
        <v>3</v>
      </c>
      <c r="K5137">
        <v>0</v>
      </c>
      <c r="L5137" t="s">
        <v>40</v>
      </c>
      <c r="N5137" t="s">
        <v>23</v>
      </c>
      <c r="O5137" t="s">
        <v>24</v>
      </c>
      <c r="Q5137" t="s">
        <v>88</v>
      </c>
      <c r="R5137">
        <v>500</v>
      </c>
    </row>
    <row r="5138" spans="1:18" x14ac:dyDescent="0.3">
      <c r="A5138" t="s">
        <v>26</v>
      </c>
      <c r="B5138" t="s">
        <v>27</v>
      </c>
      <c r="C5138">
        <v>2015</v>
      </c>
      <c r="D5138" t="s">
        <v>20</v>
      </c>
      <c r="F5138">
        <v>3.4</v>
      </c>
      <c r="G5138">
        <v>181014</v>
      </c>
      <c r="J5138">
        <v>3</v>
      </c>
      <c r="K5138">
        <v>0</v>
      </c>
      <c r="L5138" t="s">
        <v>34</v>
      </c>
      <c r="M5138" t="s">
        <v>44</v>
      </c>
      <c r="N5138" t="s">
        <v>23</v>
      </c>
      <c r="O5138" t="s">
        <v>29</v>
      </c>
      <c r="Q5138" t="s">
        <v>25</v>
      </c>
      <c r="R5138">
        <v>2928</v>
      </c>
    </row>
    <row r="5139" spans="1:18" x14ac:dyDescent="0.3">
      <c r="A5139" t="s">
        <v>73</v>
      </c>
      <c r="B5139" t="s">
        <v>97</v>
      </c>
      <c r="C5139">
        <v>2018</v>
      </c>
      <c r="D5139" t="s">
        <v>20</v>
      </c>
      <c r="E5139" t="s">
        <v>21</v>
      </c>
      <c r="F5139">
        <v>2.2999999999999998</v>
      </c>
      <c r="G5139">
        <v>78348</v>
      </c>
      <c r="H5139">
        <v>180</v>
      </c>
      <c r="I5139">
        <v>183</v>
      </c>
      <c r="J5139">
        <v>2</v>
      </c>
      <c r="K5139">
        <v>1</v>
      </c>
      <c r="L5139" t="s">
        <v>40</v>
      </c>
      <c r="M5139" t="s">
        <v>72</v>
      </c>
      <c r="N5139" t="s">
        <v>45</v>
      </c>
      <c r="O5139" t="s">
        <v>29</v>
      </c>
      <c r="P5139">
        <v>31</v>
      </c>
      <c r="Q5139" t="s">
        <v>48</v>
      </c>
      <c r="R5139">
        <v>23209</v>
      </c>
    </row>
    <row r="5140" spans="1:18" x14ac:dyDescent="0.3">
      <c r="A5140" t="s">
        <v>38</v>
      </c>
      <c r="B5140" t="s">
        <v>47</v>
      </c>
      <c r="C5140">
        <v>2021</v>
      </c>
      <c r="D5140" t="s">
        <v>20</v>
      </c>
      <c r="E5140" t="s">
        <v>21</v>
      </c>
      <c r="F5140">
        <v>2.7</v>
      </c>
      <c r="G5140">
        <v>43547</v>
      </c>
      <c r="H5140">
        <v>206</v>
      </c>
      <c r="I5140">
        <v>211</v>
      </c>
      <c r="J5140">
        <v>1</v>
      </c>
      <c r="K5140">
        <v>0</v>
      </c>
      <c r="L5140" t="s">
        <v>34</v>
      </c>
      <c r="M5140" t="s">
        <v>59</v>
      </c>
      <c r="N5140" t="s">
        <v>23</v>
      </c>
      <c r="O5140" t="s">
        <v>29</v>
      </c>
      <c r="P5140">
        <v>32</v>
      </c>
      <c r="Q5140" t="s">
        <v>25</v>
      </c>
      <c r="R5140">
        <v>17256</v>
      </c>
    </row>
    <row r="5141" spans="1:18" x14ac:dyDescent="0.3">
      <c r="A5141" t="s">
        <v>80</v>
      </c>
      <c r="B5141" t="s">
        <v>81</v>
      </c>
      <c r="C5141">
        <v>2014</v>
      </c>
      <c r="D5141" t="s">
        <v>20</v>
      </c>
      <c r="E5141" t="s">
        <v>21</v>
      </c>
      <c r="F5141">
        <v>4.5</v>
      </c>
      <c r="G5141">
        <v>157821</v>
      </c>
      <c r="I5141">
        <v>300</v>
      </c>
      <c r="J5141">
        <v>3</v>
      </c>
      <c r="K5141">
        <v>1</v>
      </c>
      <c r="M5141" t="s">
        <v>94</v>
      </c>
      <c r="N5141" t="s">
        <v>82</v>
      </c>
      <c r="O5141" t="s">
        <v>60</v>
      </c>
      <c r="P5141">
        <v>15</v>
      </c>
      <c r="Q5141" t="s">
        <v>57</v>
      </c>
      <c r="R5141">
        <v>3021</v>
      </c>
    </row>
    <row r="5142" spans="1:18" x14ac:dyDescent="0.3">
      <c r="A5142" t="s">
        <v>49</v>
      </c>
      <c r="B5142" t="s">
        <v>93</v>
      </c>
      <c r="C5142">
        <v>2024</v>
      </c>
      <c r="D5142" t="s">
        <v>20</v>
      </c>
      <c r="E5142" t="s">
        <v>21</v>
      </c>
      <c r="G5142">
        <v>100</v>
      </c>
      <c r="H5142">
        <v>272</v>
      </c>
      <c r="I5142">
        <v>259</v>
      </c>
      <c r="J5142">
        <v>1</v>
      </c>
      <c r="K5142">
        <v>0</v>
      </c>
      <c r="L5142" t="s">
        <v>43</v>
      </c>
      <c r="M5142" t="s">
        <v>28</v>
      </c>
      <c r="N5142" t="s">
        <v>23</v>
      </c>
      <c r="O5142" t="s">
        <v>60</v>
      </c>
      <c r="P5142">
        <v>24</v>
      </c>
      <c r="Q5142" t="s">
        <v>88</v>
      </c>
      <c r="R5142">
        <v>36421</v>
      </c>
    </row>
    <row r="5143" spans="1:18" x14ac:dyDescent="0.3">
      <c r="A5143" t="s">
        <v>73</v>
      </c>
      <c r="B5143" t="s">
        <v>87</v>
      </c>
      <c r="C5143">
        <v>2005</v>
      </c>
      <c r="D5143" t="s">
        <v>20</v>
      </c>
      <c r="E5143" t="s">
        <v>21</v>
      </c>
      <c r="F5143">
        <v>3.2</v>
      </c>
      <c r="G5143">
        <v>358298</v>
      </c>
      <c r="H5143">
        <v>248</v>
      </c>
      <c r="I5143">
        <v>231</v>
      </c>
      <c r="J5143">
        <v>5</v>
      </c>
      <c r="K5143">
        <v>1</v>
      </c>
      <c r="L5143" t="s">
        <v>34</v>
      </c>
      <c r="M5143" t="s">
        <v>52</v>
      </c>
      <c r="N5143" t="s">
        <v>23</v>
      </c>
      <c r="O5143" t="s">
        <v>60</v>
      </c>
      <c r="P5143">
        <v>30</v>
      </c>
      <c r="Q5143" t="s">
        <v>37</v>
      </c>
      <c r="R5143">
        <v>500</v>
      </c>
    </row>
    <row r="5144" spans="1:18" x14ac:dyDescent="0.3">
      <c r="A5144" t="s">
        <v>53</v>
      </c>
      <c r="B5144" t="s">
        <v>77</v>
      </c>
      <c r="C5144">
        <v>2016</v>
      </c>
      <c r="D5144" t="s">
        <v>20</v>
      </c>
      <c r="E5144" t="s">
        <v>21</v>
      </c>
      <c r="G5144">
        <v>103215</v>
      </c>
      <c r="H5144">
        <v>194</v>
      </c>
      <c r="I5144">
        <v>198</v>
      </c>
      <c r="J5144">
        <v>4</v>
      </c>
      <c r="K5144">
        <v>1</v>
      </c>
      <c r="M5144" t="s">
        <v>28</v>
      </c>
      <c r="N5144" t="s">
        <v>23</v>
      </c>
      <c r="O5144" t="s">
        <v>24</v>
      </c>
      <c r="P5144">
        <v>32</v>
      </c>
      <c r="R5144">
        <v>18703</v>
      </c>
    </row>
    <row r="5145" spans="1:18" x14ac:dyDescent="0.3">
      <c r="A5145" t="s">
        <v>31</v>
      </c>
      <c r="B5145" t="s">
        <v>99</v>
      </c>
      <c r="C5145">
        <v>2014</v>
      </c>
      <c r="D5145" t="s">
        <v>63</v>
      </c>
      <c r="F5145">
        <v>2.9</v>
      </c>
      <c r="G5145">
        <v>132064</v>
      </c>
      <c r="H5145">
        <v>227</v>
      </c>
      <c r="I5145">
        <v>209</v>
      </c>
      <c r="J5145">
        <v>1</v>
      </c>
      <c r="K5145">
        <v>1</v>
      </c>
      <c r="L5145" t="s">
        <v>34</v>
      </c>
      <c r="M5145" t="s">
        <v>44</v>
      </c>
      <c r="N5145" t="s">
        <v>23</v>
      </c>
      <c r="O5145" t="s">
        <v>29</v>
      </c>
      <c r="Q5145" t="s">
        <v>76</v>
      </c>
      <c r="R5145">
        <v>6711</v>
      </c>
    </row>
    <row r="5146" spans="1:18" x14ac:dyDescent="0.3">
      <c r="A5146" t="s">
        <v>26</v>
      </c>
      <c r="B5146" t="s">
        <v>68</v>
      </c>
      <c r="C5146">
        <v>2011</v>
      </c>
      <c r="D5146" t="s">
        <v>20</v>
      </c>
      <c r="E5146" t="s">
        <v>67</v>
      </c>
      <c r="F5146">
        <v>2.2000000000000002</v>
      </c>
      <c r="G5146">
        <v>120710</v>
      </c>
      <c r="H5146">
        <v>175</v>
      </c>
      <c r="I5146">
        <v>160</v>
      </c>
      <c r="J5146">
        <v>3</v>
      </c>
      <c r="K5146">
        <v>1</v>
      </c>
      <c r="L5146" t="s">
        <v>43</v>
      </c>
      <c r="M5146" t="s">
        <v>22</v>
      </c>
      <c r="N5146" t="s">
        <v>45</v>
      </c>
      <c r="O5146" t="s">
        <v>29</v>
      </c>
      <c r="P5146">
        <v>33</v>
      </c>
      <c r="Q5146" t="s">
        <v>25</v>
      </c>
      <c r="R5146">
        <v>1758</v>
      </c>
    </row>
    <row r="5147" spans="1:18" x14ac:dyDescent="0.3">
      <c r="A5147" t="s">
        <v>38</v>
      </c>
      <c r="B5147" t="s">
        <v>47</v>
      </c>
      <c r="C5147">
        <v>2013</v>
      </c>
      <c r="D5147" t="s">
        <v>20</v>
      </c>
      <c r="E5147" t="s">
        <v>21</v>
      </c>
      <c r="F5147">
        <v>2</v>
      </c>
      <c r="G5147">
        <v>163600</v>
      </c>
      <c r="H5147">
        <v>159</v>
      </c>
      <c r="I5147">
        <v>128</v>
      </c>
      <c r="J5147">
        <v>2</v>
      </c>
      <c r="K5147">
        <v>0</v>
      </c>
      <c r="L5147" t="s">
        <v>43</v>
      </c>
      <c r="M5147" t="s">
        <v>94</v>
      </c>
      <c r="N5147" t="s">
        <v>23</v>
      </c>
      <c r="O5147" t="s">
        <v>24</v>
      </c>
      <c r="P5147">
        <v>33</v>
      </c>
      <c r="Q5147" t="s">
        <v>48</v>
      </c>
      <c r="R5147">
        <v>2287</v>
      </c>
    </row>
    <row r="5148" spans="1:18" x14ac:dyDescent="0.3">
      <c r="A5148" t="s">
        <v>31</v>
      </c>
      <c r="B5148" t="s">
        <v>32</v>
      </c>
      <c r="C5148">
        <v>2009</v>
      </c>
      <c r="D5148" t="s">
        <v>63</v>
      </c>
      <c r="E5148" t="s">
        <v>67</v>
      </c>
      <c r="G5148">
        <v>190519</v>
      </c>
      <c r="H5148">
        <v>168</v>
      </c>
      <c r="I5148">
        <v>176</v>
      </c>
      <c r="J5148">
        <v>2</v>
      </c>
      <c r="L5148" t="s">
        <v>43</v>
      </c>
      <c r="N5148" t="s">
        <v>36</v>
      </c>
      <c r="O5148" t="s">
        <v>29</v>
      </c>
      <c r="P5148">
        <v>31</v>
      </c>
      <c r="R5148">
        <v>500</v>
      </c>
    </row>
    <row r="5149" spans="1:18" x14ac:dyDescent="0.3">
      <c r="A5149" t="s">
        <v>26</v>
      </c>
      <c r="B5149" t="s">
        <v>101</v>
      </c>
      <c r="C5149">
        <v>2007</v>
      </c>
      <c r="D5149" t="s">
        <v>20</v>
      </c>
      <c r="E5149" t="s">
        <v>21</v>
      </c>
      <c r="F5149">
        <v>2.2000000000000002</v>
      </c>
      <c r="G5149">
        <v>240956</v>
      </c>
      <c r="H5149">
        <v>173</v>
      </c>
      <c r="J5149">
        <v>5</v>
      </c>
      <c r="K5149">
        <v>0</v>
      </c>
      <c r="L5149" t="s">
        <v>34</v>
      </c>
      <c r="M5149" t="s">
        <v>52</v>
      </c>
      <c r="N5149" t="s">
        <v>45</v>
      </c>
      <c r="O5149" t="s">
        <v>24</v>
      </c>
      <c r="P5149">
        <v>31</v>
      </c>
      <c r="Q5149" t="s">
        <v>25</v>
      </c>
      <c r="R5149">
        <v>500</v>
      </c>
    </row>
    <row r="5150" spans="1:18" x14ac:dyDescent="0.3">
      <c r="A5150" t="s">
        <v>49</v>
      </c>
      <c r="B5150" t="s">
        <v>92</v>
      </c>
      <c r="C5150">
        <v>2015</v>
      </c>
      <c r="D5150" t="s">
        <v>33</v>
      </c>
      <c r="E5150" t="s">
        <v>21</v>
      </c>
      <c r="F5150">
        <v>2.7</v>
      </c>
      <c r="G5150">
        <v>113271</v>
      </c>
      <c r="H5150">
        <v>214</v>
      </c>
      <c r="I5150">
        <v>212</v>
      </c>
      <c r="J5150">
        <v>2</v>
      </c>
      <c r="K5150">
        <v>1</v>
      </c>
      <c r="L5150" t="s">
        <v>34</v>
      </c>
      <c r="M5150" t="s">
        <v>28</v>
      </c>
      <c r="N5150" t="s">
        <v>23</v>
      </c>
      <c r="O5150" t="s">
        <v>24</v>
      </c>
      <c r="P5150">
        <v>57</v>
      </c>
      <c r="R5150">
        <v>6039</v>
      </c>
    </row>
    <row r="5151" spans="1:18" x14ac:dyDescent="0.3">
      <c r="A5151" t="s">
        <v>53</v>
      </c>
      <c r="B5151" t="s">
        <v>71</v>
      </c>
      <c r="C5151">
        <v>2011</v>
      </c>
      <c r="D5151" t="s">
        <v>63</v>
      </c>
      <c r="F5151">
        <v>2.4</v>
      </c>
      <c r="G5151">
        <v>225899</v>
      </c>
      <c r="H5151">
        <v>168</v>
      </c>
      <c r="I5151">
        <v>143</v>
      </c>
      <c r="J5151">
        <v>3</v>
      </c>
      <c r="K5151">
        <v>1</v>
      </c>
      <c r="L5151" t="s">
        <v>43</v>
      </c>
      <c r="M5151" t="s">
        <v>94</v>
      </c>
      <c r="N5151" t="s">
        <v>45</v>
      </c>
      <c r="O5151" t="s">
        <v>29</v>
      </c>
      <c r="Q5151" t="s">
        <v>57</v>
      </c>
      <c r="R5151">
        <v>1288</v>
      </c>
    </row>
    <row r="5152" spans="1:18" x14ac:dyDescent="0.3">
      <c r="A5152" t="s">
        <v>80</v>
      </c>
      <c r="B5152" t="s">
        <v>102</v>
      </c>
      <c r="C5152">
        <v>2009</v>
      </c>
      <c r="D5152" t="s">
        <v>20</v>
      </c>
      <c r="E5152" t="s">
        <v>21</v>
      </c>
      <c r="F5152">
        <v>2.8</v>
      </c>
      <c r="G5152">
        <v>114042</v>
      </c>
      <c r="H5152">
        <v>212</v>
      </c>
      <c r="I5152">
        <v>200</v>
      </c>
      <c r="J5152">
        <v>4</v>
      </c>
      <c r="K5152">
        <v>0</v>
      </c>
      <c r="N5152" t="s">
        <v>23</v>
      </c>
      <c r="O5152" t="s">
        <v>24</v>
      </c>
      <c r="P5152">
        <v>32</v>
      </c>
      <c r="Q5152" t="s">
        <v>91</v>
      </c>
      <c r="R5152">
        <v>3650</v>
      </c>
    </row>
    <row r="5153" spans="1:18" x14ac:dyDescent="0.3">
      <c r="A5153" t="s">
        <v>80</v>
      </c>
      <c r="B5153" t="s">
        <v>98</v>
      </c>
      <c r="C5153">
        <v>2024</v>
      </c>
      <c r="D5153" t="s">
        <v>20</v>
      </c>
      <c r="E5153" t="s">
        <v>21</v>
      </c>
      <c r="F5153">
        <v>2</v>
      </c>
      <c r="G5153">
        <v>9561</v>
      </c>
      <c r="H5153">
        <v>170</v>
      </c>
      <c r="J5153">
        <v>1</v>
      </c>
      <c r="K5153">
        <v>0</v>
      </c>
      <c r="M5153" t="s">
        <v>35</v>
      </c>
      <c r="N5153" t="s">
        <v>23</v>
      </c>
      <c r="O5153" t="s">
        <v>29</v>
      </c>
      <c r="P5153">
        <v>30</v>
      </c>
      <c r="Q5153" t="s">
        <v>25</v>
      </c>
      <c r="R5153">
        <v>26505</v>
      </c>
    </row>
    <row r="5154" spans="1:18" x14ac:dyDescent="0.3">
      <c r="A5154" t="s">
        <v>26</v>
      </c>
      <c r="B5154" t="s">
        <v>27</v>
      </c>
      <c r="C5154">
        <v>2012</v>
      </c>
      <c r="D5154" t="s">
        <v>20</v>
      </c>
      <c r="E5154" t="s">
        <v>21</v>
      </c>
      <c r="G5154">
        <v>259004</v>
      </c>
      <c r="I5154">
        <v>229</v>
      </c>
      <c r="J5154">
        <v>3</v>
      </c>
      <c r="K5154">
        <v>0</v>
      </c>
      <c r="L5154" t="s">
        <v>40</v>
      </c>
      <c r="M5154" t="s">
        <v>35</v>
      </c>
      <c r="N5154" t="s">
        <v>23</v>
      </c>
      <c r="O5154" t="s">
        <v>24</v>
      </c>
      <c r="P5154">
        <v>26</v>
      </c>
      <c r="Q5154" t="s">
        <v>48</v>
      </c>
      <c r="R5154">
        <v>500</v>
      </c>
    </row>
    <row r="5155" spans="1:18" x14ac:dyDescent="0.3">
      <c r="A5155" t="s">
        <v>55</v>
      </c>
      <c r="B5155" t="s">
        <v>75</v>
      </c>
      <c r="C5155">
        <v>2023</v>
      </c>
      <c r="D5155" t="s">
        <v>20</v>
      </c>
      <c r="E5155" t="s">
        <v>21</v>
      </c>
      <c r="F5155">
        <v>2.4</v>
      </c>
      <c r="G5155">
        <v>27499</v>
      </c>
      <c r="H5155">
        <v>197</v>
      </c>
      <c r="I5155">
        <v>186</v>
      </c>
      <c r="J5155">
        <v>1</v>
      </c>
      <c r="K5155">
        <v>1</v>
      </c>
      <c r="L5155" t="s">
        <v>34</v>
      </c>
      <c r="M5155" t="s">
        <v>28</v>
      </c>
      <c r="N5155" t="s">
        <v>45</v>
      </c>
      <c r="O5155" t="s">
        <v>29</v>
      </c>
      <c r="P5155">
        <v>34</v>
      </c>
      <c r="Q5155" t="s">
        <v>37</v>
      </c>
      <c r="R5155">
        <v>15589</v>
      </c>
    </row>
    <row r="5156" spans="1:18" x14ac:dyDescent="0.3">
      <c r="A5156" t="s">
        <v>38</v>
      </c>
      <c r="B5156" t="s">
        <v>89</v>
      </c>
      <c r="C5156">
        <v>2015</v>
      </c>
      <c r="D5156" t="s">
        <v>20</v>
      </c>
      <c r="E5156" t="s">
        <v>21</v>
      </c>
      <c r="F5156">
        <v>2.1</v>
      </c>
      <c r="G5156">
        <v>179938</v>
      </c>
      <c r="H5156">
        <v>162</v>
      </c>
      <c r="I5156">
        <v>166</v>
      </c>
      <c r="J5156">
        <v>2</v>
      </c>
      <c r="K5156">
        <v>1</v>
      </c>
      <c r="L5156" t="s">
        <v>34</v>
      </c>
      <c r="M5156" t="s">
        <v>22</v>
      </c>
      <c r="N5156" t="s">
        <v>45</v>
      </c>
      <c r="O5156" t="s">
        <v>29</v>
      </c>
      <c r="P5156">
        <v>40</v>
      </c>
      <c r="Q5156" t="s">
        <v>76</v>
      </c>
      <c r="R5156">
        <v>1435</v>
      </c>
    </row>
    <row r="5157" spans="1:18" x14ac:dyDescent="0.3">
      <c r="A5157" t="s">
        <v>73</v>
      </c>
      <c r="B5157" t="s">
        <v>74</v>
      </c>
      <c r="C5157">
        <v>2024</v>
      </c>
      <c r="D5157" t="s">
        <v>63</v>
      </c>
      <c r="E5157" t="s">
        <v>21</v>
      </c>
      <c r="F5157">
        <v>2.8</v>
      </c>
      <c r="G5157">
        <v>5718</v>
      </c>
      <c r="H5157">
        <v>222</v>
      </c>
      <c r="I5157">
        <v>233</v>
      </c>
      <c r="J5157">
        <v>1</v>
      </c>
      <c r="K5157">
        <v>0</v>
      </c>
      <c r="L5157" t="s">
        <v>43</v>
      </c>
      <c r="N5157" t="s">
        <v>23</v>
      </c>
      <c r="O5157" t="s">
        <v>24</v>
      </c>
      <c r="P5157">
        <v>29</v>
      </c>
      <c r="Q5157" t="s">
        <v>76</v>
      </c>
      <c r="R5157">
        <v>61351</v>
      </c>
    </row>
    <row r="5158" spans="1:18" x14ac:dyDescent="0.3">
      <c r="A5158" t="s">
        <v>53</v>
      </c>
      <c r="B5158" t="s">
        <v>54</v>
      </c>
      <c r="C5158">
        <v>2011</v>
      </c>
      <c r="D5158" t="s">
        <v>63</v>
      </c>
      <c r="E5158" t="s">
        <v>67</v>
      </c>
      <c r="F5158">
        <v>2.9</v>
      </c>
      <c r="G5158">
        <v>134925</v>
      </c>
      <c r="H5158">
        <v>215</v>
      </c>
      <c r="I5158">
        <v>195</v>
      </c>
      <c r="J5158">
        <v>3</v>
      </c>
      <c r="K5158">
        <v>1</v>
      </c>
      <c r="L5158" t="s">
        <v>34</v>
      </c>
      <c r="M5158" t="s">
        <v>22</v>
      </c>
      <c r="N5158" t="s">
        <v>23</v>
      </c>
      <c r="O5158" t="s">
        <v>24</v>
      </c>
      <c r="P5158">
        <v>33</v>
      </c>
      <c r="R5158">
        <v>6644</v>
      </c>
    </row>
    <row r="5159" spans="1:18" x14ac:dyDescent="0.3">
      <c r="A5159" t="s">
        <v>53</v>
      </c>
      <c r="B5159" t="s">
        <v>79</v>
      </c>
      <c r="C5159">
        <v>2022</v>
      </c>
      <c r="D5159" t="s">
        <v>20</v>
      </c>
      <c r="F5159">
        <v>2.2999999999999998</v>
      </c>
      <c r="G5159">
        <v>27846</v>
      </c>
      <c r="H5159">
        <v>189</v>
      </c>
      <c r="I5159">
        <v>175</v>
      </c>
      <c r="J5159">
        <v>1</v>
      </c>
      <c r="K5159">
        <v>0</v>
      </c>
      <c r="N5159" t="s">
        <v>45</v>
      </c>
      <c r="O5159" t="s">
        <v>29</v>
      </c>
      <c r="P5159">
        <v>34</v>
      </c>
      <c r="R5159">
        <v>45890</v>
      </c>
    </row>
    <row r="5160" spans="1:18" x14ac:dyDescent="0.3">
      <c r="A5160" t="s">
        <v>80</v>
      </c>
      <c r="B5160" t="s">
        <v>102</v>
      </c>
      <c r="C5160">
        <v>2007</v>
      </c>
      <c r="D5160" t="s">
        <v>33</v>
      </c>
      <c r="E5160" t="s">
        <v>21</v>
      </c>
      <c r="G5160">
        <v>71354</v>
      </c>
      <c r="I5160">
        <v>159</v>
      </c>
      <c r="J5160">
        <v>4</v>
      </c>
      <c r="K5160">
        <v>1</v>
      </c>
      <c r="L5160" t="s">
        <v>40</v>
      </c>
      <c r="M5160" t="s">
        <v>94</v>
      </c>
      <c r="N5160" t="s">
        <v>23</v>
      </c>
      <c r="O5160" t="s">
        <v>60</v>
      </c>
      <c r="Q5160" t="s">
        <v>30</v>
      </c>
      <c r="R5160">
        <v>3242</v>
      </c>
    </row>
    <row r="5161" spans="1:18" x14ac:dyDescent="0.3">
      <c r="A5161" t="s">
        <v>31</v>
      </c>
      <c r="B5161" t="s">
        <v>99</v>
      </c>
      <c r="C5161">
        <v>2009</v>
      </c>
      <c r="D5161" t="s">
        <v>20</v>
      </c>
      <c r="E5161" t="s">
        <v>21</v>
      </c>
      <c r="G5161">
        <v>316457</v>
      </c>
      <c r="H5161">
        <v>239</v>
      </c>
      <c r="I5161">
        <v>223</v>
      </c>
      <c r="J5161">
        <v>3</v>
      </c>
      <c r="K5161">
        <v>1</v>
      </c>
      <c r="L5161" t="s">
        <v>34</v>
      </c>
      <c r="M5161" t="s">
        <v>44</v>
      </c>
      <c r="N5161" t="s">
        <v>23</v>
      </c>
      <c r="O5161" t="s">
        <v>24</v>
      </c>
      <c r="Q5161" t="s">
        <v>91</v>
      </c>
      <c r="R5161">
        <v>500</v>
      </c>
    </row>
    <row r="5162" spans="1:18" x14ac:dyDescent="0.3">
      <c r="A5162" t="s">
        <v>31</v>
      </c>
      <c r="B5162" t="s">
        <v>32</v>
      </c>
      <c r="C5162">
        <v>2015</v>
      </c>
      <c r="D5162" t="s">
        <v>20</v>
      </c>
      <c r="F5162">
        <v>2.2000000000000002</v>
      </c>
      <c r="G5162">
        <v>108799</v>
      </c>
      <c r="I5162">
        <v>161</v>
      </c>
      <c r="J5162">
        <v>4</v>
      </c>
      <c r="K5162">
        <v>1</v>
      </c>
      <c r="L5162" t="s">
        <v>43</v>
      </c>
      <c r="M5162" t="s">
        <v>52</v>
      </c>
      <c r="N5162" t="s">
        <v>36</v>
      </c>
      <c r="O5162" t="s">
        <v>29</v>
      </c>
      <c r="Q5162" t="s">
        <v>46</v>
      </c>
      <c r="R5162">
        <v>4444</v>
      </c>
    </row>
    <row r="5163" spans="1:18" x14ac:dyDescent="0.3">
      <c r="A5163" t="s">
        <v>18</v>
      </c>
      <c r="B5163" t="s">
        <v>19</v>
      </c>
      <c r="C5163">
        <v>2013</v>
      </c>
      <c r="D5163" t="s">
        <v>20</v>
      </c>
      <c r="E5163" t="s">
        <v>21</v>
      </c>
      <c r="G5163">
        <v>125570</v>
      </c>
      <c r="H5163">
        <v>231</v>
      </c>
      <c r="I5163">
        <v>215</v>
      </c>
      <c r="J5163">
        <v>3</v>
      </c>
      <c r="K5163">
        <v>0</v>
      </c>
      <c r="L5163" t="s">
        <v>34</v>
      </c>
      <c r="M5163" t="s">
        <v>59</v>
      </c>
      <c r="N5163" t="s">
        <v>23</v>
      </c>
      <c r="O5163" t="s">
        <v>24</v>
      </c>
      <c r="P5163">
        <v>22</v>
      </c>
      <c r="Q5163" t="s">
        <v>57</v>
      </c>
      <c r="R5163">
        <v>17887</v>
      </c>
    </row>
    <row r="5164" spans="1:18" x14ac:dyDescent="0.3">
      <c r="A5164" t="s">
        <v>55</v>
      </c>
      <c r="B5164" t="s">
        <v>75</v>
      </c>
      <c r="C5164">
        <v>2021</v>
      </c>
      <c r="D5164" t="s">
        <v>20</v>
      </c>
      <c r="E5164" t="s">
        <v>21</v>
      </c>
      <c r="F5164">
        <v>2.2999999999999998</v>
      </c>
      <c r="G5164">
        <v>47038</v>
      </c>
      <c r="H5164">
        <v>184</v>
      </c>
      <c r="J5164">
        <v>1</v>
      </c>
      <c r="K5164">
        <v>0</v>
      </c>
      <c r="M5164" t="s">
        <v>22</v>
      </c>
      <c r="N5164" t="s">
        <v>45</v>
      </c>
      <c r="O5164" t="s">
        <v>29</v>
      </c>
      <c r="P5164">
        <v>25</v>
      </c>
      <c r="Q5164" t="s">
        <v>30</v>
      </c>
      <c r="R5164">
        <v>14975</v>
      </c>
    </row>
    <row r="5165" spans="1:18" x14ac:dyDescent="0.3">
      <c r="A5165" t="s">
        <v>26</v>
      </c>
      <c r="B5165" t="s">
        <v>101</v>
      </c>
      <c r="C5165">
        <v>2011</v>
      </c>
      <c r="D5165" t="s">
        <v>20</v>
      </c>
      <c r="E5165" t="s">
        <v>21</v>
      </c>
      <c r="F5165">
        <v>1.5</v>
      </c>
      <c r="G5165">
        <v>265971</v>
      </c>
      <c r="H5165">
        <v>132</v>
      </c>
      <c r="I5165">
        <v>110</v>
      </c>
      <c r="J5165">
        <v>4</v>
      </c>
      <c r="K5165">
        <v>1</v>
      </c>
      <c r="L5165" t="s">
        <v>43</v>
      </c>
      <c r="M5165" t="s">
        <v>52</v>
      </c>
      <c r="N5165" t="s">
        <v>45</v>
      </c>
      <c r="O5165" t="s">
        <v>29</v>
      </c>
      <c r="P5165">
        <v>37</v>
      </c>
      <c r="Q5165" t="s">
        <v>91</v>
      </c>
      <c r="R5165">
        <v>500</v>
      </c>
    </row>
    <row r="5166" spans="1:18" x14ac:dyDescent="0.3">
      <c r="A5166" t="s">
        <v>38</v>
      </c>
      <c r="B5166" t="s">
        <v>89</v>
      </c>
      <c r="C5166">
        <v>2014</v>
      </c>
      <c r="D5166" t="s">
        <v>20</v>
      </c>
      <c r="F5166">
        <v>2</v>
      </c>
      <c r="G5166">
        <v>182531</v>
      </c>
      <c r="H5166">
        <v>144</v>
      </c>
      <c r="I5166">
        <v>157</v>
      </c>
      <c r="J5166">
        <v>3</v>
      </c>
      <c r="K5166">
        <v>1</v>
      </c>
      <c r="L5166" t="s">
        <v>34</v>
      </c>
      <c r="M5166" t="s">
        <v>59</v>
      </c>
      <c r="N5166" t="s">
        <v>45</v>
      </c>
      <c r="O5166" t="s">
        <v>29</v>
      </c>
      <c r="P5166">
        <v>33</v>
      </c>
      <c r="Q5166" t="s">
        <v>25</v>
      </c>
      <c r="R5166">
        <v>669</v>
      </c>
    </row>
    <row r="5167" spans="1:18" x14ac:dyDescent="0.3">
      <c r="A5167" t="s">
        <v>49</v>
      </c>
      <c r="B5167" t="s">
        <v>93</v>
      </c>
      <c r="C5167">
        <v>2010</v>
      </c>
      <c r="D5167" t="s">
        <v>20</v>
      </c>
      <c r="E5167" t="s">
        <v>21</v>
      </c>
      <c r="F5167">
        <v>3.3</v>
      </c>
      <c r="G5167">
        <v>227398</v>
      </c>
      <c r="J5167">
        <v>4</v>
      </c>
      <c r="K5167">
        <v>0</v>
      </c>
      <c r="L5167" t="s">
        <v>40</v>
      </c>
      <c r="M5167" t="s">
        <v>52</v>
      </c>
      <c r="N5167" t="s">
        <v>23</v>
      </c>
      <c r="O5167" t="s">
        <v>24</v>
      </c>
      <c r="Q5167" t="s">
        <v>76</v>
      </c>
      <c r="R5167">
        <v>500</v>
      </c>
    </row>
    <row r="5168" spans="1:18" x14ac:dyDescent="0.3">
      <c r="A5168" t="s">
        <v>38</v>
      </c>
      <c r="B5168" t="s">
        <v>86</v>
      </c>
      <c r="C5168">
        <v>2006</v>
      </c>
      <c r="D5168" t="s">
        <v>20</v>
      </c>
      <c r="E5168" t="s">
        <v>67</v>
      </c>
      <c r="F5168">
        <v>4.5999999999999996</v>
      </c>
      <c r="G5168">
        <v>105890</v>
      </c>
      <c r="I5168">
        <v>336</v>
      </c>
      <c r="J5168">
        <v>5</v>
      </c>
      <c r="K5168">
        <v>0</v>
      </c>
      <c r="L5168" t="s">
        <v>43</v>
      </c>
      <c r="M5168" t="s">
        <v>59</v>
      </c>
      <c r="N5168" t="s">
        <v>84</v>
      </c>
      <c r="O5168" t="s">
        <v>95</v>
      </c>
      <c r="R5168">
        <v>2038</v>
      </c>
    </row>
    <row r="5169" spans="1:18" x14ac:dyDescent="0.3">
      <c r="A5169" t="s">
        <v>26</v>
      </c>
      <c r="B5169" t="s">
        <v>101</v>
      </c>
      <c r="C5169">
        <v>2019</v>
      </c>
      <c r="D5169" t="s">
        <v>20</v>
      </c>
      <c r="E5169" t="s">
        <v>21</v>
      </c>
      <c r="G5169">
        <v>55481</v>
      </c>
      <c r="H5169">
        <v>180</v>
      </c>
      <c r="I5169">
        <v>180</v>
      </c>
      <c r="J5169">
        <v>1</v>
      </c>
      <c r="K5169">
        <v>1</v>
      </c>
      <c r="L5169" t="s">
        <v>40</v>
      </c>
      <c r="M5169" t="s">
        <v>22</v>
      </c>
      <c r="N5169" t="s">
        <v>45</v>
      </c>
      <c r="O5169" t="s">
        <v>29</v>
      </c>
      <c r="Q5169" t="s">
        <v>57</v>
      </c>
      <c r="R5169">
        <v>7725</v>
      </c>
    </row>
    <row r="5170" spans="1:18" x14ac:dyDescent="0.3">
      <c r="A5170" t="s">
        <v>55</v>
      </c>
      <c r="B5170" t="s">
        <v>69</v>
      </c>
      <c r="C5170">
        <v>2016</v>
      </c>
      <c r="D5170" t="s">
        <v>20</v>
      </c>
      <c r="E5170" t="s">
        <v>21</v>
      </c>
      <c r="F5170">
        <v>2.8</v>
      </c>
      <c r="G5170">
        <v>81165</v>
      </c>
      <c r="H5170">
        <v>221</v>
      </c>
      <c r="I5170">
        <v>211</v>
      </c>
      <c r="J5170">
        <v>1</v>
      </c>
      <c r="K5170">
        <v>1</v>
      </c>
      <c r="L5170" t="s">
        <v>43</v>
      </c>
      <c r="M5170" t="s">
        <v>59</v>
      </c>
      <c r="N5170" t="s">
        <v>23</v>
      </c>
      <c r="O5170" t="s">
        <v>29</v>
      </c>
      <c r="P5170">
        <v>20</v>
      </c>
      <c r="Q5170" t="s">
        <v>30</v>
      </c>
      <c r="R5170">
        <v>9357</v>
      </c>
    </row>
    <row r="5171" spans="1:18" x14ac:dyDescent="0.3">
      <c r="A5171" t="s">
        <v>53</v>
      </c>
      <c r="B5171" t="s">
        <v>79</v>
      </c>
      <c r="C5171">
        <v>2014</v>
      </c>
      <c r="D5171" t="s">
        <v>20</v>
      </c>
      <c r="E5171" t="s">
        <v>21</v>
      </c>
      <c r="F5171">
        <v>2.4</v>
      </c>
      <c r="G5171">
        <v>100</v>
      </c>
      <c r="H5171">
        <v>184</v>
      </c>
      <c r="I5171">
        <v>169</v>
      </c>
      <c r="J5171">
        <v>3</v>
      </c>
      <c r="K5171">
        <v>1</v>
      </c>
      <c r="L5171" t="s">
        <v>34</v>
      </c>
      <c r="N5171" t="s">
        <v>45</v>
      </c>
      <c r="O5171" t="s">
        <v>29</v>
      </c>
      <c r="P5171">
        <v>29</v>
      </c>
      <c r="Q5171" t="s">
        <v>64</v>
      </c>
      <c r="R5171">
        <v>20826</v>
      </c>
    </row>
    <row r="5172" spans="1:18" x14ac:dyDescent="0.3">
      <c r="A5172" t="s">
        <v>26</v>
      </c>
      <c r="B5172" t="s">
        <v>68</v>
      </c>
      <c r="C5172">
        <v>2007</v>
      </c>
      <c r="D5172" t="s">
        <v>20</v>
      </c>
      <c r="E5172" t="s">
        <v>21</v>
      </c>
      <c r="F5172">
        <v>2.4</v>
      </c>
      <c r="G5172">
        <v>206209</v>
      </c>
      <c r="H5172">
        <v>190</v>
      </c>
      <c r="I5172">
        <v>177</v>
      </c>
      <c r="J5172">
        <v>3</v>
      </c>
      <c r="K5172">
        <v>1</v>
      </c>
      <c r="L5172" t="s">
        <v>34</v>
      </c>
      <c r="M5172" t="s">
        <v>35</v>
      </c>
      <c r="N5172" t="s">
        <v>45</v>
      </c>
      <c r="O5172" t="s">
        <v>24</v>
      </c>
      <c r="P5172">
        <v>32</v>
      </c>
      <c r="Q5172" t="s">
        <v>37</v>
      </c>
      <c r="R5172">
        <v>500</v>
      </c>
    </row>
    <row r="5173" spans="1:18" x14ac:dyDescent="0.3">
      <c r="A5173" t="s">
        <v>49</v>
      </c>
      <c r="B5173" t="s">
        <v>93</v>
      </c>
      <c r="C5173">
        <v>2022</v>
      </c>
      <c r="D5173" t="s">
        <v>20</v>
      </c>
      <c r="E5173" t="s">
        <v>21</v>
      </c>
      <c r="F5173">
        <v>3.5</v>
      </c>
      <c r="G5173">
        <v>7896</v>
      </c>
      <c r="H5173">
        <v>240</v>
      </c>
      <c r="J5173">
        <v>1</v>
      </c>
      <c r="K5173">
        <v>0</v>
      </c>
      <c r="L5173" t="s">
        <v>43</v>
      </c>
      <c r="N5173" t="s">
        <v>23</v>
      </c>
      <c r="O5173" t="s">
        <v>24</v>
      </c>
      <c r="P5173">
        <v>25</v>
      </c>
      <c r="Q5173" t="s">
        <v>64</v>
      </c>
      <c r="R5173">
        <v>29724</v>
      </c>
    </row>
    <row r="5174" spans="1:18" x14ac:dyDescent="0.3">
      <c r="A5174" t="s">
        <v>41</v>
      </c>
      <c r="B5174" t="s">
        <v>96</v>
      </c>
      <c r="C5174">
        <v>2020</v>
      </c>
      <c r="D5174" t="s">
        <v>63</v>
      </c>
      <c r="E5174" t="s">
        <v>21</v>
      </c>
      <c r="F5174">
        <v>2.2000000000000002</v>
      </c>
      <c r="G5174">
        <v>45312</v>
      </c>
      <c r="H5174">
        <v>163</v>
      </c>
      <c r="I5174">
        <v>163</v>
      </c>
      <c r="J5174">
        <v>1</v>
      </c>
      <c r="K5174">
        <v>0</v>
      </c>
      <c r="L5174" t="s">
        <v>43</v>
      </c>
      <c r="M5174" t="s">
        <v>52</v>
      </c>
      <c r="N5174" t="s">
        <v>45</v>
      </c>
      <c r="O5174" t="s">
        <v>29</v>
      </c>
      <c r="P5174">
        <v>27</v>
      </c>
      <c r="Q5174" t="s">
        <v>64</v>
      </c>
      <c r="R5174">
        <v>12367</v>
      </c>
    </row>
    <row r="5175" spans="1:18" x14ac:dyDescent="0.3">
      <c r="A5175" t="s">
        <v>18</v>
      </c>
      <c r="B5175" t="s">
        <v>70</v>
      </c>
      <c r="C5175">
        <v>2009</v>
      </c>
      <c r="D5175" t="s">
        <v>20</v>
      </c>
      <c r="E5175" t="s">
        <v>21</v>
      </c>
      <c r="F5175">
        <v>2.2999999999999998</v>
      </c>
      <c r="G5175">
        <v>99006</v>
      </c>
      <c r="H5175">
        <v>176</v>
      </c>
      <c r="J5175">
        <v>3</v>
      </c>
      <c r="L5175" t="s">
        <v>43</v>
      </c>
      <c r="M5175" t="s">
        <v>44</v>
      </c>
      <c r="N5175" t="s">
        <v>45</v>
      </c>
      <c r="O5175" t="s">
        <v>24</v>
      </c>
      <c r="P5175">
        <v>34</v>
      </c>
      <c r="Q5175" t="s">
        <v>88</v>
      </c>
      <c r="R5175">
        <v>9785</v>
      </c>
    </row>
    <row r="5176" spans="1:18" x14ac:dyDescent="0.3">
      <c r="A5176" t="s">
        <v>18</v>
      </c>
      <c r="B5176" t="s">
        <v>70</v>
      </c>
      <c r="C5176">
        <v>2015</v>
      </c>
      <c r="D5176" t="s">
        <v>20</v>
      </c>
      <c r="E5176" t="s">
        <v>21</v>
      </c>
      <c r="F5176">
        <v>1.7</v>
      </c>
      <c r="G5176">
        <v>176637</v>
      </c>
      <c r="H5176">
        <v>143</v>
      </c>
      <c r="I5176">
        <v>144</v>
      </c>
      <c r="J5176">
        <v>4</v>
      </c>
      <c r="K5176">
        <v>0</v>
      </c>
      <c r="L5176" t="s">
        <v>34</v>
      </c>
      <c r="M5176" t="s">
        <v>44</v>
      </c>
      <c r="N5176" t="s">
        <v>45</v>
      </c>
      <c r="O5176" t="s">
        <v>24</v>
      </c>
      <c r="Q5176" t="s">
        <v>37</v>
      </c>
      <c r="R5176">
        <v>16829</v>
      </c>
    </row>
    <row r="5177" spans="1:18" x14ac:dyDescent="0.3">
      <c r="A5177" t="s">
        <v>31</v>
      </c>
      <c r="B5177" t="s">
        <v>61</v>
      </c>
      <c r="C5177">
        <v>2008</v>
      </c>
      <c r="D5177" t="s">
        <v>20</v>
      </c>
      <c r="E5177" t="s">
        <v>21</v>
      </c>
      <c r="F5177">
        <v>1.7</v>
      </c>
      <c r="G5177">
        <v>336373</v>
      </c>
      <c r="H5177">
        <v>125</v>
      </c>
      <c r="J5177">
        <v>4</v>
      </c>
      <c r="K5177">
        <v>1</v>
      </c>
      <c r="M5177" t="s">
        <v>44</v>
      </c>
      <c r="N5177" t="s">
        <v>45</v>
      </c>
      <c r="O5177" t="s">
        <v>29</v>
      </c>
      <c r="P5177">
        <v>40</v>
      </c>
      <c r="Q5177" t="s">
        <v>64</v>
      </c>
      <c r="R5177">
        <v>500</v>
      </c>
    </row>
    <row r="5178" spans="1:18" x14ac:dyDescent="0.3">
      <c r="A5178" t="s">
        <v>38</v>
      </c>
      <c r="B5178" t="s">
        <v>86</v>
      </c>
      <c r="C5178">
        <v>2013</v>
      </c>
      <c r="D5178" t="s">
        <v>20</v>
      </c>
      <c r="E5178" t="s">
        <v>21</v>
      </c>
      <c r="F5178">
        <v>3.3</v>
      </c>
      <c r="G5178">
        <v>176701</v>
      </c>
      <c r="H5178">
        <v>261</v>
      </c>
      <c r="I5178">
        <v>258</v>
      </c>
      <c r="J5178">
        <v>3</v>
      </c>
      <c r="K5178">
        <v>1</v>
      </c>
      <c r="L5178" t="s">
        <v>43</v>
      </c>
      <c r="N5178" t="s">
        <v>84</v>
      </c>
      <c r="O5178" t="s">
        <v>95</v>
      </c>
      <c r="P5178">
        <v>19</v>
      </c>
      <c r="Q5178" t="s">
        <v>76</v>
      </c>
      <c r="R5178">
        <v>4102</v>
      </c>
    </row>
    <row r="5179" spans="1:18" x14ac:dyDescent="0.3">
      <c r="A5179" t="s">
        <v>53</v>
      </c>
      <c r="B5179" t="s">
        <v>77</v>
      </c>
      <c r="C5179">
        <v>2020</v>
      </c>
      <c r="D5179" t="s">
        <v>20</v>
      </c>
      <c r="F5179">
        <v>3.3</v>
      </c>
      <c r="G5179">
        <v>35327</v>
      </c>
      <c r="H5179">
        <v>238</v>
      </c>
      <c r="I5179">
        <v>234</v>
      </c>
      <c r="J5179">
        <v>1</v>
      </c>
      <c r="K5179">
        <v>0</v>
      </c>
      <c r="L5179" t="s">
        <v>34</v>
      </c>
      <c r="M5179" t="s">
        <v>28</v>
      </c>
      <c r="N5179" t="s">
        <v>23</v>
      </c>
      <c r="O5179" t="s">
        <v>24</v>
      </c>
      <c r="P5179">
        <v>24</v>
      </c>
      <c r="Q5179" t="s">
        <v>37</v>
      </c>
      <c r="R5179">
        <v>36473</v>
      </c>
    </row>
    <row r="5180" spans="1:18" x14ac:dyDescent="0.3">
      <c r="A5180" t="s">
        <v>73</v>
      </c>
      <c r="B5180" t="s">
        <v>90</v>
      </c>
      <c r="C5180">
        <v>2014</v>
      </c>
      <c r="D5180" t="s">
        <v>20</v>
      </c>
      <c r="E5180" t="s">
        <v>21</v>
      </c>
      <c r="F5180">
        <v>1.5</v>
      </c>
      <c r="G5180">
        <v>129887</v>
      </c>
      <c r="H5180">
        <v>134</v>
      </c>
      <c r="I5180">
        <v>134</v>
      </c>
      <c r="J5180">
        <v>1</v>
      </c>
      <c r="K5180">
        <v>1</v>
      </c>
      <c r="L5180" t="s">
        <v>34</v>
      </c>
      <c r="M5180" t="s">
        <v>59</v>
      </c>
      <c r="N5180" t="s">
        <v>45</v>
      </c>
      <c r="O5180" t="s">
        <v>29</v>
      </c>
      <c r="P5180">
        <v>37</v>
      </c>
      <c r="Q5180" t="s">
        <v>37</v>
      </c>
      <c r="R5180">
        <v>9849</v>
      </c>
    </row>
    <row r="5181" spans="1:18" x14ac:dyDescent="0.3">
      <c r="A5181" t="s">
        <v>53</v>
      </c>
      <c r="B5181" t="s">
        <v>77</v>
      </c>
      <c r="C5181">
        <v>2017</v>
      </c>
      <c r="D5181" t="s">
        <v>20</v>
      </c>
      <c r="E5181" t="s">
        <v>21</v>
      </c>
      <c r="G5181">
        <v>67755</v>
      </c>
      <c r="H5181">
        <v>198</v>
      </c>
      <c r="I5181">
        <v>185</v>
      </c>
      <c r="J5181">
        <v>3</v>
      </c>
      <c r="K5181">
        <v>0</v>
      </c>
      <c r="L5181" t="s">
        <v>34</v>
      </c>
      <c r="M5181" t="s">
        <v>22</v>
      </c>
      <c r="N5181" t="s">
        <v>23</v>
      </c>
      <c r="O5181" t="s">
        <v>29</v>
      </c>
      <c r="P5181">
        <v>31</v>
      </c>
      <c r="Q5181" t="s">
        <v>30</v>
      </c>
      <c r="R5181">
        <v>29963</v>
      </c>
    </row>
    <row r="5182" spans="1:18" x14ac:dyDescent="0.3">
      <c r="A5182" t="s">
        <v>53</v>
      </c>
      <c r="B5182" t="s">
        <v>54</v>
      </c>
      <c r="C5182">
        <v>2006</v>
      </c>
      <c r="D5182" t="s">
        <v>20</v>
      </c>
      <c r="E5182" t="s">
        <v>21</v>
      </c>
      <c r="F5182">
        <v>2.2999999999999998</v>
      </c>
      <c r="G5182">
        <v>103352</v>
      </c>
      <c r="H5182">
        <v>167</v>
      </c>
      <c r="I5182">
        <v>161</v>
      </c>
      <c r="J5182">
        <v>5</v>
      </c>
      <c r="K5182">
        <v>1</v>
      </c>
      <c r="L5182" t="s">
        <v>34</v>
      </c>
      <c r="M5182" t="s">
        <v>22</v>
      </c>
      <c r="N5182" t="s">
        <v>23</v>
      </c>
      <c r="O5182" t="s">
        <v>24</v>
      </c>
      <c r="P5182">
        <v>33</v>
      </c>
      <c r="Q5182" t="s">
        <v>76</v>
      </c>
      <c r="R5182">
        <v>3791</v>
      </c>
    </row>
    <row r="5183" spans="1:18" x14ac:dyDescent="0.3">
      <c r="A5183" t="s">
        <v>53</v>
      </c>
      <c r="B5183" t="s">
        <v>54</v>
      </c>
      <c r="C5183">
        <v>2015</v>
      </c>
      <c r="D5183" t="s">
        <v>20</v>
      </c>
      <c r="E5183" t="s">
        <v>21</v>
      </c>
      <c r="F5183">
        <v>2.5</v>
      </c>
      <c r="G5183">
        <v>107086</v>
      </c>
      <c r="I5183">
        <v>187</v>
      </c>
      <c r="J5183">
        <v>3</v>
      </c>
      <c r="K5183">
        <v>0</v>
      </c>
      <c r="N5183" t="s">
        <v>23</v>
      </c>
      <c r="O5183" t="s">
        <v>29</v>
      </c>
      <c r="P5183">
        <v>28</v>
      </c>
      <c r="Q5183" t="s">
        <v>57</v>
      </c>
      <c r="R5183">
        <v>14420</v>
      </c>
    </row>
    <row r="5184" spans="1:18" x14ac:dyDescent="0.3">
      <c r="A5184" t="s">
        <v>80</v>
      </c>
      <c r="B5184" t="s">
        <v>98</v>
      </c>
      <c r="C5184">
        <v>2021</v>
      </c>
      <c r="D5184" t="s">
        <v>20</v>
      </c>
      <c r="E5184" t="s">
        <v>21</v>
      </c>
      <c r="F5184">
        <v>2.4</v>
      </c>
      <c r="G5184">
        <v>22954</v>
      </c>
      <c r="H5184">
        <v>196</v>
      </c>
      <c r="J5184">
        <v>1</v>
      </c>
      <c r="L5184" t="s">
        <v>34</v>
      </c>
      <c r="N5184" t="s">
        <v>23</v>
      </c>
      <c r="O5184" t="s">
        <v>24</v>
      </c>
      <c r="P5184">
        <v>36</v>
      </c>
      <c r="Q5184" t="s">
        <v>37</v>
      </c>
      <c r="R5184">
        <v>19910</v>
      </c>
    </row>
    <row r="5185" spans="1:18" x14ac:dyDescent="0.3">
      <c r="A5185" t="s">
        <v>53</v>
      </c>
      <c r="B5185" t="s">
        <v>79</v>
      </c>
      <c r="C5185">
        <v>2010</v>
      </c>
      <c r="D5185" t="s">
        <v>20</v>
      </c>
      <c r="E5185" t="s">
        <v>67</v>
      </c>
      <c r="G5185">
        <v>229349</v>
      </c>
      <c r="I5185">
        <v>145</v>
      </c>
      <c r="J5185">
        <v>2</v>
      </c>
      <c r="K5185">
        <v>1</v>
      </c>
      <c r="M5185" t="s">
        <v>59</v>
      </c>
      <c r="N5185" t="s">
        <v>45</v>
      </c>
      <c r="O5185" t="s">
        <v>29</v>
      </c>
      <c r="P5185">
        <v>32</v>
      </c>
      <c r="R5185">
        <v>4613</v>
      </c>
    </row>
    <row r="5186" spans="1:18" x14ac:dyDescent="0.3">
      <c r="A5186" t="s">
        <v>73</v>
      </c>
      <c r="B5186" t="s">
        <v>74</v>
      </c>
      <c r="C5186">
        <v>2018</v>
      </c>
      <c r="D5186" t="s">
        <v>33</v>
      </c>
      <c r="E5186" t="s">
        <v>21</v>
      </c>
      <c r="G5186">
        <v>122662</v>
      </c>
      <c r="H5186">
        <v>252</v>
      </c>
      <c r="I5186">
        <v>234</v>
      </c>
      <c r="J5186">
        <v>3</v>
      </c>
      <c r="K5186">
        <v>1</v>
      </c>
      <c r="L5186" t="s">
        <v>40</v>
      </c>
      <c r="N5186" t="s">
        <v>23</v>
      </c>
      <c r="O5186" t="s">
        <v>24</v>
      </c>
      <c r="Q5186" t="s">
        <v>88</v>
      </c>
      <c r="R5186">
        <v>21377</v>
      </c>
    </row>
    <row r="5187" spans="1:18" x14ac:dyDescent="0.3">
      <c r="A5187" t="s">
        <v>73</v>
      </c>
      <c r="B5187" t="s">
        <v>74</v>
      </c>
      <c r="C5187">
        <v>2008</v>
      </c>
      <c r="D5187" t="s">
        <v>20</v>
      </c>
      <c r="E5187" t="s">
        <v>21</v>
      </c>
      <c r="F5187">
        <v>3.4</v>
      </c>
      <c r="G5187">
        <v>147142</v>
      </c>
      <c r="H5187">
        <v>257</v>
      </c>
      <c r="I5187">
        <v>250</v>
      </c>
      <c r="J5187">
        <v>3</v>
      </c>
      <c r="K5187">
        <v>0</v>
      </c>
      <c r="L5187" t="s">
        <v>43</v>
      </c>
      <c r="M5187" t="s">
        <v>52</v>
      </c>
      <c r="N5187" t="s">
        <v>23</v>
      </c>
      <c r="O5187" t="s">
        <v>24</v>
      </c>
      <c r="P5187">
        <v>28</v>
      </c>
      <c r="Q5187" t="s">
        <v>64</v>
      </c>
      <c r="R5187">
        <v>8330</v>
      </c>
    </row>
    <row r="5188" spans="1:18" x14ac:dyDescent="0.3">
      <c r="A5188" t="s">
        <v>49</v>
      </c>
      <c r="B5188" t="s">
        <v>100</v>
      </c>
      <c r="C5188">
        <v>2018</v>
      </c>
      <c r="D5188" t="s">
        <v>20</v>
      </c>
      <c r="E5188" t="s">
        <v>21</v>
      </c>
      <c r="F5188">
        <v>1.7</v>
      </c>
      <c r="G5188">
        <v>71010</v>
      </c>
      <c r="H5188">
        <v>143</v>
      </c>
      <c r="J5188">
        <v>1</v>
      </c>
      <c r="K5188">
        <v>1</v>
      </c>
      <c r="L5188" t="s">
        <v>40</v>
      </c>
      <c r="M5188" t="s">
        <v>35</v>
      </c>
      <c r="N5188" t="s">
        <v>45</v>
      </c>
      <c r="O5188" t="s">
        <v>29</v>
      </c>
      <c r="Q5188" t="s">
        <v>76</v>
      </c>
      <c r="R5188">
        <v>8177</v>
      </c>
    </row>
    <row r="5189" spans="1:18" x14ac:dyDescent="0.3">
      <c r="A5189" t="s">
        <v>49</v>
      </c>
      <c r="B5189" t="s">
        <v>92</v>
      </c>
      <c r="C5189">
        <v>2019</v>
      </c>
      <c r="D5189" t="s">
        <v>20</v>
      </c>
      <c r="E5189" t="s">
        <v>21</v>
      </c>
      <c r="G5189">
        <v>86362</v>
      </c>
      <c r="H5189">
        <v>161</v>
      </c>
      <c r="I5189">
        <v>155</v>
      </c>
      <c r="J5189">
        <v>1</v>
      </c>
      <c r="K5189">
        <v>1</v>
      </c>
      <c r="L5189" t="s">
        <v>43</v>
      </c>
      <c r="M5189" t="s">
        <v>59</v>
      </c>
      <c r="N5189" t="s">
        <v>23</v>
      </c>
      <c r="O5189" t="s">
        <v>24</v>
      </c>
      <c r="Q5189" t="s">
        <v>88</v>
      </c>
      <c r="R5189">
        <v>12427</v>
      </c>
    </row>
    <row r="5190" spans="1:18" x14ac:dyDescent="0.3">
      <c r="A5190" t="s">
        <v>73</v>
      </c>
      <c r="B5190" t="s">
        <v>87</v>
      </c>
      <c r="C5190">
        <v>2012</v>
      </c>
      <c r="D5190" t="s">
        <v>20</v>
      </c>
      <c r="E5190" t="s">
        <v>21</v>
      </c>
      <c r="F5190">
        <v>3.1</v>
      </c>
      <c r="G5190">
        <v>205964</v>
      </c>
      <c r="H5190">
        <v>227</v>
      </c>
      <c r="I5190">
        <v>218</v>
      </c>
      <c r="J5190">
        <v>3</v>
      </c>
      <c r="K5190">
        <v>1</v>
      </c>
      <c r="L5190" t="s">
        <v>40</v>
      </c>
      <c r="M5190" t="s">
        <v>72</v>
      </c>
      <c r="N5190" t="s">
        <v>23</v>
      </c>
      <c r="O5190" t="s">
        <v>29</v>
      </c>
      <c r="P5190">
        <v>31</v>
      </c>
      <c r="Q5190" t="s">
        <v>30</v>
      </c>
      <c r="R5190">
        <v>4707</v>
      </c>
    </row>
    <row r="5191" spans="1:18" x14ac:dyDescent="0.3">
      <c r="A5191" t="s">
        <v>73</v>
      </c>
      <c r="B5191" t="s">
        <v>87</v>
      </c>
      <c r="C5191">
        <v>2010</v>
      </c>
      <c r="D5191" t="s">
        <v>20</v>
      </c>
      <c r="E5191" t="s">
        <v>67</v>
      </c>
      <c r="F5191">
        <v>2.5</v>
      </c>
      <c r="G5191">
        <v>67617</v>
      </c>
      <c r="H5191">
        <v>206</v>
      </c>
      <c r="I5191">
        <v>195</v>
      </c>
      <c r="J5191">
        <v>3</v>
      </c>
      <c r="K5191">
        <v>0</v>
      </c>
      <c r="L5191" t="s">
        <v>43</v>
      </c>
      <c r="M5191" t="s">
        <v>28</v>
      </c>
      <c r="N5191" t="s">
        <v>23</v>
      </c>
      <c r="O5191" t="s">
        <v>24</v>
      </c>
      <c r="P5191">
        <v>31</v>
      </c>
      <c r="Q5191" t="s">
        <v>48</v>
      </c>
      <c r="R5191">
        <v>9585</v>
      </c>
    </row>
    <row r="5192" spans="1:18" x14ac:dyDescent="0.3">
      <c r="A5192" t="s">
        <v>26</v>
      </c>
      <c r="B5192" t="s">
        <v>27</v>
      </c>
      <c r="C5192">
        <v>2016</v>
      </c>
      <c r="D5192" t="s">
        <v>20</v>
      </c>
      <c r="E5192" t="s">
        <v>21</v>
      </c>
      <c r="F5192">
        <v>3</v>
      </c>
      <c r="G5192">
        <v>90916</v>
      </c>
      <c r="H5192">
        <v>240</v>
      </c>
      <c r="J5192">
        <v>3</v>
      </c>
      <c r="K5192">
        <v>0</v>
      </c>
      <c r="L5192" t="s">
        <v>34</v>
      </c>
      <c r="M5192" t="s">
        <v>22</v>
      </c>
      <c r="N5192" t="s">
        <v>23</v>
      </c>
      <c r="O5192" t="s">
        <v>60</v>
      </c>
      <c r="P5192">
        <v>30</v>
      </c>
      <c r="Q5192" t="s">
        <v>88</v>
      </c>
      <c r="R5192">
        <v>8123</v>
      </c>
    </row>
    <row r="5193" spans="1:18" x14ac:dyDescent="0.3">
      <c r="A5193" t="s">
        <v>55</v>
      </c>
      <c r="B5193" t="s">
        <v>75</v>
      </c>
      <c r="C5193">
        <v>2010</v>
      </c>
      <c r="D5193" t="s">
        <v>63</v>
      </c>
      <c r="E5193" t="s">
        <v>21</v>
      </c>
      <c r="F5193">
        <v>2.5</v>
      </c>
      <c r="G5193">
        <v>137211</v>
      </c>
      <c r="I5193">
        <v>173</v>
      </c>
      <c r="J5193">
        <v>3</v>
      </c>
      <c r="K5193">
        <v>1</v>
      </c>
      <c r="L5193" t="s">
        <v>34</v>
      </c>
      <c r="N5193" t="s">
        <v>45</v>
      </c>
      <c r="O5193" t="s">
        <v>29</v>
      </c>
      <c r="P5193">
        <v>27</v>
      </c>
      <c r="Q5193" t="s">
        <v>46</v>
      </c>
      <c r="R5193">
        <v>500</v>
      </c>
    </row>
    <row r="5194" spans="1:18" x14ac:dyDescent="0.3">
      <c r="A5194" t="s">
        <v>26</v>
      </c>
      <c r="B5194" t="s">
        <v>27</v>
      </c>
      <c r="C5194">
        <v>2020</v>
      </c>
      <c r="D5194" t="s">
        <v>20</v>
      </c>
      <c r="E5194" t="s">
        <v>21</v>
      </c>
      <c r="F5194">
        <v>3.1</v>
      </c>
      <c r="G5194">
        <v>48650</v>
      </c>
      <c r="H5194">
        <v>240</v>
      </c>
      <c r="I5194">
        <v>235</v>
      </c>
      <c r="J5194">
        <v>1</v>
      </c>
      <c r="K5194">
        <v>0</v>
      </c>
      <c r="L5194" t="s">
        <v>43</v>
      </c>
      <c r="M5194" t="s">
        <v>44</v>
      </c>
      <c r="N5194" t="s">
        <v>23</v>
      </c>
      <c r="O5194" t="s">
        <v>29</v>
      </c>
      <c r="P5194">
        <v>27</v>
      </c>
      <c r="Q5194" t="s">
        <v>64</v>
      </c>
      <c r="R5194">
        <v>16346</v>
      </c>
    </row>
    <row r="5195" spans="1:18" x14ac:dyDescent="0.3">
      <c r="A5195" t="s">
        <v>18</v>
      </c>
      <c r="B5195" t="s">
        <v>51</v>
      </c>
      <c r="C5195">
        <v>2018</v>
      </c>
      <c r="D5195" t="s">
        <v>65</v>
      </c>
      <c r="E5195" t="s">
        <v>21</v>
      </c>
      <c r="F5195">
        <v>0</v>
      </c>
      <c r="G5195">
        <v>46270</v>
      </c>
      <c r="H5195">
        <v>233</v>
      </c>
      <c r="I5195">
        <v>256</v>
      </c>
      <c r="J5195">
        <v>2</v>
      </c>
      <c r="K5195">
        <v>0</v>
      </c>
      <c r="L5195" t="s">
        <v>34</v>
      </c>
      <c r="M5195" t="s">
        <v>22</v>
      </c>
      <c r="N5195" t="s">
        <v>45</v>
      </c>
      <c r="O5195" t="s">
        <v>24</v>
      </c>
      <c r="P5195">
        <v>128</v>
      </c>
      <c r="Q5195" t="s">
        <v>37</v>
      </c>
      <c r="R5195">
        <v>24696</v>
      </c>
    </row>
    <row r="5196" spans="1:18" x14ac:dyDescent="0.3">
      <c r="A5196" t="s">
        <v>26</v>
      </c>
      <c r="B5196" t="s">
        <v>58</v>
      </c>
      <c r="C5196">
        <v>2009</v>
      </c>
      <c r="D5196" t="s">
        <v>20</v>
      </c>
      <c r="G5196">
        <v>139010</v>
      </c>
      <c r="H5196">
        <v>209</v>
      </c>
      <c r="I5196">
        <v>187</v>
      </c>
      <c r="J5196">
        <v>3</v>
      </c>
      <c r="K5196">
        <v>0</v>
      </c>
      <c r="L5196" t="s">
        <v>34</v>
      </c>
      <c r="M5196" t="s">
        <v>44</v>
      </c>
      <c r="N5196" t="s">
        <v>23</v>
      </c>
      <c r="O5196" t="s">
        <v>24</v>
      </c>
      <c r="P5196">
        <v>28</v>
      </c>
      <c r="R5196">
        <v>2190</v>
      </c>
    </row>
    <row r="5197" spans="1:18" x14ac:dyDescent="0.3">
      <c r="A5197" t="s">
        <v>31</v>
      </c>
      <c r="B5197" t="s">
        <v>85</v>
      </c>
      <c r="C5197">
        <v>2019</v>
      </c>
      <c r="D5197" t="s">
        <v>65</v>
      </c>
      <c r="E5197" t="s">
        <v>21</v>
      </c>
      <c r="F5197">
        <v>0</v>
      </c>
      <c r="G5197">
        <v>128106</v>
      </c>
      <c r="H5197">
        <v>197</v>
      </c>
      <c r="I5197">
        <v>216</v>
      </c>
      <c r="J5197">
        <v>1</v>
      </c>
      <c r="K5197">
        <v>1</v>
      </c>
      <c r="L5197" t="s">
        <v>34</v>
      </c>
      <c r="M5197" t="s">
        <v>59</v>
      </c>
      <c r="N5197" t="s">
        <v>23</v>
      </c>
      <c r="O5197" t="s">
        <v>24</v>
      </c>
      <c r="P5197">
        <v>115</v>
      </c>
      <c r="Q5197" t="s">
        <v>57</v>
      </c>
      <c r="R5197">
        <v>10067</v>
      </c>
    </row>
    <row r="5198" spans="1:18" x14ac:dyDescent="0.3">
      <c r="A5198" t="s">
        <v>80</v>
      </c>
      <c r="B5198" t="s">
        <v>102</v>
      </c>
      <c r="C5198">
        <v>2019</v>
      </c>
      <c r="D5198" t="s">
        <v>20</v>
      </c>
      <c r="E5198" t="s">
        <v>21</v>
      </c>
      <c r="F5198">
        <v>2.2000000000000002</v>
      </c>
      <c r="G5198">
        <v>34818</v>
      </c>
      <c r="J5198">
        <v>1</v>
      </c>
      <c r="K5198">
        <v>0</v>
      </c>
      <c r="L5198" t="s">
        <v>43</v>
      </c>
      <c r="M5198" t="s">
        <v>52</v>
      </c>
      <c r="N5198" t="s">
        <v>23</v>
      </c>
      <c r="O5198" t="s">
        <v>24</v>
      </c>
      <c r="P5198">
        <v>28</v>
      </c>
      <c r="Q5198" t="s">
        <v>46</v>
      </c>
      <c r="R5198">
        <v>20780</v>
      </c>
    </row>
    <row r="5199" spans="1:18" x14ac:dyDescent="0.3">
      <c r="A5199" t="s">
        <v>38</v>
      </c>
      <c r="B5199" t="s">
        <v>89</v>
      </c>
      <c r="C5199">
        <v>2006</v>
      </c>
      <c r="D5199" t="s">
        <v>20</v>
      </c>
      <c r="E5199" t="s">
        <v>67</v>
      </c>
      <c r="F5199">
        <v>2.2000000000000002</v>
      </c>
      <c r="G5199">
        <v>288354</v>
      </c>
      <c r="H5199">
        <v>174</v>
      </c>
      <c r="I5199">
        <v>172</v>
      </c>
      <c r="J5199">
        <v>3</v>
      </c>
      <c r="K5199">
        <v>0</v>
      </c>
      <c r="M5199" t="s">
        <v>52</v>
      </c>
      <c r="N5199" t="s">
        <v>45</v>
      </c>
      <c r="O5199" t="s">
        <v>29</v>
      </c>
      <c r="Q5199" t="s">
        <v>64</v>
      </c>
      <c r="R5199">
        <v>500</v>
      </c>
    </row>
    <row r="5200" spans="1:18" x14ac:dyDescent="0.3">
      <c r="A5200" t="s">
        <v>55</v>
      </c>
      <c r="B5200" t="s">
        <v>78</v>
      </c>
      <c r="C5200">
        <v>2016</v>
      </c>
      <c r="D5200" t="s">
        <v>20</v>
      </c>
      <c r="E5200" t="s">
        <v>21</v>
      </c>
      <c r="F5200">
        <v>1.6</v>
      </c>
      <c r="G5200">
        <v>131771</v>
      </c>
      <c r="H5200">
        <v>123</v>
      </c>
      <c r="I5200">
        <v>131</v>
      </c>
      <c r="J5200">
        <v>3</v>
      </c>
      <c r="L5200" t="s">
        <v>43</v>
      </c>
      <c r="M5200" t="s">
        <v>94</v>
      </c>
      <c r="N5200" t="s">
        <v>45</v>
      </c>
      <c r="O5200" t="s">
        <v>29</v>
      </c>
      <c r="P5200">
        <v>36</v>
      </c>
      <c r="Q5200" t="s">
        <v>25</v>
      </c>
      <c r="R5200">
        <v>6789</v>
      </c>
    </row>
    <row r="5201" spans="1:18" x14ac:dyDescent="0.3">
      <c r="A5201" t="s">
        <v>38</v>
      </c>
      <c r="B5201" t="s">
        <v>47</v>
      </c>
      <c r="C5201">
        <v>2021</v>
      </c>
      <c r="D5201" t="s">
        <v>20</v>
      </c>
      <c r="F5201">
        <v>2.6</v>
      </c>
      <c r="G5201">
        <v>51939</v>
      </c>
      <c r="H5201">
        <v>208</v>
      </c>
      <c r="I5201">
        <v>181</v>
      </c>
      <c r="J5201">
        <v>1</v>
      </c>
      <c r="K5201">
        <v>0</v>
      </c>
      <c r="L5201" t="s">
        <v>43</v>
      </c>
      <c r="M5201" t="s">
        <v>44</v>
      </c>
      <c r="N5201" t="s">
        <v>23</v>
      </c>
      <c r="O5201" t="s">
        <v>29</v>
      </c>
      <c r="P5201">
        <v>30</v>
      </c>
      <c r="Q5201" t="s">
        <v>88</v>
      </c>
      <c r="R5201">
        <v>18469</v>
      </c>
    </row>
    <row r="5202" spans="1:18" x14ac:dyDescent="0.3">
      <c r="A5202" t="s">
        <v>41</v>
      </c>
      <c r="B5202" t="s">
        <v>96</v>
      </c>
      <c r="C5202">
        <v>2024</v>
      </c>
      <c r="D5202" t="s">
        <v>20</v>
      </c>
      <c r="E5202" t="s">
        <v>21</v>
      </c>
      <c r="F5202">
        <v>1.9</v>
      </c>
      <c r="G5202">
        <v>100</v>
      </c>
      <c r="H5202">
        <v>166</v>
      </c>
      <c r="I5202">
        <v>158</v>
      </c>
      <c r="J5202">
        <v>1</v>
      </c>
      <c r="K5202">
        <v>0</v>
      </c>
      <c r="L5202" t="s">
        <v>43</v>
      </c>
      <c r="M5202" t="s">
        <v>52</v>
      </c>
      <c r="N5202" t="s">
        <v>45</v>
      </c>
      <c r="O5202" t="s">
        <v>29</v>
      </c>
      <c r="P5202">
        <v>31</v>
      </c>
      <c r="Q5202" t="s">
        <v>64</v>
      </c>
      <c r="R5202">
        <v>22071</v>
      </c>
    </row>
    <row r="5203" spans="1:18" x14ac:dyDescent="0.3">
      <c r="A5203" t="s">
        <v>26</v>
      </c>
      <c r="B5203" t="s">
        <v>27</v>
      </c>
      <c r="C5203">
        <v>2006</v>
      </c>
      <c r="D5203" t="s">
        <v>20</v>
      </c>
      <c r="F5203">
        <v>2.2000000000000002</v>
      </c>
      <c r="G5203">
        <v>198288</v>
      </c>
      <c r="I5203">
        <v>162</v>
      </c>
      <c r="J5203">
        <v>4</v>
      </c>
      <c r="K5203">
        <v>1</v>
      </c>
      <c r="L5203" t="s">
        <v>43</v>
      </c>
      <c r="M5203" t="s">
        <v>72</v>
      </c>
      <c r="N5203" t="s">
        <v>23</v>
      </c>
      <c r="O5203" t="s">
        <v>24</v>
      </c>
      <c r="P5203">
        <v>29</v>
      </c>
      <c r="Q5203" t="s">
        <v>48</v>
      </c>
      <c r="R5203">
        <v>500</v>
      </c>
    </row>
    <row r="5204" spans="1:18" x14ac:dyDescent="0.3">
      <c r="A5204" t="s">
        <v>73</v>
      </c>
      <c r="B5204" t="s">
        <v>97</v>
      </c>
      <c r="C5204">
        <v>2013</v>
      </c>
      <c r="D5204" t="s">
        <v>63</v>
      </c>
      <c r="E5204" t="s">
        <v>21</v>
      </c>
      <c r="F5204">
        <v>1.5</v>
      </c>
      <c r="G5204">
        <v>113035</v>
      </c>
      <c r="H5204">
        <v>128</v>
      </c>
      <c r="I5204">
        <v>123</v>
      </c>
      <c r="J5204">
        <v>2</v>
      </c>
      <c r="L5204" t="s">
        <v>43</v>
      </c>
      <c r="M5204" t="s">
        <v>52</v>
      </c>
      <c r="N5204" t="s">
        <v>45</v>
      </c>
      <c r="O5204" t="s">
        <v>24</v>
      </c>
      <c r="P5204">
        <v>44</v>
      </c>
      <c r="Q5204" t="s">
        <v>30</v>
      </c>
      <c r="R5204">
        <v>17815</v>
      </c>
    </row>
    <row r="5205" spans="1:18" x14ac:dyDescent="0.3">
      <c r="A5205" t="s">
        <v>31</v>
      </c>
      <c r="B5205" t="s">
        <v>61</v>
      </c>
      <c r="C5205">
        <v>2021</v>
      </c>
      <c r="D5205" t="s">
        <v>20</v>
      </c>
      <c r="E5205" t="s">
        <v>21</v>
      </c>
      <c r="F5205">
        <v>2.2000000000000002</v>
      </c>
      <c r="G5205">
        <v>36447</v>
      </c>
      <c r="H5205">
        <v>178</v>
      </c>
      <c r="I5205">
        <v>186</v>
      </c>
      <c r="J5205">
        <v>1</v>
      </c>
      <c r="K5205">
        <v>0</v>
      </c>
      <c r="L5205" t="s">
        <v>43</v>
      </c>
      <c r="M5205" t="s">
        <v>35</v>
      </c>
      <c r="N5205" t="s">
        <v>45</v>
      </c>
      <c r="O5205" t="s">
        <v>29</v>
      </c>
      <c r="P5205">
        <v>35</v>
      </c>
      <c r="Q5205" t="s">
        <v>30</v>
      </c>
      <c r="R5205">
        <v>20809</v>
      </c>
    </row>
    <row r="5206" spans="1:18" x14ac:dyDescent="0.3">
      <c r="A5206" t="s">
        <v>80</v>
      </c>
      <c r="B5206" t="s">
        <v>83</v>
      </c>
      <c r="C5206">
        <v>2008</v>
      </c>
      <c r="D5206" t="s">
        <v>20</v>
      </c>
      <c r="E5206" t="s">
        <v>21</v>
      </c>
      <c r="F5206">
        <v>3.9</v>
      </c>
      <c r="G5206">
        <v>220315</v>
      </c>
      <c r="H5206">
        <v>295</v>
      </c>
      <c r="I5206">
        <v>294</v>
      </c>
      <c r="J5206">
        <v>5</v>
      </c>
      <c r="K5206">
        <v>0</v>
      </c>
      <c r="L5206" t="s">
        <v>43</v>
      </c>
      <c r="M5206" t="s">
        <v>94</v>
      </c>
      <c r="N5206" t="s">
        <v>84</v>
      </c>
      <c r="O5206" t="s">
        <v>95</v>
      </c>
      <c r="P5206">
        <v>20</v>
      </c>
      <c r="Q5206" t="s">
        <v>57</v>
      </c>
      <c r="R5206">
        <v>500</v>
      </c>
    </row>
    <row r="5207" spans="1:18" x14ac:dyDescent="0.3">
      <c r="A5207" t="s">
        <v>53</v>
      </c>
      <c r="B5207" t="s">
        <v>71</v>
      </c>
      <c r="C5207">
        <v>2013</v>
      </c>
      <c r="D5207" t="s">
        <v>20</v>
      </c>
      <c r="E5207" t="s">
        <v>21</v>
      </c>
      <c r="F5207">
        <v>1.6</v>
      </c>
      <c r="G5207">
        <v>40522</v>
      </c>
      <c r="H5207">
        <v>132</v>
      </c>
      <c r="I5207">
        <v>110</v>
      </c>
      <c r="J5207">
        <v>3</v>
      </c>
      <c r="K5207">
        <v>0</v>
      </c>
      <c r="L5207" t="s">
        <v>43</v>
      </c>
      <c r="M5207" t="s">
        <v>59</v>
      </c>
      <c r="N5207" t="s">
        <v>45</v>
      </c>
      <c r="O5207" t="s">
        <v>29</v>
      </c>
      <c r="Q5207" t="s">
        <v>57</v>
      </c>
      <c r="R5207">
        <v>15364</v>
      </c>
    </row>
    <row r="5208" spans="1:18" x14ac:dyDescent="0.3">
      <c r="A5208" t="s">
        <v>73</v>
      </c>
      <c r="B5208" t="s">
        <v>90</v>
      </c>
      <c r="C5208">
        <v>2023</v>
      </c>
      <c r="D5208" t="s">
        <v>20</v>
      </c>
      <c r="E5208" t="s">
        <v>21</v>
      </c>
      <c r="F5208">
        <v>1.6</v>
      </c>
      <c r="G5208">
        <v>20561</v>
      </c>
      <c r="H5208">
        <v>142</v>
      </c>
      <c r="I5208">
        <v>141</v>
      </c>
      <c r="J5208">
        <v>1</v>
      </c>
      <c r="L5208" t="s">
        <v>43</v>
      </c>
      <c r="M5208" t="s">
        <v>28</v>
      </c>
      <c r="N5208" t="s">
        <v>45</v>
      </c>
      <c r="O5208" t="s">
        <v>29</v>
      </c>
      <c r="Q5208" t="s">
        <v>76</v>
      </c>
      <c r="R5208">
        <v>39248</v>
      </c>
    </row>
    <row r="5209" spans="1:18" x14ac:dyDescent="0.3">
      <c r="A5209" t="s">
        <v>31</v>
      </c>
      <c r="B5209" t="s">
        <v>61</v>
      </c>
      <c r="C5209">
        <v>2011</v>
      </c>
      <c r="D5209" t="s">
        <v>63</v>
      </c>
      <c r="F5209">
        <v>2.2000000000000002</v>
      </c>
      <c r="G5209">
        <v>186054</v>
      </c>
      <c r="H5209">
        <v>183</v>
      </c>
      <c r="I5209">
        <v>168</v>
      </c>
      <c r="J5209">
        <v>4</v>
      </c>
      <c r="K5209">
        <v>1</v>
      </c>
      <c r="L5209" t="s">
        <v>34</v>
      </c>
      <c r="M5209" t="s">
        <v>44</v>
      </c>
      <c r="N5209" t="s">
        <v>45</v>
      </c>
      <c r="O5209" t="s">
        <v>29</v>
      </c>
      <c r="P5209">
        <v>29</v>
      </c>
      <c r="Q5209" t="s">
        <v>25</v>
      </c>
      <c r="R5209">
        <v>500</v>
      </c>
    </row>
    <row r="5210" spans="1:18" x14ac:dyDescent="0.3">
      <c r="A5210" t="s">
        <v>18</v>
      </c>
      <c r="B5210" t="s">
        <v>51</v>
      </c>
      <c r="C5210">
        <v>2007</v>
      </c>
      <c r="D5210" t="s">
        <v>63</v>
      </c>
      <c r="F5210">
        <v>2</v>
      </c>
      <c r="G5210">
        <v>172792</v>
      </c>
      <c r="H5210">
        <v>147</v>
      </c>
      <c r="I5210">
        <v>140</v>
      </c>
      <c r="J5210">
        <v>4</v>
      </c>
      <c r="K5210">
        <v>0</v>
      </c>
      <c r="L5210" t="s">
        <v>34</v>
      </c>
      <c r="M5210" t="s">
        <v>72</v>
      </c>
      <c r="N5210" t="s">
        <v>45</v>
      </c>
      <c r="O5210" t="s">
        <v>24</v>
      </c>
      <c r="P5210">
        <v>35</v>
      </c>
      <c r="Q5210" t="s">
        <v>91</v>
      </c>
      <c r="R5210">
        <v>1596</v>
      </c>
    </row>
    <row r="5211" spans="1:18" x14ac:dyDescent="0.3">
      <c r="A5211" t="s">
        <v>55</v>
      </c>
      <c r="B5211" t="s">
        <v>56</v>
      </c>
      <c r="C5211">
        <v>2015</v>
      </c>
      <c r="D5211" t="s">
        <v>63</v>
      </c>
      <c r="E5211" t="s">
        <v>21</v>
      </c>
      <c r="F5211">
        <v>3.5</v>
      </c>
      <c r="G5211">
        <v>136302</v>
      </c>
      <c r="H5211">
        <v>273</v>
      </c>
      <c r="I5211">
        <v>254</v>
      </c>
      <c r="J5211">
        <v>1</v>
      </c>
      <c r="K5211">
        <v>1</v>
      </c>
      <c r="L5211" t="s">
        <v>34</v>
      </c>
      <c r="M5211" t="s">
        <v>22</v>
      </c>
      <c r="N5211" t="s">
        <v>23</v>
      </c>
      <c r="O5211" t="s">
        <v>24</v>
      </c>
      <c r="P5211">
        <v>20</v>
      </c>
      <c r="R5211">
        <v>8681</v>
      </c>
    </row>
    <row r="5212" spans="1:18" x14ac:dyDescent="0.3">
      <c r="A5212" t="s">
        <v>55</v>
      </c>
      <c r="B5212" t="s">
        <v>78</v>
      </c>
      <c r="C5212">
        <v>2007</v>
      </c>
      <c r="D5212" t="s">
        <v>20</v>
      </c>
      <c r="E5212" t="s">
        <v>21</v>
      </c>
      <c r="F5212">
        <v>1.9</v>
      </c>
      <c r="G5212">
        <v>423497</v>
      </c>
      <c r="H5212">
        <v>161</v>
      </c>
      <c r="I5212">
        <v>144</v>
      </c>
      <c r="J5212">
        <v>3</v>
      </c>
      <c r="K5212">
        <v>0</v>
      </c>
      <c r="M5212" t="s">
        <v>35</v>
      </c>
      <c r="N5212" t="s">
        <v>45</v>
      </c>
      <c r="O5212" t="s">
        <v>29</v>
      </c>
      <c r="P5212">
        <v>33</v>
      </c>
      <c r="Q5212" t="s">
        <v>37</v>
      </c>
      <c r="R5212">
        <v>500</v>
      </c>
    </row>
    <row r="5213" spans="1:18" x14ac:dyDescent="0.3">
      <c r="A5213" t="s">
        <v>26</v>
      </c>
      <c r="B5213" t="s">
        <v>58</v>
      </c>
      <c r="C5213">
        <v>2023</v>
      </c>
      <c r="D5213" t="s">
        <v>20</v>
      </c>
      <c r="E5213" t="s">
        <v>21</v>
      </c>
      <c r="F5213">
        <v>3.3</v>
      </c>
      <c r="G5213">
        <v>100</v>
      </c>
      <c r="H5213">
        <v>243</v>
      </c>
      <c r="I5213">
        <v>221</v>
      </c>
      <c r="J5213">
        <v>1</v>
      </c>
      <c r="K5213">
        <v>0</v>
      </c>
      <c r="L5213" t="s">
        <v>40</v>
      </c>
      <c r="M5213" t="s">
        <v>44</v>
      </c>
      <c r="N5213" t="s">
        <v>23</v>
      </c>
      <c r="O5213" t="s">
        <v>24</v>
      </c>
      <c r="P5213">
        <v>21</v>
      </c>
      <c r="Q5213" t="s">
        <v>48</v>
      </c>
      <c r="R5213">
        <v>26206</v>
      </c>
    </row>
    <row r="5214" spans="1:18" x14ac:dyDescent="0.3">
      <c r="A5214" t="s">
        <v>73</v>
      </c>
      <c r="B5214" t="s">
        <v>87</v>
      </c>
      <c r="C5214">
        <v>2014</v>
      </c>
      <c r="D5214" t="s">
        <v>20</v>
      </c>
      <c r="E5214" t="s">
        <v>21</v>
      </c>
      <c r="F5214">
        <v>2.8</v>
      </c>
      <c r="G5214">
        <v>19066</v>
      </c>
      <c r="H5214">
        <v>225</v>
      </c>
      <c r="I5214">
        <v>221</v>
      </c>
      <c r="J5214">
        <v>2</v>
      </c>
      <c r="K5214">
        <v>0</v>
      </c>
      <c r="L5214" t="s">
        <v>40</v>
      </c>
      <c r="M5214" t="s">
        <v>59</v>
      </c>
      <c r="N5214" t="s">
        <v>23</v>
      </c>
      <c r="O5214" t="s">
        <v>24</v>
      </c>
      <c r="P5214">
        <v>24</v>
      </c>
      <c r="Q5214" t="s">
        <v>64</v>
      </c>
      <c r="R5214">
        <v>16175</v>
      </c>
    </row>
    <row r="5215" spans="1:18" x14ac:dyDescent="0.3">
      <c r="A5215" t="s">
        <v>73</v>
      </c>
      <c r="B5215" t="s">
        <v>97</v>
      </c>
      <c r="C5215">
        <v>2009</v>
      </c>
      <c r="D5215" t="s">
        <v>63</v>
      </c>
      <c r="E5215" t="s">
        <v>21</v>
      </c>
      <c r="F5215">
        <v>1.7</v>
      </c>
      <c r="G5215">
        <v>303762</v>
      </c>
      <c r="H5215">
        <v>157</v>
      </c>
      <c r="I5215">
        <v>141</v>
      </c>
      <c r="J5215">
        <v>4</v>
      </c>
      <c r="K5215">
        <v>1</v>
      </c>
      <c r="L5215" t="s">
        <v>43</v>
      </c>
      <c r="M5215" t="s">
        <v>72</v>
      </c>
      <c r="N5215" t="s">
        <v>45</v>
      </c>
      <c r="O5215" t="s">
        <v>29</v>
      </c>
      <c r="P5215">
        <v>41</v>
      </c>
      <c r="Q5215" t="s">
        <v>57</v>
      </c>
      <c r="R5215">
        <v>500</v>
      </c>
    </row>
    <row r="5216" spans="1:18" x14ac:dyDescent="0.3">
      <c r="A5216" t="s">
        <v>49</v>
      </c>
      <c r="B5216" t="s">
        <v>100</v>
      </c>
      <c r="C5216">
        <v>2016</v>
      </c>
      <c r="D5216" t="s">
        <v>33</v>
      </c>
      <c r="E5216" t="s">
        <v>21</v>
      </c>
      <c r="F5216">
        <v>2.1</v>
      </c>
      <c r="G5216">
        <v>76263</v>
      </c>
      <c r="H5216">
        <v>178</v>
      </c>
      <c r="I5216">
        <v>171</v>
      </c>
      <c r="J5216">
        <v>3</v>
      </c>
      <c r="L5216" t="s">
        <v>43</v>
      </c>
      <c r="M5216" t="s">
        <v>22</v>
      </c>
      <c r="N5216" t="s">
        <v>45</v>
      </c>
      <c r="O5216" t="s">
        <v>29</v>
      </c>
      <c r="P5216">
        <v>45</v>
      </c>
      <c r="Q5216" t="s">
        <v>88</v>
      </c>
      <c r="R5216">
        <v>6853</v>
      </c>
    </row>
    <row r="5217" spans="1:18" x14ac:dyDescent="0.3">
      <c r="A5217" t="s">
        <v>49</v>
      </c>
      <c r="B5217" t="s">
        <v>92</v>
      </c>
      <c r="C5217">
        <v>2011</v>
      </c>
      <c r="D5217" t="s">
        <v>20</v>
      </c>
      <c r="E5217" t="s">
        <v>21</v>
      </c>
      <c r="F5217">
        <v>3.1</v>
      </c>
      <c r="G5217">
        <v>79430</v>
      </c>
      <c r="H5217">
        <v>240</v>
      </c>
      <c r="J5217">
        <v>2</v>
      </c>
      <c r="L5217" t="s">
        <v>40</v>
      </c>
      <c r="M5217" t="s">
        <v>52</v>
      </c>
      <c r="N5217" t="s">
        <v>23</v>
      </c>
      <c r="O5217" t="s">
        <v>24</v>
      </c>
      <c r="R5217">
        <v>3596</v>
      </c>
    </row>
    <row r="5218" spans="1:18" x14ac:dyDescent="0.3">
      <c r="A5218" t="s">
        <v>49</v>
      </c>
      <c r="B5218" t="s">
        <v>93</v>
      </c>
      <c r="C5218">
        <v>2008</v>
      </c>
      <c r="D5218" t="s">
        <v>20</v>
      </c>
      <c r="E5218" t="s">
        <v>21</v>
      </c>
      <c r="G5218">
        <v>102831</v>
      </c>
      <c r="I5218">
        <v>181</v>
      </c>
      <c r="J5218">
        <v>4</v>
      </c>
      <c r="K5218">
        <v>0</v>
      </c>
      <c r="L5218" t="s">
        <v>34</v>
      </c>
      <c r="M5218" t="s">
        <v>94</v>
      </c>
      <c r="N5218" t="s">
        <v>23</v>
      </c>
      <c r="O5218" t="s">
        <v>29</v>
      </c>
      <c r="P5218">
        <v>31</v>
      </c>
      <c r="Q5218" t="s">
        <v>25</v>
      </c>
      <c r="R5218">
        <v>3573</v>
      </c>
    </row>
    <row r="5219" spans="1:18" x14ac:dyDescent="0.3">
      <c r="A5219" t="s">
        <v>80</v>
      </c>
      <c r="B5219" t="s">
        <v>81</v>
      </c>
      <c r="C5219">
        <v>2013</v>
      </c>
      <c r="D5219" t="s">
        <v>20</v>
      </c>
      <c r="E5219" t="s">
        <v>67</v>
      </c>
      <c r="G5219">
        <v>179769</v>
      </c>
      <c r="H5219">
        <v>301</v>
      </c>
      <c r="I5219">
        <v>280</v>
      </c>
      <c r="J5219">
        <v>2</v>
      </c>
      <c r="K5219">
        <v>0</v>
      </c>
      <c r="L5219" t="s">
        <v>43</v>
      </c>
      <c r="N5219" t="s">
        <v>82</v>
      </c>
      <c r="O5219" t="s">
        <v>60</v>
      </c>
      <c r="P5219">
        <v>20</v>
      </c>
      <c r="Q5219" t="s">
        <v>46</v>
      </c>
      <c r="R5219">
        <v>1939</v>
      </c>
    </row>
    <row r="5220" spans="1:18" x14ac:dyDescent="0.3">
      <c r="A5220" t="s">
        <v>31</v>
      </c>
      <c r="B5220" t="s">
        <v>32</v>
      </c>
      <c r="C5220">
        <v>2017</v>
      </c>
      <c r="D5220" t="s">
        <v>33</v>
      </c>
      <c r="E5220" t="s">
        <v>21</v>
      </c>
      <c r="F5220">
        <v>1.9</v>
      </c>
      <c r="G5220">
        <v>77357</v>
      </c>
      <c r="H5220">
        <v>153</v>
      </c>
      <c r="J5220">
        <v>1</v>
      </c>
      <c r="L5220" t="s">
        <v>34</v>
      </c>
      <c r="N5220" t="s">
        <v>36</v>
      </c>
      <c r="O5220" t="s">
        <v>29</v>
      </c>
      <c r="P5220">
        <v>43</v>
      </c>
      <c r="Q5220" t="s">
        <v>30</v>
      </c>
      <c r="R5220">
        <v>9142</v>
      </c>
    </row>
    <row r="5221" spans="1:18" x14ac:dyDescent="0.3">
      <c r="A5221" t="s">
        <v>80</v>
      </c>
      <c r="B5221" t="s">
        <v>81</v>
      </c>
      <c r="C5221">
        <v>2016</v>
      </c>
      <c r="D5221" t="s">
        <v>63</v>
      </c>
      <c r="E5221" t="s">
        <v>67</v>
      </c>
      <c r="F5221">
        <v>3.9</v>
      </c>
      <c r="G5221">
        <v>54307</v>
      </c>
      <c r="H5221">
        <v>302</v>
      </c>
      <c r="I5221">
        <v>300</v>
      </c>
      <c r="J5221">
        <v>2</v>
      </c>
      <c r="K5221">
        <v>1</v>
      </c>
      <c r="L5221" t="s">
        <v>34</v>
      </c>
      <c r="M5221" t="s">
        <v>35</v>
      </c>
      <c r="N5221" t="s">
        <v>82</v>
      </c>
      <c r="O5221" t="s">
        <v>60</v>
      </c>
      <c r="P5221">
        <v>18</v>
      </c>
      <c r="Q5221" t="s">
        <v>57</v>
      </c>
      <c r="R5221">
        <v>9083</v>
      </c>
    </row>
    <row r="5222" spans="1:18" x14ac:dyDescent="0.3">
      <c r="A5222" t="s">
        <v>53</v>
      </c>
      <c r="B5222" t="s">
        <v>54</v>
      </c>
      <c r="C5222">
        <v>2023</v>
      </c>
      <c r="D5222" t="s">
        <v>65</v>
      </c>
      <c r="G5222">
        <v>26409</v>
      </c>
      <c r="H5222">
        <v>277</v>
      </c>
      <c r="I5222">
        <v>304</v>
      </c>
      <c r="J5222">
        <v>1</v>
      </c>
      <c r="K5222">
        <v>0</v>
      </c>
      <c r="L5222" t="s">
        <v>43</v>
      </c>
      <c r="M5222" t="s">
        <v>59</v>
      </c>
      <c r="N5222" t="s">
        <v>23</v>
      </c>
      <c r="O5222" t="s">
        <v>24</v>
      </c>
      <c r="P5222">
        <v>98</v>
      </c>
      <c r="Q5222" t="s">
        <v>76</v>
      </c>
      <c r="R5222">
        <v>37752</v>
      </c>
    </row>
    <row r="5223" spans="1:18" x14ac:dyDescent="0.3">
      <c r="A5223" t="s">
        <v>26</v>
      </c>
      <c r="B5223" t="s">
        <v>58</v>
      </c>
      <c r="C5223">
        <v>2014</v>
      </c>
      <c r="D5223" t="s">
        <v>20</v>
      </c>
      <c r="E5223" t="s">
        <v>21</v>
      </c>
      <c r="F5223">
        <v>3.2</v>
      </c>
      <c r="G5223">
        <v>179322</v>
      </c>
      <c r="H5223">
        <v>239</v>
      </c>
      <c r="I5223">
        <v>229</v>
      </c>
      <c r="J5223">
        <v>3</v>
      </c>
      <c r="K5223">
        <v>1</v>
      </c>
      <c r="L5223" t="s">
        <v>40</v>
      </c>
      <c r="M5223" t="s">
        <v>59</v>
      </c>
      <c r="N5223" t="s">
        <v>23</v>
      </c>
      <c r="O5223" t="s">
        <v>29</v>
      </c>
      <c r="P5223">
        <v>24</v>
      </c>
      <c r="Q5223" t="s">
        <v>30</v>
      </c>
      <c r="R5223">
        <v>1892</v>
      </c>
    </row>
    <row r="5224" spans="1:18" x14ac:dyDescent="0.3">
      <c r="A5224" t="s">
        <v>73</v>
      </c>
      <c r="B5224" t="s">
        <v>90</v>
      </c>
      <c r="C5224">
        <v>2016</v>
      </c>
      <c r="D5224" t="s">
        <v>20</v>
      </c>
      <c r="E5224" t="s">
        <v>21</v>
      </c>
      <c r="G5224">
        <v>161069</v>
      </c>
      <c r="H5224">
        <v>126</v>
      </c>
      <c r="I5224">
        <v>116</v>
      </c>
      <c r="J5224">
        <v>2</v>
      </c>
      <c r="K5224">
        <v>1</v>
      </c>
      <c r="L5224" t="s">
        <v>34</v>
      </c>
      <c r="N5224" t="s">
        <v>45</v>
      </c>
      <c r="O5224" t="s">
        <v>29</v>
      </c>
      <c r="P5224">
        <v>37</v>
      </c>
      <c r="Q5224" t="s">
        <v>30</v>
      </c>
      <c r="R5224">
        <v>10127</v>
      </c>
    </row>
    <row r="5225" spans="1:18" x14ac:dyDescent="0.3">
      <c r="A5225" t="s">
        <v>41</v>
      </c>
      <c r="B5225" t="s">
        <v>96</v>
      </c>
      <c r="C5225">
        <v>2006</v>
      </c>
      <c r="D5225" t="s">
        <v>20</v>
      </c>
      <c r="E5225" t="s">
        <v>21</v>
      </c>
      <c r="F5225">
        <v>2.1</v>
      </c>
      <c r="G5225">
        <v>116935</v>
      </c>
      <c r="I5225">
        <v>166</v>
      </c>
      <c r="J5225">
        <v>4</v>
      </c>
      <c r="K5225">
        <v>1</v>
      </c>
      <c r="L5225" t="s">
        <v>40</v>
      </c>
      <c r="M5225" t="s">
        <v>22</v>
      </c>
      <c r="N5225" t="s">
        <v>45</v>
      </c>
      <c r="O5225" t="s">
        <v>29</v>
      </c>
      <c r="P5225">
        <v>31</v>
      </c>
      <c r="Q5225" t="s">
        <v>64</v>
      </c>
      <c r="R5225">
        <v>500</v>
      </c>
    </row>
    <row r="5226" spans="1:18" x14ac:dyDescent="0.3">
      <c r="A5226" t="s">
        <v>53</v>
      </c>
      <c r="B5226" t="s">
        <v>77</v>
      </c>
      <c r="C5226">
        <v>2017</v>
      </c>
      <c r="D5226" t="s">
        <v>33</v>
      </c>
      <c r="E5226" t="s">
        <v>21</v>
      </c>
      <c r="G5226">
        <v>146450</v>
      </c>
      <c r="H5226">
        <v>159</v>
      </c>
      <c r="I5226">
        <v>145</v>
      </c>
      <c r="J5226">
        <v>2</v>
      </c>
      <c r="K5226">
        <v>0</v>
      </c>
      <c r="L5226" t="s">
        <v>34</v>
      </c>
      <c r="M5226" t="s">
        <v>94</v>
      </c>
      <c r="N5226" t="s">
        <v>23</v>
      </c>
      <c r="O5226" t="s">
        <v>29</v>
      </c>
      <c r="P5226">
        <v>62</v>
      </c>
      <c r="Q5226" t="s">
        <v>48</v>
      </c>
      <c r="R5226">
        <v>24749</v>
      </c>
    </row>
    <row r="5227" spans="1:18" x14ac:dyDescent="0.3">
      <c r="A5227" t="s">
        <v>18</v>
      </c>
      <c r="B5227" t="s">
        <v>51</v>
      </c>
      <c r="C5227">
        <v>2005</v>
      </c>
      <c r="D5227" t="s">
        <v>20</v>
      </c>
      <c r="E5227" t="s">
        <v>21</v>
      </c>
      <c r="F5227">
        <v>1.8</v>
      </c>
      <c r="G5227">
        <v>142977</v>
      </c>
      <c r="H5227">
        <v>147</v>
      </c>
      <c r="I5227">
        <v>144</v>
      </c>
      <c r="J5227">
        <v>4</v>
      </c>
      <c r="K5227">
        <v>1</v>
      </c>
      <c r="L5227" t="s">
        <v>34</v>
      </c>
      <c r="M5227" t="s">
        <v>28</v>
      </c>
      <c r="N5227" t="s">
        <v>45</v>
      </c>
      <c r="O5227" t="s">
        <v>29</v>
      </c>
      <c r="P5227">
        <v>36</v>
      </c>
      <c r="R5227">
        <v>1343</v>
      </c>
    </row>
    <row r="5228" spans="1:18" x14ac:dyDescent="0.3">
      <c r="A5228" t="s">
        <v>55</v>
      </c>
      <c r="B5228" t="s">
        <v>78</v>
      </c>
      <c r="C5228">
        <v>2015</v>
      </c>
      <c r="D5228" t="s">
        <v>33</v>
      </c>
      <c r="G5228">
        <v>98840</v>
      </c>
      <c r="H5228">
        <v>145</v>
      </c>
      <c r="I5228">
        <v>133</v>
      </c>
      <c r="J5228">
        <v>2</v>
      </c>
      <c r="K5228">
        <v>0</v>
      </c>
      <c r="L5228" t="s">
        <v>43</v>
      </c>
      <c r="M5228" t="s">
        <v>35</v>
      </c>
      <c r="N5228" t="s">
        <v>45</v>
      </c>
      <c r="O5228" t="s">
        <v>29</v>
      </c>
      <c r="P5228">
        <v>51</v>
      </c>
      <c r="Q5228" t="s">
        <v>37</v>
      </c>
      <c r="R5228">
        <v>7586</v>
      </c>
    </row>
    <row r="5229" spans="1:18" x14ac:dyDescent="0.3">
      <c r="A5229" t="s">
        <v>41</v>
      </c>
      <c r="B5229" t="s">
        <v>42</v>
      </c>
      <c r="C5229">
        <v>2016</v>
      </c>
      <c r="D5229" t="s">
        <v>20</v>
      </c>
      <c r="E5229" t="s">
        <v>21</v>
      </c>
      <c r="G5229">
        <v>59245</v>
      </c>
      <c r="H5229">
        <v>187</v>
      </c>
      <c r="I5229">
        <v>176</v>
      </c>
      <c r="J5229">
        <v>1</v>
      </c>
      <c r="K5229">
        <v>0</v>
      </c>
      <c r="L5229" t="s">
        <v>34</v>
      </c>
      <c r="M5229" t="s">
        <v>59</v>
      </c>
      <c r="N5229" t="s">
        <v>45</v>
      </c>
      <c r="O5229" t="s">
        <v>29</v>
      </c>
      <c r="P5229">
        <v>33</v>
      </c>
      <c r="Q5229" t="s">
        <v>30</v>
      </c>
      <c r="R5229">
        <v>10210</v>
      </c>
    </row>
    <row r="5230" spans="1:18" x14ac:dyDescent="0.3">
      <c r="A5230" t="s">
        <v>53</v>
      </c>
      <c r="B5230" t="s">
        <v>54</v>
      </c>
      <c r="C5230">
        <v>2008</v>
      </c>
      <c r="D5230" t="s">
        <v>20</v>
      </c>
      <c r="F5230">
        <v>3.4</v>
      </c>
      <c r="G5230">
        <v>5516</v>
      </c>
      <c r="H5230">
        <v>247</v>
      </c>
      <c r="I5230">
        <v>242</v>
      </c>
      <c r="J5230">
        <v>3</v>
      </c>
      <c r="K5230">
        <v>0</v>
      </c>
      <c r="L5230" t="s">
        <v>40</v>
      </c>
      <c r="M5230" t="s">
        <v>72</v>
      </c>
      <c r="N5230" t="s">
        <v>23</v>
      </c>
      <c r="O5230" t="s">
        <v>60</v>
      </c>
      <c r="P5230">
        <v>22</v>
      </c>
      <c r="Q5230" t="s">
        <v>48</v>
      </c>
      <c r="R5230">
        <v>10141</v>
      </c>
    </row>
    <row r="5231" spans="1:18" x14ac:dyDescent="0.3">
      <c r="A5231" t="s">
        <v>49</v>
      </c>
      <c r="B5231" t="s">
        <v>93</v>
      </c>
      <c r="C5231">
        <v>2018</v>
      </c>
      <c r="D5231" t="s">
        <v>20</v>
      </c>
      <c r="E5231" t="s">
        <v>21</v>
      </c>
      <c r="G5231">
        <v>21150</v>
      </c>
      <c r="H5231">
        <v>229</v>
      </c>
      <c r="I5231">
        <v>225</v>
      </c>
      <c r="J5231">
        <v>1</v>
      </c>
      <c r="L5231" t="s">
        <v>34</v>
      </c>
      <c r="M5231" t="s">
        <v>28</v>
      </c>
      <c r="N5231" t="s">
        <v>23</v>
      </c>
      <c r="O5231" t="s">
        <v>24</v>
      </c>
      <c r="P5231">
        <v>28</v>
      </c>
      <c r="Q5231" t="s">
        <v>25</v>
      </c>
      <c r="R5231">
        <v>19884</v>
      </c>
    </row>
    <row r="5232" spans="1:18" x14ac:dyDescent="0.3">
      <c r="A5232" t="s">
        <v>53</v>
      </c>
      <c r="B5232" t="s">
        <v>71</v>
      </c>
      <c r="C5232">
        <v>2014</v>
      </c>
      <c r="D5232" t="s">
        <v>20</v>
      </c>
      <c r="E5232" t="s">
        <v>21</v>
      </c>
      <c r="F5232">
        <v>2.2999999999999998</v>
      </c>
      <c r="G5232">
        <v>10795</v>
      </c>
      <c r="H5232">
        <v>179</v>
      </c>
      <c r="J5232">
        <v>2</v>
      </c>
      <c r="K5232">
        <v>1</v>
      </c>
      <c r="L5232" t="s">
        <v>43</v>
      </c>
      <c r="N5232" t="s">
        <v>45</v>
      </c>
      <c r="O5232" t="s">
        <v>29</v>
      </c>
      <c r="P5232">
        <v>34</v>
      </c>
      <c r="Q5232" t="s">
        <v>30</v>
      </c>
      <c r="R5232">
        <v>15091</v>
      </c>
    </row>
    <row r="5233" spans="1:18" x14ac:dyDescent="0.3">
      <c r="A5233" t="s">
        <v>18</v>
      </c>
      <c r="B5233" t="s">
        <v>70</v>
      </c>
      <c r="C5233">
        <v>2020</v>
      </c>
      <c r="D5233" t="s">
        <v>20</v>
      </c>
      <c r="E5233" t="s">
        <v>21</v>
      </c>
      <c r="F5233">
        <v>2.4</v>
      </c>
      <c r="G5233">
        <v>48494</v>
      </c>
      <c r="H5233">
        <v>193</v>
      </c>
      <c r="I5233">
        <v>186</v>
      </c>
      <c r="J5233">
        <v>2</v>
      </c>
      <c r="L5233" t="s">
        <v>34</v>
      </c>
      <c r="M5233" t="s">
        <v>22</v>
      </c>
      <c r="N5233" t="s">
        <v>45</v>
      </c>
      <c r="O5233" t="s">
        <v>24</v>
      </c>
      <c r="P5233">
        <v>28</v>
      </c>
      <c r="Q5233" t="s">
        <v>91</v>
      </c>
      <c r="R5233">
        <v>38226</v>
      </c>
    </row>
    <row r="5234" spans="1:18" x14ac:dyDescent="0.3">
      <c r="A5234" t="s">
        <v>49</v>
      </c>
      <c r="B5234" t="s">
        <v>92</v>
      </c>
      <c r="C5234">
        <v>2020</v>
      </c>
      <c r="D5234" t="s">
        <v>20</v>
      </c>
      <c r="F5234">
        <v>2.6</v>
      </c>
      <c r="G5234">
        <v>49277</v>
      </c>
      <c r="H5234">
        <v>206</v>
      </c>
      <c r="I5234">
        <v>209</v>
      </c>
      <c r="J5234">
        <v>2</v>
      </c>
      <c r="K5234">
        <v>0</v>
      </c>
      <c r="L5234" t="s">
        <v>34</v>
      </c>
      <c r="M5234" t="s">
        <v>94</v>
      </c>
      <c r="N5234" t="s">
        <v>23</v>
      </c>
      <c r="O5234" t="s">
        <v>24</v>
      </c>
      <c r="P5234">
        <v>39</v>
      </c>
      <c r="R5234">
        <v>17596</v>
      </c>
    </row>
    <row r="5235" spans="1:18" x14ac:dyDescent="0.3">
      <c r="A5235" t="s">
        <v>38</v>
      </c>
      <c r="B5235" t="s">
        <v>86</v>
      </c>
      <c r="C5235">
        <v>2017</v>
      </c>
      <c r="D5235" t="s">
        <v>20</v>
      </c>
      <c r="E5235" t="s">
        <v>21</v>
      </c>
      <c r="F5235">
        <v>4.3</v>
      </c>
      <c r="G5235">
        <v>134634</v>
      </c>
      <c r="J5235">
        <v>2</v>
      </c>
      <c r="K5235">
        <v>0</v>
      </c>
      <c r="L5235" t="s">
        <v>43</v>
      </c>
      <c r="M5235" t="s">
        <v>22</v>
      </c>
      <c r="N5235" t="s">
        <v>84</v>
      </c>
      <c r="O5235" t="s">
        <v>95</v>
      </c>
      <c r="P5235">
        <v>18</v>
      </c>
      <c r="Q5235" t="s">
        <v>37</v>
      </c>
      <c r="R5235">
        <v>12937</v>
      </c>
    </row>
    <row r="5236" spans="1:18" x14ac:dyDescent="0.3">
      <c r="A5236" t="s">
        <v>38</v>
      </c>
      <c r="B5236" t="s">
        <v>39</v>
      </c>
      <c r="C5236">
        <v>2016</v>
      </c>
      <c r="D5236" t="s">
        <v>33</v>
      </c>
      <c r="E5236" t="s">
        <v>21</v>
      </c>
      <c r="G5236">
        <v>165806</v>
      </c>
      <c r="I5236">
        <v>249</v>
      </c>
      <c r="J5236">
        <v>3</v>
      </c>
      <c r="L5236" t="s">
        <v>40</v>
      </c>
      <c r="M5236" t="s">
        <v>52</v>
      </c>
      <c r="N5236" t="s">
        <v>23</v>
      </c>
      <c r="O5236" t="s">
        <v>24</v>
      </c>
      <c r="P5236">
        <v>29</v>
      </c>
      <c r="Q5236" t="s">
        <v>88</v>
      </c>
      <c r="R5236">
        <v>15918</v>
      </c>
    </row>
    <row r="5237" spans="1:18" x14ac:dyDescent="0.3">
      <c r="A5237" t="s">
        <v>38</v>
      </c>
      <c r="B5237" t="s">
        <v>86</v>
      </c>
      <c r="C5237">
        <v>2017</v>
      </c>
      <c r="D5237" t="s">
        <v>20</v>
      </c>
      <c r="E5237" t="s">
        <v>21</v>
      </c>
      <c r="F5237">
        <v>3.3</v>
      </c>
      <c r="G5237">
        <v>80014</v>
      </c>
      <c r="I5237">
        <v>214</v>
      </c>
      <c r="J5237">
        <v>2</v>
      </c>
      <c r="K5237">
        <v>1</v>
      </c>
      <c r="L5237" t="s">
        <v>34</v>
      </c>
      <c r="M5237" t="s">
        <v>52</v>
      </c>
      <c r="N5237" t="s">
        <v>84</v>
      </c>
      <c r="O5237" t="s">
        <v>95</v>
      </c>
      <c r="Q5237" t="s">
        <v>48</v>
      </c>
      <c r="R5237">
        <v>12005</v>
      </c>
    </row>
    <row r="5238" spans="1:18" x14ac:dyDescent="0.3">
      <c r="A5238" t="s">
        <v>53</v>
      </c>
      <c r="B5238" t="s">
        <v>54</v>
      </c>
      <c r="C5238">
        <v>2016</v>
      </c>
      <c r="D5238" t="s">
        <v>20</v>
      </c>
      <c r="E5238" t="s">
        <v>21</v>
      </c>
      <c r="F5238">
        <v>2.5</v>
      </c>
      <c r="G5238">
        <v>119385</v>
      </c>
      <c r="H5238">
        <v>194</v>
      </c>
      <c r="I5238">
        <v>191</v>
      </c>
      <c r="J5238">
        <v>2</v>
      </c>
      <c r="K5238">
        <v>1</v>
      </c>
      <c r="L5238" t="s">
        <v>43</v>
      </c>
      <c r="N5238" t="s">
        <v>23</v>
      </c>
      <c r="O5238" t="s">
        <v>24</v>
      </c>
      <c r="P5238">
        <v>31</v>
      </c>
      <c r="Q5238" t="s">
        <v>37</v>
      </c>
      <c r="R5238">
        <v>15675</v>
      </c>
    </row>
    <row r="5239" spans="1:18" x14ac:dyDescent="0.3">
      <c r="A5239" t="s">
        <v>18</v>
      </c>
      <c r="B5239" t="s">
        <v>66</v>
      </c>
      <c r="C5239">
        <v>2021</v>
      </c>
      <c r="D5239" t="s">
        <v>20</v>
      </c>
      <c r="E5239" t="s">
        <v>21</v>
      </c>
      <c r="F5239">
        <v>2.2999999999999998</v>
      </c>
      <c r="G5239">
        <v>52850</v>
      </c>
      <c r="H5239">
        <v>177</v>
      </c>
      <c r="I5239">
        <v>176</v>
      </c>
      <c r="J5239">
        <v>1</v>
      </c>
      <c r="K5239">
        <v>0</v>
      </c>
      <c r="N5239" t="s">
        <v>23</v>
      </c>
      <c r="O5239" t="s">
        <v>24</v>
      </c>
      <c r="P5239">
        <v>33</v>
      </c>
      <c r="R5239">
        <v>28570</v>
      </c>
    </row>
    <row r="5240" spans="1:18" x14ac:dyDescent="0.3">
      <c r="A5240" t="s">
        <v>26</v>
      </c>
      <c r="B5240" t="s">
        <v>58</v>
      </c>
      <c r="C5240">
        <v>2020</v>
      </c>
      <c r="D5240" t="s">
        <v>20</v>
      </c>
      <c r="E5240" t="s">
        <v>21</v>
      </c>
      <c r="F5240">
        <v>2.9</v>
      </c>
      <c r="G5240">
        <v>48939</v>
      </c>
      <c r="H5240">
        <v>226</v>
      </c>
      <c r="J5240">
        <v>1</v>
      </c>
      <c r="K5240">
        <v>1</v>
      </c>
      <c r="L5240" t="s">
        <v>43</v>
      </c>
      <c r="M5240" t="s">
        <v>72</v>
      </c>
      <c r="N5240" t="s">
        <v>23</v>
      </c>
      <c r="O5240" t="s">
        <v>29</v>
      </c>
      <c r="P5240">
        <v>24</v>
      </c>
      <c r="Q5240" t="s">
        <v>91</v>
      </c>
      <c r="R5240">
        <v>16645</v>
      </c>
    </row>
    <row r="5241" spans="1:18" x14ac:dyDescent="0.3">
      <c r="A5241" t="s">
        <v>31</v>
      </c>
      <c r="B5241" t="s">
        <v>85</v>
      </c>
      <c r="C5241">
        <v>2011</v>
      </c>
      <c r="D5241" t="s">
        <v>20</v>
      </c>
      <c r="E5241" t="s">
        <v>67</v>
      </c>
      <c r="F5241">
        <v>3.5</v>
      </c>
      <c r="G5241">
        <v>86098</v>
      </c>
      <c r="H5241">
        <v>256</v>
      </c>
      <c r="I5241">
        <v>257</v>
      </c>
      <c r="J5241">
        <v>2</v>
      </c>
      <c r="L5241" t="s">
        <v>43</v>
      </c>
      <c r="M5241" t="s">
        <v>59</v>
      </c>
      <c r="N5241" t="s">
        <v>23</v>
      </c>
      <c r="O5241" t="s">
        <v>60</v>
      </c>
      <c r="P5241">
        <v>24</v>
      </c>
      <c r="Q5241" t="s">
        <v>91</v>
      </c>
      <c r="R5241">
        <v>4149</v>
      </c>
    </row>
    <row r="5242" spans="1:18" x14ac:dyDescent="0.3">
      <c r="A5242" t="s">
        <v>18</v>
      </c>
      <c r="B5242" t="s">
        <v>70</v>
      </c>
      <c r="C5242">
        <v>2014</v>
      </c>
      <c r="D5242" t="s">
        <v>20</v>
      </c>
      <c r="E5242" t="s">
        <v>21</v>
      </c>
      <c r="F5242">
        <v>1.5</v>
      </c>
      <c r="G5242">
        <v>183054</v>
      </c>
      <c r="I5242">
        <v>93</v>
      </c>
      <c r="J5242">
        <v>2</v>
      </c>
      <c r="K5242">
        <v>1</v>
      </c>
      <c r="L5242" t="s">
        <v>43</v>
      </c>
      <c r="N5242" t="s">
        <v>45</v>
      </c>
      <c r="O5242" t="s">
        <v>29</v>
      </c>
      <c r="P5242">
        <v>40</v>
      </c>
      <c r="Q5242" t="s">
        <v>91</v>
      </c>
      <c r="R5242">
        <v>11908</v>
      </c>
    </row>
    <row r="5243" spans="1:18" x14ac:dyDescent="0.3">
      <c r="A5243" t="s">
        <v>18</v>
      </c>
      <c r="B5243" t="s">
        <v>70</v>
      </c>
      <c r="C5243">
        <v>2006</v>
      </c>
      <c r="D5243" t="s">
        <v>20</v>
      </c>
      <c r="E5243" t="s">
        <v>67</v>
      </c>
      <c r="F5243">
        <v>1.6</v>
      </c>
      <c r="G5243">
        <v>197710</v>
      </c>
      <c r="H5243">
        <v>138</v>
      </c>
      <c r="J5243">
        <v>5</v>
      </c>
      <c r="K5243">
        <v>0</v>
      </c>
      <c r="L5243" t="s">
        <v>34</v>
      </c>
      <c r="M5243" t="s">
        <v>52</v>
      </c>
      <c r="N5243" t="s">
        <v>45</v>
      </c>
      <c r="O5243" t="s">
        <v>24</v>
      </c>
      <c r="P5243">
        <v>38</v>
      </c>
      <c r="Q5243" t="s">
        <v>48</v>
      </c>
      <c r="R5243">
        <v>2576</v>
      </c>
    </row>
    <row r="5244" spans="1:18" x14ac:dyDescent="0.3">
      <c r="A5244" t="s">
        <v>31</v>
      </c>
      <c r="B5244" t="s">
        <v>61</v>
      </c>
      <c r="C5244">
        <v>2023</v>
      </c>
      <c r="D5244" t="s">
        <v>20</v>
      </c>
      <c r="G5244">
        <v>23965</v>
      </c>
      <c r="H5244">
        <v>135</v>
      </c>
      <c r="I5244">
        <v>124</v>
      </c>
      <c r="J5244">
        <v>1</v>
      </c>
      <c r="K5244">
        <v>0</v>
      </c>
      <c r="L5244" t="s">
        <v>43</v>
      </c>
      <c r="M5244" t="s">
        <v>72</v>
      </c>
      <c r="N5244" t="s">
        <v>45</v>
      </c>
      <c r="O5244" t="s">
        <v>24</v>
      </c>
      <c r="P5244">
        <v>34</v>
      </c>
      <c r="Q5244" t="s">
        <v>25</v>
      </c>
      <c r="R5244">
        <v>22781</v>
      </c>
    </row>
    <row r="5245" spans="1:18" x14ac:dyDescent="0.3">
      <c r="A5245" t="s">
        <v>55</v>
      </c>
      <c r="B5245" t="s">
        <v>75</v>
      </c>
      <c r="C5245">
        <v>2014</v>
      </c>
      <c r="D5245" t="s">
        <v>33</v>
      </c>
      <c r="E5245" t="s">
        <v>21</v>
      </c>
      <c r="F5245">
        <v>1.9</v>
      </c>
      <c r="G5245">
        <v>120265</v>
      </c>
      <c r="H5245">
        <v>153</v>
      </c>
      <c r="I5245">
        <v>144</v>
      </c>
      <c r="J5245">
        <v>1</v>
      </c>
      <c r="K5245">
        <v>0</v>
      </c>
      <c r="M5245" t="s">
        <v>52</v>
      </c>
      <c r="N5245" t="s">
        <v>45</v>
      </c>
      <c r="O5245" t="s">
        <v>24</v>
      </c>
      <c r="R5245">
        <v>3373</v>
      </c>
    </row>
    <row r="5246" spans="1:18" x14ac:dyDescent="0.3">
      <c r="A5246" t="s">
        <v>49</v>
      </c>
      <c r="B5246" t="s">
        <v>93</v>
      </c>
      <c r="C5246">
        <v>2024</v>
      </c>
      <c r="D5246" t="s">
        <v>20</v>
      </c>
      <c r="E5246" t="s">
        <v>21</v>
      </c>
      <c r="F5246">
        <v>2.7</v>
      </c>
      <c r="G5246">
        <v>1977</v>
      </c>
      <c r="I5246">
        <v>193</v>
      </c>
      <c r="J5246">
        <v>1</v>
      </c>
      <c r="K5246">
        <v>0</v>
      </c>
      <c r="L5246" t="s">
        <v>34</v>
      </c>
      <c r="M5246" t="s">
        <v>59</v>
      </c>
      <c r="N5246" t="s">
        <v>23</v>
      </c>
      <c r="O5246" t="s">
        <v>24</v>
      </c>
      <c r="P5246">
        <v>32</v>
      </c>
      <c r="Q5246" t="s">
        <v>88</v>
      </c>
      <c r="R5246">
        <v>32964</v>
      </c>
    </row>
    <row r="5247" spans="1:18" x14ac:dyDescent="0.3">
      <c r="A5247" t="s">
        <v>41</v>
      </c>
      <c r="B5247" t="s">
        <v>103</v>
      </c>
      <c r="C5247">
        <v>2010</v>
      </c>
      <c r="D5247" t="s">
        <v>20</v>
      </c>
      <c r="E5247" t="s">
        <v>21</v>
      </c>
      <c r="F5247">
        <v>2.1</v>
      </c>
      <c r="G5247">
        <v>28618</v>
      </c>
      <c r="H5247">
        <v>170</v>
      </c>
      <c r="I5247">
        <v>135</v>
      </c>
      <c r="J5247">
        <v>2</v>
      </c>
      <c r="K5247">
        <v>1</v>
      </c>
      <c r="M5247" t="s">
        <v>28</v>
      </c>
      <c r="N5247" t="s">
        <v>23</v>
      </c>
      <c r="O5247" t="s">
        <v>24</v>
      </c>
      <c r="P5247">
        <v>34</v>
      </c>
      <c r="R5247">
        <v>8239</v>
      </c>
    </row>
    <row r="5248" spans="1:18" x14ac:dyDescent="0.3">
      <c r="A5248" t="s">
        <v>31</v>
      </c>
      <c r="B5248" t="s">
        <v>61</v>
      </c>
      <c r="C5248">
        <v>2011</v>
      </c>
      <c r="D5248" t="s">
        <v>20</v>
      </c>
      <c r="E5248" t="s">
        <v>67</v>
      </c>
      <c r="F5248">
        <v>1.4</v>
      </c>
      <c r="G5248">
        <v>267066</v>
      </c>
      <c r="H5248">
        <v>115</v>
      </c>
      <c r="I5248">
        <v>100</v>
      </c>
      <c r="J5248">
        <v>2</v>
      </c>
      <c r="K5248">
        <v>1</v>
      </c>
      <c r="L5248" t="s">
        <v>34</v>
      </c>
      <c r="M5248" t="s">
        <v>94</v>
      </c>
      <c r="N5248" t="s">
        <v>45</v>
      </c>
      <c r="O5248" t="s">
        <v>29</v>
      </c>
      <c r="P5248">
        <v>35</v>
      </c>
      <c r="R5248">
        <v>500</v>
      </c>
    </row>
    <row r="5249" spans="1:18" x14ac:dyDescent="0.3">
      <c r="A5249" t="s">
        <v>55</v>
      </c>
      <c r="B5249" t="s">
        <v>56</v>
      </c>
      <c r="C5249">
        <v>2016</v>
      </c>
      <c r="D5249" t="s">
        <v>20</v>
      </c>
      <c r="E5249" t="s">
        <v>21</v>
      </c>
      <c r="F5249">
        <v>3.2</v>
      </c>
      <c r="G5249">
        <v>121102</v>
      </c>
      <c r="J5249">
        <v>1</v>
      </c>
      <c r="K5249">
        <v>1</v>
      </c>
      <c r="L5249" t="s">
        <v>34</v>
      </c>
      <c r="N5249" t="s">
        <v>23</v>
      </c>
      <c r="O5249" t="s">
        <v>29</v>
      </c>
      <c r="P5249">
        <v>21</v>
      </c>
      <c r="R5249">
        <v>11345</v>
      </c>
    </row>
    <row r="5250" spans="1:18" x14ac:dyDescent="0.3">
      <c r="A5250" t="s">
        <v>38</v>
      </c>
      <c r="B5250" t="s">
        <v>89</v>
      </c>
      <c r="C5250">
        <v>2006</v>
      </c>
      <c r="D5250" t="s">
        <v>33</v>
      </c>
      <c r="E5250" t="s">
        <v>21</v>
      </c>
      <c r="F5250">
        <v>1.8</v>
      </c>
      <c r="G5250">
        <v>176985</v>
      </c>
      <c r="H5250">
        <v>135</v>
      </c>
      <c r="I5250">
        <v>120</v>
      </c>
      <c r="J5250">
        <v>3</v>
      </c>
      <c r="K5250">
        <v>1</v>
      </c>
      <c r="L5250" t="s">
        <v>43</v>
      </c>
      <c r="M5250" t="s">
        <v>44</v>
      </c>
      <c r="N5250" t="s">
        <v>45</v>
      </c>
      <c r="O5250" t="s">
        <v>29</v>
      </c>
      <c r="P5250">
        <v>47</v>
      </c>
      <c r="Q5250" t="s">
        <v>48</v>
      </c>
      <c r="R5250">
        <v>500</v>
      </c>
    </row>
    <row r="5251" spans="1:18" x14ac:dyDescent="0.3">
      <c r="A5251" t="s">
        <v>55</v>
      </c>
      <c r="B5251" t="s">
        <v>69</v>
      </c>
      <c r="C5251">
        <v>2020</v>
      </c>
      <c r="D5251" t="s">
        <v>20</v>
      </c>
      <c r="E5251" t="s">
        <v>21</v>
      </c>
      <c r="F5251">
        <v>2.9</v>
      </c>
      <c r="G5251">
        <v>58591</v>
      </c>
      <c r="H5251">
        <v>237</v>
      </c>
      <c r="J5251">
        <v>1</v>
      </c>
      <c r="K5251">
        <v>1</v>
      </c>
      <c r="L5251" t="s">
        <v>40</v>
      </c>
      <c r="M5251" t="s">
        <v>44</v>
      </c>
      <c r="N5251" t="s">
        <v>23</v>
      </c>
      <c r="O5251" t="s">
        <v>29</v>
      </c>
      <c r="P5251">
        <v>28</v>
      </c>
      <c r="Q5251" t="s">
        <v>25</v>
      </c>
      <c r="R5251">
        <v>12954</v>
      </c>
    </row>
    <row r="5252" spans="1:18" x14ac:dyDescent="0.3">
      <c r="A5252" t="s">
        <v>38</v>
      </c>
      <c r="B5252" t="s">
        <v>86</v>
      </c>
      <c r="C5252">
        <v>2005</v>
      </c>
      <c r="D5252" t="s">
        <v>20</v>
      </c>
      <c r="F5252">
        <v>5.0999999999999996</v>
      </c>
      <c r="G5252">
        <v>127242</v>
      </c>
      <c r="I5252">
        <v>353</v>
      </c>
      <c r="J5252">
        <v>5</v>
      </c>
      <c r="K5252">
        <v>1</v>
      </c>
      <c r="L5252" t="s">
        <v>40</v>
      </c>
      <c r="M5252" t="s">
        <v>22</v>
      </c>
      <c r="N5252" t="s">
        <v>84</v>
      </c>
      <c r="O5252" t="s">
        <v>95</v>
      </c>
      <c r="P5252">
        <v>10</v>
      </c>
      <c r="Q5252" t="s">
        <v>57</v>
      </c>
      <c r="R5252">
        <v>500</v>
      </c>
    </row>
    <row r="5253" spans="1:18" x14ac:dyDescent="0.3">
      <c r="A5253" t="s">
        <v>31</v>
      </c>
      <c r="B5253" t="s">
        <v>85</v>
      </c>
      <c r="C5253">
        <v>2019</v>
      </c>
      <c r="D5253" t="s">
        <v>63</v>
      </c>
      <c r="E5253" t="s">
        <v>21</v>
      </c>
      <c r="F5253">
        <v>3.5</v>
      </c>
      <c r="G5253">
        <v>77396</v>
      </c>
      <c r="H5253">
        <v>275</v>
      </c>
      <c r="I5253">
        <v>279</v>
      </c>
      <c r="J5253">
        <v>3</v>
      </c>
      <c r="K5253">
        <v>1</v>
      </c>
      <c r="L5253" t="s">
        <v>34</v>
      </c>
      <c r="N5253" t="s">
        <v>23</v>
      </c>
      <c r="O5253" t="s">
        <v>24</v>
      </c>
      <c r="P5253">
        <v>21</v>
      </c>
      <c r="Q5253" t="s">
        <v>30</v>
      </c>
      <c r="R5253">
        <v>12230</v>
      </c>
    </row>
    <row r="5254" spans="1:18" x14ac:dyDescent="0.3">
      <c r="A5254" t="s">
        <v>49</v>
      </c>
      <c r="B5254" t="s">
        <v>50</v>
      </c>
      <c r="C5254">
        <v>2007</v>
      </c>
      <c r="D5254" t="s">
        <v>20</v>
      </c>
      <c r="E5254" t="s">
        <v>21</v>
      </c>
      <c r="G5254">
        <v>264597</v>
      </c>
      <c r="H5254">
        <v>123</v>
      </c>
      <c r="I5254">
        <v>116</v>
      </c>
      <c r="J5254">
        <v>5</v>
      </c>
      <c r="L5254" t="s">
        <v>34</v>
      </c>
      <c r="M5254" t="s">
        <v>72</v>
      </c>
      <c r="N5254" t="s">
        <v>45</v>
      </c>
      <c r="O5254" t="s">
        <v>29</v>
      </c>
      <c r="P5254">
        <v>43</v>
      </c>
      <c r="Q5254" t="s">
        <v>76</v>
      </c>
      <c r="R5254">
        <v>500</v>
      </c>
    </row>
    <row r="5255" spans="1:18" x14ac:dyDescent="0.3">
      <c r="A5255" t="s">
        <v>38</v>
      </c>
      <c r="B5255" t="s">
        <v>89</v>
      </c>
      <c r="C5255">
        <v>2014</v>
      </c>
      <c r="D5255" t="s">
        <v>20</v>
      </c>
      <c r="E5255" t="s">
        <v>21</v>
      </c>
      <c r="F5255">
        <v>2.2999999999999998</v>
      </c>
      <c r="G5255">
        <v>100308</v>
      </c>
      <c r="H5255">
        <v>179</v>
      </c>
      <c r="J5255">
        <v>2</v>
      </c>
      <c r="K5255">
        <v>1</v>
      </c>
      <c r="N5255" t="s">
        <v>45</v>
      </c>
      <c r="O5255" t="s">
        <v>29</v>
      </c>
      <c r="P5255">
        <v>28</v>
      </c>
      <c r="Q5255" t="s">
        <v>64</v>
      </c>
      <c r="R5255">
        <v>4106</v>
      </c>
    </row>
    <row r="5256" spans="1:18" x14ac:dyDescent="0.3">
      <c r="A5256" t="s">
        <v>49</v>
      </c>
      <c r="B5256" t="s">
        <v>93</v>
      </c>
      <c r="C5256">
        <v>2019</v>
      </c>
      <c r="D5256" t="s">
        <v>20</v>
      </c>
      <c r="E5256" t="s">
        <v>21</v>
      </c>
      <c r="F5256">
        <v>2.9</v>
      </c>
      <c r="G5256">
        <v>56730</v>
      </c>
      <c r="H5256">
        <v>233</v>
      </c>
      <c r="J5256">
        <v>2</v>
      </c>
      <c r="K5256">
        <v>0</v>
      </c>
      <c r="L5256" t="s">
        <v>34</v>
      </c>
      <c r="N5256" t="s">
        <v>23</v>
      </c>
      <c r="O5256" t="s">
        <v>24</v>
      </c>
      <c r="P5256">
        <v>30</v>
      </c>
      <c r="Q5256" t="s">
        <v>57</v>
      </c>
      <c r="R5256">
        <v>18720</v>
      </c>
    </row>
    <row r="5257" spans="1:18" x14ac:dyDescent="0.3">
      <c r="A5257" t="s">
        <v>80</v>
      </c>
      <c r="B5257" t="s">
        <v>102</v>
      </c>
      <c r="C5257">
        <v>2018</v>
      </c>
      <c r="D5257" t="s">
        <v>20</v>
      </c>
      <c r="E5257" t="s">
        <v>21</v>
      </c>
      <c r="F5257">
        <v>2.2999999999999998</v>
      </c>
      <c r="G5257">
        <v>87938</v>
      </c>
      <c r="I5257">
        <v>194</v>
      </c>
      <c r="J5257">
        <v>1</v>
      </c>
      <c r="K5257">
        <v>1</v>
      </c>
      <c r="L5257" t="s">
        <v>40</v>
      </c>
      <c r="M5257" t="s">
        <v>59</v>
      </c>
      <c r="N5257" t="s">
        <v>23</v>
      </c>
      <c r="O5257" t="s">
        <v>24</v>
      </c>
      <c r="P5257">
        <v>31</v>
      </c>
      <c r="Q5257" t="s">
        <v>25</v>
      </c>
      <c r="R5257">
        <v>12324</v>
      </c>
    </row>
    <row r="5258" spans="1:18" x14ac:dyDescent="0.3">
      <c r="A5258" t="s">
        <v>31</v>
      </c>
      <c r="B5258" t="s">
        <v>61</v>
      </c>
      <c r="C5258">
        <v>2015</v>
      </c>
      <c r="D5258" t="s">
        <v>20</v>
      </c>
      <c r="E5258" t="s">
        <v>21</v>
      </c>
      <c r="F5258">
        <v>2</v>
      </c>
      <c r="G5258">
        <v>215615</v>
      </c>
      <c r="H5258">
        <v>157</v>
      </c>
      <c r="I5258">
        <v>146</v>
      </c>
      <c r="J5258">
        <v>2</v>
      </c>
      <c r="K5258">
        <v>1</v>
      </c>
      <c r="L5258" t="s">
        <v>43</v>
      </c>
      <c r="M5258" t="s">
        <v>94</v>
      </c>
      <c r="N5258" t="s">
        <v>45</v>
      </c>
      <c r="O5258" t="s">
        <v>29</v>
      </c>
      <c r="P5258">
        <v>32</v>
      </c>
      <c r="R5258">
        <v>1840</v>
      </c>
    </row>
    <row r="5259" spans="1:18" x14ac:dyDescent="0.3">
      <c r="A5259" t="s">
        <v>31</v>
      </c>
      <c r="B5259" t="s">
        <v>32</v>
      </c>
      <c r="C5259">
        <v>2018</v>
      </c>
      <c r="D5259" t="s">
        <v>20</v>
      </c>
      <c r="G5259">
        <v>130237</v>
      </c>
      <c r="H5259">
        <v>115</v>
      </c>
      <c r="I5259">
        <v>117</v>
      </c>
      <c r="J5259">
        <v>2</v>
      </c>
      <c r="K5259">
        <v>0</v>
      </c>
      <c r="L5259" t="s">
        <v>34</v>
      </c>
      <c r="M5259" t="s">
        <v>52</v>
      </c>
      <c r="N5259" t="s">
        <v>36</v>
      </c>
      <c r="O5259" t="s">
        <v>24</v>
      </c>
      <c r="P5259">
        <v>40</v>
      </c>
      <c r="Q5259" t="s">
        <v>46</v>
      </c>
      <c r="R5259">
        <v>9973</v>
      </c>
    </row>
    <row r="5260" spans="1:18" x14ac:dyDescent="0.3">
      <c r="A5260" t="s">
        <v>38</v>
      </c>
      <c r="B5260" t="s">
        <v>89</v>
      </c>
      <c r="C5260">
        <v>2018</v>
      </c>
      <c r="D5260" t="s">
        <v>33</v>
      </c>
      <c r="E5260" t="s">
        <v>21</v>
      </c>
      <c r="F5260">
        <v>2.2000000000000002</v>
      </c>
      <c r="G5260">
        <v>92630</v>
      </c>
      <c r="H5260">
        <v>181</v>
      </c>
      <c r="I5260">
        <v>175</v>
      </c>
      <c r="J5260">
        <v>2</v>
      </c>
      <c r="K5260">
        <v>0</v>
      </c>
      <c r="L5260" t="s">
        <v>40</v>
      </c>
      <c r="M5260" t="s">
        <v>28</v>
      </c>
      <c r="N5260" t="s">
        <v>45</v>
      </c>
      <c r="O5260" t="s">
        <v>29</v>
      </c>
      <c r="Q5260" t="s">
        <v>30</v>
      </c>
      <c r="R5260">
        <v>8569</v>
      </c>
    </row>
    <row r="5261" spans="1:18" x14ac:dyDescent="0.3">
      <c r="A5261" t="s">
        <v>31</v>
      </c>
      <c r="B5261" t="s">
        <v>32</v>
      </c>
      <c r="C5261">
        <v>2012</v>
      </c>
      <c r="D5261" t="s">
        <v>20</v>
      </c>
      <c r="E5261" t="s">
        <v>21</v>
      </c>
      <c r="F5261">
        <v>2.2000000000000002</v>
      </c>
      <c r="G5261">
        <v>208386</v>
      </c>
      <c r="H5261">
        <v>159</v>
      </c>
      <c r="I5261">
        <v>154</v>
      </c>
      <c r="J5261">
        <v>3</v>
      </c>
      <c r="K5261">
        <v>1</v>
      </c>
      <c r="L5261" t="s">
        <v>40</v>
      </c>
      <c r="M5261" t="s">
        <v>52</v>
      </c>
      <c r="N5261" t="s">
        <v>36</v>
      </c>
      <c r="O5261" t="s">
        <v>29</v>
      </c>
      <c r="P5261">
        <v>37</v>
      </c>
      <c r="Q5261" t="s">
        <v>91</v>
      </c>
      <c r="R5261">
        <v>500</v>
      </c>
    </row>
    <row r="5262" spans="1:18" x14ac:dyDescent="0.3">
      <c r="A5262" t="s">
        <v>80</v>
      </c>
      <c r="B5262" t="s">
        <v>98</v>
      </c>
      <c r="C5262">
        <v>2018</v>
      </c>
      <c r="D5262" t="s">
        <v>20</v>
      </c>
      <c r="E5262" t="s">
        <v>21</v>
      </c>
      <c r="F5262">
        <v>2.6</v>
      </c>
      <c r="G5262">
        <v>100</v>
      </c>
      <c r="H5262">
        <v>198</v>
      </c>
      <c r="I5262">
        <v>189</v>
      </c>
      <c r="J5262">
        <v>2</v>
      </c>
      <c r="L5262" t="s">
        <v>34</v>
      </c>
      <c r="M5262" t="s">
        <v>44</v>
      </c>
      <c r="N5262" t="s">
        <v>23</v>
      </c>
      <c r="O5262" t="s">
        <v>24</v>
      </c>
      <c r="P5262">
        <v>34</v>
      </c>
      <c r="Q5262" t="s">
        <v>76</v>
      </c>
      <c r="R5262">
        <v>13547</v>
      </c>
    </row>
    <row r="5263" spans="1:18" x14ac:dyDescent="0.3">
      <c r="A5263" t="s">
        <v>38</v>
      </c>
      <c r="B5263" t="s">
        <v>39</v>
      </c>
      <c r="C5263">
        <v>2023</v>
      </c>
      <c r="D5263" t="s">
        <v>20</v>
      </c>
      <c r="E5263" t="s">
        <v>21</v>
      </c>
      <c r="F5263">
        <v>2.2000000000000002</v>
      </c>
      <c r="G5263">
        <v>6484</v>
      </c>
      <c r="H5263">
        <v>172</v>
      </c>
      <c r="I5263">
        <v>153</v>
      </c>
      <c r="J5263">
        <v>1</v>
      </c>
      <c r="K5263">
        <v>0</v>
      </c>
      <c r="L5263" t="s">
        <v>34</v>
      </c>
      <c r="M5263" t="s">
        <v>52</v>
      </c>
      <c r="N5263" t="s">
        <v>23</v>
      </c>
      <c r="O5263" t="s">
        <v>24</v>
      </c>
      <c r="P5263">
        <v>34</v>
      </c>
      <c r="Q5263" t="s">
        <v>64</v>
      </c>
      <c r="R5263">
        <v>45533</v>
      </c>
    </row>
    <row r="5264" spans="1:18" x14ac:dyDescent="0.3">
      <c r="A5264" t="s">
        <v>80</v>
      </c>
      <c r="B5264" t="s">
        <v>83</v>
      </c>
      <c r="C5264">
        <v>2022</v>
      </c>
      <c r="D5264" t="s">
        <v>20</v>
      </c>
      <c r="E5264" t="s">
        <v>21</v>
      </c>
      <c r="F5264">
        <v>4.5</v>
      </c>
      <c r="G5264">
        <v>46506</v>
      </c>
      <c r="H5264">
        <v>347</v>
      </c>
      <c r="J5264">
        <v>1</v>
      </c>
      <c r="K5264">
        <v>0</v>
      </c>
      <c r="L5264" t="s">
        <v>34</v>
      </c>
      <c r="M5264" t="s">
        <v>28</v>
      </c>
      <c r="N5264" t="s">
        <v>84</v>
      </c>
      <c r="O5264" t="s">
        <v>95</v>
      </c>
      <c r="P5264">
        <v>11</v>
      </c>
      <c r="Q5264" t="s">
        <v>37</v>
      </c>
      <c r="R5264">
        <v>25230</v>
      </c>
    </row>
    <row r="5265" spans="1:18" x14ac:dyDescent="0.3">
      <c r="A5265" t="s">
        <v>26</v>
      </c>
      <c r="B5265" t="s">
        <v>58</v>
      </c>
      <c r="C5265">
        <v>2014</v>
      </c>
      <c r="D5265" t="s">
        <v>20</v>
      </c>
      <c r="E5265" t="s">
        <v>21</v>
      </c>
      <c r="F5265">
        <v>2.5</v>
      </c>
      <c r="G5265">
        <v>137091</v>
      </c>
      <c r="H5265">
        <v>188</v>
      </c>
      <c r="I5265">
        <v>182</v>
      </c>
      <c r="J5265">
        <v>2</v>
      </c>
      <c r="L5265" t="s">
        <v>43</v>
      </c>
      <c r="M5265" t="s">
        <v>94</v>
      </c>
      <c r="N5265" t="s">
        <v>23</v>
      </c>
      <c r="O5265" t="s">
        <v>24</v>
      </c>
      <c r="P5265">
        <v>29</v>
      </c>
      <c r="Q5265" t="s">
        <v>46</v>
      </c>
      <c r="R5265">
        <v>6288</v>
      </c>
    </row>
    <row r="5266" spans="1:18" x14ac:dyDescent="0.3">
      <c r="A5266" t="s">
        <v>55</v>
      </c>
      <c r="B5266" t="s">
        <v>78</v>
      </c>
      <c r="C5266">
        <v>2014</v>
      </c>
      <c r="D5266" t="s">
        <v>20</v>
      </c>
      <c r="E5266" t="s">
        <v>21</v>
      </c>
      <c r="G5266">
        <v>140573</v>
      </c>
      <c r="I5266">
        <v>168</v>
      </c>
      <c r="J5266">
        <v>2</v>
      </c>
      <c r="K5266">
        <v>0</v>
      </c>
      <c r="L5266" t="s">
        <v>34</v>
      </c>
      <c r="M5266" t="s">
        <v>52</v>
      </c>
      <c r="N5266" t="s">
        <v>45</v>
      </c>
      <c r="O5266" t="s">
        <v>29</v>
      </c>
      <c r="P5266">
        <v>35</v>
      </c>
      <c r="Q5266" t="s">
        <v>91</v>
      </c>
      <c r="R5266">
        <v>4366</v>
      </c>
    </row>
    <row r="5267" spans="1:18" x14ac:dyDescent="0.3">
      <c r="A5267" t="s">
        <v>49</v>
      </c>
      <c r="B5267" t="s">
        <v>92</v>
      </c>
      <c r="C5267">
        <v>2010</v>
      </c>
      <c r="D5267" t="s">
        <v>20</v>
      </c>
      <c r="E5267" t="s">
        <v>21</v>
      </c>
      <c r="F5267">
        <v>2.8</v>
      </c>
      <c r="G5267">
        <v>100</v>
      </c>
      <c r="H5267">
        <v>215</v>
      </c>
      <c r="I5267">
        <v>199</v>
      </c>
      <c r="J5267">
        <v>3</v>
      </c>
      <c r="L5267" t="s">
        <v>34</v>
      </c>
      <c r="M5267" t="s">
        <v>35</v>
      </c>
      <c r="N5267" t="s">
        <v>23</v>
      </c>
      <c r="O5267" t="s">
        <v>24</v>
      </c>
      <c r="P5267">
        <v>23</v>
      </c>
      <c r="Q5267" t="s">
        <v>48</v>
      </c>
      <c r="R5267">
        <v>7428</v>
      </c>
    </row>
    <row r="5268" spans="1:18" x14ac:dyDescent="0.3">
      <c r="A5268" t="s">
        <v>49</v>
      </c>
      <c r="B5268" t="s">
        <v>50</v>
      </c>
      <c r="C5268">
        <v>2013</v>
      </c>
      <c r="D5268" t="s">
        <v>20</v>
      </c>
      <c r="E5268" t="s">
        <v>21</v>
      </c>
      <c r="F5268">
        <v>2.4</v>
      </c>
      <c r="G5268">
        <v>75018</v>
      </c>
      <c r="H5268">
        <v>196</v>
      </c>
      <c r="I5268">
        <v>205</v>
      </c>
      <c r="J5268">
        <v>3</v>
      </c>
      <c r="K5268">
        <v>1</v>
      </c>
      <c r="L5268" t="s">
        <v>34</v>
      </c>
      <c r="M5268" t="s">
        <v>44</v>
      </c>
      <c r="N5268" t="s">
        <v>45</v>
      </c>
      <c r="O5268" t="s">
        <v>29</v>
      </c>
      <c r="P5268">
        <v>30</v>
      </c>
      <c r="Q5268" t="s">
        <v>48</v>
      </c>
      <c r="R5268">
        <v>3431</v>
      </c>
    </row>
    <row r="5269" spans="1:18" x14ac:dyDescent="0.3">
      <c r="A5269" t="s">
        <v>73</v>
      </c>
      <c r="B5269" t="s">
        <v>97</v>
      </c>
      <c r="C5269">
        <v>2014</v>
      </c>
      <c r="D5269" t="s">
        <v>20</v>
      </c>
      <c r="E5269" t="s">
        <v>21</v>
      </c>
      <c r="F5269">
        <v>2.2000000000000002</v>
      </c>
      <c r="G5269">
        <v>267691</v>
      </c>
      <c r="I5269">
        <v>170</v>
      </c>
      <c r="J5269">
        <v>1</v>
      </c>
      <c r="K5269">
        <v>1</v>
      </c>
      <c r="L5269" t="s">
        <v>43</v>
      </c>
      <c r="M5269" t="s">
        <v>72</v>
      </c>
      <c r="N5269" t="s">
        <v>45</v>
      </c>
      <c r="O5269" t="s">
        <v>24</v>
      </c>
      <c r="P5269">
        <v>35</v>
      </c>
      <c r="Q5269" t="s">
        <v>46</v>
      </c>
      <c r="R5269">
        <v>9878</v>
      </c>
    </row>
    <row r="5270" spans="1:18" x14ac:dyDescent="0.3">
      <c r="A5270" t="s">
        <v>49</v>
      </c>
      <c r="B5270" t="s">
        <v>50</v>
      </c>
      <c r="C5270">
        <v>2014</v>
      </c>
      <c r="D5270" t="s">
        <v>20</v>
      </c>
      <c r="E5270" t="s">
        <v>21</v>
      </c>
      <c r="F5270">
        <v>2.1</v>
      </c>
      <c r="G5270">
        <v>150294</v>
      </c>
      <c r="H5270">
        <v>164</v>
      </c>
      <c r="I5270">
        <v>160</v>
      </c>
      <c r="J5270">
        <v>2</v>
      </c>
      <c r="K5270">
        <v>1</v>
      </c>
      <c r="L5270" t="s">
        <v>40</v>
      </c>
      <c r="M5270" t="s">
        <v>22</v>
      </c>
      <c r="N5270" t="s">
        <v>45</v>
      </c>
      <c r="O5270" t="s">
        <v>29</v>
      </c>
      <c r="Q5270" t="s">
        <v>37</v>
      </c>
      <c r="R5270">
        <v>908</v>
      </c>
    </row>
    <row r="5271" spans="1:18" x14ac:dyDescent="0.3">
      <c r="A5271" t="s">
        <v>41</v>
      </c>
      <c r="B5271" t="s">
        <v>62</v>
      </c>
      <c r="C5271">
        <v>2005</v>
      </c>
      <c r="D5271" t="s">
        <v>20</v>
      </c>
      <c r="E5271" t="s">
        <v>67</v>
      </c>
      <c r="F5271">
        <v>3.5</v>
      </c>
      <c r="G5271">
        <v>358532</v>
      </c>
      <c r="I5271">
        <v>248</v>
      </c>
      <c r="J5271">
        <v>4</v>
      </c>
      <c r="K5271">
        <v>0</v>
      </c>
      <c r="N5271" t="s">
        <v>23</v>
      </c>
      <c r="O5271" t="s">
        <v>24</v>
      </c>
      <c r="P5271">
        <v>22</v>
      </c>
      <c r="Q5271" t="s">
        <v>76</v>
      </c>
      <c r="R5271">
        <v>500</v>
      </c>
    </row>
    <row r="5272" spans="1:18" x14ac:dyDescent="0.3">
      <c r="A5272" t="s">
        <v>73</v>
      </c>
      <c r="B5272" t="s">
        <v>90</v>
      </c>
      <c r="C5272">
        <v>2024</v>
      </c>
      <c r="D5272" t="s">
        <v>20</v>
      </c>
      <c r="E5272" t="s">
        <v>21</v>
      </c>
      <c r="F5272">
        <v>2.1</v>
      </c>
      <c r="G5272">
        <v>4119</v>
      </c>
      <c r="H5272">
        <v>167</v>
      </c>
      <c r="I5272">
        <v>166</v>
      </c>
      <c r="J5272">
        <v>1</v>
      </c>
      <c r="K5272">
        <v>0</v>
      </c>
      <c r="L5272" t="s">
        <v>40</v>
      </c>
      <c r="N5272" t="s">
        <v>45</v>
      </c>
      <c r="O5272" t="s">
        <v>29</v>
      </c>
      <c r="P5272">
        <v>39</v>
      </c>
      <c r="Q5272" t="s">
        <v>25</v>
      </c>
      <c r="R5272">
        <v>36319</v>
      </c>
    </row>
    <row r="5273" spans="1:18" x14ac:dyDescent="0.3">
      <c r="A5273" t="s">
        <v>38</v>
      </c>
      <c r="B5273" t="s">
        <v>47</v>
      </c>
      <c r="C5273">
        <v>2005</v>
      </c>
      <c r="D5273" t="s">
        <v>20</v>
      </c>
      <c r="E5273" t="s">
        <v>21</v>
      </c>
      <c r="F5273">
        <v>2.2999999999999998</v>
      </c>
      <c r="G5273">
        <v>254541</v>
      </c>
      <c r="H5273">
        <v>178</v>
      </c>
      <c r="I5273">
        <v>176</v>
      </c>
      <c r="J5273">
        <v>5</v>
      </c>
      <c r="K5273">
        <v>1</v>
      </c>
      <c r="L5273" t="s">
        <v>34</v>
      </c>
      <c r="N5273" t="s">
        <v>23</v>
      </c>
      <c r="O5273" t="s">
        <v>24</v>
      </c>
      <c r="P5273">
        <v>35</v>
      </c>
      <c r="Q5273" t="s">
        <v>64</v>
      </c>
      <c r="R5273">
        <v>500</v>
      </c>
    </row>
    <row r="5274" spans="1:18" x14ac:dyDescent="0.3">
      <c r="A5274" t="s">
        <v>18</v>
      </c>
      <c r="B5274" t="s">
        <v>70</v>
      </c>
      <c r="C5274">
        <v>2016</v>
      </c>
      <c r="D5274" t="s">
        <v>20</v>
      </c>
      <c r="E5274" t="s">
        <v>21</v>
      </c>
      <c r="F5274">
        <v>1.5</v>
      </c>
      <c r="G5274">
        <v>127035</v>
      </c>
      <c r="H5274">
        <v>123</v>
      </c>
      <c r="I5274">
        <v>114</v>
      </c>
      <c r="J5274">
        <v>2</v>
      </c>
      <c r="K5274">
        <v>0</v>
      </c>
      <c r="L5274" t="s">
        <v>34</v>
      </c>
      <c r="M5274" t="s">
        <v>52</v>
      </c>
      <c r="N5274" t="s">
        <v>45</v>
      </c>
      <c r="O5274" t="s">
        <v>24</v>
      </c>
      <c r="P5274">
        <v>39</v>
      </c>
      <c r="Q5274" t="s">
        <v>88</v>
      </c>
      <c r="R5274">
        <v>20591</v>
      </c>
    </row>
    <row r="5275" spans="1:18" x14ac:dyDescent="0.3">
      <c r="A5275" t="s">
        <v>41</v>
      </c>
      <c r="B5275" t="s">
        <v>42</v>
      </c>
      <c r="C5275">
        <v>2010</v>
      </c>
      <c r="D5275" t="s">
        <v>20</v>
      </c>
      <c r="E5275" t="s">
        <v>21</v>
      </c>
      <c r="F5275">
        <v>1.5</v>
      </c>
      <c r="G5275">
        <v>123573</v>
      </c>
      <c r="H5275">
        <v>126</v>
      </c>
      <c r="I5275">
        <v>131</v>
      </c>
      <c r="J5275">
        <v>4</v>
      </c>
      <c r="K5275">
        <v>0</v>
      </c>
      <c r="L5275" t="s">
        <v>43</v>
      </c>
      <c r="M5275" t="s">
        <v>44</v>
      </c>
      <c r="N5275" t="s">
        <v>45</v>
      </c>
      <c r="O5275" t="s">
        <v>24</v>
      </c>
      <c r="P5275">
        <v>41</v>
      </c>
      <c r="Q5275" t="s">
        <v>76</v>
      </c>
      <c r="R5275">
        <v>1567</v>
      </c>
    </row>
    <row r="5276" spans="1:18" x14ac:dyDescent="0.3">
      <c r="A5276" t="s">
        <v>38</v>
      </c>
      <c r="B5276" t="s">
        <v>39</v>
      </c>
      <c r="C5276">
        <v>2006</v>
      </c>
      <c r="D5276" t="s">
        <v>20</v>
      </c>
      <c r="E5276" t="s">
        <v>21</v>
      </c>
      <c r="G5276">
        <v>300560</v>
      </c>
      <c r="J5276">
        <v>3</v>
      </c>
      <c r="L5276" t="s">
        <v>43</v>
      </c>
      <c r="M5276" t="s">
        <v>52</v>
      </c>
      <c r="N5276" t="s">
        <v>23</v>
      </c>
      <c r="O5276" t="s">
        <v>60</v>
      </c>
      <c r="P5276">
        <v>26</v>
      </c>
      <c r="Q5276" t="s">
        <v>88</v>
      </c>
      <c r="R5276">
        <v>500</v>
      </c>
    </row>
    <row r="5277" spans="1:18" x14ac:dyDescent="0.3">
      <c r="A5277" t="s">
        <v>41</v>
      </c>
      <c r="B5277" t="s">
        <v>103</v>
      </c>
      <c r="C5277">
        <v>2011</v>
      </c>
      <c r="D5277" t="s">
        <v>20</v>
      </c>
      <c r="E5277" t="s">
        <v>67</v>
      </c>
      <c r="F5277">
        <v>2.6</v>
      </c>
      <c r="G5277">
        <v>225308</v>
      </c>
      <c r="H5277">
        <v>195</v>
      </c>
      <c r="J5277">
        <v>3</v>
      </c>
      <c r="K5277">
        <v>1</v>
      </c>
      <c r="M5277" t="s">
        <v>44</v>
      </c>
      <c r="N5277" t="s">
        <v>23</v>
      </c>
      <c r="O5277" t="s">
        <v>24</v>
      </c>
      <c r="P5277">
        <v>33</v>
      </c>
      <c r="Q5277" t="s">
        <v>46</v>
      </c>
      <c r="R5277">
        <v>500</v>
      </c>
    </row>
    <row r="5278" spans="1:18" x14ac:dyDescent="0.3">
      <c r="A5278" t="s">
        <v>80</v>
      </c>
      <c r="B5278" t="s">
        <v>81</v>
      </c>
      <c r="C5278">
        <v>2014</v>
      </c>
      <c r="D5278" t="s">
        <v>20</v>
      </c>
      <c r="E5278" t="s">
        <v>21</v>
      </c>
      <c r="F5278">
        <v>2.7</v>
      </c>
      <c r="G5278">
        <v>132342</v>
      </c>
      <c r="H5278">
        <v>214</v>
      </c>
      <c r="I5278">
        <v>214</v>
      </c>
      <c r="J5278">
        <v>3</v>
      </c>
      <c r="K5278">
        <v>0</v>
      </c>
      <c r="L5278" t="s">
        <v>43</v>
      </c>
      <c r="M5278" t="s">
        <v>59</v>
      </c>
      <c r="N5278" t="s">
        <v>82</v>
      </c>
      <c r="O5278" t="s">
        <v>60</v>
      </c>
      <c r="P5278">
        <v>24</v>
      </c>
      <c r="Q5278" t="s">
        <v>64</v>
      </c>
      <c r="R5278">
        <v>5081</v>
      </c>
    </row>
    <row r="5279" spans="1:18" x14ac:dyDescent="0.3">
      <c r="A5279" t="s">
        <v>26</v>
      </c>
      <c r="B5279" t="s">
        <v>68</v>
      </c>
      <c r="C5279">
        <v>2023</v>
      </c>
      <c r="D5279" t="s">
        <v>20</v>
      </c>
      <c r="E5279" t="s">
        <v>21</v>
      </c>
      <c r="F5279">
        <v>1.5</v>
      </c>
      <c r="G5279">
        <v>27514</v>
      </c>
      <c r="I5279">
        <v>122</v>
      </c>
      <c r="J5279">
        <v>1</v>
      </c>
      <c r="L5279" t="s">
        <v>43</v>
      </c>
      <c r="M5279" t="s">
        <v>52</v>
      </c>
      <c r="N5279" t="s">
        <v>45</v>
      </c>
      <c r="O5279" t="s">
        <v>29</v>
      </c>
      <c r="R5279">
        <v>22215</v>
      </c>
    </row>
    <row r="5280" spans="1:18" x14ac:dyDescent="0.3">
      <c r="A5280" t="s">
        <v>55</v>
      </c>
      <c r="B5280" t="s">
        <v>78</v>
      </c>
      <c r="C5280">
        <v>2017</v>
      </c>
      <c r="D5280" t="s">
        <v>20</v>
      </c>
      <c r="E5280" t="s">
        <v>21</v>
      </c>
      <c r="F5280">
        <v>2.1</v>
      </c>
      <c r="G5280">
        <v>77220</v>
      </c>
      <c r="H5280">
        <v>157</v>
      </c>
      <c r="I5280">
        <v>129</v>
      </c>
      <c r="J5280">
        <v>1</v>
      </c>
      <c r="K5280">
        <v>0</v>
      </c>
      <c r="L5280" t="s">
        <v>43</v>
      </c>
      <c r="N5280" t="s">
        <v>45</v>
      </c>
      <c r="O5280" t="s">
        <v>24</v>
      </c>
      <c r="Q5280" t="s">
        <v>64</v>
      </c>
      <c r="R5280">
        <v>11106</v>
      </c>
    </row>
    <row r="5281" spans="1:18" x14ac:dyDescent="0.3">
      <c r="A5281" t="s">
        <v>31</v>
      </c>
      <c r="B5281" t="s">
        <v>99</v>
      </c>
      <c r="C5281">
        <v>2019</v>
      </c>
      <c r="D5281" t="s">
        <v>63</v>
      </c>
      <c r="F5281">
        <v>2.1</v>
      </c>
      <c r="G5281">
        <v>63154</v>
      </c>
      <c r="I5281">
        <v>174</v>
      </c>
      <c r="J5281">
        <v>1</v>
      </c>
      <c r="K5281">
        <v>0</v>
      </c>
      <c r="L5281" t="s">
        <v>40</v>
      </c>
      <c r="M5281" t="s">
        <v>22</v>
      </c>
      <c r="N5281" t="s">
        <v>23</v>
      </c>
      <c r="O5281" t="s">
        <v>24</v>
      </c>
      <c r="P5281">
        <v>31</v>
      </c>
      <c r="Q5281" t="s">
        <v>91</v>
      </c>
      <c r="R5281">
        <v>16975</v>
      </c>
    </row>
    <row r="5282" spans="1:18" x14ac:dyDescent="0.3">
      <c r="A5282" t="s">
        <v>49</v>
      </c>
      <c r="B5282" t="s">
        <v>50</v>
      </c>
      <c r="C5282">
        <v>2021</v>
      </c>
      <c r="D5282" t="s">
        <v>65</v>
      </c>
      <c r="E5282" t="s">
        <v>21</v>
      </c>
      <c r="F5282">
        <v>0</v>
      </c>
      <c r="G5282">
        <v>40952</v>
      </c>
      <c r="H5282">
        <v>363</v>
      </c>
      <c r="I5282">
        <v>399</v>
      </c>
      <c r="J5282">
        <v>1</v>
      </c>
      <c r="K5282">
        <v>0</v>
      </c>
      <c r="L5282" t="s">
        <v>43</v>
      </c>
      <c r="M5282" t="s">
        <v>59</v>
      </c>
      <c r="N5282" t="s">
        <v>45</v>
      </c>
      <c r="O5282" t="s">
        <v>29</v>
      </c>
      <c r="P5282">
        <v>117</v>
      </c>
      <c r="R5282">
        <v>13539</v>
      </c>
    </row>
    <row r="5283" spans="1:18" x14ac:dyDescent="0.3">
      <c r="A5283" t="s">
        <v>49</v>
      </c>
      <c r="B5283" t="s">
        <v>92</v>
      </c>
      <c r="C5283">
        <v>2012</v>
      </c>
      <c r="D5283" t="s">
        <v>20</v>
      </c>
      <c r="E5283" t="s">
        <v>21</v>
      </c>
      <c r="F5283">
        <v>2.8</v>
      </c>
      <c r="G5283">
        <v>43033</v>
      </c>
      <c r="H5283">
        <v>212</v>
      </c>
      <c r="I5283">
        <v>198</v>
      </c>
      <c r="J5283">
        <v>3</v>
      </c>
      <c r="K5283">
        <v>1</v>
      </c>
      <c r="L5283" t="s">
        <v>34</v>
      </c>
      <c r="M5283" t="s">
        <v>35</v>
      </c>
      <c r="N5283" t="s">
        <v>23</v>
      </c>
      <c r="O5283" t="s">
        <v>29</v>
      </c>
      <c r="Q5283" t="s">
        <v>46</v>
      </c>
      <c r="R5283">
        <v>6594</v>
      </c>
    </row>
    <row r="5284" spans="1:18" x14ac:dyDescent="0.3">
      <c r="A5284" t="s">
        <v>18</v>
      </c>
      <c r="B5284" t="s">
        <v>19</v>
      </c>
      <c r="C5284">
        <v>2012</v>
      </c>
      <c r="D5284" t="s">
        <v>20</v>
      </c>
      <c r="G5284">
        <v>196734</v>
      </c>
      <c r="H5284">
        <v>234</v>
      </c>
      <c r="I5284">
        <v>236</v>
      </c>
      <c r="J5284">
        <v>2</v>
      </c>
      <c r="K5284">
        <v>0</v>
      </c>
      <c r="M5284" t="s">
        <v>59</v>
      </c>
      <c r="N5284" t="s">
        <v>23</v>
      </c>
      <c r="O5284" t="s">
        <v>24</v>
      </c>
      <c r="Q5284" t="s">
        <v>25</v>
      </c>
      <c r="R5284">
        <v>11355</v>
      </c>
    </row>
    <row r="5285" spans="1:18" x14ac:dyDescent="0.3">
      <c r="A5285" t="s">
        <v>73</v>
      </c>
      <c r="B5285" t="s">
        <v>74</v>
      </c>
      <c r="C5285">
        <v>2024</v>
      </c>
      <c r="D5285" t="s">
        <v>63</v>
      </c>
      <c r="F5285">
        <v>3</v>
      </c>
      <c r="G5285">
        <v>100</v>
      </c>
      <c r="H5285">
        <v>246</v>
      </c>
      <c r="I5285">
        <v>229</v>
      </c>
      <c r="J5285">
        <v>1</v>
      </c>
      <c r="K5285">
        <v>0</v>
      </c>
      <c r="L5285" t="s">
        <v>43</v>
      </c>
      <c r="M5285" t="s">
        <v>72</v>
      </c>
      <c r="N5285" t="s">
        <v>23</v>
      </c>
      <c r="O5285" t="s">
        <v>24</v>
      </c>
      <c r="P5285">
        <v>23</v>
      </c>
      <c r="Q5285" t="s">
        <v>57</v>
      </c>
      <c r="R5285">
        <v>65083</v>
      </c>
    </row>
    <row r="5286" spans="1:18" x14ac:dyDescent="0.3">
      <c r="A5286" t="s">
        <v>55</v>
      </c>
      <c r="B5286" t="s">
        <v>56</v>
      </c>
      <c r="C5286">
        <v>2020</v>
      </c>
      <c r="D5286" t="s">
        <v>20</v>
      </c>
      <c r="G5286">
        <v>15148</v>
      </c>
      <c r="H5286">
        <v>169</v>
      </c>
      <c r="J5286">
        <v>1</v>
      </c>
      <c r="K5286">
        <v>0</v>
      </c>
      <c r="M5286" t="s">
        <v>28</v>
      </c>
      <c r="N5286" t="s">
        <v>23</v>
      </c>
      <c r="O5286" t="s">
        <v>24</v>
      </c>
      <c r="P5286">
        <v>37</v>
      </c>
      <c r="Q5286" t="s">
        <v>30</v>
      </c>
      <c r="R5286">
        <v>25445</v>
      </c>
    </row>
    <row r="5287" spans="1:18" x14ac:dyDescent="0.3">
      <c r="A5287" t="s">
        <v>49</v>
      </c>
      <c r="B5287" t="s">
        <v>100</v>
      </c>
      <c r="C5287">
        <v>2024</v>
      </c>
      <c r="D5287" t="s">
        <v>20</v>
      </c>
      <c r="E5287" t="s">
        <v>21</v>
      </c>
      <c r="F5287">
        <v>2.4</v>
      </c>
      <c r="G5287">
        <v>2823</v>
      </c>
      <c r="H5287">
        <v>180</v>
      </c>
      <c r="I5287">
        <v>159</v>
      </c>
      <c r="J5287">
        <v>1</v>
      </c>
      <c r="K5287">
        <v>0</v>
      </c>
      <c r="L5287" t="s">
        <v>40</v>
      </c>
      <c r="M5287" t="s">
        <v>59</v>
      </c>
      <c r="N5287" t="s">
        <v>45</v>
      </c>
      <c r="O5287" t="s">
        <v>29</v>
      </c>
      <c r="P5287">
        <v>30</v>
      </c>
      <c r="Q5287" t="s">
        <v>30</v>
      </c>
      <c r="R5287">
        <v>21417</v>
      </c>
    </row>
    <row r="5288" spans="1:18" x14ac:dyDescent="0.3">
      <c r="A5288" t="s">
        <v>26</v>
      </c>
      <c r="B5288" t="s">
        <v>101</v>
      </c>
      <c r="C5288">
        <v>2010</v>
      </c>
      <c r="D5288" t="s">
        <v>20</v>
      </c>
      <c r="E5288" t="s">
        <v>21</v>
      </c>
      <c r="F5288">
        <v>1.7</v>
      </c>
      <c r="G5288">
        <v>178447</v>
      </c>
      <c r="I5288">
        <v>113</v>
      </c>
      <c r="J5288">
        <v>4</v>
      </c>
      <c r="K5288">
        <v>1</v>
      </c>
      <c r="L5288" t="s">
        <v>34</v>
      </c>
      <c r="M5288" t="s">
        <v>22</v>
      </c>
      <c r="N5288" t="s">
        <v>45</v>
      </c>
      <c r="O5288" t="s">
        <v>29</v>
      </c>
      <c r="P5288">
        <v>30</v>
      </c>
      <c r="R5288">
        <v>500</v>
      </c>
    </row>
    <row r="5289" spans="1:18" x14ac:dyDescent="0.3">
      <c r="A5289" t="s">
        <v>38</v>
      </c>
      <c r="B5289" t="s">
        <v>89</v>
      </c>
      <c r="C5289">
        <v>2006</v>
      </c>
      <c r="D5289" t="s">
        <v>20</v>
      </c>
      <c r="F5289">
        <v>2.5</v>
      </c>
      <c r="G5289">
        <v>285461</v>
      </c>
      <c r="H5289">
        <v>195</v>
      </c>
      <c r="I5289">
        <v>194</v>
      </c>
      <c r="J5289">
        <v>4</v>
      </c>
      <c r="K5289">
        <v>1</v>
      </c>
      <c r="L5289" t="s">
        <v>43</v>
      </c>
      <c r="M5289" t="s">
        <v>94</v>
      </c>
      <c r="N5289" t="s">
        <v>45</v>
      </c>
      <c r="O5289" t="s">
        <v>29</v>
      </c>
      <c r="P5289">
        <v>25</v>
      </c>
      <c r="Q5289" t="s">
        <v>46</v>
      </c>
      <c r="R5289">
        <v>500</v>
      </c>
    </row>
    <row r="5290" spans="1:18" x14ac:dyDescent="0.3">
      <c r="A5290" t="s">
        <v>55</v>
      </c>
      <c r="B5290" t="s">
        <v>56</v>
      </c>
      <c r="C5290">
        <v>2021</v>
      </c>
      <c r="D5290" t="s">
        <v>63</v>
      </c>
      <c r="E5290" t="s">
        <v>21</v>
      </c>
      <c r="F5290">
        <v>2.2000000000000002</v>
      </c>
      <c r="G5290">
        <v>45477</v>
      </c>
      <c r="H5290">
        <v>164</v>
      </c>
      <c r="I5290">
        <v>162</v>
      </c>
      <c r="J5290">
        <v>1</v>
      </c>
      <c r="L5290" t="s">
        <v>34</v>
      </c>
      <c r="M5290" t="s">
        <v>28</v>
      </c>
      <c r="N5290" t="s">
        <v>23</v>
      </c>
      <c r="O5290" t="s">
        <v>24</v>
      </c>
      <c r="P5290">
        <v>36</v>
      </c>
      <c r="Q5290" t="s">
        <v>46</v>
      </c>
      <c r="R5290">
        <v>24973</v>
      </c>
    </row>
    <row r="5291" spans="1:18" x14ac:dyDescent="0.3">
      <c r="A5291" t="s">
        <v>31</v>
      </c>
      <c r="B5291" t="s">
        <v>99</v>
      </c>
      <c r="C5291">
        <v>2018</v>
      </c>
      <c r="D5291" t="s">
        <v>20</v>
      </c>
      <c r="E5291" t="s">
        <v>21</v>
      </c>
      <c r="F5291">
        <v>3.3</v>
      </c>
      <c r="G5291">
        <v>60063</v>
      </c>
      <c r="H5291">
        <v>264</v>
      </c>
      <c r="I5291">
        <v>243</v>
      </c>
      <c r="J5291">
        <v>1</v>
      </c>
      <c r="K5291">
        <v>0</v>
      </c>
      <c r="L5291" t="s">
        <v>43</v>
      </c>
      <c r="M5291" t="s">
        <v>52</v>
      </c>
      <c r="N5291" t="s">
        <v>23</v>
      </c>
      <c r="O5291" t="s">
        <v>24</v>
      </c>
      <c r="P5291">
        <v>23</v>
      </c>
      <c r="R5291">
        <v>20281</v>
      </c>
    </row>
    <row r="5292" spans="1:18" x14ac:dyDescent="0.3">
      <c r="A5292" t="s">
        <v>18</v>
      </c>
      <c r="B5292" t="s">
        <v>66</v>
      </c>
      <c r="C5292">
        <v>2024</v>
      </c>
      <c r="D5292" t="s">
        <v>20</v>
      </c>
      <c r="E5292" t="s">
        <v>21</v>
      </c>
      <c r="F5292">
        <v>2.1</v>
      </c>
      <c r="G5292">
        <v>100</v>
      </c>
      <c r="H5292">
        <v>161</v>
      </c>
      <c r="J5292">
        <v>1</v>
      </c>
      <c r="K5292">
        <v>0</v>
      </c>
      <c r="L5292" t="s">
        <v>34</v>
      </c>
      <c r="M5292" t="s">
        <v>94</v>
      </c>
      <c r="N5292" t="s">
        <v>23</v>
      </c>
      <c r="O5292" t="s">
        <v>24</v>
      </c>
      <c r="P5292">
        <v>31</v>
      </c>
      <c r="Q5292" t="s">
        <v>64</v>
      </c>
      <c r="R5292">
        <v>46475</v>
      </c>
    </row>
    <row r="5293" spans="1:18" x14ac:dyDescent="0.3">
      <c r="A5293" t="s">
        <v>53</v>
      </c>
      <c r="B5293" t="s">
        <v>79</v>
      </c>
      <c r="C5293">
        <v>2008</v>
      </c>
      <c r="D5293" t="s">
        <v>20</v>
      </c>
      <c r="E5293" t="s">
        <v>21</v>
      </c>
      <c r="F5293">
        <v>2.1</v>
      </c>
      <c r="G5293">
        <v>212390</v>
      </c>
      <c r="H5293">
        <v>180</v>
      </c>
      <c r="J5293">
        <v>2</v>
      </c>
      <c r="K5293">
        <v>1</v>
      </c>
      <c r="L5293" t="s">
        <v>34</v>
      </c>
      <c r="M5293" t="s">
        <v>35</v>
      </c>
      <c r="N5293" t="s">
        <v>45</v>
      </c>
      <c r="O5293" t="s">
        <v>24</v>
      </c>
      <c r="Q5293" t="s">
        <v>76</v>
      </c>
      <c r="R5293">
        <v>3154</v>
      </c>
    </row>
    <row r="5294" spans="1:18" x14ac:dyDescent="0.3">
      <c r="A5294" t="s">
        <v>73</v>
      </c>
      <c r="B5294" t="s">
        <v>97</v>
      </c>
      <c r="C5294">
        <v>2022</v>
      </c>
      <c r="D5294" t="s">
        <v>63</v>
      </c>
      <c r="E5294" t="s">
        <v>21</v>
      </c>
      <c r="F5294">
        <v>1.6</v>
      </c>
      <c r="G5294">
        <v>3416</v>
      </c>
      <c r="I5294">
        <v>129</v>
      </c>
      <c r="J5294">
        <v>1</v>
      </c>
      <c r="K5294">
        <v>0</v>
      </c>
      <c r="M5294" t="s">
        <v>59</v>
      </c>
      <c r="N5294" t="s">
        <v>45</v>
      </c>
      <c r="O5294" t="s">
        <v>24</v>
      </c>
      <c r="Q5294" t="s">
        <v>37</v>
      </c>
      <c r="R5294">
        <v>41754</v>
      </c>
    </row>
    <row r="5295" spans="1:18" x14ac:dyDescent="0.3">
      <c r="A5295" t="s">
        <v>38</v>
      </c>
      <c r="B5295" t="s">
        <v>39</v>
      </c>
      <c r="C5295">
        <v>2023</v>
      </c>
      <c r="D5295" t="s">
        <v>20</v>
      </c>
      <c r="E5295" t="s">
        <v>21</v>
      </c>
      <c r="G5295">
        <v>4044</v>
      </c>
      <c r="H5295">
        <v>227</v>
      </c>
      <c r="I5295">
        <v>219</v>
      </c>
      <c r="J5295">
        <v>1</v>
      </c>
      <c r="K5295">
        <v>0</v>
      </c>
      <c r="L5295" t="s">
        <v>40</v>
      </c>
      <c r="N5295" t="s">
        <v>23</v>
      </c>
      <c r="O5295" t="s">
        <v>24</v>
      </c>
      <c r="P5295">
        <v>33</v>
      </c>
      <c r="R5295">
        <v>43514</v>
      </c>
    </row>
    <row r="5296" spans="1:18" x14ac:dyDescent="0.3">
      <c r="A5296" t="s">
        <v>38</v>
      </c>
      <c r="B5296" t="s">
        <v>89</v>
      </c>
      <c r="C5296">
        <v>2020</v>
      </c>
      <c r="D5296" t="s">
        <v>63</v>
      </c>
      <c r="E5296" t="s">
        <v>21</v>
      </c>
      <c r="F5296">
        <v>2.2999999999999998</v>
      </c>
      <c r="G5296">
        <v>44377</v>
      </c>
      <c r="J5296">
        <v>1</v>
      </c>
      <c r="K5296">
        <v>0</v>
      </c>
      <c r="L5296" t="s">
        <v>43</v>
      </c>
      <c r="M5296" t="s">
        <v>94</v>
      </c>
      <c r="N5296" t="s">
        <v>45</v>
      </c>
      <c r="O5296" t="s">
        <v>24</v>
      </c>
      <c r="Q5296" t="s">
        <v>76</v>
      </c>
      <c r="R5296">
        <v>15005</v>
      </c>
    </row>
    <row r="5297" spans="1:18" x14ac:dyDescent="0.3">
      <c r="A5297" t="s">
        <v>49</v>
      </c>
      <c r="B5297" t="s">
        <v>92</v>
      </c>
      <c r="C5297">
        <v>2007</v>
      </c>
      <c r="D5297" t="s">
        <v>20</v>
      </c>
      <c r="E5297" t="s">
        <v>67</v>
      </c>
      <c r="F5297">
        <v>3.2</v>
      </c>
      <c r="G5297">
        <v>178612</v>
      </c>
      <c r="J5297">
        <v>5</v>
      </c>
      <c r="K5297">
        <v>1</v>
      </c>
      <c r="M5297" t="s">
        <v>52</v>
      </c>
      <c r="N5297" t="s">
        <v>23</v>
      </c>
      <c r="O5297" t="s">
        <v>60</v>
      </c>
      <c r="Q5297" t="s">
        <v>64</v>
      </c>
      <c r="R5297">
        <v>500</v>
      </c>
    </row>
    <row r="5298" spans="1:18" x14ac:dyDescent="0.3">
      <c r="A5298" t="s">
        <v>80</v>
      </c>
      <c r="B5298" t="s">
        <v>81</v>
      </c>
      <c r="C5298">
        <v>2024</v>
      </c>
      <c r="D5298" t="s">
        <v>33</v>
      </c>
      <c r="E5298" t="s">
        <v>21</v>
      </c>
      <c r="F5298">
        <v>4.7</v>
      </c>
      <c r="G5298">
        <v>100</v>
      </c>
      <c r="H5298">
        <v>355</v>
      </c>
      <c r="I5298">
        <v>340</v>
      </c>
      <c r="J5298">
        <v>1</v>
      </c>
      <c r="K5298">
        <v>0</v>
      </c>
      <c r="L5298" t="s">
        <v>34</v>
      </c>
      <c r="M5298" t="s">
        <v>44</v>
      </c>
      <c r="N5298" t="s">
        <v>82</v>
      </c>
      <c r="O5298" t="s">
        <v>60</v>
      </c>
      <c r="P5298">
        <v>35</v>
      </c>
      <c r="R5298">
        <v>27930</v>
      </c>
    </row>
    <row r="5299" spans="1:18" x14ac:dyDescent="0.3">
      <c r="A5299" t="s">
        <v>53</v>
      </c>
      <c r="B5299" t="s">
        <v>79</v>
      </c>
      <c r="C5299">
        <v>2007</v>
      </c>
      <c r="D5299" t="s">
        <v>20</v>
      </c>
      <c r="E5299" t="s">
        <v>21</v>
      </c>
      <c r="F5299">
        <v>2.5</v>
      </c>
      <c r="G5299">
        <v>224206</v>
      </c>
      <c r="H5299">
        <v>198</v>
      </c>
      <c r="I5299">
        <v>206</v>
      </c>
      <c r="J5299">
        <v>4</v>
      </c>
      <c r="K5299">
        <v>1</v>
      </c>
      <c r="L5299" t="s">
        <v>43</v>
      </c>
      <c r="M5299" t="s">
        <v>28</v>
      </c>
      <c r="N5299" t="s">
        <v>45</v>
      </c>
      <c r="O5299" t="s">
        <v>24</v>
      </c>
      <c r="Q5299" t="s">
        <v>25</v>
      </c>
      <c r="R5299">
        <v>1823</v>
      </c>
    </row>
    <row r="5300" spans="1:18" x14ac:dyDescent="0.3">
      <c r="A5300" t="s">
        <v>26</v>
      </c>
      <c r="B5300" t="s">
        <v>58</v>
      </c>
      <c r="C5300">
        <v>2023</v>
      </c>
      <c r="D5300" t="s">
        <v>20</v>
      </c>
      <c r="E5300" t="s">
        <v>21</v>
      </c>
      <c r="G5300">
        <v>24463</v>
      </c>
      <c r="H5300">
        <v>248</v>
      </c>
      <c r="I5300">
        <v>235</v>
      </c>
      <c r="J5300">
        <v>1</v>
      </c>
      <c r="K5300">
        <v>0</v>
      </c>
      <c r="L5300" t="s">
        <v>43</v>
      </c>
      <c r="M5300" t="s">
        <v>72</v>
      </c>
      <c r="N5300" t="s">
        <v>23</v>
      </c>
      <c r="O5300" t="s">
        <v>24</v>
      </c>
      <c r="P5300">
        <v>27</v>
      </c>
      <c r="Q5300" t="s">
        <v>46</v>
      </c>
      <c r="R5300">
        <v>28095</v>
      </c>
    </row>
    <row r="5301" spans="1:18" x14ac:dyDescent="0.3">
      <c r="A5301" t="s">
        <v>26</v>
      </c>
      <c r="B5301" t="s">
        <v>101</v>
      </c>
      <c r="C5301">
        <v>2005</v>
      </c>
      <c r="D5301" t="s">
        <v>20</v>
      </c>
      <c r="E5301" t="s">
        <v>21</v>
      </c>
      <c r="F5301">
        <v>2</v>
      </c>
      <c r="G5301">
        <v>289564</v>
      </c>
      <c r="H5301">
        <v>138</v>
      </c>
      <c r="I5301">
        <v>133</v>
      </c>
      <c r="J5301">
        <v>5</v>
      </c>
      <c r="K5301">
        <v>1</v>
      </c>
      <c r="L5301" t="s">
        <v>34</v>
      </c>
      <c r="M5301" t="s">
        <v>94</v>
      </c>
      <c r="N5301" t="s">
        <v>45</v>
      </c>
      <c r="O5301" t="s">
        <v>29</v>
      </c>
      <c r="Q5301" t="s">
        <v>88</v>
      </c>
      <c r="R5301">
        <v>500</v>
      </c>
    </row>
    <row r="5302" spans="1:18" x14ac:dyDescent="0.3">
      <c r="A5302" t="s">
        <v>38</v>
      </c>
      <c r="B5302" t="s">
        <v>86</v>
      </c>
      <c r="C5302">
        <v>2010</v>
      </c>
      <c r="D5302" t="s">
        <v>20</v>
      </c>
      <c r="E5302" t="s">
        <v>67</v>
      </c>
      <c r="F5302">
        <v>4</v>
      </c>
      <c r="G5302">
        <v>54901</v>
      </c>
      <c r="H5302">
        <v>300</v>
      </c>
      <c r="I5302">
        <v>280</v>
      </c>
      <c r="J5302">
        <v>4</v>
      </c>
      <c r="K5302">
        <v>1</v>
      </c>
      <c r="L5302" t="s">
        <v>43</v>
      </c>
      <c r="N5302" t="s">
        <v>84</v>
      </c>
      <c r="O5302" t="s">
        <v>95</v>
      </c>
      <c r="P5302">
        <v>24</v>
      </c>
      <c r="Q5302" t="s">
        <v>37</v>
      </c>
      <c r="R5302">
        <v>6455</v>
      </c>
    </row>
    <row r="5303" spans="1:18" x14ac:dyDescent="0.3">
      <c r="A5303" t="s">
        <v>55</v>
      </c>
      <c r="B5303" t="s">
        <v>69</v>
      </c>
      <c r="C5303">
        <v>2013</v>
      </c>
      <c r="D5303" t="s">
        <v>20</v>
      </c>
      <c r="E5303" t="s">
        <v>21</v>
      </c>
      <c r="F5303">
        <v>3.2</v>
      </c>
      <c r="G5303">
        <v>156652</v>
      </c>
      <c r="H5303">
        <v>241</v>
      </c>
      <c r="I5303">
        <v>216</v>
      </c>
      <c r="J5303">
        <v>3</v>
      </c>
      <c r="K5303">
        <v>1</v>
      </c>
      <c r="M5303" t="s">
        <v>59</v>
      </c>
      <c r="N5303" t="s">
        <v>23</v>
      </c>
      <c r="O5303" t="s">
        <v>24</v>
      </c>
      <c r="P5303">
        <v>26</v>
      </c>
      <c r="R5303">
        <v>2842</v>
      </c>
    </row>
    <row r="5304" spans="1:18" x14ac:dyDescent="0.3">
      <c r="A5304" t="s">
        <v>41</v>
      </c>
      <c r="B5304" t="s">
        <v>96</v>
      </c>
      <c r="C5304">
        <v>2022</v>
      </c>
      <c r="D5304" t="s">
        <v>20</v>
      </c>
      <c r="E5304" t="s">
        <v>21</v>
      </c>
      <c r="F5304">
        <v>1.6</v>
      </c>
      <c r="G5304">
        <v>2401</v>
      </c>
      <c r="I5304">
        <v>147</v>
      </c>
      <c r="J5304">
        <v>1</v>
      </c>
      <c r="M5304" t="s">
        <v>72</v>
      </c>
      <c r="N5304" t="s">
        <v>45</v>
      </c>
      <c r="O5304" t="s">
        <v>29</v>
      </c>
      <c r="P5304">
        <v>38</v>
      </c>
      <c r="Q5304" t="s">
        <v>91</v>
      </c>
      <c r="R5304">
        <v>17252</v>
      </c>
    </row>
    <row r="5305" spans="1:18" x14ac:dyDescent="0.3">
      <c r="A5305" t="s">
        <v>31</v>
      </c>
      <c r="B5305" t="s">
        <v>61</v>
      </c>
      <c r="C5305">
        <v>2010</v>
      </c>
      <c r="D5305" t="s">
        <v>20</v>
      </c>
      <c r="E5305" t="s">
        <v>21</v>
      </c>
      <c r="F5305">
        <v>2.1</v>
      </c>
      <c r="G5305">
        <v>84211</v>
      </c>
      <c r="H5305">
        <v>166</v>
      </c>
      <c r="I5305">
        <v>169</v>
      </c>
      <c r="J5305">
        <v>3</v>
      </c>
      <c r="K5305">
        <v>1</v>
      </c>
      <c r="L5305" t="s">
        <v>34</v>
      </c>
      <c r="M5305" t="s">
        <v>28</v>
      </c>
      <c r="N5305" t="s">
        <v>45</v>
      </c>
      <c r="O5305" t="s">
        <v>29</v>
      </c>
      <c r="P5305">
        <v>28</v>
      </c>
      <c r="Q5305" t="s">
        <v>30</v>
      </c>
      <c r="R5305">
        <v>3381</v>
      </c>
    </row>
    <row r="5306" spans="1:18" x14ac:dyDescent="0.3">
      <c r="A5306" t="s">
        <v>26</v>
      </c>
      <c r="B5306" t="s">
        <v>27</v>
      </c>
      <c r="C5306">
        <v>2023</v>
      </c>
      <c r="D5306" t="s">
        <v>63</v>
      </c>
      <c r="E5306" t="s">
        <v>21</v>
      </c>
      <c r="G5306">
        <v>100</v>
      </c>
      <c r="H5306">
        <v>245</v>
      </c>
      <c r="I5306">
        <v>223</v>
      </c>
      <c r="J5306">
        <v>1</v>
      </c>
      <c r="K5306">
        <v>0</v>
      </c>
      <c r="L5306" t="s">
        <v>40</v>
      </c>
      <c r="N5306" t="s">
        <v>23</v>
      </c>
      <c r="O5306" t="s">
        <v>29</v>
      </c>
      <c r="P5306">
        <v>24</v>
      </c>
      <c r="R5306">
        <v>22851</v>
      </c>
    </row>
    <row r="5307" spans="1:18" x14ac:dyDescent="0.3">
      <c r="A5307" t="s">
        <v>73</v>
      </c>
      <c r="B5307" t="s">
        <v>90</v>
      </c>
      <c r="C5307">
        <v>2017</v>
      </c>
      <c r="D5307" t="s">
        <v>20</v>
      </c>
      <c r="E5307" t="s">
        <v>21</v>
      </c>
      <c r="F5307">
        <v>2</v>
      </c>
      <c r="G5307">
        <v>64829</v>
      </c>
      <c r="I5307">
        <v>140</v>
      </c>
      <c r="J5307">
        <v>2</v>
      </c>
      <c r="K5307">
        <v>0</v>
      </c>
      <c r="L5307" t="s">
        <v>34</v>
      </c>
      <c r="M5307" t="s">
        <v>44</v>
      </c>
      <c r="N5307" t="s">
        <v>45</v>
      </c>
      <c r="O5307" t="s">
        <v>29</v>
      </c>
      <c r="P5307">
        <v>34</v>
      </c>
      <c r="Q5307" t="s">
        <v>64</v>
      </c>
      <c r="R5307">
        <v>19207</v>
      </c>
    </row>
    <row r="5308" spans="1:18" x14ac:dyDescent="0.3">
      <c r="A5308" t="s">
        <v>38</v>
      </c>
      <c r="B5308" t="s">
        <v>47</v>
      </c>
      <c r="C5308">
        <v>2023</v>
      </c>
      <c r="D5308" t="s">
        <v>20</v>
      </c>
      <c r="E5308" t="s">
        <v>21</v>
      </c>
      <c r="G5308">
        <v>19034</v>
      </c>
      <c r="I5308">
        <v>156</v>
      </c>
      <c r="J5308">
        <v>1</v>
      </c>
      <c r="K5308">
        <v>0</v>
      </c>
      <c r="L5308" t="s">
        <v>43</v>
      </c>
      <c r="M5308" t="s">
        <v>52</v>
      </c>
      <c r="N5308" t="s">
        <v>23</v>
      </c>
      <c r="O5308" t="s">
        <v>29</v>
      </c>
      <c r="P5308">
        <v>33</v>
      </c>
      <c r="Q5308" t="s">
        <v>91</v>
      </c>
      <c r="R5308">
        <v>22929</v>
      </c>
    </row>
    <row r="5309" spans="1:18" x14ac:dyDescent="0.3">
      <c r="A5309" t="s">
        <v>55</v>
      </c>
      <c r="B5309" t="s">
        <v>69</v>
      </c>
      <c r="C5309">
        <v>2012</v>
      </c>
      <c r="D5309" t="s">
        <v>20</v>
      </c>
      <c r="E5309" t="s">
        <v>21</v>
      </c>
      <c r="G5309">
        <v>67872</v>
      </c>
      <c r="H5309">
        <v>234</v>
      </c>
      <c r="J5309">
        <v>4</v>
      </c>
      <c r="L5309" t="s">
        <v>43</v>
      </c>
      <c r="N5309" t="s">
        <v>23</v>
      </c>
      <c r="O5309" t="s">
        <v>24</v>
      </c>
      <c r="P5309">
        <v>25</v>
      </c>
      <c r="Q5309" t="s">
        <v>30</v>
      </c>
      <c r="R5309">
        <v>5831</v>
      </c>
    </row>
    <row r="5310" spans="1:18" x14ac:dyDescent="0.3">
      <c r="A5310" t="s">
        <v>53</v>
      </c>
      <c r="B5310" t="s">
        <v>71</v>
      </c>
      <c r="C5310">
        <v>2018</v>
      </c>
      <c r="D5310" t="s">
        <v>33</v>
      </c>
      <c r="E5310" t="s">
        <v>21</v>
      </c>
      <c r="G5310">
        <v>10510</v>
      </c>
      <c r="H5310">
        <v>178</v>
      </c>
      <c r="I5310">
        <v>172</v>
      </c>
      <c r="J5310">
        <v>1</v>
      </c>
      <c r="L5310" t="s">
        <v>34</v>
      </c>
      <c r="M5310" t="s">
        <v>44</v>
      </c>
      <c r="N5310" t="s">
        <v>45</v>
      </c>
      <c r="O5310" t="s">
        <v>29</v>
      </c>
      <c r="P5310">
        <v>44</v>
      </c>
      <c r="Q5310" t="s">
        <v>88</v>
      </c>
      <c r="R5310">
        <v>22583</v>
      </c>
    </row>
    <row r="5311" spans="1:18" x14ac:dyDescent="0.3">
      <c r="A5311" t="s">
        <v>49</v>
      </c>
      <c r="B5311" t="s">
        <v>92</v>
      </c>
      <c r="C5311">
        <v>2024</v>
      </c>
      <c r="D5311" t="s">
        <v>20</v>
      </c>
      <c r="E5311" t="s">
        <v>21</v>
      </c>
      <c r="F5311">
        <v>2.7</v>
      </c>
      <c r="G5311">
        <v>2961</v>
      </c>
      <c r="H5311">
        <v>205</v>
      </c>
      <c r="I5311">
        <v>170</v>
      </c>
      <c r="J5311">
        <v>1</v>
      </c>
      <c r="K5311">
        <v>0</v>
      </c>
      <c r="L5311" t="s">
        <v>40</v>
      </c>
      <c r="N5311" t="s">
        <v>23</v>
      </c>
      <c r="O5311" t="s">
        <v>24</v>
      </c>
      <c r="Q5311" t="s">
        <v>30</v>
      </c>
      <c r="R5311">
        <v>25781</v>
      </c>
    </row>
    <row r="5312" spans="1:18" x14ac:dyDescent="0.3">
      <c r="A5312" t="s">
        <v>41</v>
      </c>
      <c r="B5312" t="s">
        <v>103</v>
      </c>
      <c r="C5312">
        <v>2017</v>
      </c>
      <c r="D5312" t="s">
        <v>33</v>
      </c>
      <c r="E5312" t="s">
        <v>21</v>
      </c>
      <c r="F5312">
        <v>2.6</v>
      </c>
      <c r="G5312">
        <v>97960</v>
      </c>
      <c r="I5312">
        <v>203</v>
      </c>
      <c r="J5312">
        <v>1</v>
      </c>
      <c r="L5312" t="s">
        <v>43</v>
      </c>
      <c r="N5312" t="s">
        <v>23</v>
      </c>
      <c r="O5312" t="s">
        <v>24</v>
      </c>
      <c r="P5312">
        <v>41</v>
      </c>
      <c r="Q5312" t="s">
        <v>91</v>
      </c>
      <c r="R5312">
        <v>14538</v>
      </c>
    </row>
    <row r="5313" spans="1:18" x14ac:dyDescent="0.3">
      <c r="A5313" t="s">
        <v>80</v>
      </c>
      <c r="B5313" t="s">
        <v>102</v>
      </c>
      <c r="C5313">
        <v>2011</v>
      </c>
      <c r="D5313" t="s">
        <v>20</v>
      </c>
      <c r="E5313" t="s">
        <v>21</v>
      </c>
      <c r="F5313">
        <v>2.2000000000000002</v>
      </c>
      <c r="G5313">
        <v>100</v>
      </c>
      <c r="I5313">
        <v>157</v>
      </c>
      <c r="J5313">
        <v>1</v>
      </c>
      <c r="K5313">
        <v>1</v>
      </c>
      <c r="L5313" t="s">
        <v>43</v>
      </c>
      <c r="M5313" t="s">
        <v>52</v>
      </c>
      <c r="N5313" t="s">
        <v>23</v>
      </c>
      <c r="O5313" t="s">
        <v>24</v>
      </c>
      <c r="P5313">
        <v>30</v>
      </c>
      <c r="Q5313" t="s">
        <v>30</v>
      </c>
      <c r="R5313">
        <v>10029</v>
      </c>
    </row>
    <row r="5314" spans="1:18" x14ac:dyDescent="0.3">
      <c r="A5314" t="s">
        <v>18</v>
      </c>
      <c r="B5314" t="s">
        <v>66</v>
      </c>
      <c r="C5314">
        <v>2020</v>
      </c>
      <c r="D5314" t="s">
        <v>65</v>
      </c>
      <c r="G5314">
        <v>99517</v>
      </c>
      <c r="H5314">
        <v>368</v>
      </c>
      <c r="I5314">
        <v>404</v>
      </c>
      <c r="J5314">
        <v>1</v>
      </c>
      <c r="K5314">
        <v>0</v>
      </c>
      <c r="L5314" t="s">
        <v>43</v>
      </c>
      <c r="M5314" t="s">
        <v>94</v>
      </c>
      <c r="N5314" t="s">
        <v>23</v>
      </c>
      <c r="O5314" t="s">
        <v>24</v>
      </c>
      <c r="P5314">
        <v>97</v>
      </c>
      <c r="Q5314" t="s">
        <v>88</v>
      </c>
      <c r="R5314">
        <v>30288</v>
      </c>
    </row>
    <row r="5315" spans="1:18" x14ac:dyDescent="0.3">
      <c r="A5315" t="s">
        <v>31</v>
      </c>
      <c r="B5315" t="s">
        <v>61</v>
      </c>
      <c r="C5315">
        <v>2009</v>
      </c>
      <c r="D5315" t="s">
        <v>20</v>
      </c>
      <c r="E5315" t="s">
        <v>21</v>
      </c>
      <c r="F5315">
        <v>2.2000000000000002</v>
      </c>
      <c r="G5315">
        <v>179023</v>
      </c>
      <c r="J5315">
        <v>3</v>
      </c>
      <c r="K5315">
        <v>0</v>
      </c>
      <c r="L5315" t="s">
        <v>43</v>
      </c>
      <c r="N5315" t="s">
        <v>45</v>
      </c>
      <c r="O5315" t="s">
        <v>29</v>
      </c>
      <c r="P5315">
        <v>35</v>
      </c>
      <c r="Q5315" t="s">
        <v>46</v>
      </c>
      <c r="R5315">
        <v>500</v>
      </c>
    </row>
    <row r="5316" spans="1:18" x14ac:dyDescent="0.3">
      <c r="A5316" t="s">
        <v>49</v>
      </c>
      <c r="B5316" t="s">
        <v>50</v>
      </c>
      <c r="C5316">
        <v>2007</v>
      </c>
      <c r="D5316" t="s">
        <v>20</v>
      </c>
      <c r="E5316" t="s">
        <v>21</v>
      </c>
      <c r="F5316">
        <v>1.5</v>
      </c>
      <c r="G5316">
        <v>190641</v>
      </c>
      <c r="H5316">
        <v>117</v>
      </c>
      <c r="I5316">
        <v>121</v>
      </c>
      <c r="J5316">
        <v>4</v>
      </c>
      <c r="K5316">
        <v>1</v>
      </c>
      <c r="L5316" t="s">
        <v>34</v>
      </c>
      <c r="M5316" t="s">
        <v>22</v>
      </c>
      <c r="N5316" t="s">
        <v>45</v>
      </c>
      <c r="O5316" t="s">
        <v>29</v>
      </c>
      <c r="P5316">
        <v>38</v>
      </c>
      <c r="Q5316" t="s">
        <v>91</v>
      </c>
      <c r="R5316">
        <v>500</v>
      </c>
    </row>
    <row r="5317" spans="1:18" x14ac:dyDescent="0.3">
      <c r="A5317" t="s">
        <v>55</v>
      </c>
      <c r="B5317" t="s">
        <v>75</v>
      </c>
      <c r="C5317">
        <v>2020</v>
      </c>
      <c r="D5317" t="s">
        <v>33</v>
      </c>
      <c r="E5317" t="s">
        <v>21</v>
      </c>
      <c r="F5317">
        <v>2.2999999999999998</v>
      </c>
      <c r="G5317">
        <v>63064</v>
      </c>
      <c r="I5317">
        <v>186</v>
      </c>
      <c r="J5317">
        <v>1</v>
      </c>
      <c r="K5317">
        <v>0</v>
      </c>
      <c r="L5317" t="s">
        <v>40</v>
      </c>
      <c r="M5317" t="s">
        <v>94</v>
      </c>
      <c r="N5317" t="s">
        <v>45</v>
      </c>
      <c r="O5317" t="s">
        <v>29</v>
      </c>
      <c r="P5317">
        <v>43</v>
      </c>
      <c r="Q5317" t="s">
        <v>76</v>
      </c>
      <c r="R5317">
        <v>11103</v>
      </c>
    </row>
    <row r="5318" spans="1:18" x14ac:dyDescent="0.3">
      <c r="A5318" t="s">
        <v>49</v>
      </c>
      <c r="B5318" t="s">
        <v>93</v>
      </c>
      <c r="C5318">
        <v>2006</v>
      </c>
      <c r="D5318" t="s">
        <v>63</v>
      </c>
      <c r="E5318" t="s">
        <v>67</v>
      </c>
      <c r="F5318">
        <v>2</v>
      </c>
      <c r="G5318">
        <v>68889</v>
      </c>
      <c r="H5318">
        <v>175</v>
      </c>
      <c r="I5318">
        <v>161</v>
      </c>
      <c r="J5318">
        <v>4</v>
      </c>
      <c r="K5318">
        <v>1</v>
      </c>
      <c r="L5318" t="s">
        <v>43</v>
      </c>
      <c r="N5318" t="s">
        <v>23</v>
      </c>
      <c r="O5318" t="s">
        <v>24</v>
      </c>
      <c r="P5318">
        <v>39</v>
      </c>
      <c r="Q5318" t="s">
        <v>76</v>
      </c>
      <c r="R5318">
        <v>3603</v>
      </c>
    </row>
    <row r="5319" spans="1:18" x14ac:dyDescent="0.3">
      <c r="A5319" t="s">
        <v>53</v>
      </c>
      <c r="B5319" t="s">
        <v>79</v>
      </c>
      <c r="C5319">
        <v>2009</v>
      </c>
      <c r="D5319" t="s">
        <v>20</v>
      </c>
      <c r="E5319" t="s">
        <v>21</v>
      </c>
      <c r="F5319">
        <v>2.5</v>
      </c>
      <c r="G5319">
        <v>263467</v>
      </c>
      <c r="H5319">
        <v>194</v>
      </c>
      <c r="I5319">
        <v>168</v>
      </c>
      <c r="J5319">
        <v>3</v>
      </c>
      <c r="L5319" t="s">
        <v>40</v>
      </c>
      <c r="M5319" t="s">
        <v>22</v>
      </c>
      <c r="N5319" t="s">
        <v>45</v>
      </c>
      <c r="O5319" t="s">
        <v>29</v>
      </c>
      <c r="P5319">
        <v>32</v>
      </c>
      <c r="R5319">
        <v>2365</v>
      </c>
    </row>
    <row r="5320" spans="1:18" x14ac:dyDescent="0.3">
      <c r="A5320" t="s">
        <v>31</v>
      </c>
      <c r="B5320" t="s">
        <v>99</v>
      </c>
      <c r="C5320">
        <v>2006</v>
      </c>
      <c r="D5320" t="s">
        <v>63</v>
      </c>
      <c r="F5320">
        <v>2.9</v>
      </c>
      <c r="G5320">
        <v>272253</v>
      </c>
      <c r="H5320">
        <v>232</v>
      </c>
      <c r="I5320">
        <v>225</v>
      </c>
      <c r="J5320">
        <v>4</v>
      </c>
      <c r="K5320">
        <v>1</v>
      </c>
      <c r="L5320" t="s">
        <v>34</v>
      </c>
      <c r="M5320" t="s">
        <v>44</v>
      </c>
      <c r="N5320" t="s">
        <v>23</v>
      </c>
      <c r="O5320" t="s">
        <v>29</v>
      </c>
      <c r="P5320">
        <v>31</v>
      </c>
      <c r="Q5320" t="s">
        <v>48</v>
      </c>
      <c r="R5320">
        <v>500</v>
      </c>
    </row>
    <row r="5321" spans="1:18" x14ac:dyDescent="0.3">
      <c r="A5321" t="s">
        <v>53</v>
      </c>
      <c r="B5321" t="s">
        <v>71</v>
      </c>
      <c r="C5321">
        <v>2012</v>
      </c>
      <c r="D5321" t="s">
        <v>20</v>
      </c>
      <c r="G5321">
        <v>211217</v>
      </c>
      <c r="J5321">
        <v>4</v>
      </c>
      <c r="K5321">
        <v>0</v>
      </c>
      <c r="L5321" t="s">
        <v>34</v>
      </c>
      <c r="M5321" t="s">
        <v>44</v>
      </c>
      <c r="N5321" t="s">
        <v>45</v>
      </c>
      <c r="O5321" t="s">
        <v>29</v>
      </c>
      <c r="P5321">
        <v>41</v>
      </c>
      <c r="Q5321" t="s">
        <v>48</v>
      </c>
      <c r="R5321">
        <v>4421</v>
      </c>
    </row>
    <row r="5322" spans="1:18" x14ac:dyDescent="0.3">
      <c r="A5322" t="s">
        <v>80</v>
      </c>
      <c r="B5322" t="s">
        <v>83</v>
      </c>
      <c r="C5322">
        <v>2015</v>
      </c>
      <c r="D5322" t="s">
        <v>20</v>
      </c>
      <c r="E5322" t="s">
        <v>21</v>
      </c>
      <c r="F5322">
        <v>3.5</v>
      </c>
      <c r="G5322">
        <v>216169</v>
      </c>
      <c r="H5322">
        <v>275</v>
      </c>
      <c r="J5322">
        <v>2</v>
      </c>
      <c r="K5322">
        <v>0</v>
      </c>
      <c r="L5322" t="s">
        <v>34</v>
      </c>
      <c r="M5322" t="s">
        <v>94</v>
      </c>
      <c r="N5322" t="s">
        <v>84</v>
      </c>
      <c r="O5322" t="s">
        <v>95</v>
      </c>
      <c r="P5322">
        <v>27</v>
      </c>
      <c r="Q5322" t="s">
        <v>91</v>
      </c>
      <c r="R5322">
        <v>4452</v>
      </c>
    </row>
    <row r="5323" spans="1:18" x14ac:dyDescent="0.3">
      <c r="A5323" t="s">
        <v>31</v>
      </c>
      <c r="B5323" t="s">
        <v>61</v>
      </c>
      <c r="C5323">
        <v>2023</v>
      </c>
      <c r="D5323" t="s">
        <v>33</v>
      </c>
      <c r="E5323" t="s">
        <v>21</v>
      </c>
      <c r="G5323">
        <v>32523</v>
      </c>
      <c r="H5323">
        <v>151</v>
      </c>
      <c r="I5323">
        <v>145</v>
      </c>
      <c r="J5323">
        <v>1</v>
      </c>
      <c r="K5323">
        <v>0</v>
      </c>
      <c r="N5323" t="s">
        <v>45</v>
      </c>
      <c r="O5323" t="s">
        <v>29</v>
      </c>
      <c r="P5323">
        <v>43</v>
      </c>
      <c r="Q5323" t="s">
        <v>57</v>
      </c>
      <c r="R5323">
        <v>24495</v>
      </c>
    </row>
    <row r="5324" spans="1:18" x14ac:dyDescent="0.3">
      <c r="A5324" t="s">
        <v>31</v>
      </c>
      <c r="B5324" t="s">
        <v>99</v>
      </c>
      <c r="C5324">
        <v>2005</v>
      </c>
      <c r="D5324" t="s">
        <v>20</v>
      </c>
      <c r="E5324" t="s">
        <v>67</v>
      </c>
      <c r="G5324">
        <v>269851</v>
      </c>
      <c r="H5324">
        <v>211</v>
      </c>
      <c r="I5324">
        <v>206</v>
      </c>
      <c r="J5324">
        <v>4</v>
      </c>
      <c r="L5324" t="s">
        <v>43</v>
      </c>
      <c r="M5324" t="s">
        <v>59</v>
      </c>
      <c r="N5324" t="s">
        <v>23</v>
      </c>
      <c r="O5324" t="s">
        <v>29</v>
      </c>
      <c r="P5324">
        <v>25</v>
      </c>
      <c r="Q5324" t="s">
        <v>30</v>
      </c>
      <c r="R5324">
        <v>500</v>
      </c>
    </row>
    <row r="5325" spans="1:18" x14ac:dyDescent="0.3">
      <c r="A5325" t="s">
        <v>26</v>
      </c>
      <c r="B5325" t="s">
        <v>101</v>
      </c>
      <c r="C5325">
        <v>2011</v>
      </c>
      <c r="D5325" t="s">
        <v>20</v>
      </c>
      <c r="E5325" t="s">
        <v>67</v>
      </c>
      <c r="F5325">
        <v>2</v>
      </c>
      <c r="G5325">
        <v>117926</v>
      </c>
      <c r="H5325">
        <v>168</v>
      </c>
      <c r="J5325">
        <v>2</v>
      </c>
      <c r="K5325">
        <v>1</v>
      </c>
      <c r="L5325" t="s">
        <v>34</v>
      </c>
      <c r="N5325" t="s">
        <v>45</v>
      </c>
      <c r="O5325" t="s">
        <v>29</v>
      </c>
      <c r="P5325">
        <v>31</v>
      </c>
      <c r="Q5325" t="s">
        <v>76</v>
      </c>
      <c r="R5325">
        <v>683</v>
      </c>
    </row>
    <row r="5326" spans="1:18" x14ac:dyDescent="0.3">
      <c r="A5326" t="s">
        <v>73</v>
      </c>
      <c r="B5326" t="s">
        <v>74</v>
      </c>
      <c r="C5326">
        <v>2013</v>
      </c>
      <c r="D5326" t="s">
        <v>20</v>
      </c>
      <c r="E5326" t="s">
        <v>21</v>
      </c>
      <c r="F5326">
        <v>2.6</v>
      </c>
      <c r="G5326">
        <v>218930</v>
      </c>
      <c r="H5326">
        <v>195</v>
      </c>
      <c r="I5326">
        <v>167</v>
      </c>
      <c r="J5326">
        <v>2</v>
      </c>
      <c r="L5326" t="s">
        <v>43</v>
      </c>
      <c r="M5326" t="s">
        <v>28</v>
      </c>
      <c r="N5326" t="s">
        <v>23</v>
      </c>
      <c r="O5326" t="s">
        <v>24</v>
      </c>
      <c r="R5326">
        <v>13210</v>
      </c>
    </row>
    <row r="5327" spans="1:18" x14ac:dyDescent="0.3">
      <c r="A5327" t="s">
        <v>53</v>
      </c>
      <c r="B5327" t="s">
        <v>79</v>
      </c>
      <c r="C5327">
        <v>2014</v>
      </c>
      <c r="D5327" t="s">
        <v>20</v>
      </c>
      <c r="E5327" t="s">
        <v>21</v>
      </c>
      <c r="F5327">
        <v>1.4</v>
      </c>
      <c r="G5327">
        <v>104277</v>
      </c>
      <c r="H5327">
        <v>97</v>
      </c>
      <c r="I5327">
        <v>98</v>
      </c>
      <c r="J5327">
        <v>3</v>
      </c>
      <c r="K5327">
        <v>0</v>
      </c>
      <c r="L5327" t="s">
        <v>43</v>
      </c>
      <c r="M5327" t="s">
        <v>52</v>
      </c>
      <c r="N5327" t="s">
        <v>45</v>
      </c>
      <c r="O5327" t="s">
        <v>29</v>
      </c>
      <c r="P5327">
        <v>44</v>
      </c>
      <c r="Q5327" t="s">
        <v>76</v>
      </c>
      <c r="R5327">
        <v>18138</v>
      </c>
    </row>
    <row r="5328" spans="1:18" x14ac:dyDescent="0.3">
      <c r="A5328" t="s">
        <v>31</v>
      </c>
      <c r="B5328" t="s">
        <v>99</v>
      </c>
      <c r="C5328">
        <v>2016</v>
      </c>
      <c r="D5328" t="s">
        <v>20</v>
      </c>
      <c r="F5328">
        <v>3.3</v>
      </c>
      <c r="G5328">
        <v>114119</v>
      </c>
      <c r="H5328">
        <v>267</v>
      </c>
      <c r="I5328">
        <v>262</v>
      </c>
      <c r="J5328">
        <v>3</v>
      </c>
      <c r="K5328">
        <v>1</v>
      </c>
      <c r="M5328" t="s">
        <v>22</v>
      </c>
      <c r="N5328" t="s">
        <v>23</v>
      </c>
      <c r="O5328" t="s">
        <v>60</v>
      </c>
      <c r="P5328">
        <v>23</v>
      </c>
      <c r="Q5328" t="s">
        <v>88</v>
      </c>
      <c r="R5328">
        <v>10195</v>
      </c>
    </row>
    <row r="5329" spans="1:18" x14ac:dyDescent="0.3">
      <c r="A5329" t="s">
        <v>49</v>
      </c>
      <c r="B5329" t="s">
        <v>100</v>
      </c>
      <c r="C5329">
        <v>2017</v>
      </c>
      <c r="D5329" t="s">
        <v>20</v>
      </c>
      <c r="E5329" t="s">
        <v>21</v>
      </c>
      <c r="G5329">
        <v>52375</v>
      </c>
      <c r="H5329">
        <v>185</v>
      </c>
      <c r="I5329">
        <v>164</v>
      </c>
      <c r="J5329">
        <v>2</v>
      </c>
      <c r="K5329">
        <v>0</v>
      </c>
      <c r="M5329" t="s">
        <v>52</v>
      </c>
      <c r="N5329" t="s">
        <v>45</v>
      </c>
      <c r="O5329" t="s">
        <v>29</v>
      </c>
      <c r="P5329">
        <v>28</v>
      </c>
      <c r="Q5329" t="s">
        <v>25</v>
      </c>
      <c r="R5329">
        <v>11083</v>
      </c>
    </row>
    <row r="5330" spans="1:18" x14ac:dyDescent="0.3">
      <c r="A5330" t="s">
        <v>18</v>
      </c>
      <c r="B5330" t="s">
        <v>66</v>
      </c>
      <c r="C5330">
        <v>2023</v>
      </c>
      <c r="D5330" t="s">
        <v>63</v>
      </c>
      <c r="F5330">
        <v>3.1</v>
      </c>
      <c r="G5330">
        <v>19403</v>
      </c>
      <c r="H5330">
        <v>228</v>
      </c>
      <c r="I5330">
        <v>223</v>
      </c>
      <c r="J5330">
        <v>1</v>
      </c>
      <c r="K5330">
        <v>0</v>
      </c>
      <c r="L5330" t="s">
        <v>43</v>
      </c>
      <c r="M5330" t="s">
        <v>28</v>
      </c>
      <c r="N5330" t="s">
        <v>23</v>
      </c>
      <c r="O5330" t="s">
        <v>24</v>
      </c>
      <c r="P5330">
        <v>26</v>
      </c>
      <c r="Q5330" t="s">
        <v>46</v>
      </c>
      <c r="R5330">
        <v>43801</v>
      </c>
    </row>
    <row r="5331" spans="1:18" x14ac:dyDescent="0.3">
      <c r="A5331" t="s">
        <v>73</v>
      </c>
      <c r="B5331" t="s">
        <v>74</v>
      </c>
      <c r="C5331">
        <v>2019</v>
      </c>
      <c r="D5331" t="s">
        <v>20</v>
      </c>
      <c r="E5331" t="s">
        <v>21</v>
      </c>
      <c r="F5331">
        <v>2.1</v>
      </c>
      <c r="G5331">
        <v>39194</v>
      </c>
      <c r="H5331">
        <v>163</v>
      </c>
      <c r="I5331">
        <v>146</v>
      </c>
      <c r="J5331">
        <v>1</v>
      </c>
      <c r="K5331">
        <v>0</v>
      </c>
      <c r="L5331" t="s">
        <v>43</v>
      </c>
      <c r="M5331" t="s">
        <v>35</v>
      </c>
      <c r="N5331" t="s">
        <v>23</v>
      </c>
      <c r="O5331" t="s">
        <v>24</v>
      </c>
      <c r="Q5331" t="s">
        <v>57</v>
      </c>
      <c r="R5331">
        <v>38638</v>
      </c>
    </row>
    <row r="5332" spans="1:18" x14ac:dyDescent="0.3">
      <c r="A5332" t="s">
        <v>80</v>
      </c>
      <c r="B5332" t="s">
        <v>98</v>
      </c>
      <c r="C5332">
        <v>2014</v>
      </c>
      <c r="D5332" t="s">
        <v>63</v>
      </c>
      <c r="E5332" t="s">
        <v>21</v>
      </c>
      <c r="F5332">
        <v>3.5</v>
      </c>
      <c r="G5332">
        <v>61104</v>
      </c>
      <c r="H5332">
        <v>250</v>
      </c>
      <c r="I5332">
        <v>242</v>
      </c>
      <c r="J5332">
        <v>1</v>
      </c>
      <c r="K5332">
        <v>0</v>
      </c>
      <c r="M5332" t="s">
        <v>72</v>
      </c>
      <c r="N5332" t="s">
        <v>23</v>
      </c>
      <c r="O5332" t="s">
        <v>24</v>
      </c>
      <c r="Q5332" t="s">
        <v>46</v>
      </c>
      <c r="R5332">
        <v>7477</v>
      </c>
    </row>
    <row r="5333" spans="1:18" x14ac:dyDescent="0.3">
      <c r="A5333" t="s">
        <v>26</v>
      </c>
      <c r="B5333" t="s">
        <v>101</v>
      </c>
      <c r="C5333">
        <v>2008</v>
      </c>
      <c r="D5333" t="s">
        <v>20</v>
      </c>
      <c r="E5333" t="s">
        <v>21</v>
      </c>
      <c r="F5333">
        <v>2.4</v>
      </c>
      <c r="G5333">
        <v>159081</v>
      </c>
      <c r="H5333">
        <v>194</v>
      </c>
      <c r="I5333">
        <v>160</v>
      </c>
      <c r="J5333">
        <v>4</v>
      </c>
      <c r="K5333">
        <v>1</v>
      </c>
      <c r="L5333" t="s">
        <v>34</v>
      </c>
      <c r="M5333" t="s">
        <v>28</v>
      </c>
      <c r="N5333" t="s">
        <v>45</v>
      </c>
      <c r="O5333" t="s">
        <v>29</v>
      </c>
      <c r="P5333">
        <v>28</v>
      </c>
      <c r="Q5333" t="s">
        <v>88</v>
      </c>
      <c r="R5333">
        <v>500</v>
      </c>
    </row>
    <row r="5334" spans="1:18" x14ac:dyDescent="0.3">
      <c r="A5334" t="s">
        <v>53</v>
      </c>
      <c r="B5334" t="s">
        <v>77</v>
      </c>
      <c r="C5334">
        <v>2007</v>
      </c>
      <c r="D5334" t="s">
        <v>20</v>
      </c>
      <c r="E5334" t="s">
        <v>21</v>
      </c>
      <c r="F5334">
        <v>3.3</v>
      </c>
      <c r="G5334">
        <v>221019</v>
      </c>
      <c r="H5334">
        <v>272</v>
      </c>
      <c r="I5334">
        <v>250</v>
      </c>
      <c r="J5334">
        <v>4</v>
      </c>
      <c r="K5334">
        <v>1</v>
      </c>
      <c r="L5334" t="s">
        <v>40</v>
      </c>
      <c r="M5334" t="s">
        <v>35</v>
      </c>
      <c r="N5334" t="s">
        <v>23</v>
      </c>
      <c r="O5334" t="s">
        <v>29</v>
      </c>
      <c r="R5334">
        <v>2356</v>
      </c>
    </row>
    <row r="5335" spans="1:18" x14ac:dyDescent="0.3">
      <c r="A5335" t="s">
        <v>38</v>
      </c>
      <c r="B5335" t="s">
        <v>39</v>
      </c>
      <c r="C5335">
        <v>2024</v>
      </c>
      <c r="D5335" t="s">
        <v>20</v>
      </c>
      <c r="E5335" t="s">
        <v>21</v>
      </c>
      <c r="G5335">
        <v>100</v>
      </c>
      <c r="H5335">
        <v>223</v>
      </c>
      <c r="I5335">
        <v>210</v>
      </c>
      <c r="J5335">
        <v>1</v>
      </c>
      <c r="K5335">
        <v>0</v>
      </c>
      <c r="N5335" t="s">
        <v>23</v>
      </c>
      <c r="O5335" t="s">
        <v>24</v>
      </c>
      <c r="R5335">
        <v>50100</v>
      </c>
    </row>
    <row r="5336" spans="1:18" x14ac:dyDescent="0.3">
      <c r="A5336" t="s">
        <v>26</v>
      </c>
      <c r="B5336" t="s">
        <v>27</v>
      </c>
      <c r="C5336">
        <v>2014</v>
      </c>
      <c r="D5336" t="s">
        <v>20</v>
      </c>
      <c r="F5336">
        <v>3.4</v>
      </c>
      <c r="G5336">
        <v>37160</v>
      </c>
      <c r="H5336">
        <v>264</v>
      </c>
      <c r="I5336">
        <v>252</v>
      </c>
      <c r="J5336">
        <v>2</v>
      </c>
      <c r="K5336">
        <v>1</v>
      </c>
      <c r="L5336" t="s">
        <v>40</v>
      </c>
      <c r="N5336" t="s">
        <v>23</v>
      </c>
      <c r="O5336" t="s">
        <v>24</v>
      </c>
      <c r="P5336">
        <v>21</v>
      </c>
      <c r="Q5336" t="s">
        <v>91</v>
      </c>
      <c r="R5336">
        <v>7258</v>
      </c>
    </row>
    <row r="5337" spans="1:18" x14ac:dyDescent="0.3">
      <c r="A5337" t="s">
        <v>80</v>
      </c>
      <c r="B5337" t="s">
        <v>81</v>
      </c>
      <c r="C5337">
        <v>2009</v>
      </c>
      <c r="D5337" t="s">
        <v>20</v>
      </c>
      <c r="F5337">
        <v>4.4000000000000004</v>
      </c>
      <c r="G5337">
        <v>90396</v>
      </c>
      <c r="H5337">
        <v>329</v>
      </c>
      <c r="I5337">
        <v>295</v>
      </c>
      <c r="J5337">
        <v>4</v>
      </c>
      <c r="L5337" t="s">
        <v>34</v>
      </c>
      <c r="N5337" t="s">
        <v>82</v>
      </c>
      <c r="O5337" t="s">
        <v>60</v>
      </c>
      <c r="P5337">
        <v>16</v>
      </c>
      <c r="Q5337" t="s">
        <v>37</v>
      </c>
      <c r="R5337">
        <v>2840</v>
      </c>
    </row>
    <row r="5338" spans="1:18" x14ac:dyDescent="0.3">
      <c r="A5338" t="s">
        <v>73</v>
      </c>
      <c r="B5338" t="s">
        <v>90</v>
      </c>
      <c r="C5338">
        <v>2023</v>
      </c>
      <c r="D5338" t="s">
        <v>33</v>
      </c>
      <c r="E5338" t="s">
        <v>21</v>
      </c>
      <c r="F5338">
        <v>2.2999999999999998</v>
      </c>
      <c r="G5338">
        <v>100</v>
      </c>
      <c r="I5338">
        <v>184</v>
      </c>
      <c r="J5338">
        <v>1</v>
      </c>
      <c r="K5338">
        <v>0</v>
      </c>
      <c r="L5338" t="s">
        <v>40</v>
      </c>
      <c r="M5338" t="s">
        <v>59</v>
      </c>
      <c r="N5338" t="s">
        <v>45</v>
      </c>
      <c r="O5338" t="s">
        <v>29</v>
      </c>
      <c r="P5338">
        <v>39</v>
      </c>
      <c r="Q5338" t="s">
        <v>88</v>
      </c>
      <c r="R5338">
        <v>33102</v>
      </c>
    </row>
    <row r="5339" spans="1:18" x14ac:dyDescent="0.3">
      <c r="A5339" t="s">
        <v>31</v>
      </c>
      <c r="B5339" t="s">
        <v>61</v>
      </c>
      <c r="C5339">
        <v>2010</v>
      </c>
      <c r="D5339" t="s">
        <v>20</v>
      </c>
      <c r="E5339" t="s">
        <v>21</v>
      </c>
      <c r="F5339">
        <v>1.7</v>
      </c>
      <c r="G5339">
        <v>74977</v>
      </c>
      <c r="I5339">
        <v>147</v>
      </c>
      <c r="J5339">
        <v>4</v>
      </c>
      <c r="K5339">
        <v>0</v>
      </c>
      <c r="L5339" t="s">
        <v>43</v>
      </c>
      <c r="N5339" t="s">
        <v>45</v>
      </c>
      <c r="O5339" t="s">
        <v>24</v>
      </c>
      <c r="P5339">
        <v>37</v>
      </c>
      <c r="Q5339" t="s">
        <v>46</v>
      </c>
      <c r="R5339">
        <v>4715</v>
      </c>
    </row>
    <row r="5340" spans="1:18" x14ac:dyDescent="0.3">
      <c r="A5340" t="s">
        <v>38</v>
      </c>
      <c r="B5340" t="s">
        <v>86</v>
      </c>
      <c r="C5340">
        <v>2011</v>
      </c>
      <c r="D5340" t="s">
        <v>20</v>
      </c>
      <c r="E5340" t="s">
        <v>21</v>
      </c>
      <c r="F5340">
        <v>5.2</v>
      </c>
      <c r="G5340">
        <v>169678</v>
      </c>
      <c r="H5340">
        <v>373</v>
      </c>
      <c r="I5340">
        <v>348</v>
      </c>
      <c r="J5340">
        <v>4</v>
      </c>
      <c r="K5340">
        <v>0</v>
      </c>
      <c r="L5340" t="s">
        <v>43</v>
      </c>
      <c r="M5340" t="s">
        <v>94</v>
      </c>
      <c r="N5340" t="s">
        <v>84</v>
      </c>
      <c r="O5340" t="s">
        <v>95</v>
      </c>
      <c r="P5340">
        <v>13</v>
      </c>
      <c r="Q5340" t="s">
        <v>25</v>
      </c>
      <c r="R5340">
        <v>3115</v>
      </c>
    </row>
    <row r="5341" spans="1:18" x14ac:dyDescent="0.3">
      <c r="A5341" t="s">
        <v>26</v>
      </c>
      <c r="B5341" t="s">
        <v>101</v>
      </c>
      <c r="C5341">
        <v>2015</v>
      </c>
      <c r="D5341" t="s">
        <v>20</v>
      </c>
      <c r="E5341" t="s">
        <v>21</v>
      </c>
      <c r="F5341">
        <v>1.5</v>
      </c>
      <c r="G5341">
        <v>127493</v>
      </c>
      <c r="H5341">
        <v>134</v>
      </c>
      <c r="I5341">
        <v>128</v>
      </c>
      <c r="J5341">
        <v>2</v>
      </c>
      <c r="K5341">
        <v>1</v>
      </c>
      <c r="L5341" t="s">
        <v>43</v>
      </c>
      <c r="M5341" t="s">
        <v>44</v>
      </c>
      <c r="N5341" t="s">
        <v>45</v>
      </c>
      <c r="O5341" t="s">
        <v>29</v>
      </c>
      <c r="P5341">
        <v>38</v>
      </c>
      <c r="Q5341" t="s">
        <v>37</v>
      </c>
      <c r="R5341">
        <v>2562</v>
      </c>
    </row>
    <row r="5342" spans="1:18" x14ac:dyDescent="0.3">
      <c r="A5342" t="s">
        <v>49</v>
      </c>
      <c r="B5342" t="s">
        <v>100</v>
      </c>
      <c r="C5342">
        <v>2016</v>
      </c>
      <c r="D5342" t="s">
        <v>20</v>
      </c>
      <c r="E5342" t="s">
        <v>21</v>
      </c>
      <c r="F5342">
        <v>2.2999999999999998</v>
      </c>
      <c r="G5342">
        <v>187316</v>
      </c>
      <c r="H5342">
        <v>175</v>
      </c>
      <c r="I5342">
        <v>171</v>
      </c>
      <c r="J5342">
        <v>1</v>
      </c>
      <c r="L5342" t="s">
        <v>43</v>
      </c>
      <c r="M5342" t="s">
        <v>28</v>
      </c>
      <c r="N5342" t="s">
        <v>45</v>
      </c>
      <c r="O5342" t="s">
        <v>29</v>
      </c>
      <c r="Q5342" t="s">
        <v>76</v>
      </c>
      <c r="R5342">
        <v>2611</v>
      </c>
    </row>
    <row r="5343" spans="1:18" x14ac:dyDescent="0.3">
      <c r="A5343" t="s">
        <v>26</v>
      </c>
      <c r="B5343" t="s">
        <v>101</v>
      </c>
      <c r="C5343">
        <v>2023</v>
      </c>
      <c r="D5343" t="s">
        <v>33</v>
      </c>
      <c r="E5343" t="s">
        <v>21</v>
      </c>
      <c r="F5343">
        <v>1.6</v>
      </c>
      <c r="G5343">
        <v>15718</v>
      </c>
      <c r="H5343">
        <v>133</v>
      </c>
      <c r="I5343">
        <v>117</v>
      </c>
      <c r="J5343">
        <v>1</v>
      </c>
      <c r="K5343">
        <v>0</v>
      </c>
      <c r="M5343" t="s">
        <v>28</v>
      </c>
      <c r="N5343" t="s">
        <v>45</v>
      </c>
      <c r="O5343" t="s">
        <v>29</v>
      </c>
      <c r="P5343">
        <v>55</v>
      </c>
      <c r="Q5343" t="s">
        <v>46</v>
      </c>
      <c r="R5343">
        <v>16477</v>
      </c>
    </row>
    <row r="5344" spans="1:18" x14ac:dyDescent="0.3">
      <c r="A5344" t="s">
        <v>55</v>
      </c>
      <c r="B5344" t="s">
        <v>75</v>
      </c>
      <c r="C5344">
        <v>2018</v>
      </c>
      <c r="D5344" t="s">
        <v>20</v>
      </c>
      <c r="E5344" t="s">
        <v>21</v>
      </c>
      <c r="F5344">
        <v>2</v>
      </c>
      <c r="G5344">
        <v>103199</v>
      </c>
      <c r="H5344">
        <v>150</v>
      </c>
      <c r="I5344">
        <v>151</v>
      </c>
      <c r="J5344">
        <v>3</v>
      </c>
      <c r="K5344">
        <v>1</v>
      </c>
      <c r="M5344" t="s">
        <v>35</v>
      </c>
      <c r="N5344" t="s">
        <v>45</v>
      </c>
      <c r="O5344" t="s">
        <v>29</v>
      </c>
      <c r="P5344">
        <v>32</v>
      </c>
      <c r="Q5344" t="s">
        <v>30</v>
      </c>
      <c r="R5344">
        <v>5392</v>
      </c>
    </row>
    <row r="5345" spans="1:18" x14ac:dyDescent="0.3">
      <c r="A5345" t="s">
        <v>38</v>
      </c>
      <c r="B5345" t="s">
        <v>86</v>
      </c>
      <c r="C5345">
        <v>2023</v>
      </c>
      <c r="D5345" t="s">
        <v>20</v>
      </c>
      <c r="E5345" t="s">
        <v>21</v>
      </c>
      <c r="F5345">
        <v>4.9000000000000004</v>
      </c>
      <c r="G5345">
        <v>7998</v>
      </c>
      <c r="H5345">
        <v>363</v>
      </c>
      <c r="J5345">
        <v>1</v>
      </c>
      <c r="K5345">
        <v>0</v>
      </c>
      <c r="L5345" t="s">
        <v>34</v>
      </c>
      <c r="M5345" t="s">
        <v>22</v>
      </c>
      <c r="N5345" t="s">
        <v>84</v>
      </c>
      <c r="O5345" t="s">
        <v>60</v>
      </c>
      <c r="P5345">
        <v>19</v>
      </c>
      <c r="Q5345" t="s">
        <v>91</v>
      </c>
      <c r="R5345">
        <v>29335</v>
      </c>
    </row>
    <row r="5346" spans="1:18" x14ac:dyDescent="0.3">
      <c r="A5346" t="s">
        <v>55</v>
      </c>
      <c r="B5346" t="s">
        <v>75</v>
      </c>
      <c r="C5346">
        <v>2023</v>
      </c>
      <c r="D5346" t="s">
        <v>20</v>
      </c>
      <c r="E5346" t="s">
        <v>21</v>
      </c>
      <c r="G5346">
        <v>10531</v>
      </c>
      <c r="H5346">
        <v>131</v>
      </c>
      <c r="I5346">
        <v>135</v>
      </c>
      <c r="J5346">
        <v>1</v>
      </c>
      <c r="M5346" t="s">
        <v>22</v>
      </c>
      <c r="N5346" t="s">
        <v>45</v>
      </c>
      <c r="O5346" t="s">
        <v>29</v>
      </c>
      <c r="R5346">
        <v>17868</v>
      </c>
    </row>
    <row r="5347" spans="1:18" x14ac:dyDescent="0.3">
      <c r="A5347" t="s">
        <v>38</v>
      </c>
      <c r="B5347" t="s">
        <v>86</v>
      </c>
      <c r="C5347">
        <v>2021</v>
      </c>
      <c r="D5347" t="s">
        <v>20</v>
      </c>
      <c r="E5347" t="s">
        <v>21</v>
      </c>
      <c r="F5347">
        <v>4.3</v>
      </c>
      <c r="G5347">
        <v>32801</v>
      </c>
      <c r="H5347">
        <v>342</v>
      </c>
      <c r="I5347">
        <v>320</v>
      </c>
      <c r="J5347">
        <v>1</v>
      </c>
      <c r="K5347">
        <v>0</v>
      </c>
      <c r="L5347" t="s">
        <v>43</v>
      </c>
      <c r="M5347" t="s">
        <v>94</v>
      </c>
      <c r="N5347" t="s">
        <v>84</v>
      </c>
      <c r="O5347" t="s">
        <v>95</v>
      </c>
      <c r="P5347">
        <v>20</v>
      </c>
      <c r="Q5347" t="s">
        <v>25</v>
      </c>
      <c r="R5347">
        <v>26935</v>
      </c>
    </row>
    <row r="5348" spans="1:18" x14ac:dyDescent="0.3">
      <c r="A5348" t="s">
        <v>18</v>
      </c>
      <c r="B5348" t="s">
        <v>66</v>
      </c>
      <c r="C5348">
        <v>2011</v>
      </c>
      <c r="D5348" t="s">
        <v>20</v>
      </c>
      <c r="E5348" t="s">
        <v>21</v>
      </c>
      <c r="F5348">
        <v>2.8</v>
      </c>
      <c r="G5348">
        <v>250642</v>
      </c>
      <c r="H5348">
        <v>236</v>
      </c>
      <c r="I5348">
        <v>219</v>
      </c>
      <c r="J5348">
        <v>4</v>
      </c>
      <c r="K5348">
        <v>0</v>
      </c>
      <c r="L5348" t="s">
        <v>34</v>
      </c>
      <c r="M5348" t="s">
        <v>72</v>
      </c>
      <c r="N5348" t="s">
        <v>23</v>
      </c>
      <c r="O5348" t="s">
        <v>29</v>
      </c>
      <c r="P5348">
        <v>28</v>
      </c>
      <c r="Q5348" t="s">
        <v>48</v>
      </c>
      <c r="R5348">
        <v>2957</v>
      </c>
    </row>
    <row r="5349" spans="1:18" x14ac:dyDescent="0.3">
      <c r="A5349" t="s">
        <v>18</v>
      </c>
      <c r="B5349" t="s">
        <v>66</v>
      </c>
      <c r="C5349">
        <v>2014</v>
      </c>
      <c r="D5349" t="s">
        <v>20</v>
      </c>
      <c r="E5349" t="s">
        <v>21</v>
      </c>
      <c r="F5349">
        <v>2.2000000000000002</v>
      </c>
      <c r="G5349">
        <v>65475</v>
      </c>
      <c r="H5349">
        <v>176</v>
      </c>
      <c r="I5349">
        <v>174</v>
      </c>
      <c r="J5349">
        <v>3</v>
      </c>
      <c r="K5349">
        <v>1</v>
      </c>
      <c r="M5349" t="s">
        <v>28</v>
      </c>
      <c r="N5349" t="s">
        <v>23</v>
      </c>
      <c r="O5349" t="s">
        <v>24</v>
      </c>
      <c r="P5349">
        <v>35</v>
      </c>
      <c r="Q5349" t="s">
        <v>76</v>
      </c>
      <c r="R5349">
        <v>13334</v>
      </c>
    </row>
    <row r="5350" spans="1:18" x14ac:dyDescent="0.3">
      <c r="A5350" t="s">
        <v>38</v>
      </c>
      <c r="B5350" t="s">
        <v>86</v>
      </c>
      <c r="C5350">
        <v>2020</v>
      </c>
      <c r="D5350" t="s">
        <v>63</v>
      </c>
      <c r="E5350" t="s">
        <v>21</v>
      </c>
      <c r="F5350">
        <v>3.7</v>
      </c>
      <c r="G5350">
        <v>37211</v>
      </c>
      <c r="I5350">
        <v>256</v>
      </c>
      <c r="J5350">
        <v>2</v>
      </c>
      <c r="K5350">
        <v>0</v>
      </c>
      <c r="L5350" t="s">
        <v>34</v>
      </c>
      <c r="M5350" t="s">
        <v>94</v>
      </c>
      <c r="N5350" t="s">
        <v>84</v>
      </c>
      <c r="O5350" t="s">
        <v>95</v>
      </c>
      <c r="P5350">
        <v>18</v>
      </c>
      <c r="Q5350" t="s">
        <v>88</v>
      </c>
      <c r="R5350">
        <v>21369</v>
      </c>
    </row>
    <row r="5351" spans="1:18" x14ac:dyDescent="0.3">
      <c r="A5351" t="s">
        <v>53</v>
      </c>
      <c r="B5351" t="s">
        <v>79</v>
      </c>
      <c r="C5351">
        <v>2006</v>
      </c>
      <c r="D5351" t="s">
        <v>20</v>
      </c>
      <c r="E5351" t="s">
        <v>21</v>
      </c>
      <c r="F5351">
        <v>1.9</v>
      </c>
      <c r="G5351">
        <v>76958</v>
      </c>
      <c r="H5351">
        <v>146</v>
      </c>
      <c r="I5351">
        <v>122</v>
      </c>
      <c r="J5351">
        <v>4</v>
      </c>
      <c r="K5351">
        <v>1</v>
      </c>
      <c r="M5351" t="s">
        <v>52</v>
      </c>
      <c r="N5351" t="s">
        <v>45</v>
      </c>
      <c r="O5351" t="s">
        <v>24</v>
      </c>
      <c r="P5351">
        <v>38</v>
      </c>
      <c r="Q5351" t="s">
        <v>64</v>
      </c>
      <c r="R5351">
        <v>6189</v>
      </c>
    </row>
    <row r="5352" spans="1:18" x14ac:dyDescent="0.3">
      <c r="A5352" t="s">
        <v>73</v>
      </c>
      <c r="B5352" t="s">
        <v>90</v>
      </c>
      <c r="C5352">
        <v>2022</v>
      </c>
      <c r="D5352" t="s">
        <v>20</v>
      </c>
      <c r="E5352" t="s">
        <v>21</v>
      </c>
      <c r="F5352">
        <v>2.1</v>
      </c>
      <c r="G5352">
        <v>12331</v>
      </c>
      <c r="H5352">
        <v>165</v>
      </c>
      <c r="J5352">
        <v>1</v>
      </c>
      <c r="K5352">
        <v>0</v>
      </c>
      <c r="M5352" t="s">
        <v>28</v>
      </c>
      <c r="N5352" t="s">
        <v>45</v>
      </c>
      <c r="O5352" t="s">
        <v>29</v>
      </c>
      <c r="P5352">
        <v>34</v>
      </c>
      <c r="Q5352" t="s">
        <v>64</v>
      </c>
      <c r="R5352">
        <v>30713</v>
      </c>
    </row>
    <row r="5353" spans="1:18" x14ac:dyDescent="0.3">
      <c r="A5353" t="s">
        <v>53</v>
      </c>
      <c r="B5353" t="s">
        <v>79</v>
      </c>
      <c r="C5353">
        <v>2005</v>
      </c>
      <c r="D5353" t="s">
        <v>20</v>
      </c>
      <c r="E5353" t="s">
        <v>21</v>
      </c>
      <c r="F5353">
        <v>2.5</v>
      </c>
      <c r="G5353">
        <v>292027</v>
      </c>
      <c r="H5353">
        <v>182</v>
      </c>
      <c r="J5353">
        <v>5</v>
      </c>
      <c r="K5353">
        <v>0</v>
      </c>
      <c r="L5353" t="s">
        <v>34</v>
      </c>
      <c r="M5353" t="s">
        <v>59</v>
      </c>
      <c r="N5353" t="s">
        <v>45</v>
      </c>
      <c r="O5353" t="s">
        <v>24</v>
      </c>
      <c r="R5353">
        <v>500</v>
      </c>
    </row>
    <row r="5354" spans="1:18" x14ac:dyDescent="0.3">
      <c r="A5354" t="s">
        <v>49</v>
      </c>
      <c r="B5354" t="s">
        <v>100</v>
      </c>
      <c r="C5354">
        <v>2005</v>
      </c>
      <c r="D5354" t="s">
        <v>20</v>
      </c>
      <c r="E5354" t="s">
        <v>21</v>
      </c>
      <c r="F5354">
        <v>2.2999999999999998</v>
      </c>
      <c r="G5354">
        <v>150260</v>
      </c>
      <c r="H5354">
        <v>187</v>
      </c>
      <c r="I5354">
        <v>192</v>
      </c>
      <c r="J5354">
        <v>4</v>
      </c>
      <c r="K5354">
        <v>0</v>
      </c>
      <c r="L5354" t="s">
        <v>34</v>
      </c>
      <c r="M5354" t="s">
        <v>28</v>
      </c>
      <c r="N5354" t="s">
        <v>45</v>
      </c>
      <c r="O5354" t="s">
        <v>24</v>
      </c>
      <c r="Q5354" t="s">
        <v>64</v>
      </c>
      <c r="R5354">
        <v>500</v>
      </c>
    </row>
    <row r="5355" spans="1:18" x14ac:dyDescent="0.3">
      <c r="A5355" t="s">
        <v>18</v>
      </c>
      <c r="B5355" t="s">
        <v>51</v>
      </c>
      <c r="C5355">
        <v>2022</v>
      </c>
      <c r="D5355" t="s">
        <v>33</v>
      </c>
      <c r="E5355" t="s">
        <v>21</v>
      </c>
      <c r="G5355">
        <v>100</v>
      </c>
      <c r="H5355">
        <v>168</v>
      </c>
      <c r="I5355">
        <v>140</v>
      </c>
      <c r="J5355">
        <v>1</v>
      </c>
      <c r="K5355">
        <v>0</v>
      </c>
      <c r="L5355" t="s">
        <v>40</v>
      </c>
      <c r="M5355" t="s">
        <v>59</v>
      </c>
      <c r="N5355" t="s">
        <v>45</v>
      </c>
      <c r="O5355" t="s">
        <v>29</v>
      </c>
      <c r="P5355">
        <v>50</v>
      </c>
      <c r="Q5355" t="s">
        <v>91</v>
      </c>
      <c r="R5355">
        <v>31702</v>
      </c>
    </row>
    <row r="5356" spans="1:18" x14ac:dyDescent="0.3">
      <c r="A5356" t="s">
        <v>26</v>
      </c>
      <c r="B5356" t="s">
        <v>58</v>
      </c>
      <c r="C5356">
        <v>2012</v>
      </c>
      <c r="D5356" t="s">
        <v>20</v>
      </c>
      <c r="E5356" t="s">
        <v>21</v>
      </c>
      <c r="F5356">
        <v>2.5</v>
      </c>
      <c r="G5356">
        <v>134195</v>
      </c>
      <c r="H5356">
        <v>196</v>
      </c>
      <c r="J5356">
        <v>3</v>
      </c>
      <c r="K5356">
        <v>1</v>
      </c>
      <c r="L5356" t="s">
        <v>34</v>
      </c>
      <c r="M5356" t="s">
        <v>35</v>
      </c>
      <c r="N5356" t="s">
        <v>23</v>
      </c>
      <c r="O5356" t="s">
        <v>24</v>
      </c>
      <c r="P5356">
        <v>26</v>
      </c>
      <c r="Q5356" t="s">
        <v>88</v>
      </c>
      <c r="R5356">
        <v>4133</v>
      </c>
    </row>
    <row r="5357" spans="1:18" x14ac:dyDescent="0.3">
      <c r="A5357" t="s">
        <v>49</v>
      </c>
      <c r="B5357" t="s">
        <v>100</v>
      </c>
      <c r="C5357">
        <v>2018</v>
      </c>
      <c r="D5357" t="s">
        <v>65</v>
      </c>
      <c r="E5357" t="s">
        <v>21</v>
      </c>
      <c r="F5357">
        <v>0</v>
      </c>
      <c r="G5357">
        <v>44448</v>
      </c>
      <c r="H5357">
        <v>310</v>
      </c>
      <c r="I5357">
        <v>341</v>
      </c>
      <c r="J5357">
        <v>2</v>
      </c>
      <c r="L5357" t="s">
        <v>34</v>
      </c>
      <c r="M5357" t="s">
        <v>22</v>
      </c>
      <c r="N5357" t="s">
        <v>45</v>
      </c>
      <c r="O5357" t="s">
        <v>29</v>
      </c>
      <c r="P5357">
        <v>119</v>
      </c>
      <c r="Q5357" t="s">
        <v>64</v>
      </c>
      <c r="R5357">
        <v>11342</v>
      </c>
    </row>
    <row r="5358" spans="1:18" x14ac:dyDescent="0.3">
      <c r="A5358" t="s">
        <v>38</v>
      </c>
      <c r="B5358" t="s">
        <v>86</v>
      </c>
      <c r="C5358">
        <v>2022</v>
      </c>
      <c r="D5358" t="s">
        <v>20</v>
      </c>
      <c r="E5358" t="s">
        <v>21</v>
      </c>
      <c r="G5358">
        <v>35403</v>
      </c>
      <c r="J5358">
        <v>1</v>
      </c>
      <c r="K5358">
        <v>0</v>
      </c>
      <c r="L5358" t="s">
        <v>34</v>
      </c>
      <c r="M5358" t="s">
        <v>94</v>
      </c>
      <c r="N5358" t="s">
        <v>84</v>
      </c>
      <c r="O5358" t="s">
        <v>95</v>
      </c>
      <c r="P5358">
        <v>14</v>
      </c>
      <c r="Q5358" t="s">
        <v>46</v>
      </c>
      <c r="R5358">
        <v>26451</v>
      </c>
    </row>
    <row r="5359" spans="1:18" x14ac:dyDescent="0.3">
      <c r="A5359" t="s">
        <v>18</v>
      </c>
      <c r="B5359" t="s">
        <v>19</v>
      </c>
      <c r="C5359">
        <v>2014</v>
      </c>
      <c r="D5359" t="s">
        <v>20</v>
      </c>
      <c r="E5359" t="s">
        <v>21</v>
      </c>
      <c r="F5359">
        <v>2.7</v>
      </c>
      <c r="G5359">
        <v>128733</v>
      </c>
      <c r="H5359">
        <v>208</v>
      </c>
      <c r="I5359">
        <v>196</v>
      </c>
      <c r="J5359">
        <v>4</v>
      </c>
      <c r="L5359" t="s">
        <v>43</v>
      </c>
      <c r="M5359" t="s">
        <v>44</v>
      </c>
      <c r="N5359" t="s">
        <v>23</v>
      </c>
      <c r="O5359" t="s">
        <v>24</v>
      </c>
      <c r="Q5359" t="s">
        <v>46</v>
      </c>
      <c r="R5359">
        <v>20343</v>
      </c>
    </row>
    <row r="5360" spans="1:18" x14ac:dyDescent="0.3">
      <c r="A5360" t="s">
        <v>80</v>
      </c>
      <c r="B5360" t="s">
        <v>81</v>
      </c>
      <c r="C5360">
        <v>2019</v>
      </c>
      <c r="D5360" t="s">
        <v>20</v>
      </c>
      <c r="E5360" t="s">
        <v>21</v>
      </c>
      <c r="G5360">
        <v>117951</v>
      </c>
      <c r="H5360">
        <v>275</v>
      </c>
      <c r="I5360">
        <v>246</v>
      </c>
      <c r="J5360">
        <v>1</v>
      </c>
      <c r="K5360">
        <v>1</v>
      </c>
      <c r="M5360" t="s">
        <v>44</v>
      </c>
      <c r="N5360" t="s">
        <v>82</v>
      </c>
      <c r="O5360" t="s">
        <v>60</v>
      </c>
      <c r="P5360">
        <v>23</v>
      </c>
      <c r="Q5360" t="s">
        <v>46</v>
      </c>
      <c r="R5360">
        <v>10791</v>
      </c>
    </row>
    <row r="5361" spans="1:18" x14ac:dyDescent="0.3">
      <c r="A5361" t="s">
        <v>73</v>
      </c>
      <c r="B5361" t="s">
        <v>74</v>
      </c>
      <c r="C5361">
        <v>2021</v>
      </c>
      <c r="D5361" t="s">
        <v>20</v>
      </c>
      <c r="E5361" t="s">
        <v>21</v>
      </c>
      <c r="F5361">
        <v>3.3</v>
      </c>
      <c r="G5361">
        <v>3459</v>
      </c>
      <c r="H5361">
        <v>248</v>
      </c>
      <c r="I5361">
        <v>231</v>
      </c>
      <c r="J5361">
        <v>1</v>
      </c>
      <c r="K5361">
        <v>0</v>
      </c>
      <c r="L5361" t="s">
        <v>34</v>
      </c>
      <c r="M5361" t="s">
        <v>52</v>
      </c>
      <c r="N5361" t="s">
        <v>23</v>
      </c>
      <c r="O5361" t="s">
        <v>24</v>
      </c>
      <c r="P5361">
        <v>23</v>
      </c>
      <c r="Q5361" t="s">
        <v>64</v>
      </c>
      <c r="R5361">
        <v>48809</v>
      </c>
    </row>
    <row r="5362" spans="1:18" x14ac:dyDescent="0.3">
      <c r="A5362" t="s">
        <v>73</v>
      </c>
      <c r="B5362" t="s">
        <v>90</v>
      </c>
      <c r="C5362">
        <v>2010</v>
      </c>
      <c r="D5362" t="s">
        <v>20</v>
      </c>
      <c r="E5362" t="s">
        <v>21</v>
      </c>
      <c r="F5362">
        <v>1.5</v>
      </c>
      <c r="G5362">
        <v>197498</v>
      </c>
      <c r="H5362">
        <v>138</v>
      </c>
      <c r="I5362">
        <v>126</v>
      </c>
      <c r="J5362">
        <v>4</v>
      </c>
      <c r="K5362">
        <v>0</v>
      </c>
      <c r="L5362" t="s">
        <v>43</v>
      </c>
      <c r="M5362" t="s">
        <v>94</v>
      </c>
      <c r="N5362" t="s">
        <v>45</v>
      </c>
      <c r="O5362" t="s">
        <v>29</v>
      </c>
      <c r="P5362">
        <v>44</v>
      </c>
      <c r="Q5362" t="s">
        <v>76</v>
      </c>
      <c r="R5362">
        <v>2326</v>
      </c>
    </row>
    <row r="5363" spans="1:18" x14ac:dyDescent="0.3">
      <c r="A5363" t="s">
        <v>73</v>
      </c>
      <c r="B5363" t="s">
        <v>87</v>
      </c>
      <c r="C5363">
        <v>2012</v>
      </c>
      <c r="D5363" t="s">
        <v>20</v>
      </c>
      <c r="F5363">
        <v>2.7</v>
      </c>
      <c r="G5363">
        <v>134250</v>
      </c>
      <c r="H5363">
        <v>226</v>
      </c>
      <c r="I5363">
        <v>234</v>
      </c>
      <c r="J5363">
        <v>3</v>
      </c>
      <c r="K5363">
        <v>0</v>
      </c>
      <c r="L5363" t="s">
        <v>43</v>
      </c>
      <c r="M5363" t="s">
        <v>72</v>
      </c>
      <c r="N5363" t="s">
        <v>23</v>
      </c>
      <c r="O5363" t="s">
        <v>60</v>
      </c>
      <c r="R5363">
        <v>9162</v>
      </c>
    </row>
    <row r="5364" spans="1:18" x14ac:dyDescent="0.3">
      <c r="A5364" t="s">
        <v>80</v>
      </c>
      <c r="B5364" t="s">
        <v>81</v>
      </c>
      <c r="C5364">
        <v>2014</v>
      </c>
      <c r="D5364" t="s">
        <v>20</v>
      </c>
      <c r="E5364" t="s">
        <v>21</v>
      </c>
      <c r="G5364">
        <v>188793</v>
      </c>
      <c r="I5364">
        <v>275</v>
      </c>
      <c r="J5364">
        <v>3</v>
      </c>
      <c r="L5364" t="s">
        <v>34</v>
      </c>
      <c r="M5364" t="s">
        <v>72</v>
      </c>
      <c r="N5364" t="s">
        <v>82</v>
      </c>
      <c r="O5364" t="s">
        <v>60</v>
      </c>
      <c r="Q5364" t="s">
        <v>57</v>
      </c>
      <c r="R5364">
        <v>1857</v>
      </c>
    </row>
    <row r="5365" spans="1:18" x14ac:dyDescent="0.3">
      <c r="A5365" t="s">
        <v>41</v>
      </c>
      <c r="B5365" t="s">
        <v>96</v>
      </c>
      <c r="C5365">
        <v>2014</v>
      </c>
      <c r="D5365" t="s">
        <v>20</v>
      </c>
      <c r="E5365" t="s">
        <v>21</v>
      </c>
      <c r="F5365">
        <v>1.5</v>
      </c>
      <c r="G5365">
        <v>77970</v>
      </c>
      <c r="H5365">
        <v>122</v>
      </c>
      <c r="J5365">
        <v>2</v>
      </c>
      <c r="K5365">
        <v>0</v>
      </c>
      <c r="L5365" t="s">
        <v>40</v>
      </c>
      <c r="M5365" t="s">
        <v>94</v>
      </c>
      <c r="N5365" t="s">
        <v>45</v>
      </c>
      <c r="O5365" t="s">
        <v>29</v>
      </c>
      <c r="P5365">
        <v>33</v>
      </c>
      <c r="R5365">
        <v>4316</v>
      </c>
    </row>
    <row r="5366" spans="1:18" x14ac:dyDescent="0.3">
      <c r="A5366" t="s">
        <v>55</v>
      </c>
      <c r="B5366" t="s">
        <v>56</v>
      </c>
      <c r="C5366">
        <v>2021</v>
      </c>
      <c r="D5366" t="s">
        <v>20</v>
      </c>
      <c r="F5366">
        <v>2.7</v>
      </c>
      <c r="G5366">
        <v>34606</v>
      </c>
      <c r="H5366">
        <v>204</v>
      </c>
      <c r="I5366">
        <v>192</v>
      </c>
      <c r="J5366">
        <v>1</v>
      </c>
      <c r="K5366">
        <v>0</v>
      </c>
      <c r="L5366" t="s">
        <v>43</v>
      </c>
      <c r="M5366" t="s">
        <v>44</v>
      </c>
      <c r="N5366" t="s">
        <v>23</v>
      </c>
      <c r="O5366" t="s">
        <v>24</v>
      </c>
      <c r="P5366">
        <v>27</v>
      </c>
      <c r="Q5366" t="s">
        <v>48</v>
      </c>
      <c r="R5366">
        <v>30143</v>
      </c>
    </row>
    <row r="5367" spans="1:18" x14ac:dyDescent="0.3">
      <c r="A5367" t="s">
        <v>26</v>
      </c>
      <c r="B5367" t="s">
        <v>58</v>
      </c>
      <c r="C5367">
        <v>2005</v>
      </c>
      <c r="D5367" t="s">
        <v>20</v>
      </c>
      <c r="E5367" t="s">
        <v>67</v>
      </c>
      <c r="F5367">
        <v>3</v>
      </c>
      <c r="G5367">
        <v>204319</v>
      </c>
      <c r="H5367">
        <v>233</v>
      </c>
      <c r="I5367">
        <v>223</v>
      </c>
      <c r="J5367">
        <v>4</v>
      </c>
      <c r="K5367">
        <v>0</v>
      </c>
      <c r="L5367" t="s">
        <v>43</v>
      </c>
      <c r="M5367" t="s">
        <v>22</v>
      </c>
      <c r="N5367" t="s">
        <v>23</v>
      </c>
      <c r="O5367" t="s">
        <v>24</v>
      </c>
      <c r="P5367">
        <v>26</v>
      </c>
      <c r="Q5367" t="s">
        <v>76</v>
      </c>
      <c r="R5367">
        <v>500</v>
      </c>
    </row>
    <row r="5368" spans="1:18" x14ac:dyDescent="0.3">
      <c r="A5368" t="s">
        <v>73</v>
      </c>
      <c r="B5368" t="s">
        <v>74</v>
      </c>
      <c r="C5368">
        <v>2014</v>
      </c>
      <c r="D5368" t="s">
        <v>20</v>
      </c>
      <c r="E5368" t="s">
        <v>21</v>
      </c>
      <c r="F5368">
        <v>2.5</v>
      </c>
      <c r="G5368">
        <v>102678</v>
      </c>
      <c r="H5368">
        <v>199</v>
      </c>
      <c r="I5368">
        <v>190</v>
      </c>
      <c r="J5368">
        <v>1</v>
      </c>
      <c r="K5368">
        <v>1</v>
      </c>
      <c r="L5368" t="s">
        <v>40</v>
      </c>
      <c r="N5368" t="s">
        <v>23</v>
      </c>
      <c r="O5368" t="s">
        <v>29</v>
      </c>
      <c r="P5368">
        <v>30</v>
      </c>
      <c r="R5368">
        <v>21838</v>
      </c>
    </row>
    <row r="5369" spans="1:18" x14ac:dyDescent="0.3">
      <c r="A5369" t="s">
        <v>38</v>
      </c>
      <c r="B5369" t="s">
        <v>86</v>
      </c>
      <c r="C5369">
        <v>2012</v>
      </c>
      <c r="D5369" t="s">
        <v>20</v>
      </c>
      <c r="E5369" t="s">
        <v>21</v>
      </c>
      <c r="F5369">
        <v>5.5</v>
      </c>
      <c r="G5369">
        <v>52567</v>
      </c>
      <c r="H5369">
        <v>407</v>
      </c>
      <c r="I5369">
        <v>390</v>
      </c>
      <c r="J5369">
        <v>3</v>
      </c>
      <c r="K5369">
        <v>0</v>
      </c>
      <c r="L5369" t="s">
        <v>43</v>
      </c>
      <c r="M5369" t="s">
        <v>72</v>
      </c>
      <c r="N5369" t="s">
        <v>84</v>
      </c>
      <c r="O5369" t="s">
        <v>95</v>
      </c>
      <c r="P5369">
        <v>10</v>
      </c>
      <c r="Q5369" t="s">
        <v>46</v>
      </c>
      <c r="R5369">
        <v>9078</v>
      </c>
    </row>
    <row r="5370" spans="1:18" x14ac:dyDescent="0.3">
      <c r="A5370" t="s">
        <v>41</v>
      </c>
      <c r="B5370" t="s">
        <v>96</v>
      </c>
      <c r="C5370">
        <v>2009</v>
      </c>
      <c r="D5370" t="s">
        <v>20</v>
      </c>
      <c r="E5370" t="s">
        <v>21</v>
      </c>
      <c r="F5370">
        <v>2.2999999999999998</v>
      </c>
      <c r="G5370">
        <v>272045</v>
      </c>
      <c r="H5370">
        <v>174</v>
      </c>
      <c r="I5370">
        <v>164</v>
      </c>
      <c r="J5370">
        <v>3</v>
      </c>
      <c r="K5370">
        <v>0</v>
      </c>
      <c r="L5370" t="s">
        <v>43</v>
      </c>
      <c r="N5370" t="s">
        <v>45</v>
      </c>
      <c r="O5370" t="s">
        <v>29</v>
      </c>
      <c r="Q5370" t="s">
        <v>91</v>
      </c>
      <c r="R5370">
        <v>500</v>
      </c>
    </row>
    <row r="5371" spans="1:18" x14ac:dyDescent="0.3">
      <c r="A5371" t="s">
        <v>49</v>
      </c>
      <c r="B5371" t="s">
        <v>92</v>
      </c>
      <c r="C5371">
        <v>2024</v>
      </c>
      <c r="D5371" t="s">
        <v>20</v>
      </c>
      <c r="F5371">
        <v>3.5</v>
      </c>
      <c r="G5371">
        <v>1386</v>
      </c>
      <c r="J5371">
        <v>1</v>
      </c>
      <c r="K5371">
        <v>0</v>
      </c>
      <c r="L5371" t="s">
        <v>40</v>
      </c>
      <c r="N5371" t="s">
        <v>23</v>
      </c>
      <c r="O5371" t="s">
        <v>29</v>
      </c>
      <c r="P5371">
        <v>25</v>
      </c>
      <c r="Q5371" t="s">
        <v>25</v>
      </c>
      <c r="R5371">
        <v>24024</v>
      </c>
    </row>
    <row r="5372" spans="1:18" x14ac:dyDescent="0.3">
      <c r="A5372" t="s">
        <v>73</v>
      </c>
      <c r="B5372" t="s">
        <v>90</v>
      </c>
      <c r="C5372">
        <v>2009</v>
      </c>
      <c r="D5372" t="s">
        <v>63</v>
      </c>
      <c r="E5372" t="s">
        <v>21</v>
      </c>
      <c r="F5372">
        <v>1.9</v>
      </c>
      <c r="G5372">
        <v>378005</v>
      </c>
      <c r="H5372">
        <v>158</v>
      </c>
      <c r="I5372">
        <v>167</v>
      </c>
      <c r="J5372">
        <v>4</v>
      </c>
      <c r="K5372">
        <v>1</v>
      </c>
      <c r="L5372" t="s">
        <v>34</v>
      </c>
      <c r="N5372" t="s">
        <v>45</v>
      </c>
      <c r="O5372" t="s">
        <v>29</v>
      </c>
      <c r="P5372">
        <v>33</v>
      </c>
      <c r="Q5372" t="s">
        <v>30</v>
      </c>
      <c r="R5372">
        <v>500</v>
      </c>
    </row>
    <row r="5373" spans="1:18" x14ac:dyDescent="0.3">
      <c r="A5373" t="s">
        <v>26</v>
      </c>
      <c r="B5373" t="s">
        <v>101</v>
      </c>
      <c r="C5373">
        <v>2021</v>
      </c>
      <c r="D5373" t="s">
        <v>20</v>
      </c>
      <c r="E5373" t="s">
        <v>21</v>
      </c>
      <c r="F5373">
        <v>2</v>
      </c>
      <c r="G5373">
        <v>39524</v>
      </c>
      <c r="H5373">
        <v>161</v>
      </c>
      <c r="J5373">
        <v>1</v>
      </c>
      <c r="K5373">
        <v>0</v>
      </c>
      <c r="L5373" t="s">
        <v>34</v>
      </c>
      <c r="M5373" t="s">
        <v>72</v>
      </c>
      <c r="N5373" t="s">
        <v>45</v>
      </c>
      <c r="O5373" t="s">
        <v>29</v>
      </c>
      <c r="P5373">
        <v>40</v>
      </c>
      <c r="Q5373" t="s">
        <v>88</v>
      </c>
      <c r="R5373">
        <v>12627</v>
      </c>
    </row>
    <row r="5374" spans="1:18" x14ac:dyDescent="0.3">
      <c r="A5374" t="s">
        <v>41</v>
      </c>
      <c r="B5374" t="s">
        <v>103</v>
      </c>
      <c r="C5374">
        <v>2007</v>
      </c>
      <c r="D5374" t="s">
        <v>20</v>
      </c>
      <c r="E5374" t="s">
        <v>21</v>
      </c>
      <c r="F5374">
        <v>3.1</v>
      </c>
      <c r="G5374">
        <v>163474</v>
      </c>
      <c r="H5374">
        <v>225</v>
      </c>
      <c r="I5374">
        <v>213</v>
      </c>
      <c r="J5374">
        <v>4</v>
      </c>
      <c r="L5374" t="s">
        <v>43</v>
      </c>
      <c r="M5374" t="s">
        <v>94</v>
      </c>
      <c r="N5374" t="s">
        <v>23</v>
      </c>
      <c r="O5374" t="s">
        <v>29</v>
      </c>
      <c r="P5374">
        <v>25</v>
      </c>
      <c r="Q5374" t="s">
        <v>48</v>
      </c>
      <c r="R5374">
        <v>500</v>
      </c>
    </row>
    <row r="5375" spans="1:18" x14ac:dyDescent="0.3">
      <c r="A5375" t="s">
        <v>31</v>
      </c>
      <c r="B5375" t="s">
        <v>32</v>
      </c>
      <c r="C5375">
        <v>2024</v>
      </c>
      <c r="D5375" t="s">
        <v>20</v>
      </c>
      <c r="E5375" t="s">
        <v>21</v>
      </c>
      <c r="G5375">
        <v>1722</v>
      </c>
      <c r="H5375">
        <v>171</v>
      </c>
      <c r="I5375">
        <v>165</v>
      </c>
      <c r="J5375">
        <v>1</v>
      </c>
      <c r="K5375">
        <v>0</v>
      </c>
      <c r="L5375" t="s">
        <v>43</v>
      </c>
      <c r="M5375" t="s">
        <v>52</v>
      </c>
      <c r="N5375" t="s">
        <v>36</v>
      </c>
      <c r="O5375" t="s">
        <v>29</v>
      </c>
      <c r="P5375">
        <v>36</v>
      </c>
      <c r="Q5375" t="s">
        <v>30</v>
      </c>
      <c r="R5375">
        <v>27103</v>
      </c>
    </row>
    <row r="5376" spans="1:18" x14ac:dyDescent="0.3">
      <c r="A5376" t="s">
        <v>80</v>
      </c>
      <c r="B5376" t="s">
        <v>98</v>
      </c>
      <c r="C5376">
        <v>2021</v>
      </c>
      <c r="D5376" t="s">
        <v>63</v>
      </c>
      <c r="E5376" t="s">
        <v>21</v>
      </c>
      <c r="F5376">
        <v>2.2000000000000002</v>
      </c>
      <c r="G5376">
        <v>70378</v>
      </c>
      <c r="H5376">
        <v>163</v>
      </c>
      <c r="I5376">
        <v>162</v>
      </c>
      <c r="J5376">
        <v>1</v>
      </c>
      <c r="K5376">
        <v>0</v>
      </c>
      <c r="L5376" t="s">
        <v>43</v>
      </c>
      <c r="M5376" t="s">
        <v>59</v>
      </c>
      <c r="N5376" t="s">
        <v>23</v>
      </c>
      <c r="O5376" t="s">
        <v>24</v>
      </c>
      <c r="P5376">
        <v>36</v>
      </c>
      <c r="R5376">
        <v>18000</v>
      </c>
    </row>
    <row r="5377" spans="1:18" x14ac:dyDescent="0.3">
      <c r="A5377" t="s">
        <v>26</v>
      </c>
      <c r="B5377" t="s">
        <v>58</v>
      </c>
      <c r="C5377">
        <v>2009</v>
      </c>
      <c r="D5377" t="s">
        <v>20</v>
      </c>
      <c r="E5377" t="s">
        <v>21</v>
      </c>
      <c r="G5377">
        <v>114411</v>
      </c>
      <c r="H5377">
        <v>262</v>
      </c>
      <c r="I5377">
        <v>245</v>
      </c>
      <c r="J5377">
        <v>2</v>
      </c>
      <c r="L5377" t="s">
        <v>40</v>
      </c>
      <c r="M5377" t="s">
        <v>44</v>
      </c>
      <c r="N5377" t="s">
        <v>23</v>
      </c>
      <c r="O5377" t="s">
        <v>29</v>
      </c>
      <c r="Q5377" t="s">
        <v>48</v>
      </c>
      <c r="R5377">
        <v>2561</v>
      </c>
    </row>
    <row r="5378" spans="1:18" x14ac:dyDescent="0.3">
      <c r="A5378" t="s">
        <v>26</v>
      </c>
      <c r="B5378" t="s">
        <v>58</v>
      </c>
      <c r="C5378">
        <v>2018</v>
      </c>
      <c r="D5378" t="s">
        <v>20</v>
      </c>
      <c r="E5378" t="s">
        <v>21</v>
      </c>
      <c r="F5378">
        <v>2.2999999999999998</v>
      </c>
      <c r="G5378">
        <v>114764</v>
      </c>
      <c r="I5378">
        <v>165</v>
      </c>
      <c r="J5378">
        <v>2</v>
      </c>
      <c r="K5378">
        <v>1</v>
      </c>
      <c r="L5378" t="s">
        <v>34</v>
      </c>
      <c r="M5378" t="s">
        <v>52</v>
      </c>
      <c r="N5378" t="s">
        <v>23</v>
      </c>
      <c r="O5378" t="s">
        <v>24</v>
      </c>
      <c r="Q5378" t="s">
        <v>48</v>
      </c>
      <c r="R5378">
        <v>11490</v>
      </c>
    </row>
    <row r="5379" spans="1:18" x14ac:dyDescent="0.3">
      <c r="A5379" t="s">
        <v>38</v>
      </c>
      <c r="B5379" t="s">
        <v>86</v>
      </c>
      <c r="C5379">
        <v>2019</v>
      </c>
      <c r="D5379" t="s">
        <v>20</v>
      </c>
      <c r="E5379" t="s">
        <v>21</v>
      </c>
      <c r="F5379">
        <v>3.4</v>
      </c>
      <c r="G5379">
        <v>34191</v>
      </c>
      <c r="H5379">
        <v>287</v>
      </c>
      <c r="I5379">
        <v>274</v>
      </c>
      <c r="J5379">
        <v>1</v>
      </c>
      <c r="K5379">
        <v>0</v>
      </c>
      <c r="L5379" t="s">
        <v>43</v>
      </c>
      <c r="M5379" t="s">
        <v>52</v>
      </c>
      <c r="N5379" t="s">
        <v>84</v>
      </c>
      <c r="O5379" t="s">
        <v>95</v>
      </c>
      <c r="P5379">
        <v>24</v>
      </c>
      <c r="R5379">
        <v>21083</v>
      </c>
    </row>
    <row r="5380" spans="1:18" x14ac:dyDescent="0.3">
      <c r="A5380" t="s">
        <v>55</v>
      </c>
      <c r="B5380" t="s">
        <v>78</v>
      </c>
      <c r="C5380">
        <v>2006</v>
      </c>
      <c r="D5380" t="s">
        <v>20</v>
      </c>
      <c r="E5380" t="s">
        <v>67</v>
      </c>
      <c r="F5380">
        <v>2</v>
      </c>
      <c r="G5380">
        <v>346338</v>
      </c>
      <c r="H5380">
        <v>165</v>
      </c>
      <c r="I5380">
        <v>178</v>
      </c>
      <c r="J5380">
        <v>2</v>
      </c>
      <c r="K5380">
        <v>1</v>
      </c>
      <c r="L5380" t="s">
        <v>34</v>
      </c>
      <c r="M5380" t="s">
        <v>59</v>
      </c>
      <c r="N5380" t="s">
        <v>45</v>
      </c>
      <c r="O5380" t="s">
        <v>29</v>
      </c>
      <c r="P5380">
        <v>35</v>
      </c>
      <c r="Q5380" t="s">
        <v>64</v>
      </c>
      <c r="R5380">
        <v>500</v>
      </c>
    </row>
    <row r="5381" spans="1:18" x14ac:dyDescent="0.3">
      <c r="A5381" t="s">
        <v>49</v>
      </c>
      <c r="B5381" t="s">
        <v>50</v>
      </c>
      <c r="C5381">
        <v>2024</v>
      </c>
      <c r="D5381" t="s">
        <v>20</v>
      </c>
      <c r="E5381" t="s">
        <v>21</v>
      </c>
      <c r="F5381">
        <v>2.2000000000000002</v>
      </c>
      <c r="G5381">
        <v>100</v>
      </c>
      <c r="H5381">
        <v>170</v>
      </c>
      <c r="I5381">
        <v>161</v>
      </c>
      <c r="J5381">
        <v>1</v>
      </c>
      <c r="K5381">
        <v>0</v>
      </c>
      <c r="M5381" t="s">
        <v>59</v>
      </c>
      <c r="N5381" t="s">
        <v>45</v>
      </c>
      <c r="O5381" t="s">
        <v>29</v>
      </c>
      <c r="P5381">
        <v>40</v>
      </c>
      <c r="Q5381" t="s">
        <v>48</v>
      </c>
      <c r="R5381">
        <v>18654</v>
      </c>
    </row>
    <row r="5382" spans="1:18" x14ac:dyDescent="0.3">
      <c r="A5382" t="s">
        <v>26</v>
      </c>
      <c r="B5382" t="s">
        <v>68</v>
      </c>
      <c r="C5382">
        <v>2015</v>
      </c>
      <c r="D5382" t="s">
        <v>20</v>
      </c>
      <c r="E5382" t="s">
        <v>21</v>
      </c>
      <c r="F5382">
        <v>1.9</v>
      </c>
      <c r="G5382">
        <v>78896</v>
      </c>
      <c r="H5382">
        <v>155</v>
      </c>
      <c r="I5382">
        <v>154</v>
      </c>
      <c r="J5382">
        <v>2</v>
      </c>
      <c r="K5382">
        <v>0</v>
      </c>
      <c r="L5382" t="s">
        <v>43</v>
      </c>
      <c r="M5382" t="s">
        <v>52</v>
      </c>
      <c r="N5382" t="s">
        <v>45</v>
      </c>
      <c r="O5382" t="s">
        <v>29</v>
      </c>
      <c r="P5382">
        <v>37</v>
      </c>
      <c r="Q5382" t="s">
        <v>48</v>
      </c>
      <c r="R5382">
        <v>7903</v>
      </c>
    </row>
    <row r="5383" spans="1:18" x14ac:dyDescent="0.3">
      <c r="A5383" t="s">
        <v>41</v>
      </c>
      <c r="B5383" t="s">
        <v>96</v>
      </c>
      <c r="C5383">
        <v>2018</v>
      </c>
      <c r="D5383" t="s">
        <v>33</v>
      </c>
      <c r="G5383">
        <v>79159</v>
      </c>
      <c r="H5383">
        <v>194</v>
      </c>
      <c r="I5383">
        <v>172</v>
      </c>
      <c r="J5383">
        <v>2</v>
      </c>
      <c r="K5383">
        <v>0</v>
      </c>
      <c r="L5383" t="s">
        <v>40</v>
      </c>
      <c r="M5383" t="s">
        <v>94</v>
      </c>
      <c r="N5383" t="s">
        <v>45</v>
      </c>
      <c r="O5383" t="s">
        <v>29</v>
      </c>
      <c r="P5383">
        <v>41</v>
      </c>
      <c r="Q5383" t="s">
        <v>46</v>
      </c>
      <c r="R5383">
        <v>7471</v>
      </c>
    </row>
    <row r="5384" spans="1:18" x14ac:dyDescent="0.3">
      <c r="A5384" t="s">
        <v>49</v>
      </c>
      <c r="B5384" t="s">
        <v>100</v>
      </c>
      <c r="C5384">
        <v>2020</v>
      </c>
      <c r="D5384" t="s">
        <v>20</v>
      </c>
      <c r="E5384" t="s">
        <v>21</v>
      </c>
      <c r="G5384">
        <v>90030</v>
      </c>
      <c r="I5384">
        <v>140</v>
      </c>
      <c r="J5384">
        <v>1</v>
      </c>
      <c r="K5384">
        <v>0</v>
      </c>
      <c r="L5384" t="s">
        <v>34</v>
      </c>
      <c r="N5384" t="s">
        <v>45</v>
      </c>
      <c r="O5384" t="s">
        <v>29</v>
      </c>
      <c r="P5384">
        <v>37</v>
      </c>
      <c r="R5384">
        <v>13685</v>
      </c>
    </row>
    <row r="5385" spans="1:18" x14ac:dyDescent="0.3">
      <c r="A5385" t="s">
        <v>38</v>
      </c>
      <c r="B5385" t="s">
        <v>39</v>
      </c>
      <c r="C5385">
        <v>2008</v>
      </c>
      <c r="D5385" t="s">
        <v>63</v>
      </c>
      <c r="F5385">
        <v>2.9</v>
      </c>
      <c r="G5385">
        <v>120711</v>
      </c>
      <c r="H5385">
        <v>224</v>
      </c>
      <c r="I5385">
        <v>220</v>
      </c>
      <c r="J5385">
        <v>2</v>
      </c>
      <c r="K5385">
        <v>1</v>
      </c>
      <c r="M5385" t="s">
        <v>94</v>
      </c>
      <c r="N5385" t="s">
        <v>23</v>
      </c>
      <c r="O5385" t="s">
        <v>24</v>
      </c>
      <c r="P5385">
        <v>29</v>
      </c>
      <c r="Q5385" t="s">
        <v>37</v>
      </c>
      <c r="R5385">
        <v>6074</v>
      </c>
    </row>
    <row r="5386" spans="1:18" x14ac:dyDescent="0.3">
      <c r="A5386" t="s">
        <v>73</v>
      </c>
      <c r="B5386" t="s">
        <v>97</v>
      </c>
      <c r="C5386">
        <v>2009</v>
      </c>
      <c r="D5386" t="s">
        <v>20</v>
      </c>
      <c r="E5386" t="s">
        <v>67</v>
      </c>
      <c r="F5386">
        <v>2.2000000000000002</v>
      </c>
      <c r="G5386">
        <v>186965</v>
      </c>
      <c r="H5386">
        <v>179</v>
      </c>
      <c r="I5386">
        <v>165</v>
      </c>
      <c r="J5386">
        <v>4</v>
      </c>
      <c r="K5386">
        <v>1</v>
      </c>
      <c r="L5386" t="s">
        <v>43</v>
      </c>
      <c r="N5386" t="s">
        <v>45</v>
      </c>
      <c r="O5386" t="s">
        <v>24</v>
      </c>
      <c r="P5386">
        <v>34</v>
      </c>
      <c r="Q5386" t="s">
        <v>88</v>
      </c>
      <c r="R5386">
        <v>8102</v>
      </c>
    </row>
    <row r="5387" spans="1:18" x14ac:dyDescent="0.3">
      <c r="A5387" t="s">
        <v>41</v>
      </c>
      <c r="B5387" t="s">
        <v>62</v>
      </c>
      <c r="C5387">
        <v>2012</v>
      </c>
      <c r="D5387" t="s">
        <v>20</v>
      </c>
      <c r="E5387" t="s">
        <v>21</v>
      </c>
      <c r="F5387">
        <v>2.5</v>
      </c>
      <c r="G5387">
        <v>72364</v>
      </c>
      <c r="H5387">
        <v>200</v>
      </c>
      <c r="I5387">
        <v>189</v>
      </c>
      <c r="J5387">
        <v>2</v>
      </c>
      <c r="K5387">
        <v>0</v>
      </c>
      <c r="L5387" t="s">
        <v>40</v>
      </c>
      <c r="M5387" t="s">
        <v>35</v>
      </c>
      <c r="N5387" t="s">
        <v>23</v>
      </c>
      <c r="O5387" t="s">
        <v>29</v>
      </c>
      <c r="P5387">
        <v>25</v>
      </c>
      <c r="Q5387" t="s">
        <v>64</v>
      </c>
      <c r="R5387">
        <v>5224</v>
      </c>
    </row>
    <row r="5388" spans="1:18" x14ac:dyDescent="0.3">
      <c r="A5388" t="s">
        <v>73</v>
      </c>
      <c r="B5388" t="s">
        <v>74</v>
      </c>
      <c r="C5388">
        <v>2012</v>
      </c>
      <c r="D5388" t="s">
        <v>20</v>
      </c>
      <c r="E5388" t="s">
        <v>21</v>
      </c>
      <c r="F5388">
        <v>2.7</v>
      </c>
      <c r="G5388">
        <v>184688</v>
      </c>
      <c r="H5388">
        <v>205</v>
      </c>
      <c r="I5388">
        <v>194</v>
      </c>
      <c r="J5388">
        <v>3</v>
      </c>
      <c r="L5388" t="s">
        <v>34</v>
      </c>
      <c r="M5388" t="s">
        <v>52</v>
      </c>
      <c r="N5388" t="s">
        <v>23</v>
      </c>
      <c r="O5388" t="s">
        <v>24</v>
      </c>
      <c r="P5388">
        <v>28</v>
      </c>
      <c r="R5388">
        <v>9673</v>
      </c>
    </row>
    <row r="5389" spans="1:18" x14ac:dyDescent="0.3">
      <c r="A5389" t="s">
        <v>26</v>
      </c>
      <c r="B5389" t="s">
        <v>58</v>
      </c>
      <c r="C5389">
        <v>2016</v>
      </c>
      <c r="D5389" t="s">
        <v>20</v>
      </c>
      <c r="F5389">
        <v>3.1</v>
      </c>
      <c r="G5389">
        <v>164020</v>
      </c>
      <c r="H5389">
        <v>224</v>
      </c>
      <c r="J5389">
        <v>1</v>
      </c>
      <c r="K5389">
        <v>1</v>
      </c>
      <c r="L5389" t="s">
        <v>43</v>
      </c>
      <c r="M5389" t="s">
        <v>72</v>
      </c>
      <c r="N5389" t="s">
        <v>23</v>
      </c>
      <c r="O5389" t="s">
        <v>60</v>
      </c>
      <c r="P5389">
        <v>29</v>
      </c>
      <c r="Q5389" t="s">
        <v>64</v>
      </c>
      <c r="R5389">
        <v>6907</v>
      </c>
    </row>
    <row r="5390" spans="1:18" x14ac:dyDescent="0.3">
      <c r="A5390" t="s">
        <v>26</v>
      </c>
      <c r="B5390" t="s">
        <v>101</v>
      </c>
      <c r="C5390">
        <v>2012</v>
      </c>
      <c r="D5390" t="s">
        <v>20</v>
      </c>
      <c r="E5390" t="s">
        <v>21</v>
      </c>
      <c r="G5390">
        <v>60137</v>
      </c>
      <c r="H5390">
        <v>160</v>
      </c>
      <c r="I5390">
        <v>177</v>
      </c>
      <c r="J5390">
        <v>3</v>
      </c>
      <c r="K5390">
        <v>1</v>
      </c>
      <c r="L5390" t="s">
        <v>43</v>
      </c>
      <c r="M5390" t="s">
        <v>52</v>
      </c>
      <c r="N5390" t="s">
        <v>45</v>
      </c>
      <c r="O5390" t="s">
        <v>29</v>
      </c>
      <c r="P5390">
        <v>32</v>
      </c>
      <c r="R5390">
        <v>3514</v>
      </c>
    </row>
    <row r="5391" spans="1:18" x14ac:dyDescent="0.3">
      <c r="A5391" t="s">
        <v>73</v>
      </c>
      <c r="B5391" t="s">
        <v>90</v>
      </c>
      <c r="C5391">
        <v>2011</v>
      </c>
      <c r="D5391" t="s">
        <v>20</v>
      </c>
      <c r="E5391" t="s">
        <v>21</v>
      </c>
      <c r="F5391">
        <v>2.4</v>
      </c>
      <c r="G5391">
        <v>199367</v>
      </c>
      <c r="H5391">
        <v>187</v>
      </c>
      <c r="I5391">
        <v>171</v>
      </c>
      <c r="J5391">
        <v>3</v>
      </c>
      <c r="K5391">
        <v>1</v>
      </c>
      <c r="L5391" t="s">
        <v>34</v>
      </c>
      <c r="M5391" t="s">
        <v>28</v>
      </c>
      <c r="N5391" t="s">
        <v>45</v>
      </c>
      <c r="O5391" t="s">
        <v>29</v>
      </c>
      <c r="P5391">
        <v>30</v>
      </c>
      <c r="R5391">
        <v>2655</v>
      </c>
    </row>
    <row r="5392" spans="1:18" x14ac:dyDescent="0.3">
      <c r="A5392" t="s">
        <v>18</v>
      </c>
      <c r="B5392" t="s">
        <v>66</v>
      </c>
      <c r="C5392">
        <v>2019</v>
      </c>
      <c r="D5392" t="s">
        <v>20</v>
      </c>
      <c r="E5392" t="s">
        <v>21</v>
      </c>
      <c r="F5392">
        <v>3.2</v>
      </c>
      <c r="G5392">
        <v>60908</v>
      </c>
      <c r="H5392">
        <v>231</v>
      </c>
      <c r="I5392">
        <v>228</v>
      </c>
      <c r="J5392">
        <v>1</v>
      </c>
      <c r="K5392">
        <v>1</v>
      </c>
      <c r="L5392" t="s">
        <v>43</v>
      </c>
      <c r="M5392" t="s">
        <v>35</v>
      </c>
      <c r="N5392" t="s">
        <v>23</v>
      </c>
      <c r="O5392" t="s">
        <v>29</v>
      </c>
      <c r="P5392">
        <v>27</v>
      </c>
      <c r="Q5392" t="s">
        <v>91</v>
      </c>
      <c r="R5392">
        <v>27071</v>
      </c>
    </row>
    <row r="5393" spans="1:18" x14ac:dyDescent="0.3">
      <c r="A5393" t="s">
        <v>38</v>
      </c>
      <c r="B5393" t="s">
        <v>89</v>
      </c>
      <c r="C5393">
        <v>2020</v>
      </c>
      <c r="D5393" t="s">
        <v>65</v>
      </c>
      <c r="E5393" t="s">
        <v>21</v>
      </c>
      <c r="G5393">
        <v>44591</v>
      </c>
      <c r="H5393">
        <v>353</v>
      </c>
      <c r="I5393">
        <v>388</v>
      </c>
      <c r="J5393">
        <v>3</v>
      </c>
      <c r="L5393" t="s">
        <v>43</v>
      </c>
      <c r="M5393" t="s">
        <v>59</v>
      </c>
      <c r="N5393" t="s">
        <v>45</v>
      </c>
      <c r="O5393" t="s">
        <v>29</v>
      </c>
      <c r="P5393">
        <v>101</v>
      </c>
      <c r="Q5393" t="s">
        <v>30</v>
      </c>
      <c r="R5393">
        <v>10818</v>
      </c>
    </row>
    <row r="5394" spans="1:18" x14ac:dyDescent="0.3">
      <c r="A5394" t="s">
        <v>49</v>
      </c>
      <c r="B5394" t="s">
        <v>100</v>
      </c>
      <c r="C5394">
        <v>2015</v>
      </c>
      <c r="D5394" t="s">
        <v>65</v>
      </c>
      <c r="E5394" t="s">
        <v>21</v>
      </c>
      <c r="F5394">
        <v>0</v>
      </c>
      <c r="G5394">
        <v>139030</v>
      </c>
      <c r="H5394">
        <v>325</v>
      </c>
      <c r="I5394">
        <v>357</v>
      </c>
      <c r="J5394">
        <v>2</v>
      </c>
      <c r="K5394">
        <v>1</v>
      </c>
      <c r="L5394" t="s">
        <v>43</v>
      </c>
      <c r="M5394" t="s">
        <v>22</v>
      </c>
      <c r="N5394" t="s">
        <v>45</v>
      </c>
      <c r="O5394" t="s">
        <v>24</v>
      </c>
      <c r="P5394">
        <v>94</v>
      </c>
      <c r="Q5394" t="s">
        <v>76</v>
      </c>
      <c r="R5394">
        <v>3928</v>
      </c>
    </row>
    <row r="5395" spans="1:18" x14ac:dyDescent="0.3">
      <c r="A5395" t="s">
        <v>18</v>
      </c>
      <c r="B5395" t="s">
        <v>66</v>
      </c>
      <c r="C5395">
        <v>2016</v>
      </c>
      <c r="D5395" t="s">
        <v>20</v>
      </c>
      <c r="E5395" t="s">
        <v>21</v>
      </c>
      <c r="F5395">
        <v>3.3</v>
      </c>
      <c r="G5395">
        <v>103467</v>
      </c>
      <c r="H5395">
        <v>254</v>
      </c>
      <c r="I5395">
        <v>236</v>
      </c>
      <c r="J5395">
        <v>2</v>
      </c>
      <c r="K5395">
        <v>1</v>
      </c>
      <c r="L5395" t="s">
        <v>40</v>
      </c>
      <c r="M5395" t="s">
        <v>94</v>
      </c>
      <c r="N5395" t="s">
        <v>23</v>
      </c>
      <c r="O5395" t="s">
        <v>29</v>
      </c>
      <c r="P5395">
        <v>22</v>
      </c>
      <c r="Q5395" t="s">
        <v>88</v>
      </c>
      <c r="R5395">
        <v>13961</v>
      </c>
    </row>
    <row r="5396" spans="1:18" x14ac:dyDescent="0.3">
      <c r="A5396" t="s">
        <v>41</v>
      </c>
      <c r="B5396" t="s">
        <v>42</v>
      </c>
      <c r="C5396">
        <v>2023</v>
      </c>
      <c r="D5396" t="s">
        <v>20</v>
      </c>
      <c r="E5396" t="s">
        <v>21</v>
      </c>
      <c r="F5396">
        <v>2.2000000000000002</v>
      </c>
      <c r="G5396">
        <v>100</v>
      </c>
      <c r="H5396">
        <v>183</v>
      </c>
      <c r="I5396">
        <v>160</v>
      </c>
      <c r="J5396">
        <v>1</v>
      </c>
      <c r="K5396">
        <v>0</v>
      </c>
      <c r="L5396" t="s">
        <v>43</v>
      </c>
      <c r="M5396" t="s">
        <v>35</v>
      </c>
      <c r="N5396" t="s">
        <v>45</v>
      </c>
      <c r="O5396" t="s">
        <v>29</v>
      </c>
      <c r="P5396">
        <v>37</v>
      </c>
      <c r="Q5396" t="s">
        <v>46</v>
      </c>
      <c r="R5396">
        <v>25144</v>
      </c>
    </row>
    <row r="5397" spans="1:18" x14ac:dyDescent="0.3">
      <c r="A5397" t="s">
        <v>38</v>
      </c>
      <c r="B5397" t="s">
        <v>86</v>
      </c>
      <c r="C5397">
        <v>2018</v>
      </c>
      <c r="D5397" t="s">
        <v>20</v>
      </c>
      <c r="E5397" t="s">
        <v>21</v>
      </c>
      <c r="G5397">
        <v>67917</v>
      </c>
      <c r="J5397">
        <v>3</v>
      </c>
      <c r="K5397">
        <v>0</v>
      </c>
      <c r="L5397" t="s">
        <v>43</v>
      </c>
      <c r="M5397" t="s">
        <v>35</v>
      </c>
      <c r="N5397" t="s">
        <v>84</v>
      </c>
      <c r="O5397" t="s">
        <v>60</v>
      </c>
      <c r="P5397">
        <v>21</v>
      </c>
      <c r="R5397">
        <v>16093</v>
      </c>
    </row>
    <row r="5398" spans="1:18" x14ac:dyDescent="0.3">
      <c r="A5398" t="s">
        <v>73</v>
      </c>
      <c r="B5398" t="s">
        <v>97</v>
      </c>
      <c r="C5398">
        <v>2014</v>
      </c>
      <c r="D5398" t="s">
        <v>20</v>
      </c>
      <c r="E5398" t="s">
        <v>21</v>
      </c>
      <c r="G5398">
        <v>145008</v>
      </c>
      <c r="H5398">
        <v>173</v>
      </c>
      <c r="I5398">
        <v>151</v>
      </c>
      <c r="J5398">
        <v>3</v>
      </c>
      <c r="K5398">
        <v>1</v>
      </c>
      <c r="L5398" t="s">
        <v>43</v>
      </c>
      <c r="M5398" t="s">
        <v>35</v>
      </c>
      <c r="N5398" t="s">
        <v>45</v>
      </c>
      <c r="O5398" t="s">
        <v>29</v>
      </c>
      <c r="P5398">
        <v>34</v>
      </c>
      <c r="Q5398" t="s">
        <v>25</v>
      </c>
      <c r="R5398">
        <v>14723</v>
      </c>
    </row>
    <row r="5399" spans="1:18" x14ac:dyDescent="0.3">
      <c r="A5399" t="s">
        <v>41</v>
      </c>
      <c r="B5399" t="s">
        <v>62</v>
      </c>
      <c r="C5399">
        <v>2020</v>
      </c>
      <c r="D5399" t="s">
        <v>20</v>
      </c>
      <c r="E5399" t="s">
        <v>21</v>
      </c>
      <c r="F5399">
        <v>2.4</v>
      </c>
      <c r="G5399">
        <v>53168</v>
      </c>
      <c r="H5399">
        <v>202</v>
      </c>
      <c r="J5399">
        <v>1</v>
      </c>
      <c r="K5399">
        <v>0</v>
      </c>
      <c r="L5399" t="s">
        <v>43</v>
      </c>
      <c r="M5399" t="s">
        <v>59</v>
      </c>
      <c r="N5399" t="s">
        <v>23</v>
      </c>
      <c r="O5399" t="s">
        <v>24</v>
      </c>
      <c r="P5399">
        <v>29</v>
      </c>
      <c r="Q5399" t="s">
        <v>76</v>
      </c>
      <c r="R5399">
        <v>18024</v>
      </c>
    </row>
    <row r="5400" spans="1:18" x14ac:dyDescent="0.3">
      <c r="A5400" t="s">
        <v>49</v>
      </c>
      <c r="B5400" t="s">
        <v>50</v>
      </c>
      <c r="C5400">
        <v>2017</v>
      </c>
      <c r="D5400" t="s">
        <v>20</v>
      </c>
      <c r="E5400" t="s">
        <v>21</v>
      </c>
      <c r="F5400">
        <v>2.2000000000000002</v>
      </c>
      <c r="G5400">
        <v>98542</v>
      </c>
      <c r="H5400">
        <v>174</v>
      </c>
      <c r="I5400">
        <v>178</v>
      </c>
      <c r="J5400">
        <v>2</v>
      </c>
      <c r="K5400">
        <v>0</v>
      </c>
      <c r="L5400" t="s">
        <v>34</v>
      </c>
      <c r="M5400" t="s">
        <v>28</v>
      </c>
      <c r="N5400" t="s">
        <v>45</v>
      </c>
      <c r="O5400" t="s">
        <v>24</v>
      </c>
      <c r="P5400">
        <v>36</v>
      </c>
      <c r="Q5400" t="s">
        <v>30</v>
      </c>
      <c r="R5400">
        <v>6308</v>
      </c>
    </row>
    <row r="5401" spans="1:18" x14ac:dyDescent="0.3">
      <c r="A5401" t="s">
        <v>53</v>
      </c>
      <c r="B5401" t="s">
        <v>79</v>
      </c>
      <c r="C5401">
        <v>2014</v>
      </c>
      <c r="D5401" t="s">
        <v>20</v>
      </c>
      <c r="E5401" t="s">
        <v>21</v>
      </c>
      <c r="G5401">
        <v>168696</v>
      </c>
      <c r="H5401">
        <v>160</v>
      </c>
      <c r="I5401">
        <v>178</v>
      </c>
      <c r="J5401">
        <v>2</v>
      </c>
      <c r="K5401">
        <v>1</v>
      </c>
      <c r="L5401" t="s">
        <v>43</v>
      </c>
      <c r="M5401" t="s">
        <v>59</v>
      </c>
      <c r="N5401" t="s">
        <v>45</v>
      </c>
      <c r="O5401" t="s">
        <v>29</v>
      </c>
      <c r="P5401">
        <v>37</v>
      </c>
      <c r="Q5401" t="s">
        <v>64</v>
      </c>
      <c r="R5401">
        <v>11947</v>
      </c>
    </row>
    <row r="5402" spans="1:18" x14ac:dyDescent="0.3">
      <c r="A5402" t="s">
        <v>41</v>
      </c>
      <c r="B5402" t="s">
        <v>96</v>
      </c>
      <c r="C5402">
        <v>2018</v>
      </c>
      <c r="D5402" t="s">
        <v>63</v>
      </c>
      <c r="E5402" t="s">
        <v>21</v>
      </c>
      <c r="F5402">
        <v>1.8</v>
      </c>
      <c r="G5402">
        <v>97791</v>
      </c>
      <c r="H5402">
        <v>163</v>
      </c>
      <c r="I5402">
        <v>153</v>
      </c>
      <c r="J5402">
        <v>2</v>
      </c>
      <c r="K5402">
        <v>1</v>
      </c>
      <c r="L5402" t="s">
        <v>43</v>
      </c>
      <c r="M5402" t="s">
        <v>59</v>
      </c>
      <c r="N5402" t="s">
        <v>45</v>
      </c>
      <c r="O5402" t="s">
        <v>29</v>
      </c>
      <c r="P5402">
        <v>39</v>
      </c>
      <c r="Q5402" t="s">
        <v>25</v>
      </c>
      <c r="R5402">
        <v>6366</v>
      </c>
    </row>
    <row r="5403" spans="1:18" x14ac:dyDescent="0.3">
      <c r="A5403" t="s">
        <v>55</v>
      </c>
      <c r="B5403" t="s">
        <v>75</v>
      </c>
      <c r="C5403">
        <v>2005</v>
      </c>
      <c r="D5403" t="s">
        <v>20</v>
      </c>
      <c r="F5403">
        <v>2.4</v>
      </c>
      <c r="G5403">
        <v>247278</v>
      </c>
      <c r="H5403">
        <v>203</v>
      </c>
      <c r="I5403">
        <v>184</v>
      </c>
      <c r="J5403">
        <v>5</v>
      </c>
      <c r="K5403">
        <v>0</v>
      </c>
      <c r="L5403" t="s">
        <v>34</v>
      </c>
      <c r="M5403" t="s">
        <v>22</v>
      </c>
      <c r="N5403" t="s">
        <v>45</v>
      </c>
      <c r="O5403" t="s">
        <v>29</v>
      </c>
      <c r="P5403">
        <v>34</v>
      </c>
      <c r="Q5403" t="s">
        <v>46</v>
      </c>
      <c r="R5403">
        <v>500</v>
      </c>
    </row>
    <row r="5404" spans="1:18" x14ac:dyDescent="0.3">
      <c r="A5404" t="s">
        <v>73</v>
      </c>
      <c r="B5404" t="s">
        <v>97</v>
      </c>
      <c r="C5404">
        <v>2011</v>
      </c>
      <c r="D5404" t="s">
        <v>20</v>
      </c>
      <c r="E5404" t="s">
        <v>21</v>
      </c>
      <c r="G5404">
        <v>104841</v>
      </c>
      <c r="H5404">
        <v>184</v>
      </c>
      <c r="I5404">
        <v>171</v>
      </c>
      <c r="J5404">
        <v>3</v>
      </c>
      <c r="K5404">
        <v>0</v>
      </c>
      <c r="L5404" t="s">
        <v>40</v>
      </c>
      <c r="N5404" t="s">
        <v>45</v>
      </c>
      <c r="O5404" t="s">
        <v>29</v>
      </c>
      <c r="P5404">
        <v>34</v>
      </c>
      <c r="Q5404" t="s">
        <v>64</v>
      </c>
      <c r="R5404">
        <v>11934</v>
      </c>
    </row>
    <row r="5405" spans="1:18" x14ac:dyDescent="0.3">
      <c r="A5405" t="s">
        <v>26</v>
      </c>
      <c r="B5405" t="s">
        <v>58</v>
      </c>
      <c r="C5405">
        <v>2009</v>
      </c>
      <c r="D5405" t="s">
        <v>33</v>
      </c>
      <c r="E5405" t="s">
        <v>21</v>
      </c>
      <c r="F5405">
        <v>2.2999999999999998</v>
      </c>
      <c r="G5405">
        <v>17577</v>
      </c>
      <c r="H5405">
        <v>185</v>
      </c>
      <c r="I5405">
        <v>186</v>
      </c>
      <c r="J5405">
        <v>5</v>
      </c>
      <c r="K5405">
        <v>0</v>
      </c>
      <c r="L5405" t="s">
        <v>40</v>
      </c>
      <c r="M5405" t="s">
        <v>59</v>
      </c>
      <c r="N5405" t="s">
        <v>23</v>
      </c>
      <c r="O5405" t="s">
        <v>29</v>
      </c>
      <c r="Q5405" t="s">
        <v>88</v>
      </c>
      <c r="R5405">
        <v>7434</v>
      </c>
    </row>
    <row r="5406" spans="1:18" x14ac:dyDescent="0.3">
      <c r="A5406" t="s">
        <v>73</v>
      </c>
      <c r="B5406" t="s">
        <v>74</v>
      </c>
      <c r="C5406">
        <v>2023</v>
      </c>
      <c r="D5406" t="s">
        <v>33</v>
      </c>
      <c r="E5406" t="s">
        <v>21</v>
      </c>
      <c r="F5406">
        <v>2.6</v>
      </c>
      <c r="G5406">
        <v>10624</v>
      </c>
      <c r="H5406">
        <v>190</v>
      </c>
      <c r="J5406">
        <v>1</v>
      </c>
      <c r="L5406" t="s">
        <v>43</v>
      </c>
      <c r="M5406" t="s">
        <v>52</v>
      </c>
      <c r="N5406" t="s">
        <v>23</v>
      </c>
      <c r="O5406" t="s">
        <v>29</v>
      </c>
      <c r="P5406">
        <v>36</v>
      </c>
      <c r="Q5406" t="s">
        <v>64</v>
      </c>
      <c r="R5406">
        <v>56102</v>
      </c>
    </row>
    <row r="5407" spans="1:18" x14ac:dyDescent="0.3">
      <c r="A5407" t="s">
        <v>38</v>
      </c>
      <c r="B5407" t="s">
        <v>39</v>
      </c>
      <c r="C5407">
        <v>2008</v>
      </c>
      <c r="D5407" t="s">
        <v>20</v>
      </c>
      <c r="E5407" t="s">
        <v>21</v>
      </c>
      <c r="F5407">
        <v>2.1</v>
      </c>
      <c r="G5407">
        <v>220631</v>
      </c>
      <c r="H5407">
        <v>156</v>
      </c>
      <c r="I5407">
        <v>141</v>
      </c>
      <c r="J5407">
        <v>4</v>
      </c>
      <c r="K5407">
        <v>0</v>
      </c>
      <c r="L5407" t="s">
        <v>43</v>
      </c>
      <c r="N5407" t="s">
        <v>23</v>
      </c>
      <c r="O5407" t="s">
        <v>24</v>
      </c>
      <c r="P5407">
        <v>36</v>
      </c>
      <c r="Q5407" t="s">
        <v>25</v>
      </c>
      <c r="R5407">
        <v>2018</v>
      </c>
    </row>
    <row r="5408" spans="1:18" x14ac:dyDescent="0.3">
      <c r="A5408" t="s">
        <v>73</v>
      </c>
      <c r="B5408" t="s">
        <v>74</v>
      </c>
      <c r="C5408">
        <v>2011</v>
      </c>
      <c r="D5408" t="s">
        <v>20</v>
      </c>
      <c r="E5408" t="s">
        <v>21</v>
      </c>
      <c r="F5408">
        <v>2</v>
      </c>
      <c r="G5408">
        <v>45652</v>
      </c>
      <c r="H5408">
        <v>166</v>
      </c>
      <c r="I5408">
        <v>164</v>
      </c>
      <c r="J5408">
        <v>3</v>
      </c>
      <c r="K5408">
        <v>1</v>
      </c>
      <c r="M5408" t="s">
        <v>94</v>
      </c>
      <c r="N5408" t="s">
        <v>23</v>
      </c>
      <c r="O5408" t="s">
        <v>24</v>
      </c>
      <c r="P5408">
        <v>35</v>
      </c>
      <c r="Q5408" t="s">
        <v>64</v>
      </c>
      <c r="R5408">
        <v>13763</v>
      </c>
    </row>
    <row r="5409" spans="1:18" x14ac:dyDescent="0.3">
      <c r="A5409" t="s">
        <v>41</v>
      </c>
      <c r="B5409" t="s">
        <v>103</v>
      </c>
      <c r="C5409">
        <v>2012</v>
      </c>
      <c r="D5409" t="s">
        <v>63</v>
      </c>
      <c r="F5409">
        <v>3.4</v>
      </c>
      <c r="G5409">
        <v>236021</v>
      </c>
      <c r="H5409">
        <v>257</v>
      </c>
      <c r="I5409">
        <v>236</v>
      </c>
      <c r="J5409">
        <v>3</v>
      </c>
      <c r="K5409">
        <v>1</v>
      </c>
      <c r="M5409" t="s">
        <v>28</v>
      </c>
      <c r="N5409" t="s">
        <v>23</v>
      </c>
      <c r="O5409" t="s">
        <v>24</v>
      </c>
      <c r="P5409">
        <v>27</v>
      </c>
      <c r="Q5409" t="s">
        <v>37</v>
      </c>
      <c r="R5409">
        <v>818</v>
      </c>
    </row>
    <row r="5410" spans="1:18" x14ac:dyDescent="0.3">
      <c r="A5410" t="s">
        <v>41</v>
      </c>
      <c r="B5410" t="s">
        <v>62</v>
      </c>
      <c r="C5410">
        <v>2015</v>
      </c>
      <c r="D5410" t="s">
        <v>20</v>
      </c>
      <c r="E5410" t="s">
        <v>21</v>
      </c>
      <c r="F5410">
        <v>2.2000000000000002</v>
      </c>
      <c r="G5410">
        <v>174322</v>
      </c>
      <c r="H5410">
        <v>173</v>
      </c>
      <c r="I5410">
        <v>168</v>
      </c>
      <c r="J5410">
        <v>2</v>
      </c>
      <c r="K5410">
        <v>0</v>
      </c>
      <c r="L5410" t="s">
        <v>34</v>
      </c>
      <c r="M5410" t="s">
        <v>28</v>
      </c>
      <c r="N5410" t="s">
        <v>23</v>
      </c>
      <c r="O5410" t="s">
        <v>29</v>
      </c>
      <c r="P5410">
        <v>37</v>
      </c>
      <c r="Q5410" t="s">
        <v>91</v>
      </c>
      <c r="R5410">
        <v>4467</v>
      </c>
    </row>
    <row r="5411" spans="1:18" x14ac:dyDescent="0.3">
      <c r="A5411" t="s">
        <v>53</v>
      </c>
      <c r="B5411" t="s">
        <v>79</v>
      </c>
      <c r="C5411">
        <v>2024</v>
      </c>
      <c r="D5411" t="s">
        <v>33</v>
      </c>
      <c r="E5411" t="s">
        <v>21</v>
      </c>
      <c r="F5411">
        <v>1.8</v>
      </c>
      <c r="G5411">
        <v>10755</v>
      </c>
      <c r="H5411">
        <v>153</v>
      </c>
      <c r="I5411">
        <v>135</v>
      </c>
      <c r="J5411">
        <v>1</v>
      </c>
      <c r="K5411">
        <v>0</v>
      </c>
      <c r="L5411" t="s">
        <v>43</v>
      </c>
      <c r="M5411" t="s">
        <v>59</v>
      </c>
      <c r="N5411" t="s">
        <v>45</v>
      </c>
      <c r="O5411" t="s">
        <v>29</v>
      </c>
      <c r="P5411">
        <v>49</v>
      </c>
      <c r="Q5411" t="s">
        <v>46</v>
      </c>
      <c r="R5411">
        <v>61491</v>
      </c>
    </row>
    <row r="5412" spans="1:18" x14ac:dyDescent="0.3">
      <c r="A5412" t="s">
        <v>18</v>
      </c>
      <c r="B5412" t="s">
        <v>70</v>
      </c>
      <c r="C5412">
        <v>2012</v>
      </c>
      <c r="D5412" t="s">
        <v>63</v>
      </c>
      <c r="F5412">
        <v>1.5</v>
      </c>
      <c r="G5412">
        <v>221303</v>
      </c>
      <c r="H5412">
        <v>138</v>
      </c>
      <c r="I5412">
        <v>140</v>
      </c>
      <c r="J5412">
        <v>3</v>
      </c>
      <c r="K5412">
        <v>0</v>
      </c>
      <c r="L5412" t="s">
        <v>43</v>
      </c>
      <c r="M5412" t="s">
        <v>28</v>
      </c>
      <c r="N5412" t="s">
        <v>45</v>
      </c>
      <c r="O5412" t="s">
        <v>29</v>
      </c>
      <c r="P5412">
        <v>40</v>
      </c>
      <c r="Q5412" t="s">
        <v>25</v>
      </c>
      <c r="R5412">
        <v>9913</v>
      </c>
    </row>
    <row r="5413" spans="1:18" x14ac:dyDescent="0.3">
      <c r="A5413" t="s">
        <v>55</v>
      </c>
      <c r="B5413" t="s">
        <v>78</v>
      </c>
      <c r="C5413">
        <v>2008</v>
      </c>
      <c r="D5413" t="s">
        <v>33</v>
      </c>
      <c r="G5413">
        <v>217524</v>
      </c>
      <c r="H5413">
        <v>165</v>
      </c>
      <c r="I5413">
        <v>167</v>
      </c>
      <c r="J5413">
        <v>4</v>
      </c>
      <c r="L5413" t="s">
        <v>43</v>
      </c>
      <c r="M5413" t="s">
        <v>28</v>
      </c>
      <c r="N5413" t="s">
        <v>45</v>
      </c>
      <c r="O5413" t="s">
        <v>24</v>
      </c>
      <c r="Q5413" t="s">
        <v>76</v>
      </c>
      <c r="R5413">
        <v>500</v>
      </c>
    </row>
    <row r="5414" spans="1:18" x14ac:dyDescent="0.3">
      <c r="A5414" t="s">
        <v>73</v>
      </c>
      <c r="B5414" t="s">
        <v>74</v>
      </c>
      <c r="C5414">
        <v>2007</v>
      </c>
      <c r="D5414" t="s">
        <v>20</v>
      </c>
      <c r="E5414" t="s">
        <v>21</v>
      </c>
      <c r="G5414">
        <v>394889</v>
      </c>
      <c r="H5414">
        <v>239</v>
      </c>
      <c r="I5414">
        <v>234</v>
      </c>
      <c r="J5414">
        <v>4</v>
      </c>
      <c r="K5414">
        <v>1</v>
      </c>
      <c r="L5414" t="s">
        <v>43</v>
      </c>
      <c r="M5414" t="s">
        <v>35</v>
      </c>
      <c r="N5414" t="s">
        <v>23</v>
      </c>
      <c r="O5414" t="s">
        <v>24</v>
      </c>
      <c r="P5414">
        <v>26</v>
      </c>
      <c r="Q5414" t="s">
        <v>76</v>
      </c>
      <c r="R5414">
        <v>500</v>
      </c>
    </row>
    <row r="5415" spans="1:18" x14ac:dyDescent="0.3">
      <c r="A5415" t="s">
        <v>49</v>
      </c>
      <c r="B5415" t="s">
        <v>100</v>
      </c>
      <c r="C5415">
        <v>2007</v>
      </c>
      <c r="D5415" t="s">
        <v>20</v>
      </c>
      <c r="E5415" t="s">
        <v>67</v>
      </c>
      <c r="G5415">
        <v>252580</v>
      </c>
      <c r="H5415">
        <v>175</v>
      </c>
      <c r="I5415">
        <v>185</v>
      </c>
      <c r="J5415">
        <v>4</v>
      </c>
      <c r="K5415">
        <v>1</v>
      </c>
      <c r="M5415" t="s">
        <v>28</v>
      </c>
      <c r="N5415" t="s">
        <v>45</v>
      </c>
      <c r="O5415" t="s">
        <v>29</v>
      </c>
      <c r="P5415">
        <v>35</v>
      </c>
      <c r="Q5415" t="s">
        <v>91</v>
      </c>
      <c r="R5415">
        <v>500</v>
      </c>
    </row>
    <row r="5416" spans="1:18" x14ac:dyDescent="0.3">
      <c r="A5416" t="s">
        <v>31</v>
      </c>
      <c r="B5416" t="s">
        <v>32</v>
      </c>
      <c r="C5416">
        <v>2014</v>
      </c>
      <c r="D5416" t="s">
        <v>20</v>
      </c>
      <c r="E5416" t="s">
        <v>21</v>
      </c>
      <c r="G5416">
        <v>204505</v>
      </c>
      <c r="H5416">
        <v>149</v>
      </c>
      <c r="I5416">
        <v>160</v>
      </c>
      <c r="J5416">
        <v>4</v>
      </c>
      <c r="K5416">
        <v>0</v>
      </c>
      <c r="L5416" t="s">
        <v>34</v>
      </c>
      <c r="M5416" t="s">
        <v>59</v>
      </c>
      <c r="N5416" t="s">
        <v>36</v>
      </c>
      <c r="O5416" t="s">
        <v>29</v>
      </c>
      <c r="P5416">
        <v>35</v>
      </c>
      <c r="Q5416" t="s">
        <v>48</v>
      </c>
      <c r="R5416">
        <v>500</v>
      </c>
    </row>
    <row r="5417" spans="1:18" x14ac:dyDescent="0.3">
      <c r="A5417" t="s">
        <v>31</v>
      </c>
      <c r="B5417" t="s">
        <v>32</v>
      </c>
      <c r="C5417">
        <v>2019</v>
      </c>
      <c r="D5417" t="s">
        <v>20</v>
      </c>
      <c r="E5417" t="s">
        <v>21</v>
      </c>
      <c r="F5417">
        <v>1.5</v>
      </c>
      <c r="G5417">
        <v>34509</v>
      </c>
      <c r="H5417">
        <v>127</v>
      </c>
      <c r="I5417">
        <v>127</v>
      </c>
      <c r="J5417">
        <v>2</v>
      </c>
      <c r="K5417">
        <v>0</v>
      </c>
      <c r="L5417" t="s">
        <v>43</v>
      </c>
      <c r="N5417" t="s">
        <v>36</v>
      </c>
      <c r="O5417" t="s">
        <v>24</v>
      </c>
      <c r="P5417">
        <v>33</v>
      </c>
      <c r="Q5417" t="s">
        <v>30</v>
      </c>
      <c r="R5417">
        <v>14480</v>
      </c>
    </row>
    <row r="5418" spans="1:18" x14ac:dyDescent="0.3">
      <c r="A5418" t="s">
        <v>18</v>
      </c>
      <c r="B5418" t="s">
        <v>51</v>
      </c>
      <c r="C5418">
        <v>2024</v>
      </c>
      <c r="D5418" t="s">
        <v>20</v>
      </c>
      <c r="E5418" t="s">
        <v>21</v>
      </c>
      <c r="F5418">
        <v>1.9</v>
      </c>
      <c r="G5418">
        <v>5240</v>
      </c>
      <c r="H5418">
        <v>133</v>
      </c>
      <c r="I5418">
        <v>135</v>
      </c>
      <c r="J5418">
        <v>1</v>
      </c>
      <c r="K5418">
        <v>0</v>
      </c>
      <c r="L5418" t="s">
        <v>40</v>
      </c>
      <c r="N5418" t="s">
        <v>45</v>
      </c>
      <c r="O5418" t="s">
        <v>29</v>
      </c>
      <c r="P5418">
        <v>35</v>
      </c>
      <c r="Q5418" t="s">
        <v>48</v>
      </c>
      <c r="R5418">
        <v>39477</v>
      </c>
    </row>
    <row r="5419" spans="1:18" x14ac:dyDescent="0.3">
      <c r="A5419" t="s">
        <v>38</v>
      </c>
      <c r="B5419" t="s">
        <v>86</v>
      </c>
      <c r="C5419">
        <v>2024</v>
      </c>
      <c r="D5419" t="s">
        <v>33</v>
      </c>
      <c r="E5419" t="s">
        <v>21</v>
      </c>
      <c r="G5419">
        <v>100</v>
      </c>
      <c r="H5419">
        <v>352</v>
      </c>
      <c r="I5419">
        <v>319</v>
      </c>
      <c r="J5419">
        <v>1</v>
      </c>
      <c r="K5419">
        <v>0</v>
      </c>
      <c r="L5419" t="s">
        <v>34</v>
      </c>
      <c r="M5419" t="s">
        <v>52</v>
      </c>
      <c r="N5419" t="s">
        <v>84</v>
      </c>
      <c r="O5419" t="s">
        <v>95</v>
      </c>
      <c r="P5419">
        <v>24</v>
      </c>
      <c r="Q5419" t="s">
        <v>76</v>
      </c>
      <c r="R5419">
        <v>32635</v>
      </c>
    </row>
    <row r="5420" spans="1:18" x14ac:dyDescent="0.3">
      <c r="A5420" t="s">
        <v>38</v>
      </c>
      <c r="B5420" t="s">
        <v>39</v>
      </c>
      <c r="C5420">
        <v>2005</v>
      </c>
      <c r="D5420" t="s">
        <v>20</v>
      </c>
      <c r="E5420" t="s">
        <v>21</v>
      </c>
      <c r="F5420">
        <v>2.5</v>
      </c>
      <c r="G5420">
        <v>173757</v>
      </c>
      <c r="H5420">
        <v>202</v>
      </c>
      <c r="I5420">
        <v>200</v>
      </c>
      <c r="J5420">
        <v>5</v>
      </c>
      <c r="K5420">
        <v>0</v>
      </c>
      <c r="L5420" t="s">
        <v>40</v>
      </c>
      <c r="N5420" t="s">
        <v>23</v>
      </c>
      <c r="O5420" t="s">
        <v>24</v>
      </c>
      <c r="P5420">
        <v>33</v>
      </c>
      <c r="Q5420" t="s">
        <v>25</v>
      </c>
      <c r="R5420">
        <v>1352</v>
      </c>
    </row>
    <row r="5421" spans="1:18" x14ac:dyDescent="0.3">
      <c r="A5421" t="s">
        <v>26</v>
      </c>
      <c r="B5421" t="s">
        <v>101</v>
      </c>
      <c r="C5421">
        <v>2013</v>
      </c>
      <c r="D5421" t="s">
        <v>20</v>
      </c>
      <c r="E5421" t="s">
        <v>21</v>
      </c>
      <c r="F5421">
        <v>1.7</v>
      </c>
      <c r="G5421">
        <v>126637</v>
      </c>
      <c r="H5421">
        <v>134</v>
      </c>
      <c r="I5421">
        <v>117</v>
      </c>
      <c r="J5421">
        <v>2</v>
      </c>
      <c r="K5421">
        <v>1</v>
      </c>
      <c r="L5421" t="s">
        <v>34</v>
      </c>
      <c r="M5421" t="s">
        <v>94</v>
      </c>
      <c r="N5421" t="s">
        <v>45</v>
      </c>
      <c r="O5421" t="s">
        <v>29</v>
      </c>
      <c r="P5421">
        <v>39</v>
      </c>
      <c r="Q5421" t="s">
        <v>25</v>
      </c>
      <c r="R5421">
        <v>1383</v>
      </c>
    </row>
    <row r="5422" spans="1:18" x14ac:dyDescent="0.3">
      <c r="A5422" t="s">
        <v>26</v>
      </c>
      <c r="B5422" t="s">
        <v>68</v>
      </c>
      <c r="C5422">
        <v>2010</v>
      </c>
      <c r="D5422" t="s">
        <v>63</v>
      </c>
      <c r="E5422" t="s">
        <v>21</v>
      </c>
      <c r="F5422">
        <v>2.2000000000000002</v>
      </c>
      <c r="G5422">
        <v>216786</v>
      </c>
      <c r="H5422">
        <v>180</v>
      </c>
      <c r="I5422">
        <v>178</v>
      </c>
      <c r="J5422">
        <v>3</v>
      </c>
      <c r="K5422">
        <v>1</v>
      </c>
      <c r="L5422" t="s">
        <v>34</v>
      </c>
      <c r="M5422" t="s">
        <v>22</v>
      </c>
      <c r="N5422" t="s">
        <v>45</v>
      </c>
      <c r="O5422" t="s">
        <v>29</v>
      </c>
      <c r="P5422">
        <v>32</v>
      </c>
      <c r="R5422">
        <v>500</v>
      </c>
    </row>
    <row r="5423" spans="1:18" x14ac:dyDescent="0.3">
      <c r="A5423" t="s">
        <v>73</v>
      </c>
      <c r="B5423" t="s">
        <v>97</v>
      </c>
      <c r="C5423">
        <v>2007</v>
      </c>
      <c r="D5423" t="s">
        <v>20</v>
      </c>
      <c r="E5423" t="s">
        <v>67</v>
      </c>
      <c r="F5423">
        <v>2</v>
      </c>
      <c r="G5423">
        <v>333210</v>
      </c>
      <c r="H5423">
        <v>148</v>
      </c>
      <c r="I5423">
        <v>152</v>
      </c>
      <c r="J5423">
        <v>4</v>
      </c>
      <c r="K5423">
        <v>1</v>
      </c>
      <c r="L5423" t="s">
        <v>43</v>
      </c>
      <c r="M5423" t="s">
        <v>72</v>
      </c>
      <c r="N5423" t="s">
        <v>45</v>
      </c>
      <c r="O5423" t="s">
        <v>29</v>
      </c>
      <c r="P5423">
        <v>29</v>
      </c>
      <c r="Q5423" t="s">
        <v>64</v>
      </c>
      <c r="R5423">
        <v>500</v>
      </c>
    </row>
    <row r="5424" spans="1:18" x14ac:dyDescent="0.3">
      <c r="A5424" t="s">
        <v>31</v>
      </c>
      <c r="B5424" t="s">
        <v>85</v>
      </c>
      <c r="C5424">
        <v>2011</v>
      </c>
      <c r="D5424" t="s">
        <v>20</v>
      </c>
      <c r="E5424" t="s">
        <v>21</v>
      </c>
      <c r="F5424">
        <v>2.2000000000000002</v>
      </c>
      <c r="G5424">
        <v>97121</v>
      </c>
      <c r="H5424">
        <v>191</v>
      </c>
      <c r="I5424">
        <v>192</v>
      </c>
      <c r="J5424">
        <v>3</v>
      </c>
      <c r="K5424">
        <v>0</v>
      </c>
      <c r="M5424" t="s">
        <v>44</v>
      </c>
      <c r="N5424" t="s">
        <v>23</v>
      </c>
      <c r="O5424" t="s">
        <v>24</v>
      </c>
      <c r="P5424">
        <v>31</v>
      </c>
      <c r="R5424">
        <v>4749</v>
      </c>
    </row>
    <row r="5425" spans="1:18" x14ac:dyDescent="0.3">
      <c r="A5425" t="s">
        <v>41</v>
      </c>
      <c r="B5425" t="s">
        <v>103</v>
      </c>
      <c r="C5425">
        <v>2008</v>
      </c>
      <c r="D5425" t="s">
        <v>20</v>
      </c>
      <c r="E5425" t="s">
        <v>67</v>
      </c>
      <c r="F5425">
        <v>2.6</v>
      </c>
      <c r="G5425">
        <v>133662</v>
      </c>
      <c r="H5425">
        <v>186</v>
      </c>
      <c r="I5425">
        <v>182</v>
      </c>
      <c r="J5425">
        <v>5</v>
      </c>
      <c r="K5425">
        <v>1</v>
      </c>
      <c r="L5425" t="s">
        <v>34</v>
      </c>
      <c r="M5425" t="s">
        <v>44</v>
      </c>
      <c r="N5425" t="s">
        <v>23</v>
      </c>
      <c r="O5425" t="s">
        <v>24</v>
      </c>
      <c r="R5425">
        <v>1992</v>
      </c>
    </row>
    <row r="5426" spans="1:18" x14ac:dyDescent="0.3">
      <c r="A5426" t="s">
        <v>55</v>
      </c>
      <c r="B5426" t="s">
        <v>75</v>
      </c>
      <c r="C5426">
        <v>2016</v>
      </c>
      <c r="D5426" t="s">
        <v>20</v>
      </c>
      <c r="F5426">
        <v>2.4</v>
      </c>
      <c r="G5426">
        <v>122417</v>
      </c>
      <c r="H5426">
        <v>190</v>
      </c>
      <c r="I5426">
        <v>177</v>
      </c>
      <c r="J5426">
        <v>2</v>
      </c>
      <c r="L5426" t="s">
        <v>43</v>
      </c>
      <c r="M5426" t="s">
        <v>52</v>
      </c>
      <c r="N5426" t="s">
        <v>45</v>
      </c>
      <c r="O5426" t="s">
        <v>29</v>
      </c>
      <c r="P5426">
        <v>27</v>
      </c>
      <c r="Q5426" t="s">
        <v>30</v>
      </c>
      <c r="R5426">
        <v>4258</v>
      </c>
    </row>
    <row r="5427" spans="1:18" x14ac:dyDescent="0.3">
      <c r="A5427" t="s">
        <v>38</v>
      </c>
      <c r="B5427" t="s">
        <v>39</v>
      </c>
      <c r="C5427">
        <v>2017</v>
      </c>
      <c r="D5427" t="s">
        <v>20</v>
      </c>
      <c r="E5427" t="s">
        <v>21</v>
      </c>
      <c r="F5427">
        <v>2.7</v>
      </c>
      <c r="G5427">
        <v>101615</v>
      </c>
      <c r="H5427">
        <v>227</v>
      </c>
      <c r="I5427">
        <v>206</v>
      </c>
      <c r="J5427">
        <v>2</v>
      </c>
      <c r="K5427">
        <v>1</v>
      </c>
      <c r="L5427" t="s">
        <v>34</v>
      </c>
      <c r="M5427" t="s">
        <v>72</v>
      </c>
      <c r="N5427" t="s">
        <v>23</v>
      </c>
      <c r="O5427" t="s">
        <v>24</v>
      </c>
      <c r="P5427">
        <v>23</v>
      </c>
      <c r="Q5427" t="s">
        <v>76</v>
      </c>
      <c r="R5427">
        <v>17076</v>
      </c>
    </row>
    <row r="5428" spans="1:18" x14ac:dyDescent="0.3">
      <c r="A5428" t="s">
        <v>49</v>
      </c>
      <c r="B5428" t="s">
        <v>50</v>
      </c>
      <c r="C5428">
        <v>2010</v>
      </c>
      <c r="D5428" t="s">
        <v>63</v>
      </c>
      <c r="E5428" t="s">
        <v>67</v>
      </c>
      <c r="F5428">
        <v>2.2999999999999998</v>
      </c>
      <c r="G5428">
        <v>188923</v>
      </c>
      <c r="H5428">
        <v>187</v>
      </c>
      <c r="I5428">
        <v>162</v>
      </c>
      <c r="J5428">
        <v>4</v>
      </c>
      <c r="K5428">
        <v>1</v>
      </c>
      <c r="L5428" t="s">
        <v>34</v>
      </c>
      <c r="M5428" t="s">
        <v>94</v>
      </c>
      <c r="N5428" t="s">
        <v>45</v>
      </c>
      <c r="O5428" t="s">
        <v>29</v>
      </c>
      <c r="P5428">
        <v>29</v>
      </c>
      <c r="R5428">
        <v>500</v>
      </c>
    </row>
    <row r="5429" spans="1:18" x14ac:dyDescent="0.3">
      <c r="A5429" t="s">
        <v>49</v>
      </c>
      <c r="B5429" t="s">
        <v>50</v>
      </c>
      <c r="C5429">
        <v>2018</v>
      </c>
      <c r="D5429" t="s">
        <v>33</v>
      </c>
      <c r="E5429" t="s">
        <v>21</v>
      </c>
      <c r="F5429">
        <v>1.4</v>
      </c>
      <c r="G5429">
        <v>51669</v>
      </c>
      <c r="H5429">
        <v>108</v>
      </c>
      <c r="I5429">
        <v>98</v>
      </c>
      <c r="J5429">
        <v>1</v>
      </c>
      <c r="K5429">
        <v>1</v>
      </c>
      <c r="L5429" t="s">
        <v>34</v>
      </c>
      <c r="M5429" t="s">
        <v>72</v>
      </c>
      <c r="N5429" t="s">
        <v>45</v>
      </c>
      <c r="O5429" t="s">
        <v>29</v>
      </c>
      <c r="P5429">
        <v>60</v>
      </c>
      <c r="Q5429" t="s">
        <v>37</v>
      </c>
      <c r="R5429">
        <v>8281</v>
      </c>
    </row>
    <row r="5430" spans="1:18" x14ac:dyDescent="0.3">
      <c r="A5430" t="s">
        <v>73</v>
      </c>
      <c r="B5430" t="s">
        <v>97</v>
      </c>
      <c r="C5430">
        <v>2023</v>
      </c>
      <c r="D5430" t="s">
        <v>20</v>
      </c>
      <c r="E5430" t="s">
        <v>21</v>
      </c>
      <c r="F5430">
        <v>1.7</v>
      </c>
      <c r="G5430">
        <v>29061</v>
      </c>
      <c r="H5430">
        <v>144</v>
      </c>
      <c r="I5430">
        <v>125</v>
      </c>
      <c r="J5430">
        <v>1</v>
      </c>
      <c r="K5430">
        <v>0</v>
      </c>
      <c r="L5430" t="s">
        <v>34</v>
      </c>
      <c r="M5430" t="s">
        <v>94</v>
      </c>
      <c r="N5430" t="s">
        <v>45</v>
      </c>
      <c r="O5430" t="s">
        <v>29</v>
      </c>
      <c r="P5430">
        <v>34</v>
      </c>
      <c r="Q5430" t="s">
        <v>46</v>
      </c>
      <c r="R5430">
        <v>51146</v>
      </c>
    </row>
    <row r="5431" spans="1:18" x14ac:dyDescent="0.3">
      <c r="A5431" t="s">
        <v>49</v>
      </c>
      <c r="B5431" t="s">
        <v>93</v>
      </c>
      <c r="C5431">
        <v>2018</v>
      </c>
      <c r="D5431" t="s">
        <v>65</v>
      </c>
      <c r="E5431" t="s">
        <v>21</v>
      </c>
      <c r="F5431">
        <v>0</v>
      </c>
      <c r="G5431">
        <v>43474</v>
      </c>
      <c r="H5431">
        <v>323</v>
      </c>
      <c r="I5431">
        <v>355</v>
      </c>
      <c r="J5431">
        <v>2</v>
      </c>
      <c r="K5431">
        <v>0</v>
      </c>
      <c r="L5431" t="s">
        <v>40</v>
      </c>
      <c r="M5431" t="s">
        <v>94</v>
      </c>
      <c r="N5431" t="s">
        <v>23</v>
      </c>
      <c r="O5431" t="s">
        <v>24</v>
      </c>
      <c r="P5431">
        <v>92</v>
      </c>
      <c r="R5431">
        <v>17420</v>
      </c>
    </row>
    <row r="5432" spans="1:18" x14ac:dyDescent="0.3">
      <c r="A5432" t="s">
        <v>73</v>
      </c>
      <c r="B5432" t="s">
        <v>90</v>
      </c>
      <c r="C5432">
        <v>2015</v>
      </c>
      <c r="D5432" t="s">
        <v>20</v>
      </c>
      <c r="E5432" t="s">
        <v>21</v>
      </c>
      <c r="F5432">
        <v>2.2999999999999998</v>
      </c>
      <c r="G5432">
        <v>101011</v>
      </c>
      <c r="H5432">
        <v>191</v>
      </c>
      <c r="I5432">
        <v>168</v>
      </c>
      <c r="J5432">
        <v>2</v>
      </c>
      <c r="K5432">
        <v>1</v>
      </c>
      <c r="L5432" t="s">
        <v>43</v>
      </c>
      <c r="M5432" t="s">
        <v>94</v>
      </c>
      <c r="N5432" t="s">
        <v>45</v>
      </c>
      <c r="O5432" t="s">
        <v>29</v>
      </c>
      <c r="P5432">
        <v>37</v>
      </c>
      <c r="Q5432" t="s">
        <v>88</v>
      </c>
      <c r="R5432">
        <v>11952</v>
      </c>
    </row>
    <row r="5433" spans="1:18" x14ac:dyDescent="0.3">
      <c r="A5433" t="s">
        <v>55</v>
      </c>
      <c r="B5433" t="s">
        <v>75</v>
      </c>
      <c r="C5433">
        <v>2011</v>
      </c>
      <c r="D5433" t="s">
        <v>20</v>
      </c>
      <c r="E5433" t="s">
        <v>21</v>
      </c>
      <c r="F5433">
        <v>1.9</v>
      </c>
      <c r="G5433">
        <v>218454</v>
      </c>
      <c r="I5433">
        <v>159</v>
      </c>
      <c r="J5433">
        <v>4</v>
      </c>
      <c r="K5433">
        <v>1</v>
      </c>
      <c r="N5433" t="s">
        <v>45</v>
      </c>
      <c r="O5433" t="s">
        <v>29</v>
      </c>
      <c r="P5433">
        <v>34</v>
      </c>
      <c r="Q5433" t="s">
        <v>57</v>
      </c>
      <c r="R5433">
        <v>500</v>
      </c>
    </row>
    <row r="5434" spans="1:18" x14ac:dyDescent="0.3">
      <c r="A5434" t="s">
        <v>73</v>
      </c>
      <c r="B5434" t="s">
        <v>90</v>
      </c>
      <c r="C5434">
        <v>2022</v>
      </c>
      <c r="D5434" t="s">
        <v>20</v>
      </c>
      <c r="E5434" t="s">
        <v>21</v>
      </c>
      <c r="F5434">
        <v>1.8</v>
      </c>
      <c r="G5434">
        <v>40175</v>
      </c>
      <c r="H5434">
        <v>143</v>
      </c>
      <c r="I5434">
        <v>121</v>
      </c>
      <c r="J5434">
        <v>1</v>
      </c>
      <c r="K5434">
        <v>0</v>
      </c>
      <c r="L5434" t="s">
        <v>34</v>
      </c>
      <c r="M5434" t="s">
        <v>44</v>
      </c>
      <c r="N5434" t="s">
        <v>45</v>
      </c>
      <c r="O5434" t="s">
        <v>29</v>
      </c>
      <c r="P5434">
        <v>30</v>
      </c>
      <c r="R5434">
        <v>33096</v>
      </c>
    </row>
    <row r="5435" spans="1:18" x14ac:dyDescent="0.3">
      <c r="A5435" t="s">
        <v>26</v>
      </c>
      <c r="B5435" t="s">
        <v>27</v>
      </c>
      <c r="C5435">
        <v>2007</v>
      </c>
      <c r="D5435" t="s">
        <v>20</v>
      </c>
      <c r="E5435" t="s">
        <v>21</v>
      </c>
      <c r="F5435">
        <v>3.3</v>
      </c>
      <c r="G5435">
        <v>133566</v>
      </c>
      <c r="J5435">
        <v>3</v>
      </c>
      <c r="K5435">
        <v>0</v>
      </c>
      <c r="L5435" t="s">
        <v>40</v>
      </c>
      <c r="M5435" t="s">
        <v>59</v>
      </c>
      <c r="N5435" t="s">
        <v>23</v>
      </c>
      <c r="O5435" t="s">
        <v>29</v>
      </c>
      <c r="P5435">
        <v>27</v>
      </c>
      <c r="Q5435" t="s">
        <v>57</v>
      </c>
      <c r="R5435">
        <v>500</v>
      </c>
    </row>
    <row r="5436" spans="1:18" x14ac:dyDescent="0.3">
      <c r="A5436" t="s">
        <v>55</v>
      </c>
      <c r="B5436" t="s">
        <v>78</v>
      </c>
      <c r="C5436">
        <v>2006</v>
      </c>
      <c r="D5436" t="s">
        <v>20</v>
      </c>
      <c r="E5436" t="s">
        <v>21</v>
      </c>
      <c r="F5436">
        <v>1.9</v>
      </c>
      <c r="G5436">
        <v>316569</v>
      </c>
      <c r="H5436">
        <v>154</v>
      </c>
      <c r="I5436">
        <v>149</v>
      </c>
      <c r="J5436">
        <v>3</v>
      </c>
      <c r="K5436">
        <v>1</v>
      </c>
      <c r="N5436" t="s">
        <v>45</v>
      </c>
      <c r="O5436" t="s">
        <v>29</v>
      </c>
      <c r="Q5436" t="s">
        <v>30</v>
      </c>
      <c r="R5436">
        <v>500</v>
      </c>
    </row>
    <row r="5437" spans="1:18" x14ac:dyDescent="0.3">
      <c r="A5437" t="s">
        <v>38</v>
      </c>
      <c r="B5437" t="s">
        <v>89</v>
      </c>
      <c r="C5437">
        <v>2005</v>
      </c>
      <c r="D5437" t="s">
        <v>20</v>
      </c>
      <c r="F5437">
        <v>1.9</v>
      </c>
      <c r="G5437">
        <v>287555</v>
      </c>
      <c r="H5437">
        <v>140</v>
      </c>
      <c r="J5437">
        <v>4</v>
      </c>
      <c r="K5437">
        <v>0</v>
      </c>
      <c r="L5437" t="s">
        <v>43</v>
      </c>
      <c r="M5437" t="s">
        <v>59</v>
      </c>
      <c r="N5437" t="s">
        <v>45</v>
      </c>
      <c r="O5437" t="s">
        <v>29</v>
      </c>
      <c r="P5437">
        <v>38</v>
      </c>
      <c r="Q5437" t="s">
        <v>91</v>
      </c>
      <c r="R5437">
        <v>500</v>
      </c>
    </row>
    <row r="5438" spans="1:18" x14ac:dyDescent="0.3">
      <c r="A5438" t="s">
        <v>53</v>
      </c>
      <c r="B5438" t="s">
        <v>54</v>
      </c>
      <c r="C5438">
        <v>2021</v>
      </c>
      <c r="D5438" t="s">
        <v>33</v>
      </c>
      <c r="E5438" t="s">
        <v>21</v>
      </c>
      <c r="F5438">
        <v>2.5</v>
      </c>
      <c r="G5438">
        <v>46477</v>
      </c>
      <c r="H5438">
        <v>202</v>
      </c>
      <c r="I5438">
        <v>182</v>
      </c>
      <c r="J5438">
        <v>1</v>
      </c>
      <c r="K5438">
        <v>1</v>
      </c>
      <c r="L5438" t="s">
        <v>43</v>
      </c>
      <c r="M5438" t="s">
        <v>44</v>
      </c>
      <c r="N5438" t="s">
        <v>23</v>
      </c>
      <c r="O5438" t="s">
        <v>24</v>
      </c>
      <c r="R5438">
        <v>27725</v>
      </c>
    </row>
    <row r="5439" spans="1:18" x14ac:dyDescent="0.3">
      <c r="A5439" t="s">
        <v>31</v>
      </c>
      <c r="B5439" t="s">
        <v>61</v>
      </c>
      <c r="C5439">
        <v>2014</v>
      </c>
      <c r="D5439" t="s">
        <v>20</v>
      </c>
      <c r="E5439" t="s">
        <v>21</v>
      </c>
      <c r="F5439">
        <v>1.4</v>
      </c>
      <c r="G5439">
        <v>1508</v>
      </c>
      <c r="H5439">
        <v>109</v>
      </c>
      <c r="I5439">
        <v>114</v>
      </c>
      <c r="J5439">
        <v>3</v>
      </c>
      <c r="K5439">
        <v>0</v>
      </c>
      <c r="L5439" t="s">
        <v>43</v>
      </c>
      <c r="M5439" t="s">
        <v>22</v>
      </c>
      <c r="N5439" t="s">
        <v>45</v>
      </c>
      <c r="O5439" t="s">
        <v>24</v>
      </c>
      <c r="P5439">
        <v>38</v>
      </c>
      <c r="Q5439" t="s">
        <v>25</v>
      </c>
      <c r="R5439">
        <v>11728</v>
      </c>
    </row>
    <row r="5440" spans="1:18" x14ac:dyDescent="0.3">
      <c r="A5440" t="s">
        <v>18</v>
      </c>
      <c r="B5440" t="s">
        <v>51</v>
      </c>
      <c r="C5440">
        <v>2021</v>
      </c>
      <c r="D5440" t="s">
        <v>20</v>
      </c>
      <c r="E5440" t="s">
        <v>21</v>
      </c>
      <c r="F5440">
        <v>1.7</v>
      </c>
      <c r="G5440">
        <v>33493</v>
      </c>
      <c r="H5440">
        <v>151</v>
      </c>
      <c r="I5440">
        <v>135</v>
      </c>
      <c r="J5440">
        <v>1</v>
      </c>
      <c r="K5440">
        <v>0</v>
      </c>
      <c r="L5440" t="s">
        <v>43</v>
      </c>
      <c r="M5440" t="s">
        <v>35</v>
      </c>
      <c r="N5440" t="s">
        <v>45</v>
      </c>
      <c r="O5440" t="s">
        <v>29</v>
      </c>
      <c r="P5440">
        <v>38</v>
      </c>
      <c r="Q5440" t="s">
        <v>91</v>
      </c>
      <c r="R5440">
        <v>34168</v>
      </c>
    </row>
    <row r="5441" spans="1:18" x14ac:dyDescent="0.3">
      <c r="A5441" t="s">
        <v>55</v>
      </c>
      <c r="B5441" t="s">
        <v>56</v>
      </c>
      <c r="C5441">
        <v>2013</v>
      </c>
      <c r="D5441" t="s">
        <v>20</v>
      </c>
      <c r="E5441" t="s">
        <v>21</v>
      </c>
      <c r="F5441">
        <v>2.2000000000000002</v>
      </c>
      <c r="G5441">
        <v>245276</v>
      </c>
      <c r="H5441">
        <v>171</v>
      </c>
      <c r="I5441">
        <v>161</v>
      </c>
      <c r="J5441">
        <v>3</v>
      </c>
      <c r="L5441" t="s">
        <v>40</v>
      </c>
      <c r="M5441" t="s">
        <v>44</v>
      </c>
      <c r="N5441" t="s">
        <v>23</v>
      </c>
      <c r="O5441" t="s">
        <v>24</v>
      </c>
      <c r="Q5441" t="s">
        <v>57</v>
      </c>
      <c r="R5441">
        <v>1600</v>
      </c>
    </row>
    <row r="5442" spans="1:18" x14ac:dyDescent="0.3">
      <c r="A5442" t="s">
        <v>41</v>
      </c>
      <c r="B5442" t="s">
        <v>103</v>
      </c>
      <c r="C5442">
        <v>2015</v>
      </c>
      <c r="D5442" t="s">
        <v>33</v>
      </c>
      <c r="E5442" t="s">
        <v>21</v>
      </c>
      <c r="F5442">
        <v>3.2</v>
      </c>
      <c r="G5442">
        <v>100</v>
      </c>
      <c r="H5442">
        <v>240</v>
      </c>
      <c r="I5442">
        <v>232</v>
      </c>
      <c r="J5442">
        <v>3</v>
      </c>
      <c r="K5442">
        <v>0</v>
      </c>
      <c r="L5442" t="s">
        <v>40</v>
      </c>
      <c r="M5442" t="s">
        <v>44</v>
      </c>
      <c r="N5442" t="s">
        <v>23</v>
      </c>
      <c r="O5442" t="s">
        <v>24</v>
      </c>
      <c r="P5442">
        <v>28</v>
      </c>
      <c r="Q5442" t="s">
        <v>76</v>
      </c>
      <c r="R5442">
        <v>15702</v>
      </c>
    </row>
    <row r="5443" spans="1:18" x14ac:dyDescent="0.3">
      <c r="A5443" t="s">
        <v>55</v>
      </c>
      <c r="B5443" t="s">
        <v>78</v>
      </c>
      <c r="C5443">
        <v>2023</v>
      </c>
      <c r="D5443" t="s">
        <v>33</v>
      </c>
      <c r="E5443" t="s">
        <v>21</v>
      </c>
      <c r="F5443">
        <v>1.7</v>
      </c>
      <c r="G5443">
        <v>26707</v>
      </c>
      <c r="H5443">
        <v>146</v>
      </c>
      <c r="I5443">
        <v>134</v>
      </c>
      <c r="J5443">
        <v>1</v>
      </c>
      <c r="K5443">
        <v>0</v>
      </c>
      <c r="L5443" t="s">
        <v>40</v>
      </c>
      <c r="M5443" t="s">
        <v>59</v>
      </c>
      <c r="N5443" t="s">
        <v>45</v>
      </c>
      <c r="O5443" t="s">
        <v>29</v>
      </c>
      <c r="P5443">
        <v>53</v>
      </c>
      <c r="Q5443" t="s">
        <v>46</v>
      </c>
      <c r="R5443">
        <v>20661</v>
      </c>
    </row>
    <row r="5444" spans="1:18" x14ac:dyDescent="0.3">
      <c r="A5444" t="s">
        <v>18</v>
      </c>
      <c r="B5444" t="s">
        <v>51</v>
      </c>
      <c r="C5444">
        <v>2020</v>
      </c>
      <c r="D5444" t="s">
        <v>20</v>
      </c>
      <c r="E5444" t="s">
        <v>21</v>
      </c>
      <c r="G5444">
        <v>36834</v>
      </c>
      <c r="H5444">
        <v>172</v>
      </c>
      <c r="I5444">
        <v>173</v>
      </c>
      <c r="J5444">
        <v>3</v>
      </c>
      <c r="K5444">
        <v>1</v>
      </c>
      <c r="L5444" t="s">
        <v>40</v>
      </c>
      <c r="M5444" t="s">
        <v>44</v>
      </c>
      <c r="N5444" t="s">
        <v>45</v>
      </c>
      <c r="O5444" t="s">
        <v>29</v>
      </c>
      <c r="P5444">
        <v>32</v>
      </c>
      <c r="Q5444" t="s">
        <v>30</v>
      </c>
      <c r="R5444">
        <v>20381</v>
      </c>
    </row>
    <row r="5445" spans="1:18" x14ac:dyDescent="0.3">
      <c r="A5445" t="s">
        <v>31</v>
      </c>
      <c r="B5445" t="s">
        <v>61</v>
      </c>
      <c r="C5445">
        <v>2006</v>
      </c>
      <c r="D5445" t="s">
        <v>20</v>
      </c>
      <c r="F5445">
        <v>1.7</v>
      </c>
      <c r="G5445">
        <v>270733</v>
      </c>
      <c r="H5445">
        <v>131</v>
      </c>
      <c r="J5445">
        <v>3</v>
      </c>
      <c r="K5445">
        <v>0</v>
      </c>
      <c r="L5445" t="s">
        <v>40</v>
      </c>
      <c r="M5445" t="s">
        <v>28</v>
      </c>
      <c r="N5445" t="s">
        <v>45</v>
      </c>
      <c r="O5445" t="s">
        <v>29</v>
      </c>
      <c r="P5445">
        <v>37</v>
      </c>
      <c r="Q5445" t="s">
        <v>57</v>
      </c>
      <c r="R5445">
        <v>500</v>
      </c>
    </row>
    <row r="5446" spans="1:18" x14ac:dyDescent="0.3">
      <c r="A5446" t="s">
        <v>55</v>
      </c>
      <c r="B5446" t="s">
        <v>69</v>
      </c>
      <c r="C5446">
        <v>2024</v>
      </c>
      <c r="D5446" t="s">
        <v>20</v>
      </c>
      <c r="E5446" t="s">
        <v>21</v>
      </c>
      <c r="F5446">
        <v>3.2</v>
      </c>
      <c r="G5446">
        <v>116</v>
      </c>
      <c r="I5446">
        <v>227</v>
      </c>
      <c r="J5446">
        <v>1</v>
      </c>
      <c r="K5446">
        <v>0</v>
      </c>
      <c r="L5446" t="s">
        <v>43</v>
      </c>
      <c r="N5446" t="s">
        <v>23</v>
      </c>
      <c r="O5446" t="s">
        <v>24</v>
      </c>
      <c r="P5446">
        <v>26</v>
      </c>
      <c r="R5446">
        <v>30341</v>
      </c>
    </row>
    <row r="5447" spans="1:18" x14ac:dyDescent="0.3">
      <c r="A5447" t="s">
        <v>80</v>
      </c>
      <c r="B5447" t="s">
        <v>83</v>
      </c>
      <c r="C5447">
        <v>2015</v>
      </c>
      <c r="D5447" t="s">
        <v>65</v>
      </c>
      <c r="E5447" t="s">
        <v>21</v>
      </c>
      <c r="F5447">
        <v>0</v>
      </c>
      <c r="G5447">
        <v>116347</v>
      </c>
      <c r="H5447">
        <v>322</v>
      </c>
      <c r="I5447">
        <v>354</v>
      </c>
      <c r="J5447">
        <v>3</v>
      </c>
      <c r="K5447">
        <v>0</v>
      </c>
      <c r="L5447" t="s">
        <v>34</v>
      </c>
      <c r="M5447" t="s">
        <v>28</v>
      </c>
      <c r="N5447" t="s">
        <v>84</v>
      </c>
      <c r="O5447" t="s">
        <v>60</v>
      </c>
      <c r="P5447">
        <v>97</v>
      </c>
      <c r="Q5447" t="s">
        <v>64</v>
      </c>
      <c r="R5447">
        <v>8831</v>
      </c>
    </row>
    <row r="5448" spans="1:18" x14ac:dyDescent="0.3">
      <c r="A5448" t="s">
        <v>41</v>
      </c>
      <c r="B5448" t="s">
        <v>62</v>
      </c>
      <c r="C5448">
        <v>2006</v>
      </c>
      <c r="D5448" t="s">
        <v>20</v>
      </c>
      <c r="E5448" t="s">
        <v>21</v>
      </c>
      <c r="F5448">
        <v>2.2000000000000002</v>
      </c>
      <c r="G5448">
        <v>192022</v>
      </c>
      <c r="H5448">
        <v>154</v>
      </c>
      <c r="J5448">
        <v>4</v>
      </c>
      <c r="L5448" t="s">
        <v>40</v>
      </c>
      <c r="M5448" t="s">
        <v>52</v>
      </c>
      <c r="N5448" t="s">
        <v>23</v>
      </c>
      <c r="O5448" t="s">
        <v>29</v>
      </c>
      <c r="P5448">
        <v>30</v>
      </c>
      <c r="R5448">
        <v>500</v>
      </c>
    </row>
    <row r="5449" spans="1:18" x14ac:dyDescent="0.3">
      <c r="A5449" t="s">
        <v>49</v>
      </c>
      <c r="B5449" t="s">
        <v>93</v>
      </c>
      <c r="C5449">
        <v>2013</v>
      </c>
      <c r="D5449" t="s">
        <v>20</v>
      </c>
      <c r="E5449" t="s">
        <v>21</v>
      </c>
      <c r="G5449">
        <v>84661</v>
      </c>
      <c r="H5449">
        <v>247</v>
      </c>
      <c r="I5449">
        <v>227</v>
      </c>
      <c r="J5449">
        <v>2</v>
      </c>
      <c r="K5449">
        <v>1</v>
      </c>
      <c r="L5449" t="s">
        <v>40</v>
      </c>
      <c r="M5449" t="s">
        <v>28</v>
      </c>
      <c r="N5449" t="s">
        <v>23</v>
      </c>
      <c r="O5449" t="s">
        <v>24</v>
      </c>
      <c r="P5449">
        <v>24</v>
      </c>
      <c r="Q5449" t="s">
        <v>57</v>
      </c>
      <c r="R5449">
        <v>7021</v>
      </c>
    </row>
    <row r="5450" spans="1:18" x14ac:dyDescent="0.3">
      <c r="A5450" t="s">
        <v>53</v>
      </c>
      <c r="B5450" t="s">
        <v>54</v>
      </c>
      <c r="C5450">
        <v>2009</v>
      </c>
      <c r="D5450" t="s">
        <v>20</v>
      </c>
      <c r="F5450">
        <v>3</v>
      </c>
      <c r="G5450">
        <v>149113</v>
      </c>
      <c r="H5450">
        <v>239</v>
      </c>
      <c r="I5450">
        <v>227</v>
      </c>
      <c r="J5450">
        <v>2</v>
      </c>
      <c r="K5450">
        <v>0</v>
      </c>
      <c r="L5450" t="s">
        <v>43</v>
      </c>
      <c r="M5450" t="s">
        <v>72</v>
      </c>
      <c r="N5450" t="s">
        <v>23</v>
      </c>
      <c r="O5450" t="s">
        <v>24</v>
      </c>
      <c r="P5450">
        <v>20</v>
      </c>
      <c r="Q5450" t="s">
        <v>64</v>
      </c>
      <c r="R5450">
        <v>5378</v>
      </c>
    </row>
    <row r="5451" spans="1:18" x14ac:dyDescent="0.3">
      <c r="A5451" t="s">
        <v>53</v>
      </c>
      <c r="B5451" t="s">
        <v>79</v>
      </c>
      <c r="C5451">
        <v>2024</v>
      </c>
      <c r="D5451" t="s">
        <v>20</v>
      </c>
      <c r="E5451" t="s">
        <v>21</v>
      </c>
      <c r="F5451">
        <v>1.9</v>
      </c>
      <c r="G5451">
        <v>100</v>
      </c>
      <c r="I5451">
        <v>141</v>
      </c>
      <c r="J5451">
        <v>1</v>
      </c>
      <c r="K5451">
        <v>0</v>
      </c>
      <c r="L5451" t="s">
        <v>43</v>
      </c>
      <c r="M5451" t="s">
        <v>72</v>
      </c>
      <c r="N5451" t="s">
        <v>45</v>
      </c>
      <c r="O5451" t="s">
        <v>24</v>
      </c>
      <c r="P5451">
        <v>37</v>
      </c>
      <c r="Q5451" t="s">
        <v>37</v>
      </c>
      <c r="R5451">
        <v>51990</v>
      </c>
    </row>
    <row r="5452" spans="1:18" x14ac:dyDescent="0.3">
      <c r="A5452" t="s">
        <v>53</v>
      </c>
      <c r="B5452" t="s">
        <v>79</v>
      </c>
      <c r="C5452">
        <v>2017</v>
      </c>
      <c r="D5452" t="s">
        <v>20</v>
      </c>
      <c r="E5452" t="s">
        <v>21</v>
      </c>
      <c r="F5452">
        <v>2.4</v>
      </c>
      <c r="G5452">
        <v>64814</v>
      </c>
      <c r="H5452">
        <v>175</v>
      </c>
      <c r="I5452">
        <v>164</v>
      </c>
      <c r="J5452">
        <v>1</v>
      </c>
      <c r="L5452" t="s">
        <v>43</v>
      </c>
      <c r="M5452" t="s">
        <v>44</v>
      </c>
      <c r="N5452" t="s">
        <v>45</v>
      </c>
      <c r="O5452" t="s">
        <v>29</v>
      </c>
      <c r="P5452">
        <v>35</v>
      </c>
      <c r="Q5452" t="s">
        <v>64</v>
      </c>
      <c r="R5452">
        <v>24550</v>
      </c>
    </row>
    <row r="5453" spans="1:18" x14ac:dyDescent="0.3">
      <c r="A5453" t="s">
        <v>31</v>
      </c>
      <c r="B5453" t="s">
        <v>99</v>
      </c>
      <c r="C5453">
        <v>2006</v>
      </c>
      <c r="D5453" t="s">
        <v>20</v>
      </c>
      <c r="E5453" t="s">
        <v>67</v>
      </c>
      <c r="G5453">
        <v>281724</v>
      </c>
      <c r="H5453">
        <v>248</v>
      </c>
      <c r="J5453">
        <v>4</v>
      </c>
      <c r="K5453">
        <v>0</v>
      </c>
      <c r="L5453" t="s">
        <v>34</v>
      </c>
      <c r="M5453" t="s">
        <v>94</v>
      </c>
      <c r="N5453" t="s">
        <v>23</v>
      </c>
      <c r="O5453" t="s">
        <v>24</v>
      </c>
      <c r="P5453">
        <v>23</v>
      </c>
      <c r="Q5453" t="s">
        <v>30</v>
      </c>
      <c r="R5453">
        <v>500</v>
      </c>
    </row>
    <row r="5454" spans="1:18" x14ac:dyDescent="0.3">
      <c r="A5454" t="s">
        <v>55</v>
      </c>
      <c r="B5454" t="s">
        <v>78</v>
      </c>
      <c r="C5454">
        <v>2012</v>
      </c>
      <c r="D5454" t="s">
        <v>63</v>
      </c>
      <c r="E5454" t="s">
        <v>21</v>
      </c>
      <c r="F5454">
        <v>2.2999999999999998</v>
      </c>
      <c r="G5454">
        <v>194577</v>
      </c>
      <c r="H5454">
        <v>189</v>
      </c>
      <c r="I5454">
        <v>179</v>
      </c>
      <c r="J5454">
        <v>3</v>
      </c>
      <c r="K5454">
        <v>0</v>
      </c>
      <c r="L5454" t="s">
        <v>43</v>
      </c>
      <c r="M5454" t="s">
        <v>35</v>
      </c>
      <c r="N5454" t="s">
        <v>45</v>
      </c>
      <c r="O5454" t="s">
        <v>29</v>
      </c>
      <c r="P5454">
        <v>29</v>
      </c>
      <c r="Q5454" t="s">
        <v>30</v>
      </c>
      <c r="R5454">
        <v>500</v>
      </c>
    </row>
    <row r="5455" spans="1:18" x14ac:dyDescent="0.3">
      <c r="A5455" t="s">
        <v>80</v>
      </c>
      <c r="B5455" t="s">
        <v>98</v>
      </c>
      <c r="C5455">
        <v>2007</v>
      </c>
      <c r="D5455" t="s">
        <v>20</v>
      </c>
      <c r="E5455" t="s">
        <v>67</v>
      </c>
      <c r="F5455">
        <v>2.5</v>
      </c>
      <c r="G5455">
        <v>307799</v>
      </c>
      <c r="H5455">
        <v>200</v>
      </c>
      <c r="I5455">
        <v>205</v>
      </c>
      <c r="J5455">
        <v>4</v>
      </c>
      <c r="K5455">
        <v>0</v>
      </c>
      <c r="L5455" t="s">
        <v>34</v>
      </c>
      <c r="M5455" t="s">
        <v>94</v>
      </c>
      <c r="N5455" t="s">
        <v>23</v>
      </c>
      <c r="O5455" t="s">
        <v>29</v>
      </c>
      <c r="P5455">
        <v>29</v>
      </c>
      <c r="Q5455" t="s">
        <v>76</v>
      </c>
      <c r="R5455">
        <v>500</v>
      </c>
    </row>
    <row r="5456" spans="1:18" x14ac:dyDescent="0.3">
      <c r="A5456" t="s">
        <v>73</v>
      </c>
      <c r="B5456" t="s">
        <v>97</v>
      </c>
      <c r="C5456">
        <v>2008</v>
      </c>
      <c r="D5456" t="s">
        <v>20</v>
      </c>
      <c r="E5456" t="s">
        <v>67</v>
      </c>
      <c r="F5456">
        <v>1.7</v>
      </c>
      <c r="G5456">
        <v>339010</v>
      </c>
      <c r="H5456">
        <v>139</v>
      </c>
      <c r="I5456">
        <v>117</v>
      </c>
      <c r="J5456">
        <v>3</v>
      </c>
      <c r="K5456">
        <v>1</v>
      </c>
      <c r="L5456" t="s">
        <v>34</v>
      </c>
      <c r="N5456" t="s">
        <v>45</v>
      </c>
      <c r="O5456" t="s">
        <v>29</v>
      </c>
      <c r="P5456">
        <v>36</v>
      </c>
      <c r="Q5456" t="s">
        <v>57</v>
      </c>
      <c r="R5456">
        <v>500</v>
      </c>
    </row>
    <row r="5457" spans="1:18" x14ac:dyDescent="0.3">
      <c r="A5457" t="s">
        <v>26</v>
      </c>
      <c r="B5457" t="s">
        <v>68</v>
      </c>
      <c r="C5457">
        <v>2016</v>
      </c>
      <c r="D5457" t="s">
        <v>33</v>
      </c>
      <c r="E5457" t="s">
        <v>21</v>
      </c>
      <c r="F5457">
        <v>2.2999999999999998</v>
      </c>
      <c r="G5457">
        <v>123724</v>
      </c>
      <c r="H5457">
        <v>189</v>
      </c>
      <c r="I5457">
        <v>184</v>
      </c>
      <c r="J5457">
        <v>2</v>
      </c>
      <c r="K5457">
        <v>1</v>
      </c>
      <c r="L5457" t="s">
        <v>40</v>
      </c>
      <c r="M5457" t="s">
        <v>28</v>
      </c>
      <c r="N5457" t="s">
        <v>45</v>
      </c>
      <c r="O5457" t="s">
        <v>29</v>
      </c>
      <c r="P5457">
        <v>40</v>
      </c>
      <c r="Q5457" t="s">
        <v>46</v>
      </c>
      <c r="R5457">
        <v>5065</v>
      </c>
    </row>
    <row r="5458" spans="1:18" x14ac:dyDescent="0.3">
      <c r="A5458" t="s">
        <v>38</v>
      </c>
      <c r="B5458" t="s">
        <v>47</v>
      </c>
      <c r="C5458">
        <v>2018</v>
      </c>
      <c r="D5458" t="s">
        <v>20</v>
      </c>
      <c r="E5458" t="s">
        <v>21</v>
      </c>
      <c r="F5458">
        <v>2.2000000000000002</v>
      </c>
      <c r="G5458">
        <v>130453</v>
      </c>
      <c r="H5458">
        <v>197</v>
      </c>
      <c r="I5458">
        <v>187</v>
      </c>
      <c r="J5458">
        <v>1</v>
      </c>
      <c r="M5458" t="s">
        <v>28</v>
      </c>
      <c r="N5458" t="s">
        <v>23</v>
      </c>
      <c r="O5458" t="s">
        <v>24</v>
      </c>
      <c r="P5458">
        <v>34</v>
      </c>
      <c r="Q5458" t="s">
        <v>91</v>
      </c>
      <c r="R5458">
        <v>8184</v>
      </c>
    </row>
    <row r="5459" spans="1:18" x14ac:dyDescent="0.3">
      <c r="A5459" t="s">
        <v>80</v>
      </c>
      <c r="B5459" t="s">
        <v>98</v>
      </c>
      <c r="C5459">
        <v>2010</v>
      </c>
      <c r="D5459" t="s">
        <v>20</v>
      </c>
      <c r="E5459" t="s">
        <v>21</v>
      </c>
      <c r="F5459">
        <v>3.1</v>
      </c>
      <c r="G5459">
        <v>232552</v>
      </c>
      <c r="H5459">
        <v>236</v>
      </c>
      <c r="I5459">
        <v>220</v>
      </c>
      <c r="J5459">
        <v>2</v>
      </c>
      <c r="L5459" t="s">
        <v>43</v>
      </c>
      <c r="M5459" t="s">
        <v>28</v>
      </c>
      <c r="N5459" t="s">
        <v>23</v>
      </c>
      <c r="O5459" t="s">
        <v>29</v>
      </c>
      <c r="P5459">
        <v>27</v>
      </c>
      <c r="Q5459" t="s">
        <v>46</v>
      </c>
      <c r="R5459">
        <v>500</v>
      </c>
    </row>
    <row r="5460" spans="1:18" x14ac:dyDescent="0.3">
      <c r="A5460" t="s">
        <v>41</v>
      </c>
      <c r="B5460" t="s">
        <v>96</v>
      </c>
      <c r="C5460">
        <v>2012</v>
      </c>
      <c r="D5460" t="s">
        <v>63</v>
      </c>
      <c r="E5460" t="s">
        <v>21</v>
      </c>
      <c r="F5460">
        <v>1.6</v>
      </c>
      <c r="G5460">
        <v>204186</v>
      </c>
      <c r="H5460">
        <v>142</v>
      </c>
      <c r="I5460">
        <v>127</v>
      </c>
      <c r="J5460">
        <v>3</v>
      </c>
      <c r="K5460">
        <v>0</v>
      </c>
      <c r="L5460" t="s">
        <v>43</v>
      </c>
      <c r="M5460" t="s">
        <v>35</v>
      </c>
      <c r="N5460" t="s">
        <v>45</v>
      </c>
      <c r="O5460" t="s">
        <v>24</v>
      </c>
      <c r="P5460">
        <v>36</v>
      </c>
      <c r="Q5460" t="s">
        <v>64</v>
      </c>
      <c r="R5460">
        <v>500</v>
      </c>
    </row>
    <row r="5461" spans="1:18" x14ac:dyDescent="0.3">
      <c r="A5461" t="s">
        <v>73</v>
      </c>
      <c r="B5461" t="s">
        <v>87</v>
      </c>
      <c r="C5461">
        <v>2015</v>
      </c>
      <c r="D5461" t="s">
        <v>20</v>
      </c>
      <c r="E5461" t="s">
        <v>21</v>
      </c>
      <c r="F5461">
        <v>2.1</v>
      </c>
      <c r="G5461">
        <v>113486</v>
      </c>
      <c r="H5461">
        <v>188</v>
      </c>
      <c r="I5461">
        <v>174</v>
      </c>
      <c r="J5461">
        <v>2</v>
      </c>
      <c r="K5461">
        <v>1</v>
      </c>
      <c r="L5461" t="s">
        <v>34</v>
      </c>
      <c r="M5461" t="s">
        <v>52</v>
      </c>
      <c r="N5461" t="s">
        <v>23</v>
      </c>
      <c r="O5461" t="s">
        <v>29</v>
      </c>
      <c r="P5461">
        <v>32</v>
      </c>
      <c r="Q5461" t="s">
        <v>91</v>
      </c>
      <c r="R5461">
        <v>13371</v>
      </c>
    </row>
    <row r="5462" spans="1:18" x14ac:dyDescent="0.3">
      <c r="A5462" t="s">
        <v>31</v>
      </c>
      <c r="B5462" t="s">
        <v>85</v>
      </c>
      <c r="C5462">
        <v>2022</v>
      </c>
      <c r="D5462" t="s">
        <v>20</v>
      </c>
      <c r="E5462" t="s">
        <v>21</v>
      </c>
      <c r="G5462">
        <v>38923</v>
      </c>
      <c r="H5462">
        <v>175</v>
      </c>
      <c r="I5462">
        <v>163</v>
      </c>
      <c r="J5462">
        <v>1</v>
      </c>
      <c r="K5462">
        <v>0</v>
      </c>
      <c r="L5462" t="s">
        <v>34</v>
      </c>
      <c r="M5462" t="s">
        <v>35</v>
      </c>
      <c r="N5462" t="s">
        <v>23</v>
      </c>
      <c r="O5462" t="s">
        <v>24</v>
      </c>
      <c r="P5462">
        <v>32</v>
      </c>
      <c r="Q5462" t="s">
        <v>30</v>
      </c>
      <c r="R5462">
        <v>21698</v>
      </c>
    </row>
    <row r="5463" spans="1:18" x14ac:dyDescent="0.3">
      <c r="A5463" t="s">
        <v>26</v>
      </c>
      <c r="B5463" t="s">
        <v>68</v>
      </c>
      <c r="C5463">
        <v>2023</v>
      </c>
      <c r="D5463" t="s">
        <v>20</v>
      </c>
      <c r="E5463" t="s">
        <v>21</v>
      </c>
      <c r="F5463">
        <v>1.5</v>
      </c>
      <c r="G5463">
        <v>100</v>
      </c>
      <c r="I5463">
        <v>115</v>
      </c>
      <c r="J5463">
        <v>1</v>
      </c>
      <c r="K5463">
        <v>0</v>
      </c>
      <c r="L5463" t="s">
        <v>34</v>
      </c>
      <c r="N5463" t="s">
        <v>45</v>
      </c>
      <c r="O5463" t="s">
        <v>29</v>
      </c>
      <c r="P5463">
        <v>38</v>
      </c>
      <c r="R5463">
        <v>22407</v>
      </c>
    </row>
    <row r="5464" spans="1:18" x14ac:dyDescent="0.3">
      <c r="A5464" t="s">
        <v>26</v>
      </c>
      <c r="B5464" t="s">
        <v>58</v>
      </c>
      <c r="C5464">
        <v>2008</v>
      </c>
      <c r="D5464" t="s">
        <v>20</v>
      </c>
      <c r="E5464" t="s">
        <v>21</v>
      </c>
      <c r="F5464">
        <v>2.6</v>
      </c>
      <c r="G5464">
        <v>63763</v>
      </c>
      <c r="I5464">
        <v>201</v>
      </c>
      <c r="J5464">
        <v>5</v>
      </c>
      <c r="K5464">
        <v>1</v>
      </c>
      <c r="L5464" t="s">
        <v>34</v>
      </c>
      <c r="M5464" t="s">
        <v>72</v>
      </c>
      <c r="N5464" t="s">
        <v>23</v>
      </c>
      <c r="O5464" t="s">
        <v>29</v>
      </c>
      <c r="P5464">
        <v>34</v>
      </c>
      <c r="Q5464" t="s">
        <v>25</v>
      </c>
      <c r="R5464">
        <v>4417</v>
      </c>
    </row>
    <row r="5465" spans="1:18" x14ac:dyDescent="0.3">
      <c r="A5465" t="s">
        <v>41</v>
      </c>
      <c r="B5465" t="s">
        <v>103</v>
      </c>
      <c r="C5465">
        <v>2008</v>
      </c>
      <c r="D5465" t="s">
        <v>20</v>
      </c>
      <c r="E5465" t="s">
        <v>21</v>
      </c>
      <c r="F5465">
        <v>3.1</v>
      </c>
      <c r="G5465">
        <v>198311</v>
      </c>
      <c r="H5465">
        <v>233</v>
      </c>
      <c r="I5465">
        <v>237</v>
      </c>
      <c r="J5465">
        <v>3</v>
      </c>
      <c r="K5465">
        <v>0</v>
      </c>
      <c r="L5465" t="s">
        <v>43</v>
      </c>
      <c r="M5465" t="s">
        <v>35</v>
      </c>
      <c r="N5465" t="s">
        <v>23</v>
      </c>
      <c r="O5465" t="s">
        <v>29</v>
      </c>
      <c r="P5465">
        <v>23</v>
      </c>
      <c r="Q5465" t="s">
        <v>46</v>
      </c>
      <c r="R5465">
        <v>500</v>
      </c>
    </row>
    <row r="5466" spans="1:18" x14ac:dyDescent="0.3">
      <c r="A5466" t="s">
        <v>80</v>
      </c>
      <c r="B5466" t="s">
        <v>83</v>
      </c>
      <c r="C5466">
        <v>2010</v>
      </c>
      <c r="D5466" t="s">
        <v>20</v>
      </c>
      <c r="F5466">
        <v>5</v>
      </c>
      <c r="G5466">
        <v>197288</v>
      </c>
      <c r="H5466">
        <v>366</v>
      </c>
      <c r="I5466">
        <v>356</v>
      </c>
      <c r="J5466">
        <v>4</v>
      </c>
      <c r="K5466">
        <v>0</v>
      </c>
      <c r="L5466" t="s">
        <v>40</v>
      </c>
      <c r="M5466" t="s">
        <v>59</v>
      </c>
      <c r="N5466" t="s">
        <v>84</v>
      </c>
      <c r="O5466" t="s">
        <v>95</v>
      </c>
      <c r="P5466">
        <v>16</v>
      </c>
      <c r="Q5466" t="s">
        <v>48</v>
      </c>
      <c r="R5466">
        <v>500</v>
      </c>
    </row>
    <row r="5467" spans="1:18" x14ac:dyDescent="0.3">
      <c r="A5467" t="s">
        <v>26</v>
      </c>
      <c r="B5467" t="s">
        <v>101</v>
      </c>
      <c r="C5467">
        <v>2017</v>
      </c>
      <c r="D5467" t="s">
        <v>20</v>
      </c>
      <c r="E5467" t="s">
        <v>21</v>
      </c>
      <c r="F5467">
        <v>1.8</v>
      </c>
      <c r="G5467">
        <v>127401</v>
      </c>
      <c r="I5467">
        <v>136</v>
      </c>
      <c r="J5467">
        <v>3</v>
      </c>
      <c r="K5467">
        <v>0</v>
      </c>
      <c r="L5467" t="s">
        <v>43</v>
      </c>
      <c r="M5467" t="s">
        <v>22</v>
      </c>
      <c r="N5467" t="s">
        <v>45</v>
      </c>
      <c r="O5467" t="s">
        <v>29</v>
      </c>
      <c r="P5467">
        <v>37</v>
      </c>
      <c r="Q5467" t="s">
        <v>76</v>
      </c>
      <c r="R5467">
        <v>4683</v>
      </c>
    </row>
    <row r="5468" spans="1:18" x14ac:dyDescent="0.3">
      <c r="A5468" t="s">
        <v>41</v>
      </c>
      <c r="B5468" t="s">
        <v>62</v>
      </c>
      <c r="C5468">
        <v>2012</v>
      </c>
      <c r="D5468" t="s">
        <v>20</v>
      </c>
      <c r="E5468" t="s">
        <v>21</v>
      </c>
      <c r="F5468">
        <v>3.1</v>
      </c>
      <c r="G5468">
        <v>97887</v>
      </c>
      <c r="H5468">
        <v>255</v>
      </c>
      <c r="I5468">
        <v>234</v>
      </c>
      <c r="J5468">
        <v>3</v>
      </c>
      <c r="K5468">
        <v>1</v>
      </c>
      <c r="L5468" t="s">
        <v>40</v>
      </c>
      <c r="N5468" t="s">
        <v>23</v>
      </c>
      <c r="O5468" t="s">
        <v>29</v>
      </c>
      <c r="P5468">
        <v>28</v>
      </c>
      <c r="Q5468" t="s">
        <v>37</v>
      </c>
      <c r="R5468">
        <v>3773</v>
      </c>
    </row>
    <row r="5469" spans="1:18" x14ac:dyDescent="0.3">
      <c r="A5469" t="s">
        <v>53</v>
      </c>
      <c r="B5469" t="s">
        <v>54</v>
      </c>
      <c r="C5469">
        <v>2010</v>
      </c>
      <c r="D5469" t="s">
        <v>63</v>
      </c>
      <c r="E5469" t="s">
        <v>21</v>
      </c>
      <c r="F5469">
        <v>3.3</v>
      </c>
      <c r="G5469">
        <v>205389</v>
      </c>
      <c r="H5469">
        <v>246</v>
      </c>
      <c r="I5469">
        <v>226</v>
      </c>
      <c r="J5469">
        <v>4</v>
      </c>
      <c r="K5469">
        <v>1</v>
      </c>
      <c r="L5469" t="s">
        <v>43</v>
      </c>
      <c r="M5469" t="s">
        <v>72</v>
      </c>
      <c r="N5469" t="s">
        <v>23</v>
      </c>
      <c r="O5469" t="s">
        <v>29</v>
      </c>
      <c r="P5469">
        <v>19</v>
      </c>
      <c r="Q5469" t="s">
        <v>64</v>
      </c>
      <c r="R5469">
        <v>2996</v>
      </c>
    </row>
    <row r="5470" spans="1:18" x14ac:dyDescent="0.3">
      <c r="A5470" t="s">
        <v>53</v>
      </c>
      <c r="B5470" t="s">
        <v>71</v>
      </c>
      <c r="C5470">
        <v>2013</v>
      </c>
      <c r="D5470" t="s">
        <v>20</v>
      </c>
      <c r="F5470">
        <v>2.2000000000000002</v>
      </c>
      <c r="G5470">
        <v>144198</v>
      </c>
      <c r="H5470">
        <v>171</v>
      </c>
      <c r="J5470">
        <v>3</v>
      </c>
      <c r="K5470">
        <v>1</v>
      </c>
      <c r="L5470" t="s">
        <v>34</v>
      </c>
      <c r="N5470" t="s">
        <v>45</v>
      </c>
      <c r="O5470" t="s">
        <v>29</v>
      </c>
      <c r="P5470">
        <v>32</v>
      </c>
      <c r="Q5470" t="s">
        <v>46</v>
      </c>
      <c r="R5470">
        <v>8047</v>
      </c>
    </row>
    <row r="5471" spans="1:18" x14ac:dyDescent="0.3">
      <c r="A5471" t="s">
        <v>53</v>
      </c>
      <c r="B5471" t="s">
        <v>79</v>
      </c>
      <c r="C5471">
        <v>2015</v>
      </c>
      <c r="D5471" t="s">
        <v>65</v>
      </c>
      <c r="E5471" t="s">
        <v>21</v>
      </c>
      <c r="G5471">
        <v>72829</v>
      </c>
      <c r="H5471">
        <v>277</v>
      </c>
      <c r="I5471">
        <v>304</v>
      </c>
      <c r="J5471">
        <v>2</v>
      </c>
      <c r="K5471">
        <v>0</v>
      </c>
      <c r="L5471" t="s">
        <v>43</v>
      </c>
      <c r="M5471" t="s">
        <v>94</v>
      </c>
      <c r="N5471" t="s">
        <v>45</v>
      </c>
      <c r="O5471" t="s">
        <v>29</v>
      </c>
      <c r="P5471">
        <v>120</v>
      </c>
      <c r="Q5471" t="s">
        <v>57</v>
      </c>
      <c r="R5471">
        <v>23118</v>
      </c>
    </row>
    <row r="5472" spans="1:18" x14ac:dyDescent="0.3">
      <c r="A5472" t="s">
        <v>26</v>
      </c>
      <c r="B5472" t="s">
        <v>101</v>
      </c>
      <c r="C5472">
        <v>2017</v>
      </c>
      <c r="D5472" t="s">
        <v>20</v>
      </c>
      <c r="E5472" t="s">
        <v>21</v>
      </c>
      <c r="F5472">
        <v>1.4</v>
      </c>
      <c r="G5472">
        <v>91039</v>
      </c>
      <c r="H5472">
        <v>102</v>
      </c>
      <c r="I5472">
        <v>103</v>
      </c>
      <c r="J5472">
        <v>2</v>
      </c>
      <c r="K5472">
        <v>0</v>
      </c>
      <c r="L5472" t="s">
        <v>34</v>
      </c>
      <c r="M5472" t="s">
        <v>28</v>
      </c>
      <c r="N5472" t="s">
        <v>45</v>
      </c>
      <c r="O5472" t="s">
        <v>29</v>
      </c>
      <c r="P5472">
        <v>35</v>
      </c>
      <c r="Q5472" t="s">
        <v>30</v>
      </c>
      <c r="R5472">
        <v>6704</v>
      </c>
    </row>
    <row r="5473" spans="1:18" x14ac:dyDescent="0.3">
      <c r="A5473" t="s">
        <v>26</v>
      </c>
      <c r="B5473" t="s">
        <v>101</v>
      </c>
      <c r="C5473">
        <v>2013</v>
      </c>
      <c r="D5473" t="s">
        <v>20</v>
      </c>
      <c r="E5473" t="s">
        <v>21</v>
      </c>
      <c r="F5473">
        <v>2</v>
      </c>
      <c r="G5473">
        <v>70650</v>
      </c>
      <c r="I5473">
        <v>158</v>
      </c>
      <c r="J5473">
        <v>3</v>
      </c>
      <c r="K5473">
        <v>1</v>
      </c>
      <c r="L5473" t="s">
        <v>43</v>
      </c>
      <c r="M5473" t="s">
        <v>94</v>
      </c>
      <c r="N5473" t="s">
        <v>45</v>
      </c>
      <c r="O5473" t="s">
        <v>29</v>
      </c>
      <c r="P5473">
        <v>30</v>
      </c>
      <c r="Q5473" t="s">
        <v>48</v>
      </c>
      <c r="R5473">
        <v>3837</v>
      </c>
    </row>
    <row r="5474" spans="1:18" x14ac:dyDescent="0.3">
      <c r="A5474" t="s">
        <v>53</v>
      </c>
      <c r="B5474" t="s">
        <v>79</v>
      </c>
      <c r="C5474">
        <v>2015</v>
      </c>
      <c r="D5474" t="s">
        <v>33</v>
      </c>
      <c r="E5474" t="s">
        <v>21</v>
      </c>
      <c r="F5474">
        <v>1.8</v>
      </c>
      <c r="G5474">
        <v>99938</v>
      </c>
      <c r="I5474">
        <v>159</v>
      </c>
      <c r="J5474">
        <v>2</v>
      </c>
      <c r="K5474">
        <v>0</v>
      </c>
      <c r="L5474" t="s">
        <v>40</v>
      </c>
      <c r="M5474" t="s">
        <v>94</v>
      </c>
      <c r="N5474" t="s">
        <v>45</v>
      </c>
      <c r="O5474" t="s">
        <v>29</v>
      </c>
      <c r="P5474">
        <v>43</v>
      </c>
      <c r="Q5474" t="s">
        <v>88</v>
      </c>
      <c r="R5474">
        <v>20057</v>
      </c>
    </row>
    <row r="5475" spans="1:18" x14ac:dyDescent="0.3">
      <c r="A5475" t="s">
        <v>31</v>
      </c>
      <c r="B5475" t="s">
        <v>85</v>
      </c>
      <c r="C5475">
        <v>2020</v>
      </c>
      <c r="D5475" t="s">
        <v>20</v>
      </c>
      <c r="E5475" t="s">
        <v>21</v>
      </c>
      <c r="F5475">
        <v>3.2</v>
      </c>
      <c r="G5475">
        <v>72713</v>
      </c>
      <c r="H5475">
        <v>257</v>
      </c>
      <c r="I5475">
        <v>251</v>
      </c>
      <c r="J5475">
        <v>1</v>
      </c>
      <c r="K5475">
        <v>0</v>
      </c>
      <c r="M5475" t="s">
        <v>72</v>
      </c>
      <c r="N5475" t="s">
        <v>23</v>
      </c>
      <c r="O5475" t="s">
        <v>29</v>
      </c>
      <c r="P5475">
        <v>21</v>
      </c>
      <c r="Q5475" t="s">
        <v>76</v>
      </c>
      <c r="R5475">
        <v>17576</v>
      </c>
    </row>
    <row r="5476" spans="1:18" x14ac:dyDescent="0.3">
      <c r="A5476" t="s">
        <v>26</v>
      </c>
      <c r="B5476" t="s">
        <v>27</v>
      </c>
      <c r="C5476">
        <v>2011</v>
      </c>
      <c r="D5476" t="s">
        <v>20</v>
      </c>
      <c r="E5476" t="s">
        <v>67</v>
      </c>
      <c r="F5476">
        <v>2.5</v>
      </c>
      <c r="G5476">
        <v>256867</v>
      </c>
      <c r="H5476">
        <v>169</v>
      </c>
      <c r="I5476">
        <v>165</v>
      </c>
      <c r="J5476">
        <v>2</v>
      </c>
      <c r="K5476">
        <v>1</v>
      </c>
      <c r="L5476" t="s">
        <v>40</v>
      </c>
      <c r="M5476" t="s">
        <v>94</v>
      </c>
      <c r="N5476" t="s">
        <v>23</v>
      </c>
      <c r="O5476" t="s">
        <v>24</v>
      </c>
      <c r="P5476">
        <v>29</v>
      </c>
      <c r="Q5476" t="s">
        <v>88</v>
      </c>
      <c r="R5476">
        <v>500</v>
      </c>
    </row>
    <row r="5477" spans="1:18" x14ac:dyDescent="0.3">
      <c r="A5477" t="s">
        <v>31</v>
      </c>
      <c r="B5477" t="s">
        <v>32</v>
      </c>
      <c r="C5477">
        <v>2020</v>
      </c>
      <c r="D5477" t="s">
        <v>20</v>
      </c>
      <c r="E5477" t="s">
        <v>21</v>
      </c>
      <c r="F5477">
        <v>2.5</v>
      </c>
      <c r="G5477">
        <v>19323</v>
      </c>
      <c r="H5477">
        <v>192</v>
      </c>
      <c r="J5477">
        <v>1</v>
      </c>
      <c r="K5477">
        <v>0</v>
      </c>
      <c r="L5477" t="s">
        <v>34</v>
      </c>
      <c r="N5477" t="s">
        <v>36</v>
      </c>
      <c r="O5477" t="s">
        <v>29</v>
      </c>
      <c r="P5477">
        <v>31</v>
      </c>
      <c r="Q5477" t="s">
        <v>46</v>
      </c>
      <c r="R5477">
        <v>15827</v>
      </c>
    </row>
    <row r="5478" spans="1:18" x14ac:dyDescent="0.3">
      <c r="A5478" t="s">
        <v>53</v>
      </c>
      <c r="B5478" t="s">
        <v>77</v>
      </c>
      <c r="C5478">
        <v>2009</v>
      </c>
      <c r="D5478" t="s">
        <v>20</v>
      </c>
      <c r="E5478" t="s">
        <v>21</v>
      </c>
      <c r="F5478">
        <v>3</v>
      </c>
      <c r="G5478">
        <v>355174</v>
      </c>
      <c r="H5478">
        <v>240</v>
      </c>
      <c r="I5478">
        <v>241</v>
      </c>
      <c r="J5478">
        <v>3</v>
      </c>
      <c r="K5478">
        <v>0</v>
      </c>
      <c r="L5478" t="s">
        <v>40</v>
      </c>
      <c r="M5478" t="s">
        <v>44</v>
      </c>
      <c r="N5478" t="s">
        <v>23</v>
      </c>
      <c r="O5478" t="s">
        <v>24</v>
      </c>
      <c r="P5478">
        <v>24</v>
      </c>
      <c r="R5478">
        <v>500</v>
      </c>
    </row>
    <row r="5479" spans="1:18" x14ac:dyDescent="0.3">
      <c r="A5479" t="s">
        <v>49</v>
      </c>
      <c r="B5479" t="s">
        <v>50</v>
      </c>
      <c r="C5479">
        <v>2020</v>
      </c>
      <c r="D5479" t="s">
        <v>20</v>
      </c>
      <c r="E5479" t="s">
        <v>21</v>
      </c>
      <c r="F5479">
        <v>2.5</v>
      </c>
      <c r="G5479">
        <v>78707</v>
      </c>
      <c r="H5479">
        <v>201</v>
      </c>
      <c r="I5479">
        <v>192</v>
      </c>
      <c r="J5479">
        <v>1</v>
      </c>
      <c r="M5479" t="s">
        <v>35</v>
      </c>
      <c r="N5479" t="s">
        <v>45</v>
      </c>
      <c r="O5479" t="s">
        <v>24</v>
      </c>
      <c r="P5479">
        <v>31</v>
      </c>
      <c r="Q5479" t="s">
        <v>64</v>
      </c>
      <c r="R5479">
        <v>10959</v>
      </c>
    </row>
    <row r="5480" spans="1:18" x14ac:dyDescent="0.3">
      <c r="A5480" t="s">
        <v>73</v>
      </c>
      <c r="B5480" t="s">
        <v>97</v>
      </c>
      <c r="C5480">
        <v>2010</v>
      </c>
      <c r="D5480" t="s">
        <v>20</v>
      </c>
      <c r="E5480" t="s">
        <v>67</v>
      </c>
      <c r="F5480">
        <v>2.1</v>
      </c>
      <c r="G5480">
        <v>155818</v>
      </c>
      <c r="H5480">
        <v>169</v>
      </c>
      <c r="I5480">
        <v>176</v>
      </c>
      <c r="J5480">
        <v>3</v>
      </c>
      <c r="K5480">
        <v>0</v>
      </c>
      <c r="L5480" t="s">
        <v>43</v>
      </c>
      <c r="M5480" t="s">
        <v>59</v>
      </c>
      <c r="N5480" t="s">
        <v>45</v>
      </c>
      <c r="O5480" t="s">
        <v>29</v>
      </c>
      <c r="P5480">
        <v>41</v>
      </c>
      <c r="Q5480" t="s">
        <v>30</v>
      </c>
      <c r="R5480">
        <v>9714</v>
      </c>
    </row>
    <row r="5481" spans="1:18" x14ac:dyDescent="0.3">
      <c r="A5481" t="s">
        <v>55</v>
      </c>
      <c r="B5481" t="s">
        <v>78</v>
      </c>
      <c r="C5481">
        <v>2023</v>
      </c>
      <c r="D5481" t="s">
        <v>20</v>
      </c>
      <c r="E5481" t="s">
        <v>21</v>
      </c>
      <c r="F5481">
        <v>2.4</v>
      </c>
      <c r="G5481">
        <v>100</v>
      </c>
      <c r="H5481">
        <v>199</v>
      </c>
      <c r="I5481">
        <v>192</v>
      </c>
      <c r="J5481">
        <v>1</v>
      </c>
      <c r="K5481">
        <v>0</v>
      </c>
      <c r="L5481" t="s">
        <v>34</v>
      </c>
      <c r="M5481" t="s">
        <v>52</v>
      </c>
      <c r="N5481" t="s">
        <v>45</v>
      </c>
      <c r="O5481" t="s">
        <v>29</v>
      </c>
      <c r="P5481">
        <v>33</v>
      </c>
      <c r="Q5481" t="s">
        <v>88</v>
      </c>
      <c r="R5481">
        <v>23937</v>
      </c>
    </row>
    <row r="5482" spans="1:18" x14ac:dyDescent="0.3">
      <c r="A5482" t="s">
        <v>55</v>
      </c>
      <c r="B5482" t="s">
        <v>75</v>
      </c>
      <c r="C5482">
        <v>2018</v>
      </c>
      <c r="D5482" t="s">
        <v>20</v>
      </c>
      <c r="F5482">
        <v>1.5</v>
      </c>
      <c r="G5482">
        <v>104145</v>
      </c>
      <c r="H5482">
        <v>135</v>
      </c>
      <c r="I5482">
        <v>149</v>
      </c>
      <c r="J5482">
        <v>2</v>
      </c>
      <c r="L5482" t="s">
        <v>43</v>
      </c>
      <c r="M5482" t="s">
        <v>28</v>
      </c>
      <c r="N5482" t="s">
        <v>45</v>
      </c>
      <c r="O5482" t="s">
        <v>29</v>
      </c>
      <c r="P5482">
        <v>37</v>
      </c>
      <c r="Q5482" t="s">
        <v>91</v>
      </c>
      <c r="R5482">
        <v>8043</v>
      </c>
    </row>
    <row r="5483" spans="1:18" x14ac:dyDescent="0.3">
      <c r="A5483" t="s">
        <v>26</v>
      </c>
      <c r="B5483" t="s">
        <v>101</v>
      </c>
      <c r="C5483">
        <v>2019</v>
      </c>
      <c r="D5483" t="s">
        <v>20</v>
      </c>
      <c r="E5483" t="s">
        <v>21</v>
      </c>
      <c r="F5483">
        <v>2.1</v>
      </c>
      <c r="G5483">
        <v>69473</v>
      </c>
      <c r="H5483">
        <v>170</v>
      </c>
      <c r="I5483">
        <v>179</v>
      </c>
      <c r="J5483">
        <v>3</v>
      </c>
      <c r="L5483" t="s">
        <v>43</v>
      </c>
      <c r="M5483" t="s">
        <v>22</v>
      </c>
      <c r="N5483" t="s">
        <v>45</v>
      </c>
      <c r="O5483" t="s">
        <v>24</v>
      </c>
      <c r="P5483">
        <v>35</v>
      </c>
      <c r="Q5483" t="s">
        <v>88</v>
      </c>
      <c r="R5483">
        <v>10226</v>
      </c>
    </row>
    <row r="5484" spans="1:18" x14ac:dyDescent="0.3">
      <c r="A5484" t="s">
        <v>18</v>
      </c>
      <c r="B5484" t="s">
        <v>66</v>
      </c>
      <c r="C5484">
        <v>2014</v>
      </c>
      <c r="D5484" t="s">
        <v>63</v>
      </c>
      <c r="E5484" t="s">
        <v>21</v>
      </c>
      <c r="F5484">
        <v>2</v>
      </c>
      <c r="G5484">
        <v>215782</v>
      </c>
      <c r="H5484">
        <v>177</v>
      </c>
      <c r="I5484">
        <v>180</v>
      </c>
      <c r="J5484">
        <v>2</v>
      </c>
      <c r="K5484">
        <v>1</v>
      </c>
      <c r="L5484" t="s">
        <v>43</v>
      </c>
      <c r="M5484" t="s">
        <v>59</v>
      </c>
      <c r="N5484" t="s">
        <v>23</v>
      </c>
      <c r="O5484" t="s">
        <v>24</v>
      </c>
      <c r="Q5484" t="s">
        <v>48</v>
      </c>
      <c r="R5484">
        <v>7325</v>
      </c>
    </row>
    <row r="5485" spans="1:18" x14ac:dyDescent="0.3">
      <c r="A5485" t="s">
        <v>26</v>
      </c>
      <c r="B5485" t="s">
        <v>58</v>
      </c>
      <c r="C5485">
        <v>2013</v>
      </c>
      <c r="D5485" t="s">
        <v>20</v>
      </c>
      <c r="E5485" t="s">
        <v>21</v>
      </c>
      <c r="F5485">
        <v>3.1</v>
      </c>
      <c r="G5485">
        <v>88507</v>
      </c>
      <c r="H5485">
        <v>266</v>
      </c>
      <c r="I5485">
        <v>261</v>
      </c>
      <c r="J5485">
        <v>5</v>
      </c>
      <c r="K5485">
        <v>0</v>
      </c>
      <c r="L5485" t="s">
        <v>40</v>
      </c>
      <c r="M5485" t="s">
        <v>52</v>
      </c>
      <c r="N5485" t="s">
        <v>23</v>
      </c>
      <c r="O5485" t="s">
        <v>24</v>
      </c>
      <c r="R5485">
        <v>7076</v>
      </c>
    </row>
    <row r="5486" spans="1:18" x14ac:dyDescent="0.3">
      <c r="A5486" t="s">
        <v>18</v>
      </c>
      <c r="B5486" t="s">
        <v>70</v>
      </c>
      <c r="C5486">
        <v>2010</v>
      </c>
      <c r="D5486" t="s">
        <v>20</v>
      </c>
      <c r="E5486" t="s">
        <v>21</v>
      </c>
      <c r="G5486">
        <v>130651</v>
      </c>
      <c r="H5486">
        <v>146</v>
      </c>
      <c r="I5486">
        <v>134</v>
      </c>
      <c r="J5486">
        <v>3</v>
      </c>
      <c r="K5486">
        <v>1</v>
      </c>
      <c r="M5486" t="s">
        <v>44</v>
      </c>
      <c r="N5486" t="s">
        <v>45</v>
      </c>
      <c r="O5486" t="s">
        <v>24</v>
      </c>
      <c r="P5486">
        <v>30</v>
      </c>
      <c r="Q5486" t="s">
        <v>48</v>
      </c>
      <c r="R5486">
        <v>8581</v>
      </c>
    </row>
    <row r="5487" spans="1:18" x14ac:dyDescent="0.3">
      <c r="A5487" t="s">
        <v>41</v>
      </c>
      <c r="B5487" t="s">
        <v>96</v>
      </c>
      <c r="C5487">
        <v>2022</v>
      </c>
      <c r="D5487" t="s">
        <v>20</v>
      </c>
      <c r="E5487" t="s">
        <v>21</v>
      </c>
      <c r="F5487">
        <v>2.1</v>
      </c>
      <c r="G5487">
        <v>26919</v>
      </c>
      <c r="J5487">
        <v>1</v>
      </c>
      <c r="K5487">
        <v>0</v>
      </c>
      <c r="L5487" t="s">
        <v>40</v>
      </c>
      <c r="M5487" t="s">
        <v>94</v>
      </c>
      <c r="N5487" t="s">
        <v>45</v>
      </c>
      <c r="O5487" t="s">
        <v>29</v>
      </c>
      <c r="P5487">
        <v>32</v>
      </c>
      <c r="Q5487" t="s">
        <v>37</v>
      </c>
      <c r="R5487">
        <v>13538</v>
      </c>
    </row>
    <row r="5488" spans="1:18" x14ac:dyDescent="0.3">
      <c r="A5488" t="s">
        <v>38</v>
      </c>
      <c r="B5488" t="s">
        <v>86</v>
      </c>
      <c r="C5488">
        <v>2015</v>
      </c>
      <c r="D5488" t="s">
        <v>20</v>
      </c>
      <c r="E5488" t="s">
        <v>21</v>
      </c>
      <c r="F5488">
        <v>4.4000000000000004</v>
      </c>
      <c r="G5488">
        <v>114030</v>
      </c>
      <c r="H5488">
        <v>327</v>
      </c>
      <c r="J5488">
        <v>2</v>
      </c>
      <c r="L5488" t="s">
        <v>40</v>
      </c>
      <c r="M5488" t="s">
        <v>52</v>
      </c>
      <c r="N5488" t="s">
        <v>84</v>
      </c>
      <c r="O5488" t="s">
        <v>95</v>
      </c>
      <c r="P5488">
        <v>23</v>
      </c>
      <c r="Q5488" t="s">
        <v>37</v>
      </c>
      <c r="R5488">
        <v>7553</v>
      </c>
    </row>
    <row r="5489" spans="1:18" x14ac:dyDescent="0.3">
      <c r="A5489" t="s">
        <v>26</v>
      </c>
      <c r="B5489" t="s">
        <v>68</v>
      </c>
      <c r="C5489">
        <v>2005</v>
      </c>
      <c r="D5489" t="s">
        <v>20</v>
      </c>
      <c r="E5489" t="s">
        <v>67</v>
      </c>
      <c r="F5489">
        <v>2.2999999999999998</v>
      </c>
      <c r="G5489">
        <v>291782</v>
      </c>
      <c r="H5489">
        <v>187</v>
      </c>
      <c r="I5489">
        <v>174</v>
      </c>
      <c r="J5489">
        <v>4</v>
      </c>
      <c r="L5489" t="s">
        <v>34</v>
      </c>
      <c r="N5489" t="s">
        <v>45</v>
      </c>
      <c r="O5489" t="s">
        <v>29</v>
      </c>
      <c r="P5489">
        <v>29</v>
      </c>
      <c r="Q5489" t="s">
        <v>46</v>
      </c>
      <c r="R5489">
        <v>500</v>
      </c>
    </row>
    <row r="5490" spans="1:18" x14ac:dyDescent="0.3">
      <c r="A5490" t="s">
        <v>41</v>
      </c>
      <c r="B5490" t="s">
        <v>96</v>
      </c>
      <c r="C5490">
        <v>2021</v>
      </c>
      <c r="D5490" t="s">
        <v>20</v>
      </c>
      <c r="E5490" t="s">
        <v>21</v>
      </c>
      <c r="F5490">
        <v>1.4</v>
      </c>
      <c r="G5490">
        <v>294</v>
      </c>
      <c r="H5490">
        <v>111</v>
      </c>
      <c r="I5490">
        <v>103</v>
      </c>
      <c r="J5490">
        <v>1</v>
      </c>
      <c r="K5490">
        <v>0</v>
      </c>
      <c r="L5490" t="s">
        <v>34</v>
      </c>
      <c r="N5490" t="s">
        <v>45</v>
      </c>
      <c r="O5490" t="s">
        <v>29</v>
      </c>
      <c r="Q5490" t="s">
        <v>76</v>
      </c>
      <c r="R5490">
        <v>15727</v>
      </c>
    </row>
    <row r="5491" spans="1:18" x14ac:dyDescent="0.3">
      <c r="A5491" t="s">
        <v>31</v>
      </c>
      <c r="B5491" t="s">
        <v>32</v>
      </c>
      <c r="C5491">
        <v>2017</v>
      </c>
      <c r="D5491" t="s">
        <v>20</v>
      </c>
      <c r="E5491" t="s">
        <v>21</v>
      </c>
      <c r="G5491">
        <v>43812</v>
      </c>
      <c r="H5491">
        <v>187</v>
      </c>
      <c r="J5491">
        <v>1</v>
      </c>
      <c r="K5491">
        <v>0</v>
      </c>
      <c r="L5491" t="s">
        <v>43</v>
      </c>
      <c r="N5491" t="s">
        <v>36</v>
      </c>
      <c r="O5491" t="s">
        <v>29</v>
      </c>
      <c r="P5491">
        <v>30</v>
      </c>
      <c r="Q5491" t="s">
        <v>76</v>
      </c>
      <c r="R5491">
        <v>11031</v>
      </c>
    </row>
    <row r="5492" spans="1:18" x14ac:dyDescent="0.3">
      <c r="A5492" t="s">
        <v>38</v>
      </c>
      <c r="B5492" t="s">
        <v>89</v>
      </c>
      <c r="C5492">
        <v>2014</v>
      </c>
      <c r="D5492" t="s">
        <v>20</v>
      </c>
      <c r="E5492" t="s">
        <v>21</v>
      </c>
      <c r="F5492">
        <v>2.2000000000000002</v>
      </c>
      <c r="G5492">
        <v>126988</v>
      </c>
      <c r="I5492">
        <v>182</v>
      </c>
      <c r="J5492">
        <v>3</v>
      </c>
      <c r="K5492">
        <v>1</v>
      </c>
      <c r="L5492" t="s">
        <v>40</v>
      </c>
      <c r="M5492" t="s">
        <v>52</v>
      </c>
      <c r="N5492" t="s">
        <v>45</v>
      </c>
      <c r="O5492" t="s">
        <v>24</v>
      </c>
      <c r="P5492">
        <v>34</v>
      </c>
      <c r="Q5492" t="s">
        <v>48</v>
      </c>
      <c r="R5492">
        <v>2529</v>
      </c>
    </row>
    <row r="5493" spans="1:18" x14ac:dyDescent="0.3">
      <c r="A5493" t="s">
        <v>49</v>
      </c>
      <c r="B5493" t="s">
        <v>93</v>
      </c>
      <c r="C5493">
        <v>2020</v>
      </c>
      <c r="D5493" t="s">
        <v>20</v>
      </c>
      <c r="E5493" t="s">
        <v>21</v>
      </c>
      <c r="F5493">
        <v>2.7</v>
      </c>
      <c r="G5493">
        <v>79498</v>
      </c>
      <c r="H5493">
        <v>212</v>
      </c>
      <c r="I5493">
        <v>204</v>
      </c>
      <c r="J5493">
        <v>1</v>
      </c>
      <c r="K5493">
        <v>0</v>
      </c>
      <c r="L5493" t="s">
        <v>34</v>
      </c>
      <c r="M5493" t="s">
        <v>35</v>
      </c>
      <c r="N5493" t="s">
        <v>23</v>
      </c>
      <c r="O5493" t="s">
        <v>24</v>
      </c>
      <c r="P5493">
        <v>24</v>
      </c>
      <c r="Q5493" t="s">
        <v>64</v>
      </c>
      <c r="R5493">
        <v>18345</v>
      </c>
    </row>
    <row r="5494" spans="1:18" x14ac:dyDescent="0.3">
      <c r="A5494" t="s">
        <v>53</v>
      </c>
      <c r="B5494" t="s">
        <v>79</v>
      </c>
      <c r="C5494">
        <v>2021</v>
      </c>
      <c r="D5494" t="s">
        <v>20</v>
      </c>
      <c r="E5494" t="s">
        <v>21</v>
      </c>
      <c r="G5494">
        <v>100</v>
      </c>
      <c r="H5494">
        <v>180</v>
      </c>
      <c r="I5494">
        <v>199</v>
      </c>
      <c r="J5494">
        <v>1</v>
      </c>
      <c r="K5494">
        <v>0</v>
      </c>
      <c r="L5494" t="s">
        <v>40</v>
      </c>
      <c r="M5494" t="s">
        <v>72</v>
      </c>
      <c r="N5494" t="s">
        <v>45</v>
      </c>
      <c r="O5494" t="s">
        <v>29</v>
      </c>
      <c r="P5494">
        <v>32</v>
      </c>
      <c r="R5494">
        <v>40358</v>
      </c>
    </row>
    <row r="5495" spans="1:18" x14ac:dyDescent="0.3">
      <c r="A5495" t="s">
        <v>41</v>
      </c>
      <c r="B5495" t="s">
        <v>42</v>
      </c>
      <c r="C5495">
        <v>2024</v>
      </c>
      <c r="D5495" t="s">
        <v>20</v>
      </c>
      <c r="E5495" t="s">
        <v>21</v>
      </c>
      <c r="F5495">
        <v>2.2000000000000002</v>
      </c>
      <c r="G5495">
        <v>100</v>
      </c>
      <c r="H5495">
        <v>181</v>
      </c>
      <c r="I5495">
        <v>169</v>
      </c>
      <c r="J5495">
        <v>1</v>
      </c>
      <c r="K5495">
        <v>0</v>
      </c>
      <c r="L5495" t="s">
        <v>40</v>
      </c>
      <c r="M5495" t="s">
        <v>35</v>
      </c>
      <c r="N5495" t="s">
        <v>45</v>
      </c>
      <c r="O5495" t="s">
        <v>29</v>
      </c>
      <c r="P5495">
        <v>30</v>
      </c>
      <c r="R5495">
        <v>21931</v>
      </c>
    </row>
    <row r="5496" spans="1:18" x14ac:dyDescent="0.3">
      <c r="A5496" t="s">
        <v>49</v>
      </c>
      <c r="B5496" t="s">
        <v>93</v>
      </c>
      <c r="C5496">
        <v>2018</v>
      </c>
      <c r="D5496" t="s">
        <v>20</v>
      </c>
      <c r="E5496" t="s">
        <v>21</v>
      </c>
      <c r="F5496">
        <v>2.9</v>
      </c>
      <c r="G5496">
        <v>100</v>
      </c>
      <c r="H5496">
        <v>239</v>
      </c>
      <c r="J5496">
        <v>3</v>
      </c>
      <c r="K5496">
        <v>1</v>
      </c>
      <c r="M5496" t="s">
        <v>72</v>
      </c>
      <c r="N5496" t="s">
        <v>23</v>
      </c>
      <c r="O5496" t="s">
        <v>24</v>
      </c>
      <c r="P5496">
        <v>27</v>
      </c>
      <c r="Q5496" t="s">
        <v>25</v>
      </c>
      <c r="R5496">
        <v>16431</v>
      </c>
    </row>
    <row r="5497" spans="1:18" x14ac:dyDescent="0.3">
      <c r="A5497" t="s">
        <v>31</v>
      </c>
      <c r="B5497" t="s">
        <v>85</v>
      </c>
      <c r="C5497">
        <v>2022</v>
      </c>
      <c r="D5497" t="s">
        <v>20</v>
      </c>
      <c r="E5497" t="s">
        <v>21</v>
      </c>
      <c r="G5497">
        <v>29506</v>
      </c>
      <c r="H5497">
        <v>161</v>
      </c>
      <c r="J5497">
        <v>1</v>
      </c>
      <c r="K5497">
        <v>0</v>
      </c>
      <c r="L5497" t="s">
        <v>34</v>
      </c>
      <c r="M5497" t="s">
        <v>72</v>
      </c>
      <c r="N5497" t="s">
        <v>23</v>
      </c>
      <c r="O5497" t="s">
        <v>24</v>
      </c>
      <c r="P5497">
        <v>33</v>
      </c>
      <c r="Q5497" t="s">
        <v>88</v>
      </c>
      <c r="R5497">
        <v>20333</v>
      </c>
    </row>
    <row r="5498" spans="1:18" x14ac:dyDescent="0.3">
      <c r="A5498" t="s">
        <v>49</v>
      </c>
      <c r="B5498" t="s">
        <v>93</v>
      </c>
      <c r="C5498">
        <v>2006</v>
      </c>
      <c r="D5498" t="s">
        <v>20</v>
      </c>
      <c r="E5498" t="s">
        <v>21</v>
      </c>
      <c r="F5498">
        <v>3.1</v>
      </c>
      <c r="G5498">
        <v>287332</v>
      </c>
      <c r="H5498">
        <v>243</v>
      </c>
      <c r="I5498">
        <v>227</v>
      </c>
      <c r="J5498">
        <v>5</v>
      </c>
      <c r="K5498">
        <v>1</v>
      </c>
      <c r="L5498" t="s">
        <v>40</v>
      </c>
      <c r="M5498" t="s">
        <v>35</v>
      </c>
      <c r="N5498" t="s">
        <v>23</v>
      </c>
      <c r="O5498" t="s">
        <v>24</v>
      </c>
      <c r="Q5498" t="s">
        <v>37</v>
      </c>
      <c r="R5498">
        <v>500</v>
      </c>
    </row>
    <row r="5499" spans="1:18" x14ac:dyDescent="0.3">
      <c r="A5499" t="s">
        <v>53</v>
      </c>
      <c r="B5499" t="s">
        <v>54</v>
      </c>
      <c r="C5499">
        <v>2013</v>
      </c>
      <c r="D5499" t="s">
        <v>20</v>
      </c>
      <c r="E5499" t="s">
        <v>21</v>
      </c>
      <c r="F5499">
        <v>2.2000000000000002</v>
      </c>
      <c r="G5499">
        <v>95961</v>
      </c>
      <c r="H5499">
        <v>171</v>
      </c>
      <c r="I5499">
        <v>152</v>
      </c>
      <c r="J5499">
        <v>2</v>
      </c>
      <c r="K5499">
        <v>1</v>
      </c>
      <c r="L5499" t="s">
        <v>40</v>
      </c>
      <c r="M5499" t="s">
        <v>28</v>
      </c>
      <c r="N5499" t="s">
        <v>23</v>
      </c>
      <c r="O5499" t="s">
        <v>24</v>
      </c>
      <c r="P5499">
        <v>32</v>
      </c>
      <c r="Q5499" t="s">
        <v>91</v>
      </c>
      <c r="R5499">
        <v>9882</v>
      </c>
    </row>
    <row r="5500" spans="1:18" x14ac:dyDescent="0.3">
      <c r="A5500" t="s">
        <v>31</v>
      </c>
      <c r="B5500" t="s">
        <v>32</v>
      </c>
      <c r="C5500">
        <v>2020</v>
      </c>
      <c r="D5500" t="s">
        <v>33</v>
      </c>
      <c r="E5500" t="s">
        <v>21</v>
      </c>
      <c r="F5500">
        <v>1.5</v>
      </c>
      <c r="G5500">
        <v>56643</v>
      </c>
      <c r="H5500">
        <v>135</v>
      </c>
      <c r="I5500">
        <v>125</v>
      </c>
      <c r="J5500">
        <v>2</v>
      </c>
      <c r="K5500">
        <v>1</v>
      </c>
      <c r="L5500" t="s">
        <v>40</v>
      </c>
      <c r="M5500" t="s">
        <v>94</v>
      </c>
      <c r="N5500" t="s">
        <v>36</v>
      </c>
      <c r="O5500" t="s">
        <v>29</v>
      </c>
      <c r="P5500">
        <v>57</v>
      </c>
      <c r="Q5500" t="s">
        <v>37</v>
      </c>
      <c r="R5500">
        <v>10474</v>
      </c>
    </row>
    <row r="5501" spans="1:18" x14ac:dyDescent="0.3">
      <c r="A5501" t="s">
        <v>38</v>
      </c>
      <c r="B5501" t="s">
        <v>39</v>
      </c>
      <c r="C5501">
        <v>2011</v>
      </c>
      <c r="D5501" t="s">
        <v>20</v>
      </c>
      <c r="E5501" t="s">
        <v>21</v>
      </c>
      <c r="F5501">
        <v>2.1</v>
      </c>
      <c r="G5501">
        <v>169929</v>
      </c>
      <c r="H5501">
        <v>168</v>
      </c>
      <c r="I5501">
        <v>158</v>
      </c>
      <c r="J5501">
        <v>3</v>
      </c>
      <c r="K5501">
        <v>1</v>
      </c>
      <c r="M5501" t="s">
        <v>35</v>
      </c>
      <c r="N5501" t="s">
        <v>23</v>
      </c>
      <c r="O5501" t="s">
        <v>24</v>
      </c>
      <c r="Q5501" t="s">
        <v>91</v>
      </c>
      <c r="R5501">
        <v>6193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AF11-0556-4E49-B57A-D36D37E9F60D}">
  <dimension ref="A1:H21"/>
  <sheetViews>
    <sheetView workbookViewId="0">
      <selection activeCell="H15" sqref="H15"/>
    </sheetView>
  </sheetViews>
  <sheetFormatPr defaultRowHeight="14.4" x14ac:dyDescent="0.3"/>
  <cols>
    <col min="1" max="1" width="15.77734375" customWidth="1"/>
    <col min="2" max="2" width="15.109375" customWidth="1"/>
    <col min="3" max="3" width="10.109375" customWidth="1"/>
    <col min="4" max="4" width="14" customWidth="1"/>
    <col min="5" max="5" width="10.109375" customWidth="1"/>
    <col min="6" max="6" width="36.6640625" customWidth="1"/>
    <col min="7" max="7" width="22.33203125" customWidth="1"/>
    <col min="8" max="8" width="77.5546875" customWidth="1"/>
  </cols>
  <sheetData>
    <row r="1" spans="1:8" x14ac:dyDescent="0.3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 spans="1:8" x14ac:dyDescent="0.3">
      <c r="A2" t="s">
        <v>4</v>
      </c>
      <c r="B2">
        <f>COUNTBLANK(INDEX(automobile_dataset!$A$2:$R$5501,0,MATCH(A2,automobile_dataset!$A$1:$R$1,0)))</f>
        <v>827</v>
      </c>
      <c r="C2" s="4">
        <f t="shared" ref="C2:C11" si="0">B2/5500</f>
        <v>0.15036363636363637</v>
      </c>
      <c r="D2">
        <f>COUNTIF(INDEX(automobile_dataset!$A$2:$R$5501,0,MATCH(A2,automobile_dataset!$A$1:$R$1,0)),0)</f>
        <v>0</v>
      </c>
      <c r="E2" t="str">
        <f>IF(COUNT(INDEX(automobile_dataset!$A$2:$R$5501,0,MATCH(A2,automobile_dataset!$A$1:$R$1,0)))=0,"-",MEDIAN(INDEX(automobile_dataset!$A$2:$R$5501,0,MATCH(A2,automobile_dataset!$A$1:$R$1,0))))</f>
        <v>-</v>
      </c>
      <c r="F2" t="s">
        <v>123</v>
      </c>
      <c r="G2" t="s">
        <v>126</v>
      </c>
      <c r="H2" t="s">
        <v>127</v>
      </c>
    </row>
    <row r="3" spans="1:8" x14ac:dyDescent="0.3">
      <c r="A3" t="s">
        <v>5</v>
      </c>
      <c r="B3">
        <f>COUNTBLANK(INDEX(automobile_dataset!$A$2:$R$5501,0,MATCH(A3,automobile_dataset!$A$1:$R$1,0)))</f>
        <v>844</v>
      </c>
      <c r="C3" s="4">
        <f t="shared" si="0"/>
        <v>0.15345454545454545</v>
      </c>
      <c r="D3">
        <f>COUNTIF(INDEX(automobile_dataset!$A$2:$R$5501,0,MATCH(A3,automobile_dataset!$A$1:$R$1,0)),0)</f>
        <v>127</v>
      </c>
      <c r="E3">
        <f>IF(COUNT(INDEX(automobile_dataset!$A$2:$R$5501,0,MATCH(A3,automobile_dataset!$A$1:$R$1,0)))=0,"-",MEDIAN(INDEX(automobile_dataset!$A$2:$R$5501,0,MATCH(A3,automobile_dataset!$A$1:$R$1,0))))</f>
        <v>2.4</v>
      </c>
      <c r="F3" t="s">
        <v>129</v>
      </c>
      <c r="G3" t="s">
        <v>137</v>
      </c>
      <c r="H3" t="s">
        <v>133</v>
      </c>
    </row>
    <row r="4" spans="1:8" x14ac:dyDescent="0.3">
      <c r="A4" t="s">
        <v>7</v>
      </c>
      <c r="B4">
        <f>COUNTBLANK(INDEX(automobile_dataset!$A$2:$R$5501,0,MATCH(A4,automobile_dataset!$A$1:$R$1,0)))</f>
        <v>800</v>
      </c>
      <c r="C4" s="4">
        <f t="shared" si="0"/>
        <v>0.14545454545454545</v>
      </c>
      <c r="D4">
        <f>COUNTIF(INDEX(automobile_dataset!$A$2:$R$5501,0,MATCH(A4,automobile_dataset!$A$1:$R$1,0)),0)</f>
        <v>0</v>
      </c>
      <c r="E4">
        <f>IF(COUNT(INDEX(automobile_dataset!$A$2:$R$5501,0,MATCH(A4,automobile_dataset!$A$1:$R$1,0)))=0,"-",MEDIAN(INDEX(automobile_dataset!$A$2:$R$5501,0,MATCH(A4,automobile_dataset!$A$1:$R$1,0))))</f>
        <v>187</v>
      </c>
      <c r="F4" t="s">
        <v>130</v>
      </c>
      <c r="G4" t="s">
        <v>137</v>
      </c>
      <c r="H4" t="s">
        <v>134</v>
      </c>
    </row>
    <row r="5" spans="1:8" x14ac:dyDescent="0.3">
      <c r="A5" t="s">
        <v>8</v>
      </c>
      <c r="B5">
        <f>COUNTBLANK(INDEX(automobile_dataset!$A$2:$R$5501,0,MATCH(A5,automobile_dataset!$A$1:$R$1,0)))</f>
        <v>799</v>
      </c>
      <c r="C5" s="4">
        <f t="shared" si="0"/>
        <v>0.14527272727272728</v>
      </c>
      <c r="D5">
        <f>COUNTIF(INDEX(automobile_dataset!$A$2:$R$5501,0,MATCH(A5,automobile_dataset!$A$1:$R$1,0)),0)</f>
        <v>0</v>
      </c>
      <c r="E5">
        <f>IF(COUNT(INDEX(automobile_dataset!$A$2:$R$5501,0,MATCH(A5,automobile_dataset!$A$1:$R$1,0)))=0,"-",MEDIAN(INDEX(automobile_dataset!$A$2:$R$5501,0,MATCH(A5,automobile_dataset!$A$1:$R$1,0))))</f>
        <v>178</v>
      </c>
      <c r="F5" t="s">
        <v>131</v>
      </c>
      <c r="G5" t="s">
        <v>137</v>
      </c>
      <c r="H5" t="s">
        <v>135</v>
      </c>
    </row>
    <row r="6" spans="1:8" x14ac:dyDescent="0.3">
      <c r="A6" t="s">
        <v>10</v>
      </c>
      <c r="B6">
        <f>COUNTBLANK(INDEX(automobile_dataset!$A$2:$R$5501,0,MATCH(A6,automobile_dataset!$A$1:$R$1,0)))</f>
        <v>812</v>
      </c>
      <c r="C6" s="4">
        <f t="shared" si="0"/>
        <v>0.14763636363636365</v>
      </c>
      <c r="D6">
        <f>COUNTIF(INDEX(automobile_dataset!$A$2:$R$5501,0,MATCH(A6,automobile_dataset!$A$1:$R$1,0)),0)</f>
        <v>2775</v>
      </c>
      <c r="E6" t="s">
        <v>125</v>
      </c>
      <c r="F6" t="s">
        <v>123</v>
      </c>
      <c r="G6" t="s">
        <v>126</v>
      </c>
      <c r="H6" t="s">
        <v>127</v>
      </c>
    </row>
    <row r="7" spans="1:8" x14ac:dyDescent="0.3">
      <c r="A7" t="s">
        <v>11</v>
      </c>
      <c r="B7">
        <f>COUNTBLANK(INDEX(automobile_dataset!$A$2:$R$5501,0,MATCH(A7,automobile_dataset!$A$1:$R$1,0)))</f>
        <v>855</v>
      </c>
      <c r="C7" s="4">
        <f t="shared" si="0"/>
        <v>0.15545454545454546</v>
      </c>
      <c r="D7">
        <f>COUNTIF(INDEX(automobile_dataset!$A$2:$R$5501,0,MATCH(A7,automobile_dataset!$A$1:$R$1,0)),0)</f>
        <v>0</v>
      </c>
      <c r="E7" t="str">
        <f>IF(COUNT(INDEX(automobile_dataset!$A$2:$R$5501,0,MATCH(A7,automobile_dataset!$A$1:$R$1,0)))=0,"-",MEDIAN(INDEX(automobile_dataset!$A$2:$R$5501,0,MATCH(A7,automobile_dataset!$A$1:$R$1,0))))</f>
        <v>-</v>
      </c>
      <c r="F7" t="s">
        <v>123</v>
      </c>
      <c r="G7" t="s">
        <v>126</v>
      </c>
      <c r="H7" t="s">
        <v>127</v>
      </c>
    </row>
    <row r="8" spans="1:8" x14ac:dyDescent="0.3">
      <c r="A8" t="s">
        <v>12</v>
      </c>
      <c r="B8">
        <f>COUNTBLANK(INDEX(automobile_dataset!$A$2:$R$5501,0,MATCH(A8,automobile_dataset!$A$1:$R$1,0)))</f>
        <v>803</v>
      </c>
      <c r="C8" s="4">
        <f t="shared" si="0"/>
        <v>0.14599999999999999</v>
      </c>
      <c r="D8">
        <f>COUNTIF(INDEX(automobile_dataset!$A$2:$R$5501,0,MATCH(A8,automobile_dataset!$A$1:$R$1,0)),0)</f>
        <v>0</v>
      </c>
      <c r="E8" t="str">
        <f>IF(COUNT(INDEX(automobile_dataset!$A$2:$R$5501,0,MATCH(A8,automobile_dataset!$A$1:$R$1,0)))=0,"-",MEDIAN(INDEX(automobile_dataset!$A$2:$R$5501,0,MATCH(A8,automobile_dataset!$A$1:$R$1,0))))</f>
        <v>-</v>
      </c>
      <c r="F8" t="s">
        <v>123</v>
      </c>
      <c r="G8" t="s">
        <v>126</v>
      </c>
      <c r="H8" t="s">
        <v>127</v>
      </c>
    </row>
    <row r="9" spans="1:8" x14ac:dyDescent="0.3">
      <c r="A9" t="s">
        <v>15</v>
      </c>
      <c r="B9">
        <f>COUNTBLANK(INDEX(automobile_dataset!$A$2:$R$5501,0,MATCH(A9,automobile_dataset!$A$1:$R$1,0)))</f>
        <v>794</v>
      </c>
      <c r="C9" s="4">
        <f t="shared" si="0"/>
        <v>0.14436363636363636</v>
      </c>
      <c r="D9">
        <f>COUNTIF(INDEX(automobile_dataset!$A$2:$R$5501,0,MATCH(A9,automobile_dataset!$A$1:$R$1,0)),0)</f>
        <v>0</v>
      </c>
      <c r="E9">
        <f>IF(COUNT(INDEX(automobile_dataset!$A$2:$R$5501,0,MATCH(A9,automobile_dataset!$A$1:$R$1,0)))=0,"-",MEDIAN(INDEX(automobile_dataset!$A$2:$R$5501,0,MATCH(A9,automobile_dataset!$A$1:$R$1,0))))</f>
        <v>32</v>
      </c>
      <c r="F9" t="s">
        <v>132</v>
      </c>
      <c r="G9" t="s">
        <v>138</v>
      </c>
      <c r="H9" t="s">
        <v>128</v>
      </c>
    </row>
    <row r="10" spans="1:8" x14ac:dyDescent="0.3">
      <c r="A10" t="s">
        <v>16</v>
      </c>
      <c r="B10">
        <f>COUNTBLANK(INDEX(automobile_dataset!$A$2:$R$5501,0,MATCH(A10,automobile_dataset!$A$1:$R$1,0)))</f>
        <v>782</v>
      </c>
      <c r="C10" s="4">
        <f t="shared" si="0"/>
        <v>0.14218181818181819</v>
      </c>
      <c r="D10">
        <f>COUNTIF(INDEX(automobile_dataset!$A$2:$R$5501,0,MATCH(A10,automobile_dataset!$A$1:$R$1,0)),0)</f>
        <v>0</v>
      </c>
      <c r="E10" t="str">
        <f>IF(COUNT(INDEX(automobile_dataset!$A$2:$R$5501,0,MATCH(A10,automobile_dataset!$A$1:$R$1,0)))=0,"-",MEDIAN(INDEX(automobile_dataset!$A$2:$R$5501,0,MATCH(A10,automobile_dataset!$A$1:$R$1,0))))</f>
        <v>-</v>
      </c>
      <c r="F10" t="s">
        <v>123</v>
      </c>
      <c r="G10" t="s">
        <v>126</v>
      </c>
      <c r="H10" t="s">
        <v>127</v>
      </c>
    </row>
    <row r="11" spans="1:8" x14ac:dyDescent="0.3">
      <c r="A11" t="s">
        <v>6</v>
      </c>
      <c r="B11">
        <f>COUNTBLANK(INDEX(automobile_dataset!$A$2:$R$5501,0,MATCH(A11,automobile_dataset!$A$1:$R$1,0)))</f>
        <v>0</v>
      </c>
      <c r="C11" s="4">
        <f t="shared" si="0"/>
        <v>0</v>
      </c>
      <c r="D11">
        <f>COUNTIF(INDEX(automobile_dataset!$A$2:$R$5501,0,MATCH(A11,automobile_dataset!$A$1:$R$1,0)),0)</f>
        <v>0</v>
      </c>
      <c r="E11">
        <f>IF(COUNT(INDEX(automobile_dataset!$A$2:$R$5501,0,MATCH(A11,automobile_dataset!$A$1:$R$1,0)))=0,"-",MEDIAN(INDEX(automobile_dataset!$A$2:$R$5501,0,MATCH(A11,automobile_dataset!$A$1:$R$1,0))))</f>
        <v>96926.5</v>
      </c>
      <c r="F11" t="s">
        <v>124</v>
      </c>
      <c r="G11" t="s">
        <v>139</v>
      </c>
      <c r="H11" t="s">
        <v>136</v>
      </c>
    </row>
    <row r="13" spans="1:8" x14ac:dyDescent="0.3">
      <c r="A13" s="25" t="s">
        <v>112</v>
      </c>
      <c r="B13" s="26"/>
      <c r="D13" s="25" t="s">
        <v>122</v>
      </c>
      <c r="E13" s="26"/>
    </row>
    <row r="14" spans="1:8" x14ac:dyDescent="0.3">
      <c r="A14" s="5" t="s">
        <v>113</v>
      </c>
      <c r="B14" s="6" t="s">
        <v>114</v>
      </c>
      <c r="D14" s="5" t="s">
        <v>113</v>
      </c>
      <c r="E14" s="6" t="s">
        <v>114</v>
      </c>
    </row>
    <row r="15" spans="1:8" x14ac:dyDescent="0.3">
      <c r="A15" s="7" t="s">
        <v>115</v>
      </c>
      <c r="B15" s="8">
        <f>_xlfn.QUARTILE.INC(automobile_dataset!$P$2:$P$5501,1)</f>
        <v>27</v>
      </c>
      <c r="D15" s="7" t="s">
        <v>115</v>
      </c>
      <c r="E15" s="8">
        <v>39112</v>
      </c>
    </row>
    <row r="16" spans="1:8" x14ac:dyDescent="0.3">
      <c r="A16" s="9" t="s">
        <v>116</v>
      </c>
      <c r="B16" s="10">
        <f>_xlfn.QUARTILE.INC(automobile_dataset!$P$2:$P$5501,3)</f>
        <v>37</v>
      </c>
      <c r="D16" s="9" t="s">
        <v>116</v>
      </c>
      <c r="E16" s="10">
        <v>172757.5</v>
      </c>
    </row>
    <row r="17" spans="1:5" x14ac:dyDescent="0.3">
      <c r="A17" s="7" t="s">
        <v>117</v>
      </c>
      <c r="B17" s="8">
        <f>B16-B15</f>
        <v>10</v>
      </c>
      <c r="D17" s="7" t="s">
        <v>117</v>
      </c>
      <c r="E17" s="8">
        <v>133645.5</v>
      </c>
    </row>
    <row r="18" spans="1:5" x14ac:dyDescent="0.3">
      <c r="A18" s="9" t="s">
        <v>118</v>
      </c>
      <c r="B18" s="10">
        <f>B15-(1.5*B17)</f>
        <v>12</v>
      </c>
      <c r="D18" s="9" t="s">
        <v>118</v>
      </c>
      <c r="E18" s="10">
        <v>-161356.25</v>
      </c>
    </row>
    <row r="19" spans="1:5" x14ac:dyDescent="0.3">
      <c r="A19" s="7" t="s">
        <v>119</v>
      </c>
      <c r="B19" s="8">
        <f>B16+(1.5*B17)</f>
        <v>52</v>
      </c>
      <c r="D19" s="7" t="s">
        <v>119</v>
      </c>
      <c r="E19" s="8">
        <v>373225.75</v>
      </c>
    </row>
    <row r="20" spans="1:5" x14ac:dyDescent="0.3">
      <c r="A20" s="9" t="s">
        <v>120</v>
      </c>
      <c r="B20" s="10">
        <f>MIN(automobile_dataset!$P$2:$P$5501)</f>
        <v>10</v>
      </c>
      <c r="D20" s="9" t="s">
        <v>120</v>
      </c>
      <c r="E20" s="10">
        <v>100</v>
      </c>
    </row>
    <row r="21" spans="1:5" x14ac:dyDescent="0.3">
      <c r="A21" s="1" t="s">
        <v>121</v>
      </c>
      <c r="B21" s="2">
        <f>MAX(automobile_dataset!$P$2:$P$5501)</f>
        <v>141</v>
      </c>
      <c r="D21" s="1" t="s">
        <v>121</v>
      </c>
      <c r="E21" s="2">
        <v>536731</v>
      </c>
    </row>
  </sheetData>
  <mergeCells count="2">
    <mergeCell ref="A13:B13"/>
    <mergeCell ref="D13:E1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6151-1050-427D-8A59-D4D389AC370C}">
  <dimension ref="A1:S5501"/>
  <sheetViews>
    <sheetView tabSelected="1" zoomScale="85" zoomScaleNormal="85" workbookViewId="0">
      <pane ySplit="1" topLeftCell="A2" activePane="bottomLeft" state="frozen"/>
      <selection pane="bottomLeft" activeCell="I20" sqref="I20"/>
    </sheetView>
  </sheetViews>
  <sheetFormatPr defaultRowHeight="14.4" x14ac:dyDescent="0.3"/>
  <cols>
    <col min="4" max="4" width="11.109375" customWidth="1"/>
    <col min="5" max="5" width="13.44140625" customWidth="1"/>
    <col min="6" max="6" width="12.33203125" customWidth="1"/>
    <col min="7" max="7" width="9.33203125" customWidth="1"/>
    <col min="8" max="8" width="12.88671875" customWidth="1"/>
    <col min="10" max="10" width="9.109375" customWidth="1"/>
    <col min="11" max="11" width="16.6640625" customWidth="1"/>
    <col min="12" max="12" width="15.44140625" customWidth="1"/>
    <col min="14" max="14" width="11.88671875" customWidth="1"/>
    <col min="15" max="15" width="10.88671875" customWidth="1"/>
    <col min="16" max="16" width="15.109375" customWidth="1"/>
    <col min="17" max="17" width="10" customWidth="1"/>
    <col min="18" max="18" width="13" customWidth="1"/>
    <col min="19" max="19" width="14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</row>
    <row r="2" spans="1:19" x14ac:dyDescent="0.3">
      <c r="A2" t="s">
        <v>18</v>
      </c>
      <c r="B2" t="s">
        <v>19</v>
      </c>
      <c r="C2">
        <v>2024</v>
      </c>
      <c r="D2" t="s">
        <v>20</v>
      </c>
      <c r="E2" t="s">
        <v>21</v>
      </c>
      <c r="F2">
        <v>2.2999999999999998</v>
      </c>
      <c r="G2">
        <v>100</v>
      </c>
      <c r="H2">
        <v>186</v>
      </c>
      <c r="I2">
        <v>196</v>
      </c>
      <c r="J2">
        <v>1</v>
      </c>
      <c r="K2">
        <v>0</v>
      </c>
      <c r="L2" t="s">
        <v>140</v>
      </c>
      <c r="M2" t="s">
        <v>22</v>
      </c>
      <c r="N2" t="s">
        <v>23</v>
      </c>
      <c r="O2" t="s">
        <v>24</v>
      </c>
      <c r="P2">
        <v>30</v>
      </c>
      <c r="Q2" t="s">
        <v>25</v>
      </c>
      <c r="R2">
        <v>64140</v>
      </c>
      <c r="S2" t="str">
        <f t="shared" ref="S2:S65" si="0">IF(G2&lt;=50000,"0-50K",IF(G2&lt;=100000,"50K-100K",IF(G2&lt;=150000,"100K-150K",IF(G2&lt;=200000,"150K-200K","200K+"))))</f>
        <v>0-50K</v>
      </c>
    </row>
    <row r="3" spans="1:19" x14ac:dyDescent="0.3">
      <c r="A3" t="s">
        <v>26</v>
      </c>
      <c r="B3" t="s">
        <v>27</v>
      </c>
      <c r="C3">
        <v>2008</v>
      </c>
      <c r="D3" t="s">
        <v>20</v>
      </c>
      <c r="E3" t="s">
        <v>21</v>
      </c>
      <c r="F3">
        <v>2.2999999999999998</v>
      </c>
      <c r="G3">
        <v>387035</v>
      </c>
      <c r="H3">
        <v>189</v>
      </c>
      <c r="I3">
        <v>190</v>
      </c>
      <c r="J3">
        <v>4</v>
      </c>
      <c r="K3">
        <v>0</v>
      </c>
      <c r="L3" t="s">
        <v>140</v>
      </c>
      <c r="M3" t="s">
        <v>28</v>
      </c>
      <c r="N3" t="s">
        <v>23</v>
      </c>
      <c r="O3" t="s">
        <v>29</v>
      </c>
      <c r="P3">
        <v>35</v>
      </c>
      <c r="Q3" t="s">
        <v>30</v>
      </c>
      <c r="R3">
        <v>500</v>
      </c>
      <c r="S3" t="str">
        <f t="shared" si="0"/>
        <v>200K+</v>
      </c>
    </row>
    <row r="4" spans="1:19" x14ac:dyDescent="0.3">
      <c r="A4" t="s">
        <v>31</v>
      </c>
      <c r="B4" t="s">
        <v>32</v>
      </c>
      <c r="C4">
        <v>2021</v>
      </c>
      <c r="D4" t="s">
        <v>33</v>
      </c>
      <c r="E4" t="s">
        <v>140</v>
      </c>
      <c r="F4">
        <v>1.9</v>
      </c>
      <c r="G4">
        <v>46054</v>
      </c>
      <c r="H4">
        <v>158</v>
      </c>
      <c r="I4">
        <v>153</v>
      </c>
      <c r="J4">
        <v>1</v>
      </c>
      <c r="K4">
        <v>0</v>
      </c>
      <c r="L4" t="s">
        <v>34</v>
      </c>
      <c r="M4" t="s">
        <v>35</v>
      </c>
      <c r="N4" t="s">
        <v>36</v>
      </c>
      <c r="O4" t="s">
        <v>24</v>
      </c>
      <c r="P4">
        <v>43</v>
      </c>
      <c r="Q4" t="s">
        <v>37</v>
      </c>
      <c r="R4">
        <v>16429</v>
      </c>
      <c r="S4" t="str">
        <f t="shared" si="0"/>
        <v>0-50K</v>
      </c>
    </row>
    <row r="5" spans="1:19" x14ac:dyDescent="0.3">
      <c r="A5" t="s">
        <v>38</v>
      </c>
      <c r="B5" t="s">
        <v>39</v>
      </c>
      <c r="C5">
        <v>2005</v>
      </c>
      <c r="D5" t="s">
        <v>20</v>
      </c>
      <c r="E5" t="s">
        <v>140</v>
      </c>
      <c r="F5">
        <v>2.2000000000000002</v>
      </c>
      <c r="G5">
        <v>141302</v>
      </c>
      <c r="H5">
        <v>169</v>
      </c>
      <c r="I5">
        <v>165</v>
      </c>
      <c r="J5">
        <v>5</v>
      </c>
      <c r="K5">
        <v>1</v>
      </c>
      <c r="L5" t="s">
        <v>40</v>
      </c>
      <c r="M5" t="s">
        <v>28</v>
      </c>
      <c r="N5" t="s">
        <v>23</v>
      </c>
      <c r="O5" t="s">
        <v>24</v>
      </c>
      <c r="P5">
        <v>32</v>
      </c>
      <c r="Q5" t="s">
        <v>30</v>
      </c>
      <c r="R5">
        <v>2199</v>
      </c>
      <c r="S5" t="str">
        <f t="shared" si="0"/>
        <v>100K-150K</v>
      </c>
    </row>
    <row r="6" spans="1:19" x14ac:dyDescent="0.3">
      <c r="A6" t="s">
        <v>41</v>
      </c>
      <c r="B6" t="s">
        <v>42</v>
      </c>
      <c r="C6">
        <v>2022</v>
      </c>
      <c r="D6" t="s">
        <v>20</v>
      </c>
      <c r="E6" t="s">
        <v>21</v>
      </c>
      <c r="F6">
        <v>1.9</v>
      </c>
      <c r="G6">
        <v>32813</v>
      </c>
      <c r="H6">
        <v>149</v>
      </c>
      <c r="I6">
        <v>141</v>
      </c>
      <c r="J6">
        <v>1</v>
      </c>
      <c r="K6">
        <v>0</v>
      </c>
      <c r="L6" t="s">
        <v>43</v>
      </c>
      <c r="M6" t="s">
        <v>44</v>
      </c>
      <c r="N6" t="s">
        <v>45</v>
      </c>
      <c r="O6" t="s">
        <v>29</v>
      </c>
      <c r="P6">
        <v>38</v>
      </c>
      <c r="Q6" t="s">
        <v>46</v>
      </c>
      <c r="R6">
        <v>21792</v>
      </c>
      <c r="S6" t="str">
        <f t="shared" si="0"/>
        <v>0-50K</v>
      </c>
    </row>
    <row r="7" spans="1:19" x14ac:dyDescent="0.3">
      <c r="A7" t="s">
        <v>38</v>
      </c>
      <c r="B7" t="s">
        <v>47</v>
      </c>
      <c r="C7">
        <v>2008</v>
      </c>
      <c r="D7" t="s">
        <v>20</v>
      </c>
      <c r="E7" t="s">
        <v>140</v>
      </c>
      <c r="F7">
        <v>2.7</v>
      </c>
      <c r="G7">
        <v>60654</v>
      </c>
      <c r="H7">
        <v>212</v>
      </c>
      <c r="I7">
        <v>207</v>
      </c>
      <c r="J7">
        <v>3</v>
      </c>
      <c r="K7">
        <v>0</v>
      </c>
      <c r="L7" t="s">
        <v>140</v>
      </c>
      <c r="M7" t="s">
        <v>28</v>
      </c>
      <c r="N7" t="s">
        <v>23</v>
      </c>
      <c r="O7" t="s">
        <v>24</v>
      </c>
      <c r="P7">
        <v>25</v>
      </c>
      <c r="Q7" t="s">
        <v>48</v>
      </c>
      <c r="R7">
        <v>3421</v>
      </c>
      <c r="S7" t="str">
        <f t="shared" si="0"/>
        <v>50K-100K</v>
      </c>
    </row>
    <row r="8" spans="1:19" x14ac:dyDescent="0.3">
      <c r="A8" t="s">
        <v>49</v>
      </c>
      <c r="B8" t="s">
        <v>50</v>
      </c>
      <c r="C8">
        <v>2022</v>
      </c>
      <c r="D8" t="s">
        <v>20</v>
      </c>
      <c r="E8" t="s">
        <v>21</v>
      </c>
      <c r="F8">
        <v>2.2000000000000002</v>
      </c>
      <c r="G8">
        <v>7444</v>
      </c>
      <c r="H8">
        <v>187</v>
      </c>
      <c r="I8">
        <v>180</v>
      </c>
      <c r="J8">
        <v>1</v>
      </c>
      <c r="K8">
        <v>0</v>
      </c>
      <c r="L8" t="s">
        <v>43</v>
      </c>
      <c r="M8" t="s">
        <v>35</v>
      </c>
      <c r="N8" t="s">
        <v>45</v>
      </c>
      <c r="O8" t="s">
        <v>24</v>
      </c>
      <c r="P8">
        <v>34</v>
      </c>
      <c r="Q8" t="s">
        <v>25</v>
      </c>
      <c r="R8">
        <v>17145</v>
      </c>
      <c r="S8" t="str">
        <f t="shared" si="0"/>
        <v>0-50K</v>
      </c>
    </row>
    <row r="9" spans="1:19" x14ac:dyDescent="0.3">
      <c r="A9" t="s">
        <v>18</v>
      </c>
      <c r="B9" t="s">
        <v>51</v>
      </c>
      <c r="C9">
        <v>2022</v>
      </c>
      <c r="D9" t="s">
        <v>20</v>
      </c>
      <c r="E9" t="s">
        <v>21</v>
      </c>
      <c r="F9">
        <v>2.2999999999999998</v>
      </c>
      <c r="G9">
        <v>32133</v>
      </c>
      <c r="H9">
        <v>180</v>
      </c>
      <c r="I9">
        <v>162</v>
      </c>
      <c r="J9">
        <v>1</v>
      </c>
      <c r="K9">
        <v>0</v>
      </c>
      <c r="L9" t="s">
        <v>34</v>
      </c>
      <c r="M9" t="s">
        <v>52</v>
      </c>
      <c r="N9" t="s">
        <v>45</v>
      </c>
      <c r="O9" t="s">
        <v>29</v>
      </c>
      <c r="P9">
        <v>35</v>
      </c>
      <c r="Q9" t="s">
        <v>37</v>
      </c>
      <c r="R9">
        <v>31416</v>
      </c>
      <c r="S9" t="str">
        <f t="shared" si="0"/>
        <v>0-50K</v>
      </c>
    </row>
    <row r="10" spans="1:19" x14ac:dyDescent="0.3">
      <c r="A10" t="s">
        <v>53</v>
      </c>
      <c r="B10" t="s">
        <v>54</v>
      </c>
      <c r="C10">
        <v>2023</v>
      </c>
      <c r="D10" t="s">
        <v>20</v>
      </c>
      <c r="E10" t="s">
        <v>21</v>
      </c>
      <c r="F10">
        <v>2.5</v>
      </c>
      <c r="G10">
        <v>1553</v>
      </c>
      <c r="H10">
        <v>203</v>
      </c>
      <c r="I10">
        <v>179</v>
      </c>
      <c r="J10">
        <v>1</v>
      </c>
      <c r="K10">
        <v>0</v>
      </c>
      <c r="L10" t="s">
        <v>43</v>
      </c>
      <c r="M10" t="s">
        <v>140</v>
      </c>
      <c r="N10" t="s">
        <v>23</v>
      </c>
      <c r="O10" t="s">
        <v>24</v>
      </c>
      <c r="P10">
        <v>25</v>
      </c>
      <c r="Q10" t="s">
        <v>30</v>
      </c>
      <c r="R10">
        <v>43914</v>
      </c>
      <c r="S10" t="str">
        <f t="shared" si="0"/>
        <v>0-50K</v>
      </c>
    </row>
    <row r="11" spans="1:19" x14ac:dyDescent="0.3">
      <c r="A11" t="s">
        <v>55</v>
      </c>
      <c r="B11" t="s">
        <v>56</v>
      </c>
      <c r="C11">
        <v>2020</v>
      </c>
      <c r="D11" t="s">
        <v>33</v>
      </c>
      <c r="E11" t="s">
        <v>21</v>
      </c>
      <c r="F11">
        <v>2.1</v>
      </c>
      <c r="G11">
        <v>12494</v>
      </c>
      <c r="H11">
        <v>178</v>
      </c>
      <c r="I11">
        <v>168</v>
      </c>
      <c r="J11">
        <v>1</v>
      </c>
      <c r="K11" t="s">
        <v>140</v>
      </c>
      <c r="L11" t="s">
        <v>40</v>
      </c>
      <c r="M11" t="s">
        <v>28</v>
      </c>
      <c r="N11" t="s">
        <v>23</v>
      </c>
      <c r="O11" t="s">
        <v>29</v>
      </c>
      <c r="P11">
        <v>44</v>
      </c>
      <c r="Q11" t="s">
        <v>57</v>
      </c>
      <c r="R11">
        <v>22311</v>
      </c>
      <c r="S11" t="str">
        <f t="shared" si="0"/>
        <v>0-50K</v>
      </c>
    </row>
    <row r="12" spans="1:19" x14ac:dyDescent="0.3">
      <c r="A12" t="s">
        <v>26</v>
      </c>
      <c r="B12" t="s">
        <v>58</v>
      </c>
      <c r="C12">
        <v>2014</v>
      </c>
      <c r="D12" t="s">
        <v>20</v>
      </c>
      <c r="E12" t="s">
        <v>21</v>
      </c>
      <c r="F12">
        <v>2.5</v>
      </c>
      <c r="G12">
        <v>176790</v>
      </c>
      <c r="H12">
        <v>178</v>
      </c>
      <c r="I12">
        <v>167</v>
      </c>
      <c r="J12">
        <v>2</v>
      </c>
      <c r="K12">
        <v>0</v>
      </c>
      <c r="L12" t="s">
        <v>140</v>
      </c>
      <c r="M12" t="s">
        <v>59</v>
      </c>
      <c r="N12" t="s">
        <v>23</v>
      </c>
      <c r="O12" t="s">
        <v>60</v>
      </c>
      <c r="P12">
        <v>33</v>
      </c>
      <c r="Q12" t="s">
        <v>37</v>
      </c>
      <c r="R12">
        <v>4926</v>
      </c>
      <c r="S12" t="str">
        <f t="shared" si="0"/>
        <v>150K-200K</v>
      </c>
    </row>
    <row r="13" spans="1:19" x14ac:dyDescent="0.3">
      <c r="A13" t="s">
        <v>31</v>
      </c>
      <c r="B13" t="s">
        <v>61</v>
      </c>
      <c r="C13">
        <v>2010</v>
      </c>
      <c r="D13" t="s">
        <v>20</v>
      </c>
      <c r="E13" t="s">
        <v>21</v>
      </c>
      <c r="F13">
        <v>2.2999999999999998</v>
      </c>
      <c r="G13">
        <v>147198</v>
      </c>
      <c r="H13">
        <v>187</v>
      </c>
      <c r="I13">
        <v>155</v>
      </c>
      <c r="J13">
        <v>3</v>
      </c>
      <c r="K13">
        <v>0</v>
      </c>
      <c r="L13" t="s">
        <v>34</v>
      </c>
      <c r="M13" t="s">
        <v>140</v>
      </c>
      <c r="N13" t="s">
        <v>45</v>
      </c>
      <c r="O13" t="s">
        <v>29</v>
      </c>
      <c r="P13">
        <v>32</v>
      </c>
      <c r="Q13" t="s">
        <v>57</v>
      </c>
      <c r="R13">
        <v>1022</v>
      </c>
      <c r="S13" t="str">
        <f t="shared" si="0"/>
        <v>100K-150K</v>
      </c>
    </row>
    <row r="14" spans="1:19" x14ac:dyDescent="0.3">
      <c r="A14" t="s">
        <v>41</v>
      </c>
      <c r="B14" t="s">
        <v>62</v>
      </c>
      <c r="C14">
        <v>2019</v>
      </c>
      <c r="D14" t="s">
        <v>63</v>
      </c>
      <c r="E14" t="s">
        <v>140</v>
      </c>
      <c r="F14">
        <v>3.1</v>
      </c>
      <c r="G14">
        <v>66811</v>
      </c>
      <c r="H14">
        <v>233</v>
      </c>
      <c r="I14">
        <v>211</v>
      </c>
      <c r="J14">
        <v>1</v>
      </c>
      <c r="K14">
        <v>0</v>
      </c>
      <c r="L14" t="s">
        <v>34</v>
      </c>
      <c r="M14" t="s">
        <v>44</v>
      </c>
      <c r="N14" t="s">
        <v>23</v>
      </c>
      <c r="O14" t="s">
        <v>24</v>
      </c>
      <c r="P14">
        <v>25</v>
      </c>
      <c r="Q14" t="s">
        <v>64</v>
      </c>
      <c r="R14">
        <v>14479</v>
      </c>
      <c r="S14" t="str">
        <f t="shared" si="0"/>
        <v>50K-100K</v>
      </c>
    </row>
    <row r="15" spans="1:19" x14ac:dyDescent="0.3">
      <c r="A15" t="s">
        <v>53</v>
      </c>
      <c r="B15" t="s">
        <v>54</v>
      </c>
      <c r="C15">
        <v>2024</v>
      </c>
      <c r="D15" t="s">
        <v>65</v>
      </c>
      <c r="E15" t="s">
        <v>140</v>
      </c>
      <c r="F15">
        <v>0</v>
      </c>
      <c r="G15">
        <v>4423</v>
      </c>
      <c r="H15">
        <v>187</v>
      </c>
      <c r="I15">
        <v>385</v>
      </c>
      <c r="J15">
        <v>1</v>
      </c>
      <c r="K15">
        <v>0</v>
      </c>
      <c r="L15" t="s">
        <v>140</v>
      </c>
      <c r="M15" t="s">
        <v>59</v>
      </c>
      <c r="N15" t="s">
        <v>23</v>
      </c>
      <c r="O15" t="s">
        <v>24</v>
      </c>
      <c r="P15">
        <v>130</v>
      </c>
      <c r="Q15" t="s">
        <v>25</v>
      </c>
      <c r="R15">
        <v>49703</v>
      </c>
      <c r="S15" t="str">
        <f t="shared" si="0"/>
        <v>0-50K</v>
      </c>
    </row>
    <row r="16" spans="1:19" x14ac:dyDescent="0.3">
      <c r="A16" t="s">
        <v>18</v>
      </c>
      <c r="B16" t="s">
        <v>66</v>
      </c>
      <c r="C16">
        <v>2009</v>
      </c>
      <c r="D16" t="s">
        <v>20</v>
      </c>
      <c r="E16" t="s">
        <v>21</v>
      </c>
      <c r="F16">
        <v>3.1</v>
      </c>
      <c r="G16">
        <v>163109</v>
      </c>
      <c r="H16">
        <v>227</v>
      </c>
      <c r="I16">
        <v>187</v>
      </c>
      <c r="J16">
        <v>4</v>
      </c>
      <c r="K16">
        <v>0</v>
      </c>
      <c r="L16" t="s">
        <v>43</v>
      </c>
      <c r="M16" t="s">
        <v>35</v>
      </c>
      <c r="N16" t="s">
        <v>23</v>
      </c>
      <c r="O16" t="s">
        <v>24</v>
      </c>
      <c r="P16">
        <v>26</v>
      </c>
      <c r="Q16" t="s">
        <v>46</v>
      </c>
      <c r="R16">
        <v>5235</v>
      </c>
      <c r="S16" t="str">
        <f t="shared" si="0"/>
        <v>150K-200K</v>
      </c>
    </row>
    <row r="17" spans="1:19" x14ac:dyDescent="0.3">
      <c r="A17" t="s">
        <v>18</v>
      </c>
      <c r="B17" t="s">
        <v>51</v>
      </c>
      <c r="C17">
        <v>2010</v>
      </c>
      <c r="D17" t="s">
        <v>20</v>
      </c>
      <c r="E17" t="s">
        <v>67</v>
      </c>
      <c r="F17">
        <v>2</v>
      </c>
      <c r="G17">
        <v>17138</v>
      </c>
      <c r="H17">
        <v>169</v>
      </c>
      <c r="I17">
        <v>160</v>
      </c>
      <c r="J17">
        <v>3</v>
      </c>
      <c r="K17">
        <v>0</v>
      </c>
      <c r="L17" t="s">
        <v>34</v>
      </c>
      <c r="M17" t="s">
        <v>28</v>
      </c>
      <c r="N17" t="s">
        <v>45</v>
      </c>
      <c r="O17" t="s">
        <v>29</v>
      </c>
      <c r="P17">
        <v>27</v>
      </c>
      <c r="Q17" t="s">
        <v>57</v>
      </c>
      <c r="R17">
        <v>11728</v>
      </c>
      <c r="S17" t="str">
        <f t="shared" si="0"/>
        <v>0-50K</v>
      </c>
    </row>
    <row r="18" spans="1:19" x14ac:dyDescent="0.3">
      <c r="A18" t="s">
        <v>26</v>
      </c>
      <c r="B18" t="s">
        <v>68</v>
      </c>
      <c r="C18">
        <v>2020</v>
      </c>
      <c r="D18" t="s">
        <v>20</v>
      </c>
      <c r="E18" t="s">
        <v>21</v>
      </c>
      <c r="F18">
        <v>2.4</v>
      </c>
      <c r="G18">
        <v>61462</v>
      </c>
      <c r="H18">
        <v>179</v>
      </c>
      <c r="I18">
        <v>170</v>
      </c>
      <c r="J18">
        <v>2</v>
      </c>
      <c r="K18">
        <v>0</v>
      </c>
      <c r="L18" t="s">
        <v>34</v>
      </c>
      <c r="M18" t="s">
        <v>44</v>
      </c>
      <c r="N18" t="s">
        <v>45</v>
      </c>
      <c r="O18" t="s">
        <v>29</v>
      </c>
      <c r="P18">
        <v>32</v>
      </c>
      <c r="Q18" t="s">
        <v>46</v>
      </c>
      <c r="R18">
        <v>13555</v>
      </c>
      <c r="S18" t="str">
        <f t="shared" si="0"/>
        <v>50K-100K</v>
      </c>
    </row>
    <row r="19" spans="1:19" x14ac:dyDescent="0.3">
      <c r="A19" t="s">
        <v>38</v>
      </c>
      <c r="B19" t="s">
        <v>39</v>
      </c>
      <c r="C19">
        <v>2011</v>
      </c>
      <c r="D19" t="s">
        <v>20</v>
      </c>
      <c r="E19" t="s">
        <v>21</v>
      </c>
      <c r="F19">
        <v>3.3</v>
      </c>
      <c r="G19">
        <v>264441</v>
      </c>
      <c r="H19">
        <v>258</v>
      </c>
      <c r="I19">
        <v>252</v>
      </c>
      <c r="J19">
        <v>4</v>
      </c>
      <c r="K19">
        <v>0</v>
      </c>
      <c r="L19" t="s">
        <v>34</v>
      </c>
      <c r="M19" t="s">
        <v>35</v>
      </c>
      <c r="N19" t="s">
        <v>23</v>
      </c>
      <c r="O19" t="s">
        <v>24</v>
      </c>
      <c r="P19">
        <v>22</v>
      </c>
      <c r="Q19" t="s">
        <v>48</v>
      </c>
      <c r="R19">
        <v>3395</v>
      </c>
      <c r="S19" t="str">
        <f t="shared" si="0"/>
        <v>200K+</v>
      </c>
    </row>
    <row r="20" spans="1:19" x14ac:dyDescent="0.3">
      <c r="A20" t="s">
        <v>55</v>
      </c>
      <c r="B20" t="s">
        <v>69</v>
      </c>
      <c r="C20">
        <v>2024</v>
      </c>
      <c r="D20" t="s">
        <v>20</v>
      </c>
      <c r="E20" t="s">
        <v>140</v>
      </c>
      <c r="F20">
        <v>3.4</v>
      </c>
      <c r="G20">
        <v>100</v>
      </c>
      <c r="H20">
        <v>271</v>
      </c>
      <c r="I20">
        <v>252</v>
      </c>
      <c r="J20">
        <v>1</v>
      </c>
      <c r="K20">
        <v>0</v>
      </c>
      <c r="L20" t="s">
        <v>40</v>
      </c>
      <c r="M20" t="s">
        <v>59</v>
      </c>
      <c r="N20" t="s">
        <v>23</v>
      </c>
      <c r="O20" t="s">
        <v>24</v>
      </c>
      <c r="P20">
        <v>22</v>
      </c>
      <c r="Q20" t="s">
        <v>140</v>
      </c>
      <c r="R20">
        <v>24018</v>
      </c>
      <c r="S20" t="str">
        <f t="shared" si="0"/>
        <v>0-50K</v>
      </c>
    </row>
    <row r="21" spans="1:19" x14ac:dyDescent="0.3">
      <c r="A21" t="s">
        <v>18</v>
      </c>
      <c r="B21" t="s">
        <v>70</v>
      </c>
      <c r="C21">
        <v>2016</v>
      </c>
      <c r="D21" t="s">
        <v>20</v>
      </c>
      <c r="E21" t="s">
        <v>21</v>
      </c>
      <c r="F21">
        <v>2.5</v>
      </c>
      <c r="G21">
        <v>53789</v>
      </c>
      <c r="H21">
        <v>172</v>
      </c>
      <c r="I21">
        <v>158</v>
      </c>
      <c r="J21">
        <v>1</v>
      </c>
      <c r="K21">
        <v>0</v>
      </c>
      <c r="L21" t="s">
        <v>40</v>
      </c>
      <c r="M21" t="s">
        <v>140</v>
      </c>
      <c r="N21" t="s">
        <v>45</v>
      </c>
      <c r="O21" t="s">
        <v>24</v>
      </c>
      <c r="P21">
        <v>29</v>
      </c>
      <c r="Q21" t="s">
        <v>46</v>
      </c>
      <c r="R21">
        <v>23787</v>
      </c>
      <c r="S21" t="str">
        <f t="shared" si="0"/>
        <v>50K-100K</v>
      </c>
    </row>
    <row r="22" spans="1:19" x14ac:dyDescent="0.3">
      <c r="A22" t="s">
        <v>53</v>
      </c>
      <c r="B22" t="s">
        <v>71</v>
      </c>
      <c r="C22">
        <v>2015</v>
      </c>
      <c r="D22" t="s">
        <v>63</v>
      </c>
      <c r="E22" t="s">
        <v>21</v>
      </c>
      <c r="F22">
        <v>2.5</v>
      </c>
      <c r="G22">
        <v>173833</v>
      </c>
      <c r="H22">
        <v>116</v>
      </c>
      <c r="I22">
        <v>116</v>
      </c>
      <c r="J22">
        <v>2</v>
      </c>
      <c r="K22">
        <v>1</v>
      </c>
      <c r="L22" t="s">
        <v>140</v>
      </c>
      <c r="M22" t="s">
        <v>72</v>
      </c>
      <c r="N22" t="s">
        <v>45</v>
      </c>
      <c r="O22" t="s">
        <v>29</v>
      </c>
      <c r="P22">
        <v>35</v>
      </c>
      <c r="Q22" t="s">
        <v>57</v>
      </c>
      <c r="R22">
        <v>10558</v>
      </c>
      <c r="S22" t="str">
        <f t="shared" si="0"/>
        <v>150K-200K</v>
      </c>
    </row>
    <row r="23" spans="1:19" x14ac:dyDescent="0.3">
      <c r="A23" t="s">
        <v>73</v>
      </c>
      <c r="B23" t="s">
        <v>74</v>
      </c>
      <c r="C23">
        <v>2016</v>
      </c>
      <c r="D23" t="s">
        <v>20</v>
      </c>
      <c r="E23" t="s">
        <v>21</v>
      </c>
      <c r="F23">
        <v>3.1</v>
      </c>
      <c r="G23">
        <v>111537</v>
      </c>
      <c r="H23">
        <v>243</v>
      </c>
      <c r="I23">
        <v>219</v>
      </c>
      <c r="J23">
        <v>2</v>
      </c>
      <c r="K23">
        <v>0</v>
      </c>
      <c r="L23" t="s">
        <v>34</v>
      </c>
      <c r="M23" t="s">
        <v>28</v>
      </c>
      <c r="N23" t="s">
        <v>23</v>
      </c>
      <c r="O23" t="s">
        <v>24</v>
      </c>
      <c r="P23">
        <v>21</v>
      </c>
      <c r="Q23" t="s">
        <v>30</v>
      </c>
      <c r="R23">
        <v>23314</v>
      </c>
      <c r="S23" t="str">
        <f t="shared" si="0"/>
        <v>100K-150K</v>
      </c>
    </row>
    <row r="24" spans="1:19" x14ac:dyDescent="0.3">
      <c r="A24" t="s">
        <v>55</v>
      </c>
      <c r="B24" t="s">
        <v>75</v>
      </c>
      <c r="C24">
        <v>2008</v>
      </c>
      <c r="D24" t="s">
        <v>20</v>
      </c>
      <c r="E24" t="s">
        <v>21</v>
      </c>
      <c r="F24">
        <v>1.9</v>
      </c>
      <c r="G24">
        <v>99945</v>
      </c>
      <c r="H24">
        <v>148</v>
      </c>
      <c r="I24">
        <v>187</v>
      </c>
      <c r="J24">
        <v>3</v>
      </c>
      <c r="K24">
        <v>1</v>
      </c>
      <c r="L24" t="s">
        <v>40</v>
      </c>
      <c r="M24" t="s">
        <v>72</v>
      </c>
      <c r="N24" t="s">
        <v>45</v>
      </c>
      <c r="O24" t="s">
        <v>29</v>
      </c>
      <c r="P24">
        <v>33</v>
      </c>
      <c r="Q24" t="s">
        <v>76</v>
      </c>
      <c r="R24">
        <v>500</v>
      </c>
      <c r="S24" t="str">
        <f t="shared" si="0"/>
        <v>50K-100K</v>
      </c>
    </row>
    <row r="25" spans="1:19" x14ac:dyDescent="0.3">
      <c r="A25" t="s">
        <v>53</v>
      </c>
      <c r="B25" t="s">
        <v>77</v>
      </c>
      <c r="C25">
        <v>2021</v>
      </c>
      <c r="D25" t="s">
        <v>63</v>
      </c>
      <c r="E25" t="s">
        <v>21</v>
      </c>
      <c r="F25">
        <v>2.6</v>
      </c>
      <c r="G25">
        <v>49540</v>
      </c>
      <c r="H25">
        <v>213</v>
      </c>
      <c r="I25">
        <v>207</v>
      </c>
      <c r="J25">
        <v>1</v>
      </c>
      <c r="K25">
        <v>0</v>
      </c>
      <c r="L25" t="s">
        <v>34</v>
      </c>
      <c r="M25" t="s">
        <v>140</v>
      </c>
      <c r="N25" t="s">
        <v>23</v>
      </c>
      <c r="O25" t="s">
        <v>29</v>
      </c>
      <c r="P25">
        <v>32</v>
      </c>
      <c r="Q25" t="s">
        <v>48</v>
      </c>
      <c r="R25">
        <v>44947</v>
      </c>
      <c r="S25" t="str">
        <f t="shared" si="0"/>
        <v>0-50K</v>
      </c>
    </row>
    <row r="26" spans="1:19" x14ac:dyDescent="0.3">
      <c r="A26" t="s">
        <v>55</v>
      </c>
      <c r="B26" t="s">
        <v>78</v>
      </c>
      <c r="C26">
        <v>2021</v>
      </c>
      <c r="D26" t="s">
        <v>20</v>
      </c>
      <c r="E26" t="s">
        <v>21</v>
      </c>
      <c r="F26">
        <v>1.7</v>
      </c>
      <c r="G26">
        <v>60744</v>
      </c>
      <c r="H26">
        <v>137</v>
      </c>
      <c r="I26">
        <v>147</v>
      </c>
      <c r="J26">
        <v>1</v>
      </c>
      <c r="K26">
        <v>0</v>
      </c>
      <c r="L26" t="s">
        <v>43</v>
      </c>
      <c r="M26" t="s">
        <v>28</v>
      </c>
      <c r="N26" t="s">
        <v>45</v>
      </c>
      <c r="O26" t="s">
        <v>29</v>
      </c>
      <c r="P26">
        <v>32</v>
      </c>
      <c r="Q26" t="s">
        <v>30</v>
      </c>
      <c r="R26">
        <v>16814</v>
      </c>
      <c r="S26" t="str">
        <f t="shared" si="0"/>
        <v>50K-100K</v>
      </c>
    </row>
    <row r="27" spans="1:19" x14ac:dyDescent="0.3">
      <c r="A27" t="s">
        <v>53</v>
      </c>
      <c r="B27" t="s">
        <v>79</v>
      </c>
      <c r="C27">
        <v>2018</v>
      </c>
      <c r="D27" t="s">
        <v>20</v>
      </c>
      <c r="E27" t="s">
        <v>21</v>
      </c>
      <c r="F27">
        <v>2</v>
      </c>
      <c r="G27">
        <v>42807</v>
      </c>
      <c r="H27">
        <v>154</v>
      </c>
      <c r="I27">
        <v>148</v>
      </c>
      <c r="J27">
        <v>2</v>
      </c>
      <c r="K27" t="s">
        <v>140</v>
      </c>
      <c r="L27" t="s">
        <v>40</v>
      </c>
      <c r="M27" t="s">
        <v>52</v>
      </c>
      <c r="N27" t="s">
        <v>45</v>
      </c>
      <c r="O27" t="s">
        <v>29</v>
      </c>
      <c r="P27">
        <v>41</v>
      </c>
      <c r="Q27" t="s">
        <v>57</v>
      </c>
      <c r="R27">
        <v>31593</v>
      </c>
      <c r="S27" t="str">
        <f t="shared" si="0"/>
        <v>0-50K</v>
      </c>
    </row>
    <row r="28" spans="1:19" x14ac:dyDescent="0.3">
      <c r="A28" t="s">
        <v>53</v>
      </c>
      <c r="B28" t="s">
        <v>77</v>
      </c>
      <c r="C28">
        <v>2013</v>
      </c>
      <c r="D28" t="s">
        <v>63</v>
      </c>
      <c r="E28" t="s">
        <v>21</v>
      </c>
      <c r="F28">
        <v>2.2999999999999998</v>
      </c>
      <c r="G28">
        <v>261604</v>
      </c>
      <c r="H28">
        <v>181</v>
      </c>
      <c r="I28">
        <v>183</v>
      </c>
      <c r="J28">
        <v>2</v>
      </c>
      <c r="K28">
        <v>0</v>
      </c>
      <c r="L28" t="s">
        <v>43</v>
      </c>
      <c r="M28" t="s">
        <v>22</v>
      </c>
      <c r="N28" t="s">
        <v>23</v>
      </c>
      <c r="O28" t="s">
        <v>60</v>
      </c>
      <c r="P28">
        <v>32</v>
      </c>
      <c r="Q28" t="s">
        <v>30</v>
      </c>
      <c r="R28">
        <v>11240</v>
      </c>
      <c r="S28" t="str">
        <f t="shared" si="0"/>
        <v>200K+</v>
      </c>
    </row>
    <row r="29" spans="1:19" x14ac:dyDescent="0.3">
      <c r="A29" t="s">
        <v>26</v>
      </c>
      <c r="B29" t="s">
        <v>68</v>
      </c>
      <c r="C29">
        <v>2007</v>
      </c>
      <c r="D29" t="s">
        <v>20</v>
      </c>
      <c r="E29" t="s">
        <v>67</v>
      </c>
      <c r="F29">
        <v>2.2999999999999998</v>
      </c>
      <c r="G29">
        <v>188958</v>
      </c>
      <c r="H29">
        <v>170</v>
      </c>
      <c r="I29">
        <v>154</v>
      </c>
      <c r="J29">
        <v>2</v>
      </c>
      <c r="K29">
        <v>1</v>
      </c>
      <c r="L29" t="s">
        <v>40</v>
      </c>
      <c r="M29" t="s">
        <v>72</v>
      </c>
      <c r="N29" t="s">
        <v>45</v>
      </c>
      <c r="O29" t="s">
        <v>29</v>
      </c>
      <c r="P29">
        <v>32</v>
      </c>
      <c r="Q29" t="s">
        <v>76</v>
      </c>
      <c r="R29">
        <v>500</v>
      </c>
      <c r="S29" t="str">
        <f t="shared" si="0"/>
        <v>150K-200K</v>
      </c>
    </row>
    <row r="30" spans="1:19" x14ac:dyDescent="0.3">
      <c r="A30" t="s">
        <v>80</v>
      </c>
      <c r="B30" t="s">
        <v>81</v>
      </c>
      <c r="C30">
        <v>2010</v>
      </c>
      <c r="D30" t="s">
        <v>63</v>
      </c>
      <c r="E30" t="s">
        <v>21</v>
      </c>
      <c r="F30">
        <v>3.1</v>
      </c>
      <c r="G30">
        <v>34292</v>
      </c>
      <c r="H30">
        <v>245</v>
      </c>
      <c r="I30">
        <v>238</v>
      </c>
      <c r="J30">
        <v>3</v>
      </c>
      <c r="K30">
        <v>1</v>
      </c>
      <c r="L30" t="s">
        <v>34</v>
      </c>
      <c r="M30" t="s">
        <v>44</v>
      </c>
      <c r="N30" t="s">
        <v>82</v>
      </c>
      <c r="O30" t="s">
        <v>60</v>
      </c>
      <c r="P30">
        <v>23</v>
      </c>
      <c r="Q30" t="s">
        <v>30</v>
      </c>
      <c r="R30">
        <v>5739</v>
      </c>
      <c r="S30" t="str">
        <f t="shared" si="0"/>
        <v>0-50K</v>
      </c>
    </row>
    <row r="31" spans="1:19" x14ac:dyDescent="0.3">
      <c r="A31" t="s">
        <v>80</v>
      </c>
      <c r="B31" t="s">
        <v>83</v>
      </c>
      <c r="C31">
        <v>2018</v>
      </c>
      <c r="D31" t="s">
        <v>20</v>
      </c>
      <c r="E31" t="s">
        <v>21</v>
      </c>
      <c r="F31">
        <v>4.5999999999999996</v>
      </c>
      <c r="G31">
        <v>86124</v>
      </c>
      <c r="H31">
        <v>334</v>
      </c>
      <c r="I31">
        <v>317</v>
      </c>
      <c r="J31">
        <v>1</v>
      </c>
      <c r="K31">
        <v>0</v>
      </c>
      <c r="L31" t="s">
        <v>40</v>
      </c>
      <c r="M31" t="s">
        <v>140</v>
      </c>
      <c r="N31" t="s">
        <v>84</v>
      </c>
      <c r="O31" t="s">
        <v>60</v>
      </c>
      <c r="P31">
        <v>15</v>
      </c>
      <c r="Q31" t="s">
        <v>25</v>
      </c>
      <c r="R31">
        <v>13537</v>
      </c>
      <c r="S31" t="str">
        <f t="shared" si="0"/>
        <v>50K-100K</v>
      </c>
    </row>
    <row r="32" spans="1:19" x14ac:dyDescent="0.3">
      <c r="A32" t="s">
        <v>31</v>
      </c>
      <c r="B32" t="s">
        <v>85</v>
      </c>
      <c r="C32">
        <v>2005</v>
      </c>
      <c r="D32" t="s">
        <v>20</v>
      </c>
      <c r="E32" t="s">
        <v>21</v>
      </c>
      <c r="F32">
        <v>2.4</v>
      </c>
      <c r="G32">
        <v>292861</v>
      </c>
      <c r="H32">
        <v>178</v>
      </c>
      <c r="I32">
        <v>177</v>
      </c>
      <c r="J32">
        <v>3</v>
      </c>
      <c r="K32">
        <v>1</v>
      </c>
      <c r="L32" t="s">
        <v>40</v>
      </c>
      <c r="M32" t="s">
        <v>52</v>
      </c>
      <c r="N32" t="s">
        <v>23</v>
      </c>
      <c r="O32" t="s">
        <v>24</v>
      </c>
      <c r="P32">
        <v>31</v>
      </c>
      <c r="Q32" t="s">
        <v>140</v>
      </c>
      <c r="R32">
        <v>500</v>
      </c>
      <c r="S32" t="str">
        <f t="shared" si="0"/>
        <v>200K+</v>
      </c>
    </row>
    <row r="33" spans="1:19" x14ac:dyDescent="0.3">
      <c r="A33" t="s">
        <v>41</v>
      </c>
      <c r="B33" t="s">
        <v>42</v>
      </c>
      <c r="C33">
        <v>2021</v>
      </c>
      <c r="D33" t="s">
        <v>33</v>
      </c>
      <c r="E33" t="s">
        <v>21</v>
      </c>
      <c r="F33">
        <v>2.5</v>
      </c>
      <c r="G33">
        <v>38991</v>
      </c>
      <c r="H33">
        <v>205</v>
      </c>
      <c r="I33">
        <v>207</v>
      </c>
      <c r="J33">
        <v>1</v>
      </c>
      <c r="K33">
        <v>0</v>
      </c>
      <c r="L33" t="s">
        <v>43</v>
      </c>
      <c r="M33" t="s">
        <v>52</v>
      </c>
      <c r="N33" t="s">
        <v>45</v>
      </c>
      <c r="O33" t="s">
        <v>24</v>
      </c>
      <c r="P33">
        <v>43</v>
      </c>
      <c r="Q33" t="s">
        <v>48</v>
      </c>
      <c r="R33">
        <v>18533</v>
      </c>
      <c r="S33" t="str">
        <f t="shared" si="0"/>
        <v>0-50K</v>
      </c>
    </row>
    <row r="34" spans="1:19" x14ac:dyDescent="0.3">
      <c r="A34" t="s">
        <v>38</v>
      </c>
      <c r="B34" t="s">
        <v>86</v>
      </c>
      <c r="C34">
        <v>2006</v>
      </c>
      <c r="D34" t="s">
        <v>20</v>
      </c>
      <c r="E34" t="s">
        <v>21</v>
      </c>
      <c r="F34">
        <v>2.5</v>
      </c>
      <c r="G34">
        <v>342829</v>
      </c>
      <c r="H34">
        <v>399</v>
      </c>
      <c r="I34">
        <v>369</v>
      </c>
      <c r="J34">
        <v>5</v>
      </c>
      <c r="K34">
        <v>0</v>
      </c>
      <c r="L34" t="s">
        <v>43</v>
      </c>
      <c r="M34" t="s">
        <v>52</v>
      </c>
      <c r="N34" t="s">
        <v>84</v>
      </c>
      <c r="O34" t="s">
        <v>60</v>
      </c>
      <c r="P34">
        <v>10</v>
      </c>
      <c r="Q34" t="s">
        <v>37</v>
      </c>
      <c r="R34">
        <v>500</v>
      </c>
      <c r="S34" t="str">
        <f t="shared" si="0"/>
        <v>200K+</v>
      </c>
    </row>
    <row r="35" spans="1:19" x14ac:dyDescent="0.3">
      <c r="A35" t="s">
        <v>26</v>
      </c>
      <c r="B35" t="s">
        <v>58</v>
      </c>
      <c r="C35">
        <v>2009</v>
      </c>
      <c r="D35" t="s">
        <v>20</v>
      </c>
      <c r="E35" t="s">
        <v>21</v>
      </c>
      <c r="F35">
        <v>3.2</v>
      </c>
      <c r="G35">
        <v>159873</v>
      </c>
      <c r="H35">
        <v>239</v>
      </c>
      <c r="I35">
        <v>219</v>
      </c>
      <c r="J35">
        <v>4</v>
      </c>
      <c r="K35">
        <v>1</v>
      </c>
      <c r="L35" t="s">
        <v>40</v>
      </c>
      <c r="M35" t="s">
        <v>44</v>
      </c>
      <c r="N35" t="s">
        <v>23</v>
      </c>
      <c r="O35" t="s">
        <v>60</v>
      </c>
      <c r="P35">
        <v>31</v>
      </c>
      <c r="Q35" t="s">
        <v>37</v>
      </c>
      <c r="R35">
        <v>857</v>
      </c>
      <c r="S35" t="str">
        <f t="shared" si="0"/>
        <v>150K-200K</v>
      </c>
    </row>
    <row r="36" spans="1:19" x14ac:dyDescent="0.3">
      <c r="A36" t="s">
        <v>73</v>
      </c>
      <c r="B36" t="s">
        <v>87</v>
      </c>
      <c r="C36">
        <v>2019</v>
      </c>
      <c r="D36" t="s">
        <v>20</v>
      </c>
      <c r="E36" t="s">
        <v>21</v>
      </c>
      <c r="F36">
        <v>2.7</v>
      </c>
      <c r="G36">
        <v>104624</v>
      </c>
      <c r="H36">
        <v>215</v>
      </c>
      <c r="I36">
        <v>187</v>
      </c>
      <c r="J36">
        <v>1</v>
      </c>
      <c r="K36" t="s">
        <v>140</v>
      </c>
      <c r="L36" t="s">
        <v>43</v>
      </c>
      <c r="M36" t="s">
        <v>52</v>
      </c>
      <c r="N36" t="s">
        <v>23</v>
      </c>
      <c r="O36" t="s">
        <v>24</v>
      </c>
      <c r="P36">
        <v>26</v>
      </c>
      <c r="Q36" t="s">
        <v>88</v>
      </c>
      <c r="R36">
        <v>23357</v>
      </c>
      <c r="S36" t="str">
        <f t="shared" si="0"/>
        <v>100K-150K</v>
      </c>
    </row>
    <row r="37" spans="1:19" x14ac:dyDescent="0.3">
      <c r="A37" t="s">
        <v>38</v>
      </c>
      <c r="B37" t="s">
        <v>89</v>
      </c>
      <c r="C37">
        <v>2018</v>
      </c>
      <c r="D37" t="s">
        <v>33</v>
      </c>
      <c r="E37" t="s">
        <v>21</v>
      </c>
      <c r="F37">
        <v>1.8</v>
      </c>
      <c r="G37">
        <v>109872</v>
      </c>
      <c r="H37">
        <v>147</v>
      </c>
      <c r="I37">
        <v>143</v>
      </c>
      <c r="J37">
        <v>1</v>
      </c>
      <c r="K37">
        <v>0</v>
      </c>
      <c r="L37" t="s">
        <v>40</v>
      </c>
      <c r="M37" t="s">
        <v>35</v>
      </c>
      <c r="N37" t="s">
        <v>45</v>
      </c>
      <c r="O37" t="s">
        <v>29</v>
      </c>
      <c r="P37">
        <v>35</v>
      </c>
      <c r="Q37" t="s">
        <v>76</v>
      </c>
      <c r="R37">
        <v>7461</v>
      </c>
      <c r="S37" t="str">
        <f t="shared" si="0"/>
        <v>100K-150K</v>
      </c>
    </row>
    <row r="38" spans="1:19" x14ac:dyDescent="0.3">
      <c r="A38" t="s">
        <v>53</v>
      </c>
      <c r="B38" t="s">
        <v>54</v>
      </c>
      <c r="C38">
        <v>2022</v>
      </c>
      <c r="D38" t="s">
        <v>20</v>
      </c>
      <c r="E38" t="s">
        <v>21</v>
      </c>
      <c r="F38">
        <v>2.5</v>
      </c>
      <c r="G38">
        <v>24031</v>
      </c>
      <c r="H38">
        <v>240</v>
      </c>
      <c r="I38">
        <v>220</v>
      </c>
      <c r="J38">
        <v>1</v>
      </c>
      <c r="K38">
        <v>0</v>
      </c>
      <c r="L38" t="s">
        <v>40</v>
      </c>
      <c r="M38" t="s">
        <v>140</v>
      </c>
      <c r="N38" t="s">
        <v>23</v>
      </c>
      <c r="O38" t="s">
        <v>24</v>
      </c>
      <c r="P38">
        <v>27</v>
      </c>
      <c r="Q38" t="s">
        <v>25</v>
      </c>
      <c r="R38">
        <v>33176</v>
      </c>
      <c r="S38" t="str">
        <f t="shared" si="0"/>
        <v>0-50K</v>
      </c>
    </row>
    <row r="39" spans="1:19" x14ac:dyDescent="0.3">
      <c r="A39" t="s">
        <v>41</v>
      </c>
      <c r="B39" t="s">
        <v>42</v>
      </c>
      <c r="C39">
        <v>2006</v>
      </c>
      <c r="D39" t="s">
        <v>20</v>
      </c>
      <c r="E39" t="s">
        <v>67</v>
      </c>
      <c r="F39">
        <v>1.9</v>
      </c>
      <c r="G39">
        <v>26737</v>
      </c>
      <c r="H39">
        <v>164</v>
      </c>
      <c r="I39">
        <v>166</v>
      </c>
      <c r="J39">
        <v>4</v>
      </c>
      <c r="K39">
        <v>1</v>
      </c>
      <c r="L39" t="s">
        <v>40</v>
      </c>
      <c r="M39" t="s">
        <v>22</v>
      </c>
      <c r="N39" t="s">
        <v>45</v>
      </c>
      <c r="O39" t="s">
        <v>29</v>
      </c>
      <c r="P39">
        <v>38</v>
      </c>
      <c r="Q39" t="s">
        <v>64</v>
      </c>
      <c r="R39">
        <v>3239</v>
      </c>
      <c r="S39" t="str">
        <f t="shared" si="0"/>
        <v>0-50K</v>
      </c>
    </row>
    <row r="40" spans="1:19" x14ac:dyDescent="0.3">
      <c r="A40" t="s">
        <v>41</v>
      </c>
      <c r="B40" t="s">
        <v>62</v>
      </c>
      <c r="C40">
        <v>2010</v>
      </c>
      <c r="D40" t="s">
        <v>20</v>
      </c>
      <c r="E40" t="s">
        <v>21</v>
      </c>
      <c r="F40">
        <v>2.5</v>
      </c>
      <c r="G40">
        <v>96089</v>
      </c>
      <c r="H40">
        <v>209</v>
      </c>
      <c r="I40">
        <v>194</v>
      </c>
      <c r="J40">
        <v>3</v>
      </c>
      <c r="K40">
        <v>1</v>
      </c>
      <c r="L40" t="s">
        <v>43</v>
      </c>
      <c r="M40" t="s">
        <v>35</v>
      </c>
      <c r="N40" t="s">
        <v>23</v>
      </c>
      <c r="O40" t="s">
        <v>24</v>
      </c>
      <c r="P40">
        <v>34</v>
      </c>
      <c r="Q40" t="s">
        <v>64</v>
      </c>
      <c r="R40">
        <v>3400</v>
      </c>
      <c r="S40" t="str">
        <f t="shared" si="0"/>
        <v>50K-100K</v>
      </c>
    </row>
    <row r="41" spans="1:19" x14ac:dyDescent="0.3">
      <c r="A41" t="s">
        <v>73</v>
      </c>
      <c r="B41" t="s">
        <v>90</v>
      </c>
      <c r="C41">
        <v>2021</v>
      </c>
      <c r="D41" t="s">
        <v>20</v>
      </c>
      <c r="E41" t="s">
        <v>21</v>
      </c>
      <c r="F41">
        <v>2.5</v>
      </c>
      <c r="G41">
        <v>34375</v>
      </c>
      <c r="H41">
        <v>201</v>
      </c>
      <c r="I41">
        <v>181</v>
      </c>
      <c r="J41">
        <v>1</v>
      </c>
      <c r="K41">
        <v>0</v>
      </c>
      <c r="L41" t="s">
        <v>140</v>
      </c>
      <c r="M41" t="s">
        <v>35</v>
      </c>
      <c r="N41" t="s">
        <v>45</v>
      </c>
      <c r="O41" t="s">
        <v>29</v>
      </c>
      <c r="P41">
        <v>30</v>
      </c>
      <c r="Q41" t="s">
        <v>25</v>
      </c>
      <c r="R41">
        <v>31213</v>
      </c>
      <c r="S41" t="str">
        <f t="shared" si="0"/>
        <v>0-50K</v>
      </c>
    </row>
    <row r="42" spans="1:19" x14ac:dyDescent="0.3">
      <c r="A42" t="s">
        <v>38</v>
      </c>
      <c r="B42" t="s">
        <v>89</v>
      </c>
      <c r="C42">
        <v>2013</v>
      </c>
      <c r="D42" t="s">
        <v>20</v>
      </c>
      <c r="E42" t="s">
        <v>21</v>
      </c>
      <c r="F42">
        <v>1.6</v>
      </c>
      <c r="G42">
        <v>144687</v>
      </c>
      <c r="H42">
        <v>149</v>
      </c>
      <c r="I42">
        <v>133</v>
      </c>
      <c r="J42">
        <v>3</v>
      </c>
      <c r="K42">
        <v>0</v>
      </c>
      <c r="L42" t="s">
        <v>34</v>
      </c>
      <c r="M42" t="s">
        <v>140</v>
      </c>
      <c r="N42" t="s">
        <v>45</v>
      </c>
      <c r="O42" t="s">
        <v>29</v>
      </c>
      <c r="P42">
        <v>34</v>
      </c>
      <c r="Q42" t="s">
        <v>91</v>
      </c>
      <c r="R42">
        <v>1931</v>
      </c>
      <c r="S42" t="str">
        <f t="shared" si="0"/>
        <v>100K-150K</v>
      </c>
    </row>
    <row r="43" spans="1:19" x14ac:dyDescent="0.3">
      <c r="A43" t="s">
        <v>55</v>
      </c>
      <c r="B43" t="s">
        <v>56</v>
      </c>
      <c r="C43">
        <v>2013</v>
      </c>
      <c r="D43" t="s">
        <v>20</v>
      </c>
      <c r="E43" t="s">
        <v>21</v>
      </c>
      <c r="F43">
        <v>3.4</v>
      </c>
      <c r="G43">
        <v>146551</v>
      </c>
      <c r="H43">
        <v>274</v>
      </c>
      <c r="I43">
        <v>253</v>
      </c>
      <c r="J43">
        <v>5</v>
      </c>
      <c r="K43">
        <v>1</v>
      </c>
      <c r="L43" t="s">
        <v>43</v>
      </c>
      <c r="M43" t="s">
        <v>140</v>
      </c>
      <c r="N43" t="s">
        <v>23</v>
      </c>
      <c r="O43" t="s">
        <v>24</v>
      </c>
      <c r="P43">
        <v>21</v>
      </c>
      <c r="Q43" t="s">
        <v>57</v>
      </c>
      <c r="R43">
        <v>5707</v>
      </c>
      <c r="S43" t="str">
        <f t="shared" si="0"/>
        <v>100K-150K</v>
      </c>
    </row>
    <row r="44" spans="1:19" x14ac:dyDescent="0.3">
      <c r="A44" t="s">
        <v>49</v>
      </c>
      <c r="B44" t="s">
        <v>92</v>
      </c>
      <c r="C44">
        <v>2005</v>
      </c>
      <c r="D44" t="s">
        <v>20</v>
      </c>
      <c r="E44" t="s">
        <v>21</v>
      </c>
      <c r="F44">
        <v>2.5</v>
      </c>
      <c r="G44">
        <v>143335</v>
      </c>
      <c r="H44">
        <v>207</v>
      </c>
      <c r="I44">
        <v>200</v>
      </c>
      <c r="J44">
        <v>5</v>
      </c>
      <c r="K44">
        <v>1</v>
      </c>
      <c r="L44" t="s">
        <v>34</v>
      </c>
      <c r="M44" t="s">
        <v>52</v>
      </c>
      <c r="N44" t="s">
        <v>23</v>
      </c>
      <c r="O44" t="s">
        <v>24</v>
      </c>
      <c r="P44">
        <v>35</v>
      </c>
      <c r="Q44" t="s">
        <v>48</v>
      </c>
      <c r="R44">
        <v>500</v>
      </c>
      <c r="S44" t="str">
        <f t="shared" si="0"/>
        <v>100K-150K</v>
      </c>
    </row>
    <row r="45" spans="1:19" x14ac:dyDescent="0.3">
      <c r="A45" t="s">
        <v>38</v>
      </c>
      <c r="B45" t="s">
        <v>47</v>
      </c>
      <c r="C45">
        <v>2013</v>
      </c>
      <c r="D45" t="s">
        <v>20</v>
      </c>
      <c r="E45" t="s">
        <v>21</v>
      </c>
      <c r="F45">
        <v>3.1</v>
      </c>
      <c r="G45">
        <v>87357</v>
      </c>
      <c r="H45">
        <v>250</v>
      </c>
      <c r="I45">
        <v>233</v>
      </c>
      <c r="J45">
        <v>3</v>
      </c>
      <c r="K45">
        <v>1</v>
      </c>
      <c r="L45" t="s">
        <v>34</v>
      </c>
      <c r="M45" t="s">
        <v>52</v>
      </c>
      <c r="N45" t="s">
        <v>23</v>
      </c>
      <c r="O45" t="s">
        <v>29</v>
      </c>
      <c r="P45">
        <v>27</v>
      </c>
      <c r="Q45" t="s">
        <v>48</v>
      </c>
      <c r="R45">
        <v>4880</v>
      </c>
      <c r="S45" t="str">
        <f t="shared" si="0"/>
        <v>50K-100K</v>
      </c>
    </row>
    <row r="46" spans="1:19" x14ac:dyDescent="0.3">
      <c r="A46" t="s">
        <v>55</v>
      </c>
      <c r="B46" t="s">
        <v>75</v>
      </c>
      <c r="C46">
        <v>2020</v>
      </c>
      <c r="D46" t="s">
        <v>20</v>
      </c>
      <c r="E46" t="s">
        <v>21</v>
      </c>
      <c r="F46">
        <v>1.9</v>
      </c>
      <c r="G46">
        <v>39421</v>
      </c>
      <c r="H46">
        <v>154</v>
      </c>
      <c r="I46">
        <v>152</v>
      </c>
      <c r="J46">
        <v>1</v>
      </c>
      <c r="K46">
        <v>0</v>
      </c>
      <c r="L46" t="s">
        <v>34</v>
      </c>
      <c r="M46" t="s">
        <v>72</v>
      </c>
      <c r="N46" t="s">
        <v>45</v>
      </c>
      <c r="O46" t="s">
        <v>24</v>
      </c>
      <c r="P46">
        <v>32</v>
      </c>
      <c r="Q46" t="s">
        <v>57</v>
      </c>
      <c r="R46">
        <v>12299</v>
      </c>
      <c r="S46" t="str">
        <f t="shared" si="0"/>
        <v>0-50K</v>
      </c>
    </row>
    <row r="47" spans="1:19" x14ac:dyDescent="0.3">
      <c r="A47" t="s">
        <v>73</v>
      </c>
      <c r="B47" t="s">
        <v>74</v>
      </c>
      <c r="C47">
        <v>2014</v>
      </c>
      <c r="D47" t="s">
        <v>20</v>
      </c>
      <c r="E47" t="s">
        <v>21</v>
      </c>
      <c r="F47">
        <v>3.4</v>
      </c>
      <c r="G47">
        <v>103494</v>
      </c>
      <c r="H47">
        <v>187</v>
      </c>
      <c r="I47">
        <v>255</v>
      </c>
      <c r="J47">
        <v>3</v>
      </c>
      <c r="K47">
        <v>0</v>
      </c>
      <c r="L47" t="s">
        <v>43</v>
      </c>
      <c r="M47" t="s">
        <v>35</v>
      </c>
      <c r="N47" t="s">
        <v>23</v>
      </c>
      <c r="O47" t="s">
        <v>24</v>
      </c>
      <c r="P47">
        <v>25</v>
      </c>
      <c r="Q47" t="s">
        <v>48</v>
      </c>
      <c r="R47">
        <v>20789</v>
      </c>
      <c r="S47" t="str">
        <f t="shared" si="0"/>
        <v>100K-150K</v>
      </c>
    </row>
    <row r="48" spans="1:19" x14ac:dyDescent="0.3">
      <c r="A48" t="s">
        <v>55</v>
      </c>
      <c r="B48" t="s">
        <v>56</v>
      </c>
      <c r="C48">
        <v>2010</v>
      </c>
      <c r="D48" t="s">
        <v>20</v>
      </c>
      <c r="E48" t="s">
        <v>67</v>
      </c>
      <c r="F48">
        <v>2.2000000000000002</v>
      </c>
      <c r="G48">
        <v>6131</v>
      </c>
      <c r="H48">
        <v>187</v>
      </c>
      <c r="I48">
        <v>145</v>
      </c>
      <c r="J48">
        <v>3</v>
      </c>
      <c r="K48">
        <v>1</v>
      </c>
      <c r="L48" t="s">
        <v>34</v>
      </c>
      <c r="M48" t="s">
        <v>22</v>
      </c>
      <c r="N48" t="s">
        <v>23</v>
      </c>
      <c r="O48" t="s">
        <v>24</v>
      </c>
      <c r="P48">
        <v>32</v>
      </c>
      <c r="Q48" t="s">
        <v>140</v>
      </c>
      <c r="R48">
        <v>9249</v>
      </c>
      <c r="S48" t="str">
        <f t="shared" si="0"/>
        <v>0-50K</v>
      </c>
    </row>
    <row r="49" spans="1:19" x14ac:dyDescent="0.3">
      <c r="A49" t="s">
        <v>49</v>
      </c>
      <c r="B49" t="s">
        <v>93</v>
      </c>
      <c r="C49">
        <v>2016</v>
      </c>
      <c r="D49" t="s">
        <v>20</v>
      </c>
      <c r="E49" t="s">
        <v>21</v>
      </c>
      <c r="F49">
        <v>2.5</v>
      </c>
      <c r="G49">
        <v>138988</v>
      </c>
      <c r="H49">
        <v>184</v>
      </c>
      <c r="I49">
        <v>188</v>
      </c>
      <c r="J49">
        <v>2</v>
      </c>
      <c r="K49">
        <v>0</v>
      </c>
      <c r="L49" t="s">
        <v>43</v>
      </c>
      <c r="M49" t="s">
        <v>94</v>
      </c>
      <c r="N49" t="s">
        <v>23</v>
      </c>
      <c r="O49" t="s">
        <v>29</v>
      </c>
      <c r="P49">
        <v>33</v>
      </c>
      <c r="Q49" t="s">
        <v>140</v>
      </c>
      <c r="R49">
        <v>10508</v>
      </c>
      <c r="S49" t="str">
        <f t="shared" si="0"/>
        <v>100K-150K</v>
      </c>
    </row>
    <row r="50" spans="1:19" x14ac:dyDescent="0.3">
      <c r="A50" t="s">
        <v>80</v>
      </c>
      <c r="B50" t="s">
        <v>83</v>
      </c>
      <c r="C50">
        <v>2014</v>
      </c>
      <c r="D50" t="s">
        <v>20</v>
      </c>
      <c r="E50" t="s">
        <v>21</v>
      </c>
      <c r="F50">
        <v>3.8</v>
      </c>
      <c r="G50">
        <v>101081</v>
      </c>
      <c r="H50">
        <v>292</v>
      </c>
      <c r="I50">
        <v>264</v>
      </c>
      <c r="J50">
        <v>3</v>
      </c>
      <c r="K50">
        <v>0</v>
      </c>
      <c r="L50" t="s">
        <v>43</v>
      </c>
      <c r="M50" t="s">
        <v>22</v>
      </c>
      <c r="N50" t="s">
        <v>84</v>
      </c>
      <c r="O50" t="s">
        <v>95</v>
      </c>
      <c r="P50">
        <v>32</v>
      </c>
      <c r="Q50" t="s">
        <v>76</v>
      </c>
      <c r="R50">
        <v>9043</v>
      </c>
      <c r="S50" t="str">
        <f t="shared" si="0"/>
        <v>100K-150K</v>
      </c>
    </row>
    <row r="51" spans="1:19" x14ac:dyDescent="0.3">
      <c r="A51" t="s">
        <v>55</v>
      </c>
      <c r="B51" t="s">
        <v>69</v>
      </c>
      <c r="C51">
        <v>2008</v>
      </c>
      <c r="D51" t="s">
        <v>20</v>
      </c>
      <c r="E51" t="s">
        <v>21</v>
      </c>
      <c r="F51">
        <v>2.5</v>
      </c>
      <c r="G51">
        <v>145286</v>
      </c>
      <c r="H51">
        <v>166</v>
      </c>
      <c r="I51">
        <v>165</v>
      </c>
      <c r="J51">
        <v>4</v>
      </c>
      <c r="K51">
        <v>0</v>
      </c>
      <c r="L51" t="s">
        <v>34</v>
      </c>
      <c r="M51" t="s">
        <v>28</v>
      </c>
      <c r="N51" t="s">
        <v>23</v>
      </c>
      <c r="O51" t="s">
        <v>24</v>
      </c>
      <c r="P51">
        <v>31</v>
      </c>
      <c r="Q51" t="s">
        <v>37</v>
      </c>
      <c r="R51">
        <v>500</v>
      </c>
      <c r="S51" t="str">
        <f t="shared" si="0"/>
        <v>100K-150K</v>
      </c>
    </row>
    <row r="52" spans="1:19" x14ac:dyDescent="0.3">
      <c r="A52" t="s">
        <v>31</v>
      </c>
      <c r="B52" t="s">
        <v>85</v>
      </c>
      <c r="C52">
        <v>2009</v>
      </c>
      <c r="D52" t="s">
        <v>20</v>
      </c>
      <c r="E52" t="s">
        <v>21</v>
      </c>
      <c r="F52">
        <v>3.4</v>
      </c>
      <c r="G52">
        <v>136001</v>
      </c>
      <c r="H52">
        <v>187</v>
      </c>
      <c r="I52">
        <v>228</v>
      </c>
      <c r="J52">
        <v>3</v>
      </c>
      <c r="K52">
        <v>1</v>
      </c>
      <c r="L52" t="s">
        <v>43</v>
      </c>
      <c r="M52" t="s">
        <v>44</v>
      </c>
      <c r="N52" t="s">
        <v>23</v>
      </c>
      <c r="O52" t="s">
        <v>29</v>
      </c>
      <c r="P52">
        <v>21</v>
      </c>
      <c r="Q52" t="s">
        <v>46</v>
      </c>
      <c r="R52">
        <v>1041</v>
      </c>
      <c r="S52" t="str">
        <f t="shared" si="0"/>
        <v>100K-150K</v>
      </c>
    </row>
    <row r="53" spans="1:19" x14ac:dyDescent="0.3">
      <c r="A53" t="s">
        <v>31</v>
      </c>
      <c r="B53" t="s">
        <v>61</v>
      </c>
      <c r="C53">
        <v>2011</v>
      </c>
      <c r="D53" t="s">
        <v>20</v>
      </c>
      <c r="E53" t="s">
        <v>21</v>
      </c>
      <c r="F53">
        <v>1.7</v>
      </c>
      <c r="G53">
        <v>151656</v>
      </c>
      <c r="H53">
        <v>124</v>
      </c>
      <c r="I53">
        <v>116</v>
      </c>
      <c r="J53">
        <v>3</v>
      </c>
      <c r="K53">
        <v>1</v>
      </c>
      <c r="L53" t="s">
        <v>140</v>
      </c>
      <c r="M53" t="s">
        <v>35</v>
      </c>
      <c r="N53" t="s">
        <v>45</v>
      </c>
      <c r="O53" t="s">
        <v>24</v>
      </c>
      <c r="P53">
        <v>45</v>
      </c>
      <c r="Q53" t="s">
        <v>46</v>
      </c>
      <c r="R53">
        <v>1133</v>
      </c>
      <c r="S53" t="str">
        <f t="shared" si="0"/>
        <v>150K-200K</v>
      </c>
    </row>
    <row r="54" spans="1:19" x14ac:dyDescent="0.3">
      <c r="A54" t="s">
        <v>18</v>
      </c>
      <c r="B54" t="s">
        <v>51</v>
      </c>
      <c r="C54">
        <v>2015</v>
      </c>
      <c r="D54" t="s">
        <v>20</v>
      </c>
      <c r="E54" t="s">
        <v>21</v>
      </c>
      <c r="F54">
        <v>2</v>
      </c>
      <c r="G54">
        <v>131029</v>
      </c>
      <c r="H54">
        <v>170</v>
      </c>
      <c r="I54">
        <v>173</v>
      </c>
      <c r="J54">
        <v>4</v>
      </c>
      <c r="K54">
        <v>1</v>
      </c>
      <c r="L54" t="s">
        <v>43</v>
      </c>
      <c r="M54" t="s">
        <v>72</v>
      </c>
      <c r="N54" t="s">
        <v>45</v>
      </c>
      <c r="O54" t="s">
        <v>29</v>
      </c>
      <c r="P54">
        <v>32</v>
      </c>
      <c r="Q54" t="s">
        <v>48</v>
      </c>
      <c r="R54">
        <v>11584</v>
      </c>
      <c r="S54" t="str">
        <f t="shared" si="0"/>
        <v>100K-150K</v>
      </c>
    </row>
    <row r="55" spans="1:19" x14ac:dyDescent="0.3">
      <c r="A55" t="s">
        <v>41</v>
      </c>
      <c r="B55" t="s">
        <v>96</v>
      </c>
      <c r="C55">
        <v>2023</v>
      </c>
      <c r="D55" t="s">
        <v>20</v>
      </c>
      <c r="E55" t="s">
        <v>140</v>
      </c>
      <c r="F55">
        <v>1.4</v>
      </c>
      <c r="G55">
        <v>21702</v>
      </c>
      <c r="H55">
        <v>127</v>
      </c>
      <c r="I55">
        <v>113</v>
      </c>
      <c r="J55">
        <v>1</v>
      </c>
      <c r="K55">
        <v>0</v>
      </c>
      <c r="L55" t="s">
        <v>34</v>
      </c>
      <c r="M55" t="s">
        <v>72</v>
      </c>
      <c r="N55" t="s">
        <v>45</v>
      </c>
      <c r="O55" t="s">
        <v>29</v>
      </c>
      <c r="P55">
        <v>37</v>
      </c>
      <c r="Q55" t="s">
        <v>46</v>
      </c>
      <c r="R55">
        <v>17782</v>
      </c>
      <c r="S55" t="str">
        <f t="shared" si="0"/>
        <v>0-50K</v>
      </c>
    </row>
    <row r="56" spans="1:19" x14ac:dyDescent="0.3">
      <c r="A56" t="s">
        <v>31</v>
      </c>
      <c r="B56" t="s">
        <v>32</v>
      </c>
      <c r="C56">
        <v>2020</v>
      </c>
      <c r="D56" t="s">
        <v>63</v>
      </c>
      <c r="E56" t="s">
        <v>21</v>
      </c>
      <c r="F56">
        <v>2.5</v>
      </c>
      <c r="G56">
        <v>75581</v>
      </c>
      <c r="H56">
        <v>202</v>
      </c>
      <c r="I56">
        <v>198</v>
      </c>
      <c r="J56">
        <v>1</v>
      </c>
      <c r="K56">
        <v>0</v>
      </c>
      <c r="L56" t="s">
        <v>43</v>
      </c>
      <c r="M56" t="s">
        <v>94</v>
      </c>
      <c r="N56" t="s">
        <v>36</v>
      </c>
      <c r="O56" t="s">
        <v>24</v>
      </c>
      <c r="P56">
        <v>27</v>
      </c>
      <c r="Q56" t="s">
        <v>25</v>
      </c>
      <c r="R56">
        <v>13548</v>
      </c>
      <c r="S56" t="str">
        <f t="shared" si="0"/>
        <v>50K-100K</v>
      </c>
    </row>
    <row r="57" spans="1:19" x14ac:dyDescent="0.3">
      <c r="A57" t="s">
        <v>31</v>
      </c>
      <c r="B57" t="s">
        <v>85</v>
      </c>
      <c r="C57">
        <v>2016</v>
      </c>
      <c r="D57" t="s">
        <v>20</v>
      </c>
      <c r="E57" t="s">
        <v>140</v>
      </c>
      <c r="F57">
        <v>2.6</v>
      </c>
      <c r="G57">
        <v>99139</v>
      </c>
      <c r="H57">
        <v>185</v>
      </c>
      <c r="I57">
        <v>182</v>
      </c>
      <c r="J57">
        <v>2</v>
      </c>
      <c r="K57">
        <v>0</v>
      </c>
      <c r="L57" t="s">
        <v>43</v>
      </c>
      <c r="M57" t="s">
        <v>140</v>
      </c>
      <c r="N57" t="s">
        <v>23</v>
      </c>
      <c r="O57" t="s">
        <v>24</v>
      </c>
      <c r="P57">
        <v>32</v>
      </c>
      <c r="Q57" t="s">
        <v>46</v>
      </c>
      <c r="R57">
        <v>9962</v>
      </c>
      <c r="S57" t="str">
        <f t="shared" si="0"/>
        <v>50K-100K</v>
      </c>
    </row>
    <row r="58" spans="1:19" x14ac:dyDescent="0.3">
      <c r="A58" t="s">
        <v>73</v>
      </c>
      <c r="B58" t="s">
        <v>97</v>
      </c>
      <c r="C58">
        <v>2016</v>
      </c>
      <c r="D58" t="s">
        <v>20</v>
      </c>
      <c r="E58" t="s">
        <v>21</v>
      </c>
      <c r="F58">
        <v>1.8</v>
      </c>
      <c r="G58">
        <v>88131</v>
      </c>
      <c r="H58">
        <v>146</v>
      </c>
      <c r="I58">
        <v>142</v>
      </c>
      <c r="J58">
        <v>1</v>
      </c>
      <c r="K58">
        <v>0</v>
      </c>
      <c r="L58" t="s">
        <v>34</v>
      </c>
      <c r="M58" t="s">
        <v>22</v>
      </c>
      <c r="N58" t="s">
        <v>45</v>
      </c>
      <c r="O58" t="s">
        <v>29</v>
      </c>
      <c r="P58">
        <v>37</v>
      </c>
      <c r="Q58" t="s">
        <v>76</v>
      </c>
      <c r="R58">
        <v>21730</v>
      </c>
      <c r="S58" t="str">
        <f t="shared" si="0"/>
        <v>50K-100K</v>
      </c>
    </row>
    <row r="59" spans="1:19" x14ac:dyDescent="0.3">
      <c r="A59" t="s">
        <v>55</v>
      </c>
      <c r="B59" t="s">
        <v>56</v>
      </c>
      <c r="C59">
        <v>2016</v>
      </c>
      <c r="D59" t="s">
        <v>63</v>
      </c>
      <c r="E59" t="s">
        <v>21</v>
      </c>
      <c r="F59">
        <v>3</v>
      </c>
      <c r="G59">
        <v>67402</v>
      </c>
      <c r="H59">
        <v>187</v>
      </c>
      <c r="I59">
        <v>214</v>
      </c>
      <c r="J59">
        <v>2</v>
      </c>
      <c r="K59" t="s">
        <v>140</v>
      </c>
      <c r="L59" t="s">
        <v>43</v>
      </c>
      <c r="M59" t="s">
        <v>59</v>
      </c>
      <c r="N59" t="s">
        <v>23</v>
      </c>
      <c r="O59" t="s">
        <v>24</v>
      </c>
      <c r="P59">
        <v>29</v>
      </c>
      <c r="Q59" t="s">
        <v>76</v>
      </c>
      <c r="R59">
        <v>14851</v>
      </c>
      <c r="S59" t="str">
        <f t="shared" si="0"/>
        <v>50K-100K</v>
      </c>
    </row>
    <row r="60" spans="1:19" x14ac:dyDescent="0.3">
      <c r="A60" t="s">
        <v>49</v>
      </c>
      <c r="B60" t="s">
        <v>93</v>
      </c>
      <c r="C60">
        <v>2010</v>
      </c>
      <c r="D60" t="s">
        <v>20</v>
      </c>
      <c r="E60" t="s">
        <v>21</v>
      </c>
      <c r="F60">
        <v>3.3</v>
      </c>
      <c r="G60">
        <v>189935</v>
      </c>
      <c r="H60">
        <v>260</v>
      </c>
      <c r="I60">
        <v>249</v>
      </c>
      <c r="J60">
        <v>3</v>
      </c>
      <c r="K60">
        <v>0</v>
      </c>
      <c r="L60" t="s">
        <v>140</v>
      </c>
      <c r="M60" t="s">
        <v>22</v>
      </c>
      <c r="N60" t="s">
        <v>23</v>
      </c>
      <c r="O60" t="s">
        <v>24</v>
      </c>
      <c r="P60">
        <v>25</v>
      </c>
      <c r="Q60" t="s">
        <v>76</v>
      </c>
      <c r="R60">
        <v>1099</v>
      </c>
      <c r="S60" t="str">
        <f t="shared" si="0"/>
        <v>150K-200K</v>
      </c>
    </row>
    <row r="61" spans="1:19" x14ac:dyDescent="0.3">
      <c r="A61" t="s">
        <v>80</v>
      </c>
      <c r="B61" t="s">
        <v>81</v>
      </c>
      <c r="C61">
        <v>2007</v>
      </c>
      <c r="D61" t="s">
        <v>20</v>
      </c>
      <c r="E61" t="s">
        <v>67</v>
      </c>
      <c r="F61">
        <v>2.5</v>
      </c>
      <c r="G61">
        <v>259008</v>
      </c>
      <c r="H61">
        <v>298</v>
      </c>
      <c r="I61">
        <v>297</v>
      </c>
      <c r="J61">
        <v>4</v>
      </c>
      <c r="K61">
        <v>0</v>
      </c>
      <c r="L61" t="s">
        <v>34</v>
      </c>
      <c r="M61" t="s">
        <v>140</v>
      </c>
      <c r="N61" t="s">
        <v>82</v>
      </c>
      <c r="O61" t="s">
        <v>60</v>
      </c>
      <c r="P61">
        <v>18</v>
      </c>
      <c r="Q61" t="s">
        <v>76</v>
      </c>
      <c r="R61">
        <v>500</v>
      </c>
      <c r="S61" t="str">
        <f t="shared" si="0"/>
        <v>200K+</v>
      </c>
    </row>
    <row r="62" spans="1:19" x14ac:dyDescent="0.3">
      <c r="A62" t="s">
        <v>26</v>
      </c>
      <c r="B62" t="s">
        <v>58</v>
      </c>
      <c r="C62">
        <v>2005</v>
      </c>
      <c r="D62" t="s">
        <v>20</v>
      </c>
      <c r="E62" t="s">
        <v>140</v>
      </c>
      <c r="F62">
        <v>3.2</v>
      </c>
      <c r="G62">
        <v>139460</v>
      </c>
      <c r="H62">
        <v>225</v>
      </c>
      <c r="I62">
        <v>202</v>
      </c>
      <c r="J62">
        <v>3</v>
      </c>
      <c r="K62">
        <v>0</v>
      </c>
      <c r="L62" t="s">
        <v>40</v>
      </c>
      <c r="M62" t="s">
        <v>35</v>
      </c>
      <c r="N62" t="s">
        <v>23</v>
      </c>
      <c r="O62" t="s">
        <v>60</v>
      </c>
      <c r="P62">
        <v>23</v>
      </c>
      <c r="Q62" t="s">
        <v>25</v>
      </c>
      <c r="R62">
        <v>500</v>
      </c>
      <c r="S62" t="str">
        <f t="shared" si="0"/>
        <v>100K-150K</v>
      </c>
    </row>
    <row r="63" spans="1:19" x14ac:dyDescent="0.3">
      <c r="A63" t="s">
        <v>31</v>
      </c>
      <c r="B63" t="s">
        <v>85</v>
      </c>
      <c r="C63">
        <v>2018</v>
      </c>
      <c r="D63" t="s">
        <v>33</v>
      </c>
      <c r="E63" t="s">
        <v>21</v>
      </c>
      <c r="F63">
        <v>3.2</v>
      </c>
      <c r="G63">
        <v>140050</v>
      </c>
      <c r="H63">
        <v>232</v>
      </c>
      <c r="I63">
        <v>187</v>
      </c>
      <c r="J63">
        <v>1</v>
      </c>
      <c r="K63">
        <v>0</v>
      </c>
      <c r="L63" t="s">
        <v>34</v>
      </c>
      <c r="M63" t="s">
        <v>22</v>
      </c>
      <c r="N63" t="s">
        <v>23</v>
      </c>
      <c r="O63" t="s">
        <v>24</v>
      </c>
      <c r="P63">
        <v>37</v>
      </c>
      <c r="Q63" t="s">
        <v>88</v>
      </c>
      <c r="R63">
        <v>10659</v>
      </c>
      <c r="S63" t="str">
        <f t="shared" si="0"/>
        <v>100K-150K</v>
      </c>
    </row>
    <row r="64" spans="1:19" x14ac:dyDescent="0.3">
      <c r="A64" t="s">
        <v>31</v>
      </c>
      <c r="B64" t="s">
        <v>61</v>
      </c>
      <c r="C64">
        <v>2021</v>
      </c>
      <c r="D64" t="s">
        <v>20</v>
      </c>
      <c r="E64" t="s">
        <v>21</v>
      </c>
      <c r="F64">
        <v>2.2000000000000002</v>
      </c>
      <c r="G64">
        <v>40037</v>
      </c>
      <c r="H64">
        <v>166</v>
      </c>
      <c r="I64">
        <v>184</v>
      </c>
      <c r="J64">
        <v>1</v>
      </c>
      <c r="K64">
        <v>0</v>
      </c>
      <c r="L64" t="s">
        <v>43</v>
      </c>
      <c r="M64" t="s">
        <v>44</v>
      </c>
      <c r="N64" t="s">
        <v>45</v>
      </c>
      <c r="O64" t="s">
        <v>29</v>
      </c>
      <c r="P64">
        <v>28</v>
      </c>
      <c r="Q64" t="s">
        <v>76</v>
      </c>
      <c r="R64">
        <v>20629</v>
      </c>
      <c r="S64" t="str">
        <f t="shared" si="0"/>
        <v>0-50K</v>
      </c>
    </row>
    <row r="65" spans="1:19" x14ac:dyDescent="0.3">
      <c r="A65" t="s">
        <v>38</v>
      </c>
      <c r="B65" t="s">
        <v>86</v>
      </c>
      <c r="C65">
        <v>2008</v>
      </c>
      <c r="D65" t="s">
        <v>20</v>
      </c>
      <c r="E65" t="s">
        <v>21</v>
      </c>
      <c r="F65">
        <v>3.3</v>
      </c>
      <c r="G65">
        <v>27272</v>
      </c>
      <c r="H65">
        <v>187</v>
      </c>
      <c r="I65">
        <v>187</v>
      </c>
      <c r="J65">
        <v>3</v>
      </c>
      <c r="K65">
        <v>0</v>
      </c>
      <c r="L65" t="s">
        <v>40</v>
      </c>
      <c r="M65" t="s">
        <v>22</v>
      </c>
      <c r="N65" t="s">
        <v>84</v>
      </c>
      <c r="O65" t="s">
        <v>60</v>
      </c>
      <c r="P65">
        <v>29</v>
      </c>
      <c r="Q65" t="s">
        <v>91</v>
      </c>
      <c r="R65">
        <v>7078</v>
      </c>
      <c r="S65" t="str">
        <f t="shared" si="0"/>
        <v>0-50K</v>
      </c>
    </row>
    <row r="66" spans="1:19" x14ac:dyDescent="0.3">
      <c r="A66" t="s">
        <v>26</v>
      </c>
      <c r="B66" t="s">
        <v>27</v>
      </c>
      <c r="C66">
        <v>2023</v>
      </c>
      <c r="D66" t="s">
        <v>20</v>
      </c>
      <c r="E66" t="s">
        <v>21</v>
      </c>
      <c r="F66">
        <v>3.3</v>
      </c>
      <c r="G66">
        <v>7872</v>
      </c>
      <c r="H66">
        <v>259</v>
      </c>
      <c r="I66">
        <v>238</v>
      </c>
      <c r="J66">
        <v>1</v>
      </c>
      <c r="K66">
        <v>0</v>
      </c>
      <c r="L66" t="s">
        <v>34</v>
      </c>
      <c r="M66" t="s">
        <v>28</v>
      </c>
      <c r="N66" t="s">
        <v>23</v>
      </c>
      <c r="O66" t="s">
        <v>24</v>
      </c>
      <c r="P66">
        <v>27</v>
      </c>
      <c r="Q66" t="s">
        <v>25</v>
      </c>
      <c r="R66">
        <v>24584</v>
      </c>
      <c r="S66" t="str">
        <f t="shared" ref="S66:S129" si="1">IF(G66&lt;=50000,"0-50K",IF(G66&lt;=100000,"50K-100K",IF(G66&lt;=150000,"100K-150K",IF(G66&lt;=200000,"150K-200K","200K+"))))</f>
        <v>0-50K</v>
      </c>
    </row>
    <row r="67" spans="1:19" x14ac:dyDescent="0.3">
      <c r="A67" t="s">
        <v>73</v>
      </c>
      <c r="B67" t="s">
        <v>97</v>
      </c>
      <c r="C67">
        <v>2013</v>
      </c>
      <c r="D67" t="s">
        <v>63</v>
      </c>
      <c r="E67" t="s">
        <v>21</v>
      </c>
      <c r="F67">
        <v>2.2999999999999998</v>
      </c>
      <c r="G67">
        <v>119978</v>
      </c>
      <c r="H67">
        <v>187</v>
      </c>
      <c r="I67">
        <v>167</v>
      </c>
      <c r="J67">
        <v>2</v>
      </c>
      <c r="K67">
        <v>1</v>
      </c>
      <c r="L67" t="s">
        <v>34</v>
      </c>
      <c r="M67" t="s">
        <v>140</v>
      </c>
      <c r="N67" t="s">
        <v>45</v>
      </c>
      <c r="O67" t="s">
        <v>29</v>
      </c>
      <c r="P67">
        <v>29</v>
      </c>
      <c r="Q67" t="s">
        <v>91</v>
      </c>
      <c r="R67">
        <v>7128</v>
      </c>
      <c r="S67" t="str">
        <f t="shared" si="1"/>
        <v>100K-150K</v>
      </c>
    </row>
    <row r="68" spans="1:19" x14ac:dyDescent="0.3">
      <c r="A68" t="s">
        <v>80</v>
      </c>
      <c r="B68" t="s">
        <v>98</v>
      </c>
      <c r="C68">
        <v>2021</v>
      </c>
      <c r="D68" t="s">
        <v>20</v>
      </c>
      <c r="E68" t="s">
        <v>21</v>
      </c>
      <c r="F68">
        <v>2.2999999999999998</v>
      </c>
      <c r="G68">
        <v>35768</v>
      </c>
      <c r="H68">
        <v>182</v>
      </c>
      <c r="I68">
        <v>176</v>
      </c>
      <c r="J68">
        <v>1</v>
      </c>
      <c r="K68">
        <v>0</v>
      </c>
      <c r="L68" t="s">
        <v>40</v>
      </c>
      <c r="M68" t="s">
        <v>72</v>
      </c>
      <c r="N68" t="s">
        <v>23</v>
      </c>
      <c r="O68" t="s">
        <v>24</v>
      </c>
      <c r="P68">
        <v>32</v>
      </c>
      <c r="Q68" t="s">
        <v>88</v>
      </c>
      <c r="R68">
        <v>17115</v>
      </c>
      <c r="S68" t="str">
        <f t="shared" si="1"/>
        <v>0-50K</v>
      </c>
    </row>
    <row r="69" spans="1:19" x14ac:dyDescent="0.3">
      <c r="A69" t="s">
        <v>18</v>
      </c>
      <c r="B69" t="s">
        <v>51</v>
      </c>
      <c r="C69">
        <v>2008</v>
      </c>
      <c r="D69" t="s">
        <v>20</v>
      </c>
      <c r="E69" t="s">
        <v>21</v>
      </c>
      <c r="F69">
        <v>2.2000000000000002</v>
      </c>
      <c r="G69">
        <v>194102</v>
      </c>
      <c r="H69">
        <v>187</v>
      </c>
      <c r="I69">
        <v>180</v>
      </c>
      <c r="J69">
        <v>5</v>
      </c>
      <c r="K69">
        <v>1</v>
      </c>
      <c r="L69" t="s">
        <v>140</v>
      </c>
      <c r="M69" t="s">
        <v>72</v>
      </c>
      <c r="N69" t="s">
        <v>45</v>
      </c>
      <c r="O69" t="s">
        <v>29</v>
      </c>
      <c r="P69">
        <v>29</v>
      </c>
      <c r="Q69" t="s">
        <v>64</v>
      </c>
      <c r="R69">
        <v>1363</v>
      </c>
      <c r="S69" t="str">
        <f t="shared" si="1"/>
        <v>150K-200K</v>
      </c>
    </row>
    <row r="70" spans="1:19" x14ac:dyDescent="0.3">
      <c r="A70" t="s">
        <v>53</v>
      </c>
      <c r="B70" t="s">
        <v>54</v>
      </c>
      <c r="C70">
        <v>2014</v>
      </c>
      <c r="D70" t="s">
        <v>20</v>
      </c>
      <c r="E70" t="s">
        <v>21</v>
      </c>
      <c r="F70">
        <v>3.3</v>
      </c>
      <c r="G70">
        <v>19289</v>
      </c>
      <c r="H70">
        <v>264</v>
      </c>
      <c r="I70">
        <v>254</v>
      </c>
      <c r="J70">
        <v>3</v>
      </c>
      <c r="K70">
        <v>0</v>
      </c>
      <c r="L70" t="s">
        <v>34</v>
      </c>
      <c r="M70" t="s">
        <v>52</v>
      </c>
      <c r="N70" t="s">
        <v>23</v>
      </c>
      <c r="O70" t="s">
        <v>24</v>
      </c>
      <c r="P70">
        <v>27</v>
      </c>
      <c r="Q70" t="s">
        <v>48</v>
      </c>
      <c r="R70">
        <v>17912</v>
      </c>
      <c r="S70" t="str">
        <f t="shared" si="1"/>
        <v>0-50K</v>
      </c>
    </row>
    <row r="71" spans="1:19" x14ac:dyDescent="0.3">
      <c r="A71" t="s">
        <v>31</v>
      </c>
      <c r="B71" t="s">
        <v>99</v>
      </c>
      <c r="C71">
        <v>2013</v>
      </c>
      <c r="D71" t="s">
        <v>20</v>
      </c>
      <c r="E71" t="s">
        <v>21</v>
      </c>
      <c r="F71">
        <v>2.7</v>
      </c>
      <c r="G71">
        <v>153835</v>
      </c>
      <c r="H71">
        <v>203</v>
      </c>
      <c r="I71">
        <v>197</v>
      </c>
      <c r="J71">
        <v>2</v>
      </c>
      <c r="K71">
        <v>0</v>
      </c>
      <c r="L71" t="s">
        <v>40</v>
      </c>
      <c r="M71" t="s">
        <v>72</v>
      </c>
      <c r="N71" t="s">
        <v>23</v>
      </c>
      <c r="O71" t="s">
        <v>24</v>
      </c>
      <c r="P71">
        <v>26</v>
      </c>
      <c r="Q71" t="s">
        <v>140</v>
      </c>
      <c r="R71">
        <v>5119</v>
      </c>
      <c r="S71" t="str">
        <f t="shared" si="1"/>
        <v>150K-200K</v>
      </c>
    </row>
    <row r="72" spans="1:19" x14ac:dyDescent="0.3">
      <c r="A72" t="s">
        <v>49</v>
      </c>
      <c r="B72" t="s">
        <v>92</v>
      </c>
      <c r="C72">
        <v>2006</v>
      </c>
      <c r="D72" t="s">
        <v>20</v>
      </c>
      <c r="E72" t="s">
        <v>67</v>
      </c>
      <c r="F72">
        <v>3.2</v>
      </c>
      <c r="G72">
        <v>165946</v>
      </c>
      <c r="H72">
        <v>253</v>
      </c>
      <c r="I72">
        <v>257</v>
      </c>
      <c r="J72">
        <v>4</v>
      </c>
      <c r="K72">
        <v>1</v>
      </c>
      <c r="L72" t="s">
        <v>43</v>
      </c>
      <c r="M72" t="s">
        <v>28</v>
      </c>
      <c r="N72" t="s">
        <v>23</v>
      </c>
      <c r="O72" t="s">
        <v>24</v>
      </c>
      <c r="P72">
        <v>32</v>
      </c>
      <c r="Q72" t="s">
        <v>46</v>
      </c>
      <c r="R72">
        <v>500</v>
      </c>
      <c r="S72" t="str">
        <f t="shared" si="1"/>
        <v>150K-200K</v>
      </c>
    </row>
    <row r="73" spans="1:19" x14ac:dyDescent="0.3">
      <c r="A73" t="s">
        <v>18</v>
      </c>
      <c r="B73" t="s">
        <v>51</v>
      </c>
      <c r="C73">
        <v>2005</v>
      </c>
      <c r="D73" t="s">
        <v>20</v>
      </c>
      <c r="E73" t="s">
        <v>21</v>
      </c>
      <c r="F73">
        <v>2.4</v>
      </c>
      <c r="G73">
        <v>11796</v>
      </c>
      <c r="H73">
        <v>197</v>
      </c>
      <c r="I73">
        <v>183</v>
      </c>
      <c r="J73">
        <v>5</v>
      </c>
      <c r="K73" t="s">
        <v>140</v>
      </c>
      <c r="L73" t="s">
        <v>43</v>
      </c>
      <c r="M73" t="s">
        <v>94</v>
      </c>
      <c r="N73" t="s">
        <v>45</v>
      </c>
      <c r="O73" t="s">
        <v>24</v>
      </c>
      <c r="P73">
        <v>33</v>
      </c>
      <c r="Q73" t="s">
        <v>91</v>
      </c>
      <c r="R73">
        <v>6976</v>
      </c>
      <c r="S73" t="str">
        <f t="shared" si="1"/>
        <v>0-50K</v>
      </c>
    </row>
    <row r="74" spans="1:19" x14ac:dyDescent="0.3">
      <c r="A74" t="s">
        <v>41</v>
      </c>
      <c r="B74" t="s">
        <v>42</v>
      </c>
      <c r="C74">
        <v>2010</v>
      </c>
      <c r="D74" t="s">
        <v>20</v>
      </c>
      <c r="E74" t="s">
        <v>67</v>
      </c>
      <c r="F74">
        <v>2.5</v>
      </c>
      <c r="G74">
        <v>164444</v>
      </c>
      <c r="H74">
        <v>114</v>
      </c>
      <c r="I74">
        <v>99</v>
      </c>
      <c r="J74">
        <v>4</v>
      </c>
      <c r="K74">
        <v>1</v>
      </c>
      <c r="L74" t="s">
        <v>34</v>
      </c>
      <c r="M74" t="s">
        <v>140</v>
      </c>
      <c r="N74" t="s">
        <v>45</v>
      </c>
      <c r="O74" t="s">
        <v>29</v>
      </c>
      <c r="P74">
        <v>43</v>
      </c>
      <c r="Q74" t="s">
        <v>88</v>
      </c>
      <c r="R74">
        <v>500</v>
      </c>
      <c r="S74" t="str">
        <f t="shared" si="1"/>
        <v>150K-200K</v>
      </c>
    </row>
    <row r="75" spans="1:19" x14ac:dyDescent="0.3">
      <c r="A75" t="s">
        <v>31</v>
      </c>
      <c r="B75" t="s">
        <v>99</v>
      </c>
      <c r="C75">
        <v>2023</v>
      </c>
      <c r="D75" t="s">
        <v>20</v>
      </c>
      <c r="E75" t="s">
        <v>21</v>
      </c>
      <c r="F75">
        <v>2.5</v>
      </c>
      <c r="G75">
        <v>100</v>
      </c>
      <c r="H75">
        <v>262</v>
      </c>
      <c r="I75">
        <v>246</v>
      </c>
      <c r="J75">
        <v>1</v>
      </c>
      <c r="K75">
        <v>0</v>
      </c>
      <c r="L75" t="s">
        <v>140</v>
      </c>
      <c r="M75" t="s">
        <v>72</v>
      </c>
      <c r="N75" t="s">
        <v>23</v>
      </c>
      <c r="O75" t="s">
        <v>29</v>
      </c>
      <c r="P75">
        <v>32</v>
      </c>
      <c r="Q75" t="s">
        <v>140</v>
      </c>
      <c r="R75">
        <v>31199</v>
      </c>
      <c r="S75" t="str">
        <f t="shared" si="1"/>
        <v>0-50K</v>
      </c>
    </row>
    <row r="76" spans="1:19" x14ac:dyDescent="0.3">
      <c r="A76" t="s">
        <v>49</v>
      </c>
      <c r="B76" t="s">
        <v>92</v>
      </c>
      <c r="C76">
        <v>2024</v>
      </c>
      <c r="D76" t="s">
        <v>20</v>
      </c>
      <c r="E76" t="s">
        <v>21</v>
      </c>
      <c r="F76">
        <v>3</v>
      </c>
      <c r="G76">
        <v>100</v>
      </c>
      <c r="H76">
        <v>238</v>
      </c>
      <c r="I76">
        <v>200</v>
      </c>
      <c r="J76">
        <v>1</v>
      </c>
      <c r="K76">
        <v>0</v>
      </c>
      <c r="L76" t="s">
        <v>43</v>
      </c>
      <c r="M76" t="s">
        <v>35</v>
      </c>
      <c r="N76" t="s">
        <v>23</v>
      </c>
      <c r="O76" t="s">
        <v>24</v>
      </c>
      <c r="P76">
        <v>27</v>
      </c>
      <c r="Q76" t="s">
        <v>48</v>
      </c>
      <c r="R76">
        <v>27785</v>
      </c>
      <c r="S76" t="str">
        <f t="shared" si="1"/>
        <v>0-50K</v>
      </c>
    </row>
    <row r="77" spans="1:19" x14ac:dyDescent="0.3">
      <c r="A77" t="s">
        <v>73</v>
      </c>
      <c r="B77" t="s">
        <v>74</v>
      </c>
      <c r="C77">
        <v>2013</v>
      </c>
      <c r="D77" t="s">
        <v>20</v>
      </c>
      <c r="E77" t="s">
        <v>21</v>
      </c>
      <c r="F77">
        <v>2.4</v>
      </c>
      <c r="G77">
        <v>94209</v>
      </c>
      <c r="H77">
        <v>187</v>
      </c>
      <c r="I77">
        <v>187</v>
      </c>
      <c r="J77">
        <v>2</v>
      </c>
      <c r="K77">
        <v>1</v>
      </c>
      <c r="L77" t="s">
        <v>34</v>
      </c>
      <c r="M77" t="s">
        <v>94</v>
      </c>
      <c r="N77" t="s">
        <v>23</v>
      </c>
      <c r="O77" t="s">
        <v>24</v>
      </c>
      <c r="P77">
        <v>31</v>
      </c>
      <c r="Q77" t="s">
        <v>91</v>
      </c>
      <c r="R77">
        <v>15829</v>
      </c>
      <c r="S77" t="str">
        <f t="shared" si="1"/>
        <v>50K-100K</v>
      </c>
    </row>
    <row r="78" spans="1:19" x14ac:dyDescent="0.3">
      <c r="A78" t="s">
        <v>80</v>
      </c>
      <c r="B78" t="s">
        <v>98</v>
      </c>
      <c r="C78">
        <v>2020</v>
      </c>
      <c r="D78" t="s">
        <v>63</v>
      </c>
      <c r="E78" t="s">
        <v>140</v>
      </c>
      <c r="F78">
        <v>3.3</v>
      </c>
      <c r="G78">
        <v>51249</v>
      </c>
      <c r="H78">
        <v>235</v>
      </c>
      <c r="I78">
        <v>212</v>
      </c>
      <c r="J78">
        <v>2</v>
      </c>
      <c r="K78">
        <v>0</v>
      </c>
      <c r="L78" t="s">
        <v>43</v>
      </c>
      <c r="M78" t="s">
        <v>72</v>
      </c>
      <c r="N78" t="s">
        <v>23</v>
      </c>
      <c r="O78" t="s">
        <v>24</v>
      </c>
      <c r="P78">
        <v>29</v>
      </c>
      <c r="Q78" t="s">
        <v>140</v>
      </c>
      <c r="R78">
        <v>15122</v>
      </c>
      <c r="S78" t="str">
        <f t="shared" si="1"/>
        <v>50K-100K</v>
      </c>
    </row>
    <row r="79" spans="1:19" x14ac:dyDescent="0.3">
      <c r="A79" t="s">
        <v>26</v>
      </c>
      <c r="B79" t="s">
        <v>58</v>
      </c>
      <c r="C79">
        <v>2009</v>
      </c>
      <c r="D79" t="s">
        <v>20</v>
      </c>
      <c r="E79" t="s">
        <v>21</v>
      </c>
      <c r="F79">
        <v>2.8</v>
      </c>
      <c r="G79">
        <v>104700</v>
      </c>
      <c r="H79">
        <v>187</v>
      </c>
      <c r="I79">
        <v>189</v>
      </c>
      <c r="J79">
        <v>4</v>
      </c>
      <c r="K79">
        <v>1</v>
      </c>
      <c r="L79" t="s">
        <v>40</v>
      </c>
      <c r="M79" t="s">
        <v>28</v>
      </c>
      <c r="N79" t="s">
        <v>23</v>
      </c>
      <c r="O79" t="s">
        <v>24</v>
      </c>
      <c r="P79">
        <v>32</v>
      </c>
      <c r="Q79" t="s">
        <v>76</v>
      </c>
      <c r="R79">
        <v>2775</v>
      </c>
      <c r="S79" t="str">
        <f t="shared" si="1"/>
        <v>100K-150K</v>
      </c>
    </row>
    <row r="80" spans="1:19" x14ac:dyDescent="0.3">
      <c r="A80" t="s">
        <v>26</v>
      </c>
      <c r="B80" t="s">
        <v>27</v>
      </c>
      <c r="C80">
        <v>2014</v>
      </c>
      <c r="D80" t="s">
        <v>63</v>
      </c>
      <c r="E80" t="s">
        <v>140</v>
      </c>
      <c r="F80">
        <v>2.5</v>
      </c>
      <c r="G80">
        <v>109849</v>
      </c>
      <c r="H80">
        <v>187</v>
      </c>
      <c r="I80">
        <v>225</v>
      </c>
      <c r="J80">
        <v>2</v>
      </c>
      <c r="K80">
        <v>0</v>
      </c>
      <c r="L80" t="s">
        <v>34</v>
      </c>
      <c r="M80" t="s">
        <v>72</v>
      </c>
      <c r="N80" t="s">
        <v>23</v>
      </c>
      <c r="O80" t="s">
        <v>24</v>
      </c>
      <c r="P80">
        <v>32</v>
      </c>
      <c r="Q80" t="s">
        <v>91</v>
      </c>
      <c r="R80">
        <v>5469</v>
      </c>
      <c r="S80" t="str">
        <f t="shared" si="1"/>
        <v>100K-150K</v>
      </c>
    </row>
    <row r="81" spans="1:19" x14ac:dyDescent="0.3">
      <c r="A81" t="s">
        <v>31</v>
      </c>
      <c r="B81" t="s">
        <v>32</v>
      </c>
      <c r="C81">
        <v>2006</v>
      </c>
      <c r="D81" t="s">
        <v>20</v>
      </c>
      <c r="E81" t="s">
        <v>67</v>
      </c>
      <c r="F81">
        <v>1.6</v>
      </c>
      <c r="G81">
        <v>130231</v>
      </c>
      <c r="H81">
        <v>140</v>
      </c>
      <c r="I81">
        <v>137</v>
      </c>
      <c r="J81">
        <v>3</v>
      </c>
      <c r="K81">
        <v>1</v>
      </c>
      <c r="L81" t="s">
        <v>43</v>
      </c>
      <c r="M81" t="s">
        <v>28</v>
      </c>
      <c r="N81" t="s">
        <v>36</v>
      </c>
      <c r="O81" t="s">
        <v>29</v>
      </c>
      <c r="P81">
        <v>32</v>
      </c>
      <c r="Q81" t="s">
        <v>46</v>
      </c>
      <c r="R81">
        <v>500</v>
      </c>
      <c r="S81" t="str">
        <f t="shared" si="1"/>
        <v>100K-150K</v>
      </c>
    </row>
    <row r="82" spans="1:19" x14ac:dyDescent="0.3">
      <c r="A82" t="s">
        <v>49</v>
      </c>
      <c r="B82" t="s">
        <v>100</v>
      </c>
      <c r="C82">
        <v>2023</v>
      </c>
      <c r="D82" t="s">
        <v>33</v>
      </c>
      <c r="E82" t="s">
        <v>21</v>
      </c>
      <c r="F82">
        <v>1.8</v>
      </c>
      <c r="G82">
        <v>9898</v>
      </c>
      <c r="H82">
        <v>159</v>
      </c>
      <c r="I82">
        <v>158</v>
      </c>
      <c r="J82">
        <v>1</v>
      </c>
      <c r="K82" t="s">
        <v>140</v>
      </c>
      <c r="L82" t="s">
        <v>40</v>
      </c>
      <c r="M82" t="s">
        <v>22</v>
      </c>
      <c r="N82" t="s">
        <v>45</v>
      </c>
      <c r="O82" t="s">
        <v>24</v>
      </c>
      <c r="P82">
        <v>47</v>
      </c>
      <c r="Q82" t="s">
        <v>140</v>
      </c>
      <c r="R82">
        <v>17647</v>
      </c>
      <c r="S82" t="str">
        <f t="shared" si="1"/>
        <v>0-50K</v>
      </c>
    </row>
    <row r="83" spans="1:19" x14ac:dyDescent="0.3">
      <c r="A83" t="s">
        <v>73</v>
      </c>
      <c r="B83" t="s">
        <v>97</v>
      </c>
      <c r="C83">
        <v>2020</v>
      </c>
      <c r="D83" t="s">
        <v>20</v>
      </c>
      <c r="E83" t="s">
        <v>21</v>
      </c>
      <c r="F83">
        <v>1.5</v>
      </c>
      <c r="G83">
        <v>33019</v>
      </c>
      <c r="H83">
        <v>123</v>
      </c>
      <c r="I83">
        <v>187</v>
      </c>
      <c r="J83">
        <v>2</v>
      </c>
      <c r="K83" t="s">
        <v>140</v>
      </c>
      <c r="L83" t="s">
        <v>140</v>
      </c>
      <c r="M83" t="s">
        <v>94</v>
      </c>
      <c r="N83" t="s">
        <v>45</v>
      </c>
      <c r="O83" t="s">
        <v>24</v>
      </c>
      <c r="P83">
        <v>39</v>
      </c>
      <c r="Q83" t="s">
        <v>25</v>
      </c>
      <c r="R83">
        <v>37348</v>
      </c>
      <c r="S83" t="str">
        <f t="shared" si="1"/>
        <v>0-50K</v>
      </c>
    </row>
    <row r="84" spans="1:19" x14ac:dyDescent="0.3">
      <c r="A84" t="s">
        <v>55</v>
      </c>
      <c r="B84" t="s">
        <v>75</v>
      </c>
      <c r="C84">
        <v>2022</v>
      </c>
      <c r="D84" t="s">
        <v>63</v>
      </c>
      <c r="E84" t="s">
        <v>21</v>
      </c>
      <c r="F84">
        <v>1.7</v>
      </c>
      <c r="G84">
        <v>38807</v>
      </c>
      <c r="H84">
        <v>187</v>
      </c>
      <c r="I84">
        <v>187</v>
      </c>
      <c r="J84">
        <v>1</v>
      </c>
      <c r="K84">
        <v>0</v>
      </c>
      <c r="L84" t="s">
        <v>34</v>
      </c>
      <c r="M84" t="s">
        <v>28</v>
      </c>
      <c r="N84" t="s">
        <v>45</v>
      </c>
      <c r="O84" t="s">
        <v>29</v>
      </c>
      <c r="P84">
        <v>32</v>
      </c>
      <c r="Q84" t="s">
        <v>64</v>
      </c>
      <c r="R84">
        <v>16623</v>
      </c>
      <c r="S84" t="str">
        <f t="shared" si="1"/>
        <v>0-50K</v>
      </c>
    </row>
    <row r="85" spans="1:19" x14ac:dyDescent="0.3">
      <c r="A85" t="s">
        <v>26</v>
      </c>
      <c r="B85" t="s">
        <v>101</v>
      </c>
      <c r="C85">
        <v>2009</v>
      </c>
      <c r="D85" t="s">
        <v>20</v>
      </c>
      <c r="E85" t="s">
        <v>21</v>
      </c>
      <c r="F85">
        <v>1.8</v>
      </c>
      <c r="G85">
        <v>280536</v>
      </c>
      <c r="H85">
        <v>137</v>
      </c>
      <c r="I85">
        <v>163</v>
      </c>
      <c r="J85">
        <v>3</v>
      </c>
      <c r="K85">
        <v>0</v>
      </c>
      <c r="L85" t="s">
        <v>34</v>
      </c>
      <c r="M85" t="s">
        <v>35</v>
      </c>
      <c r="N85" t="s">
        <v>45</v>
      </c>
      <c r="O85" t="s">
        <v>29</v>
      </c>
      <c r="P85">
        <v>32</v>
      </c>
      <c r="Q85" t="s">
        <v>57</v>
      </c>
      <c r="R85">
        <v>500</v>
      </c>
      <c r="S85" t="str">
        <f t="shared" si="1"/>
        <v>200K+</v>
      </c>
    </row>
    <row r="86" spans="1:19" x14ac:dyDescent="0.3">
      <c r="A86" t="s">
        <v>31</v>
      </c>
      <c r="B86" t="s">
        <v>32</v>
      </c>
      <c r="C86">
        <v>2011</v>
      </c>
      <c r="D86" t="s">
        <v>20</v>
      </c>
      <c r="E86" t="s">
        <v>21</v>
      </c>
      <c r="F86">
        <v>1.5</v>
      </c>
      <c r="G86">
        <v>166434</v>
      </c>
      <c r="H86">
        <v>105</v>
      </c>
      <c r="I86">
        <v>94</v>
      </c>
      <c r="J86">
        <v>2</v>
      </c>
      <c r="K86">
        <v>0</v>
      </c>
      <c r="L86" t="s">
        <v>40</v>
      </c>
      <c r="M86" t="s">
        <v>72</v>
      </c>
      <c r="N86" t="s">
        <v>36</v>
      </c>
      <c r="O86" t="s">
        <v>29</v>
      </c>
      <c r="P86">
        <v>38</v>
      </c>
      <c r="Q86" t="s">
        <v>46</v>
      </c>
      <c r="R86">
        <v>500</v>
      </c>
      <c r="S86" t="str">
        <f t="shared" si="1"/>
        <v>150K-200K</v>
      </c>
    </row>
    <row r="87" spans="1:19" x14ac:dyDescent="0.3">
      <c r="A87" t="s">
        <v>80</v>
      </c>
      <c r="B87" t="s">
        <v>102</v>
      </c>
      <c r="C87">
        <v>2010</v>
      </c>
      <c r="D87" t="s">
        <v>20</v>
      </c>
      <c r="E87" t="s">
        <v>21</v>
      </c>
      <c r="F87">
        <v>3</v>
      </c>
      <c r="G87">
        <v>215602</v>
      </c>
      <c r="H87">
        <v>228</v>
      </c>
      <c r="I87">
        <v>222</v>
      </c>
      <c r="J87">
        <v>2</v>
      </c>
      <c r="K87">
        <v>1</v>
      </c>
      <c r="L87" t="s">
        <v>43</v>
      </c>
      <c r="M87" t="s">
        <v>72</v>
      </c>
      <c r="N87" t="s">
        <v>23</v>
      </c>
      <c r="O87" t="s">
        <v>24</v>
      </c>
      <c r="P87">
        <v>34</v>
      </c>
      <c r="Q87" t="s">
        <v>48</v>
      </c>
      <c r="R87">
        <v>500</v>
      </c>
      <c r="S87" t="str">
        <f t="shared" si="1"/>
        <v>200K+</v>
      </c>
    </row>
    <row r="88" spans="1:19" x14ac:dyDescent="0.3">
      <c r="A88" t="s">
        <v>26</v>
      </c>
      <c r="B88" t="s">
        <v>68</v>
      </c>
      <c r="C88">
        <v>2008</v>
      </c>
      <c r="D88" t="s">
        <v>20</v>
      </c>
      <c r="E88" t="s">
        <v>140</v>
      </c>
      <c r="F88">
        <v>2.5</v>
      </c>
      <c r="G88">
        <v>197898</v>
      </c>
      <c r="H88">
        <v>187</v>
      </c>
      <c r="I88">
        <v>133</v>
      </c>
      <c r="J88">
        <v>3</v>
      </c>
      <c r="K88">
        <v>0</v>
      </c>
      <c r="L88" t="s">
        <v>34</v>
      </c>
      <c r="M88" t="s">
        <v>94</v>
      </c>
      <c r="N88" t="s">
        <v>45</v>
      </c>
      <c r="O88" t="s">
        <v>24</v>
      </c>
      <c r="P88">
        <v>32</v>
      </c>
      <c r="Q88" t="s">
        <v>140</v>
      </c>
      <c r="R88">
        <v>500</v>
      </c>
      <c r="S88" t="str">
        <f t="shared" si="1"/>
        <v>150K-200K</v>
      </c>
    </row>
    <row r="89" spans="1:19" x14ac:dyDescent="0.3">
      <c r="A89" t="s">
        <v>80</v>
      </c>
      <c r="B89" t="s">
        <v>98</v>
      </c>
      <c r="C89">
        <v>2011</v>
      </c>
      <c r="D89" t="s">
        <v>20</v>
      </c>
      <c r="E89" t="s">
        <v>67</v>
      </c>
      <c r="F89">
        <v>2.5</v>
      </c>
      <c r="G89">
        <v>179603</v>
      </c>
      <c r="H89">
        <v>204</v>
      </c>
      <c r="I89">
        <v>204</v>
      </c>
      <c r="J89">
        <v>3</v>
      </c>
      <c r="K89">
        <v>1</v>
      </c>
      <c r="L89" t="s">
        <v>34</v>
      </c>
      <c r="M89" t="s">
        <v>35</v>
      </c>
      <c r="N89" t="s">
        <v>23</v>
      </c>
      <c r="O89" t="s">
        <v>24</v>
      </c>
      <c r="P89">
        <v>29</v>
      </c>
      <c r="Q89" t="s">
        <v>25</v>
      </c>
      <c r="R89">
        <v>500</v>
      </c>
      <c r="S89" t="str">
        <f t="shared" si="1"/>
        <v>150K-200K</v>
      </c>
    </row>
    <row r="90" spans="1:19" x14ac:dyDescent="0.3">
      <c r="A90" t="s">
        <v>49</v>
      </c>
      <c r="B90" t="s">
        <v>50</v>
      </c>
      <c r="C90">
        <v>2023</v>
      </c>
      <c r="D90" t="s">
        <v>20</v>
      </c>
      <c r="E90" t="s">
        <v>21</v>
      </c>
      <c r="F90">
        <v>2.5</v>
      </c>
      <c r="G90">
        <v>100</v>
      </c>
      <c r="H90">
        <v>173</v>
      </c>
      <c r="I90">
        <v>152</v>
      </c>
      <c r="J90">
        <v>1</v>
      </c>
      <c r="K90">
        <v>0</v>
      </c>
      <c r="L90" t="s">
        <v>34</v>
      </c>
      <c r="M90" t="s">
        <v>72</v>
      </c>
      <c r="N90" t="s">
        <v>45</v>
      </c>
      <c r="O90" t="s">
        <v>29</v>
      </c>
      <c r="P90">
        <v>32</v>
      </c>
      <c r="Q90" t="s">
        <v>37</v>
      </c>
      <c r="R90">
        <v>18291</v>
      </c>
      <c r="S90" t="str">
        <f t="shared" si="1"/>
        <v>0-50K</v>
      </c>
    </row>
    <row r="91" spans="1:19" x14ac:dyDescent="0.3">
      <c r="A91" t="s">
        <v>41</v>
      </c>
      <c r="B91" t="s">
        <v>103</v>
      </c>
      <c r="C91">
        <v>2016</v>
      </c>
      <c r="D91" t="s">
        <v>33</v>
      </c>
      <c r="E91" t="s">
        <v>21</v>
      </c>
      <c r="F91">
        <v>3.1</v>
      </c>
      <c r="G91">
        <v>93988</v>
      </c>
      <c r="H91">
        <v>244</v>
      </c>
      <c r="I91">
        <v>214</v>
      </c>
      <c r="J91">
        <v>2</v>
      </c>
      <c r="K91">
        <v>0</v>
      </c>
      <c r="L91" t="s">
        <v>34</v>
      </c>
      <c r="M91" t="s">
        <v>140</v>
      </c>
      <c r="N91" t="s">
        <v>23</v>
      </c>
      <c r="O91" t="s">
        <v>24</v>
      </c>
      <c r="P91">
        <v>46</v>
      </c>
      <c r="Q91" t="s">
        <v>57</v>
      </c>
      <c r="R91">
        <v>12916</v>
      </c>
      <c r="S91" t="str">
        <f t="shared" si="1"/>
        <v>50K-100K</v>
      </c>
    </row>
    <row r="92" spans="1:19" x14ac:dyDescent="0.3">
      <c r="A92" t="s">
        <v>53</v>
      </c>
      <c r="B92" t="s">
        <v>54</v>
      </c>
      <c r="C92">
        <v>2017</v>
      </c>
      <c r="D92" t="s">
        <v>20</v>
      </c>
      <c r="E92" t="s">
        <v>21</v>
      </c>
      <c r="F92">
        <v>2.2999999999999998</v>
      </c>
      <c r="G92">
        <v>56360</v>
      </c>
      <c r="H92">
        <v>171</v>
      </c>
      <c r="I92">
        <v>187</v>
      </c>
      <c r="J92">
        <v>1</v>
      </c>
      <c r="K92" t="s">
        <v>140</v>
      </c>
      <c r="L92" t="s">
        <v>140</v>
      </c>
      <c r="M92" t="s">
        <v>52</v>
      </c>
      <c r="N92" t="s">
        <v>23</v>
      </c>
      <c r="O92" t="s">
        <v>24</v>
      </c>
      <c r="P92">
        <v>31</v>
      </c>
      <c r="Q92" t="s">
        <v>88</v>
      </c>
      <c r="R92">
        <v>23142</v>
      </c>
      <c r="S92" t="str">
        <f t="shared" si="1"/>
        <v>50K-100K</v>
      </c>
    </row>
    <row r="93" spans="1:19" x14ac:dyDescent="0.3">
      <c r="A93" t="s">
        <v>80</v>
      </c>
      <c r="B93" t="s">
        <v>83</v>
      </c>
      <c r="C93">
        <v>2021</v>
      </c>
      <c r="D93" t="s">
        <v>20</v>
      </c>
      <c r="E93" t="s">
        <v>21</v>
      </c>
      <c r="F93">
        <v>5.6</v>
      </c>
      <c r="G93">
        <v>25307</v>
      </c>
      <c r="H93">
        <v>187</v>
      </c>
      <c r="I93">
        <v>392</v>
      </c>
      <c r="J93">
        <v>1</v>
      </c>
      <c r="K93">
        <v>0</v>
      </c>
      <c r="L93" t="s">
        <v>140</v>
      </c>
      <c r="M93" t="s">
        <v>94</v>
      </c>
      <c r="N93" t="s">
        <v>84</v>
      </c>
      <c r="O93" t="s">
        <v>95</v>
      </c>
      <c r="P93">
        <v>32</v>
      </c>
      <c r="Q93" t="s">
        <v>46</v>
      </c>
      <c r="R93">
        <v>21569</v>
      </c>
      <c r="S93" t="str">
        <f t="shared" si="1"/>
        <v>0-50K</v>
      </c>
    </row>
    <row r="94" spans="1:19" x14ac:dyDescent="0.3">
      <c r="A94" t="s">
        <v>73</v>
      </c>
      <c r="B94" t="s">
        <v>87</v>
      </c>
      <c r="C94">
        <v>2017</v>
      </c>
      <c r="D94" t="s">
        <v>33</v>
      </c>
      <c r="E94" t="s">
        <v>140</v>
      </c>
      <c r="F94">
        <v>2.5</v>
      </c>
      <c r="G94">
        <v>60105</v>
      </c>
      <c r="H94">
        <v>198</v>
      </c>
      <c r="I94">
        <v>180</v>
      </c>
      <c r="J94">
        <v>3</v>
      </c>
      <c r="K94">
        <v>1</v>
      </c>
      <c r="L94" t="s">
        <v>43</v>
      </c>
      <c r="M94" t="s">
        <v>94</v>
      </c>
      <c r="N94" t="s">
        <v>23</v>
      </c>
      <c r="O94" t="s">
        <v>60</v>
      </c>
      <c r="P94">
        <v>46</v>
      </c>
      <c r="Q94" t="s">
        <v>64</v>
      </c>
      <c r="R94">
        <v>18962</v>
      </c>
      <c r="S94" t="str">
        <f t="shared" si="1"/>
        <v>50K-100K</v>
      </c>
    </row>
    <row r="95" spans="1:19" x14ac:dyDescent="0.3">
      <c r="A95" t="s">
        <v>49</v>
      </c>
      <c r="B95" t="s">
        <v>93</v>
      </c>
      <c r="C95">
        <v>2019</v>
      </c>
      <c r="D95" t="s">
        <v>20</v>
      </c>
      <c r="E95" t="s">
        <v>21</v>
      </c>
      <c r="F95">
        <v>3.3</v>
      </c>
      <c r="G95">
        <v>33121</v>
      </c>
      <c r="H95">
        <v>258</v>
      </c>
      <c r="I95">
        <v>240</v>
      </c>
      <c r="J95">
        <v>3</v>
      </c>
      <c r="K95" t="s">
        <v>140</v>
      </c>
      <c r="L95" t="s">
        <v>34</v>
      </c>
      <c r="M95" t="s">
        <v>140</v>
      </c>
      <c r="N95" t="s">
        <v>23</v>
      </c>
      <c r="O95" t="s">
        <v>24</v>
      </c>
      <c r="P95">
        <v>32</v>
      </c>
      <c r="Q95" t="s">
        <v>88</v>
      </c>
      <c r="R95">
        <v>18004</v>
      </c>
      <c r="S95" t="str">
        <f t="shared" si="1"/>
        <v>0-50K</v>
      </c>
    </row>
    <row r="96" spans="1:19" x14ac:dyDescent="0.3">
      <c r="A96" t="s">
        <v>18</v>
      </c>
      <c r="B96" t="s">
        <v>19</v>
      </c>
      <c r="C96">
        <v>2013</v>
      </c>
      <c r="D96" t="s">
        <v>63</v>
      </c>
      <c r="E96" t="s">
        <v>21</v>
      </c>
      <c r="F96">
        <v>2.9</v>
      </c>
      <c r="G96">
        <v>134561</v>
      </c>
      <c r="H96">
        <v>198</v>
      </c>
      <c r="I96">
        <v>194</v>
      </c>
      <c r="J96">
        <v>2</v>
      </c>
      <c r="K96">
        <v>1</v>
      </c>
      <c r="L96" t="s">
        <v>43</v>
      </c>
      <c r="M96" t="s">
        <v>59</v>
      </c>
      <c r="N96" t="s">
        <v>23</v>
      </c>
      <c r="O96" t="s">
        <v>24</v>
      </c>
      <c r="P96">
        <v>25</v>
      </c>
      <c r="Q96" t="s">
        <v>91</v>
      </c>
      <c r="R96">
        <v>15701</v>
      </c>
      <c r="S96" t="str">
        <f t="shared" si="1"/>
        <v>100K-150K</v>
      </c>
    </row>
    <row r="97" spans="1:19" x14ac:dyDescent="0.3">
      <c r="A97" t="s">
        <v>49</v>
      </c>
      <c r="B97" t="s">
        <v>92</v>
      </c>
      <c r="C97">
        <v>2014</v>
      </c>
      <c r="D97" t="s">
        <v>20</v>
      </c>
      <c r="E97" t="s">
        <v>21</v>
      </c>
      <c r="F97">
        <v>2.5</v>
      </c>
      <c r="G97">
        <v>7455</v>
      </c>
      <c r="H97">
        <v>193</v>
      </c>
      <c r="I97">
        <v>184</v>
      </c>
      <c r="J97">
        <v>3</v>
      </c>
      <c r="K97">
        <v>0</v>
      </c>
      <c r="L97" t="s">
        <v>34</v>
      </c>
      <c r="M97" t="s">
        <v>28</v>
      </c>
      <c r="N97" t="s">
        <v>23</v>
      </c>
      <c r="O97" t="s">
        <v>24</v>
      </c>
      <c r="P97">
        <v>35</v>
      </c>
      <c r="Q97" t="s">
        <v>140</v>
      </c>
      <c r="R97">
        <v>10587</v>
      </c>
      <c r="S97" t="str">
        <f t="shared" si="1"/>
        <v>0-50K</v>
      </c>
    </row>
    <row r="98" spans="1:19" x14ac:dyDescent="0.3">
      <c r="A98" t="s">
        <v>38</v>
      </c>
      <c r="B98" t="s">
        <v>86</v>
      </c>
      <c r="C98">
        <v>2019</v>
      </c>
      <c r="D98" t="s">
        <v>63</v>
      </c>
      <c r="E98" t="s">
        <v>21</v>
      </c>
      <c r="F98">
        <v>3.1</v>
      </c>
      <c r="G98">
        <v>58072</v>
      </c>
      <c r="H98">
        <v>187</v>
      </c>
      <c r="I98">
        <v>230</v>
      </c>
      <c r="J98">
        <v>1</v>
      </c>
      <c r="K98">
        <v>1</v>
      </c>
      <c r="L98" t="s">
        <v>40</v>
      </c>
      <c r="M98" t="s">
        <v>94</v>
      </c>
      <c r="N98" t="s">
        <v>84</v>
      </c>
      <c r="O98" t="s">
        <v>95</v>
      </c>
      <c r="P98">
        <v>25</v>
      </c>
      <c r="Q98" t="s">
        <v>37</v>
      </c>
      <c r="R98">
        <v>13621</v>
      </c>
      <c r="S98" t="str">
        <f t="shared" si="1"/>
        <v>50K-100K</v>
      </c>
    </row>
    <row r="99" spans="1:19" x14ac:dyDescent="0.3">
      <c r="A99" t="s">
        <v>49</v>
      </c>
      <c r="B99" t="s">
        <v>93</v>
      </c>
      <c r="C99">
        <v>2017</v>
      </c>
      <c r="D99" t="s">
        <v>20</v>
      </c>
      <c r="E99" t="s">
        <v>21</v>
      </c>
      <c r="F99">
        <v>2.4</v>
      </c>
      <c r="G99">
        <v>81910</v>
      </c>
      <c r="H99">
        <v>187</v>
      </c>
      <c r="I99">
        <v>174</v>
      </c>
      <c r="J99">
        <v>2</v>
      </c>
      <c r="K99">
        <v>1</v>
      </c>
      <c r="L99" t="s">
        <v>34</v>
      </c>
      <c r="M99" t="s">
        <v>44</v>
      </c>
      <c r="N99" t="s">
        <v>23</v>
      </c>
      <c r="O99" t="s">
        <v>24</v>
      </c>
      <c r="P99">
        <v>30</v>
      </c>
      <c r="Q99" t="s">
        <v>30</v>
      </c>
      <c r="R99">
        <v>12225</v>
      </c>
      <c r="S99" t="str">
        <f t="shared" si="1"/>
        <v>50K-100K</v>
      </c>
    </row>
    <row r="100" spans="1:19" x14ac:dyDescent="0.3">
      <c r="A100" t="s">
        <v>53</v>
      </c>
      <c r="B100" t="s">
        <v>77</v>
      </c>
      <c r="C100">
        <v>2023</v>
      </c>
      <c r="D100" t="s">
        <v>20</v>
      </c>
      <c r="E100" t="s">
        <v>21</v>
      </c>
      <c r="F100">
        <v>2.7</v>
      </c>
      <c r="G100">
        <v>15617</v>
      </c>
      <c r="H100">
        <v>231</v>
      </c>
      <c r="I100">
        <v>225</v>
      </c>
      <c r="J100">
        <v>1</v>
      </c>
      <c r="K100">
        <v>0</v>
      </c>
      <c r="L100" t="s">
        <v>34</v>
      </c>
      <c r="M100" t="s">
        <v>72</v>
      </c>
      <c r="N100" t="s">
        <v>23</v>
      </c>
      <c r="O100" t="s">
        <v>24</v>
      </c>
      <c r="P100">
        <v>31</v>
      </c>
      <c r="Q100" t="s">
        <v>88</v>
      </c>
      <c r="R100">
        <v>52028</v>
      </c>
      <c r="S100" t="str">
        <f t="shared" si="1"/>
        <v>0-50K</v>
      </c>
    </row>
    <row r="101" spans="1:19" x14ac:dyDescent="0.3">
      <c r="A101" t="s">
        <v>26</v>
      </c>
      <c r="B101" t="s">
        <v>101</v>
      </c>
      <c r="C101">
        <v>2006</v>
      </c>
      <c r="D101" t="s">
        <v>20</v>
      </c>
      <c r="E101" t="s">
        <v>21</v>
      </c>
      <c r="F101">
        <v>1.8</v>
      </c>
      <c r="G101">
        <v>223278</v>
      </c>
      <c r="H101">
        <v>129</v>
      </c>
      <c r="I101">
        <v>187</v>
      </c>
      <c r="J101">
        <v>4</v>
      </c>
      <c r="K101">
        <v>1</v>
      </c>
      <c r="L101" t="s">
        <v>43</v>
      </c>
      <c r="M101" t="s">
        <v>28</v>
      </c>
      <c r="N101" t="s">
        <v>45</v>
      </c>
      <c r="O101" t="s">
        <v>29</v>
      </c>
      <c r="P101">
        <v>39</v>
      </c>
      <c r="Q101" t="s">
        <v>140</v>
      </c>
      <c r="R101">
        <v>500</v>
      </c>
      <c r="S101" t="str">
        <f t="shared" si="1"/>
        <v>200K+</v>
      </c>
    </row>
    <row r="102" spans="1:19" x14ac:dyDescent="0.3">
      <c r="A102" t="s">
        <v>73</v>
      </c>
      <c r="B102" t="s">
        <v>97</v>
      </c>
      <c r="C102">
        <v>2022</v>
      </c>
      <c r="D102" t="s">
        <v>20</v>
      </c>
      <c r="E102" t="s">
        <v>140</v>
      </c>
      <c r="F102">
        <v>1.8</v>
      </c>
      <c r="G102">
        <v>15384</v>
      </c>
      <c r="H102">
        <v>187</v>
      </c>
      <c r="I102">
        <v>156</v>
      </c>
      <c r="J102">
        <v>1</v>
      </c>
      <c r="K102">
        <v>0</v>
      </c>
      <c r="L102" t="s">
        <v>43</v>
      </c>
      <c r="M102" t="s">
        <v>59</v>
      </c>
      <c r="N102" t="s">
        <v>45</v>
      </c>
      <c r="O102" t="s">
        <v>29</v>
      </c>
      <c r="P102">
        <v>41</v>
      </c>
      <c r="Q102" t="s">
        <v>57</v>
      </c>
      <c r="R102">
        <v>48964</v>
      </c>
      <c r="S102" t="str">
        <f t="shared" si="1"/>
        <v>0-50K</v>
      </c>
    </row>
    <row r="103" spans="1:19" x14ac:dyDescent="0.3">
      <c r="A103" t="s">
        <v>73</v>
      </c>
      <c r="B103" t="s">
        <v>97</v>
      </c>
      <c r="C103">
        <v>2016</v>
      </c>
      <c r="D103" t="s">
        <v>63</v>
      </c>
      <c r="E103" t="s">
        <v>21</v>
      </c>
      <c r="F103">
        <v>2.4</v>
      </c>
      <c r="G103">
        <v>75636</v>
      </c>
      <c r="H103">
        <v>172</v>
      </c>
      <c r="I103">
        <v>170</v>
      </c>
      <c r="J103">
        <v>2</v>
      </c>
      <c r="K103">
        <v>0</v>
      </c>
      <c r="L103" t="s">
        <v>40</v>
      </c>
      <c r="M103" t="s">
        <v>22</v>
      </c>
      <c r="N103" t="s">
        <v>45</v>
      </c>
      <c r="O103" t="s">
        <v>29</v>
      </c>
      <c r="P103">
        <v>33</v>
      </c>
      <c r="Q103" t="s">
        <v>140</v>
      </c>
      <c r="R103">
        <v>21696</v>
      </c>
      <c r="S103" t="str">
        <f t="shared" si="1"/>
        <v>50K-100K</v>
      </c>
    </row>
    <row r="104" spans="1:19" x14ac:dyDescent="0.3">
      <c r="A104" t="s">
        <v>38</v>
      </c>
      <c r="B104" t="s">
        <v>89</v>
      </c>
      <c r="C104">
        <v>2022</v>
      </c>
      <c r="D104" t="s">
        <v>20</v>
      </c>
      <c r="E104" t="s">
        <v>21</v>
      </c>
      <c r="F104">
        <v>2.5</v>
      </c>
      <c r="G104">
        <v>4208</v>
      </c>
      <c r="H104">
        <v>185</v>
      </c>
      <c r="I104">
        <v>184</v>
      </c>
      <c r="J104">
        <v>1</v>
      </c>
      <c r="K104">
        <v>0</v>
      </c>
      <c r="L104" t="s">
        <v>40</v>
      </c>
      <c r="M104" t="s">
        <v>22</v>
      </c>
      <c r="N104" t="s">
        <v>45</v>
      </c>
      <c r="O104" t="s">
        <v>29</v>
      </c>
      <c r="P104">
        <v>33</v>
      </c>
      <c r="Q104" t="s">
        <v>140</v>
      </c>
      <c r="R104">
        <v>17487</v>
      </c>
      <c r="S104" t="str">
        <f t="shared" si="1"/>
        <v>0-50K</v>
      </c>
    </row>
    <row r="105" spans="1:19" x14ac:dyDescent="0.3">
      <c r="A105" t="s">
        <v>31</v>
      </c>
      <c r="B105" t="s">
        <v>32</v>
      </c>
      <c r="C105">
        <v>2015</v>
      </c>
      <c r="D105" t="s">
        <v>33</v>
      </c>
      <c r="E105" t="s">
        <v>140</v>
      </c>
      <c r="F105">
        <v>1.4</v>
      </c>
      <c r="G105">
        <v>153975</v>
      </c>
      <c r="H105">
        <v>135</v>
      </c>
      <c r="I105">
        <v>117</v>
      </c>
      <c r="J105">
        <v>2</v>
      </c>
      <c r="K105">
        <v>0</v>
      </c>
      <c r="L105" t="s">
        <v>34</v>
      </c>
      <c r="M105" t="s">
        <v>140</v>
      </c>
      <c r="N105" t="s">
        <v>36</v>
      </c>
      <c r="O105" t="s">
        <v>24</v>
      </c>
      <c r="P105">
        <v>60</v>
      </c>
      <c r="Q105" t="s">
        <v>88</v>
      </c>
      <c r="R105">
        <v>3221</v>
      </c>
      <c r="S105" t="str">
        <f t="shared" si="1"/>
        <v>150K-200K</v>
      </c>
    </row>
    <row r="106" spans="1:19" x14ac:dyDescent="0.3">
      <c r="A106" t="s">
        <v>49</v>
      </c>
      <c r="B106" t="s">
        <v>92</v>
      </c>
      <c r="C106">
        <v>2009</v>
      </c>
      <c r="D106" t="s">
        <v>20</v>
      </c>
      <c r="E106" t="s">
        <v>140</v>
      </c>
      <c r="F106">
        <v>2.9</v>
      </c>
      <c r="G106">
        <v>53365</v>
      </c>
      <c r="H106">
        <v>239</v>
      </c>
      <c r="I106">
        <v>236</v>
      </c>
      <c r="J106">
        <v>3</v>
      </c>
      <c r="K106">
        <v>0</v>
      </c>
      <c r="L106" t="s">
        <v>40</v>
      </c>
      <c r="M106" t="s">
        <v>94</v>
      </c>
      <c r="N106" t="s">
        <v>23</v>
      </c>
      <c r="O106" t="s">
        <v>29</v>
      </c>
      <c r="P106">
        <v>26</v>
      </c>
      <c r="Q106" t="s">
        <v>76</v>
      </c>
      <c r="R106">
        <v>4540</v>
      </c>
      <c r="S106" t="str">
        <f t="shared" si="1"/>
        <v>50K-100K</v>
      </c>
    </row>
    <row r="107" spans="1:19" x14ac:dyDescent="0.3">
      <c r="A107" t="s">
        <v>53</v>
      </c>
      <c r="B107" t="s">
        <v>77</v>
      </c>
      <c r="C107">
        <v>2011</v>
      </c>
      <c r="D107" t="s">
        <v>20</v>
      </c>
      <c r="E107" t="s">
        <v>21</v>
      </c>
      <c r="F107">
        <v>3.4</v>
      </c>
      <c r="G107">
        <v>126630</v>
      </c>
      <c r="H107">
        <v>272</v>
      </c>
      <c r="I107">
        <v>247</v>
      </c>
      <c r="J107">
        <v>3</v>
      </c>
      <c r="K107">
        <v>1</v>
      </c>
      <c r="L107" t="s">
        <v>34</v>
      </c>
      <c r="M107" t="s">
        <v>59</v>
      </c>
      <c r="N107" t="s">
        <v>23</v>
      </c>
      <c r="O107" t="s">
        <v>24</v>
      </c>
      <c r="P107">
        <v>19</v>
      </c>
      <c r="Q107" t="s">
        <v>64</v>
      </c>
      <c r="R107">
        <v>11295</v>
      </c>
      <c r="S107" t="str">
        <f t="shared" si="1"/>
        <v>100K-150K</v>
      </c>
    </row>
    <row r="108" spans="1:19" x14ac:dyDescent="0.3">
      <c r="A108" t="s">
        <v>38</v>
      </c>
      <c r="B108" t="s">
        <v>86</v>
      </c>
      <c r="C108">
        <v>2011</v>
      </c>
      <c r="D108" t="s">
        <v>20</v>
      </c>
      <c r="E108" t="s">
        <v>67</v>
      </c>
      <c r="F108">
        <v>2.5</v>
      </c>
      <c r="G108">
        <v>106621</v>
      </c>
      <c r="H108">
        <v>253</v>
      </c>
      <c r="I108">
        <v>226</v>
      </c>
      <c r="J108">
        <v>4</v>
      </c>
      <c r="K108">
        <v>1</v>
      </c>
      <c r="L108" t="s">
        <v>34</v>
      </c>
      <c r="M108" t="s">
        <v>35</v>
      </c>
      <c r="N108" t="s">
        <v>84</v>
      </c>
      <c r="O108" t="s">
        <v>95</v>
      </c>
      <c r="P108">
        <v>32</v>
      </c>
      <c r="Q108" t="s">
        <v>76</v>
      </c>
      <c r="R108">
        <v>5233</v>
      </c>
      <c r="S108" t="str">
        <f t="shared" si="1"/>
        <v>100K-150K</v>
      </c>
    </row>
    <row r="109" spans="1:19" x14ac:dyDescent="0.3">
      <c r="A109" t="s">
        <v>38</v>
      </c>
      <c r="B109" t="s">
        <v>47</v>
      </c>
      <c r="C109">
        <v>2018</v>
      </c>
      <c r="D109" t="s">
        <v>20</v>
      </c>
      <c r="E109" t="s">
        <v>21</v>
      </c>
      <c r="F109">
        <v>3.4</v>
      </c>
      <c r="G109">
        <v>143441</v>
      </c>
      <c r="H109">
        <v>262</v>
      </c>
      <c r="I109">
        <v>231</v>
      </c>
      <c r="J109">
        <v>1</v>
      </c>
      <c r="K109" t="s">
        <v>140</v>
      </c>
      <c r="L109" t="s">
        <v>43</v>
      </c>
      <c r="M109" t="s">
        <v>28</v>
      </c>
      <c r="N109" t="s">
        <v>23</v>
      </c>
      <c r="O109" t="s">
        <v>24</v>
      </c>
      <c r="P109">
        <v>25</v>
      </c>
      <c r="Q109" t="s">
        <v>48</v>
      </c>
      <c r="R109">
        <v>7429</v>
      </c>
      <c r="S109" t="str">
        <f t="shared" si="1"/>
        <v>100K-150K</v>
      </c>
    </row>
    <row r="110" spans="1:19" x14ac:dyDescent="0.3">
      <c r="A110" t="s">
        <v>55</v>
      </c>
      <c r="B110" t="s">
        <v>75</v>
      </c>
      <c r="C110">
        <v>2023</v>
      </c>
      <c r="D110" t="s">
        <v>20</v>
      </c>
      <c r="E110" t="s">
        <v>21</v>
      </c>
      <c r="F110">
        <v>2</v>
      </c>
      <c r="G110">
        <v>30707</v>
      </c>
      <c r="H110">
        <v>179</v>
      </c>
      <c r="I110">
        <v>162</v>
      </c>
      <c r="J110">
        <v>1</v>
      </c>
      <c r="K110">
        <v>0</v>
      </c>
      <c r="L110" t="s">
        <v>34</v>
      </c>
      <c r="M110" t="s">
        <v>140</v>
      </c>
      <c r="N110" t="s">
        <v>45</v>
      </c>
      <c r="O110" t="s">
        <v>29</v>
      </c>
      <c r="P110">
        <v>28</v>
      </c>
      <c r="Q110" t="s">
        <v>48</v>
      </c>
      <c r="R110">
        <v>16462</v>
      </c>
      <c r="S110" t="str">
        <f t="shared" si="1"/>
        <v>0-50K</v>
      </c>
    </row>
    <row r="111" spans="1:19" x14ac:dyDescent="0.3">
      <c r="A111" t="s">
        <v>18</v>
      </c>
      <c r="B111" t="s">
        <v>70</v>
      </c>
      <c r="C111">
        <v>2016</v>
      </c>
      <c r="D111" t="s">
        <v>20</v>
      </c>
      <c r="E111" t="s">
        <v>140</v>
      </c>
      <c r="F111">
        <v>2.2999999999999998</v>
      </c>
      <c r="G111">
        <v>126746</v>
      </c>
      <c r="H111">
        <v>177</v>
      </c>
      <c r="I111">
        <v>180</v>
      </c>
      <c r="J111">
        <v>2</v>
      </c>
      <c r="K111" t="s">
        <v>140</v>
      </c>
      <c r="L111" t="s">
        <v>34</v>
      </c>
      <c r="M111" t="s">
        <v>44</v>
      </c>
      <c r="N111" t="s">
        <v>45</v>
      </c>
      <c r="O111" t="s">
        <v>29</v>
      </c>
      <c r="P111">
        <v>33</v>
      </c>
      <c r="Q111" t="s">
        <v>64</v>
      </c>
      <c r="R111">
        <v>17244</v>
      </c>
      <c r="S111" t="str">
        <f t="shared" si="1"/>
        <v>100K-150K</v>
      </c>
    </row>
    <row r="112" spans="1:19" x14ac:dyDescent="0.3">
      <c r="A112" t="s">
        <v>80</v>
      </c>
      <c r="B112" t="s">
        <v>102</v>
      </c>
      <c r="C112">
        <v>2017</v>
      </c>
      <c r="D112" t="s">
        <v>33</v>
      </c>
      <c r="E112" t="s">
        <v>21</v>
      </c>
      <c r="F112">
        <v>2.4</v>
      </c>
      <c r="G112">
        <v>119278</v>
      </c>
      <c r="H112">
        <v>187</v>
      </c>
      <c r="I112">
        <v>168</v>
      </c>
      <c r="J112">
        <v>2</v>
      </c>
      <c r="K112">
        <v>1</v>
      </c>
      <c r="L112" t="s">
        <v>40</v>
      </c>
      <c r="M112" t="s">
        <v>28</v>
      </c>
      <c r="N112" t="s">
        <v>23</v>
      </c>
      <c r="O112" t="s">
        <v>29</v>
      </c>
      <c r="P112">
        <v>43</v>
      </c>
      <c r="Q112" t="s">
        <v>30</v>
      </c>
      <c r="R112">
        <v>10079</v>
      </c>
      <c r="S112" t="str">
        <f t="shared" si="1"/>
        <v>100K-150K</v>
      </c>
    </row>
    <row r="113" spans="1:19" x14ac:dyDescent="0.3">
      <c r="A113" t="s">
        <v>41</v>
      </c>
      <c r="B113" t="s">
        <v>103</v>
      </c>
      <c r="C113">
        <v>2017</v>
      </c>
      <c r="D113" t="s">
        <v>63</v>
      </c>
      <c r="E113" t="s">
        <v>21</v>
      </c>
      <c r="F113">
        <v>2.6</v>
      </c>
      <c r="G113">
        <v>161361</v>
      </c>
      <c r="H113">
        <v>193</v>
      </c>
      <c r="I113">
        <v>164</v>
      </c>
      <c r="J113">
        <v>1</v>
      </c>
      <c r="K113" t="s">
        <v>140</v>
      </c>
      <c r="L113" t="s">
        <v>40</v>
      </c>
      <c r="M113" t="s">
        <v>35</v>
      </c>
      <c r="N113" t="s">
        <v>23</v>
      </c>
      <c r="O113" t="s">
        <v>29</v>
      </c>
      <c r="P113">
        <v>35</v>
      </c>
      <c r="Q113" t="s">
        <v>76</v>
      </c>
      <c r="R113">
        <v>8611</v>
      </c>
      <c r="S113" t="str">
        <f t="shared" si="1"/>
        <v>150K-200K</v>
      </c>
    </row>
    <row r="114" spans="1:19" x14ac:dyDescent="0.3">
      <c r="A114" t="s">
        <v>73</v>
      </c>
      <c r="B114" t="s">
        <v>90</v>
      </c>
      <c r="C114">
        <v>2010</v>
      </c>
      <c r="D114" t="s">
        <v>20</v>
      </c>
      <c r="E114" t="s">
        <v>140</v>
      </c>
      <c r="F114">
        <v>2.5</v>
      </c>
      <c r="G114">
        <v>115083</v>
      </c>
      <c r="H114">
        <v>163</v>
      </c>
      <c r="I114">
        <v>153</v>
      </c>
      <c r="J114">
        <v>3</v>
      </c>
      <c r="K114">
        <v>1</v>
      </c>
      <c r="L114" t="s">
        <v>34</v>
      </c>
      <c r="M114" t="s">
        <v>44</v>
      </c>
      <c r="N114" t="s">
        <v>45</v>
      </c>
      <c r="O114" t="s">
        <v>29</v>
      </c>
      <c r="P114">
        <v>38</v>
      </c>
      <c r="Q114" t="s">
        <v>88</v>
      </c>
      <c r="R114">
        <v>5513</v>
      </c>
      <c r="S114" t="str">
        <f t="shared" si="1"/>
        <v>100K-150K</v>
      </c>
    </row>
    <row r="115" spans="1:19" x14ac:dyDescent="0.3">
      <c r="A115" t="s">
        <v>53</v>
      </c>
      <c r="B115" t="s">
        <v>71</v>
      </c>
      <c r="C115">
        <v>2005</v>
      </c>
      <c r="D115" t="s">
        <v>63</v>
      </c>
      <c r="E115" t="s">
        <v>21</v>
      </c>
      <c r="F115">
        <v>1.5</v>
      </c>
      <c r="G115">
        <v>158440</v>
      </c>
      <c r="H115">
        <v>117</v>
      </c>
      <c r="I115">
        <v>96</v>
      </c>
      <c r="J115">
        <v>5</v>
      </c>
      <c r="K115">
        <v>1</v>
      </c>
      <c r="L115" t="s">
        <v>140</v>
      </c>
      <c r="M115" t="s">
        <v>22</v>
      </c>
      <c r="N115" t="s">
        <v>45</v>
      </c>
      <c r="O115" t="s">
        <v>29</v>
      </c>
      <c r="P115">
        <v>35</v>
      </c>
      <c r="Q115" t="s">
        <v>48</v>
      </c>
      <c r="R115">
        <v>500</v>
      </c>
      <c r="S115" t="str">
        <f t="shared" si="1"/>
        <v>150K-200K</v>
      </c>
    </row>
    <row r="116" spans="1:19" x14ac:dyDescent="0.3">
      <c r="A116" t="s">
        <v>49</v>
      </c>
      <c r="B116" t="s">
        <v>93</v>
      </c>
      <c r="C116">
        <v>2016</v>
      </c>
      <c r="D116" t="s">
        <v>20</v>
      </c>
      <c r="E116" t="s">
        <v>21</v>
      </c>
      <c r="F116">
        <v>3.4</v>
      </c>
      <c r="G116">
        <v>148734</v>
      </c>
      <c r="H116">
        <v>250</v>
      </c>
      <c r="I116">
        <v>246</v>
      </c>
      <c r="J116">
        <v>2</v>
      </c>
      <c r="K116">
        <v>0</v>
      </c>
      <c r="L116" t="s">
        <v>34</v>
      </c>
      <c r="M116" t="s">
        <v>22</v>
      </c>
      <c r="N116" t="s">
        <v>23</v>
      </c>
      <c r="O116" t="s">
        <v>24</v>
      </c>
      <c r="P116">
        <v>26</v>
      </c>
      <c r="Q116" t="s">
        <v>48</v>
      </c>
      <c r="R116">
        <v>9628</v>
      </c>
      <c r="S116" t="str">
        <f t="shared" si="1"/>
        <v>100K-150K</v>
      </c>
    </row>
    <row r="117" spans="1:19" x14ac:dyDescent="0.3">
      <c r="A117" t="s">
        <v>41</v>
      </c>
      <c r="B117" t="s">
        <v>42</v>
      </c>
      <c r="C117">
        <v>2007</v>
      </c>
      <c r="D117" t="s">
        <v>20</v>
      </c>
      <c r="E117" t="s">
        <v>67</v>
      </c>
      <c r="F117">
        <v>2.5</v>
      </c>
      <c r="G117">
        <v>319481</v>
      </c>
      <c r="H117">
        <v>206</v>
      </c>
      <c r="I117">
        <v>199</v>
      </c>
      <c r="J117">
        <v>4</v>
      </c>
      <c r="K117">
        <v>0</v>
      </c>
      <c r="L117" t="s">
        <v>140</v>
      </c>
      <c r="M117" t="s">
        <v>52</v>
      </c>
      <c r="N117" t="s">
        <v>45</v>
      </c>
      <c r="O117" t="s">
        <v>29</v>
      </c>
      <c r="P117">
        <v>32</v>
      </c>
      <c r="Q117" t="s">
        <v>48</v>
      </c>
      <c r="R117">
        <v>500</v>
      </c>
      <c r="S117" t="str">
        <f t="shared" si="1"/>
        <v>200K+</v>
      </c>
    </row>
    <row r="118" spans="1:19" x14ac:dyDescent="0.3">
      <c r="A118" t="s">
        <v>53</v>
      </c>
      <c r="B118" t="s">
        <v>54</v>
      </c>
      <c r="C118">
        <v>2005</v>
      </c>
      <c r="D118" t="s">
        <v>20</v>
      </c>
      <c r="E118" t="s">
        <v>140</v>
      </c>
      <c r="F118">
        <v>2.5</v>
      </c>
      <c r="G118">
        <v>100</v>
      </c>
      <c r="H118">
        <v>229</v>
      </c>
      <c r="I118">
        <v>211</v>
      </c>
      <c r="J118">
        <v>4</v>
      </c>
      <c r="K118">
        <v>0</v>
      </c>
      <c r="L118" t="s">
        <v>34</v>
      </c>
      <c r="M118" t="s">
        <v>22</v>
      </c>
      <c r="N118" t="s">
        <v>23</v>
      </c>
      <c r="O118" t="s">
        <v>24</v>
      </c>
      <c r="P118">
        <v>32</v>
      </c>
      <c r="Q118" t="s">
        <v>76</v>
      </c>
      <c r="R118">
        <v>9101</v>
      </c>
      <c r="S118" t="str">
        <f t="shared" si="1"/>
        <v>0-50K</v>
      </c>
    </row>
    <row r="119" spans="1:19" x14ac:dyDescent="0.3">
      <c r="A119" t="s">
        <v>55</v>
      </c>
      <c r="B119" t="s">
        <v>78</v>
      </c>
      <c r="C119">
        <v>2023</v>
      </c>
      <c r="D119" t="s">
        <v>20</v>
      </c>
      <c r="E119" t="s">
        <v>21</v>
      </c>
      <c r="F119">
        <v>1.6</v>
      </c>
      <c r="G119">
        <v>10412</v>
      </c>
      <c r="H119">
        <v>129</v>
      </c>
      <c r="I119">
        <v>120</v>
      </c>
      <c r="J119">
        <v>1</v>
      </c>
      <c r="K119">
        <v>0</v>
      </c>
      <c r="L119" t="s">
        <v>43</v>
      </c>
      <c r="M119" t="s">
        <v>44</v>
      </c>
      <c r="N119" t="s">
        <v>45</v>
      </c>
      <c r="O119" t="s">
        <v>24</v>
      </c>
      <c r="P119">
        <v>38</v>
      </c>
      <c r="Q119" t="s">
        <v>48</v>
      </c>
      <c r="R119">
        <v>27259</v>
      </c>
      <c r="S119" t="str">
        <f t="shared" si="1"/>
        <v>0-50K</v>
      </c>
    </row>
    <row r="120" spans="1:19" x14ac:dyDescent="0.3">
      <c r="A120" t="s">
        <v>53</v>
      </c>
      <c r="B120" t="s">
        <v>77</v>
      </c>
      <c r="C120">
        <v>2012</v>
      </c>
      <c r="D120" t="s">
        <v>20</v>
      </c>
      <c r="E120" t="s">
        <v>140</v>
      </c>
      <c r="F120">
        <v>2.2999999999999998</v>
      </c>
      <c r="G120">
        <v>206943</v>
      </c>
      <c r="H120">
        <v>187</v>
      </c>
      <c r="I120">
        <v>154</v>
      </c>
      <c r="J120">
        <v>3</v>
      </c>
      <c r="K120" t="s">
        <v>140</v>
      </c>
      <c r="L120" t="s">
        <v>43</v>
      </c>
      <c r="M120" t="s">
        <v>35</v>
      </c>
      <c r="N120" t="s">
        <v>23</v>
      </c>
      <c r="O120" t="s">
        <v>24</v>
      </c>
      <c r="P120">
        <v>31</v>
      </c>
      <c r="Q120" t="s">
        <v>46</v>
      </c>
      <c r="R120">
        <v>10273</v>
      </c>
      <c r="S120" t="str">
        <f t="shared" si="1"/>
        <v>200K+</v>
      </c>
    </row>
    <row r="121" spans="1:19" x14ac:dyDescent="0.3">
      <c r="A121" t="s">
        <v>31</v>
      </c>
      <c r="B121" t="s">
        <v>61</v>
      </c>
      <c r="C121">
        <v>2024</v>
      </c>
      <c r="D121" t="s">
        <v>20</v>
      </c>
      <c r="E121" t="s">
        <v>21</v>
      </c>
      <c r="F121">
        <v>1.8</v>
      </c>
      <c r="G121">
        <v>100</v>
      </c>
      <c r="H121">
        <v>149</v>
      </c>
      <c r="I121">
        <v>127</v>
      </c>
      <c r="J121">
        <v>1</v>
      </c>
      <c r="K121">
        <v>0</v>
      </c>
      <c r="L121" t="s">
        <v>34</v>
      </c>
      <c r="M121" t="s">
        <v>28</v>
      </c>
      <c r="N121" t="s">
        <v>45</v>
      </c>
      <c r="O121" t="s">
        <v>24</v>
      </c>
      <c r="P121">
        <v>40</v>
      </c>
      <c r="Q121" t="s">
        <v>30</v>
      </c>
      <c r="R121">
        <v>27550</v>
      </c>
      <c r="S121" t="str">
        <f t="shared" si="1"/>
        <v>0-50K</v>
      </c>
    </row>
    <row r="122" spans="1:19" x14ac:dyDescent="0.3">
      <c r="A122" t="s">
        <v>55</v>
      </c>
      <c r="B122" t="s">
        <v>69</v>
      </c>
      <c r="C122">
        <v>2007</v>
      </c>
      <c r="D122" t="s">
        <v>33</v>
      </c>
      <c r="E122" t="s">
        <v>21</v>
      </c>
      <c r="F122">
        <v>2.9</v>
      </c>
      <c r="G122">
        <v>69220</v>
      </c>
      <c r="H122">
        <v>226</v>
      </c>
      <c r="I122">
        <v>205</v>
      </c>
      <c r="J122">
        <v>3</v>
      </c>
      <c r="K122">
        <v>1</v>
      </c>
      <c r="L122" t="s">
        <v>43</v>
      </c>
      <c r="M122" t="s">
        <v>22</v>
      </c>
      <c r="N122" t="s">
        <v>23</v>
      </c>
      <c r="O122" t="s">
        <v>24</v>
      </c>
      <c r="P122">
        <v>42</v>
      </c>
      <c r="Q122" t="s">
        <v>57</v>
      </c>
      <c r="R122">
        <v>2869</v>
      </c>
      <c r="S122" t="str">
        <f t="shared" si="1"/>
        <v>50K-100K</v>
      </c>
    </row>
    <row r="123" spans="1:19" x14ac:dyDescent="0.3">
      <c r="A123" t="s">
        <v>38</v>
      </c>
      <c r="B123" t="s">
        <v>89</v>
      </c>
      <c r="C123">
        <v>2017</v>
      </c>
      <c r="D123" t="s">
        <v>20</v>
      </c>
      <c r="E123" t="s">
        <v>21</v>
      </c>
      <c r="F123">
        <v>1.6</v>
      </c>
      <c r="G123">
        <v>104076</v>
      </c>
      <c r="H123">
        <v>113</v>
      </c>
      <c r="I123">
        <v>117</v>
      </c>
      <c r="J123">
        <v>1</v>
      </c>
      <c r="K123">
        <v>1</v>
      </c>
      <c r="L123" t="s">
        <v>34</v>
      </c>
      <c r="M123" t="s">
        <v>140</v>
      </c>
      <c r="N123" t="s">
        <v>45</v>
      </c>
      <c r="O123" t="s">
        <v>29</v>
      </c>
      <c r="P123">
        <v>39</v>
      </c>
      <c r="Q123" t="s">
        <v>76</v>
      </c>
      <c r="R123">
        <v>6202</v>
      </c>
      <c r="S123" t="str">
        <f t="shared" si="1"/>
        <v>100K-150K</v>
      </c>
    </row>
    <row r="124" spans="1:19" x14ac:dyDescent="0.3">
      <c r="A124" t="s">
        <v>53</v>
      </c>
      <c r="B124" t="s">
        <v>79</v>
      </c>
      <c r="C124">
        <v>2007</v>
      </c>
      <c r="D124" t="s">
        <v>20</v>
      </c>
      <c r="E124" t="s">
        <v>21</v>
      </c>
      <c r="F124">
        <v>2.5</v>
      </c>
      <c r="G124">
        <v>204227</v>
      </c>
      <c r="H124">
        <v>187</v>
      </c>
      <c r="I124">
        <v>135</v>
      </c>
      <c r="J124">
        <v>4</v>
      </c>
      <c r="K124" t="s">
        <v>140</v>
      </c>
      <c r="L124" t="s">
        <v>140</v>
      </c>
      <c r="M124" t="s">
        <v>52</v>
      </c>
      <c r="N124" t="s">
        <v>45</v>
      </c>
      <c r="O124" t="s">
        <v>29</v>
      </c>
      <c r="P124">
        <v>34</v>
      </c>
      <c r="Q124" t="s">
        <v>46</v>
      </c>
      <c r="R124">
        <v>2571</v>
      </c>
      <c r="S124" t="str">
        <f t="shared" si="1"/>
        <v>200K+</v>
      </c>
    </row>
    <row r="125" spans="1:19" x14ac:dyDescent="0.3">
      <c r="A125" t="s">
        <v>73</v>
      </c>
      <c r="B125" t="s">
        <v>74</v>
      </c>
      <c r="C125">
        <v>2005</v>
      </c>
      <c r="D125" t="s">
        <v>20</v>
      </c>
      <c r="E125" t="s">
        <v>140</v>
      </c>
      <c r="F125">
        <v>2.2000000000000002</v>
      </c>
      <c r="G125">
        <v>203979</v>
      </c>
      <c r="H125">
        <v>183</v>
      </c>
      <c r="I125">
        <v>164</v>
      </c>
      <c r="J125">
        <v>4</v>
      </c>
      <c r="K125" t="s">
        <v>140</v>
      </c>
      <c r="L125" t="s">
        <v>43</v>
      </c>
      <c r="M125" t="s">
        <v>52</v>
      </c>
      <c r="N125" t="s">
        <v>23</v>
      </c>
      <c r="O125" t="s">
        <v>24</v>
      </c>
      <c r="P125">
        <v>34</v>
      </c>
      <c r="Q125" t="s">
        <v>37</v>
      </c>
      <c r="R125">
        <v>1441</v>
      </c>
      <c r="S125" t="str">
        <f t="shared" si="1"/>
        <v>200K+</v>
      </c>
    </row>
    <row r="126" spans="1:19" x14ac:dyDescent="0.3">
      <c r="A126" t="s">
        <v>26</v>
      </c>
      <c r="B126" t="s">
        <v>101</v>
      </c>
      <c r="C126">
        <v>2020</v>
      </c>
      <c r="D126" t="s">
        <v>33</v>
      </c>
      <c r="E126" t="s">
        <v>21</v>
      </c>
      <c r="F126">
        <v>2.5</v>
      </c>
      <c r="G126">
        <v>62545</v>
      </c>
      <c r="H126">
        <v>187</v>
      </c>
      <c r="I126">
        <v>157</v>
      </c>
      <c r="J126">
        <v>2</v>
      </c>
      <c r="K126">
        <v>0</v>
      </c>
      <c r="L126" t="s">
        <v>40</v>
      </c>
      <c r="M126" t="s">
        <v>44</v>
      </c>
      <c r="N126" t="s">
        <v>45</v>
      </c>
      <c r="O126" t="s">
        <v>29</v>
      </c>
      <c r="P126">
        <v>58</v>
      </c>
      <c r="Q126" t="s">
        <v>64</v>
      </c>
      <c r="R126">
        <v>9852</v>
      </c>
      <c r="S126" t="str">
        <f t="shared" si="1"/>
        <v>50K-100K</v>
      </c>
    </row>
    <row r="127" spans="1:19" x14ac:dyDescent="0.3">
      <c r="A127" t="s">
        <v>31</v>
      </c>
      <c r="B127" t="s">
        <v>85</v>
      </c>
      <c r="C127">
        <v>2021</v>
      </c>
      <c r="D127" t="s">
        <v>63</v>
      </c>
      <c r="E127" t="s">
        <v>21</v>
      </c>
      <c r="F127">
        <v>2.5</v>
      </c>
      <c r="G127">
        <v>49531</v>
      </c>
      <c r="H127">
        <v>187</v>
      </c>
      <c r="I127">
        <v>159</v>
      </c>
      <c r="J127">
        <v>1</v>
      </c>
      <c r="K127">
        <v>0</v>
      </c>
      <c r="L127" t="s">
        <v>140</v>
      </c>
      <c r="M127" t="s">
        <v>22</v>
      </c>
      <c r="N127" t="s">
        <v>23</v>
      </c>
      <c r="O127" t="s">
        <v>24</v>
      </c>
      <c r="P127">
        <v>32</v>
      </c>
      <c r="Q127" t="s">
        <v>37</v>
      </c>
      <c r="R127">
        <v>19193</v>
      </c>
      <c r="S127" t="str">
        <f t="shared" si="1"/>
        <v>0-50K</v>
      </c>
    </row>
    <row r="128" spans="1:19" x14ac:dyDescent="0.3">
      <c r="A128" t="s">
        <v>53</v>
      </c>
      <c r="B128" t="s">
        <v>79</v>
      </c>
      <c r="C128">
        <v>2024</v>
      </c>
      <c r="D128" t="s">
        <v>20</v>
      </c>
      <c r="E128" t="s">
        <v>21</v>
      </c>
      <c r="F128">
        <v>2.1</v>
      </c>
      <c r="G128">
        <v>100</v>
      </c>
      <c r="H128">
        <v>168</v>
      </c>
      <c r="I128">
        <v>168</v>
      </c>
      <c r="J128">
        <v>1</v>
      </c>
      <c r="K128">
        <v>0</v>
      </c>
      <c r="L128" t="s">
        <v>43</v>
      </c>
      <c r="M128" t="s">
        <v>72</v>
      </c>
      <c r="N128" t="s">
        <v>45</v>
      </c>
      <c r="O128" t="s">
        <v>29</v>
      </c>
      <c r="P128">
        <v>40</v>
      </c>
      <c r="Q128" t="s">
        <v>25</v>
      </c>
      <c r="R128">
        <v>54788</v>
      </c>
      <c r="S128" t="str">
        <f t="shared" si="1"/>
        <v>0-50K</v>
      </c>
    </row>
    <row r="129" spans="1:19" x14ac:dyDescent="0.3">
      <c r="A129" t="s">
        <v>80</v>
      </c>
      <c r="B129" t="s">
        <v>102</v>
      </c>
      <c r="C129">
        <v>2012</v>
      </c>
      <c r="D129" t="s">
        <v>20</v>
      </c>
      <c r="E129" t="s">
        <v>21</v>
      </c>
      <c r="F129">
        <v>2.4</v>
      </c>
      <c r="G129">
        <v>157255</v>
      </c>
      <c r="H129">
        <v>191</v>
      </c>
      <c r="I129">
        <v>173</v>
      </c>
      <c r="J129">
        <v>2</v>
      </c>
      <c r="K129">
        <v>1</v>
      </c>
      <c r="L129" t="s">
        <v>43</v>
      </c>
      <c r="M129" t="s">
        <v>22</v>
      </c>
      <c r="N129" t="s">
        <v>23</v>
      </c>
      <c r="O129" t="s">
        <v>29</v>
      </c>
      <c r="P129">
        <v>31</v>
      </c>
      <c r="Q129" t="s">
        <v>25</v>
      </c>
      <c r="R129">
        <v>3710</v>
      </c>
      <c r="S129" t="str">
        <f t="shared" si="1"/>
        <v>150K-200K</v>
      </c>
    </row>
    <row r="130" spans="1:19" x14ac:dyDescent="0.3">
      <c r="A130" t="s">
        <v>80</v>
      </c>
      <c r="B130" t="s">
        <v>81</v>
      </c>
      <c r="C130">
        <v>2020</v>
      </c>
      <c r="D130" t="s">
        <v>20</v>
      </c>
      <c r="E130" t="s">
        <v>21</v>
      </c>
      <c r="F130">
        <v>5</v>
      </c>
      <c r="G130">
        <v>45091</v>
      </c>
      <c r="H130">
        <v>367</v>
      </c>
      <c r="I130">
        <v>364</v>
      </c>
      <c r="J130">
        <v>3</v>
      </c>
      <c r="K130">
        <v>0</v>
      </c>
      <c r="L130" t="s">
        <v>43</v>
      </c>
      <c r="M130" t="s">
        <v>22</v>
      </c>
      <c r="N130" t="s">
        <v>82</v>
      </c>
      <c r="O130" t="s">
        <v>60</v>
      </c>
      <c r="P130">
        <v>32</v>
      </c>
      <c r="Q130" t="s">
        <v>91</v>
      </c>
      <c r="R130">
        <v>18908</v>
      </c>
      <c r="S130" t="str">
        <f t="shared" ref="S130:S193" si="2">IF(G130&lt;=50000,"0-50K",IF(G130&lt;=100000,"50K-100K",IF(G130&lt;=150000,"100K-150K",IF(G130&lt;=200000,"150K-200K","200K+"))))</f>
        <v>0-50K</v>
      </c>
    </row>
    <row r="131" spans="1:19" x14ac:dyDescent="0.3">
      <c r="A131" t="s">
        <v>53</v>
      </c>
      <c r="B131" t="s">
        <v>71</v>
      </c>
      <c r="C131">
        <v>2013</v>
      </c>
      <c r="D131" t="s">
        <v>33</v>
      </c>
      <c r="E131" t="s">
        <v>140</v>
      </c>
      <c r="F131">
        <v>2.2000000000000002</v>
      </c>
      <c r="G131">
        <v>150015</v>
      </c>
      <c r="H131">
        <v>180</v>
      </c>
      <c r="I131">
        <v>167</v>
      </c>
      <c r="J131">
        <v>2</v>
      </c>
      <c r="K131" t="s">
        <v>140</v>
      </c>
      <c r="L131" t="s">
        <v>34</v>
      </c>
      <c r="M131" t="s">
        <v>22</v>
      </c>
      <c r="N131" t="s">
        <v>45</v>
      </c>
      <c r="O131" t="s">
        <v>24</v>
      </c>
      <c r="P131">
        <v>39</v>
      </c>
      <c r="Q131" t="s">
        <v>46</v>
      </c>
      <c r="R131">
        <v>8873</v>
      </c>
      <c r="S131" t="str">
        <f t="shared" si="2"/>
        <v>150K-200K</v>
      </c>
    </row>
    <row r="132" spans="1:19" x14ac:dyDescent="0.3">
      <c r="A132" t="s">
        <v>41</v>
      </c>
      <c r="B132" t="s">
        <v>42</v>
      </c>
      <c r="C132">
        <v>2012</v>
      </c>
      <c r="D132" t="s">
        <v>20</v>
      </c>
      <c r="E132" t="s">
        <v>140</v>
      </c>
      <c r="F132">
        <v>1.6</v>
      </c>
      <c r="G132">
        <v>215122</v>
      </c>
      <c r="H132">
        <v>145</v>
      </c>
      <c r="I132">
        <v>130</v>
      </c>
      <c r="J132">
        <v>2</v>
      </c>
      <c r="K132">
        <v>1</v>
      </c>
      <c r="L132" t="s">
        <v>34</v>
      </c>
      <c r="M132" t="s">
        <v>35</v>
      </c>
      <c r="N132" t="s">
        <v>45</v>
      </c>
      <c r="O132" t="s">
        <v>29</v>
      </c>
      <c r="P132">
        <v>39</v>
      </c>
      <c r="Q132" t="s">
        <v>48</v>
      </c>
      <c r="R132">
        <v>500</v>
      </c>
      <c r="S132" t="str">
        <f t="shared" si="2"/>
        <v>200K+</v>
      </c>
    </row>
    <row r="133" spans="1:19" x14ac:dyDescent="0.3">
      <c r="A133" t="s">
        <v>26</v>
      </c>
      <c r="B133" t="s">
        <v>101</v>
      </c>
      <c r="C133">
        <v>2007</v>
      </c>
      <c r="D133" t="s">
        <v>20</v>
      </c>
      <c r="E133" t="s">
        <v>67</v>
      </c>
      <c r="F133">
        <v>2.5</v>
      </c>
      <c r="G133">
        <v>312178</v>
      </c>
      <c r="H133">
        <v>127</v>
      </c>
      <c r="I133">
        <v>123</v>
      </c>
      <c r="J133">
        <v>5</v>
      </c>
      <c r="K133">
        <v>0</v>
      </c>
      <c r="L133" t="s">
        <v>34</v>
      </c>
      <c r="M133" t="s">
        <v>140</v>
      </c>
      <c r="N133" t="s">
        <v>45</v>
      </c>
      <c r="O133" t="s">
        <v>24</v>
      </c>
      <c r="P133">
        <v>37</v>
      </c>
      <c r="Q133" t="s">
        <v>46</v>
      </c>
      <c r="R133">
        <v>500</v>
      </c>
      <c r="S133" t="str">
        <f t="shared" si="2"/>
        <v>200K+</v>
      </c>
    </row>
    <row r="134" spans="1:19" x14ac:dyDescent="0.3">
      <c r="A134" t="s">
        <v>80</v>
      </c>
      <c r="B134" t="s">
        <v>81</v>
      </c>
      <c r="C134">
        <v>2018</v>
      </c>
      <c r="D134" t="s">
        <v>20</v>
      </c>
      <c r="E134" t="s">
        <v>140</v>
      </c>
      <c r="F134">
        <v>4.5999999999999996</v>
      </c>
      <c r="G134">
        <v>15990</v>
      </c>
      <c r="H134">
        <v>187</v>
      </c>
      <c r="I134">
        <v>347</v>
      </c>
      <c r="J134">
        <v>1</v>
      </c>
      <c r="K134">
        <v>0</v>
      </c>
      <c r="L134" t="s">
        <v>40</v>
      </c>
      <c r="M134" t="s">
        <v>59</v>
      </c>
      <c r="N134" t="s">
        <v>82</v>
      </c>
      <c r="O134" t="s">
        <v>60</v>
      </c>
      <c r="P134">
        <v>32</v>
      </c>
      <c r="Q134" t="s">
        <v>48</v>
      </c>
      <c r="R134">
        <v>13306</v>
      </c>
      <c r="S134" t="str">
        <f t="shared" si="2"/>
        <v>0-50K</v>
      </c>
    </row>
    <row r="135" spans="1:19" x14ac:dyDescent="0.3">
      <c r="A135" t="s">
        <v>80</v>
      </c>
      <c r="B135" t="s">
        <v>83</v>
      </c>
      <c r="C135">
        <v>2017</v>
      </c>
      <c r="D135" t="s">
        <v>20</v>
      </c>
      <c r="E135" t="s">
        <v>21</v>
      </c>
      <c r="F135">
        <v>5.5</v>
      </c>
      <c r="G135">
        <v>55298</v>
      </c>
      <c r="H135">
        <v>400</v>
      </c>
      <c r="I135">
        <v>374</v>
      </c>
      <c r="J135">
        <v>2</v>
      </c>
      <c r="K135">
        <v>0</v>
      </c>
      <c r="L135" t="s">
        <v>40</v>
      </c>
      <c r="M135" t="s">
        <v>35</v>
      </c>
      <c r="N135" t="s">
        <v>84</v>
      </c>
      <c r="O135" t="s">
        <v>95</v>
      </c>
      <c r="P135">
        <v>10</v>
      </c>
      <c r="Q135" t="s">
        <v>25</v>
      </c>
      <c r="R135">
        <v>13574</v>
      </c>
      <c r="S135" t="str">
        <f t="shared" si="2"/>
        <v>50K-100K</v>
      </c>
    </row>
    <row r="136" spans="1:19" x14ac:dyDescent="0.3">
      <c r="A136" t="s">
        <v>53</v>
      </c>
      <c r="B136" t="s">
        <v>79</v>
      </c>
      <c r="C136">
        <v>2013</v>
      </c>
      <c r="D136" t="s">
        <v>63</v>
      </c>
      <c r="E136" t="s">
        <v>21</v>
      </c>
      <c r="F136">
        <v>2.2000000000000002</v>
      </c>
      <c r="G136">
        <v>135389</v>
      </c>
      <c r="H136">
        <v>182</v>
      </c>
      <c r="I136">
        <v>176</v>
      </c>
      <c r="J136">
        <v>3</v>
      </c>
      <c r="K136">
        <v>1</v>
      </c>
      <c r="L136" t="s">
        <v>40</v>
      </c>
      <c r="M136" t="s">
        <v>22</v>
      </c>
      <c r="N136" t="s">
        <v>45</v>
      </c>
      <c r="O136" t="s">
        <v>29</v>
      </c>
      <c r="P136">
        <v>35</v>
      </c>
      <c r="Q136" t="s">
        <v>46</v>
      </c>
      <c r="R136">
        <v>11140</v>
      </c>
      <c r="S136" t="str">
        <f t="shared" si="2"/>
        <v>100K-150K</v>
      </c>
    </row>
    <row r="137" spans="1:19" x14ac:dyDescent="0.3">
      <c r="A137" t="s">
        <v>49</v>
      </c>
      <c r="B137" t="s">
        <v>100</v>
      </c>
      <c r="C137">
        <v>2019</v>
      </c>
      <c r="D137" t="s">
        <v>20</v>
      </c>
      <c r="E137" t="s">
        <v>21</v>
      </c>
      <c r="F137">
        <v>1.7</v>
      </c>
      <c r="G137">
        <v>25080</v>
      </c>
      <c r="H137">
        <v>145</v>
      </c>
      <c r="I137">
        <v>123</v>
      </c>
      <c r="J137">
        <v>1</v>
      </c>
      <c r="K137">
        <v>0</v>
      </c>
      <c r="L137" t="s">
        <v>40</v>
      </c>
      <c r="M137" t="s">
        <v>59</v>
      </c>
      <c r="N137" t="s">
        <v>45</v>
      </c>
      <c r="O137" t="s">
        <v>29</v>
      </c>
      <c r="P137">
        <v>33</v>
      </c>
      <c r="Q137" t="s">
        <v>25</v>
      </c>
      <c r="R137">
        <v>12869</v>
      </c>
      <c r="S137" t="str">
        <f t="shared" si="2"/>
        <v>0-50K</v>
      </c>
    </row>
    <row r="138" spans="1:19" x14ac:dyDescent="0.3">
      <c r="A138" t="s">
        <v>73</v>
      </c>
      <c r="B138" t="s">
        <v>90</v>
      </c>
      <c r="C138">
        <v>2013</v>
      </c>
      <c r="D138" t="s">
        <v>20</v>
      </c>
      <c r="E138" t="s">
        <v>21</v>
      </c>
      <c r="F138">
        <v>1.4</v>
      </c>
      <c r="G138">
        <v>56456</v>
      </c>
      <c r="H138">
        <v>107</v>
      </c>
      <c r="I138">
        <v>104</v>
      </c>
      <c r="J138">
        <v>4</v>
      </c>
      <c r="K138">
        <v>0</v>
      </c>
      <c r="L138" t="s">
        <v>34</v>
      </c>
      <c r="M138" t="s">
        <v>35</v>
      </c>
      <c r="N138" t="s">
        <v>45</v>
      </c>
      <c r="O138" t="s">
        <v>29</v>
      </c>
      <c r="P138">
        <v>41</v>
      </c>
      <c r="Q138" t="s">
        <v>88</v>
      </c>
      <c r="R138">
        <v>11945</v>
      </c>
      <c r="S138" t="str">
        <f t="shared" si="2"/>
        <v>50K-100K</v>
      </c>
    </row>
    <row r="139" spans="1:19" x14ac:dyDescent="0.3">
      <c r="A139" t="s">
        <v>31</v>
      </c>
      <c r="B139" t="s">
        <v>32</v>
      </c>
      <c r="C139">
        <v>2009</v>
      </c>
      <c r="D139" t="s">
        <v>20</v>
      </c>
      <c r="E139" t="s">
        <v>21</v>
      </c>
      <c r="F139">
        <v>1.9</v>
      </c>
      <c r="G139">
        <v>158108</v>
      </c>
      <c r="H139">
        <v>187</v>
      </c>
      <c r="I139">
        <v>187</v>
      </c>
      <c r="J139">
        <v>3</v>
      </c>
      <c r="K139" t="s">
        <v>140</v>
      </c>
      <c r="L139" t="s">
        <v>34</v>
      </c>
      <c r="M139" t="s">
        <v>72</v>
      </c>
      <c r="N139" t="s">
        <v>36</v>
      </c>
      <c r="O139" t="s">
        <v>29</v>
      </c>
      <c r="P139">
        <v>39</v>
      </c>
      <c r="Q139" t="s">
        <v>46</v>
      </c>
      <c r="R139">
        <v>500</v>
      </c>
      <c r="S139" t="str">
        <f t="shared" si="2"/>
        <v>150K-200K</v>
      </c>
    </row>
    <row r="140" spans="1:19" x14ac:dyDescent="0.3">
      <c r="A140" t="s">
        <v>55</v>
      </c>
      <c r="B140" t="s">
        <v>75</v>
      </c>
      <c r="C140">
        <v>2016</v>
      </c>
      <c r="D140" t="s">
        <v>20</v>
      </c>
      <c r="E140" t="s">
        <v>21</v>
      </c>
      <c r="F140">
        <v>2.2999999999999998</v>
      </c>
      <c r="G140">
        <v>44083</v>
      </c>
      <c r="H140">
        <v>159</v>
      </c>
      <c r="I140">
        <v>150</v>
      </c>
      <c r="J140">
        <v>2</v>
      </c>
      <c r="K140">
        <v>0</v>
      </c>
      <c r="L140" t="s">
        <v>43</v>
      </c>
      <c r="M140" t="s">
        <v>22</v>
      </c>
      <c r="N140" t="s">
        <v>45</v>
      </c>
      <c r="O140" t="s">
        <v>24</v>
      </c>
      <c r="P140">
        <v>28</v>
      </c>
      <c r="Q140" t="s">
        <v>76</v>
      </c>
      <c r="R140">
        <v>8290</v>
      </c>
      <c r="S140" t="str">
        <f t="shared" si="2"/>
        <v>0-50K</v>
      </c>
    </row>
    <row r="141" spans="1:19" x14ac:dyDescent="0.3">
      <c r="A141" t="s">
        <v>41</v>
      </c>
      <c r="B141" t="s">
        <v>42</v>
      </c>
      <c r="C141">
        <v>2010</v>
      </c>
      <c r="D141" t="s">
        <v>20</v>
      </c>
      <c r="E141" t="s">
        <v>140</v>
      </c>
      <c r="F141">
        <v>1.8</v>
      </c>
      <c r="G141">
        <v>238425</v>
      </c>
      <c r="H141">
        <v>156</v>
      </c>
      <c r="I141">
        <v>140</v>
      </c>
      <c r="J141">
        <v>2</v>
      </c>
      <c r="K141">
        <v>0</v>
      </c>
      <c r="L141" t="s">
        <v>43</v>
      </c>
      <c r="M141" t="s">
        <v>35</v>
      </c>
      <c r="N141" t="s">
        <v>45</v>
      </c>
      <c r="O141" t="s">
        <v>29</v>
      </c>
      <c r="P141">
        <v>33</v>
      </c>
      <c r="Q141" t="s">
        <v>30</v>
      </c>
      <c r="R141">
        <v>500</v>
      </c>
      <c r="S141" t="str">
        <f t="shared" si="2"/>
        <v>200K+</v>
      </c>
    </row>
    <row r="142" spans="1:19" x14ac:dyDescent="0.3">
      <c r="A142" t="s">
        <v>49</v>
      </c>
      <c r="B142" t="s">
        <v>50</v>
      </c>
      <c r="C142">
        <v>2018</v>
      </c>
      <c r="D142" t="s">
        <v>20</v>
      </c>
      <c r="E142" t="s">
        <v>21</v>
      </c>
      <c r="F142">
        <v>2.5</v>
      </c>
      <c r="G142">
        <v>27223</v>
      </c>
      <c r="H142">
        <v>180</v>
      </c>
      <c r="I142">
        <v>177</v>
      </c>
      <c r="J142">
        <v>2</v>
      </c>
      <c r="K142" t="s">
        <v>140</v>
      </c>
      <c r="L142" t="s">
        <v>34</v>
      </c>
      <c r="M142" t="s">
        <v>72</v>
      </c>
      <c r="N142" t="s">
        <v>45</v>
      </c>
      <c r="O142" t="s">
        <v>29</v>
      </c>
      <c r="P142">
        <v>32</v>
      </c>
      <c r="Q142" t="s">
        <v>37</v>
      </c>
      <c r="R142">
        <v>10920</v>
      </c>
      <c r="S142" t="str">
        <f t="shared" si="2"/>
        <v>0-50K</v>
      </c>
    </row>
    <row r="143" spans="1:19" x14ac:dyDescent="0.3">
      <c r="A143" t="s">
        <v>55</v>
      </c>
      <c r="B143" t="s">
        <v>75</v>
      </c>
      <c r="C143">
        <v>2021</v>
      </c>
      <c r="D143" t="s">
        <v>20</v>
      </c>
      <c r="E143" t="s">
        <v>21</v>
      </c>
      <c r="F143">
        <v>1.5</v>
      </c>
      <c r="G143">
        <v>34469</v>
      </c>
      <c r="H143">
        <v>127</v>
      </c>
      <c r="I143">
        <v>120</v>
      </c>
      <c r="J143">
        <v>1</v>
      </c>
      <c r="K143">
        <v>0</v>
      </c>
      <c r="L143" t="s">
        <v>34</v>
      </c>
      <c r="M143" t="s">
        <v>22</v>
      </c>
      <c r="N143" t="s">
        <v>45</v>
      </c>
      <c r="O143" t="s">
        <v>29</v>
      </c>
      <c r="P143">
        <v>39</v>
      </c>
      <c r="Q143" t="s">
        <v>37</v>
      </c>
      <c r="R143">
        <v>13197</v>
      </c>
      <c r="S143" t="str">
        <f t="shared" si="2"/>
        <v>0-50K</v>
      </c>
    </row>
    <row r="144" spans="1:19" x14ac:dyDescent="0.3">
      <c r="A144" t="s">
        <v>55</v>
      </c>
      <c r="B144" t="s">
        <v>56</v>
      </c>
      <c r="C144">
        <v>2009</v>
      </c>
      <c r="D144" t="s">
        <v>20</v>
      </c>
      <c r="E144" t="s">
        <v>21</v>
      </c>
      <c r="F144">
        <v>3.2</v>
      </c>
      <c r="G144">
        <v>218441</v>
      </c>
      <c r="H144">
        <v>267</v>
      </c>
      <c r="I144">
        <v>259</v>
      </c>
      <c r="J144">
        <v>3</v>
      </c>
      <c r="K144">
        <v>0</v>
      </c>
      <c r="L144" t="s">
        <v>34</v>
      </c>
      <c r="M144" t="s">
        <v>44</v>
      </c>
      <c r="N144" t="s">
        <v>23</v>
      </c>
      <c r="O144" t="s">
        <v>24</v>
      </c>
      <c r="P144">
        <v>22</v>
      </c>
      <c r="Q144" t="s">
        <v>140</v>
      </c>
      <c r="R144">
        <v>500</v>
      </c>
      <c r="S144" t="str">
        <f t="shared" si="2"/>
        <v>200K+</v>
      </c>
    </row>
    <row r="145" spans="1:19" x14ac:dyDescent="0.3">
      <c r="A145" t="s">
        <v>38</v>
      </c>
      <c r="B145" t="s">
        <v>86</v>
      </c>
      <c r="C145">
        <v>2013</v>
      </c>
      <c r="D145" t="s">
        <v>63</v>
      </c>
      <c r="E145" t="s">
        <v>21</v>
      </c>
      <c r="F145">
        <v>4.8</v>
      </c>
      <c r="G145">
        <v>155182</v>
      </c>
      <c r="H145">
        <v>359</v>
      </c>
      <c r="I145">
        <v>349</v>
      </c>
      <c r="J145">
        <v>2</v>
      </c>
      <c r="K145">
        <v>1</v>
      </c>
      <c r="L145" t="s">
        <v>43</v>
      </c>
      <c r="M145" t="s">
        <v>44</v>
      </c>
      <c r="N145" t="s">
        <v>84</v>
      </c>
      <c r="O145" t="s">
        <v>95</v>
      </c>
      <c r="P145">
        <v>11</v>
      </c>
      <c r="Q145" t="s">
        <v>140</v>
      </c>
      <c r="R145">
        <v>4991</v>
      </c>
      <c r="S145" t="str">
        <f t="shared" si="2"/>
        <v>150K-200K</v>
      </c>
    </row>
    <row r="146" spans="1:19" x14ac:dyDescent="0.3">
      <c r="A146" t="s">
        <v>73</v>
      </c>
      <c r="B146" t="s">
        <v>90</v>
      </c>
      <c r="C146">
        <v>2021</v>
      </c>
      <c r="D146" t="s">
        <v>20</v>
      </c>
      <c r="E146" t="s">
        <v>21</v>
      </c>
      <c r="F146">
        <v>2.2000000000000002</v>
      </c>
      <c r="G146">
        <v>21023</v>
      </c>
      <c r="H146">
        <v>187</v>
      </c>
      <c r="I146">
        <v>174</v>
      </c>
      <c r="J146">
        <v>1</v>
      </c>
      <c r="K146">
        <v>0</v>
      </c>
      <c r="L146" t="s">
        <v>34</v>
      </c>
      <c r="M146" t="s">
        <v>140</v>
      </c>
      <c r="N146" t="s">
        <v>45</v>
      </c>
      <c r="O146" t="s">
        <v>29</v>
      </c>
      <c r="P146">
        <v>31</v>
      </c>
      <c r="Q146" t="s">
        <v>46</v>
      </c>
      <c r="R146">
        <v>30664</v>
      </c>
      <c r="S146" t="str">
        <f t="shared" si="2"/>
        <v>0-50K</v>
      </c>
    </row>
    <row r="147" spans="1:19" x14ac:dyDescent="0.3">
      <c r="A147" t="s">
        <v>18</v>
      </c>
      <c r="B147" t="s">
        <v>19</v>
      </c>
      <c r="C147">
        <v>2016</v>
      </c>
      <c r="D147" t="s">
        <v>20</v>
      </c>
      <c r="E147" t="s">
        <v>21</v>
      </c>
      <c r="F147">
        <v>3.4</v>
      </c>
      <c r="G147">
        <v>160855</v>
      </c>
      <c r="H147">
        <v>256</v>
      </c>
      <c r="I147">
        <v>236</v>
      </c>
      <c r="J147">
        <v>1</v>
      </c>
      <c r="K147">
        <v>0</v>
      </c>
      <c r="L147" t="s">
        <v>140</v>
      </c>
      <c r="M147" t="s">
        <v>28</v>
      </c>
      <c r="N147" t="s">
        <v>23</v>
      </c>
      <c r="O147" t="s">
        <v>29</v>
      </c>
      <c r="P147">
        <v>17</v>
      </c>
      <c r="Q147" t="s">
        <v>140</v>
      </c>
      <c r="R147">
        <v>22658</v>
      </c>
      <c r="S147" t="str">
        <f t="shared" si="2"/>
        <v>150K-200K</v>
      </c>
    </row>
    <row r="148" spans="1:19" x14ac:dyDescent="0.3">
      <c r="A148" t="s">
        <v>53</v>
      </c>
      <c r="B148" t="s">
        <v>54</v>
      </c>
      <c r="C148">
        <v>2016</v>
      </c>
      <c r="D148" t="s">
        <v>20</v>
      </c>
      <c r="E148" t="s">
        <v>21</v>
      </c>
      <c r="F148">
        <v>2.5</v>
      </c>
      <c r="G148">
        <v>91223</v>
      </c>
      <c r="H148">
        <v>194</v>
      </c>
      <c r="I148">
        <v>191</v>
      </c>
      <c r="J148">
        <v>3</v>
      </c>
      <c r="K148">
        <v>1</v>
      </c>
      <c r="L148" t="s">
        <v>43</v>
      </c>
      <c r="M148" t="s">
        <v>59</v>
      </c>
      <c r="N148" t="s">
        <v>23</v>
      </c>
      <c r="O148" t="s">
        <v>29</v>
      </c>
      <c r="P148">
        <v>35</v>
      </c>
      <c r="Q148" t="s">
        <v>76</v>
      </c>
      <c r="R148">
        <v>17042</v>
      </c>
      <c r="S148" t="str">
        <f t="shared" si="2"/>
        <v>50K-100K</v>
      </c>
    </row>
    <row r="149" spans="1:19" x14ac:dyDescent="0.3">
      <c r="A149" t="s">
        <v>18</v>
      </c>
      <c r="B149" t="s">
        <v>70</v>
      </c>
      <c r="C149">
        <v>2013</v>
      </c>
      <c r="D149" t="s">
        <v>20</v>
      </c>
      <c r="E149" t="s">
        <v>21</v>
      </c>
      <c r="F149">
        <v>2.5</v>
      </c>
      <c r="G149">
        <v>129192</v>
      </c>
      <c r="H149">
        <v>198</v>
      </c>
      <c r="I149">
        <v>187</v>
      </c>
      <c r="J149">
        <v>2</v>
      </c>
      <c r="K149">
        <v>1</v>
      </c>
      <c r="L149" t="s">
        <v>43</v>
      </c>
      <c r="M149" t="s">
        <v>59</v>
      </c>
      <c r="N149" t="s">
        <v>45</v>
      </c>
      <c r="O149" t="s">
        <v>29</v>
      </c>
      <c r="P149">
        <v>27</v>
      </c>
      <c r="Q149" t="s">
        <v>91</v>
      </c>
      <c r="R149">
        <v>14563</v>
      </c>
      <c r="S149" t="str">
        <f t="shared" si="2"/>
        <v>100K-150K</v>
      </c>
    </row>
    <row r="150" spans="1:19" x14ac:dyDescent="0.3">
      <c r="A150" t="s">
        <v>73</v>
      </c>
      <c r="B150" t="s">
        <v>90</v>
      </c>
      <c r="C150">
        <v>2018</v>
      </c>
      <c r="D150" t="s">
        <v>63</v>
      </c>
      <c r="E150" t="s">
        <v>21</v>
      </c>
      <c r="F150">
        <v>1.7</v>
      </c>
      <c r="G150">
        <v>105664</v>
      </c>
      <c r="H150">
        <v>128</v>
      </c>
      <c r="I150">
        <v>129</v>
      </c>
      <c r="J150">
        <v>2</v>
      </c>
      <c r="K150">
        <v>1</v>
      </c>
      <c r="L150" t="s">
        <v>34</v>
      </c>
      <c r="M150" t="s">
        <v>28</v>
      </c>
      <c r="N150" t="s">
        <v>45</v>
      </c>
      <c r="O150" t="s">
        <v>29</v>
      </c>
      <c r="P150">
        <v>38</v>
      </c>
      <c r="Q150" t="s">
        <v>37</v>
      </c>
      <c r="R150">
        <v>15908</v>
      </c>
      <c r="S150" t="str">
        <f t="shared" si="2"/>
        <v>100K-150K</v>
      </c>
    </row>
    <row r="151" spans="1:19" x14ac:dyDescent="0.3">
      <c r="A151" t="s">
        <v>73</v>
      </c>
      <c r="B151" t="s">
        <v>74</v>
      </c>
      <c r="C151">
        <v>2017</v>
      </c>
      <c r="D151" t="s">
        <v>20</v>
      </c>
      <c r="E151" t="s">
        <v>21</v>
      </c>
      <c r="F151">
        <v>2.9</v>
      </c>
      <c r="G151">
        <v>98917</v>
      </c>
      <c r="H151">
        <v>208</v>
      </c>
      <c r="I151">
        <v>170</v>
      </c>
      <c r="J151">
        <v>2</v>
      </c>
      <c r="K151">
        <v>1</v>
      </c>
      <c r="L151" t="s">
        <v>34</v>
      </c>
      <c r="M151" t="s">
        <v>59</v>
      </c>
      <c r="N151" t="s">
        <v>23</v>
      </c>
      <c r="O151" t="s">
        <v>24</v>
      </c>
      <c r="P151">
        <v>28</v>
      </c>
      <c r="Q151" t="s">
        <v>57</v>
      </c>
      <c r="R151">
        <v>22376</v>
      </c>
      <c r="S151" t="str">
        <f t="shared" si="2"/>
        <v>50K-100K</v>
      </c>
    </row>
    <row r="152" spans="1:19" x14ac:dyDescent="0.3">
      <c r="A152" t="s">
        <v>31</v>
      </c>
      <c r="B152" t="s">
        <v>32</v>
      </c>
      <c r="C152">
        <v>2011</v>
      </c>
      <c r="D152" t="s">
        <v>20</v>
      </c>
      <c r="E152" t="s">
        <v>140</v>
      </c>
      <c r="F152">
        <v>1.7</v>
      </c>
      <c r="G152">
        <v>155551</v>
      </c>
      <c r="H152">
        <v>130</v>
      </c>
      <c r="I152">
        <v>116</v>
      </c>
      <c r="J152">
        <v>5</v>
      </c>
      <c r="K152">
        <v>0</v>
      </c>
      <c r="L152" t="s">
        <v>43</v>
      </c>
      <c r="M152" t="s">
        <v>28</v>
      </c>
      <c r="N152" t="s">
        <v>36</v>
      </c>
      <c r="O152" t="s">
        <v>29</v>
      </c>
      <c r="P152">
        <v>37</v>
      </c>
      <c r="Q152" t="s">
        <v>46</v>
      </c>
      <c r="R152">
        <v>500</v>
      </c>
      <c r="S152" t="str">
        <f t="shared" si="2"/>
        <v>150K-200K</v>
      </c>
    </row>
    <row r="153" spans="1:19" x14ac:dyDescent="0.3">
      <c r="A153" t="s">
        <v>38</v>
      </c>
      <c r="B153" t="s">
        <v>86</v>
      </c>
      <c r="C153">
        <v>2009</v>
      </c>
      <c r="D153" t="s">
        <v>20</v>
      </c>
      <c r="E153" t="s">
        <v>67</v>
      </c>
      <c r="F153">
        <v>3.1</v>
      </c>
      <c r="G153">
        <v>228762</v>
      </c>
      <c r="H153">
        <v>221</v>
      </c>
      <c r="I153">
        <v>225</v>
      </c>
      <c r="J153">
        <v>5</v>
      </c>
      <c r="K153" t="s">
        <v>140</v>
      </c>
      <c r="L153" t="s">
        <v>43</v>
      </c>
      <c r="M153" t="s">
        <v>72</v>
      </c>
      <c r="N153" t="s">
        <v>84</v>
      </c>
      <c r="O153" t="s">
        <v>95</v>
      </c>
      <c r="P153">
        <v>27</v>
      </c>
      <c r="Q153" t="s">
        <v>46</v>
      </c>
      <c r="R153">
        <v>500</v>
      </c>
      <c r="S153" t="str">
        <f t="shared" si="2"/>
        <v>200K+</v>
      </c>
    </row>
    <row r="154" spans="1:19" x14ac:dyDescent="0.3">
      <c r="A154" t="s">
        <v>80</v>
      </c>
      <c r="B154" t="s">
        <v>81</v>
      </c>
      <c r="C154">
        <v>2008</v>
      </c>
      <c r="D154" t="s">
        <v>20</v>
      </c>
      <c r="E154" t="s">
        <v>67</v>
      </c>
      <c r="F154">
        <v>4.0999999999999996</v>
      </c>
      <c r="G154">
        <v>15882</v>
      </c>
      <c r="H154">
        <v>311</v>
      </c>
      <c r="I154">
        <v>292</v>
      </c>
      <c r="J154">
        <v>4</v>
      </c>
      <c r="K154" t="s">
        <v>140</v>
      </c>
      <c r="L154" t="s">
        <v>40</v>
      </c>
      <c r="M154" t="s">
        <v>28</v>
      </c>
      <c r="N154" t="s">
        <v>82</v>
      </c>
      <c r="O154" t="s">
        <v>60</v>
      </c>
      <c r="P154">
        <v>20</v>
      </c>
      <c r="Q154" t="s">
        <v>64</v>
      </c>
      <c r="R154">
        <v>5159</v>
      </c>
      <c r="S154" t="str">
        <f t="shared" si="2"/>
        <v>0-50K</v>
      </c>
    </row>
    <row r="155" spans="1:19" x14ac:dyDescent="0.3">
      <c r="A155" t="s">
        <v>73</v>
      </c>
      <c r="B155" t="s">
        <v>87</v>
      </c>
      <c r="C155">
        <v>2022</v>
      </c>
      <c r="D155" t="s">
        <v>65</v>
      </c>
      <c r="E155" t="s">
        <v>21</v>
      </c>
      <c r="F155">
        <v>0</v>
      </c>
      <c r="G155">
        <v>27724</v>
      </c>
      <c r="H155">
        <v>218</v>
      </c>
      <c r="I155">
        <v>239</v>
      </c>
      <c r="J155">
        <v>1</v>
      </c>
      <c r="K155">
        <v>0</v>
      </c>
      <c r="L155" t="s">
        <v>43</v>
      </c>
      <c r="M155" t="s">
        <v>72</v>
      </c>
      <c r="N155" t="s">
        <v>23</v>
      </c>
      <c r="O155" t="s">
        <v>24</v>
      </c>
      <c r="P155">
        <v>100</v>
      </c>
      <c r="Q155" t="s">
        <v>25</v>
      </c>
      <c r="R155">
        <v>40101</v>
      </c>
      <c r="S155" t="str">
        <f t="shared" si="2"/>
        <v>0-50K</v>
      </c>
    </row>
    <row r="156" spans="1:19" x14ac:dyDescent="0.3">
      <c r="A156" t="s">
        <v>41</v>
      </c>
      <c r="B156" t="s">
        <v>42</v>
      </c>
      <c r="C156">
        <v>2022</v>
      </c>
      <c r="D156" t="s">
        <v>20</v>
      </c>
      <c r="E156" t="s">
        <v>21</v>
      </c>
      <c r="F156">
        <v>1.7</v>
      </c>
      <c r="G156">
        <v>13382</v>
      </c>
      <c r="H156">
        <v>127</v>
      </c>
      <c r="I156">
        <v>110</v>
      </c>
      <c r="J156">
        <v>1</v>
      </c>
      <c r="K156" t="s">
        <v>140</v>
      </c>
      <c r="L156" t="s">
        <v>34</v>
      </c>
      <c r="M156" t="s">
        <v>52</v>
      </c>
      <c r="N156" t="s">
        <v>45</v>
      </c>
      <c r="O156" t="s">
        <v>29</v>
      </c>
      <c r="P156">
        <v>33</v>
      </c>
      <c r="Q156" t="s">
        <v>91</v>
      </c>
      <c r="R156">
        <v>19648</v>
      </c>
      <c r="S156" t="str">
        <f t="shared" si="2"/>
        <v>0-50K</v>
      </c>
    </row>
    <row r="157" spans="1:19" x14ac:dyDescent="0.3">
      <c r="A157" t="s">
        <v>41</v>
      </c>
      <c r="B157" t="s">
        <v>62</v>
      </c>
      <c r="C157">
        <v>2016</v>
      </c>
      <c r="D157" t="s">
        <v>20</v>
      </c>
      <c r="E157" t="s">
        <v>21</v>
      </c>
      <c r="F157">
        <v>3.3</v>
      </c>
      <c r="G157">
        <v>49269</v>
      </c>
      <c r="H157">
        <v>253</v>
      </c>
      <c r="I157">
        <v>243</v>
      </c>
      <c r="J157">
        <v>3</v>
      </c>
      <c r="K157">
        <v>1</v>
      </c>
      <c r="L157" t="s">
        <v>43</v>
      </c>
      <c r="M157" t="s">
        <v>35</v>
      </c>
      <c r="N157" t="s">
        <v>23</v>
      </c>
      <c r="O157" t="s">
        <v>24</v>
      </c>
      <c r="P157">
        <v>24</v>
      </c>
      <c r="Q157" t="s">
        <v>64</v>
      </c>
      <c r="R157">
        <v>10309</v>
      </c>
      <c r="S157" t="str">
        <f t="shared" si="2"/>
        <v>0-50K</v>
      </c>
    </row>
    <row r="158" spans="1:19" x14ac:dyDescent="0.3">
      <c r="A158" t="s">
        <v>49</v>
      </c>
      <c r="B158" t="s">
        <v>50</v>
      </c>
      <c r="C158">
        <v>2008</v>
      </c>
      <c r="D158" t="s">
        <v>20</v>
      </c>
      <c r="E158" t="s">
        <v>67</v>
      </c>
      <c r="F158">
        <v>1.5</v>
      </c>
      <c r="G158">
        <v>257951</v>
      </c>
      <c r="H158">
        <v>114</v>
      </c>
      <c r="I158">
        <v>92</v>
      </c>
      <c r="J158">
        <v>3</v>
      </c>
      <c r="K158">
        <v>1</v>
      </c>
      <c r="L158" t="s">
        <v>34</v>
      </c>
      <c r="M158" t="s">
        <v>94</v>
      </c>
      <c r="N158" t="s">
        <v>45</v>
      </c>
      <c r="O158" t="s">
        <v>29</v>
      </c>
      <c r="P158">
        <v>33</v>
      </c>
      <c r="Q158" t="s">
        <v>64</v>
      </c>
      <c r="R158">
        <v>500</v>
      </c>
      <c r="S158" t="str">
        <f t="shared" si="2"/>
        <v>200K+</v>
      </c>
    </row>
    <row r="159" spans="1:19" x14ac:dyDescent="0.3">
      <c r="A159" t="s">
        <v>49</v>
      </c>
      <c r="B159" t="s">
        <v>93</v>
      </c>
      <c r="C159">
        <v>2005</v>
      </c>
      <c r="D159" t="s">
        <v>20</v>
      </c>
      <c r="E159" t="s">
        <v>21</v>
      </c>
      <c r="F159">
        <v>2.7</v>
      </c>
      <c r="G159">
        <v>303913</v>
      </c>
      <c r="H159">
        <v>218</v>
      </c>
      <c r="I159">
        <v>223</v>
      </c>
      <c r="J159">
        <v>4</v>
      </c>
      <c r="K159">
        <v>0</v>
      </c>
      <c r="L159" t="s">
        <v>40</v>
      </c>
      <c r="M159" t="s">
        <v>72</v>
      </c>
      <c r="N159" t="s">
        <v>23</v>
      </c>
      <c r="O159" t="s">
        <v>24</v>
      </c>
      <c r="P159">
        <v>31</v>
      </c>
      <c r="Q159" t="s">
        <v>91</v>
      </c>
      <c r="R159">
        <v>500</v>
      </c>
      <c r="S159" t="str">
        <f t="shared" si="2"/>
        <v>200K+</v>
      </c>
    </row>
    <row r="160" spans="1:19" x14ac:dyDescent="0.3">
      <c r="A160" t="s">
        <v>18</v>
      </c>
      <c r="B160" t="s">
        <v>66</v>
      </c>
      <c r="C160">
        <v>2012</v>
      </c>
      <c r="D160" t="s">
        <v>20</v>
      </c>
      <c r="E160" t="s">
        <v>21</v>
      </c>
      <c r="F160">
        <v>2.2999999999999998</v>
      </c>
      <c r="G160">
        <v>197233</v>
      </c>
      <c r="H160">
        <v>179</v>
      </c>
      <c r="I160">
        <v>157</v>
      </c>
      <c r="J160">
        <v>4</v>
      </c>
      <c r="K160" t="s">
        <v>140</v>
      </c>
      <c r="L160" t="s">
        <v>140</v>
      </c>
      <c r="M160" t="s">
        <v>140</v>
      </c>
      <c r="N160" t="s">
        <v>23</v>
      </c>
      <c r="O160" t="s">
        <v>24</v>
      </c>
      <c r="P160">
        <v>33</v>
      </c>
      <c r="Q160" t="s">
        <v>140</v>
      </c>
      <c r="R160">
        <v>6627</v>
      </c>
      <c r="S160" t="str">
        <f t="shared" si="2"/>
        <v>150K-200K</v>
      </c>
    </row>
    <row r="161" spans="1:19" x14ac:dyDescent="0.3">
      <c r="A161" t="s">
        <v>38</v>
      </c>
      <c r="B161" t="s">
        <v>86</v>
      </c>
      <c r="C161">
        <v>2021</v>
      </c>
      <c r="D161" t="s">
        <v>20</v>
      </c>
      <c r="E161" t="s">
        <v>21</v>
      </c>
      <c r="F161">
        <v>3.4</v>
      </c>
      <c r="G161">
        <v>57350</v>
      </c>
      <c r="H161">
        <v>254</v>
      </c>
      <c r="I161">
        <v>241</v>
      </c>
      <c r="J161">
        <v>1</v>
      </c>
      <c r="K161">
        <v>0</v>
      </c>
      <c r="L161" t="s">
        <v>34</v>
      </c>
      <c r="M161" t="s">
        <v>28</v>
      </c>
      <c r="N161" t="s">
        <v>84</v>
      </c>
      <c r="O161" t="s">
        <v>95</v>
      </c>
      <c r="P161">
        <v>24</v>
      </c>
      <c r="Q161" t="s">
        <v>91</v>
      </c>
      <c r="R161">
        <v>24439</v>
      </c>
      <c r="S161" t="str">
        <f t="shared" si="2"/>
        <v>50K-100K</v>
      </c>
    </row>
    <row r="162" spans="1:19" x14ac:dyDescent="0.3">
      <c r="A162" t="s">
        <v>41</v>
      </c>
      <c r="B162" t="s">
        <v>96</v>
      </c>
      <c r="C162">
        <v>2010</v>
      </c>
      <c r="D162" t="s">
        <v>20</v>
      </c>
      <c r="E162" t="s">
        <v>140</v>
      </c>
      <c r="F162">
        <v>2.2000000000000002</v>
      </c>
      <c r="G162">
        <v>69613</v>
      </c>
      <c r="H162">
        <v>187</v>
      </c>
      <c r="I162">
        <v>161</v>
      </c>
      <c r="J162">
        <v>3</v>
      </c>
      <c r="K162" t="s">
        <v>140</v>
      </c>
      <c r="L162" t="s">
        <v>140</v>
      </c>
      <c r="M162" t="s">
        <v>35</v>
      </c>
      <c r="N162" t="s">
        <v>45</v>
      </c>
      <c r="O162" t="s">
        <v>29</v>
      </c>
      <c r="P162">
        <v>36</v>
      </c>
      <c r="Q162" t="s">
        <v>46</v>
      </c>
      <c r="R162">
        <v>1055</v>
      </c>
      <c r="S162" t="str">
        <f t="shared" si="2"/>
        <v>50K-100K</v>
      </c>
    </row>
    <row r="163" spans="1:19" x14ac:dyDescent="0.3">
      <c r="A163" t="s">
        <v>18</v>
      </c>
      <c r="B163" t="s">
        <v>51</v>
      </c>
      <c r="C163">
        <v>2006</v>
      </c>
      <c r="D163" t="s">
        <v>20</v>
      </c>
      <c r="E163" t="s">
        <v>21</v>
      </c>
      <c r="F163">
        <v>2.5</v>
      </c>
      <c r="G163">
        <v>152498</v>
      </c>
      <c r="H163">
        <v>197</v>
      </c>
      <c r="I163">
        <v>195</v>
      </c>
      <c r="J163">
        <v>5</v>
      </c>
      <c r="K163">
        <v>1</v>
      </c>
      <c r="L163" t="s">
        <v>34</v>
      </c>
      <c r="M163" t="s">
        <v>140</v>
      </c>
      <c r="N163" t="s">
        <v>45</v>
      </c>
      <c r="O163" t="s">
        <v>29</v>
      </c>
      <c r="P163">
        <v>32</v>
      </c>
      <c r="Q163" t="s">
        <v>76</v>
      </c>
      <c r="R163">
        <v>1441</v>
      </c>
      <c r="S163" t="str">
        <f t="shared" si="2"/>
        <v>150K-200K</v>
      </c>
    </row>
    <row r="164" spans="1:19" x14ac:dyDescent="0.3">
      <c r="A164" t="s">
        <v>26</v>
      </c>
      <c r="B164" t="s">
        <v>101</v>
      </c>
      <c r="C164">
        <v>2021</v>
      </c>
      <c r="D164" t="s">
        <v>20</v>
      </c>
      <c r="E164" t="s">
        <v>21</v>
      </c>
      <c r="F164">
        <v>2</v>
      </c>
      <c r="G164">
        <v>26374</v>
      </c>
      <c r="H164">
        <v>187</v>
      </c>
      <c r="I164">
        <v>176</v>
      </c>
      <c r="J164">
        <v>1</v>
      </c>
      <c r="K164">
        <v>0</v>
      </c>
      <c r="L164" t="s">
        <v>40</v>
      </c>
      <c r="M164" t="s">
        <v>59</v>
      </c>
      <c r="N164" t="s">
        <v>45</v>
      </c>
      <c r="O164" t="s">
        <v>29</v>
      </c>
      <c r="P164">
        <v>36</v>
      </c>
      <c r="Q164" t="s">
        <v>64</v>
      </c>
      <c r="R164">
        <v>12201</v>
      </c>
      <c r="S164" t="str">
        <f t="shared" si="2"/>
        <v>0-50K</v>
      </c>
    </row>
    <row r="165" spans="1:19" x14ac:dyDescent="0.3">
      <c r="A165" t="s">
        <v>53</v>
      </c>
      <c r="B165" t="s">
        <v>79</v>
      </c>
      <c r="C165">
        <v>2022</v>
      </c>
      <c r="D165" t="s">
        <v>63</v>
      </c>
      <c r="E165" t="s">
        <v>21</v>
      </c>
      <c r="F165">
        <v>1.5</v>
      </c>
      <c r="G165">
        <v>22576</v>
      </c>
      <c r="H165">
        <v>120</v>
      </c>
      <c r="I165">
        <v>114</v>
      </c>
      <c r="J165">
        <v>1</v>
      </c>
      <c r="K165">
        <v>0</v>
      </c>
      <c r="L165" t="s">
        <v>43</v>
      </c>
      <c r="M165" t="s">
        <v>28</v>
      </c>
      <c r="N165" t="s">
        <v>45</v>
      </c>
      <c r="O165" t="s">
        <v>29</v>
      </c>
      <c r="P165">
        <v>38</v>
      </c>
      <c r="Q165" t="s">
        <v>30</v>
      </c>
      <c r="R165">
        <v>43707</v>
      </c>
      <c r="S165" t="str">
        <f t="shared" si="2"/>
        <v>0-50K</v>
      </c>
    </row>
    <row r="166" spans="1:19" x14ac:dyDescent="0.3">
      <c r="A166" t="s">
        <v>18</v>
      </c>
      <c r="B166" t="s">
        <v>19</v>
      </c>
      <c r="C166">
        <v>2005</v>
      </c>
      <c r="D166" t="s">
        <v>20</v>
      </c>
      <c r="E166" t="s">
        <v>21</v>
      </c>
      <c r="F166">
        <v>2.9</v>
      </c>
      <c r="G166">
        <v>279614</v>
      </c>
      <c r="H166">
        <v>231</v>
      </c>
      <c r="I166">
        <v>236</v>
      </c>
      <c r="J166">
        <v>4</v>
      </c>
      <c r="K166">
        <v>0</v>
      </c>
      <c r="L166" t="s">
        <v>43</v>
      </c>
      <c r="M166" t="s">
        <v>35</v>
      </c>
      <c r="N166" t="s">
        <v>23</v>
      </c>
      <c r="O166" t="s">
        <v>24</v>
      </c>
      <c r="P166">
        <v>31</v>
      </c>
      <c r="Q166" t="s">
        <v>46</v>
      </c>
      <c r="R166">
        <v>500</v>
      </c>
      <c r="S166" t="str">
        <f t="shared" si="2"/>
        <v>200K+</v>
      </c>
    </row>
    <row r="167" spans="1:19" x14ac:dyDescent="0.3">
      <c r="A167" t="s">
        <v>41</v>
      </c>
      <c r="B167" t="s">
        <v>62</v>
      </c>
      <c r="C167">
        <v>2016</v>
      </c>
      <c r="D167" t="s">
        <v>20</v>
      </c>
      <c r="E167" t="s">
        <v>21</v>
      </c>
      <c r="F167">
        <v>3.3</v>
      </c>
      <c r="G167">
        <v>85383</v>
      </c>
      <c r="H167">
        <v>257</v>
      </c>
      <c r="I167">
        <v>249</v>
      </c>
      <c r="J167">
        <v>1</v>
      </c>
      <c r="K167">
        <v>0</v>
      </c>
      <c r="L167" t="s">
        <v>43</v>
      </c>
      <c r="M167" t="s">
        <v>140</v>
      </c>
      <c r="N167" t="s">
        <v>23</v>
      </c>
      <c r="O167" t="s">
        <v>24</v>
      </c>
      <c r="P167">
        <v>24</v>
      </c>
      <c r="Q167" t="s">
        <v>57</v>
      </c>
      <c r="R167">
        <v>10486</v>
      </c>
      <c r="S167" t="str">
        <f t="shared" si="2"/>
        <v>50K-100K</v>
      </c>
    </row>
    <row r="168" spans="1:19" x14ac:dyDescent="0.3">
      <c r="A168" t="s">
        <v>49</v>
      </c>
      <c r="B168" t="s">
        <v>92</v>
      </c>
      <c r="C168">
        <v>2008</v>
      </c>
      <c r="D168" t="s">
        <v>20</v>
      </c>
      <c r="E168" t="s">
        <v>140</v>
      </c>
      <c r="F168">
        <v>3.2</v>
      </c>
      <c r="G168">
        <v>364830</v>
      </c>
      <c r="H168">
        <v>242</v>
      </c>
      <c r="I168">
        <v>187</v>
      </c>
      <c r="J168">
        <v>3</v>
      </c>
      <c r="K168">
        <v>0</v>
      </c>
      <c r="L168" t="s">
        <v>34</v>
      </c>
      <c r="M168" t="s">
        <v>140</v>
      </c>
      <c r="N168" t="s">
        <v>23</v>
      </c>
      <c r="O168" t="s">
        <v>24</v>
      </c>
      <c r="P168">
        <v>28</v>
      </c>
      <c r="Q168" t="s">
        <v>57</v>
      </c>
      <c r="R168">
        <v>500</v>
      </c>
      <c r="S168" t="str">
        <f t="shared" si="2"/>
        <v>200K+</v>
      </c>
    </row>
    <row r="169" spans="1:19" x14ac:dyDescent="0.3">
      <c r="A169" t="s">
        <v>41</v>
      </c>
      <c r="B169" t="s">
        <v>42</v>
      </c>
      <c r="C169">
        <v>2017</v>
      </c>
      <c r="D169" t="s">
        <v>20</v>
      </c>
      <c r="E169" t="s">
        <v>21</v>
      </c>
      <c r="F169">
        <v>2.1</v>
      </c>
      <c r="G169">
        <v>131825</v>
      </c>
      <c r="H169">
        <v>156</v>
      </c>
      <c r="I169">
        <v>147</v>
      </c>
      <c r="J169">
        <v>3</v>
      </c>
      <c r="K169">
        <v>1</v>
      </c>
      <c r="L169" t="s">
        <v>34</v>
      </c>
      <c r="M169" t="s">
        <v>94</v>
      </c>
      <c r="N169" t="s">
        <v>45</v>
      </c>
      <c r="O169" t="s">
        <v>24</v>
      </c>
      <c r="P169">
        <v>35</v>
      </c>
      <c r="Q169" t="s">
        <v>25</v>
      </c>
      <c r="R169">
        <v>5680</v>
      </c>
      <c r="S169" t="str">
        <f t="shared" si="2"/>
        <v>100K-150K</v>
      </c>
    </row>
    <row r="170" spans="1:19" x14ac:dyDescent="0.3">
      <c r="A170" t="s">
        <v>80</v>
      </c>
      <c r="B170" t="s">
        <v>102</v>
      </c>
      <c r="C170">
        <v>2006</v>
      </c>
      <c r="D170" t="s">
        <v>33</v>
      </c>
      <c r="E170" t="s">
        <v>21</v>
      </c>
      <c r="F170">
        <v>3.3</v>
      </c>
      <c r="G170">
        <v>208994</v>
      </c>
      <c r="H170">
        <v>280</v>
      </c>
      <c r="I170">
        <v>286</v>
      </c>
      <c r="J170">
        <v>3</v>
      </c>
      <c r="K170">
        <v>1</v>
      </c>
      <c r="L170" t="s">
        <v>34</v>
      </c>
      <c r="M170" t="s">
        <v>140</v>
      </c>
      <c r="N170" t="s">
        <v>23</v>
      </c>
      <c r="O170" t="s">
        <v>24</v>
      </c>
      <c r="P170">
        <v>33</v>
      </c>
      <c r="Q170" t="s">
        <v>25</v>
      </c>
      <c r="R170">
        <v>500</v>
      </c>
      <c r="S170" t="str">
        <f t="shared" si="2"/>
        <v>200K+</v>
      </c>
    </row>
    <row r="171" spans="1:19" x14ac:dyDescent="0.3">
      <c r="A171" t="s">
        <v>73</v>
      </c>
      <c r="B171" t="s">
        <v>87</v>
      </c>
      <c r="C171">
        <v>2007</v>
      </c>
      <c r="D171" t="s">
        <v>20</v>
      </c>
      <c r="E171" t="s">
        <v>21</v>
      </c>
      <c r="F171">
        <v>2.2999999999999998</v>
      </c>
      <c r="G171">
        <v>285633</v>
      </c>
      <c r="H171">
        <v>187</v>
      </c>
      <c r="I171">
        <v>179</v>
      </c>
      <c r="J171">
        <v>5</v>
      </c>
      <c r="K171">
        <v>1</v>
      </c>
      <c r="L171" t="s">
        <v>140</v>
      </c>
      <c r="M171" t="s">
        <v>59</v>
      </c>
      <c r="N171" t="s">
        <v>23</v>
      </c>
      <c r="O171" t="s">
        <v>29</v>
      </c>
      <c r="P171">
        <v>32</v>
      </c>
      <c r="Q171" t="s">
        <v>91</v>
      </c>
      <c r="R171">
        <v>500</v>
      </c>
      <c r="S171" t="str">
        <f t="shared" si="2"/>
        <v>200K+</v>
      </c>
    </row>
    <row r="172" spans="1:19" x14ac:dyDescent="0.3">
      <c r="A172" t="s">
        <v>53</v>
      </c>
      <c r="B172" t="s">
        <v>79</v>
      </c>
      <c r="C172">
        <v>2011</v>
      </c>
      <c r="D172" t="s">
        <v>20</v>
      </c>
      <c r="E172" t="s">
        <v>21</v>
      </c>
      <c r="F172">
        <v>2</v>
      </c>
      <c r="G172">
        <v>262897</v>
      </c>
      <c r="H172">
        <v>141</v>
      </c>
      <c r="I172">
        <v>134</v>
      </c>
      <c r="J172">
        <v>3</v>
      </c>
      <c r="K172">
        <v>0</v>
      </c>
      <c r="L172" t="s">
        <v>40</v>
      </c>
      <c r="M172" t="s">
        <v>35</v>
      </c>
      <c r="N172" t="s">
        <v>45</v>
      </c>
      <c r="O172" t="s">
        <v>29</v>
      </c>
      <c r="P172">
        <v>32</v>
      </c>
      <c r="Q172" t="s">
        <v>37</v>
      </c>
      <c r="R172">
        <v>4622</v>
      </c>
      <c r="S172" t="str">
        <f t="shared" si="2"/>
        <v>200K+</v>
      </c>
    </row>
    <row r="173" spans="1:19" x14ac:dyDescent="0.3">
      <c r="A173" t="s">
        <v>49</v>
      </c>
      <c r="B173" t="s">
        <v>100</v>
      </c>
      <c r="C173">
        <v>2020</v>
      </c>
      <c r="D173" t="s">
        <v>20</v>
      </c>
      <c r="E173" t="s">
        <v>21</v>
      </c>
      <c r="F173">
        <v>1.9</v>
      </c>
      <c r="G173">
        <v>54428</v>
      </c>
      <c r="H173">
        <v>149</v>
      </c>
      <c r="I173">
        <v>144</v>
      </c>
      <c r="J173">
        <v>2</v>
      </c>
      <c r="K173">
        <v>0</v>
      </c>
      <c r="L173" t="s">
        <v>34</v>
      </c>
      <c r="M173" t="s">
        <v>35</v>
      </c>
      <c r="N173" t="s">
        <v>45</v>
      </c>
      <c r="O173" t="s">
        <v>29</v>
      </c>
      <c r="P173">
        <v>35</v>
      </c>
      <c r="Q173" t="s">
        <v>57</v>
      </c>
      <c r="R173">
        <v>13918</v>
      </c>
      <c r="S173" t="str">
        <f t="shared" si="2"/>
        <v>50K-100K</v>
      </c>
    </row>
    <row r="174" spans="1:19" x14ac:dyDescent="0.3">
      <c r="A174" t="s">
        <v>18</v>
      </c>
      <c r="B174" t="s">
        <v>70</v>
      </c>
      <c r="C174">
        <v>2008</v>
      </c>
      <c r="D174" t="s">
        <v>20</v>
      </c>
      <c r="E174" t="s">
        <v>67</v>
      </c>
      <c r="F174">
        <v>1.7</v>
      </c>
      <c r="G174">
        <v>26507</v>
      </c>
      <c r="H174">
        <v>187</v>
      </c>
      <c r="I174">
        <v>160</v>
      </c>
      <c r="J174">
        <v>4</v>
      </c>
      <c r="K174">
        <v>1</v>
      </c>
      <c r="L174" t="s">
        <v>34</v>
      </c>
      <c r="M174" t="s">
        <v>94</v>
      </c>
      <c r="N174" t="s">
        <v>45</v>
      </c>
      <c r="O174" t="s">
        <v>29</v>
      </c>
      <c r="P174">
        <v>36</v>
      </c>
      <c r="Q174" t="s">
        <v>25</v>
      </c>
      <c r="R174">
        <v>10211</v>
      </c>
      <c r="S174" t="str">
        <f t="shared" si="2"/>
        <v>0-50K</v>
      </c>
    </row>
    <row r="175" spans="1:19" x14ac:dyDescent="0.3">
      <c r="A175" t="s">
        <v>38</v>
      </c>
      <c r="B175" t="s">
        <v>86</v>
      </c>
      <c r="C175">
        <v>2022</v>
      </c>
      <c r="D175" t="s">
        <v>20</v>
      </c>
      <c r="E175" t="s">
        <v>140</v>
      </c>
      <c r="F175">
        <v>5.7</v>
      </c>
      <c r="G175">
        <v>8300</v>
      </c>
      <c r="H175">
        <v>187</v>
      </c>
      <c r="I175">
        <v>399</v>
      </c>
      <c r="J175">
        <v>1</v>
      </c>
      <c r="K175">
        <v>0</v>
      </c>
      <c r="L175" t="s">
        <v>34</v>
      </c>
      <c r="M175" t="s">
        <v>140</v>
      </c>
      <c r="N175" t="s">
        <v>84</v>
      </c>
      <c r="O175" t="s">
        <v>95</v>
      </c>
      <c r="P175">
        <v>10</v>
      </c>
      <c r="Q175" t="s">
        <v>140</v>
      </c>
      <c r="R175">
        <v>26668</v>
      </c>
      <c r="S175" t="str">
        <f t="shared" si="2"/>
        <v>0-50K</v>
      </c>
    </row>
    <row r="176" spans="1:19" x14ac:dyDescent="0.3">
      <c r="A176" t="s">
        <v>73</v>
      </c>
      <c r="B176" t="s">
        <v>74</v>
      </c>
      <c r="C176">
        <v>2015</v>
      </c>
      <c r="D176" t="s">
        <v>33</v>
      </c>
      <c r="E176" t="s">
        <v>21</v>
      </c>
      <c r="F176">
        <v>2.1</v>
      </c>
      <c r="G176">
        <v>72945</v>
      </c>
      <c r="H176">
        <v>163</v>
      </c>
      <c r="I176">
        <v>158</v>
      </c>
      <c r="J176">
        <v>1</v>
      </c>
      <c r="K176">
        <v>0</v>
      </c>
      <c r="L176" t="s">
        <v>140</v>
      </c>
      <c r="M176" t="s">
        <v>28</v>
      </c>
      <c r="N176" t="s">
        <v>23</v>
      </c>
      <c r="O176" t="s">
        <v>24</v>
      </c>
      <c r="P176">
        <v>50</v>
      </c>
      <c r="Q176" t="s">
        <v>30</v>
      </c>
      <c r="R176">
        <v>21825</v>
      </c>
      <c r="S176" t="str">
        <f t="shared" si="2"/>
        <v>50K-100K</v>
      </c>
    </row>
    <row r="177" spans="1:19" x14ac:dyDescent="0.3">
      <c r="A177" t="s">
        <v>18</v>
      </c>
      <c r="B177" t="s">
        <v>70</v>
      </c>
      <c r="C177">
        <v>2019</v>
      </c>
      <c r="D177" t="s">
        <v>20</v>
      </c>
      <c r="E177" t="s">
        <v>140</v>
      </c>
      <c r="F177">
        <v>1.5</v>
      </c>
      <c r="G177">
        <v>76779</v>
      </c>
      <c r="H177">
        <v>141</v>
      </c>
      <c r="I177">
        <v>130</v>
      </c>
      <c r="J177">
        <v>1</v>
      </c>
      <c r="K177">
        <v>0</v>
      </c>
      <c r="L177" t="s">
        <v>34</v>
      </c>
      <c r="M177" t="s">
        <v>28</v>
      </c>
      <c r="N177" t="s">
        <v>45</v>
      </c>
      <c r="O177" t="s">
        <v>29</v>
      </c>
      <c r="P177">
        <v>34</v>
      </c>
      <c r="Q177" t="s">
        <v>140</v>
      </c>
      <c r="R177">
        <v>30978</v>
      </c>
      <c r="S177" t="str">
        <f t="shared" si="2"/>
        <v>50K-100K</v>
      </c>
    </row>
    <row r="178" spans="1:19" x14ac:dyDescent="0.3">
      <c r="A178" t="s">
        <v>38</v>
      </c>
      <c r="B178" t="s">
        <v>86</v>
      </c>
      <c r="C178">
        <v>2013</v>
      </c>
      <c r="D178" t="s">
        <v>20</v>
      </c>
      <c r="E178" t="s">
        <v>21</v>
      </c>
      <c r="F178">
        <v>4.7</v>
      </c>
      <c r="G178">
        <v>215425</v>
      </c>
      <c r="H178">
        <v>338</v>
      </c>
      <c r="I178">
        <v>313</v>
      </c>
      <c r="J178">
        <v>2</v>
      </c>
      <c r="K178">
        <v>1</v>
      </c>
      <c r="L178" t="s">
        <v>43</v>
      </c>
      <c r="M178" t="s">
        <v>28</v>
      </c>
      <c r="N178" t="s">
        <v>84</v>
      </c>
      <c r="O178" t="s">
        <v>95</v>
      </c>
      <c r="P178">
        <v>32</v>
      </c>
      <c r="Q178" t="s">
        <v>64</v>
      </c>
      <c r="R178">
        <v>2572</v>
      </c>
      <c r="S178" t="str">
        <f t="shared" si="2"/>
        <v>200K+</v>
      </c>
    </row>
    <row r="179" spans="1:19" x14ac:dyDescent="0.3">
      <c r="A179" t="s">
        <v>55</v>
      </c>
      <c r="B179" t="s">
        <v>78</v>
      </c>
      <c r="C179">
        <v>2019</v>
      </c>
      <c r="D179" t="s">
        <v>33</v>
      </c>
      <c r="E179" t="s">
        <v>21</v>
      </c>
      <c r="F179">
        <v>2.5</v>
      </c>
      <c r="G179">
        <v>15040</v>
      </c>
      <c r="H179">
        <v>206</v>
      </c>
      <c r="I179">
        <v>192</v>
      </c>
      <c r="J179">
        <v>2</v>
      </c>
      <c r="K179">
        <v>0</v>
      </c>
      <c r="L179" t="s">
        <v>34</v>
      </c>
      <c r="M179" t="s">
        <v>94</v>
      </c>
      <c r="N179" t="s">
        <v>45</v>
      </c>
      <c r="O179" t="s">
        <v>24</v>
      </c>
      <c r="P179">
        <v>42</v>
      </c>
      <c r="Q179" t="s">
        <v>25</v>
      </c>
      <c r="R179">
        <v>16818</v>
      </c>
      <c r="S179" t="str">
        <f t="shared" si="2"/>
        <v>0-50K</v>
      </c>
    </row>
    <row r="180" spans="1:19" x14ac:dyDescent="0.3">
      <c r="A180" t="s">
        <v>41</v>
      </c>
      <c r="B180" t="s">
        <v>103</v>
      </c>
      <c r="C180">
        <v>2022</v>
      </c>
      <c r="D180" t="s">
        <v>20</v>
      </c>
      <c r="E180" t="s">
        <v>21</v>
      </c>
      <c r="F180">
        <v>3.4</v>
      </c>
      <c r="G180">
        <v>757</v>
      </c>
      <c r="H180">
        <v>274</v>
      </c>
      <c r="I180">
        <v>187</v>
      </c>
      <c r="J180">
        <v>1</v>
      </c>
      <c r="K180" t="s">
        <v>140</v>
      </c>
      <c r="L180" t="s">
        <v>43</v>
      </c>
      <c r="M180" t="s">
        <v>52</v>
      </c>
      <c r="N180" t="s">
        <v>23</v>
      </c>
      <c r="O180" t="s">
        <v>24</v>
      </c>
      <c r="P180">
        <v>32</v>
      </c>
      <c r="Q180" t="s">
        <v>57</v>
      </c>
      <c r="R180">
        <v>33594</v>
      </c>
      <c r="S180" t="str">
        <f t="shared" si="2"/>
        <v>0-50K</v>
      </c>
    </row>
    <row r="181" spans="1:19" x14ac:dyDescent="0.3">
      <c r="A181" t="s">
        <v>73</v>
      </c>
      <c r="B181" t="s">
        <v>97</v>
      </c>
      <c r="C181">
        <v>2017</v>
      </c>
      <c r="D181" t="s">
        <v>63</v>
      </c>
      <c r="E181" t="s">
        <v>21</v>
      </c>
      <c r="F181">
        <v>2.2999999999999998</v>
      </c>
      <c r="G181">
        <v>114085</v>
      </c>
      <c r="H181">
        <v>176</v>
      </c>
      <c r="I181">
        <v>163</v>
      </c>
      <c r="J181">
        <v>2</v>
      </c>
      <c r="K181" t="s">
        <v>140</v>
      </c>
      <c r="L181" t="s">
        <v>34</v>
      </c>
      <c r="M181" t="s">
        <v>22</v>
      </c>
      <c r="N181" t="s">
        <v>45</v>
      </c>
      <c r="O181" t="s">
        <v>29</v>
      </c>
      <c r="P181">
        <v>32</v>
      </c>
      <c r="Q181" t="s">
        <v>88</v>
      </c>
      <c r="R181">
        <v>23499</v>
      </c>
      <c r="S181" t="str">
        <f t="shared" si="2"/>
        <v>100K-150K</v>
      </c>
    </row>
    <row r="182" spans="1:19" x14ac:dyDescent="0.3">
      <c r="A182" t="s">
        <v>73</v>
      </c>
      <c r="B182" t="s">
        <v>97</v>
      </c>
      <c r="C182">
        <v>2023</v>
      </c>
      <c r="D182" t="s">
        <v>20</v>
      </c>
      <c r="E182" t="s">
        <v>21</v>
      </c>
      <c r="F182">
        <v>2.2999999999999998</v>
      </c>
      <c r="G182">
        <v>4319</v>
      </c>
      <c r="H182">
        <v>172</v>
      </c>
      <c r="I182">
        <v>156</v>
      </c>
      <c r="J182">
        <v>1</v>
      </c>
      <c r="K182">
        <v>0</v>
      </c>
      <c r="L182" t="s">
        <v>43</v>
      </c>
      <c r="M182" t="s">
        <v>35</v>
      </c>
      <c r="N182" t="s">
        <v>45</v>
      </c>
      <c r="O182" t="s">
        <v>24</v>
      </c>
      <c r="P182">
        <v>35</v>
      </c>
      <c r="Q182" t="s">
        <v>30</v>
      </c>
      <c r="R182">
        <v>49124</v>
      </c>
      <c r="S182" t="str">
        <f t="shared" si="2"/>
        <v>0-50K</v>
      </c>
    </row>
    <row r="183" spans="1:19" x14ac:dyDescent="0.3">
      <c r="A183" t="s">
        <v>38</v>
      </c>
      <c r="B183" t="s">
        <v>39</v>
      </c>
      <c r="C183">
        <v>2023</v>
      </c>
      <c r="D183" t="s">
        <v>20</v>
      </c>
      <c r="E183" t="s">
        <v>21</v>
      </c>
      <c r="F183">
        <v>2.8</v>
      </c>
      <c r="G183">
        <v>30537</v>
      </c>
      <c r="H183">
        <v>221</v>
      </c>
      <c r="I183">
        <v>215</v>
      </c>
      <c r="J183">
        <v>1</v>
      </c>
      <c r="K183">
        <v>0</v>
      </c>
      <c r="L183" t="s">
        <v>43</v>
      </c>
      <c r="M183" t="s">
        <v>28</v>
      </c>
      <c r="N183" t="s">
        <v>23</v>
      </c>
      <c r="O183" t="s">
        <v>60</v>
      </c>
      <c r="P183">
        <v>31</v>
      </c>
      <c r="Q183" t="s">
        <v>37</v>
      </c>
      <c r="R183">
        <v>43887</v>
      </c>
      <c r="S183" t="str">
        <f t="shared" si="2"/>
        <v>0-50K</v>
      </c>
    </row>
    <row r="184" spans="1:19" x14ac:dyDescent="0.3">
      <c r="A184" t="s">
        <v>55</v>
      </c>
      <c r="B184" t="s">
        <v>75</v>
      </c>
      <c r="C184">
        <v>2007</v>
      </c>
      <c r="D184" t="s">
        <v>33</v>
      </c>
      <c r="E184" t="s">
        <v>67</v>
      </c>
      <c r="F184">
        <v>1.8</v>
      </c>
      <c r="G184">
        <v>245978</v>
      </c>
      <c r="H184">
        <v>136</v>
      </c>
      <c r="I184">
        <v>128</v>
      </c>
      <c r="J184">
        <v>5</v>
      </c>
      <c r="K184" t="s">
        <v>140</v>
      </c>
      <c r="L184" t="s">
        <v>140</v>
      </c>
      <c r="M184" t="s">
        <v>44</v>
      </c>
      <c r="N184" t="s">
        <v>45</v>
      </c>
      <c r="O184" t="s">
        <v>29</v>
      </c>
      <c r="P184">
        <v>57</v>
      </c>
      <c r="Q184" t="s">
        <v>48</v>
      </c>
      <c r="R184">
        <v>500</v>
      </c>
      <c r="S184" t="str">
        <f t="shared" si="2"/>
        <v>200K+</v>
      </c>
    </row>
    <row r="185" spans="1:19" x14ac:dyDescent="0.3">
      <c r="A185" t="s">
        <v>55</v>
      </c>
      <c r="B185" t="s">
        <v>56</v>
      </c>
      <c r="C185">
        <v>2005</v>
      </c>
      <c r="D185" t="s">
        <v>20</v>
      </c>
      <c r="E185" t="s">
        <v>140</v>
      </c>
      <c r="F185">
        <v>3.2</v>
      </c>
      <c r="G185">
        <v>85556</v>
      </c>
      <c r="H185">
        <v>245</v>
      </c>
      <c r="I185">
        <v>216</v>
      </c>
      <c r="J185">
        <v>4</v>
      </c>
      <c r="K185">
        <v>1</v>
      </c>
      <c r="L185" t="s">
        <v>34</v>
      </c>
      <c r="M185" t="s">
        <v>72</v>
      </c>
      <c r="N185" t="s">
        <v>23</v>
      </c>
      <c r="O185" t="s">
        <v>24</v>
      </c>
      <c r="P185">
        <v>32</v>
      </c>
      <c r="Q185" t="s">
        <v>30</v>
      </c>
      <c r="R185">
        <v>2557</v>
      </c>
      <c r="S185" t="str">
        <f t="shared" si="2"/>
        <v>50K-100K</v>
      </c>
    </row>
    <row r="186" spans="1:19" x14ac:dyDescent="0.3">
      <c r="A186" t="s">
        <v>80</v>
      </c>
      <c r="B186" t="s">
        <v>81</v>
      </c>
      <c r="C186">
        <v>2011</v>
      </c>
      <c r="D186" t="s">
        <v>63</v>
      </c>
      <c r="E186" t="s">
        <v>21</v>
      </c>
      <c r="F186">
        <v>3.8</v>
      </c>
      <c r="G186">
        <v>17638</v>
      </c>
      <c r="H186">
        <v>187</v>
      </c>
      <c r="I186">
        <v>187</v>
      </c>
      <c r="J186">
        <v>4</v>
      </c>
      <c r="K186">
        <v>0</v>
      </c>
      <c r="L186" t="s">
        <v>43</v>
      </c>
      <c r="M186" t="s">
        <v>22</v>
      </c>
      <c r="N186" t="s">
        <v>82</v>
      </c>
      <c r="O186" t="s">
        <v>60</v>
      </c>
      <c r="P186">
        <v>15</v>
      </c>
      <c r="Q186" t="s">
        <v>140</v>
      </c>
      <c r="R186">
        <v>7970</v>
      </c>
      <c r="S186" t="str">
        <f t="shared" si="2"/>
        <v>0-50K</v>
      </c>
    </row>
    <row r="187" spans="1:19" x14ac:dyDescent="0.3">
      <c r="A187" t="s">
        <v>41</v>
      </c>
      <c r="B187" t="s">
        <v>42</v>
      </c>
      <c r="C187">
        <v>2011</v>
      </c>
      <c r="D187" t="s">
        <v>20</v>
      </c>
      <c r="E187" t="s">
        <v>140</v>
      </c>
      <c r="F187">
        <v>2.5</v>
      </c>
      <c r="G187">
        <v>179753</v>
      </c>
      <c r="H187">
        <v>155</v>
      </c>
      <c r="I187">
        <v>142</v>
      </c>
      <c r="J187">
        <v>4</v>
      </c>
      <c r="K187">
        <v>1</v>
      </c>
      <c r="L187" t="s">
        <v>34</v>
      </c>
      <c r="M187" t="s">
        <v>52</v>
      </c>
      <c r="N187" t="s">
        <v>45</v>
      </c>
      <c r="O187" t="s">
        <v>29</v>
      </c>
      <c r="P187">
        <v>40</v>
      </c>
      <c r="Q187" t="s">
        <v>76</v>
      </c>
      <c r="R187">
        <v>500</v>
      </c>
      <c r="S187" t="str">
        <f t="shared" si="2"/>
        <v>150K-200K</v>
      </c>
    </row>
    <row r="188" spans="1:19" x14ac:dyDescent="0.3">
      <c r="A188" t="s">
        <v>38</v>
      </c>
      <c r="B188" t="s">
        <v>47</v>
      </c>
      <c r="C188">
        <v>2009</v>
      </c>
      <c r="D188" t="s">
        <v>33</v>
      </c>
      <c r="E188" t="s">
        <v>21</v>
      </c>
      <c r="F188">
        <v>2.9</v>
      </c>
      <c r="G188">
        <v>156796</v>
      </c>
      <c r="H188">
        <v>208</v>
      </c>
      <c r="I188">
        <v>226</v>
      </c>
      <c r="J188">
        <v>4</v>
      </c>
      <c r="K188">
        <v>1</v>
      </c>
      <c r="L188" t="s">
        <v>43</v>
      </c>
      <c r="M188" t="s">
        <v>94</v>
      </c>
      <c r="N188" t="s">
        <v>23</v>
      </c>
      <c r="O188" t="s">
        <v>24</v>
      </c>
      <c r="P188">
        <v>37</v>
      </c>
      <c r="Q188" t="s">
        <v>57</v>
      </c>
      <c r="R188">
        <v>500</v>
      </c>
      <c r="S188" t="str">
        <f t="shared" si="2"/>
        <v>150K-200K</v>
      </c>
    </row>
    <row r="189" spans="1:19" x14ac:dyDescent="0.3">
      <c r="A189" t="s">
        <v>73</v>
      </c>
      <c r="B189" t="s">
        <v>74</v>
      </c>
      <c r="C189">
        <v>2006</v>
      </c>
      <c r="D189" t="s">
        <v>20</v>
      </c>
      <c r="E189" t="s">
        <v>21</v>
      </c>
      <c r="F189">
        <v>2.6</v>
      </c>
      <c r="G189">
        <v>260422</v>
      </c>
      <c r="H189">
        <v>191</v>
      </c>
      <c r="I189">
        <v>193</v>
      </c>
      <c r="J189">
        <v>5</v>
      </c>
      <c r="K189">
        <v>1</v>
      </c>
      <c r="L189" t="s">
        <v>43</v>
      </c>
      <c r="M189" t="s">
        <v>52</v>
      </c>
      <c r="N189" t="s">
        <v>23</v>
      </c>
      <c r="O189" t="s">
        <v>24</v>
      </c>
      <c r="P189">
        <v>29</v>
      </c>
      <c r="Q189" t="s">
        <v>37</v>
      </c>
      <c r="R189">
        <v>500</v>
      </c>
      <c r="S189" t="str">
        <f t="shared" si="2"/>
        <v>200K+</v>
      </c>
    </row>
    <row r="190" spans="1:19" x14ac:dyDescent="0.3">
      <c r="A190" t="s">
        <v>31</v>
      </c>
      <c r="B190" t="s">
        <v>61</v>
      </c>
      <c r="C190">
        <v>2020</v>
      </c>
      <c r="D190" t="s">
        <v>63</v>
      </c>
      <c r="E190" t="s">
        <v>21</v>
      </c>
      <c r="F190">
        <v>2.2999999999999998</v>
      </c>
      <c r="G190">
        <v>65563</v>
      </c>
      <c r="H190">
        <v>194</v>
      </c>
      <c r="I190">
        <v>191</v>
      </c>
      <c r="J190">
        <v>1</v>
      </c>
      <c r="K190">
        <v>0</v>
      </c>
      <c r="L190" t="s">
        <v>34</v>
      </c>
      <c r="M190" t="s">
        <v>28</v>
      </c>
      <c r="N190" t="s">
        <v>45</v>
      </c>
      <c r="O190" t="s">
        <v>24</v>
      </c>
      <c r="P190">
        <v>32</v>
      </c>
      <c r="Q190" t="s">
        <v>37</v>
      </c>
      <c r="R190">
        <v>16774</v>
      </c>
      <c r="S190" t="str">
        <f t="shared" si="2"/>
        <v>50K-100K</v>
      </c>
    </row>
    <row r="191" spans="1:19" x14ac:dyDescent="0.3">
      <c r="A191" t="s">
        <v>80</v>
      </c>
      <c r="B191" t="s">
        <v>102</v>
      </c>
      <c r="C191">
        <v>2021</v>
      </c>
      <c r="D191" t="s">
        <v>20</v>
      </c>
      <c r="E191" t="s">
        <v>21</v>
      </c>
      <c r="F191">
        <v>2.2999999999999998</v>
      </c>
      <c r="G191">
        <v>30925</v>
      </c>
      <c r="H191">
        <v>183</v>
      </c>
      <c r="I191">
        <v>187</v>
      </c>
      <c r="J191">
        <v>1</v>
      </c>
      <c r="K191">
        <v>0</v>
      </c>
      <c r="L191" t="s">
        <v>40</v>
      </c>
      <c r="M191" t="s">
        <v>59</v>
      </c>
      <c r="N191" t="s">
        <v>23</v>
      </c>
      <c r="O191" t="s">
        <v>24</v>
      </c>
      <c r="P191">
        <v>36</v>
      </c>
      <c r="Q191" t="s">
        <v>64</v>
      </c>
      <c r="R191">
        <v>23873</v>
      </c>
      <c r="S191" t="str">
        <f t="shared" si="2"/>
        <v>0-50K</v>
      </c>
    </row>
    <row r="192" spans="1:19" x14ac:dyDescent="0.3">
      <c r="A192" t="s">
        <v>73</v>
      </c>
      <c r="B192" t="s">
        <v>97</v>
      </c>
      <c r="C192">
        <v>2019</v>
      </c>
      <c r="D192" t="s">
        <v>20</v>
      </c>
      <c r="E192" t="s">
        <v>21</v>
      </c>
      <c r="F192">
        <v>2.4</v>
      </c>
      <c r="G192">
        <v>84366</v>
      </c>
      <c r="H192">
        <v>187</v>
      </c>
      <c r="I192">
        <v>165</v>
      </c>
      <c r="J192">
        <v>2</v>
      </c>
      <c r="K192" t="s">
        <v>140</v>
      </c>
      <c r="L192" t="s">
        <v>40</v>
      </c>
      <c r="M192" t="s">
        <v>140</v>
      </c>
      <c r="N192" t="s">
        <v>45</v>
      </c>
      <c r="O192" t="s">
        <v>29</v>
      </c>
      <c r="P192">
        <v>34</v>
      </c>
      <c r="Q192" t="s">
        <v>76</v>
      </c>
      <c r="R192">
        <v>28422</v>
      </c>
      <c r="S192" t="str">
        <f t="shared" si="2"/>
        <v>50K-100K</v>
      </c>
    </row>
    <row r="193" spans="1:19" x14ac:dyDescent="0.3">
      <c r="A193" t="s">
        <v>49</v>
      </c>
      <c r="B193" t="s">
        <v>50</v>
      </c>
      <c r="C193">
        <v>2017</v>
      </c>
      <c r="D193" t="s">
        <v>20</v>
      </c>
      <c r="E193" t="s">
        <v>21</v>
      </c>
      <c r="F193">
        <v>1.7</v>
      </c>
      <c r="G193">
        <v>114634</v>
      </c>
      <c r="H193">
        <v>149</v>
      </c>
      <c r="I193">
        <v>142</v>
      </c>
      <c r="J193">
        <v>2</v>
      </c>
      <c r="K193" t="s">
        <v>140</v>
      </c>
      <c r="L193" t="s">
        <v>34</v>
      </c>
      <c r="M193" t="s">
        <v>44</v>
      </c>
      <c r="N193" t="s">
        <v>45</v>
      </c>
      <c r="O193" t="s">
        <v>24</v>
      </c>
      <c r="P193">
        <v>33</v>
      </c>
      <c r="Q193" t="s">
        <v>91</v>
      </c>
      <c r="R193">
        <v>4847</v>
      </c>
      <c r="S193" t="str">
        <f t="shared" si="2"/>
        <v>100K-150K</v>
      </c>
    </row>
    <row r="194" spans="1:19" x14ac:dyDescent="0.3">
      <c r="A194" t="s">
        <v>80</v>
      </c>
      <c r="B194" t="s">
        <v>81</v>
      </c>
      <c r="C194">
        <v>2008</v>
      </c>
      <c r="D194" t="s">
        <v>20</v>
      </c>
      <c r="E194" t="s">
        <v>21</v>
      </c>
      <c r="F194">
        <v>3.3</v>
      </c>
      <c r="G194">
        <v>318446</v>
      </c>
      <c r="H194">
        <v>187</v>
      </c>
      <c r="I194">
        <v>250</v>
      </c>
      <c r="J194">
        <v>2</v>
      </c>
      <c r="K194">
        <v>0</v>
      </c>
      <c r="L194" t="s">
        <v>140</v>
      </c>
      <c r="M194" t="s">
        <v>140</v>
      </c>
      <c r="N194" t="s">
        <v>82</v>
      </c>
      <c r="O194" t="s">
        <v>60</v>
      </c>
      <c r="P194">
        <v>26</v>
      </c>
      <c r="Q194" t="s">
        <v>88</v>
      </c>
      <c r="R194">
        <v>500</v>
      </c>
      <c r="S194" t="str">
        <f t="shared" ref="S194:S257" si="3">IF(G194&lt;=50000,"0-50K",IF(G194&lt;=100000,"50K-100K",IF(G194&lt;=150000,"100K-150K",IF(G194&lt;=200000,"150K-200K","200K+"))))</f>
        <v>200K+</v>
      </c>
    </row>
    <row r="195" spans="1:19" x14ac:dyDescent="0.3">
      <c r="A195" t="s">
        <v>80</v>
      </c>
      <c r="B195" t="s">
        <v>83</v>
      </c>
      <c r="C195">
        <v>2018</v>
      </c>
      <c r="D195" t="s">
        <v>20</v>
      </c>
      <c r="E195" t="s">
        <v>140</v>
      </c>
      <c r="F195">
        <v>4.5</v>
      </c>
      <c r="G195">
        <v>53509</v>
      </c>
      <c r="H195">
        <v>336</v>
      </c>
      <c r="I195">
        <v>325</v>
      </c>
      <c r="J195">
        <v>2</v>
      </c>
      <c r="K195">
        <v>0</v>
      </c>
      <c r="L195" t="s">
        <v>34</v>
      </c>
      <c r="M195" t="s">
        <v>22</v>
      </c>
      <c r="N195" t="s">
        <v>84</v>
      </c>
      <c r="O195" t="s">
        <v>95</v>
      </c>
      <c r="P195">
        <v>17</v>
      </c>
      <c r="Q195" t="s">
        <v>88</v>
      </c>
      <c r="R195">
        <v>16037</v>
      </c>
      <c r="S195" t="str">
        <f t="shared" si="3"/>
        <v>50K-100K</v>
      </c>
    </row>
    <row r="196" spans="1:19" x14ac:dyDescent="0.3">
      <c r="A196" t="s">
        <v>41</v>
      </c>
      <c r="B196" t="s">
        <v>42</v>
      </c>
      <c r="C196">
        <v>2019</v>
      </c>
      <c r="D196" t="s">
        <v>20</v>
      </c>
      <c r="E196" t="s">
        <v>21</v>
      </c>
      <c r="F196">
        <v>1.8</v>
      </c>
      <c r="G196">
        <v>55037</v>
      </c>
      <c r="H196">
        <v>133</v>
      </c>
      <c r="I196">
        <v>122</v>
      </c>
      <c r="J196">
        <v>1</v>
      </c>
      <c r="K196" t="s">
        <v>140</v>
      </c>
      <c r="L196" t="s">
        <v>34</v>
      </c>
      <c r="M196" t="s">
        <v>28</v>
      </c>
      <c r="N196" t="s">
        <v>45</v>
      </c>
      <c r="O196" t="s">
        <v>24</v>
      </c>
      <c r="P196">
        <v>32</v>
      </c>
      <c r="Q196" t="s">
        <v>88</v>
      </c>
      <c r="R196">
        <v>14664</v>
      </c>
      <c r="S196" t="str">
        <f t="shared" si="3"/>
        <v>50K-100K</v>
      </c>
    </row>
    <row r="197" spans="1:19" x14ac:dyDescent="0.3">
      <c r="A197" t="s">
        <v>26</v>
      </c>
      <c r="B197" t="s">
        <v>101</v>
      </c>
      <c r="C197">
        <v>2023</v>
      </c>
      <c r="D197" t="s">
        <v>20</v>
      </c>
      <c r="E197" t="s">
        <v>21</v>
      </c>
      <c r="F197">
        <v>2.5</v>
      </c>
      <c r="G197">
        <v>3845</v>
      </c>
      <c r="H197">
        <v>180</v>
      </c>
      <c r="I197">
        <v>145</v>
      </c>
      <c r="J197">
        <v>1</v>
      </c>
      <c r="K197">
        <v>0</v>
      </c>
      <c r="L197" t="s">
        <v>34</v>
      </c>
      <c r="M197" t="s">
        <v>72</v>
      </c>
      <c r="N197" t="s">
        <v>45</v>
      </c>
      <c r="O197" t="s">
        <v>29</v>
      </c>
      <c r="P197">
        <v>30</v>
      </c>
      <c r="Q197" t="s">
        <v>48</v>
      </c>
      <c r="R197">
        <v>19411</v>
      </c>
      <c r="S197" t="str">
        <f t="shared" si="3"/>
        <v>0-50K</v>
      </c>
    </row>
    <row r="198" spans="1:19" x14ac:dyDescent="0.3">
      <c r="A198" t="s">
        <v>38</v>
      </c>
      <c r="B198" t="s">
        <v>47</v>
      </c>
      <c r="C198">
        <v>2009</v>
      </c>
      <c r="D198" t="s">
        <v>20</v>
      </c>
      <c r="E198" t="s">
        <v>140</v>
      </c>
      <c r="F198">
        <v>2.5</v>
      </c>
      <c r="G198">
        <v>177567</v>
      </c>
      <c r="H198">
        <v>242</v>
      </c>
      <c r="I198">
        <v>225</v>
      </c>
      <c r="J198">
        <v>2</v>
      </c>
      <c r="K198" t="s">
        <v>140</v>
      </c>
      <c r="L198" t="s">
        <v>140</v>
      </c>
      <c r="M198" t="s">
        <v>52</v>
      </c>
      <c r="N198" t="s">
        <v>23</v>
      </c>
      <c r="O198" t="s">
        <v>24</v>
      </c>
      <c r="P198">
        <v>26</v>
      </c>
      <c r="Q198" t="s">
        <v>64</v>
      </c>
      <c r="R198">
        <v>500</v>
      </c>
      <c r="S198" t="str">
        <f t="shared" si="3"/>
        <v>150K-200K</v>
      </c>
    </row>
    <row r="199" spans="1:19" x14ac:dyDescent="0.3">
      <c r="A199" t="s">
        <v>49</v>
      </c>
      <c r="B199" t="s">
        <v>50</v>
      </c>
      <c r="C199">
        <v>2021</v>
      </c>
      <c r="D199" t="s">
        <v>20</v>
      </c>
      <c r="E199" t="s">
        <v>21</v>
      </c>
      <c r="F199">
        <v>2.2000000000000002</v>
      </c>
      <c r="G199">
        <v>44779</v>
      </c>
      <c r="H199">
        <v>187</v>
      </c>
      <c r="I199">
        <v>157</v>
      </c>
      <c r="J199">
        <v>1</v>
      </c>
      <c r="K199">
        <v>0</v>
      </c>
      <c r="L199" t="s">
        <v>34</v>
      </c>
      <c r="M199" t="s">
        <v>52</v>
      </c>
      <c r="N199" t="s">
        <v>45</v>
      </c>
      <c r="O199" t="s">
        <v>24</v>
      </c>
      <c r="P199">
        <v>35</v>
      </c>
      <c r="Q199" t="s">
        <v>46</v>
      </c>
      <c r="R199">
        <v>12473</v>
      </c>
      <c r="S199" t="str">
        <f t="shared" si="3"/>
        <v>0-50K</v>
      </c>
    </row>
    <row r="200" spans="1:19" x14ac:dyDescent="0.3">
      <c r="A200" t="s">
        <v>26</v>
      </c>
      <c r="B200" t="s">
        <v>58</v>
      </c>
      <c r="C200">
        <v>2010</v>
      </c>
      <c r="D200" t="s">
        <v>20</v>
      </c>
      <c r="E200" t="s">
        <v>67</v>
      </c>
      <c r="F200">
        <v>3.3</v>
      </c>
      <c r="G200">
        <v>148223</v>
      </c>
      <c r="H200">
        <v>251</v>
      </c>
      <c r="I200">
        <v>243</v>
      </c>
      <c r="J200">
        <v>4</v>
      </c>
      <c r="K200" t="s">
        <v>140</v>
      </c>
      <c r="L200" t="s">
        <v>40</v>
      </c>
      <c r="M200" t="s">
        <v>52</v>
      </c>
      <c r="N200" t="s">
        <v>23</v>
      </c>
      <c r="O200" t="s">
        <v>24</v>
      </c>
      <c r="P200">
        <v>26</v>
      </c>
      <c r="Q200" t="s">
        <v>88</v>
      </c>
      <c r="R200">
        <v>2165</v>
      </c>
      <c r="S200" t="str">
        <f t="shared" si="3"/>
        <v>100K-150K</v>
      </c>
    </row>
    <row r="201" spans="1:19" x14ac:dyDescent="0.3">
      <c r="A201" t="s">
        <v>26</v>
      </c>
      <c r="B201" t="s">
        <v>68</v>
      </c>
      <c r="C201">
        <v>2007</v>
      </c>
      <c r="D201" t="s">
        <v>20</v>
      </c>
      <c r="E201" t="s">
        <v>21</v>
      </c>
      <c r="F201">
        <v>1.4</v>
      </c>
      <c r="G201">
        <v>142870</v>
      </c>
      <c r="H201">
        <v>123</v>
      </c>
      <c r="I201">
        <v>104</v>
      </c>
      <c r="J201">
        <v>3</v>
      </c>
      <c r="K201">
        <v>0</v>
      </c>
      <c r="L201" t="s">
        <v>34</v>
      </c>
      <c r="M201" t="s">
        <v>35</v>
      </c>
      <c r="N201" t="s">
        <v>45</v>
      </c>
      <c r="O201" t="s">
        <v>29</v>
      </c>
      <c r="P201">
        <v>37</v>
      </c>
      <c r="Q201" t="s">
        <v>88</v>
      </c>
      <c r="R201">
        <v>500</v>
      </c>
      <c r="S201" t="str">
        <f t="shared" si="3"/>
        <v>100K-150K</v>
      </c>
    </row>
    <row r="202" spans="1:19" x14ac:dyDescent="0.3">
      <c r="A202" t="s">
        <v>53</v>
      </c>
      <c r="B202" t="s">
        <v>54</v>
      </c>
      <c r="C202">
        <v>2016</v>
      </c>
      <c r="D202" t="s">
        <v>33</v>
      </c>
      <c r="E202" t="s">
        <v>21</v>
      </c>
      <c r="F202">
        <v>3.4</v>
      </c>
      <c r="G202">
        <v>79676</v>
      </c>
      <c r="H202">
        <v>264</v>
      </c>
      <c r="I202">
        <v>265</v>
      </c>
      <c r="J202">
        <v>3</v>
      </c>
      <c r="K202">
        <v>0</v>
      </c>
      <c r="L202" t="s">
        <v>34</v>
      </c>
      <c r="M202" t="s">
        <v>52</v>
      </c>
      <c r="N202" t="s">
        <v>23</v>
      </c>
      <c r="O202" t="s">
        <v>24</v>
      </c>
      <c r="P202">
        <v>35</v>
      </c>
      <c r="Q202" t="s">
        <v>140</v>
      </c>
      <c r="R202">
        <v>17854</v>
      </c>
      <c r="S202" t="str">
        <f t="shared" si="3"/>
        <v>50K-100K</v>
      </c>
    </row>
    <row r="203" spans="1:19" x14ac:dyDescent="0.3">
      <c r="A203" t="s">
        <v>80</v>
      </c>
      <c r="B203" t="s">
        <v>98</v>
      </c>
      <c r="C203">
        <v>2011</v>
      </c>
      <c r="D203" t="s">
        <v>20</v>
      </c>
      <c r="E203" t="s">
        <v>21</v>
      </c>
      <c r="F203">
        <v>2.9</v>
      </c>
      <c r="G203">
        <v>68551</v>
      </c>
      <c r="H203">
        <v>228</v>
      </c>
      <c r="I203">
        <v>199</v>
      </c>
      <c r="J203">
        <v>5</v>
      </c>
      <c r="K203">
        <v>1</v>
      </c>
      <c r="L203" t="s">
        <v>40</v>
      </c>
      <c r="M203" t="s">
        <v>35</v>
      </c>
      <c r="N203" t="s">
        <v>23</v>
      </c>
      <c r="O203" t="s">
        <v>24</v>
      </c>
      <c r="P203">
        <v>24</v>
      </c>
      <c r="Q203" t="s">
        <v>46</v>
      </c>
      <c r="R203">
        <v>3722</v>
      </c>
      <c r="S203" t="str">
        <f t="shared" si="3"/>
        <v>50K-100K</v>
      </c>
    </row>
    <row r="204" spans="1:19" x14ac:dyDescent="0.3">
      <c r="A204" t="s">
        <v>55</v>
      </c>
      <c r="B204" t="s">
        <v>78</v>
      </c>
      <c r="C204">
        <v>2024</v>
      </c>
      <c r="D204" t="s">
        <v>20</v>
      </c>
      <c r="E204" t="s">
        <v>21</v>
      </c>
      <c r="F204">
        <v>2</v>
      </c>
      <c r="G204">
        <v>100</v>
      </c>
      <c r="H204">
        <v>160</v>
      </c>
      <c r="I204">
        <v>153</v>
      </c>
      <c r="J204">
        <v>1</v>
      </c>
      <c r="K204">
        <v>0</v>
      </c>
      <c r="L204" t="s">
        <v>34</v>
      </c>
      <c r="M204" t="s">
        <v>94</v>
      </c>
      <c r="N204" t="s">
        <v>45</v>
      </c>
      <c r="O204" t="s">
        <v>29</v>
      </c>
      <c r="P204">
        <v>37</v>
      </c>
      <c r="Q204" t="s">
        <v>30</v>
      </c>
      <c r="R204">
        <v>27467</v>
      </c>
      <c r="S204" t="str">
        <f t="shared" si="3"/>
        <v>0-50K</v>
      </c>
    </row>
    <row r="205" spans="1:19" x14ac:dyDescent="0.3">
      <c r="A205" t="s">
        <v>38</v>
      </c>
      <c r="B205" t="s">
        <v>89</v>
      </c>
      <c r="C205">
        <v>2022</v>
      </c>
      <c r="D205" t="s">
        <v>20</v>
      </c>
      <c r="E205" t="s">
        <v>21</v>
      </c>
      <c r="F205">
        <v>2.5</v>
      </c>
      <c r="G205">
        <v>28159</v>
      </c>
      <c r="H205">
        <v>187</v>
      </c>
      <c r="I205">
        <v>164</v>
      </c>
      <c r="J205">
        <v>1</v>
      </c>
      <c r="K205">
        <v>0</v>
      </c>
      <c r="L205" t="s">
        <v>40</v>
      </c>
      <c r="M205" t="s">
        <v>22</v>
      </c>
      <c r="N205" t="s">
        <v>45</v>
      </c>
      <c r="O205" t="s">
        <v>29</v>
      </c>
      <c r="P205">
        <v>32</v>
      </c>
      <c r="Q205" t="s">
        <v>37</v>
      </c>
      <c r="R205">
        <v>16915</v>
      </c>
      <c r="S205" t="str">
        <f t="shared" si="3"/>
        <v>0-50K</v>
      </c>
    </row>
    <row r="206" spans="1:19" x14ac:dyDescent="0.3">
      <c r="A206" t="s">
        <v>18</v>
      </c>
      <c r="B206" t="s">
        <v>70</v>
      </c>
      <c r="C206">
        <v>2024</v>
      </c>
      <c r="D206" t="s">
        <v>20</v>
      </c>
      <c r="E206" t="s">
        <v>140</v>
      </c>
      <c r="F206">
        <v>2.2999999999999998</v>
      </c>
      <c r="G206">
        <v>787</v>
      </c>
      <c r="H206">
        <v>194</v>
      </c>
      <c r="I206">
        <v>172</v>
      </c>
      <c r="J206">
        <v>1</v>
      </c>
      <c r="K206">
        <v>0</v>
      </c>
      <c r="L206" t="s">
        <v>34</v>
      </c>
      <c r="M206" t="s">
        <v>94</v>
      </c>
      <c r="N206" t="s">
        <v>45</v>
      </c>
      <c r="O206" t="s">
        <v>29</v>
      </c>
      <c r="P206">
        <v>32</v>
      </c>
      <c r="Q206" t="s">
        <v>37</v>
      </c>
      <c r="R206">
        <v>57751</v>
      </c>
      <c r="S206" t="str">
        <f t="shared" si="3"/>
        <v>0-50K</v>
      </c>
    </row>
    <row r="207" spans="1:19" x14ac:dyDescent="0.3">
      <c r="A207" t="s">
        <v>49</v>
      </c>
      <c r="B207" t="s">
        <v>92</v>
      </c>
      <c r="C207">
        <v>2008</v>
      </c>
      <c r="D207" t="s">
        <v>20</v>
      </c>
      <c r="E207" t="s">
        <v>140</v>
      </c>
      <c r="F207">
        <v>2.4</v>
      </c>
      <c r="G207">
        <v>234299</v>
      </c>
      <c r="H207">
        <v>187</v>
      </c>
      <c r="I207">
        <v>178</v>
      </c>
      <c r="J207">
        <v>5</v>
      </c>
      <c r="K207">
        <v>0</v>
      </c>
      <c r="L207" t="s">
        <v>34</v>
      </c>
      <c r="M207" t="s">
        <v>35</v>
      </c>
      <c r="N207" t="s">
        <v>23</v>
      </c>
      <c r="O207" t="s">
        <v>29</v>
      </c>
      <c r="P207">
        <v>29</v>
      </c>
      <c r="Q207" t="s">
        <v>37</v>
      </c>
      <c r="R207">
        <v>500</v>
      </c>
      <c r="S207" t="str">
        <f t="shared" si="3"/>
        <v>200K+</v>
      </c>
    </row>
    <row r="208" spans="1:19" x14ac:dyDescent="0.3">
      <c r="A208" t="s">
        <v>18</v>
      </c>
      <c r="B208" t="s">
        <v>19</v>
      </c>
      <c r="C208">
        <v>2008</v>
      </c>
      <c r="D208" t="s">
        <v>20</v>
      </c>
      <c r="E208" t="s">
        <v>21</v>
      </c>
      <c r="F208">
        <v>3.2</v>
      </c>
      <c r="G208">
        <v>282822</v>
      </c>
      <c r="H208">
        <v>232</v>
      </c>
      <c r="I208">
        <v>226</v>
      </c>
      <c r="J208">
        <v>3</v>
      </c>
      <c r="K208">
        <v>0</v>
      </c>
      <c r="L208" t="s">
        <v>34</v>
      </c>
      <c r="M208" t="s">
        <v>72</v>
      </c>
      <c r="N208" t="s">
        <v>23</v>
      </c>
      <c r="O208" t="s">
        <v>24</v>
      </c>
      <c r="P208">
        <v>32</v>
      </c>
      <c r="Q208" t="s">
        <v>91</v>
      </c>
      <c r="R208">
        <v>1653</v>
      </c>
      <c r="S208" t="str">
        <f t="shared" si="3"/>
        <v>200K+</v>
      </c>
    </row>
    <row r="209" spans="1:19" x14ac:dyDescent="0.3">
      <c r="A209" t="s">
        <v>80</v>
      </c>
      <c r="B209" t="s">
        <v>83</v>
      </c>
      <c r="C209">
        <v>2022</v>
      </c>
      <c r="D209" t="s">
        <v>20</v>
      </c>
      <c r="E209" t="s">
        <v>140</v>
      </c>
      <c r="F209">
        <v>2.5</v>
      </c>
      <c r="G209">
        <v>27147</v>
      </c>
      <c r="H209">
        <v>398</v>
      </c>
      <c r="I209">
        <v>381</v>
      </c>
      <c r="J209">
        <v>1</v>
      </c>
      <c r="K209">
        <v>0</v>
      </c>
      <c r="L209" t="s">
        <v>40</v>
      </c>
      <c r="M209" t="s">
        <v>44</v>
      </c>
      <c r="N209" t="s">
        <v>84</v>
      </c>
      <c r="O209" t="s">
        <v>60</v>
      </c>
      <c r="P209">
        <v>12</v>
      </c>
      <c r="Q209" t="s">
        <v>25</v>
      </c>
      <c r="R209">
        <v>24212</v>
      </c>
      <c r="S209" t="str">
        <f t="shared" si="3"/>
        <v>0-50K</v>
      </c>
    </row>
    <row r="210" spans="1:19" x14ac:dyDescent="0.3">
      <c r="A210" t="s">
        <v>38</v>
      </c>
      <c r="B210" t="s">
        <v>86</v>
      </c>
      <c r="C210">
        <v>2005</v>
      </c>
      <c r="D210" t="s">
        <v>20</v>
      </c>
      <c r="E210" t="s">
        <v>21</v>
      </c>
      <c r="F210">
        <v>4.5</v>
      </c>
      <c r="G210">
        <v>144649</v>
      </c>
      <c r="H210">
        <v>354</v>
      </c>
      <c r="I210">
        <v>356</v>
      </c>
      <c r="J210">
        <v>4</v>
      </c>
      <c r="K210">
        <v>1</v>
      </c>
      <c r="L210" t="s">
        <v>40</v>
      </c>
      <c r="M210" t="s">
        <v>28</v>
      </c>
      <c r="N210" t="s">
        <v>84</v>
      </c>
      <c r="O210" t="s">
        <v>95</v>
      </c>
      <c r="P210">
        <v>15</v>
      </c>
      <c r="Q210" t="s">
        <v>88</v>
      </c>
      <c r="R210">
        <v>500</v>
      </c>
      <c r="S210" t="str">
        <f t="shared" si="3"/>
        <v>100K-150K</v>
      </c>
    </row>
    <row r="211" spans="1:19" x14ac:dyDescent="0.3">
      <c r="A211" t="s">
        <v>53</v>
      </c>
      <c r="B211" t="s">
        <v>71</v>
      </c>
      <c r="C211">
        <v>2021</v>
      </c>
      <c r="D211" t="s">
        <v>63</v>
      </c>
      <c r="E211" t="s">
        <v>21</v>
      </c>
      <c r="F211">
        <v>1.7</v>
      </c>
      <c r="G211">
        <v>31419</v>
      </c>
      <c r="H211">
        <v>140</v>
      </c>
      <c r="I211">
        <v>142</v>
      </c>
      <c r="J211">
        <v>1</v>
      </c>
      <c r="K211">
        <v>0</v>
      </c>
      <c r="L211" t="s">
        <v>43</v>
      </c>
      <c r="M211" t="s">
        <v>94</v>
      </c>
      <c r="N211" t="s">
        <v>45</v>
      </c>
      <c r="O211" t="s">
        <v>29</v>
      </c>
      <c r="P211">
        <v>40</v>
      </c>
      <c r="Q211" t="s">
        <v>30</v>
      </c>
      <c r="R211">
        <v>31512</v>
      </c>
      <c r="S211" t="str">
        <f t="shared" si="3"/>
        <v>0-50K</v>
      </c>
    </row>
    <row r="212" spans="1:19" x14ac:dyDescent="0.3">
      <c r="A212" t="s">
        <v>41</v>
      </c>
      <c r="B212" t="s">
        <v>62</v>
      </c>
      <c r="C212">
        <v>2023</v>
      </c>
      <c r="D212" t="s">
        <v>33</v>
      </c>
      <c r="E212" t="s">
        <v>21</v>
      </c>
      <c r="F212">
        <v>3.4</v>
      </c>
      <c r="G212">
        <v>26301</v>
      </c>
      <c r="H212">
        <v>253</v>
      </c>
      <c r="I212">
        <v>215</v>
      </c>
      <c r="J212">
        <v>1</v>
      </c>
      <c r="K212">
        <v>0</v>
      </c>
      <c r="L212" t="s">
        <v>34</v>
      </c>
      <c r="M212" t="s">
        <v>44</v>
      </c>
      <c r="N212" t="s">
        <v>23</v>
      </c>
      <c r="O212" t="s">
        <v>24</v>
      </c>
      <c r="P212">
        <v>38</v>
      </c>
      <c r="Q212" t="s">
        <v>76</v>
      </c>
      <c r="R212">
        <v>22809</v>
      </c>
      <c r="S212" t="str">
        <f t="shared" si="3"/>
        <v>0-50K</v>
      </c>
    </row>
    <row r="213" spans="1:19" x14ac:dyDescent="0.3">
      <c r="A213" t="s">
        <v>49</v>
      </c>
      <c r="B213" t="s">
        <v>100</v>
      </c>
      <c r="C213">
        <v>2005</v>
      </c>
      <c r="D213" t="s">
        <v>20</v>
      </c>
      <c r="E213" t="s">
        <v>67</v>
      </c>
      <c r="F213">
        <v>1.6</v>
      </c>
      <c r="G213">
        <v>226183</v>
      </c>
      <c r="H213">
        <v>129</v>
      </c>
      <c r="I213">
        <v>122</v>
      </c>
      <c r="J213">
        <v>3</v>
      </c>
      <c r="K213" t="s">
        <v>140</v>
      </c>
      <c r="L213" t="s">
        <v>140</v>
      </c>
      <c r="M213" t="s">
        <v>94</v>
      </c>
      <c r="N213" t="s">
        <v>45</v>
      </c>
      <c r="O213" t="s">
        <v>29</v>
      </c>
      <c r="P213">
        <v>36</v>
      </c>
      <c r="Q213" t="s">
        <v>46</v>
      </c>
      <c r="R213">
        <v>500</v>
      </c>
      <c r="S213" t="str">
        <f t="shared" si="3"/>
        <v>200K+</v>
      </c>
    </row>
    <row r="214" spans="1:19" x14ac:dyDescent="0.3">
      <c r="A214" t="s">
        <v>73</v>
      </c>
      <c r="B214" t="s">
        <v>74</v>
      </c>
      <c r="C214">
        <v>2018</v>
      </c>
      <c r="D214" t="s">
        <v>20</v>
      </c>
      <c r="E214" t="s">
        <v>140</v>
      </c>
      <c r="F214">
        <v>2.9</v>
      </c>
      <c r="G214">
        <v>20135</v>
      </c>
      <c r="H214">
        <v>224</v>
      </c>
      <c r="I214">
        <v>210</v>
      </c>
      <c r="J214">
        <v>1</v>
      </c>
      <c r="K214">
        <v>0</v>
      </c>
      <c r="L214" t="s">
        <v>140</v>
      </c>
      <c r="M214" t="s">
        <v>140</v>
      </c>
      <c r="N214" t="s">
        <v>23</v>
      </c>
      <c r="O214" t="s">
        <v>24</v>
      </c>
      <c r="P214">
        <v>28</v>
      </c>
      <c r="Q214" t="s">
        <v>91</v>
      </c>
      <c r="R214">
        <v>35338</v>
      </c>
      <c r="S214" t="str">
        <f t="shared" si="3"/>
        <v>0-50K</v>
      </c>
    </row>
    <row r="215" spans="1:19" x14ac:dyDescent="0.3">
      <c r="A215" t="s">
        <v>53</v>
      </c>
      <c r="B215" t="s">
        <v>71</v>
      </c>
      <c r="C215">
        <v>2024</v>
      </c>
      <c r="D215" t="s">
        <v>33</v>
      </c>
      <c r="E215" t="s">
        <v>21</v>
      </c>
      <c r="F215">
        <v>1.9</v>
      </c>
      <c r="G215">
        <v>691</v>
      </c>
      <c r="H215">
        <v>163</v>
      </c>
      <c r="I215">
        <v>150</v>
      </c>
      <c r="J215">
        <v>1</v>
      </c>
      <c r="K215">
        <v>0</v>
      </c>
      <c r="L215" t="s">
        <v>34</v>
      </c>
      <c r="M215" t="s">
        <v>72</v>
      </c>
      <c r="N215" t="s">
        <v>45</v>
      </c>
      <c r="O215" t="s">
        <v>29</v>
      </c>
      <c r="P215">
        <v>55</v>
      </c>
      <c r="Q215" t="s">
        <v>91</v>
      </c>
      <c r="R215">
        <v>44480</v>
      </c>
      <c r="S215" t="str">
        <f t="shared" si="3"/>
        <v>0-50K</v>
      </c>
    </row>
    <row r="216" spans="1:19" x14ac:dyDescent="0.3">
      <c r="A216" t="s">
        <v>18</v>
      </c>
      <c r="B216" t="s">
        <v>19</v>
      </c>
      <c r="C216">
        <v>2014</v>
      </c>
      <c r="D216" t="s">
        <v>20</v>
      </c>
      <c r="E216" t="s">
        <v>140</v>
      </c>
      <c r="F216">
        <v>2.1</v>
      </c>
      <c r="G216">
        <v>118788</v>
      </c>
      <c r="H216">
        <v>181</v>
      </c>
      <c r="I216">
        <v>174</v>
      </c>
      <c r="J216">
        <v>3</v>
      </c>
      <c r="K216" t="s">
        <v>140</v>
      </c>
      <c r="L216" t="s">
        <v>34</v>
      </c>
      <c r="M216" t="s">
        <v>59</v>
      </c>
      <c r="N216" t="s">
        <v>23</v>
      </c>
      <c r="O216" t="s">
        <v>29</v>
      </c>
      <c r="P216">
        <v>35</v>
      </c>
      <c r="Q216" t="s">
        <v>30</v>
      </c>
      <c r="R216">
        <v>19307</v>
      </c>
      <c r="S216" t="str">
        <f t="shared" si="3"/>
        <v>100K-150K</v>
      </c>
    </row>
    <row r="217" spans="1:19" x14ac:dyDescent="0.3">
      <c r="A217" t="s">
        <v>18</v>
      </c>
      <c r="B217" t="s">
        <v>19</v>
      </c>
      <c r="C217">
        <v>2023</v>
      </c>
      <c r="D217" t="s">
        <v>20</v>
      </c>
      <c r="E217" t="s">
        <v>21</v>
      </c>
      <c r="F217">
        <v>3.2</v>
      </c>
      <c r="G217">
        <v>15943</v>
      </c>
      <c r="H217">
        <v>231</v>
      </c>
      <c r="I217">
        <v>218</v>
      </c>
      <c r="J217">
        <v>1</v>
      </c>
      <c r="K217">
        <v>0</v>
      </c>
      <c r="L217" t="s">
        <v>43</v>
      </c>
      <c r="M217" t="s">
        <v>72</v>
      </c>
      <c r="N217" t="s">
        <v>23</v>
      </c>
      <c r="O217" t="s">
        <v>24</v>
      </c>
      <c r="P217">
        <v>29</v>
      </c>
      <c r="Q217" t="s">
        <v>140</v>
      </c>
      <c r="R217">
        <v>57485</v>
      </c>
      <c r="S217" t="str">
        <f t="shared" si="3"/>
        <v>0-50K</v>
      </c>
    </row>
    <row r="218" spans="1:19" x14ac:dyDescent="0.3">
      <c r="A218" t="s">
        <v>55</v>
      </c>
      <c r="B218" t="s">
        <v>78</v>
      </c>
      <c r="C218">
        <v>2013</v>
      </c>
      <c r="D218" t="s">
        <v>20</v>
      </c>
      <c r="E218" t="s">
        <v>140</v>
      </c>
      <c r="F218">
        <v>2.2999999999999998</v>
      </c>
      <c r="G218">
        <v>201451</v>
      </c>
      <c r="H218">
        <v>193</v>
      </c>
      <c r="I218">
        <v>187</v>
      </c>
      <c r="J218">
        <v>2</v>
      </c>
      <c r="K218" t="s">
        <v>140</v>
      </c>
      <c r="L218" t="s">
        <v>43</v>
      </c>
      <c r="M218" t="s">
        <v>140</v>
      </c>
      <c r="N218" t="s">
        <v>45</v>
      </c>
      <c r="O218" t="s">
        <v>29</v>
      </c>
      <c r="P218">
        <v>29</v>
      </c>
      <c r="Q218" t="s">
        <v>88</v>
      </c>
      <c r="R218">
        <v>500</v>
      </c>
      <c r="S218" t="str">
        <f t="shared" si="3"/>
        <v>200K+</v>
      </c>
    </row>
    <row r="219" spans="1:19" x14ac:dyDescent="0.3">
      <c r="A219" t="s">
        <v>53</v>
      </c>
      <c r="B219" t="s">
        <v>79</v>
      </c>
      <c r="C219">
        <v>2020</v>
      </c>
      <c r="D219" t="s">
        <v>33</v>
      </c>
      <c r="E219" t="s">
        <v>21</v>
      </c>
      <c r="F219">
        <v>1.8</v>
      </c>
      <c r="G219">
        <v>74046</v>
      </c>
      <c r="H219">
        <v>143</v>
      </c>
      <c r="I219">
        <v>134</v>
      </c>
      <c r="J219">
        <v>2</v>
      </c>
      <c r="K219">
        <v>0</v>
      </c>
      <c r="L219" t="s">
        <v>40</v>
      </c>
      <c r="M219" t="s">
        <v>44</v>
      </c>
      <c r="N219" t="s">
        <v>45</v>
      </c>
      <c r="O219" t="s">
        <v>24</v>
      </c>
      <c r="P219">
        <v>58</v>
      </c>
      <c r="Q219" t="s">
        <v>25</v>
      </c>
      <c r="R219">
        <v>30464</v>
      </c>
      <c r="S219" t="str">
        <f t="shared" si="3"/>
        <v>50K-100K</v>
      </c>
    </row>
    <row r="220" spans="1:19" x14ac:dyDescent="0.3">
      <c r="A220" t="s">
        <v>26</v>
      </c>
      <c r="B220" t="s">
        <v>68</v>
      </c>
      <c r="C220">
        <v>2022</v>
      </c>
      <c r="D220" t="s">
        <v>20</v>
      </c>
      <c r="E220" t="s">
        <v>21</v>
      </c>
      <c r="F220">
        <v>2.5</v>
      </c>
      <c r="G220">
        <v>23455</v>
      </c>
      <c r="H220">
        <v>133</v>
      </c>
      <c r="I220">
        <v>133</v>
      </c>
      <c r="J220">
        <v>1</v>
      </c>
      <c r="K220">
        <v>0</v>
      </c>
      <c r="L220" t="s">
        <v>43</v>
      </c>
      <c r="M220" t="s">
        <v>52</v>
      </c>
      <c r="N220" t="s">
        <v>45</v>
      </c>
      <c r="O220" t="s">
        <v>29</v>
      </c>
      <c r="P220">
        <v>32</v>
      </c>
      <c r="Q220" t="s">
        <v>64</v>
      </c>
      <c r="R220">
        <v>18769</v>
      </c>
      <c r="S220" t="str">
        <f t="shared" si="3"/>
        <v>0-50K</v>
      </c>
    </row>
    <row r="221" spans="1:19" x14ac:dyDescent="0.3">
      <c r="A221" t="s">
        <v>38</v>
      </c>
      <c r="B221" t="s">
        <v>89</v>
      </c>
      <c r="C221">
        <v>2020</v>
      </c>
      <c r="D221" t="s">
        <v>20</v>
      </c>
      <c r="E221" t="s">
        <v>21</v>
      </c>
      <c r="F221">
        <v>2.5</v>
      </c>
      <c r="G221">
        <v>84843</v>
      </c>
      <c r="H221">
        <v>178</v>
      </c>
      <c r="I221">
        <v>167</v>
      </c>
      <c r="J221">
        <v>1</v>
      </c>
      <c r="K221">
        <v>0</v>
      </c>
      <c r="L221" t="s">
        <v>43</v>
      </c>
      <c r="M221" t="s">
        <v>44</v>
      </c>
      <c r="N221" t="s">
        <v>45</v>
      </c>
      <c r="O221" t="s">
        <v>29</v>
      </c>
      <c r="P221">
        <v>35</v>
      </c>
      <c r="Q221" t="s">
        <v>57</v>
      </c>
      <c r="R221">
        <v>12599</v>
      </c>
      <c r="S221" t="str">
        <f t="shared" si="3"/>
        <v>50K-100K</v>
      </c>
    </row>
    <row r="222" spans="1:19" x14ac:dyDescent="0.3">
      <c r="A222" t="s">
        <v>80</v>
      </c>
      <c r="B222" t="s">
        <v>102</v>
      </c>
      <c r="C222">
        <v>2012</v>
      </c>
      <c r="D222" t="s">
        <v>20</v>
      </c>
      <c r="E222" t="s">
        <v>21</v>
      </c>
      <c r="F222">
        <v>2.6</v>
      </c>
      <c r="G222">
        <v>268944</v>
      </c>
      <c r="H222">
        <v>187</v>
      </c>
      <c r="I222">
        <v>168</v>
      </c>
      <c r="J222">
        <v>4</v>
      </c>
      <c r="K222">
        <v>0</v>
      </c>
      <c r="L222" t="s">
        <v>40</v>
      </c>
      <c r="M222" t="s">
        <v>72</v>
      </c>
      <c r="N222" t="s">
        <v>23</v>
      </c>
      <c r="O222" t="s">
        <v>24</v>
      </c>
      <c r="P222">
        <v>32</v>
      </c>
      <c r="Q222" t="s">
        <v>76</v>
      </c>
      <c r="R222">
        <v>500</v>
      </c>
      <c r="S222" t="str">
        <f t="shared" si="3"/>
        <v>200K+</v>
      </c>
    </row>
    <row r="223" spans="1:19" x14ac:dyDescent="0.3">
      <c r="A223" t="s">
        <v>26</v>
      </c>
      <c r="B223" t="s">
        <v>58</v>
      </c>
      <c r="C223">
        <v>2018</v>
      </c>
      <c r="D223" t="s">
        <v>33</v>
      </c>
      <c r="E223" t="s">
        <v>21</v>
      </c>
      <c r="F223">
        <v>2.5</v>
      </c>
      <c r="G223">
        <v>129498</v>
      </c>
      <c r="H223">
        <v>257</v>
      </c>
      <c r="I223">
        <v>243</v>
      </c>
      <c r="J223">
        <v>2</v>
      </c>
      <c r="K223">
        <v>1</v>
      </c>
      <c r="L223" t="s">
        <v>34</v>
      </c>
      <c r="M223" t="s">
        <v>44</v>
      </c>
      <c r="N223" t="s">
        <v>23</v>
      </c>
      <c r="O223" t="s">
        <v>29</v>
      </c>
      <c r="P223">
        <v>40</v>
      </c>
      <c r="Q223" t="s">
        <v>140</v>
      </c>
      <c r="R223">
        <v>10304</v>
      </c>
      <c r="S223" t="str">
        <f t="shared" si="3"/>
        <v>100K-150K</v>
      </c>
    </row>
    <row r="224" spans="1:19" x14ac:dyDescent="0.3">
      <c r="A224" t="s">
        <v>26</v>
      </c>
      <c r="B224" t="s">
        <v>68</v>
      </c>
      <c r="C224">
        <v>2006</v>
      </c>
      <c r="D224" t="s">
        <v>20</v>
      </c>
      <c r="E224" t="s">
        <v>21</v>
      </c>
      <c r="F224">
        <v>2.5</v>
      </c>
      <c r="G224">
        <v>308963</v>
      </c>
      <c r="H224">
        <v>138</v>
      </c>
      <c r="I224">
        <v>132</v>
      </c>
      <c r="J224">
        <v>4</v>
      </c>
      <c r="K224">
        <v>0</v>
      </c>
      <c r="L224" t="s">
        <v>34</v>
      </c>
      <c r="M224" t="s">
        <v>35</v>
      </c>
      <c r="N224" t="s">
        <v>45</v>
      </c>
      <c r="O224" t="s">
        <v>29</v>
      </c>
      <c r="P224">
        <v>38</v>
      </c>
      <c r="Q224" t="s">
        <v>140</v>
      </c>
      <c r="R224">
        <v>500</v>
      </c>
      <c r="S224" t="str">
        <f t="shared" si="3"/>
        <v>200K+</v>
      </c>
    </row>
    <row r="225" spans="1:19" x14ac:dyDescent="0.3">
      <c r="A225" t="s">
        <v>80</v>
      </c>
      <c r="B225" t="s">
        <v>83</v>
      </c>
      <c r="C225">
        <v>2016</v>
      </c>
      <c r="D225" t="s">
        <v>20</v>
      </c>
      <c r="E225" t="s">
        <v>21</v>
      </c>
      <c r="F225">
        <v>4.5</v>
      </c>
      <c r="G225">
        <v>56661</v>
      </c>
      <c r="H225">
        <v>328</v>
      </c>
      <c r="I225">
        <v>316</v>
      </c>
      <c r="J225">
        <v>3</v>
      </c>
      <c r="K225" t="s">
        <v>140</v>
      </c>
      <c r="L225" t="s">
        <v>34</v>
      </c>
      <c r="M225" t="s">
        <v>59</v>
      </c>
      <c r="N225" t="s">
        <v>84</v>
      </c>
      <c r="O225" t="s">
        <v>60</v>
      </c>
      <c r="P225">
        <v>18</v>
      </c>
      <c r="Q225" t="s">
        <v>46</v>
      </c>
      <c r="R225">
        <v>10446</v>
      </c>
      <c r="S225" t="str">
        <f t="shared" si="3"/>
        <v>50K-100K</v>
      </c>
    </row>
    <row r="226" spans="1:19" x14ac:dyDescent="0.3">
      <c r="A226" t="s">
        <v>80</v>
      </c>
      <c r="B226" t="s">
        <v>83</v>
      </c>
      <c r="C226">
        <v>2021</v>
      </c>
      <c r="D226" t="s">
        <v>65</v>
      </c>
      <c r="E226" t="s">
        <v>21</v>
      </c>
      <c r="F226">
        <v>2.5</v>
      </c>
      <c r="G226">
        <v>59648</v>
      </c>
      <c r="H226">
        <v>289</v>
      </c>
      <c r="I226">
        <v>317</v>
      </c>
      <c r="J226">
        <v>1</v>
      </c>
      <c r="K226">
        <v>1</v>
      </c>
      <c r="L226" t="s">
        <v>140</v>
      </c>
      <c r="M226" t="s">
        <v>22</v>
      </c>
      <c r="N226" t="s">
        <v>84</v>
      </c>
      <c r="O226" t="s">
        <v>95</v>
      </c>
      <c r="P226">
        <v>118</v>
      </c>
      <c r="Q226" t="s">
        <v>30</v>
      </c>
      <c r="R226">
        <v>16479</v>
      </c>
      <c r="S226" t="str">
        <f t="shared" si="3"/>
        <v>50K-100K</v>
      </c>
    </row>
    <row r="227" spans="1:19" x14ac:dyDescent="0.3">
      <c r="A227" t="s">
        <v>49</v>
      </c>
      <c r="B227" t="s">
        <v>93</v>
      </c>
      <c r="C227">
        <v>2008</v>
      </c>
      <c r="D227" t="s">
        <v>20</v>
      </c>
      <c r="E227" t="s">
        <v>21</v>
      </c>
      <c r="F227">
        <v>2.4</v>
      </c>
      <c r="G227">
        <v>343038</v>
      </c>
      <c r="H227">
        <v>191</v>
      </c>
      <c r="I227">
        <v>188</v>
      </c>
      <c r="J227">
        <v>3</v>
      </c>
      <c r="K227">
        <v>1</v>
      </c>
      <c r="L227" t="s">
        <v>43</v>
      </c>
      <c r="M227" t="s">
        <v>52</v>
      </c>
      <c r="N227" t="s">
        <v>23</v>
      </c>
      <c r="O227" t="s">
        <v>24</v>
      </c>
      <c r="P227">
        <v>27</v>
      </c>
      <c r="Q227" t="s">
        <v>48</v>
      </c>
      <c r="R227">
        <v>500</v>
      </c>
      <c r="S227" t="str">
        <f t="shared" si="3"/>
        <v>200K+</v>
      </c>
    </row>
    <row r="228" spans="1:19" x14ac:dyDescent="0.3">
      <c r="A228" t="s">
        <v>38</v>
      </c>
      <c r="B228" t="s">
        <v>86</v>
      </c>
      <c r="C228">
        <v>2022</v>
      </c>
      <c r="D228" t="s">
        <v>20</v>
      </c>
      <c r="E228" t="s">
        <v>21</v>
      </c>
      <c r="F228">
        <v>3.7</v>
      </c>
      <c r="G228">
        <v>26074</v>
      </c>
      <c r="H228">
        <v>275</v>
      </c>
      <c r="I228">
        <v>253</v>
      </c>
      <c r="J228">
        <v>1</v>
      </c>
      <c r="K228">
        <v>0</v>
      </c>
      <c r="L228" t="s">
        <v>43</v>
      </c>
      <c r="M228" t="s">
        <v>28</v>
      </c>
      <c r="N228" t="s">
        <v>84</v>
      </c>
      <c r="O228" t="s">
        <v>95</v>
      </c>
      <c r="P228">
        <v>22</v>
      </c>
      <c r="Q228" t="s">
        <v>25</v>
      </c>
      <c r="R228">
        <v>30292</v>
      </c>
      <c r="S228" t="str">
        <f t="shared" si="3"/>
        <v>0-50K</v>
      </c>
    </row>
    <row r="229" spans="1:19" x14ac:dyDescent="0.3">
      <c r="A229" t="s">
        <v>73</v>
      </c>
      <c r="B229" t="s">
        <v>97</v>
      </c>
      <c r="C229">
        <v>2015</v>
      </c>
      <c r="D229" t="s">
        <v>20</v>
      </c>
      <c r="E229" t="s">
        <v>21</v>
      </c>
      <c r="F229">
        <v>1.6</v>
      </c>
      <c r="G229">
        <v>146045</v>
      </c>
      <c r="H229">
        <v>123</v>
      </c>
      <c r="I229">
        <v>187</v>
      </c>
      <c r="J229">
        <v>3</v>
      </c>
      <c r="K229">
        <v>1</v>
      </c>
      <c r="L229" t="s">
        <v>43</v>
      </c>
      <c r="M229" t="s">
        <v>94</v>
      </c>
      <c r="N229" t="s">
        <v>45</v>
      </c>
      <c r="O229" t="s">
        <v>29</v>
      </c>
      <c r="P229">
        <v>37</v>
      </c>
      <c r="Q229" t="s">
        <v>46</v>
      </c>
      <c r="R229">
        <v>15255</v>
      </c>
      <c r="S229" t="str">
        <f t="shared" si="3"/>
        <v>100K-150K</v>
      </c>
    </row>
    <row r="230" spans="1:19" x14ac:dyDescent="0.3">
      <c r="A230" t="s">
        <v>41</v>
      </c>
      <c r="B230" t="s">
        <v>96</v>
      </c>
      <c r="C230">
        <v>2014</v>
      </c>
      <c r="D230" t="s">
        <v>33</v>
      </c>
      <c r="E230" t="s">
        <v>21</v>
      </c>
      <c r="F230">
        <v>1.9</v>
      </c>
      <c r="G230">
        <v>186870</v>
      </c>
      <c r="H230">
        <v>167</v>
      </c>
      <c r="I230">
        <v>156</v>
      </c>
      <c r="J230">
        <v>4</v>
      </c>
      <c r="K230">
        <v>0</v>
      </c>
      <c r="L230" t="s">
        <v>43</v>
      </c>
      <c r="M230" t="s">
        <v>35</v>
      </c>
      <c r="N230" t="s">
        <v>45</v>
      </c>
      <c r="O230" t="s">
        <v>24</v>
      </c>
      <c r="P230">
        <v>51</v>
      </c>
      <c r="Q230" t="s">
        <v>140</v>
      </c>
      <c r="R230">
        <v>500</v>
      </c>
      <c r="S230" t="str">
        <f t="shared" si="3"/>
        <v>150K-200K</v>
      </c>
    </row>
    <row r="231" spans="1:19" x14ac:dyDescent="0.3">
      <c r="A231" t="s">
        <v>80</v>
      </c>
      <c r="B231" t="s">
        <v>98</v>
      </c>
      <c r="C231">
        <v>2015</v>
      </c>
      <c r="D231" t="s">
        <v>65</v>
      </c>
      <c r="E231" t="s">
        <v>21</v>
      </c>
      <c r="F231">
        <v>2.5</v>
      </c>
      <c r="G231">
        <v>110746</v>
      </c>
      <c r="H231">
        <v>350</v>
      </c>
      <c r="I231">
        <v>385</v>
      </c>
      <c r="J231">
        <v>3</v>
      </c>
      <c r="K231">
        <v>0</v>
      </c>
      <c r="L231" t="s">
        <v>34</v>
      </c>
      <c r="M231" t="s">
        <v>52</v>
      </c>
      <c r="N231" t="s">
        <v>23</v>
      </c>
      <c r="O231" t="s">
        <v>24</v>
      </c>
      <c r="P231">
        <v>114</v>
      </c>
      <c r="Q231" t="s">
        <v>48</v>
      </c>
      <c r="R231">
        <v>6355</v>
      </c>
      <c r="S231" t="str">
        <f t="shared" si="3"/>
        <v>100K-150K</v>
      </c>
    </row>
    <row r="232" spans="1:19" x14ac:dyDescent="0.3">
      <c r="A232" t="s">
        <v>80</v>
      </c>
      <c r="B232" t="s">
        <v>83</v>
      </c>
      <c r="C232">
        <v>2013</v>
      </c>
      <c r="D232" t="s">
        <v>20</v>
      </c>
      <c r="E232" t="s">
        <v>21</v>
      </c>
      <c r="F232">
        <v>3.6</v>
      </c>
      <c r="G232">
        <v>56229</v>
      </c>
      <c r="H232">
        <v>267</v>
      </c>
      <c r="I232">
        <v>187</v>
      </c>
      <c r="J232">
        <v>3</v>
      </c>
      <c r="K232">
        <v>0</v>
      </c>
      <c r="L232" t="s">
        <v>34</v>
      </c>
      <c r="M232" t="s">
        <v>52</v>
      </c>
      <c r="N232" t="s">
        <v>84</v>
      </c>
      <c r="O232" t="s">
        <v>95</v>
      </c>
      <c r="P232">
        <v>18</v>
      </c>
      <c r="Q232" t="s">
        <v>140</v>
      </c>
      <c r="R232">
        <v>8926</v>
      </c>
      <c r="S232" t="str">
        <f t="shared" si="3"/>
        <v>50K-100K</v>
      </c>
    </row>
    <row r="233" spans="1:19" x14ac:dyDescent="0.3">
      <c r="A233" t="s">
        <v>26</v>
      </c>
      <c r="B233" t="s">
        <v>101</v>
      </c>
      <c r="C233">
        <v>2019</v>
      </c>
      <c r="D233" t="s">
        <v>33</v>
      </c>
      <c r="E233" t="s">
        <v>21</v>
      </c>
      <c r="F233">
        <v>2.2000000000000002</v>
      </c>
      <c r="G233">
        <v>73359</v>
      </c>
      <c r="H233">
        <v>173</v>
      </c>
      <c r="I233">
        <v>170</v>
      </c>
      <c r="J233">
        <v>3</v>
      </c>
      <c r="K233">
        <v>0</v>
      </c>
      <c r="L233" t="s">
        <v>34</v>
      </c>
      <c r="M233" t="s">
        <v>72</v>
      </c>
      <c r="N233" t="s">
        <v>45</v>
      </c>
      <c r="O233" t="s">
        <v>29</v>
      </c>
      <c r="P233">
        <v>43</v>
      </c>
      <c r="Q233" t="s">
        <v>57</v>
      </c>
      <c r="R233">
        <v>9212</v>
      </c>
      <c r="S233" t="str">
        <f t="shared" si="3"/>
        <v>50K-100K</v>
      </c>
    </row>
    <row r="234" spans="1:19" x14ac:dyDescent="0.3">
      <c r="A234" t="s">
        <v>38</v>
      </c>
      <c r="B234" t="s">
        <v>47</v>
      </c>
      <c r="C234">
        <v>2013</v>
      </c>
      <c r="D234" t="s">
        <v>20</v>
      </c>
      <c r="E234" t="s">
        <v>21</v>
      </c>
      <c r="F234">
        <v>2.8</v>
      </c>
      <c r="G234">
        <v>136815</v>
      </c>
      <c r="H234">
        <v>217</v>
      </c>
      <c r="I234">
        <v>205</v>
      </c>
      <c r="J234">
        <v>1</v>
      </c>
      <c r="K234">
        <v>1</v>
      </c>
      <c r="L234" t="s">
        <v>40</v>
      </c>
      <c r="M234" t="s">
        <v>35</v>
      </c>
      <c r="N234" t="s">
        <v>23</v>
      </c>
      <c r="O234" t="s">
        <v>24</v>
      </c>
      <c r="P234">
        <v>32</v>
      </c>
      <c r="Q234" t="s">
        <v>30</v>
      </c>
      <c r="R234">
        <v>2621</v>
      </c>
      <c r="S234" t="str">
        <f t="shared" si="3"/>
        <v>100K-150K</v>
      </c>
    </row>
    <row r="235" spans="1:19" x14ac:dyDescent="0.3">
      <c r="A235" t="s">
        <v>55</v>
      </c>
      <c r="B235" t="s">
        <v>78</v>
      </c>
      <c r="C235">
        <v>2014</v>
      </c>
      <c r="D235" t="s">
        <v>20</v>
      </c>
      <c r="E235" t="s">
        <v>140</v>
      </c>
      <c r="F235">
        <v>2.2999999999999998</v>
      </c>
      <c r="G235">
        <v>178179</v>
      </c>
      <c r="H235">
        <v>185</v>
      </c>
      <c r="I235">
        <v>188</v>
      </c>
      <c r="J235">
        <v>3</v>
      </c>
      <c r="K235">
        <v>1</v>
      </c>
      <c r="L235" t="s">
        <v>34</v>
      </c>
      <c r="M235" t="s">
        <v>52</v>
      </c>
      <c r="N235" t="s">
        <v>45</v>
      </c>
      <c r="O235" t="s">
        <v>29</v>
      </c>
      <c r="P235">
        <v>29</v>
      </c>
      <c r="Q235" t="s">
        <v>76</v>
      </c>
      <c r="R235">
        <v>1922</v>
      </c>
      <c r="S235" t="str">
        <f t="shared" si="3"/>
        <v>150K-200K</v>
      </c>
    </row>
    <row r="236" spans="1:19" x14ac:dyDescent="0.3">
      <c r="A236" t="s">
        <v>80</v>
      </c>
      <c r="B236" t="s">
        <v>102</v>
      </c>
      <c r="C236">
        <v>2005</v>
      </c>
      <c r="D236" t="s">
        <v>20</v>
      </c>
      <c r="E236" t="s">
        <v>21</v>
      </c>
      <c r="F236">
        <v>2.5</v>
      </c>
      <c r="G236">
        <v>285789</v>
      </c>
      <c r="H236">
        <v>187</v>
      </c>
      <c r="I236">
        <v>243</v>
      </c>
      <c r="J236">
        <v>4</v>
      </c>
      <c r="K236">
        <v>1</v>
      </c>
      <c r="L236" t="s">
        <v>43</v>
      </c>
      <c r="M236" t="s">
        <v>140</v>
      </c>
      <c r="N236" t="s">
        <v>23</v>
      </c>
      <c r="O236" t="s">
        <v>29</v>
      </c>
      <c r="P236">
        <v>19</v>
      </c>
      <c r="Q236" t="s">
        <v>25</v>
      </c>
      <c r="R236">
        <v>500</v>
      </c>
      <c r="S236" t="str">
        <f t="shared" si="3"/>
        <v>200K+</v>
      </c>
    </row>
    <row r="237" spans="1:19" x14ac:dyDescent="0.3">
      <c r="A237" t="s">
        <v>38</v>
      </c>
      <c r="B237" t="s">
        <v>86</v>
      </c>
      <c r="C237">
        <v>2023</v>
      </c>
      <c r="D237" t="s">
        <v>20</v>
      </c>
      <c r="E237" t="s">
        <v>21</v>
      </c>
      <c r="F237">
        <v>5.5</v>
      </c>
      <c r="G237">
        <v>10807</v>
      </c>
      <c r="H237">
        <v>408</v>
      </c>
      <c r="I237">
        <v>400</v>
      </c>
      <c r="J237">
        <v>1</v>
      </c>
      <c r="K237" t="s">
        <v>140</v>
      </c>
      <c r="L237" t="s">
        <v>43</v>
      </c>
      <c r="M237" t="s">
        <v>94</v>
      </c>
      <c r="N237" t="s">
        <v>84</v>
      </c>
      <c r="O237" t="s">
        <v>95</v>
      </c>
      <c r="P237">
        <v>13</v>
      </c>
      <c r="Q237" t="s">
        <v>88</v>
      </c>
      <c r="R237">
        <v>32213</v>
      </c>
      <c r="S237" t="str">
        <f t="shared" si="3"/>
        <v>0-50K</v>
      </c>
    </row>
    <row r="238" spans="1:19" x14ac:dyDescent="0.3">
      <c r="A238" t="s">
        <v>55</v>
      </c>
      <c r="B238" t="s">
        <v>78</v>
      </c>
      <c r="C238">
        <v>2016</v>
      </c>
      <c r="D238" t="s">
        <v>33</v>
      </c>
      <c r="E238" t="s">
        <v>21</v>
      </c>
      <c r="F238">
        <v>1.9</v>
      </c>
      <c r="G238">
        <v>120785</v>
      </c>
      <c r="H238">
        <v>151</v>
      </c>
      <c r="I238">
        <v>122</v>
      </c>
      <c r="J238">
        <v>2</v>
      </c>
      <c r="K238">
        <v>1</v>
      </c>
      <c r="L238" t="s">
        <v>140</v>
      </c>
      <c r="M238" t="s">
        <v>35</v>
      </c>
      <c r="N238" t="s">
        <v>45</v>
      </c>
      <c r="O238" t="s">
        <v>29</v>
      </c>
      <c r="P238">
        <v>39</v>
      </c>
      <c r="Q238" t="s">
        <v>57</v>
      </c>
      <c r="R238">
        <v>5484</v>
      </c>
      <c r="S238" t="str">
        <f t="shared" si="3"/>
        <v>100K-150K</v>
      </c>
    </row>
    <row r="239" spans="1:19" x14ac:dyDescent="0.3">
      <c r="A239" t="s">
        <v>55</v>
      </c>
      <c r="B239" t="s">
        <v>78</v>
      </c>
      <c r="C239">
        <v>2019</v>
      </c>
      <c r="D239" t="s">
        <v>63</v>
      </c>
      <c r="E239" t="s">
        <v>21</v>
      </c>
      <c r="F239">
        <v>2.4</v>
      </c>
      <c r="G239">
        <v>89469</v>
      </c>
      <c r="H239">
        <v>179</v>
      </c>
      <c r="I239">
        <v>168</v>
      </c>
      <c r="J239">
        <v>1</v>
      </c>
      <c r="K239">
        <v>1</v>
      </c>
      <c r="L239" t="s">
        <v>34</v>
      </c>
      <c r="M239" t="s">
        <v>140</v>
      </c>
      <c r="N239" t="s">
        <v>45</v>
      </c>
      <c r="O239" t="s">
        <v>29</v>
      </c>
      <c r="P239">
        <v>25</v>
      </c>
      <c r="Q239" t="s">
        <v>140</v>
      </c>
      <c r="R239">
        <v>10621</v>
      </c>
      <c r="S239" t="str">
        <f t="shared" si="3"/>
        <v>50K-100K</v>
      </c>
    </row>
    <row r="240" spans="1:19" x14ac:dyDescent="0.3">
      <c r="A240" t="s">
        <v>53</v>
      </c>
      <c r="B240" t="s">
        <v>79</v>
      </c>
      <c r="C240">
        <v>2017</v>
      </c>
      <c r="D240" t="s">
        <v>20</v>
      </c>
      <c r="E240" t="s">
        <v>21</v>
      </c>
      <c r="F240">
        <v>2.2000000000000002</v>
      </c>
      <c r="G240">
        <v>81533</v>
      </c>
      <c r="H240">
        <v>187</v>
      </c>
      <c r="I240">
        <v>165</v>
      </c>
      <c r="J240">
        <v>3</v>
      </c>
      <c r="K240">
        <v>1</v>
      </c>
      <c r="L240" t="s">
        <v>140</v>
      </c>
      <c r="M240" t="s">
        <v>94</v>
      </c>
      <c r="N240" t="s">
        <v>45</v>
      </c>
      <c r="O240" t="s">
        <v>29</v>
      </c>
      <c r="P240">
        <v>31</v>
      </c>
      <c r="Q240" t="s">
        <v>48</v>
      </c>
      <c r="R240">
        <v>21128</v>
      </c>
      <c r="S240" t="str">
        <f t="shared" si="3"/>
        <v>50K-100K</v>
      </c>
    </row>
    <row r="241" spans="1:19" x14ac:dyDescent="0.3">
      <c r="A241" t="s">
        <v>26</v>
      </c>
      <c r="B241" t="s">
        <v>58</v>
      </c>
      <c r="C241">
        <v>2005</v>
      </c>
      <c r="D241" t="s">
        <v>20</v>
      </c>
      <c r="E241" t="s">
        <v>21</v>
      </c>
      <c r="F241">
        <v>2.5</v>
      </c>
      <c r="G241">
        <v>259491</v>
      </c>
      <c r="H241">
        <v>239</v>
      </c>
      <c r="I241">
        <v>187</v>
      </c>
      <c r="J241">
        <v>4</v>
      </c>
      <c r="K241" t="s">
        <v>140</v>
      </c>
      <c r="L241" t="s">
        <v>43</v>
      </c>
      <c r="M241" t="s">
        <v>52</v>
      </c>
      <c r="N241" t="s">
        <v>23</v>
      </c>
      <c r="O241" t="s">
        <v>24</v>
      </c>
      <c r="P241">
        <v>24</v>
      </c>
      <c r="Q241" t="s">
        <v>64</v>
      </c>
      <c r="R241">
        <v>500</v>
      </c>
      <c r="S241" t="str">
        <f t="shared" si="3"/>
        <v>200K+</v>
      </c>
    </row>
    <row r="242" spans="1:19" x14ac:dyDescent="0.3">
      <c r="A242" t="s">
        <v>41</v>
      </c>
      <c r="B242" t="s">
        <v>103</v>
      </c>
      <c r="C242">
        <v>2022</v>
      </c>
      <c r="D242" t="s">
        <v>33</v>
      </c>
      <c r="E242" t="s">
        <v>21</v>
      </c>
      <c r="F242">
        <v>2.9</v>
      </c>
      <c r="G242">
        <v>22434</v>
      </c>
      <c r="H242">
        <v>223</v>
      </c>
      <c r="I242">
        <v>215</v>
      </c>
      <c r="J242">
        <v>1</v>
      </c>
      <c r="K242">
        <v>0</v>
      </c>
      <c r="L242" t="s">
        <v>43</v>
      </c>
      <c r="M242" t="s">
        <v>94</v>
      </c>
      <c r="N242" t="s">
        <v>23</v>
      </c>
      <c r="O242" t="s">
        <v>24</v>
      </c>
      <c r="P242">
        <v>35</v>
      </c>
      <c r="Q242" t="s">
        <v>91</v>
      </c>
      <c r="R242">
        <v>30481</v>
      </c>
      <c r="S242" t="str">
        <f t="shared" si="3"/>
        <v>0-50K</v>
      </c>
    </row>
    <row r="243" spans="1:19" x14ac:dyDescent="0.3">
      <c r="A243" t="s">
        <v>53</v>
      </c>
      <c r="B243" t="s">
        <v>79</v>
      </c>
      <c r="C243">
        <v>2022</v>
      </c>
      <c r="D243" t="s">
        <v>20</v>
      </c>
      <c r="E243" t="s">
        <v>21</v>
      </c>
      <c r="F243">
        <v>1.8</v>
      </c>
      <c r="G243">
        <v>28700</v>
      </c>
      <c r="H243">
        <v>140</v>
      </c>
      <c r="I243">
        <v>128</v>
      </c>
      <c r="J243">
        <v>1</v>
      </c>
      <c r="K243">
        <v>0</v>
      </c>
      <c r="L243" t="s">
        <v>40</v>
      </c>
      <c r="M243" t="s">
        <v>44</v>
      </c>
      <c r="N243" t="s">
        <v>45</v>
      </c>
      <c r="O243" t="s">
        <v>29</v>
      </c>
      <c r="P243">
        <v>32</v>
      </c>
      <c r="Q243" t="s">
        <v>140</v>
      </c>
      <c r="R243">
        <v>42824</v>
      </c>
      <c r="S243" t="str">
        <f t="shared" si="3"/>
        <v>0-50K</v>
      </c>
    </row>
    <row r="244" spans="1:19" x14ac:dyDescent="0.3">
      <c r="A244" t="s">
        <v>80</v>
      </c>
      <c r="B244" t="s">
        <v>83</v>
      </c>
      <c r="C244">
        <v>2017</v>
      </c>
      <c r="D244" t="s">
        <v>20</v>
      </c>
      <c r="E244" t="s">
        <v>21</v>
      </c>
      <c r="F244">
        <v>4.0999999999999996</v>
      </c>
      <c r="G244">
        <v>65678</v>
      </c>
      <c r="H244">
        <v>311</v>
      </c>
      <c r="I244">
        <v>283</v>
      </c>
      <c r="J244">
        <v>1</v>
      </c>
      <c r="K244">
        <v>0</v>
      </c>
      <c r="L244" t="s">
        <v>43</v>
      </c>
      <c r="M244" t="s">
        <v>35</v>
      </c>
      <c r="N244" t="s">
        <v>84</v>
      </c>
      <c r="O244" t="s">
        <v>95</v>
      </c>
      <c r="P244">
        <v>32</v>
      </c>
      <c r="Q244" t="s">
        <v>46</v>
      </c>
      <c r="R244">
        <v>15603</v>
      </c>
      <c r="S244" t="str">
        <f t="shared" si="3"/>
        <v>50K-100K</v>
      </c>
    </row>
    <row r="245" spans="1:19" x14ac:dyDescent="0.3">
      <c r="A245" t="s">
        <v>31</v>
      </c>
      <c r="B245" t="s">
        <v>85</v>
      </c>
      <c r="C245">
        <v>2008</v>
      </c>
      <c r="D245" t="s">
        <v>33</v>
      </c>
      <c r="E245" t="s">
        <v>21</v>
      </c>
      <c r="F245">
        <v>2.5</v>
      </c>
      <c r="G245">
        <v>326510</v>
      </c>
      <c r="H245">
        <v>222</v>
      </c>
      <c r="I245">
        <v>208</v>
      </c>
      <c r="J245">
        <v>2</v>
      </c>
      <c r="K245">
        <v>0</v>
      </c>
      <c r="L245" t="s">
        <v>43</v>
      </c>
      <c r="M245" t="s">
        <v>28</v>
      </c>
      <c r="N245" t="s">
        <v>23</v>
      </c>
      <c r="O245" t="s">
        <v>29</v>
      </c>
      <c r="P245">
        <v>46</v>
      </c>
      <c r="Q245" t="s">
        <v>37</v>
      </c>
      <c r="R245">
        <v>500</v>
      </c>
      <c r="S245" t="str">
        <f t="shared" si="3"/>
        <v>200K+</v>
      </c>
    </row>
    <row r="246" spans="1:19" x14ac:dyDescent="0.3">
      <c r="A246" t="s">
        <v>31</v>
      </c>
      <c r="B246" t="s">
        <v>99</v>
      </c>
      <c r="C246">
        <v>2009</v>
      </c>
      <c r="D246" t="s">
        <v>20</v>
      </c>
      <c r="E246" t="s">
        <v>21</v>
      </c>
      <c r="F246">
        <v>2.5</v>
      </c>
      <c r="G246">
        <v>93950</v>
      </c>
      <c r="H246">
        <v>183</v>
      </c>
      <c r="I246">
        <v>189</v>
      </c>
      <c r="J246">
        <v>3</v>
      </c>
      <c r="K246">
        <v>1</v>
      </c>
      <c r="L246" t="s">
        <v>34</v>
      </c>
      <c r="M246" t="s">
        <v>44</v>
      </c>
      <c r="N246" t="s">
        <v>23</v>
      </c>
      <c r="O246" t="s">
        <v>24</v>
      </c>
      <c r="P246">
        <v>35</v>
      </c>
      <c r="Q246" t="s">
        <v>64</v>
      </c>
      <c r="R246">
        <v>3947</v>
      </c>
      <c r="S246" t="str">
        <f t="shared" si="3"/>
        <v>50K-100K</v>
      </c>
    </row>
    <row r="247" spans="1:19" x14ac:dyDescent="0.3">
      <c r="A247" t="s">
        <v>55</v>
      </c>
      <c r="B247" t="s">
        <v>75</v>
      </c>
      <c r="C247">
        <v>2021</v>
      </c>
      <c r="D247" t="s">
        <v>20</v>
      </c>
      <c r="E247" t="s">
        <v>21</v>
      </c>
      <c r="F247">
        <v>1.7</v>
      </c>
      <c r="G247">
        <v>51718</v>
      </c>
      <c r="H247">
        <v>145</v>
      </c>
      <c r="I247">
        <v>150</v>
      </c>
      <c r="J247">
        <v>1</v>
      </c>
      <c r="K247">
        <v>1</v>
      </c>
      <c r="L247" t="s">
        <v>140</v>
      </c>
      <c r="M247" t="s">
        <v>28</v>
      </c>
      <c r="N247" t="s">
        <v>45</v>
      </c>
      <c r="O247" t="s">
        <v>29</v>
      </c>
      <c r="P247">
        <v>37</v>
      </c>
      <c r="Q247" t="s">
        <v>48</v>
      </c>
      <c r="R247">
        <v>12741</v>
      </c>
      <c r="S247" t="str">
        <f t="shared" si="3"/>
        <v>50K-100K</v>
      </c>
    </row>
    <row r="248" spans="1:19" x14ac:dyDescent="0.3">
      <c r="A248" t="s">
        <v>49</v>
      </c>
      <c r="B248" t="s">
        <v>92</v>
      </c>
      <c r="C248">
        <v>2010</v>
      </c>
      <c r="D248" t="s">
        <v>20</v>
      </c>
      <c r="E248" t="s">
        <v>21</v>
      </c>
      <c r="F248">
        <v>2.8</v>
      </c>
      <c r="G248">
        <v>203323</v>
      </c>
      <c r="H248">
        <v>224</v>
      </c>
      <c r="I248">
        <v>200</v>
      </c>
      <c r="J248">
        <v>4</v>
      </c>
      <c r="K248" t="s">
        <v>140</v>
      </c>
      <c r="L248" t="s">
        <v>34</v>
      </c>
      <c r="M248" t="s">
        <v>35</v>
      </c>
      <c r="N248" t="s">
        <v>23</v>
      </c>
      <c r="O248" t="s">
        <v>24</v>
      </c>
      <c r="P248">
        <v>31</v>
      </c>
      <c r="Q248" t="s">
        <v>30</v>
      </c>
      <c r="R248">
        <v>500</v>
      </c>
      <c r="S248" t="str">
        <f t="shared" si="3"/>
        <v>200K+</v>
      </c>
    </row>
    <row r="249" spans="1:19" x14ac:dyDescent="0.3">
      <c r="A249" t="s">
        <v>80</v>
      </c>
      <c r="B249" t="s">
        <v>81</v>
      </c>
      <c r="C249">
        <v>2015</v>
      </c>
      <c r="D249" t="s">
        <v>20</v>
      </c>
      <c r="E249" t="s">
        <v>140</v>
      </c>
      <c r="F249">
        <v>4.5999999999999996</v>
      </c>
      <c r="G249">
        <v>29652</v>
      </c>
      <c r="H249">
        <v>346</v>
      </c>
      <c r="I249">
        <v>315</v>
      </c>
      <c r="J249">
        <v>2</v>
      </c>
      <c r="K249" t="s">
        <v>140</v>
      </c>
      <c r="L249" t="s">
        <v>43</v>
      </c>
      <c r="M249" t="s">
        <v>72</v>
      </c>
      <c r="N249" t="s">
        <v>82</v>
      </c>
      <c r="O249" t="s">
        <v>24</v>
      </c>
      <c r="P249">
        <v>17</v>
      </c>
      <c r="Q249" t="s">
        <v>88</v>
      </c>
      <c r="R249">
        <v>9645</v>
      </c>
      <c r="S249" t="str">
        <f t="shared" si="3"/>
        <v>0-50K</v>
      </c>
    </row>
    <row r="250" spans="1:19" x14ac:dyDescent="0.3">
      <c r="A250" t="s">
        <v>26</v>
      </c>
      <c r="B250" t="s">
        <v>101</v>
      </c>
      <c r="C250">
        <v>2015</v>
      </c>
      <c r="D250" t="s">
        <v>20</v>
      </c>
      <c r="E250" t="s">
        <v>21</v>
      </c>
      <c r="F250">
        <v>2.2999999999999998</v>
      </c>
      <c r="G250">
        <v>63629</v>
      </c>
      <c r="H250">
        <v>168</v>
      </c>
      <c r="I250">
        <v>148</v>
      </c>
      <c r="J250">
        <v>2</v>
      </c>
      <c r="K250">
        <v>0</v>
      </c>
      <c r="L250" t="s">
        <v>40</v>
      </c>
      <c r="M250" t="s">
        <v>35</v>
      </c>
      <c r="N250" t="s">
        <v>45</v>
      </c>
      <c r="O250" t="s">
        <v>24</v>
      </c>
      <c r="P250">
        <v>29</v>
      </c>
      <c r="Q250" t="s">
        <v>30</v>
      </c>
      <c r="R250">
        <v>5216</v>
      </c>
      <c r="S250" t="str">
        <f t="shared" si="3"/>
        <v>50K-100K</v>
      </c>
    </row>
    <row r="251" spans="1:19" x14ac:dyDescent="0.3">
      <c r="A251" t="s">
        <v>41</v>
      </c>
      <c r="B251" t="s">
        <v>103</v>
      </c>
      <c r="C251">
        <v>2015</v>
      </c>
      <c r="D251" t="s">
        <v>20</v>
      </c>
      <c r="E251" t="s">
        <v>21</v>
      </c>
      <c r="F251">
        <v>2.2999999999999998</v>
      </c>
      <c r="G251">
        <v>6230</v>
      </c>
      <c r="H251">
        <v>187</v>
      </c>
      <c r="I251">
        <v>167</v>
      </c>
      <c r="J251">
        <v>2</v>
      </c>
      <c r="K251">
        <v>0</v>
      </c>
      <c r="L251" t="s">
        <v>34</v>
      </c>
      <c r="M251" t="s">
        <v>94</v>
      </c>
      <c r="N251" t="s">
        <v>23</v>
      </c>
      <c r="O251" t="s">
        <v>24</v>
      </c>
      <c r="P251">
        <v>37</v>
      </c>
      <c r="Q251" t="s">
        <v>140</v>
      </c>
      <c r="R251">
        <v>15715</v>
      </c>
      <c r="S251" t="str">
        <f t="shared" si="3"/>
        <v>0-50K</v>
      </c>
    </row>
    <row r="252" spans="1:19" x14ac:dyDescent="0.3">
      <c r="A252" t="s">
        <v>31</v>
      </c>
      <c r="B252" t="s">
        <v>32</v>
      </c>
      <c r="C252">
        <v>2020</v>
      </c>
      <c r="D252" t="s">
        <v>20</v>
      </c>
      <c r="E252" t="s">
        <v>21</v>
      </c>
      <c r="F252">
        <v>1.9</v>
      </c>
      <c r="G252">
        <v>94489</v>
      </c>
      <c r="H252">
        <v>144</v>
      </c>
      <c r="I252">
        <v>135</v>
      </c>
      <c r="J252">
        <v>1</v>
      </c>
      <c r="K252">
        <v>0</v>
      </c>
      <c r="L252" t="s">
        <v>34</v>
      </c>
      <c r="M252" t="s">
        <v>94</v>
      </c>
      <c r="N252" t="s">
        <v>36</v>
      </c>
      <c r="O252" t="s">
        <v>29</v>
      </c>
      <c r="P252">
        <v>32</v>
      </c>
      <c r="Q252" t="s">
        <v>64</v>
      </c>
      <c r="R252">
        <v>11094</v>
      </c>
      <c r="S252" t="str">
        <f t="shared" si="3"/>
        <v>50K-100K</v>
      </c>
    </row>
    <row r="253" spans="1:19" x14ac:dyDescent="0.3">
      <c r="A253" t="s">
        <v>41</v>
      </c>
      <c r="B253" t="s">
        <v>42</v>
      </c>
      <c r="C253">
        <v>2020</v>
      </c>
      <c r="D253" t="s">
        <v>20</v>
      </c>
      <c r="E253" t="s">
        <v>21</v>
      </c>
      <c r="F253">
        <v>1.9</v>
      </c>
      <c r="G253">
        <v>50451</v>
      </c>
      <c r="H253">
        <v>162</v>
      </c>
      <c r="I253">
        <v>143</v>
      </c>
      <c r="J253">
        <v>2</v>
      </c>
      <c r="K253">
        <v>1</v>
      </c>
      <c r="L253" t="s">
        <v>43</v>
      </c>
      <c r="M253" t="s">
        <v>59</v>
      </c>
      <c r="N253" t="s">
        <v>45</v>
      </c>
      <c r="O253" t="s">
        <v>29</v>
      </c>
      <c r="P253">
        <v>38</v>
      </c>
      <c r="Q253" t="s">
        <v>76</v>
      </c>
      <c r="R253">
        <v>12717</v>
      </c>
      <c r="S253" t="str">
        <f t="shared" si="3"/>
        <v>50K-100K</v>
      </c>
    </row>
    <row r="254" spans="1:19" x14ac:dyDescent="0.3">
      <c r="A254" t="s">
        <v>31</v>
      </c>
      <c r="B254" t="s">
        <v>85</v>
      </c>
      <c r="C254">
        <v>2006</v>
      </c>
      <c r="D254" t="s">
        <v>20</v>
      </c>
      <c r="E254" t="s">
        <v>67</v>
      </c>
      <c r="F254">
        <v>2.8</v>
      </c>
      <c r="G254">
        <v>335258</v>
      </c>
      <c r="H254">
        <v>215</v>
      </c>
      <c r="I254">
        <v>200</v>
      </c>
      <c r="J254">
        <v>4</v>
      </c>
      <c r="K254">
        <v>0</v>
      </c>
      <c r="L254" t="s">
        <v>43</v>
      </c>
      <c r="M254" t="s">
        <v>52</v>
      </c>
      <c r="N254" t="s">
        <v>23</v>
      </c>
      <c r="O254" t="s">
        <v>24</v>
      </c>
      <c r="P254">
        <v>24</v>
      </c>
      <c r="Q254" t="s">
        <v>76</v>
      </c>
      <c r="R254">
        <v>500</v>
      </c>
      <c r="S254" t="str">
        <f t="shared" si="3"/>
        <v>200K+</v>
      </c>
    </row>
    <row r="255" spans="1:19" x14ac:dyDescent="0.3">
      <c r="A255" t="s">
        <v>49</v>
      </c>
      <c r="B255" t="s">
        <v>50</v>
      </c>
      <c r="C255">
        <v>2015</v>
      </c>
      <c r="D255" t="s">
        <v>20</v>
      </c>
      <c r="E255" t="s">
        <v>21</v>
      </c>
      <c r="F255">
        <v>2</v>
      </c>
      <c r="G255">
        <v>95896</v>
      </c>
      <c r="H255">
        <v>160</v>
      </c>
      <c r="I255">
        <v>187</v>
      </c>
      <c r="J255">
        <v>3</v>
      </c>
      <c r="K255">
        <v>0</v>
      </c>
      <c r="L255" t="s">
        <v>34</v>
      </c>
      <c r="M255" t="s">
        <v>28</v>
      </c>
      <c r="N255" t="s">
        <v>45</v>
      </c>
      <c r="O255" t="s">
        <v>29</v>
      </c>
      <c r="P255">
        <v>37</v>
      </c>
      <c r="Q255" t="s">
        <v>46</v>
      </c>
      <c r="R255">
        <v>5008</v>
      </c>
      <c r="S255" t="str">
        <f t="shared" si="3"/>
        <v>50K-100K</v>
      </c>
    </row>
    <row r="256" spans="1:19" x14ac:dyDescent="0.3">
      <c r="A256" t="s">
        <v>31</v>
      </c>
      <c r="B256" t="s">
        <v>61</v>
      </c>
      <c r="C256">
        <v>2014</v>
      </c>
      <c r="D256" t="s">
        <v>20</v>
      </c>
      <c r="E256" t="s">
        <v>21</v>
      </c>
      <c r="F256">
        <v>1.9</v>
      </c>
      <c r="G256">
        <v>236885</v>
      </c>
      <c r="H256">
        <v>187</v>
      </c>
      <c r="I256">
        <v>131</v>
      </c>
      <c r="J256">
        <v>3</v>
      </c>
      <c r="K256">
        <v>1</v>
      </c>
      <c r="L256" t="s">
        <v>34</v>
      </c>
      <c r="M256" t="s">
        <v>35</v>
      </c>
      <c r="N256" t="s">
        <v>45</v>
      </c>
      <c r="O256" t="s">
        <v>29</v>
      </c>
      <c r="P256">
        <v>32</v>
      </c>
      <c r="Q256" t="s">
        <v>57</v>
      </c>
      <c r="R256">
        <v>500</v>
      </c>
      <c r="S256" t="str">
        <f t="shared" si="3"/>
        <v>200K+</v>
      </c>
    </row>
    <row r="257" spans="1:19" x14ac:dyDescent="0.3">
      <c r="A257" t="s">
        <v>26</v>
      </c>
      <c r="B257" t="s">
        <v>27</v>
      </c>
      <c r="C257">
        <v>2015</v>
      </c>
      <c r="D257" t="s">
        <v>20</v>
      </c>
      <c r="E257" t="s">
        <v>140</v>
      </c>
      <c r="F257">
        <v>2.2999999999999998</v>
      </c>
      <c r="G257">
        <v>18519</v>
      </c>
      <c r="H257">
        <v>183</v>
      </c>
      <c r="I257">
        <v>181</v>
      </c>
      <c r="J257">
        <v>2</v>
      </c>
      <c r="K257">
        <v>0</v>
      </c>
      <c r="L257" t="s">
        <v>34</v>
      </c>
      <c r="M257" t="s">
        <v>140</v>
      </c>
      <c r="N257" t="s">
        <v>23</v>
      </c>
      <c r="O257" t="s">
        <v>24</v>
      </c>
      <c r="P257">
        <v>32</v>
      </c>
      <c r="Q257" t="s">
        <v>48</v>
      </c>
      <c r="R257">
        <v>11496</v>
      </c>
      <c r="S257" t="str">
        <f t="shared" si="3"/>
        <v>0-50K</v>
      </c>
    </row>
    <row r="258" spans="1:19" x14ac:dyDescent="0.3">
      <c r="A258" t="s">
        <v>55</v>
      </c>
      <c r="B258" t="s">
        <v>56</v>
      </c>
      <c r="C258">
        <v>2020</v>
      </c>
      <c r="D258" t="s">
        <v>20</v>
      </c>
      <c r="E258" t="s">
        <v>21</v>
      </c>
      <c r="F258">
        <v>2.6</v>
      </c>
      <c r="G258">
        <v>68477</v>
      </c>
      <c r="H258">
        <v>208</v>
      </c>
      <c r="I258">
        <v>191</v>
      </c>
      <c r="J258">
        <v>1</v>
      </c>
      <c r="K258">
        <v>0</v>
      </c>
      <c r="L258" t="s">
        <v>34</v>
      </c>
      <c r="M258" t="s">
        <v>35</v>
      </c>
      <c r="N258" t="s">
        <v>23</v>
      </c>
      <c r="O258" t="s">
        <v>24</v>
      </c>
      <c r="P258">
        <v>27</v>
      </c>
      <c r="Q258" t="s">
        <v>37</v>
      </c>
      <c r="R258">
        <v>22659</v>
      </c>
      <c r="S258" t="str">
        <f t="shared" ref="S258:S321" si="4">IF(G258&lt;=50000,"0-50K",IF(G258&lt;=100000,"50K-100K",IF(G258&lt;=150000,"100K-150K",IF(G258&lt;=200000,"150K-200K","200K+"))))</f>
        <v>50K-100K</v>
      </c>
    </row>
    <row r="259" spans="1:19" x14ac:dyDescent="0.3">
      <c r="A259" t="s">
        <v>31</v>
      </c>
      <c r="B259" t="s">
        <v>85</v>
      </c>
      <c r="C259">
        <v>2013</v>
      </c>
      <c r="D259" t="s">
        <v>20</v>
      </c>
      <c r="E259" t="s">
        <v>21</v>
      </c>
      <c r="F259">
        <v>2.9</v>
      </c>
      <c r="G259">
        <v>132485</v>
      </c>
      <c r="H259">
        <v>187</v>
      </c>
      <c r="I259">
        <v>235</v>
      </c>
      <c r="J259">
        <v>3</v>
      </c>
      <c r="K259">
        <v>0</v>
      </c>
      <c r="L259" t="s">
        <v>34</v>
      </c>
      <c r="M259" t="s">
        <v>35</v>
      </c>
      <c r="N259" t="s">
        <v>23</v>
      </c>
      <c r="O259" t="s">
        <v>24</v>
      </c>
      <c r="P259">
        <v>26</v>
      </c>
      <c r="Q259" t="s">
        <v>57</v>
      </c>
      <c r="R259">
        <v>4478</v>
      </c>
      <c r="S259" t="str">
        <f t="shared" si="4"/>
        <v>100K-150K</v>
      </c>
    </row>
    <row r="260" spans="1:19" x14ac:dyDescent="0.3">
      <c r="A260" t="s">
        <v>31</v>
      </c>
      <c r="B260" t="s">
        <v>32</v>
      </c>
      <c r="C260">
        <v>2021</v>
      </c>
      <c r="D260" t="s">
        <v>20</v>
      </c>
      <c r="E260" t="s">
        <v>140</v>
      </c>
      <c r="F260">
        <v>1.5</v>
      </c>
      <c r="G260">
        <v>1533</v>
      </c>
      <c r="H260">
        <v>134</v>
      </c>
      <c r="I260">
        <v>101</v>
      </c>
      <c r="J260">
        <v>1</v>
      </c>
      <c r="K260">
        <v>0</v>
      </c>
      <c r="L260" t="s">
        <v>40</v>
      </c>
      <c r="M260" t="s">
        <v>140</v>
      </c>
      <c r="N260" t="s">
        <v>36</v>
      </c>
      <c r="O260" t="s">
        <v>29</v>
      </c>
      <c r="P260">
        <v>33</v>
      </c>
      <c r="Q260" t="s">
        <v>37</v>
      </c>
      <c r="R260">
        <v>16048</v>
      </c>
      <c r="S260" t="str">
        <f t="shared" si="4"/>
        <v>0-50K</v>
      </c>
    </row>
    <row r="261" spans="1:19" x14ac:dyDescent="0.3">
      <c r="A261" t="s">
        <v>26</v>
      </c>
      <c r="B261" t="s">
        <v>58</v>
      </c>
      <c r="C261">
        <v>2013</v>
      </c>
      <c r="D261" t="s">
        <v>20</v>
      </c>
      <c r="E261" t="s">
        <v>21</v>
      </c>
      <c r="F261">
        <v>2.1</v>
      </c>
      <c r="G261">
        <v>48186</v>
      </c>
      <c r="H261">
        <v>180</v>
      </c>
      <c r="I261">
        <v>166</v>
      </c>
      <c r="J261">
        <v>3</v>
      </c>
      <c r="K261">
        <v>0</v>
      </c>
      <c r="L261" t="s">
        <v>43</v>
      </c>
      <c r="M261" t="s">
        <v>35</v>
      </c>
      <c r="N261" t="s">
        <v>23</v>
      </c>
      <c r="O261" t="s">
        <v>24</v>
      </c>
      <c r="P261">
        <v>32</v>
      </c>
      <c r="Q261" t="s">
        <v>91</v>
      </c>
      <c r="R261">
        <v>10017</v>
      </c>
      <c r="S261" t="str">
        <f t="shared" si="4"/>
        <v>0-50K</v>
      </c>
    </row>
    <row r="262" spans="1:19" x14ac:dyDescent="0.3">
      <c r="A262" t="s">
        <v>31</v>
      </c>
      <c r="B262" t="s">
        <v>85</v>
      </c>
      <c r="C262">
        <v>2023</v>
      </c>
      <c r="D262" t="s">
        <v>20</v>
      </c>
      <c r="E262" t="s">
        <v>21</v>
      </c>
      <c r="F262">
        <v>2.5</v>
      </c>
      <c r="G262">
        <v>9831</v>
      </c>
      <c r="H262">
        <v>187</v>
      </c>
      <c r="I262">
        <v>187</v>
      </c>
      <c r="J262">
        <v>1</v>
      </c>
      <c r="K262">
        <v>0</v>
      </c>
      <c r="L262" t="s">
        <v>40</v>
      </c>
      <c r="M262" t="s">
        <v>28</v>
      </c>
      <c r="N262" t="s">
        <v>23</v>
      </c>
      <c r="O262" t="s">
        <v>24</v>
      </c>
      <c r="P262">
        <v>32</v>
      </c>
      <c r="Q262" t="s">
        <v>91</v>
      </c>
      <c r="R262">
        <v>24019</v>
      </c>
      <c r="S262" t="str">
        <f t="shared" si="4"/>
        <v>0-50K</v>
      </c>
    </row>
    <row r="263" spans="1:19" x14ac:dyDescent="0.3">
      <c r="A263" t="s">
        <v>73</v>
      </c>
      <c r="B263" t="s">
        <v>97</v>
      </c>
      <c r="C263">
        <v>2023</v>
      </c>
      <c r="D263" t="s">
        <v>20</v>
      </c>
      <c r="E263" t="s">
        <v>21</v>
      </c>
      <c r="F263">
        <v>1.6</v>
      </c>
      <c r="G263">
        <v>11932</v>
      </c>
      <c r="H263">
        <v>139</v>
      </c>
      <c r="I263">
        <v>114</v>
      </c>
      <c r="J263">
        <v>1</v>
      </c>
      <c r="K263">
        <v>0</v>
      </c>
      <c r="L263" t="s">
        <v>43</v>
      </c>
      <c r="M263" t="s">
        <v>140</v>
      </c>
      <c r="N263" t="s">
        <v>45</v>
      </c>
      <c r="O263" t="s">
        <v>24</v>
      </c>
      <c r="P263">
        <v>32</v>
      </c>
      <c r="Q263" t="s">
        <v>88</v>
      </c>
      <c r="R263">
        <v>55318</v>
      </c>
      <c r="S263" t="str">
        <f t="shared" si="4"/>
        <v>0-50K</v>
      </c>
    </row>
    <row r="264" spans="1:19" x14ac:dyDescent="0.3">
      <c r="A264" t="s">
        <v>55</v>
      </c>
      <c r="B264" t="s">
        <v>75</v>
      </c>
      <c r="C264">
        <v>2018</v>
      </c>
      <c r="D264" t="s">
        <v>20</v>
      </c>
      <c r="E264" t="s">
        <v>21</v>
      </c>
      <c r="F264">
        <v>1.6</v>
      </c>
      <c r="G264">
        <v>71619</v>
      </c>
      <c r="H264">
        <v>119</v>
      </c>
      <c r="I264">
        <v>114</v>
      </c>
      <c r="J264">
        <v>2</v>
      </c>
      <c r="K264">
        <v>0</v>
      </c>
      <c r="L264" t="s">
        <v>40</v>
      </c>
      <c r="M264" t="s">
        <v>35</v>
      </c>
      <c r="N264" t="s">
        <v>45</v>
      </c>
      <c r="O264" t="s">
        <v>29</v>
      </c>
      <c r="P264">
        <v>39</v>
      </c>
      <c r="Q264" t="s">
        <v>88</v>
      </c>
      <c r="R264">
        <v>7698</v>
      </c>
      <c r="S264" t="str">
        <f t="shared" si="4"/>
        <v>50K-100K</v>
      </c>
    </row>
    <row r="265" spans="1:19" x14ac:dyDescent="0.3">
      <c r="A265" t="s">
        <v>38</v>
      </c>
      <c r="B265" t="s">
        <v>89</v>
      </c>
      <c r="C265">
        <v>2014</v>
      </c>
      <c r="D265" t="s">
        <v>20</v>
      </c>
      <c r="E265" t="s">
        <v>21</v>
      </c>
      <c r="F265">
        <v>1.6</v>
      </c>
      <c r="G265">
        <v>173159</v>
      </c>
      <c r="H265">
        <v>187</v>
      </c>
      <c r="I265">
        <v>133</v>
      </c>
      <c r="J265">
        <v>3</v>
      </c>
      <c r="K265">
        <v>1</v>
      </c>
      <c r="L265" t="s">
        <v>43</v>
      </c>
      <c r="M265" t="s">
        <v>94</v>
      </c>
      <c r="N265" t="s">
        <v>45</v>
      </c>
      <c r="O265" t="s">
        <v>29</v>
      </c>
      <c r="P265">
        <v>40</v>
      </c>
      <c r="Q265" t="s">
        <v>88</v>
      </c>
      <c r="R265">
        <v>1189</v>
      </c>
      <c r="S265" t="str">
        <f t="shared" si="4"/>
        <v>150K-200K</v>
      </c>
    </row>
    <row r="266" spans="1:19" x14ac:dyDescent="0.3">
      <c r="A266" t="s">
        <v>18</v>
      </c>
      <c r="B266" t="s">
        <v>70</v>
      </c>
      <c r="C266">
        <v>2006</v>
      </c>
      <c r="D266" t="s">
        <v>20</v>
      </c>
      <c r="E266" t="s">
        <v>21</v>
      </c>
      <c r="F266">
        <v>2</v>
      </c>
      <c r="G266">
        <v>171715</v>
      </c>
      <c r="H266">
        <v>158</v>
      </c>
      <c r="I266">
        <v>146</v>
      </c>
      <c r="J266">
        <v>3</v>
      </c>
      <c r="K266">
        <v>1</v>
      </c>
      <c r="L266" t="s">
        <v>43</v>
      </c>
      <c r="M266" t="s">
        <v>72</v>
      </c>
      <c r="N266" t="s">
        <v>45</v>
      </c>
      <c r="O266" t="s">
        <v>24</v>
      </c>
      <c r="P266">
        <v>31</v>
      </c>
      <c r="Q266" t="s">
        <v>91</v>
      </c>
      <c r="R266">
        <v>3197</v>
      </c>
      <c r="S266" t="str">
        <f t="shared" si="4"/>
        <v>150K-200K</v>
      </c>
    </row>
    <row r="267" spans="1:19" x14ac:dyDescent="0.3">
      <c r="A267" t="s">
        <v>55</v>
      </c>
      <c r="B267" t="s">
        <v>75</v>
      </c>
      <c r="C267">
        <v>2009</v>
      </c>
      <c r="D267" t="s">
        <v>33</v>
      </c>
      <c r="E267" t="s">
        <v>140</v>
      </c>
      <c r="F267">
        <v>2.2000000000000002</v>
      </c>
      <c r="G267">
        <v>233323</v>
      </c>
      <c r="H267">
        <v>179</v>
      </c>
      <c r="I267">
        <v>169</v>
      </c>
      <c r="J267">
        <v>4</v>
      </c>
      <c r="K267">
        <v>0</v>
      </c>
      <c r="L267" t="s">
        <v>34</v>
      </c>
      <c r="M267" t="s">
        <v>72</v>
      </c>
      <c r="N267" t="s">
        <v>45</v>
      </c>
      <c r="O267" t="s">
        <v>29</v>
      </c>
      <c r="P267">
        <v>45</v>
      </c>
      <c r="Q267" t="s">
        <v>140</v>
      </c>
      <c r="R267">
        <v>500</v>
      </c>
      <c r="S267" t="str">
        <f t="shared" si="4"/>
        <v>200K+</v>
      </c>
    </row>
    <row r="268" spans="1:19" x14ac:dyDescent="0.3">
      <c r="A268" t="s">
        <v>80</v>
      </c>
      <c r="B268" t="s">
        <v>83</v>
      </c>
      <c r="C268">
        <v>2020</v>
      </c>
      <c r="D268" t="s">
        <v>20</v>
      </c>
      <c r="E268" t="s">
        <v>21</v>
      </c>
      <c r="F268">
        <v>4.9000000000000004</v>
      </c>
      <c r="G268">
        <v>19238</v>
      </c>
      <c r="H268">
        <v>382</v>
      </c>
      <c r="I268">
        <v>337</v>
      </c>
      <c r="J268">
        <v>2</v>
      </c>
      <c r="K268">
        <v>0</v>
      </c>
      <c r="L268" t="s">
        <v>34</v>
      </c>
      <c r="M268" t="s">
        <v>52</v>
      </c>
      <c r="N268" t="s">
        <v>84</v>
      </c>
      <c r="O268" t="s">
        <v>60</v>
      </c>
      <c r="P268">
        <v>10</v>
      </c>
      <c r="Q268" t="s">
        <v>37</v>
      </c>
      <c r="R268">
        <v>23688</v>
      </c>
      <c r="S268" t="str">
        <f t="shared" si="4"/>
        <v>0-50K</v>
      </c>
    </row>
    <row r="269" spans="1:19" x14ac:dyDescent="0.3">
      <c r="A269" t="s">
        <v>80</v>
      </c>
      <c r="B269" t="s">
        <v>102</v>
      </c>
      <c r="C269">
        <v>2009</v>
      </c>
      <c r="D269" t="s">
        <v>20</v>
      </c>
      <c r="E269" t="s">
        <v>21</v>
      </c>
      <c r="F269">
        <v>2.5</v>
      </c>
      <c r="G269">
        <v>98204</v>
      </c>
      <c r="H269">
        <v>205</v>
      </c>
      <c r="I269">
        <v>185</v>
      </c>
      <c r="J269">
        <v>5</v>
      </c>
      <c r="K269">
        <v>0</v>
      </c>
      <c r="L269" t="s">
        <v>140</v>
      </c>
      <c r="M269" t="s">
        <v>28</v>
      </c>
      <c r="N269" t="s">
        <v>23</v>
      </c>
      <c r="O269" t="s">
        <v>24</v>
      </c>
      <c r="P269">
        <v>32</v>
      </c>
      <c r="Q269" t="s">
        <v>140</v>
      </c>
      <c r="R269">
        <v>4430</v>
      </c>
      <c r="S269" t="str">
        <f t="shared" si="4"/>
        <v>50K-100K</v>
      </c>
    </row>
    <row r="270" spans="1:19" x14ac:dyDescent="0.3">
      <c r="A270" t="s">
        <v>38</v>
      </c>
      <c r="B270" t="s">
        <v>39</v>
      </c>
      <c r="C270">
        <v>2013</v>
      </c>
      <c r="D270" t="s">
        <v>20</v>
      </c>
      <c r="E270" t="s">
        <v>21</v>
      </c>
      <c r="F270">
        <v>2.5</v>
      </c>
      <c r="G270">
        <v>163813</v>
      </c>
      <c r="H270">
        <v>202</v>
      </c>
      <c r="I270">
        <v>204</v>
      </c>
      <c r="J270">
        <v>2</v>
      </c>
      <c r="K270">
        <v>0</v>
      </c>
      <c r="L270" t="s">
        <v>34</v>
      </c>
      <c r="M270" t="s">
        <v>140</v>
      </c>
      <c r="N270" t="s">
        <v>23</v>
      </c>
      <c r="O270" t="s">
        <v>60</v>
      </c>
      <c r="P270">
        <v>34</v>
      </c>
      <c r="Q270" t="s">
        <v>64</v>
      </c>
      <c r="R270">
        <v>12059</v>
      </c>
      <c r="S270" t="str">
        <f t="shared" si="4"/>
        <v>150K-200K</v>
      </c>
    </row>
    <row r="271" spans="1:19" x14ac:dyDescent="0.3">
      <c r="A271" t="s">
        <v>38</v>
      </c>
      <c r="B271" t="s">
        <v>89</v>
      </c>
      <c r="C271">
        <v>2015</v>
      </c>
      <c r="D271" t="s">
        <v>33</v>
      </c>
      <c r="E271" t="s">
        <v>21</v>
      </c>
      <c r="F271">
        <v>2.4</v>
      </c>
      <c r="G271">
        <v>111026</v>
      </c>
      <c r="H271">
        <v>187</v>
      </c>
      <c r="I271">
        <v>192</v>
      </c>
      <c r="J271">
        <v>2</v>
      </c>
      <c r="K271">
        <v>1</v>
      </c>
      <c r="L271" t="s">
        <v>34</v>
      </c>
      <c r="M271" t="s">
        <v>22</v>
      </c>
      <c r="N271" t="s">
        <v>45</v>
      </c>
      <c r="O271" t="s">
        <v>29</v>
      </c>
      <c r="P271">
        <v>53</v>
      </c>
      <c r="Q271" t="s">
        <v>91</v>
      </c>
      <c r="R271">
        <v>4441</v>
      </c>
      <c r="S271" t="str">
        <f t="shared" si="4"/>
        <v>100K-150K</v>
      </c>
    </row>
    <row r="272" spans="1:19" x14ac:dyDescent="0.3">
      <c r="A272" t="s">
        <v>41</v>
      </c>
      <c r="B272" t="s">
        <v>62</v>
      </c>
      <c r="C272">
        <v>2014</v>
      </c>
      <c r="D272" t="s">
        <v>20</v>
      </c>
      <c r="E272" t="s">
        <v>21</v>
      </c>
      <c r="F272">
        <v>2.2999999999999998</v>
      </c>
      <c r="G272">
        <v>81476</v>
      </c>
      <c r="H272">
        <v>191</v>
      </c>
      <c r="I272">
        <v>163</v>
      </c>
      <c r="J272">
        <v>2</v>
      </c>
      <c r="K272">
        <v>0</v>
      </c>
      <c r="L272" t="s">
        <v>43</v>
      </c>
      <c r="M272" t="s">
        <v>28</v>
      </c>
      <c r="N272" t="s">
        <v>23</v>
      </c>
      <c r="O272" t="s">
        <v>24</v>
      </c>
      <c r="P272">
        <v>33</v>
      </c>
      <c r="Q272" t="s">
        <v>91</v>
      </c>
      <c r="R272">
        <v>7908</v>
      </c>
      <c r="S272" t="str">
        <f t="shared" si="4"/>
        <v>50K-100K</v>
      </c>
    </row>
    <row r="273" spans="1:19" x14ac:dyDescent="0.3">
      <c r="A273" t="s">
        <v>55</v>
      </c>
      <c r="B273" t="s">
        <v>69</v>
      </c>
      <c r="C273">
        <v>2023</v>
      </c>
      <c r="D273" t="s">
        <v>20</v>
      </c>
      <c r="E273" t="s">
        <v>21</v>
      </c>
      <c r="F273">
        <v>3.2</v>
      </c>
      <c r="G273">
        <v>11486</v>
      </c>
      <c r="H273">
        <v>236</v>
      </c>
      <c r="I273">
        <v>226</v>
      </c>
      <c r="J273">
        <v>1</v>
      </c>
      <c r="K273" t="s">
        <v>140</v>
      </c>
      <c r="L273" t="s">
        <v>34</v>
      </c>
      <c r="M273" t="s">
        <v>44</v>
      </c>
      <c r="N273" t="s">
        <v>23</v>
      </c>
      <c r="O273" t="s">
        <v>24</v>
      </c>
      <c r="P273">
        <v>20</v>
      </c>
      <c r="Q273" t="s">
        <v>64</v>
      </c>
      <c r="R273">
        <v>27679</v>
      </c>
      <c r="S273" t="str">
        <f t="shared" si="4"/>
        <v>0-50K</v>
      </c>
    </row>
    <row r="274" spans="1:19" x14ac:dyDescent="0.3">
      <c r="A274" t="s">
        <v>26</v>
      </c>
      <c r="B274" t="s">
        <v>101</v>
      </c>
      <c r="C274">
        <v>2005</v>
      </c>
      <c r="D274" t="s">
        <v>20</v>
      </c>
      <c r="E274" t="s">
        <v>21</v>
      </c>
      <c r="F274">
        <v>1.7</v>
      </c>
      <c r="G274">
        <v>355155</v>
      </c>
      <c r="H274">
        <v>147</v>
      </c>
      <c r="I274">
        <v>121</v>
      </c>
      <c r="J274">
        <v>5</v>
      </c>
      <c r="K274">
        <v>1</v>
      </c>
      <c r="L274" t="s">
        <v>40</v>
      </c>
      <c r="M274" t="s">
        <v>72</v>
      </c>
      <c r="N274" t="s">
        <v>45</v>
      </c>
      <c r="O274" t="s">
        <v>29</v>
      </c>
      <c r="P274">
        <v>40</v>
      </c>
      <c r="Q274" t="s">
        <v>64</v>
      </c>
      <c r="R274">
        <v>500</v>
      </c>
      <c r="S274" t="str">
        <f t="shared" si="4"/>
        <v>200K+</v>
      </c>
    </row>
    <row r="275" spans="1:19" x14ac:dyDescent="0.3">
      <c r="A275" t="s">
        <v>18</v>
      </c>
      <c r="B275" t="s">
        <v>51</v>
      </c>
      <c r="C275">
        <v>2015</v>
      </c>
      <c r="D275" t="s">
        <v>20</v>
      </c>
      <c r="E275" t="s">
        <v>140</v>
      </c>
      <c r="F275">
        <v>2.5</v>
      </c>
      <c r="G275">
        <v>222680</v>
      </c>
      <c r="H275">
        <v>154</v>
      </c>
      <c r="I275">
        <v>187</v>
      </c>
      <c r="J275">
        <v>2</v>
      </c>
      <c r="K275">
        <v>1</v>
      </c>
      <c r="L275" t="s">
        <v>43</v>
      </c>
      <c r="M275" t="s">
        <v>22</v>
      </c>
      <c r="N275" t="s">
        <v>45</v>
      </c>
      <c r="O275" t="s">
        <v>29</v>
      </c>
      <c r="P275">
        <v>33</v>
      </c>
      <c r="Q275" t="s">
        <v>88</v>
      </c>
      <c r="R275">
        <v>8223</v>
      </c>
      <c r="S275" t="str">
        <f t="shared" si="4"/>
        <v>200K+</v>
      </c>
    </row>
    <row r="276" spans="1:19" x14ac:dyDescent="0.3">
      <c r="A276" t="s">
        <v>55</v>
      </c>
      <c r="B276" t="s">
        <v>78</v>
      </c>
      <c r="C276">
        <v>2013</v>
      </c>
      <c r="D276" t="s">
        <v>20</v>
      </c>
      <c r="E276" t="s">
        <v>21</v>
      </c>
      <c r="F276">
        <v>1.6</v>
      </c>
      <c r="G276">
        <v>130079</v>
      </c>
      <c r="H276">
        <v>137</v>
      </c>
      <c r="I276">
        <v>124</v>
      </c>
      <c r="J276">
        <v>4</v>
      </c>
      <c r="K276">
        <v>1</v>
      </c>
      <c r="L276" t="s">
        <v>34</v>
      </c>
      <c r="M276" t="s">
        <v>94</v>
      </c>
      <c r="N276" t="s">
        <v>45</v>
      </c>
      <c r="O276" t="s">
        <v>29</v>
      </c>
      <c r="P276">
        <v>40</v>
      </c>
      <c r="Q276" t="s">
        <v>25</v>
      </c>
      <c r="R276">
        <v>2995</v>
      </c>
      <c r="S276" t="str">
        <f t="shared" si="4"/>
        <v>100K-150K</v>
      </c>
    </row>
    <row r="277" spans="1:19" x14ac:dyDescent="0.3">
      <c r="A277" t="s">
        <v>18</v>
      </c>
      <c r="B277" t="s">
        <v>19</v>
      </c>
      <c r="C277">
        <v>2009</v>
      </c>
      <c r="D277" t="s">
        <v>20</v>
      </c>
      <c r="E277" t="s">
        <v>67</v>
      </c>
      <c r="F277">
        <v>2.8</v>
      </c>
      <c r="G277">
        <v>137694</v>
      </c>
      <c r="H277">
        <v>196</v>
      </c>
      <c r="I277">
        <v>188</v>
      </c>
      <c r="J277">
        <v>2</v>
      </c>
      <c r="K277">
        <v>0</v>
      </c>
      <c r="L277" t="s">
        <v>140</v>
      </c>
      <c r="M277" t="s">
        <v>52</v>
      </c>
      <c r="N277" t="s">
        <v>23</v>
      </c>
      <c r="O277" t="s">
        <v>29</v>
      </c>
      <c r="P277">
        <v>26</v>
      </c>
      <c r="Q277" t="s">
        <v>91</v>
      </c>
      <c r="R277">
        <v>11270</v>
      </c>
      <c r="S277" t="str">
        <f t="shared" si="4"/>
        <v>100K-150K</v>
      </c>
    </row>
    <row r="278" spans="1:19" x14ac:dyDescent="0.3">
      <c r="A278" t="s">
        <v>80</v>
      </c>
      <c r="B278" t="s">
        <v>102</v>
      </c>
      <c r="C278">
        <v>2020</v>
      </c>
      <c r="D278" t="s">
        <v>63</v>
      </c>
      <c r="E278" t="s">
        <v>21</v>
      </c>
      <c r="F278">
        <v>3.4</v>
      </c>
      <c r="G278">
        <v>100</v>
      </c>
      <c r="H278">
        <v>187</v>
      </c>
      <c r="I278">
        <v>252</v>
      </c>
      <c r="J278">
        <v>2</v>
      </c>
      <c r="K278" t="s">
        <v>140</v>
      </c>
      <c r="L278" t="s">
        <v>34</v>
      </c>
      <c r="M278" t="s">
        <v>59</v>
      </c>
      <c r="N278" t="s">
        <v>23</v>
      </c>
      <c r="O278" t="s">
        <v>24</v>
      </c>
      <c r="P278">
        <v>30</v>
      </c>
      <c r="Q278" t="s">
        <v>76</v>
      </c>
      <c r="R278">
        <v>23428</v>
      </c>
      <c r="S278" t="str">
        <f t="shared" si="4"/>
        <v>0-50K</v>
      </c>
    </row>
    <row r="279" spans="1:19" x14ac:dyDescent="0.3">
      <c r="A279" t="s">
        <v>38</v>
      </c>
      <c r="B279" t="s">
        <v>47</v>
      </c>
      <c r="C279">
        <v>2018</v>
      </c>
      <c r="D279" t="s">
        <v>20</v>
      </c>
      <c r="E279" t="s">
        <v>21</v>
      </c>
      <c r="F279">
        <v>2.2000000000000002</v>
      </c>
      <c r="G279">
        <v>52780</v>
      </c>
      <c r="H279">
        <v>187</v>
      </c>
      <c r="I279">
        <v>162</v>
      </c>
      <c r="J279">
        <v>2</v>
      </c>
      <c r="K279">
        <v>0</v>
      </c>
      <c r="L279" t="s">
        <v>43</v>
      </c>
      <c r="M279" t="s">
        <v>72</v>
      </c>
      <c r="N279" t="s">
        <v>23</v>
      </c>
      <c r="O279" t="s">
        <v>24</v>
      </c>
      <c r="P279">
        <v>32</v>
      </c>
      <c r="Q279" t="s">
        <v>91</v>
      </c>
      <c r="R279">
        <v>14103</v>
      </c>
      <c r="S279" t="str">
        <f t="shared" si="4"/>
        <v>50K-100K</v>
      </c>
    </row>
    <row r="280" spans="1:19" x14ac:dyDescent="0.3">
      <c r="A280" t="s">
        <v>38</v>
      </c>
      <c r="B280" t="s">
        <v>86</v>
      </c>
      <c r="C280">
        <v>2020</v>
      </c>
      <c r="D280" t="s">
        <v>63</v>
      </c>
      <c r="E280" t="s">
        <v>21</v>
      </c>
      <c r="F280">
        <v>4.0999999999999996</v>
      </c>
      <c r="G280">
        <v>46026</v>
      </c>
      <c r="H280">
        <v>300</v>
      </c>
      <c r="I280">
        <v>278</v>
      </c>
      <c r="J280">
        <v>2</v>
      </c>
      <c r="K280">
        <v>0</v>
      </c>
      <c r="L280" t="s">
        <v>40</v>
      </c>
      <c r="M280" t="s">
        <v>59</v>
      </c>
      <c r="N280" t="s">
        <v>84</v>
      </c>
      <c r="O280" t="s">
        <v>95</v>
      </c>
      <c r="P280">
        <v>18</v>
      </c>
      <c r="Q280" t="s">
        <v>88</v>
      </c>
      <c r="R280">
        <v>20102</v>
      </c>
      <c r="S280" t="str">
        <f t="shared" si="4"/>
        <v>0-50K</v>
      </c>
    </row>
    <row r="281" spans="1:19" x14ac:dyDescent="0.3">
      <c r="A281" t="s">
        <v>55</v>
      </c>
      <c r="B281" t="s">
        <v>78</v>
      </c>
      <c r="C281">
        <v>2011</v>
      </c>
      <c r="D281" t="s">
        <v>20</v>
      </c>
      <c r="E281" t="s">
        <v>21</v>
      </c>
      <c r="F281">
        <v>1.5</v>
      </c>
      <c r="G281">
        <v>66330</v>
      </c>
      <c r="H281">
        <v>122</v>
      </c>
      <c r="I281">
        <v>139</v>
      </c>
      <c r="J281">
        <v>4</v>
      </c>
      <c r="K281">
        <v>0</v>
      </c>
      <c r="L281" t="s">
        <v>40</v>
      </c>
      <c r="M281" t="s">
        <v>140</v>
      </c>
      <c r="N281" t="s">
        <v>45</v>
      </c>
      <c r="O281" t="s">
        <v>29</v>
      </c>
      <c r="P281">
        <v>37</v>
      </c>
      <c r="Q281" t="s">
        <v>37</v>
      </c>
      <c r="R281">
        <v>4251</v>
      </c>
      <c r="S281" t="str">
        <f t="shared" si="4"/>
        <v>50K-100K</v>
      </c>
    </row>
    <row r="282" spans="1:19" x14ac:dyDescent="0.3">
      <c r="A282" t="s">
        <v>55</v>
      </c>
      <c r="B282" t="s">
        <v>75</v>
      </c>
      <c r="C282">
        <v>2008</v>
      </c>
      <c r="D282" t="s">
        <v>20</v>
      </c>
      <c r="E282" t="s">
        <v>140</v>
      </c>
      <c r="F282">
        <v>1.5</v>
      </c>
      <c r="G282">
        <v>151756</v>
      </c>
      <c r="H282">
        <v>114</v>
      </c>
      <c r="I282">
        <v>101</v>
      </c>
      <c r="J282">
        <v>4</v>
      </c>
      <c r="K282">
        <v>0</v>
      </c>
      <c r="L282" t="s">
        <v>34</v>
      </c>
      <c r="M282" t="s">
        <v>59</v>
      </c>
      <c r="N282" t="s">
        <v>45</v>
      </c>
      <c r="O282" t="s">
        <v>29</v>
      </c>
      <c r="P282">
        <v>37</v>
      </c>
      <c r="Q282" t="s">
        <v>37</v>
      </c>
      <c r="R282">
        <v>500</v>
      </c>
      <c r="S282" t="str">
        <f t="shared" si="4"/>
        <v>150K-200K</v>
      </c>
    </row>
    <row r="283" spans="1:19" x14ac:dyDescent="0.3">
      <c r="A283" t="s">
        <v>73</v>
      </c>
      <c r="B283" t="s">
        <v>87</v>
      </c>
      <c r="C283">
        <v>2022</v>
      </c>
      <c r="D283" t="s">
        <v>20</v>
      </c>
      <c r="E283" t="s">
        <v>21</v>
      </c>
      <c r="F283">
        <v>2.7</v>
      </c>
      <c r="G283">
        <v>43003</v>
      </c>
      <c r="H283">
        <v>209</v>
      </c>
      <c r="I283">
        <v>197</v>
      </c>
      <c r="J283">
        <v>1</v>
      </c>
      <c r="K283">
        <v>0</v>
      </c>
      <c r="L283" t="s">
        <v>140</v>
      </c>
      <c r="M283" t="s">
        <v>59</v>
      </c>
      <c r="N283" t="s">
        <v>23</v>
      </c>
      <c r="O283" t="s">
        <v>29</v>
      </c>
      <c r="P283">
        <v>28</v>
      </c>
      <c r="Q283" t="s">
        <v>64</v>
      </c>
      <c r="R283">
        <v>34436</v>
      </c>
      <c r="S283" t="str">
        <f t="shared" si="4"/>
        <v>0-50K</v>
      </c>
    </row>
    <row r="284" spans="1:19" x14ac:dyDescent="0.3">
      <c r="A284" t="s">
        <v>41</v>
      </c>
      <c r="B284" t="s">
        <v>103</v>
      </c>
      <c r="C284">
        <v>2015</v>
      </c>
      <c r="D284" t="s">
        <v>20</v>
      </c>
      <c r="E284" t="s">
        <v>21</v>
      </c>
      <c r="F284">
        <v>2.9</v>
      </c>
      <c r="G284">
        <v>79026</v>
      </c>
      <c r="H284">
        <v>213</v>
      </c>
      <c r="I284">
        <v>215</v>
      </c>
      <c r="J284">
        <v>1</v>
      </c>
      <c r="K284">
        <v>0</v>
      </c>
      <c r="L284" t="s">
        <v>34</v>
      </c>
      <c r="M284" t="s">
        <v>140</v>
      </c>
      <c r="N284" t="s">
        <v>23</v>
      </c>
      <c r="O284" t="s">
        <v>29</v>
      </c>
      <c r="P284">
        <v>31</v>
      </c>
      <c r="Q284" t="s">
        <v>91</v>
      </c>
      <c r="R284">
        <v>12021</v>
      </c>
      <c r="S284" t="str">
        <f t="shared" si="4"/>
        <v>50K-100K</v>
      </c>
    </row>
    <row r="285" spans="1:19" x14ac:dyDescent="0.3">
      <c r="A285" t="s">
        <v>38</v>
      </c>
      <c r="B285" t="s">
        <v>39</v>
      </c>
      <c r="C285">
        <v>2015</v>
      </c>
      <c r="D285" t="s">
        <v>33</v>
      </c>
      <c r="E285" t="s">
        <v>140</v>
      </c>
      <c r="F285">
        <v>2.5</v>
      </c>
      <c r="G285">
        <v>174323</v>
      </c>
      <c r="H285">
        <v>224</v>
      </c>
      <c r="I285">
        <v>219</v>
      </c>
      <c r="J285">
        <v>3</v>
      </c>
      <c r="K285">
        <v>0</v>
      </c>
      <c r="L285" t="s">
        <v>40</v>
      </c>
      <c r="M285" t="s">
        <v>22</v>
      </c>
      <c r="N285" t="s">
        <v>23</v>
      </c>
      <c r="O285" t="s">
        <v>24</v>
      </c>
      <c r="P285">
        <v>38</v>
      </c>
      <c r="Q285" t="s">
        <v>57</v>
      </c>
      <c r="R285">
        <v>13259</v>
      </c>
      <c r="S285" t="str">
        <f t="shared" si="4"/>
        <v>150K-200K</v>
      </c>
    </row>
    <row r="286" spans="1:19" x14ac:dyDescent="0.3">
      <c r="A286" t="s">
        <v>18</v>
      </c>
      <c r="B286" t="s">
        <v>51</v>
      </c>
      <c r="C286">
        <v>2024</v>
      </c>
      <c r="D286" t="s">
        <v>20</v>
      </c>
      <c r="E286" t="s">
        <v>21</v>
      </c>
      <c r="F286">
        <v>1.9</v>
      </c>
      <c r="G286">
        <v>4224</v>
      </c>
      <c r="H286">
        <v>151</v>
      </c>
      <c r="I286">
        <v>155</v>
      </c>
      <c r="J286">
        <v>1</v>
      </c>
      <c r="K286">
        <v>0</v>
      </c>
      <c r="L286" t="s">
        <v>140</v>
      </c>
      <c r="M286" t="s">
        <v>94</v>
      </c>
      <c r="N286" t="s">
        <v>45</v>
      </c>
      <c r="O286" t="s">
        <v>29</v>
      </c>
      <c r="P286">
        <v>32</v>
      </c>
      <c r="Q286" t="s">
        <v>91</v>
      </c>
      <c r="R286">
        <v>45787</v>
      </c>
      <c r="S286" t="str">
        <f t="shared" si="4"/>
        <v>0-50K</v>
      </c>
    </row>
    <row r="287" spans="1:19" x14ac:dyDescent="0.3">
      <c r="A287" t="s">
        <v>31</v>
      </c>
      <c r="B287" t="s">
        <v>99</v>
      </c>
      <c r="C287">
        <v>2006</v>
      </c>
      <c r="D287" t="s">
        <v>63</v>
      </c>
      <c r="E287" t="s">
        <v>21</v>
      </c>
      <c r="F287">
        <v>2.2000000000000002</v>
      </c>
      <c r="G287">
        <v>199417</v>
      </c>
      <c r="H287">
        <v>174</v>
      </c>
      <c r="I287">
        <v>161</v>
      </c>
      <c r="J287">
        <v>4</v>
      </c>
      <c r="K287" t="s">
        <v>140</v>
      </c>
      <c r="L287" t="s">
        <v>34</v>
      </c>
      <c r="M287" t="s">
        <v>140</v>
      </c>
      <c r="N287" t="s">
        <v>23</v>
      </c>
      <c r="O287" t="s">
        <v>24</v>
      </c>
      <c r="P287">
        <v>33</v>
      </c>
      <c r="Q287" t="s">
        <v>25</v>
      </c>
      <c r="R287">
        <v>500</v>
      </c>
      <c r="S287" t="str">
        <f t="shared" si="4"/>
        <v>150K-200K</v>
      </c>
    </row>
    <row r="288" spans="1:19" x14ac:dyDescent="0.3">
      <c r="A288" t="s">
        <v>73</v>
      </c>
      <c r="B288" t="s">
        <v>97</v>
      </c>
      <c r="C288">
        <v>2014</v>
      </c>
      <c r="D288" t="s">
        <v>20</v>
      </c>
      <c r="E288" t="s">
        <v>21</v>
      </c>
      <c r="F288">
        <v>2.2000000000000002</v>
      </c>
      <c r="G288">
        <v>185585</v>
      </c>
      <c r="H288">
        <v>178</v>
      </c>
      <c r="I288">
        <v>162</v>
      </c>
      <c r="J288">
        <v>3</v>
      </c>
      <c r="K288">
        <v>1</v>
      </c>
      <c r="L288" t="s">
        <v>34</v>
      </c>
      <c r="M288" t="s">
        <v>59</v>
      </c>
      <c r="N288" t="s">
        <v>45</v>
      </c>
      <c r="O288" t="s">
        <v>24</v>
      </c>
      <c r="P288">
        <v>30</v>
      </c>
      <c r="Q288" t="s">
        <v>25</v>
      </c>
      <c r="R288">
        <v>11975</v>
      </c>
      <c r="S288" t="str">
        <f t="shared" si="4"/>
        <v>150K-200K</v>
      </c>
    </row>
    <row r="289" spans="1:19" x14ac:dyDescent="0.3">
      <c r="A289" t="s">
        <v>49</v>
      </c>
      <c r="B289" t="s">
        <v>100</v>
      </c>
      <c r="C289">
        <v>2007</v>
      </c>
      <c r="D289" t="s">
        <v>20</v>
      </c>
      <c r="E289" t="s">
        <v>21</v>
      </c>
      <c r="F289">
        <v>1.5</v>
      </c>
      <c r="G289">
        <v>191953</v>
      </c>
      <c r="H289">
        <v>120</v>
      </c>
      <c r="I289">
        <v>123</v>
      </c>
      <c r="J289">
        <v>4</v>
      </c>
      <c r="K289">
        <v>1</v>
      </c>
      <c r="L289" t="s">
        <v>34</v>
      </c>
      <c r="M289" t="s">
        <v>59</v>
      </c>
      <c r="N289" t="s">
        <v>45</v>
      </c>
      <c r="O289" t="s">
        <v>29</v>
      </c>
      <c r="P289">
        <v>42</v>
      </c>
      <c r="Q289" t="s">
        <v>57</v>
      </c>
      <c r="R289">
        <v>500</v>
      </c>
      <c r="S289" t="str">
        <f t="shared" si="4"/>
        <v>150K-200K</v>
      </c>
    </row>
    <row r="290" spans="1:19" x14ac:dyDescent="0.3">
      <c r="A290" t="s">
        <v>55</v>
      </c>
      <c r="B290" t="s">
        <v>56</v>
      </c>
      <c r="C290">
        <v>2010</v>
      </c>
      <c r="D290" t="s">
        <v>20</v>
      </c>
      <c r="E290" t="s">
        <v>67</v>
      </c>
      <c r="F290">
        <v>2.6</v>
      </c>
      <c r="G290">
        <v>297498</v>
      </c>
      <c r="H290">
        <v>217</v>
      </c>
      <c r="I290">
        <v>230</v>
      </c>
      <c r="J290">
        <v>4</v>
      </c>
      <c r="K290">
        <v>1</v>
      </c>
      <c r="L290" t="s">
        <v>43</v>
      </c>
      <c r="M290" t="s">
        <v>140</v>
      </c>
      <c r="N290" t="s">
        <v>23</v>
      </c>
      <c r="O290" t="s">
        <v>29</v>
      </c>
      <c r="P290">
        <v>33</v>
      </c>
      <c r="Q290" t="s">
        <v>64</v>
      </c>
      <c r="R290">
        <v>500</v>
      </c>
      <c r="S290" t="str">
        <f t="shared" si="4"/>
        <v>200K+</v>
      </c>
    </row>
    <row r="291" spans="1:19" x14ac:dyDescent="0.3">
      <c r="A291" t="s">
        <v>31</v>
      </c>
      <c r="B291" t="s">
        <v>99</v>
      </c>
      <c r="C291">
        <v>2017</v>
      </c>
      <c r="D291" t="s">
        <v>20</v>
      </c>
      <c r="E291" t="s">
        <v>140</v>
      </c>
      <c r="F291">
        <v>2.2999999999999998</v>
      </c>
      <c r="G291">
        <v>80430</v>
      </c>
      <c r="H291">
        <v>177</v>
      </c>
      <c r="I291">
        <v>161</v>
      </c>
      <c r="J291">
        <v>1</v>
      </c>
      <c r="K291">
        <v>0</v>
      </c>
      <c r="L291" t="s">
        <v>34</v>
      </c>
      <c r="M291" t="s">
        <v>59</v>
      </c>
      <c r="N291" t="s">
        <v>23</v>
      </c>
      <c r="O291" t="s">
        <v>24</v>
      </c>
      <c r="P291">
        <v>32</v>
      </c>
      <c r="Q291" t="s">
        <v>25</v>
      </c>
      <c r="R291">
        <v>14217</v>
      </c>
      <c r="S291" t="str">
        <f t="shared" si="4"/>
        <v>50K-100K</v>
      </c>
    </row>
    <row r="292" spans="1:19" x14ac:dyDescent="0.3">
      <c r="A292" t="s">
        <v>38</v>
      </c>
      <c r="B292" t="s">
        <v>89</v>
      </c>
      <c r="C292">
        <v>2005</v>
      </c>
      <c r="D292" t="s">
        <v>20</v>
      </c>
      <c r="E292" t="s">
        <v>21</v>
      </c>
      <c r="F292">
        <v>2.2999999999999998</v>
      </c>
      <c r="G292">
        <v>341780</v>
      </c>
      <c r="H292">
        <v>192</v>
      </c>
      <c r="I292">
        <v>175</v>
      </c>
      <c r="J292">
        <v>4</v>
      </c>
      <c r="K292">
        <v>1</v>
      </c>
      <c r="L292" t="s">
        <v>34</v>
      </c>
      <c r="M292" t="s">
        <v>28</v>
      </c>
      <c r="N292" t="s">
        <v>45</v>
      </c>
      <c r="O292" t="s">
        <v>29</v>
      </c>
      <c r="P292">
        <v>36</v>
      </c>
      <c r="Q292" t="s">
        <v>91</v>
      </c>
      <c r="R292">
        <v>500</v>
      </c>
      <c r="S292" t="str">
        <f t="shared" si="4"/>
        <v>200K+</v>
      </c>
    </row>
    <row r="293" spans="1:19" x14ac:dyDescent="0.3">
      <c r="A293" t="s">
        <v>55</v>
      </c>
      <c r="B293" t="s">
        <v>56</v>
      </c>
      <c r="C293">
        <v>2021</v>
      </c>
      <c r="D293" t="s">
        <v>20</v>
      </c>
      <c r="E293" t="s">
        <v>140</v>
      </c>
      <c r="F293">
        <v>2.7</v>
      </c>
      <c r="G293">
        <v>45129</v>
      </c>
      <c r="H293">
        <v>202</v>
      </c>
      <c r="I293">
        <v>173</v>
      </c>
      <c r="J293">
        <v>1</v>
      </c>
      <c r="K293">
        <v>0</v>
      </c>
      <c r="L293" t="s">
        <v>34</v>
      </c>
      <c r="M293" t="s">
        <v>72</v>
      </c>
      <c r="N293" t="s">
        <v>23</v>
      </c>
      <c r="O293" t="s">
        <v>24</v>
      </c>
      <c r="P293">
        <v>29</v>
      </c>
      <c r="Q293" t="s">
        <v>25</v>
      </c>
      <c r="R293">
        <v>26136</v>
      </c>
      <c r="S293" t="str">
        <f t="shared" si="4"/>
        <v>0-50K</v>
      </c>
    </row>
    <row r="294" spans="1:19" x14ac:dyDescent="0.3">
      <c r="A294" t="s">
        <v>73</v>
      </c>
      <c r="B294" t="s">
        <v>90</v>
      </c>
      <c r="C294">
        <v>2017</v>
      </c>
      <c r="D294" t="s">
        <v>20</v>
      </c>
      <c r="E294" t="s">
        <v>140</v>
      </c>
      <c r="F294">
        <v>1.6</v>
      </c>
      <c r="G294">
        <v>67750</v>
      </c>
      <c r="H294">
        <v>125</v>
      </c>
      <c r="I294">
        <v>120</v>
      </c>
      <c r="J294">
        <v>2</v>
      </c>
      <c r="K294">
        <v>1</v>
      </c>
      <c r="L294" t="s">
        <v>140</v>
      </c>
      <c r="M294" t="s">
        <v>140</v>
      </c>
      <c r="N294" t="s">
        <v>45</v>
      </c>
      <c r="O294" t="s">
        <v>29</v>
      </c>
      <c r="P294">
        <v>39</v>
      </c>
      <c r="Q294" t="s">
        <v>46</v>
      </c>
      <c r="R294">
        <v>17232</v>
      </c>
      <c r="S294" t="str">
        <f t="shared" si="4"/>
        <v>50K-100K</v>
      </c>
    </row>
    <row r="295" spans="1:19" x14ac:dyDescent="0.3">
      <c r="A295" t="s">
        <v>80</v>
      </c>
      <c r="B295" t="s">
        <v>81</v>
      </c>
      <c r="C295">
        <v>2019</v>
      </c>
      <c r="D295" t="s">
        <v>20</v>
      </c>
      <c r="E295" t="s">
        <v>21</v>
      </c>
      <c r="F295">
        <v>2.8</v>
      </c>
      <c r="G295">
        <v>77810</v>
      </c>
      <c r="H295">
        <v>228</v>
      </c>
      <c r="I295">
        <v>232</v>
      </c>
      <c r="J295">
        <v>2</v>
      </c>
      <c r="K295">
        <v>1</v>
      </c>
      <c r="L295" t="s">
        <v>140</v>
      </c>
      <c r="M295" t="s">
        <v>72</v>
      </c>
      <c r="N295" t="s">
        <v>82</v>
      </c>
      <c r="O295" t="s">
        <v>60</v>
      </c>
      <c r="P295">
        <v>31</v>
      </c>
      <c r="Q295" t="s">
        <v>30</v>
      </c>
      <c r="R295">
        <v>11826</v>
      </c>
      <c r="S295" t="str">
        <f t="shared" si="4"/>
        <v>50K-100K</v>
      </c>
    </row>
    <row r="296" spans="1:19" x14ac:dyDescent="0.3">
      <c r="A296" t="s">
        <v>80</v>
      </c>
      <c r="B296" t="s">
        <v>102</v>
      </c>
      <c r="C296">
        <v>2023</v>
      </c>
      <c r="D296" t="s">
        <v>63</v>
      </c>
      <c r="E296" t="s">
        <v>21</v>
      </c>
      <c r="F296">
        <v>3.4</v>
      </c>
      <c r="G296">
        <v>2676</v>
      </c>
      <c r="H296">
        <v>258</v>
      </c>
      <c r="I296">
        <v>242</v>
      </c>
      <c r="J296">
        <v>1</v>
      </c>
      <c r="K296">
        <v>0</v>
      </c>
      <c r="L296" t="s">
        <v>34</v>
      </c>
      <c r="M296" t="s">
        <v>140</v>
      </c>
      <c r="N296" t="s">
        <v>23</v>
      </c>
      <c r="O296" t="s">
        <v>24</v>
      </c>
      <c r="P296">
        <v>23</v>
      </c>
      <c r="Q296" t="s">
        <v>48</v>
      </c>
      <c r="R296">
        <v>32142</v>
      </c>
      <c r="S296" t="str">
        <f t="shared" si="4"/>
        <v>0-50K</v>
      </c>
    </row>
    <row r="297" spans="1:19" x14ac:dyDescent="0.3">
      <c r="A297" t="s">
        <v>55</v>
      </c>
      <c r="B297" t="s">
        <v>78</v>
      </c>
      <c r="C297">
        <v>2015</v>
      </c>
      <c r="D297" t="s">
        <v>65</v>
      </c>
      <c r="E297" t="s">
        <v>21</v>
      </c>
      <c r="F297">
        <v>0</v>
      </c>
      <c r="G297">
        <v>109254</v>
      </c>
      <c r="H297">
        <v>315</v>
      </c>
      <c r="I297">
        <v>187</v>
      </c>
      <c r="J297">
        <v>2</v>
      </c>
      <c r="K297">
        <v>1</v>
      </c>
      <c r="L297" t="s">
        <v>34</v>
      </c>
      <c r="M297" t="s">
        <v>140</v>
      </c>
      <c r="N297" t="s">
        <v>45</v>
      </c>
      <c r="O297" t="s">
        <v>29</v>
      </c>
      <c r="P297">
        <v>103</v>
      </c>
      <c r="Q297" t="s">
        <v>37</v>
      </c>
      <c r="R297">
        <v>5437</v>
      </c>
      <c r="S297" t="str">
        <f t="shared" si="4"/>
        <v>100K-150K</v>
      </c>
    </row>
    <row r="298" spans="1:19" x14ac:dyDescent="0.3">
      <c r="A298" t="s">
        <v>38</v>
      </c>
      <c r="B298" t="s">
        <v>89</v>
      </c>
      <c r="C298">
        <v>2006</v>
      </c>
      <c r="D298" t="s">
        <v>20</v>
      </c>
      <c r="E298" t="s">
        <v>140</v>
      </c>
      <c r="F298">
        <v>2.4</v>
      </c>
      <c r="G298">
        <v>118745</v>
      </c>
      <c r="H298">
        <v>201</v>
      </c>
      <c r="I298">
        <v>193</v>
      </c>
      <c r="J298">
        <v>5</v>
      </c>
      <c r="K298">
        <v>1</v>
      </c>
      <c r="L298" t="s">
        <v>43</v>
      </c>
      <c r="M298" t="s">
        <v>140</v>
      </c>
      <c r="N298" t="s">
        <v>45</v>
      </c>
      <c r="O298" t="s">
        <v>29</v>
      </c>
      <c r="P298">
        <v>30</v>
      </c>
      <c r="Q298" t="s">
        <v>88</v>
      </c>
      <c r="R298">
        <v>500</v>
      </c>
      <c r="S298" t="str">
        <f t="shared" si="4"/>
        <v>100K-150K</v>
      </c>
    </row>
    <row r="299" spans="1:19" x14ac:dyDescent="0.3">
      <c r="A299" t="s">
        <v>73</v>
      </c>
      <c r="B299" t="s">
        <v>90</v>
      </c>
      <c r="C299">
        <v>2022</v>
      </c>
      <c r="D299" t="s">
        <v>33</v>
      </c>
      <c r="E299" t="s">
        <v>21</v>
      </c>
      <c r="F299">
        <v>2</v>
      </c>
      <c r="G299">
        <v>100</v>
      </c>
      <c r="H299">
        <v>148</v>
      </c>
      <c r="I299">
        <v>136</v>
      </c>
      <c r="J299">
        <v>1</v>
      </c>
      <c r="K299">
        <v>0</v>
      </c>
      <c r="L299" t="s">
        <v>43</v>
      </c>
      <c r="M299" t="s">
        <v>59</v>
      </c>
      <c r="N299" t="s">
        <v>45</v>
      </c>
      <c r="O299" t="s">
        <v>29</v>
      </c>
      <c r="P299">
        <v>32</v>
      </c>
      <c r="Q299" t="s">
        <v>48</v>
      </c>
      <c r="R299">
        <v>35947</v>
      </c>
      <c r="S299" t="str">
        <f t="shared" si="4"/>
        <v>0-50K</v>
      </c>
    </row>
    <row r="300" spans="1:19" x14ac:dyDescent="0.3">
      <c r="A300" t="s">
        <v>53</v>
      </c>
      <c r="B300" t="s">
        <v>71</v>
      </c>
      <c r="C300">
        <v>2023</v>
      </c>
      <c r="D300" t="s">
        <v>20</v>
      </c>
      <c r="E300" t="s">
        <v>21</v>
      </c>
      <c r="F300">
        <v>1.6</v>
      </c>
      <c r="G300">
        <v>9865</v>
      </c>
      <c r="H300">
        <v>134</v>
      </c>
      <c r="I300">
        <v>119</v>
      </c>
      <c r="J300">
        <v>1</v>
      </c>
      <c r="K300">
        <v>0</v>
      </c>
      <c r="L300" t="s">
        <v>34</v>
      </c>
      <c r="M300" t="s">
        <v>28</v>
      </c>
      <c r="N300" t="s">
        <v>45</v>
      </c>
      <c r="O300" t="s">
        <v>29</v>
      </c>
      <c r="P300">
        <v>39</v>
      </c>
      <c r="Q300" t="s">
        <v>37</v>
      </c>
      <c r="R300">
        <v>40072</v>
      </c>
      <c r="S300" t="str">
        <f t="shared" si="4"/>
        <v>0-50K</v>
      </c>
    </row>
    <row r="301" spans="1:19" x14ac:dyDescent="0.3">
      <c r="A301" t="s">
        <v>80</v>
      </c>
      <c r="B301" t="s">
        <v>81</v>
      </c>
      <c r="C301">
        <v>2013</v>
      </c>
      <c r="D301" t="s">
        <v>20</v>
      </c>
      <c r="E301" t="s">
        <v>67</v>
      </c>
      <c r="F301">
        <v>2.5</v>
      </c>
      <c r="G301">
        <v>116288</v>
      </c>
      <c r="H301">
        <v>318</v>
      </c>
      <c r="I301">
        <v>300</v>
      </c>
      <c r="J301">
        <v>3</v>
      </c>
      <c r="K301">
        <v>0</v>
      </c>
      <c r="L301" t="s">
        <v>43</v>
      </c>
      <c r="M301" t="s">
        <v>140</v>
      </c>
      <c r="N301" t="s">
        <v>82</v>
      </c>
      <c r="O301" t="s">
        <v>60</v>
      </c>
      <c r="P301">
        <v>20</v>
      </c>
      <c r="Q301" t="s">
        <v>140</v>
      </c>
      <c r="R301">
        <v>5139</v>
      </c>
      <c r="S301" t="str">
        <f t="shared" si="4"/>
        <v>100K-150K</v>
      </c>
    </row>
    <row r="302" spans="1:19" x14ac:dyDescent="0.3">
      <c r="A302" t="s">
        <v>80</v>
      </c>
      <c r="B302" t="s">
        <v>102</v>
      </c>
      <c r="C302">
        <v>2018</v>
      </c>
      <c r="D302" t="s">
        <v>20</v>
      </c>
      <c r="E302" t="s">
        <v>21</v>
      </c>
      <c r="F302">
        <v>3.3</v>
      </c>
      <c r="G302">
        <v>106086</v>
      </c>
      <c r="H302">
        <v>236</v>
      </c>
      <c r="I302">
        <v>220</v>
      </c>
      <c r="J302">
        <v>1</v>
      </c>
      <c r="K302">
        <v>0</v>
      </c>
      <c r="L302" t="s">
        <v>34</v>
      </c>
      <c r="M302" t="s">
        <v>59</v>
      </c>
      <c r="N302" t="s">
        <v>23</v>
      </c>
      <c r="O302" t="s">
        <v>24</v>
      </c>
      <c r="P302">
        <v>21</v>
      </c>
      <c r="Q302" t="s">
        <v>140</v>
      </c>
      <c r="R302">
        <v>15333</v>
      </c>
      <c r="S302" t="str">
        <f t="shared" si="4"/>
        <v>100K-150K</v>
      </c>
    </row>
    <row r="303" spans="1:19" x14ac:dyDescent="0.3">
      <c r="A303" t="s">
        <v>49</v>
      </c>
      <c r="B303" t="s">
        <v>92</v>
      </c>
      <c r="C303">
        <v>2022</v>
      </c>
      <c r="D303" t="s">
        <v>20</v>
      </c>
      <c r="E303" t="s">
        <v>21</v>
      </c>
      <c r="F303">
        <v>3.5</v>
      </c>
      <c r="G303">
        <v>22813</v>
      </c>
      <c r="H303">
        <v>260</v>
      </c>
      <c r="I303">
        <v>231</v>
      </c>
      <c r="J303">
        <v>1</v>
      </c>
      <c r="K303">
        <v>1</v>
      </c>
      <c r="L303" t="s">
        <v>140</v>
      </c>
      <c r="M303" t="s">
        <v>44</v>
      </c>
      <c r="N303" t="s">
        <v>23</v>
      </c>
      <c r="O303" t="s">
        <v>24</v>
      </c>
      <c r="P303">
        <v>23</v>
      </c>
      <c r="Q303" t="s">
        <v>57</v>
      </c>
      <c r="R303">
        <v>17559</v>
      </c>
      <c r="S303" t="str">
        <f t="shared" si="4"/>
        <v>0-50K</v>
      </c>
    </row>
    <row r="304" spans="1:19" x14ac:dyDescent="0.3">
      <c r="A304" t="s">
        <v>26</v>
      </c>
      <c r="B304" t="s">
        <v>27</v>
      </c>
      <c r="C304">
        <v>2019</v>
      </c>
      <c r="D304" t="s">
        <v>20</v>
      </c>
      <c r="E304" t="s">
        <v>21</v>
      </c>
      <c r="F304">
        <v>2.8</v>
      </c>
      <c r="G304">
        <v>108085</v>
      </c>
      <c r="H304">
        <v>226</v>
      </c>
      <c r="I304">
        <v>187</v>
      </c>
      <c r="J304">
        <v>1</v>
      </c>
      <c r="K304" t="s">
        <v>140</v>
      </c>
      <c r="L304" t="s">
        <v>34</v>
      </c>
      <c r="M304" t="s">
        <v>44</v>
      </c>
      <c r="N304" t="s">
        <v>23</v>
      </c>
      <c r="O304" t="s">
        <v>24</v>
      </c>
      <c r="P304">
        <v>27</v>
      </c>
      <c r="Q304" t="s">
        <v>37</v>
      </c>
      <c r="R304">
        <v>10926</v>
      </c>
      <c r="S304" t="str">
        <f t="shared" si="4"/>
        <v>100K-150K</v>
      </c>
    </row>
    <row r="305" spans="1:19" x14ac:dyDescent="0.3">
      <c r="A305" t="s">
        <v>18</v>
      </c>
      <c r="B305" t="s">
        <v>19</v>
      </c>
      <c r="C305">
        <v>2017</v>
      </c>
      <c r="D305" t="s">
        <v>20</v>
      </c>
      <c r="E305" t="s">
        <v>21</v>
      </c>
      <c r="F305">
        <v>2.5</v>
      </c>
      <c r="G305">
        <v>71272</v>
      </c>
      <c r="H305">
        <v>196</v>
      </c>
      <c r="I305">
        <v>181</v>
      </c>
      <c r="J305">
        <v>3</v>
      </c>
      <c r="K305" t="s">
        <v>140</v>
      </c>
      <c r="L305" t="s">
        <v>40</v>
      </c>
      <c r="M305" t="s">
        <v>52</v>
      </c>
      <c r="N305" t="s">
        <v>23</v>
      </c>
      <c r="O305" t="s">
        <v>24</v>
      </c>
      <c r="P305">
        <v>28</v>
      </c>
      <c r="Q305" t="s">
        <v>46</v>
      </c>
      <c r="R305">
        <v>22756</v>
      </c>
      <c r="S305" t="str">
        <f t="shared" si="4"/>
        <v>50K-100K</v>
      </c>
    </row>
    <row r="306" spans="1:19" x14ac:dyDescent="0.3">
      <c r="A306" t="s">
        <v>38</v>
      </c>
      <c r="B306" t="s">
        <v>86</v>
      </c>
      <c r="C306">
        <v>2020</v>
      </c>
      <c r="D306" t="s">
        <v>20</v>
      </c>
      <c r="E306" t="s">
        <v>21</v>
      </c>
      <c r="F306">
        <v>4.0999999999999996</v>
      </c>
      <c r="G306">
        <v>53300</v>
      </c>
      <c r="H306">
        <v>294</v>
      </c>
      <c r="I306">
        <v>284</v>
      </c>
      <c r="J306">
        <v>1</v>
      </c>
      <c r="K306">
        <v>1</v>
      </c>
      <c r="L306" t="s">
        <v>43</v>
      </c>
      <c r="M306" t="s">
        <v>52</v>
      </c>
      <c r="N306" t="s">
        <v>84</v>
      </c>
      <c r="O306" t="s">
        <v>95</v>
      </c>
      <c r="P306">
        <v>23</v>
      </c>
      <c r="Q306" t="s">
        <v>76</v>
      </c>
      <c r="R306">
        <v>19618</v>
      </c>
      <c r="S306" t="str">
        <f t="shared" si="4"/>
        <v>50K-100K</v>
      </c>
    </row>
    <row r="307" spans="1:19" x14ac:dyDescent="0.3">
      <c r="A307" t="s">
        <v>31</v>
      </c>
      <c r="B307" t="s">
        <v>99</v>
      </c>
      <c r="C307">
        <v>2020</v>
      </c>
      <c r="D307" t="s">
        <v>20</v>
      </c>
      <c r="E307" t="s">
        <v>21</v>
      </c>
      <c r="F307">
        <v>3</v>
      </c>
      <c r="G307">
        <v>48962</v>
      </c>
      <c r="H307">
        <v>242</v>
      </c>
      <c r="I307">
        <v>232</v>
      </c>
      <c r="J307">
        <v>1</v>
      </c>
      <c r="K307" t="s">
        <v>140</v>
      </c>
      <c r="L307" t="s">
        <v>34</v>
      </c>
      <c r="M307" t="s">
        <v>44</v>
      </c>
      <c r="N307" t="s">
        <v>23</v>
      </c>
      <c r="O307" t="s">
        <v>24</v>
      </c>
      <c r="P307">
        <v>26</v>
      </c>
      <c r="Q307" t="s">
        <v>37</v>
      </c>
      <c r="R307">
        <v>21733</v>
      </c>
      <c r="S307" t="str">
        <f t="shared" si="4"/>
        <v>0-50K</v>
      </c>
    </row>
    <row r="308" spans="1:19" x14ac:dyDescent="0.3">
      <c r="A308" t="s">
        <v>38</v>
      </c>
      <c r="B308" t="s">
        <v>86</v>
      </c>
      <c r="C308">
        <v>2011</v>
      </c>
      <c r="D308" t="s">
        <v>20</v>
      </c>
      <c r="E308" t="s">
        <v>21</v>
      </c>
      <c r="F308">
        <v>4.7</v>
      </c>
      <c r="G308">
        <v>99701</v>
      </c>
      <c r="H308">
        <v>364</v>
      </c>
      <c r="I308">
        <v>357</v>
      </c>
      <c r="J308">
        <v>4</v>
      </c>
      <c r="K308">
        <v>1</v>
      </c>
      <c r="L308" t="s">
        <v>43</v>
      </c>
      <c r="M308" t="s">
        <v>72</v>
      </c>
      <c r="N308" t="s">
        <v>84</v>
      </c>
      <c r="O308" t="s">
        <v>95</v>
      </c>
      <c r="P308">
        <v>17</v>
      </c>
      <c r="Q308" t="s">
        <v>30</v>
      </c>
      <c r="R308">
        <v>5491</v>
      </c>
      <c r="S308" t="str">
        <f t="shared" si="4"/>
        <v>50K-100K</v>
      </c>
    </row>
    <row r="309" spans="1:19" x14ac:dyDescent="0.3">
      <c r="A309" t="s">
        <v>18</v>
      </c>
      <c r="B309" t="s">
        <v>19</v>
      </c>
      <c r="C309">
        <v>2024</v>
      </c>
      <c r="D309" t="s">
        <v>20</v>
      </c>
      <c r="E309" t="s">
        <v>21</v>
      </c>
      <c r="F309">
        <v>2.2000000000000002</v>
      </c>
      <c r="G309">
        <v>100</v>
      </c>
      <c r="H309">
        <v>187</v>
      </c>
      <c r="I309">
        <v>187</v>
      </c>
      <c r="J309">
        <v>1</v>
      </c>
      <c r="K309">
        <v>0</v>
      </c>
      <c r="L309" t="s">
        <v>43</v>
      </c>
      <c r="M309" t="s">
        <v>52</v>
      </c>
      <c r="N309" t="s">
        <v>23</v>
      </c>
      <c r="O309" t="s">
        <v>24</v>
      </c>
      <c r="P309">
        <v>30</v>
      </c>
      <c r="Q309" t="s">
        <v>64</v>
      </c>
      <c r="R309">
        <v>86692</v>
      </c>
      <c r="S309" t="str">
        <f t="shared" si="4"/>
        <v>0-50K</v>
      </c>
    </row>
    <row r="310" spans="1:19" x14ac:dyDescent="0.3">
      <c r="A310" t="s">
        <v>49</v>
      </c>
      <c r="B310" t="s">
        <v>92</v>
      </c>
      <c r="C310">
        <v>2017</v>
      </c>
      <c r="D310" t="s">
        <v>20</v>
      </c>
      <c r="E310" t="s">
        <v>21</v>
      </c>
      <c r="F310">
        <v>3.4</v>
      </c>
      <c r="G310">
        <v>44525</v>
      </c>
      <c r="H310">
        <v>245</v>
      </c>
      <c r="I310">
        <v>240</v>
      </c>
      <c r="J310">
        <v>2</v>
      </c>
      <c r="K310">
        <v>0</v>
      </c>
      <c r="L310" t="s">
        <v>43</v>
      </c>
      <c r="M310" t="s">
        <v>22</v>
      </c>
      <c r="N310" t="s">
        <v>23</v>
      </c>
      <c r="O310" t="s">
        <v>29</v>
      </c>
      <c r="P310">
        <v>28</v>
      </c>
      <c r="Q310" t="s">
        <v>88</v>
      </c>
      <c r="R310">
        <v>12513</v>
      </c>
      <c r="S310" t="str">
        <f t="shared" si="4"/>
        <v>0-50K</v>
      </c>
    </row>
    <row r="311" spans="1:19" x14ac:dyDescent="0.3">
      <c r="A311" t="s">
        <v>80</v>
      </c>
      <c r="B311" t="s">
        <v>81</v>
      </c>
      <c r="C311">
        <v>2005</v>
      </c>
      <c r="D311" t="s">
        <v>20</v>
      </c>
      <c r="E311" t="s">
        <v>67</v>
      </c>
      <c r="F311">
        <v>4.5999999999999996</v>
      </c>
      <c r="G311">
        <v>126310</v>
      </c>
      <c r="H311">
        <v>352</v>
      </c>
      <c r="I311">
        <v>340</v>
      </c>
      <c r="J311">
        <v>4</v>
      </c>
      <c r="K311">
        <v>1</v>
      </c>
      <c r="L311" t="s">
        <v>34</v>
      </c>
      <c r="M311" t="s">
        <v>52</v>
      </c>
      <c r="N311" t="s">
        <v>82</v>
      </c>
      <c r="O311" t="s">
        <v>60</v>
      </c>
      <c r="P311">
        <v>17</v>
      </c>
      <c r="Q311" t="s">
        <v>46</v>
      </c>
      <c r="R311">
        <v>500</v>
      </c>
      <c r="S311" t="str">
        <f t="shared" si="4"/>
        <v>100K-150K</v>
      </c>
    </row>
    <row r="312" spans="1:19" x14ac:dyDescent="0.3">
      <c r="A312" t="s">
        <v>73</v>
      </c>
      <c r="B312" t="s">
        <v>74</v>
      </c>
      <c r="C312">
        <v>2009</v>
      </c>
      <c r="D312" t="s">
        <v>20</v>
      </c>
      <c r="E312" t="s">
        <v>140</v>
      </c>
      <c r="F312">
        <v>2.5</v>
      </c>
      <c r="G312">
        <v>143781</v>
      </c>
      <c r="H312">
        <v>262</v>
      </c>
      <c r="I312">
        <v>250</v>
      </c>
      <c r="J312">
        <v>5</v>
      </c>
      <c r="K312">
        <v>0</v>
      </c>
      <c r="L312" t="s">
        <v>43</v>
      </c>
      <c r="M312" t="s">
        <v>22</v>
      </c>
      <c r="N312" t="s">
        <v>23</v>
      </c>
      <c r="O312" t="s">
        <v>60</v>
      </c>
      <c r="P312">
        <v>23</v>
      </c>
      <c r="Q312" t="s">
        <v>57</v>
      </c>
      <c r="R312">
        <v>9106</v>
      </c>
      <c r="S312" t="str">
        <f t="shared" si="4"/>
        <v>100K-150K</v>
      </c>
    </row>
    <row r="313" spans="1:19" x14ac:dyDescent="0.3">
      <c r="A313" t="s">
        <v>38</v>
      </c>
      <c r="B313" t="s">
        <v>39</v>
      </c>
      <c r="C313">
        <v>2007</v>
      </c>
      <c r="D313" t="s">
        <v>20</v>
      </c>
      <c r="E313" t="s">
        <v>140</v>
      </c>
      <c r="F313">
        <v>2.9</v>
      </c>
      <c r="G313">
        <v>266839</v>
      </c>
      <c r="H313">
        <v>217</v>
      </c>
      <c r="I313">
        <v>208</v>
      </c>
      <c r="J313">
        <v>3</v>
      </c>
      <c r="K313">
        <v>0</v>
      </c>
      <c r="L313" t="s">
        <v>140</v>
      </c>
      <c r="M313" t="s">
        <v>44</v>
      </c>
      <c r="N313" t="s">
        <v>23</v>
      </c>
      <c r="O313" t="s">
        <v>24</v>
      </c>
      <c r="P313">
        <v>32</v>
      </c>
      <c r="Q313" t="s">
        <v>57</v>
      </c>
      <c r="R313">
        <v>500</v>
      </c>
      <c r="S313" t="str">
        <f t="shared" si="4"/>
        <v>200K+</v>
      </c>
    </row>
    <row r="314" spans="1:19" x14ac:dyDescent="0.3">
      <c r="A314" t="s">
        <v>53</v>
      </c>
      <c r="B314" t="s">
        <v>54</v>
      </c>
      <c r="C314">
        <v>2006</v>
      </c>
      <c r="D314" t="s">
        <v>20</v>
      </c>
      <c r="E314" t="s">
        <v>21</v>
      </c>
      <c r="F314">
        <v>2.9</v>
      </c>
      <c r="G314">
        <v>233643</v>
      </c>
      <c r="H314">
        <v>223</v>
      </c>
      <c r="I314">
        <v>210</v>
      </c>
      <c r="J314">
        <v>3</v>
      </c>
      <c r="K314">
        <v>1</v>
      </c>
      <c r="L314" t="s">
        <v>140</v>
      </c>
      <c r="M314" t="s">
        <v>94</v>
      </c>
      <c r="N314" t="s">
        <v>23</v>
      </c>
      <c r="O314" t="s">
        <v>24</v>
      </c>
      <c r="P314">
        <v>23</v>
      </c>
      <c r="Q314" t="s">
        <v>57</v>
      </c>
      <c r="R314">
        <v>500</v>
      </c>
      <c r="S314" t="str">
        <f t="shared" si="4"/>
        <v>200K+</v>
      </c>
    </row>
    <row r="315" spans="1:19" x14ac:dyDescent="0.3">
      <c r="A315" t="s">
        <v>38</v>
      </c>
      <c r="B315" t="s">
        <v>89</v>
      </c>
      <c r="C315">
        <v>2015</v>
      </c>
      <c r="D315" t="s">
        <v>20</v>
      </c>
      <c r="E315" t="s">
        <v>21</v>
      </c>
      <c r="F315">
        <v>1.8</v>
      </c>
      <c r="G315">
        <v>167021</v>
      </c>
      <c r="H315">
        <v>147</v>
      </c>
      <c r="I315">
        <v>127</v>
      </c>
      <c r="J315">
        <v>2</v>
      </c>
      <c r="K315">
        <v>1</v>
      </c>
      <c r="L315" t="s">
        <v>140</v>
      </c>
      <c r="M315" t="s">
        <v>140</v>
      </c>
      <c r="N315" t="s">
        <v>45</v>
      </c>
      <c r="O315" t="s">
        <v>29</v>
      </c>
      <c r="P315">
        <v>28</v>
      </c>
      <c r="Q315" t="s">
        <v>57</v>
      </c>
      <c r="R315">
        <v>1937</v>
      </c>
      <c r="S315" t="str">
        <f t="shared" si="4"/>
        <v>150K-200K</v>
      </c>
    </row>
    <row r="316" spans="1:19" x14ac:dyDescent="0.3">
      <c r="A316" t="s">
        <v>49</v>
      </c>
      <c r="B316" t="s">
        <v>93</v>
      </c>
      <c r="C316">
        <v>2005</v>
      </c>
      <c r="D316" t="s">
        <v>20</v>
      </c>
      <c r="E316" t="s">
        <v>140</v>
      </c>
      <c r="F316">
        <v>2.9</v>
      </c>
      <c r="G316">
        <v>62467</v>
      </c>
      <c r="H316">
        <v>231</v>
      </c>
      <c r="I316">
        <v>217</v>
      </c>
      <c r="J316">
        <v>5</v>
      </c>
      <c r="K316">
        <v>1</v>
      </c>
      <c r="L316" t="s">
        <v>43</v>
      </c>
      <c r="M316" t="s">
        <v>44</v>
      </c>
      <c r="N316" t="s">
        <v>23</v>
      </c>
      <c r="O316" t="s">
        <v>24</v>
      </c>
      <c r="P316">
        <v>29</v>
      </c>
      <c r="Q316" t="s">
        <v>30</v>
      </c>
      <c r="R316">
        <v>3296</v>
      </c>
      <c r="S316" t="str">
        <f t="shared" si="4"/>
        <v>50K-100K</v>
      </c>
    </row>
    <row r="317" spans="1:19" x14ac:dyDescent="0.3">
      <c r="A317" t="s">
        <v>55</v>
      </c>
      <c r="B317" t="s">
        <v>75</v>
      </c>
      <c r="C317">
        <v>2024</v>
      </c>
      <c r="D317" t="s">
        <v>20</v>
      </c>
      <c r="E317" t="s">
        <v>21</v>
      </c>
      <c r="F317">
        <v>2.4</v>
      </c>
      <c r="G317">
        <v>2480</v>
      </c>
      <c r="H317">
        <v>182</v>
      </c>
      <c r="I317">
        <v>158</v>
      </c>
      <c r="J317">
        <v>1</v>
      </c>
      <c r="K317">
        <v>0</v>
      </c>
      <c r="L317" t="s">
        <v>40</v>
      </c>
      <c r="M317" t="s">
        <v>44</v>
      </c>
      <c r="N317" t="s">
        <v>45</v>
      </c>
      <c r="O317" t="s">
        <v>29</v>
      </c>
      <c r="P317">
        <v>39</v>
      </c>
      <c r="Q317" t="s">
        <v>140</v>
      </c>
      <c r="R317">
        <v>18616</v>
      </c>
      <c r="S317" t="str">
        <f t="shared" si="4"/>
        <v>0-50K</v>
      </c>
    </row>
    <row r="318" spans="1:19" x14ac:dyDescent="0.3">
      <c r="A318" t="s">
        <v>38</v>
      </c>
      <c r="B318" t="s">
        <v>89</v>
      </c>
      <c r="C318">
        <v>2018</v>
      </c>
      <c r="D318" t="s">
        <v>20</v>
      </c>
      <c r="E318" t="s">
        <v>21</v>
      </c>
      <c r="F318">
        <v>1.7</v>
      </c>
      <c r="G318">
        <v>85066</v>
      </c>
      <c r="H318">
        <v>187</v>
      </c>
      <c r="I318">
        <v>187</v>
      </c>
      <c r="J318">
        <v>2</v>
      </c>
      <c r="K318">
        <v>0</v>
      </c>
      <c r="L318" t="s">
        <v>34</v>
      </c>
      <c r="M318" t="s">
        <v>28</v>
      </c>
      <c r="N318" t="s">
        <v>45</v>
      </c>
      <c r="O318" t="s">
        <v>29</v>
      </c>
      <c r="P318">
        <v>32</v>
      </c>
      <c r="Q318" t="s">
        <v>30</v>
      </c>
      <c r="R318">
        <v>9474</v>
      </c>
      <c r="S318" t="str">
        <f t="shared" si="4"/>
        <v>50K-100K</v>
      </c>
    </row>
    <row r="319" spans="1:19" x14ac:dyDescent="0.3">
      <c r="A319" t="s">
        <v>41</v>
      </c>
      <c r="B319" t="s">
        <v>103</v>
      </c>
      <c r="C319">
        <v>2018</v>
      </c>
      <c r="D319" t="s">
        <v>20</v>
      </c>
      <c r="E319" t="s">
        <v>21</v>
      </c>
      <c r="F319">
        <v>2.2000000000000002</v>
      </c>
      <c r="G319">
        <v>100333</v>
      </c>
      <c r="H319">
        <v>160</v>
      </c>
      <c r="I319">
        <v>135</v>
      </c>
      <c r="J319">
        <v>3</v>
      </c>
      <c r="K319">
        <v>0</v>
      </c>
      <c r="L319" t="s">
        <v>140</v>
      </c>
      <c r="M319" t="s">
        <v>22</v>
      </c>
      <c r="N319" t="s">
        <v>23</v>
      </c>
      <c r="O319" t="s">
        <v>29</v>
      </c>
      <c r="P319">
        <v>29</v>
      </c>
      <c r="Q319" t="s">
        <v>46</v>
      </c>
      <c r="R319">
        <v>14350</v>
      </c>
      <c r="S319" t="str">
        <f t="shared" si="4"/>
        <v>100K-150K</v>
      </c>
    </row>
    <row r="320" spans="1:19" x14ac:dyDescent="0.3">
      <c r="A320" t="s">
        <v>55</v>
      </c>
      <c r="B320" t="s">
        <v>75</v>
      </c>
      <c r="C320">
        <v>2012</v>
      </c>
      <c r="D320" t="s">
        <v>20</v>
      </c>
      <c r="E320" t="s">
        <v>21</v>
      </c>
      <c r="F320">
        <v>1.8</v>
      </c>
      <c r="G320">
        <v>234014</v>
      </c>
      <c r="H320">
        <v>159</v>
      </c>
      <c r="I320">
        <v>153</v>
      </c>
      <c r="J320">
        <v>3</v>
      </c>
      <c r="K320">
        <v>1</v>
      </c>
      <c r="L320" t="s">
        <v>43</v>
      </c>
      <c r="M320" t="s">
        <v>52</v>
      </c>
      <c r="N320" t="s">
        <v>45</v>
      </c>
      <c r="O320" t="s">
        <v>29</v>
      </c>
      <c r="P320">
        <v>32</v>
      </c>
      <c r="Q320" t="s">
        <v>140</v>
      </c>
      <c r="R320">
        <v>500</v>
      </c>
      <c r="S320" t="str">
        <f t="shared" si="4"/>
        <v>200K+</v>
      </c>
    </row>
    <row r="321" spans="1:19" x14ac:dyDescent="0.3">
      <c r="A321" t="s">
        <v>80</v>
      </c>
      <c r="B321" t="s">
        <v>98</v>
      </c>
      <c r="C321">
        <v>2020</v>
      </c>
      <c r="D321" t="s">
        <v>65</v>
      </c>
      <c r="E321" t="s">
        <v>21</v>
      </c>
      <c r="F321">
        <v>0</v>
      </c>
      <c r="G321">
        <v>50508</v>
      </c>
      <c r="H321">
        <v>271</v>
      </c>
      <c r="I321">
        <v>298</v>
      </c>
      <c r="J321">
        <v>1</v>
      </c>
      <c r="K321">
        <v>0</v>
      </c>
      <c r="L321" t="s">
        <v>43</v>
      </c>
      <c r="M321" t="s">
        <v>22</v>
      </c>
      <c r="N321" t="s">
        <v>23</v>
      </c>
      <c r="O321" t="s">
        <v>24</v>
      </c>
      <c r="P321">
        <v>121</v>
      </c>
      <c r="Q321" t="s">
        <v>140</v>
      </c>
      <c r="R321">
        <v>16610</v>
      </c>
      <c r="S321" t="str">
        <f t="shared" si="4"/>
        <v>50K-100K</v>
      </c>
    </row>
    <row r="322" spans="1:19" x14ac:dyDescent="0.3">
      <c r="A322" t="s">
        <v>80</v>
      </c>
      <c r="B322" t="s">
        <v>102</v>
      </c>
      <c r="C322">
        <v>2007</v>
      </c>
      <c r="D322" t="s">
        <v>20</v>
      </c>
      <c r="E322" t="s">
        <v>67</v>
      </c>
      <c r="F322">
        <v>2.4</v>
      </c>
      <c r="G322">
        <v>241368</v>
      </c>
      <c r="H322">
        <v>183</v>
      </c>
      <c r="I322">
        <v>158</v>
      </c>
      <c r="J322">
        <v>5</v>
      </c>
      <c r="K322">
        <v>0</v>
      </c>
      <c r="L322" t="s">
        <v>40</v>
      </c>
      <c r="M322" t="s">
        <v>140</v>
      </c>
      <c r="N322" t="s">
        <v>23</v>
      </c>
      <c r="O322" t="s">
        <v>24</v>
      </c>
      <c r="P322">
        <v>35</v>
      </c>
      <c r="Q322" t="s">
        <v>46</v>
      </c>
      <c r="R322">
        <v>500</v>
      </c>
      <c r="S322" t="str">
        <f t="shared" ref="S322:S385" si="5">IF(G322&lt;=50000,"0-50K",IF(G322&lt;=100000,"50K-100K",IF(G322&lt;=150000,"100K-150K",IF(G322&lt;=200000,"150K-200K","200K+"))))</f>
        <v>200K+</v>
      </c>
    </row>
    <row r="323" spans="1:19" x14ac:dyDescent="0.3">
      <c r="A323" t="s">
        <v>41</v>
      </c>
      <c r="B323" t="s">
        <v>42</v>
      </c>
      <c r="C323">
        <v>2010</v>
      </c>
      <c r="D323" t="s">
        <v>20</v>
      </c>
      <c r="E323" t="s">
        <v>21</v>
      </c>
      <c r="F323">
        <v>2.2999999999999998</v>
      </c>
      <c r="G323">
        <v>42682</v>
      </c>
      <c r="H323">
        <v>185</v>
      </c>
      <c r="I323">
        <v>192</v>
      </c>
      <c r="J323">
        <v>3</v>
      </c>
      <c r="K323" t="s">
        <v>140</v>
      </c>
      <c r="L323" t="s">
        <v>140</v>
      </c>
      <c r="M323" t="s">
        <v>72</v>
      </c>
      <c r="N323" t="s">
        <v>45</v>
      </c>
      <c r="O323" t="s">
        <v>29</v>
      </c>
      <c r="P323">
        <v>30</v>
      </c>
      <c r="Q323" t="s">
        <v>140</v>
      </c>
      <c r="R323">
        <v>4737</v>
      </c>
      <c r="S323" t="str">
        <f t="shared" si="5"/>
        <v>0-50K</v>
      </c>
    </row>
    <row r="324" spans="1:19" x14ac:dyDescent="0.3">
      <c r="A324" t="s">
        <v>18</v>
      </c>
      <c r="B324" t="s">
        <v>66</v>
      </c>
      <c r="C324">
        <v>2011</v>
      </c>
      <c r="D324" t="s">
        <v>20</v>
      </c>
      <c r="E324" t="s">
        <v>140</v>
      </c>
      <c r="F324">
        <v>3.2</v>
      </c>
      <c r="G324">
        <v>235231</v>
      </c>
      <c r="H324">
        <v>223</v>
      </c>
      <c r="I324">
        <v>187</v>
      </c>
      <c r="J324">
        <v>3</v>
      </c>
      <c r="K324">
        <v>0</v>
      </c>
      <c r="L324" t="s">
        <v>140</v>
      </c>
      <c r="M324" t="s">
        <v>140</v>
      </c>
      <c r="N324" t="s">
        <v>23</v>
      </c>
      <c r="O324" t="s">
        <v>24</v>
      </c>
      <c r="P324">
        <v>23</v>
      </c>
      <c r="Q324" t="s">
        <v>88</v>
      </c>
      <c r="R324">
        <v>3790</v>
      </c>
      <c r="S324" t="str">
        <f t="shared" si="5"/>
        <v>200K+</v>
      </c>
    </row>
    <row r="325" spans="1:19" x14ac:dyDescent="0.3">
      <c r="A325" t="s">
        <v>55</v>
      </c>
      <c r="B325" t="s">
        <v>75</v>
      </c>
      <c r="C325">
        <v>2022</v>
      </c>
      <c r="D325" t="s">
        <v>20</v>
      </c>
      <c r="E325" t="s">
        <v>21</v>
      </c>
      <c r="F325">
        <v>2.2999999999999998</v>
      </c>
      <c r="G325">
        <v>31956</v>
      </c>
      <c r="H325">
        <v>177</v>
      </c>
      <c r="I325">
        <v>187</v>
      </c>
      <c r="J325">
        <v>1</v>
      </c>
      <c r="K325">
        <v>0</v>
      </c>
      <c r="L325" t="s">
        <v>34</v>
      </c>
      <c r="M325" t="s">
        <v>59</v>
      </c>
      <c r="N325" t="s">
        <v>45</v>
      </c>
      <c r="O325" t="s">
        <v>29</v>
      </c>
      <c r="P325">
        <v>33</v>
      </c>
      <c r="Q325" t="s">
        <v>64</v>
      </c>
      <c r="R325">
        <v>16614</v>
      </c>
      <c r="S325" t="str">
        <f t="shared" si="5"/>
        <v>0-50K</v>
      </c>
    </row>
    <row r="326" spans="1:19" x14ac:dyDescent="0.3">
      <c r="A326" t="s">
        <v>38</v>
      </c>
      <c r="B326" t="s">
        <v>89</v>
      </c>
      <c r="C326">
        <v>2018</v>
      </c>
      <c r="D326" t="s">
        <v>63</v>
      </c>
      <c r="E326" t="s">
        <v>21</v>
      </c>
      <c r="F326">
        <v>1.9</v>
      </c>
      <c r="G326">
        <v>108255</v>
      </c>
      <c r="H326">
        <v>163</v>
      </c>
      <c r="I326">
        <v>147</v>
      </c>
      <c r="J326">
        <v>1</v>
      </c>
      <c r="K326">
        <v>0</v>
      </c>
      <c r="L326" t="s">
        <v>34</v>
      </c>
      <c r="M326" t="s">
        <v>59</v>
      </c>
      <c r="N326" t="s">
        <v>45</v>
      </c>
      <c r="O326" t="s">
        <v>29</v>
      </c>
      <c r="P326">
        <v>33</v>
      </c>
      <c r="Q326" t="s">
        <v>64</v>
      </c>
      <c r="R326">
        <v>8103</v>
      </c>
      <c r="S326" t="str">
        <f t="shared" si="5"/>
        <v>100K-150K</v>
      </c>
    </row>
    <row r="327" spans="1:19" x14ac:dyDescent="0.3">
      <c r="A327" t="s">
        <v>53</v>
      </c>
      <c r="B327" t="s">
        <v>71</v>
      </c>
      <c r="C327">
        <v>2019</v>
      </c>
      <c r="D327" t="s">
        <v>63</v>
      </c>
      <c r="E327" t="s">
        <v>21</v>
      </c>
      <c r="F327">
        <v>1.8</v>
      </c>
      <c r="G327">
        <v>39036</v>
      </c>
      <c r="H327">
        <v>143</v>
      </c>
      <c r="I327">
        <v>132</v>
      </c>
      <c r="J327">
        <v>3</v>
      </c>
      <c r="K327">
        <v>0</v>
      </c>
      <c r="L327" t="s">
        <v>43</v>
      </c>
      <c r="M327" t="s">
        <v>35</v>
      </c>
      <c r="N327" t="s">
        <v>45</v>
      </c>
      <c r="O327" t="s">
        <v>29</v>
      </c>
      <c r="P327">
        <v>39</v>
      </c>
      <c r="Q327" t="s">
        <v>64</v>
      </c>
      <c r="R327">
        <v>24333</v>
      </c>
      <c r="S327" t="str">
        <f t="shared" si="5"/>
        <v>0-50K</v>
      </c>
    </row>
    <row r="328" spans="1:19" x14ac:dyDescent="0.3">
      <c r="A328" t="s">
        <v>55</v>
      </c>
      <c r="B328" t="s">
        <v>69</v>
      </c>
      <c r="C328">
        <v>2021</v>
      </c>
      <c r="D328" t="s">
        <v>63</v>
      </c>
      <c r="E328" t="s">
        <v>21</v>
      </c>
      <c r="F328">
        <v>2.5</v>
      </c>
      <c r="G328">
        <v>13541</v>
      </c>
      <c r="H328">
        <v>190</v>
      </c>
      <c r="I328">
        <v>177</v>
      </c>
      <c r="J328">
        <v>1</v>
      </c>
      <c r="K328">
        <v>0</v>
      </c>
      <c r="L328" t="s">
        <v>34</v>
      </c>
      <c r="M328" t="s">
        <v>28</v>
      </c>
      <c r="N328" t="s">
        <v>23</v>
      </c>
      <c r="O328" t="s">
        <v>24</v>
      </c>
      <c r="P328">
        <v>36</v>
      </c>
      <c r="Q328" t="s">
        <v>25</v>
      </c>
      <c r="R328">
        <v>22016</v>
      </c>
      <c r="S328" t="str">
        <f t="shared" si="5"/>
        <v>0-50K</v>
      </c>
    </row>
    <row r="329" spans="1:19" x14ac:dyDescent="0.3">
      <c r="A329" t="s">
        <v>80</v>
      </c>
      <c r="B329" t="s">
        <v>81</v>
      </c>
      <c r="C329">
        <v>2022</v>
      </c>
      <c r="D329" t="s">
        <v>20</v>
      </c>
      <c r="E329" t="s">
        <v>67</v>
      </c>
      <c r="F329">
        <v>2.6</v>
      </c>
      <c r="G329">
        <v>17777</v>
      </c>
      <c r="H329">
        <v>208</v>
      </c>
      <c r="I329">
        <v>193</v>
      </c>
      <c r="J329">
        <v>1</v>
      </c>
      <c r="K329">
        <v>0</v>
      </c>
      <c r="L329" t="s">
        <v>40</v>
      </c>
      <c r="M329" t="s">
        <v>52</v>
      </c>
      <c r="N329" t="s">
        <v>82</v>
      </c>
      <c r="O329" t="s">
        <v>60</v>
      </c>
      <c r="P329">
        <v>30</v>
      </c>
      <c r="Q329" t="s">
        <v>91</v>
      </c>
      <c r="R329">
        <v>19994</v>
      </c>
      <c r="S329" t="str">
        <f t="shared" si="5"/>
        <v>0-50K</v>
      </c>
    </row>
    <row r="330" spans="1:19" x14ac:dyDescent="0.3">
      <c r="A330" t="s">
        <v>26</v>
      </c>
      <c r="B330" t="s">
        <v>68</v>
      </c>
      <c r="C330">
        <v>2011</v>
      </c>
      <c r="D330" t="s">
        <v>20</v>
      </c>
      <c r="E330" t="s">
        <v>67</v>
      </c>
      <c r="F330">
        <v>1.9</v>
      </c>
      <c r="G330">
        <v>178523</v>
      </c>
      <c r="H330">
        <v>153</v>
      </c>
      <c r="I330">
        <v>139</v>
      </c>
      <c r="J330">
        <v>3</v>
      </c>
      <c r="K330">
        <v>1</v>
      </c>
      <c r="L330" t="s">
        <v>140</v>
      </c>
      <c r="M330" t="s">
        <v>44</v>
      </c>
      <c r="N330" t="s">
        <v>45</v>
      </c>
      <c r="O330" t="s">
        <v>29</v>
      </c>
      <c r="P330">
        <v>36</v>
      </c>
      <c r="Q330" t="s">
        <v>57</v>
      </c>
      <c r="R330">
        <v>500</v>
      </c>
      <c r="S330" t="str">
        <f t="shared" si="5"/>
        <v>150K-200K</v>
      </c>
    </row>
    <row r="331" spans="1:19" x14ac:dyDescent="0.3">
      <c r="A331" t="s">
        <v>73</v>
      </c>
      <c r="B331" t="s">
        <v>74</v>
      </c>
      <c r="C331">
        <v>2007</v>
      </c>
      <c r="D331" t="s">
        <v>20</v>
      </c>
      <c r="E331" t="s">
        <v>140</v>
      </c>
      <c r="F331">
        <v>3.1</v>
      </c>
      <c r="G331">
        <v>95355</v>
      </c>
      <c r="H331">
        <v>228</v>
      </c>
      <c r="I331">
        <v>216</v>
      </c>
      <c r="J331">
        <v>5</v>
      </c>
      <c r="K331">
        <v>1</v>
      </c>
      <c r="L331" t="s">
        <v>40</v>
      </c>
      <c r="M331" t="s">
        <v>94</v>
      </c>
      <c r="N331" t="s">
        <v>23</v>
      </c>
      <c r="O331" t="s">
        <v>24</v>
      </c>
      <c r="P331">
        <v>29</v>
      </c>
      <c r="Q331" t="s">
        <v>48</v>
      </c>
      <c r="R331">
        <v>5938</v>
      </c>
      <c r="S331" t="str">
        <f t="shared" si="5"/>
        <v>50K-100K</v>
      </c>
    </row>
    <row r="332" spans="1:19" x14ac:dyDescent="0.3">
      <c r="A332" t="s">
        <v>53</v>
      </c>
      <c r="B332" t="s">
        <v>79</v>
      </c>
      <c r="C332">
        <v>2012</v>
      </c>
      <c r="D332" t="s">
        <v>20</v>
      </c>
      <c r="E332" t="s">
        <v>21</v>
      </c>
      <c r="F332">
        <v>2.4</v>
      </c>
      <c r="G332">
        <v>193228</v>
      </c>
      <c r="H332">
        <v>189</v>
      </c>
      <c r="I332">
        <v>173</v>
      </c>
      <c r="J332">
        <v>3</v>
      </c>
      <c r="K332">
        <v>1</v>
      </c>
      <c r="L332" t="s">
        <v>34</v>
      </c>
      <c r="M332" t="s">
        <v>52</v>
      </c>
      <c r="N332" t="s">
        <v>45</v>
      </c>
      <c r="O332" t="s">
        <v>29</v>
      </c>
      <c r="P332">
        <v>35</v>
      </c>
      <c r="Q332" t="s">
        <v>48</v>
      </c>
      <c r="R332">
        <v>8008</v>
      </c>
      <c r="S332" t="str">
        <f t="shared" si="5"/>
        <v>150K-200K</v>
      </c>
    </row>
    <row r="333" spans="1:19" x14ac:dyDescent="0.3">
      <c r="A333" t="s">
        <v>49</v>
      </c>
      <c r="B333" t="s">
        <v>50</v>
      </c>
      <c r="C333">
        <v>2019</v>
      </c>
      <c r="D333" t="s">
        <v>20</v>
      </c>
      <c r="E333" t="s">
        <v>21</v>
      </c>
      <c r="F333">
        <v>2.1</v>
      </c>
      <c r="G333">
        <v>33283</v>
      </c>
      <c r="H333">
        <v>156</v>
      </c>
      <c r="I333">
        <v>155</v>
      </c>
      <c r="J333">
        <v>1</v>
      </c>
      <c r="K333">
        <v>0</v>
      </c>
      <c r="L333" t="s">
        <v>40</v>
      </c>
      <c r="M333" t="s">
        <v>52</v>
      </c>
      <c r="N333" t="s">
        <v>45</v>
      </c>
      <c r="O333" t="s">
        <v>29</v>
      </c>
      <c r="P333">
        <v>35</v>
      </c>
      <c r="Q333" t="s">
        <v>37</v>
      </c>
      <c r="R333">
        <v>10451</v>
      </c>
      <c r="S333" t="str">
        <f t="shared" si="5"/>
        <v>0-50K</v>
      </c>
    </row>
    <row r="334" spans="1:19" x14ac:dyDescent="0.3">
      <c r="A334" t="s">
        <v>80</v>
      </c>
      <c r="B334" t="s">
        <v>81</v>
      </c>
      <c r="C334">
        <v>2008</v>
      </c>
      <c r="D334" t="s">
        <v>33</v>
      </c>
      <c r="E334" t="s">
        <v>21</v>
      </c>
      <c r="F334">
        <v>4.5999999999999996</v>
      </c>
      <c r="G334">
        <v>60657</v>
      </c>
      <c r="H334">
        <v>187</v>
      </c>
      <c r="I334">
        <v>320</v>
      </c>
      <c r="J334">
        <v>3</v>
      </c>
      <c r="K334">
        <v>1</v>
      </c>
      <c r="L334" t="s">
        <v>43</v>
      </c>
      <c r="M334" t="s">
        <v>22</v>
      </c>
      <c r="N334" t="s">
        <v>82</v>
      </c>
      <c r="O334" t="s">
        <v>60</v>
      </c>
      <c r="P334">
        <v>35</v>
      </c>
      <c r="Q334" t="s">
        <v>76</v>
      </c>
      <c r="R334">
        <v>3264</v>
      </c>
      <c r="S334" t="str">
        <f t="shared" si="5"/>
        <v>50K-100K</v>
      </c>
    </row>
    <row r="335" spans="1:19" x14ac:dyDescent="0.3">
      <c r="A335" t="s">
        <v>31</v>
      </c>
      <c r="B335" t="s">
        <v>61</v>
      </c>
      <c r="C335">
        <v>2010</v>
      </c>
      <c r="D335" t="s">
        <v>20</v>
      </c>
      <c r="E335" t="s">
        <v>21</v>
      </c>
      <c r="F335">
        <v>1.7</v>
      </c>
      <c r="G335">
        <v>315614</v>
      </c>
      <c r="H335">
        <v>144</v>
      </c>
      <c r="I335">
        <v>136</v>
      </c>
      <c r="J335">
        <v>5</v>
      </c>
      <c r="K335" t="s">
        <v>140</v>
      </c>
      <c r="L335" t="s">
        <v>43</v>
      </c>
      <c r="M335" t="s">
        <v>52</v>
      </c>
      <c r="N335" t="s">
        <v>45</v>
      </c>
      <c r="O335" t="s">
        <v>29</v>
      </c>
      <c r="P335">
        <v>35</v>
      </c>
      <c r="Q335" t="s">
        <v>64</v>
      </c>
      <c r="R335">
        <v>500</v>
      </c>
      <c r="S335" t="str">
        <f t="shared" si="5"/>
        <v>200K+</v>
      </c>
    </row>
    <row r="336" spans="1:19" x14ac:dyDescent="0.3">
      <c r="A336" t="s">
        <v>26</v>
      </c>
      <c r="B336" t="s">
        <v>101</v>
      </c>
      <c r="C336">
        <v>2007</v>
      </c>
      <c r="D336" t="s">
        <v>20</v>
      </c>
      <c r="E336" t="s">
        <v>21</v>
      </c>
      <c r="F336">
        <v>2.2999999999999998</v>
      </c>
      <c r="G336">
        <v>162221</v>
      </c>
      <c r="H336">
        <v>189</v>
      </c>
      <c r="I336">
        <v>173</v>
      </c>
      <c r="J336">
        <v>3</v>
      </c>
      <c r="K336" t="s">
        <v>140</v>
      </c>
      <c r="L336" t="s">
        <v>140</v>
      </c>
      <c r="M336" t="s">
        <v>52</v>
      </c>
      <c r="N336" t="s">
        <v>45</v>
      </c>
      <c r="O336" t="s">
        <v>29</v>
      </c>
      <c r="P336">
        <v>31</v>
      </c>
      <c r="Q336" t="s">
        <v>25</v>
      </c>
      <c r="R336">
        <v>500</v>
      </c>
      <c r="S336" t="str">
        <f t="shared" si="5"/>
        <v>150K-200K</v>
      </c>
    </row>
    <row r="337" spans="1:19" x14ac:dyDescent="0.3">
      <c r="A337" t="s">
        <v>80</v>
      </c>
      <c r="B337" t="s">
        <v>98</v>
      </c>
      <c r="C337">
        <v>2015</v>
      </c>
      <c r="D337" t="s">
        <v>63</v>
      </c>
      <c r="E337" t="s">
        <v>21</v>
      </c>
      <c r="F337">
        <v>2.8</v>
      </c>
      <c r="G337">
        <v>88425</v>
      </c>
      <c r="H337">
        <v>209</v>
      </c>
      <c r="I337">
        <v>193</v>
      </c>
      <c r="J337">
        <v>3</v>
      </c>
      <c r="K337">
        <v>0</v>
      </c>
      <c r="L337" t="s">
        <v>140</v>
      </c>
      <c r="M337" t="s">
        <v>72</v>
      </c>
      <c r="N337" t="s">
        <v>23</v>
      </c>
      <c r="O337" t="s">
        <v>24</v>
      </c>
      <c r="P337">
        <v>27</v>
      </c>
      <c r="Q337" t="s">
        <v>91</v>
      </c>
      <c r="R337">
        <v>6263</v>
      </c>
      <c r="S337" t="str">
        <f t="shared" si="5"/>
        <v>50K-100K</v>
      </c>
    </row>
    <row r="338" spans="1:19" x14ac:dyDescent="0.3">
      <c r="A338" t="s">
        <v>18</v>
      </c>
      <c r="B338" t="s">
        <v>51</v>
      </c>
      <c r="C338">
        <v>2019</v>
      </c>
      <c r="D338" t="s">
        <v>20</v>
      </c>
      <c r="E338" t="s">
        <v>21</v>
      </c>
      <c r="F338">
        <v>1.5</v>
      </c>
      <c r="G338">
        <v>136875</v>
      </c>
      <c r="H338">
        <v>187</v>
      </c>
      <c r="I338">
        <v>125</v>
      </c>
      <c r="J338">
        <v>1</v>
      </c>
      <c r="K338">
        <v>1</v>
      </c>
      <c r="L338" t="s">
        <v>34</v>
      </c>
      <c r="M338" t="s">
        <v>94</v>
      </c>
      <c r="N338" t="s">
        <v>45</v>
      </c>
      <c r="O338" t="s">
        <v>24</v>
      </c>
      <c r="P338">
        <v>36</v>
      </c>
      <c r="Q338" t="s">
        <v>140</v>
      </c>
      <c r="R338">
        <v>19757</v>
      </c>
      <c r="S338" t="str">
        <f t="shared" si="5"/>
        <v>100K-150K</v>
      </c>
    </row>
    <row r="339" spans="1:19" x14ac:dyDescent="0.3">
      <c r="A339" t="s">
        <v>55</v>
      </c>
      <c r="B339" t="s">
        <v>75</v>
      </c>
      <c r="C339">
        <v>2022</v>
      </c>
      <c r="D339" t="s">
        <v>20</v>
      </c>
      <c r="E339" t="s">
        <v>21</v>
      </c>
      <c r="F339">
        <v>2.5</v>
      </c>
      <c r="G339">
        <v>17878</v>
      </c>
      <c r="H339">
        <v>173</v>
      </c>
      <c r="I339">
        <v>170</v>
      </c>
      <c r="J339">
        <v>1</v>
      </c>
      <c r="K339" t="s">
        <v>140</v>
      </c>
      <c r="L339" t="s">
        <v>140</v>
      </c>
      <c r="M339" t="s">
        <v>35</v>
      </c>
      <c r="N339" t="s">
        <v>45</v>
      </c>
      <c r="O339" t="s">
        <v>29</v>
      </c>
      <c r="P339">
        <v>32</v>
      </c>
      <c r="Q339" t="s">
        <v>37</v>
      </c>
      <c r="R339">
        <v>17611</v>
      </c>
      <c r="S339" t="str">
        <f t="shared" si="5"/>
        <v>0-50K</v>
      </c>
    </row>
    <row r="340" spans="1:19" x14ac:dyDescent="0.3">
      <c r="A340" t="s">
        <v>53</v>
      </c>
      <c r="B340" t="s">
        <v>71</v>
      </c>
      <c r="C340">
        <v>2010</v>
      </c>
      <c r="D340" t="s">
        <v>20</v>
      </c>
      <c r="E340" t="s">
        <v>21</v>
      </c>
      <c r="F340">
        <v>2.4</v>
      </c>
      <c r="G340">
        <v>132507</v>
      </c>
      <c r="H340">
        <v>194</v>
      </c>
      <c r="I340">
        <v>190</v>
      </c>
      <c r="J340">
        <v>3</v>
      </c>
      <c r="K340">
        <v>1</v>
      </c>
      <c r="L340" t="s">
        <v>40</v>
      </c>
      <c r="M340" t="s">
        <v>72</v>
      </c>
      <c r="N340" t="s">
        <v>45</v>
      </c>
      <c r="O340" t="s">
        <v>29</v>
      </c>
      <c r="P340">
        <v>31</v>
      </c>
      <c r="Q340" t="s">
        <v>88</v>
      </c>
      <c r="R340">
        <v>4664</v>
      </c>
      <c r="S340" t="str">
        <f t="shared" si="5"/>
        <v>100K-150K</v>
      </c>
    </row>
    <row r="341" spans="1:19" x14ac:dyDescent="0.3">
      <c r="A341" t="s">
        <v>41</v>
      </c>
      <c r="B341" t="s">
        <v>62</v>
      </c>
      <c r="C341">
        <v>2013</v>
      </c>
      <c r="D341" t="s">
        <v>20</v>
      </c>
      <c r="E341" t="s">
        <v>140</v>
      </c>
      <c r="F341">
        <v>3.4</v>
      </c>
      <c r="G341">
        <v>210110</v>
      </c>
      <c r="H341">
        <v>259</v>
      </c>
      <c r="I341">
        <v>247</v>
      </c>
      <c r="J341">
        <v>3</v>
      </c>
      <c r="K341">
        <v>0</v>
      </c>
      <c r="L341" t="s">
        <v>140</v>
      </c>
      <c r="M341" t="s">
        <v>140</v>
      </c>
      <c r="N341" t="s">
        <v>23</v>
      </c>
      <c r="O341" t="s">
        <v>24</v>
      </c>
      <c r="P341">
        <v>24</v>
      </c>
      <c r="Q341" t="s">
        <v>140</v>
      </c>
      <c r="R341">
        <v>691</v>
      </c>
      <c r="S341" t="str">
        <f t="shared" si="5"/>
        <v>200K+</v>
      </c>
    </row>
    <row r="342" spans="1:19" x14ac:dyDescent="0.3">
      <c r="A342" t="s">
        <v>31</v>
      </c>
      <c r="B342" t="s">
        <v>61</v>
      </c>
      <c r="C342">
        <v>2006</v>
      </c>
      <c r="D342" t="s">
        <v>20</v>
      </c>
      <c r="E342" t="s">
        <v>21</v>
      </c>
      <c r="F342">
        <v>2.5</v>
      </c>
      <c r="G342">
        <v>198237</v>
      </c>
      <c r="H342">
        <v>179</v>
      </c>
      <c r="I342">
        <v>169</v>
      </c>
      <c r="J342">
        <v>4</v>
      </c>
      <c r="K342">
        <v>1</v>
      </c>
      <c r="L342" t="s">
        <v>34</v>
      </c>
      <c r="M342" t="s">
        <v>140</v>
      </c>
      <c r="N342" t="s">
        <v>45</v>
      </c>
      <c r="O342" t="s">
        <v>29</v>
      </c>
      <c r="P342">
        <v>31</v>
      </c>
      <c r="Q342" t="s">
        <v>76</v>
      </c>
      <c r="R342">
        <v>500</v>
      </c>
      <c r="S342" t="str">
        <f t="shared" si="5"/>
        <v>150K-200K</v>
      </c>
    </row>
    <row r="343" spans="1:19" x14ac:dyDescent="0.3">
      <c r="A343" t="s">
        <v>55</v>
      </c>
      <c r="B343" t="s">
        <v>69</v>
      </c>
      <c r="C343">
        <v>2015</v>
      </c>
      <c r="D343" t="s">
        <v>20</v>
      </c>
      <c r="E343" t="s">
        <v>21</v>
      </c>
      <c r="F343">
        <v>2.6</v>
      </c>
      <c r="G343">
        <v>264621</v>
      </c>
      <c r="H343">
        <v>220</v>
      </c>
      <c r="I343">
        <v>211</v>
      </c>
      <c r="J343">
        <v>2</v>
      </c>
      <c r="K343" t="s">
        <v>140</v>
      </c>
      <c r="L343" t="s">
        <v>140</v>
      </c>
      <c r="M343" t="s">
        <v>22</v>
      </c>
      <c r="N343" t="s">
        <v>23</v>
      </c>
      <c r="O343" t="s">
        <v>24</v>
      </c>
      <c r="P343">
        <v>28</v>
      </c>
      <c r="Q343" t="s">
        <v>88</v>
      </c>
      <c r="R343">
        <v>500</v>
      </c>
      <c r="S343" t="str">
        <f t="shared" si="5"/>
        <v>200K+</v>
      </c>
    </row>
    <row r="344" spans="1:19" x14ac:dyDescent="0.3">
      <c r="A344" t="s">
        <v>80</v>
      </c>
      <c r="B344" t="s">
        <v>102</v>
      </c>
      <c r="C344">
        <v>2014</v>
      </c>
      <c r="D344" t="s">
        <v>20</v>
      </c>
      <c r="E344" t="s">
        <v>21</v>
      </c>
      <c r="F344">
        <v>2.5</v>
      </c>
      <c r="G344">
        <v>82862</v>
      </c>
      <c r="H344">
        <v>160</v>
      </c>
      <c r="I344">
        <v>153</v>
      </c>
      <c r="J344">
        <v>1</v>
      </c>
      <c r="K344">
        <v>0</v>
      </c>
      <c r="L344" t="s">
        <v>40</v>
      </c>
      <c r="M344" t="s">
        <v>22</v>
      </c>
      <c r="N344" t="s">
        <v>23</v>
      </c>
      <c r="O344" t="s">
        <v>24</v>
      </c>
      <c r="P344">
        <v>35</v>
      </c>
      <c r="Q344" t="s">
        <v>64</v>
      </c>
      <c r="R344">
        <v>9123</v>
      </c>
      <c r="S344" t="str">
        <f t="shared" si="5"/>
        <v>50K-100K</v>
      </c>
    </row>
    <row r="345" spans="1:19" x14ac:dyDescent="0.3">
      <c r="A345" t="s">
        <v>55</v>
      </c>
      <c r="B345" t="s">
        <v>78</v>
      </c>
      <c r="C345">
        <v>2022</v>
      </c>
      <c r="D345" t="s">
        <v>20</v>
      </c>
      <c r="E345" t="s">
        <v>21</v>
      </c>
      <c r="F345">
        <v>2.1</v>
      </c>
      <c r="G345">
        <v>41393</v>
      </c>
      <c r="H345">
        <v>170</v>
      </c>
      <c r="I345">
        <v>172</v>
      </c>
      <c r="J345">
        <v>1</v>
      </c>
      <c r="K345">
        <v>0</v>
      </c>
      <c r="L345" t="s">
        <v>43</v>
      </c>
      <c r="M345" t="s">
        <v>28</v>
      </c>
      <c r="N345" t="s">
        <v>45</v>
      </c>
      <c r="O345" t="s">
        <v>29</v>
      </c>
      <c r="P345">
        <v>36</v>
      </c>
      <c r="Q345" t="s">
        <v>46</v>
      </c>
      <c r="R345">
        <v>20758</v>
      </c>
      <c r="S345" t="str">
        <f t="shared" si="5"/>
        <v>0-50K</v>
      </c>
    </row>
    <row r="346" spans="1:19" x14ac:dyDescent="0.3">
      <c r="A346" t="s">
        <v>55</v>
      </c>
      <c r="B346" t="s">
        <v>69</v>
      </c>
      <c r="C346">
        <v>2008</v>
      </c>
      <c r="D346" t="s">
        <v>20</v>
      </c>
      <c r="E346" t="s">
        <v>21</v>
      </c>
      <c r="F346">
        <v>3.4</v>
      </c>
      <c r="G346">
        <v>192719</v>
      </c>
      <c r="H346">
        <v>272</v>
      </c>
      <c r="I346">
        <v>187</v>
      </c>
      <c r="J346">
        <v>3</v>
      </c>
      <c r="K346">
        <v>1</v>
      </c>
      <c r="L346" t="s">
        <v>43</v>
      </c>
      <c r="M346" t="s">
        <v>140</v>
      </c>
      <c r="N346" t="s">
        <v>23</v>
      </c>
      <c r="O346" t="s">
        <v>24</v>
      </c>
      <c r="P346">
        <v>32</v>
      </c>
      <c r="Q346" t="s">
        <v>46</v>
      </c>
      <c r="R346">
        <v>500</v>
      </c>
      <c r="S346" t="str">
        <f t="shared" si="5"/>
        <v>150K-200K</v>
      </c>
    </row>
    <row r="347" spans="1:19" x14ac:dyDescent="0.3">
      <c r="A347" t="s">
        <v>31</v>
      </c>
      <c r="B347" t="s">
        <v>99</v>
      </c>
      <c r="C347">
        <v>2007</v>
      </c>
      <c r="D347" t="s">
        <v>20</v>
      </c>
      <c r="E347" t="s">
        <v>21</v>
      </c>
      <c r="F347">
        <v>2.2999999999999998</v>
      </c>
      <c r="G347">
        <v>199815</v>
      </c>
      <c r="H347">
        <v>193</v>
      </c>
      <c r="I347">
        <v>187</v>
      </c>
      <c r="J347">
        <v>3</v>
      </c>
      <c r="K347">
        <v>0</v>
      </c>
      <c r="L347" t="s">
        <v>43</v>
      </c>
      <c r="M347" t="s">
        <v>72</v>
      </c>
      <c r="N347" t="s">
        <v>23</v>
      </c>
      <c r="O347" t="s">
        <v>29</v>
      </c>
      <c r="P347">
        <v>32</v>
      </c>
      <c r="Q347" t="s">
        <v>76</v>
      </c>
      <c r="R347">
        <v>500</v>
      </c>
      <c r="S347" t="str">
        <f t="shared" si="5"/>
        <v>150K-200K</v>
      </c>
    </row>
    <row r="348" spans="1:19" x14ac:dyDescent="0.3">
      <c r="A348" t="s">
        <v>55</v>
      </c>
      <c r="B348" t="s">
        <v>78</v>
      </c>
      <c r="C348">
        <v>2024</v>
      </c>
      <c r="D348" t="s">
        <v>20</v>
      </c>
      <c r="E348" t="s">
        <v>21</v>
      </c>
      <c r="F348">
        <v>1.8</v>
      </c>
      <c r="G348">
        <v>4809</v>
      </c>
      <c r="H348">
        <v>131</v>
      </c>
      <c r="I348">
        <v>187</v>
      </c>
      <c r="J348">
        <v>1</v>
      </c>
      <c r="K348" t="s">
        <v>140</v>
      </c>
      <c r="L348" t="s">
        <v>43</v>
      </c>
      <c r="M348" t="s">
        <v>140</v>
      </c>
      <c r="N348" t="s">
        <v>45</v>
      </c>
      <c r="O348" t="s">
        <v>29</v>
      </c>
      <c r="P348">
        <v>31</v>
      </c>
      <c r="Q348" t="s">
        <v>140</v>
      </c>
      <c r="R348">
        <v>27080</v>
      </c>
      <c r="S348" t="str">
        <f t="shared" si="5"/>
        <v>0-50K</v>
      </c>
    </row>
    <row r="349" spans="1:19" x14ac:dyDescent="0.3">
      <c r="A349" t="s">
        <v>53</v>
      </c>
      <c r="B349" t="s">
        <v>77</v>
      </c>
      <c r="C349">
        <v>2008</v>
      </c>
      <c r="D349" t="s">
        <v>20</v>
      </c>
      <c r="E349" t="s">
        <v>140</v>
      </c>
      <c r="F349">
        <v>3.4</v>
      </c>
      <c r="G349">
        <v>230363</v>
      </c>
      <c r="H349">
        <v>244</v>
      </c>
      <c r="I349">
        <v>225</v>
      </c>
      <c r="J349">
        <v>3</v>
      </c>
      <c r="K349">
        <v>1</v>
      </c>
      <c r="L349" t="s">
        <v>34</v>
      </c>
      <c r="M349" t="s">
        <v>22</v>
      </c>
      <c r="N349" t="s">
        <v>23</v>
      </c>
      <c r="O349" t="s">
        <v>24</v>
      </c>
      <c r="P349">
        <v>32</v>
      </c>
      <c r="Q349" t="s">
        <v>91</v>
      </c>
      <c r="R349">
        <v>3460</v>
      </c>
      <c r="S349" t="str">
        <f t="shared" si="5"/>
        <v>200K+</v>
      </c>
    </row>
    <row r="350" spans="1:19" x14ac:dyDescent="0.3">
      <c r="A350" t="s">
        <v>18</v>
      </c>
      <c r="B350" t="s">
        <v>19</v>
      </c>
      <c r="C350">
        <v>2021</v>
      </c>
      <c r="D350" t="s">
        <v>20</v>
      </c>
      <c r="E350" t="s">
        <v>21</v>
      </c>
      <c r="F350">
        <v>3.5</v>
      </c>
      <c r="G350">
        <v>18772</v>
      </c>
      <c r="H350">
        <v>256</v>
      </c>
      <c r="I350">
        <v>242</v>
      </c>
      <c r="J350">
        <v>1</v>
      </c>
      <c r="K350">
        <v>0</v>
      </c>
      <c r="L350" t="s">
        <v>40</v>
      </c>
      <c r="M350" t="s">
        <v>35</v>
      </c>
      <c r="N350" t="s">
        <v>23</v>
      </c>
      <c r="O350" t="s">
        <v>24</v>
      </c>
      <c r="P350">
        <v>25</v>
      </c>
      <c r="Q350" t="s">
        <v>25</v>
      </c>
      <c r="R350">
        <v>40268</v>
      </c>
      <c r="S350" t="str">
        <f t="shared" si="5"/>
        <v>0-50K</v>
      </c>
    </row>
    <row r="351" spans="1:19" x14ac:dyDescent="0.3">
      <c r="A351" t="s">
        <v>55</v>
      </c>
      <c r="B351" t="s">
        <v>78</v>
      </c>
      <c r="C351">
        <v>2010</v>
      </c>
      <c r="D351" t="s">
        <v>63</v>
      </c>
      <c r="E351" t="s">
        <v>21</v>
      </c>
      <c r="F351">
        <v>2.5</v>
      </c>
      <c r="G351">
        <v>103665</v>
      </c>
      <c r="H351">
        <v>196</v>
      </c>
      <c r="I351">
        <v>176</v>
      </c>
      <c r="J351">
        <v>3</v>
      </c>
      <c r="K351">
        <v>1</v>
      </c>
      <c r="L351" t="s">
        <v>43</v>
      </c>
      <c r="M351" t="s">
        <v>140</v>
      </c>
      <c r="N351" t="s">
        <v>45</v>
      </c>
      <c r="O351" t="s">
        <v>29</v>
      </c>
      <c r="P351">
        <v>32</v>
      </c>
      <c r="Q351" t="s">
        <v>46</v>
      </c>
      <c r="R351">
        <v>2603</v>
      </c>
      <c r="S351" t="str">
        <f t="shared" si="5"/>
        <v>100K-150K</v>
      </c>
    </row>
    <row r="352" spans="1:19" x14ac:dyDescent="0.3">
      <c r="A352" t="s">
        <v>18</v>
      </c>
      <c r="B352" t="s">
        <v>70</v>
      </c>
      <c r="C352">
        <v>2024</v>
      </c>
      <c r="D352" t="s">
        <v>20</v>
      </c>
      <c r="E352" t="s">
        <v>140</v>
      </c>
      <c r="F352">
        <v>2.5</v>
      </c>
      <c r="G352">
        <v>1415</v>
      </c>
      <c r="H352">
        <v>147</v>
      </c>
      <c r="I352">
        <v>187</v>
      </c>
      <c r="J352">
        <v>1</v>
      </c>
      <c r="K352">
        <v>0</v>
      </c>
      <c r="L352" t="s">
        <v>43</v>
      </c>
      <c r="M352" t="s">
        <v>59</v>
      </c>
      <c r="N352" t="s">
        <v>45</v>
      </c>
      <c r="O352" t="s">
        <v>29</v>
      </c>
      <c r="P352">
        <v>33</v>
      </c>
      <c r="Q352" t="s">
        <v>76</v>
      </c>
      <c r="R352">
        <v>56544</v>
      </c>
      <c r="S352" t="str">
        <f t="shared" si="5"/>
        <v>0-50K</v>
      </c>
    </row>
    <row r="353" spans="1:19" x14ac:dyDescent="0.3">
      <c r="A353" t="s">
        <v>80</v>
      </c>
      <c r="B353" t="s">
        <v>98</v>
      </c>
      <c r="C353">
        <v>2006</v>
      </c>
      <c r="D353" t="s">
        <v>20</v>
      </c>
      <c r="E353" t="s">
        <v>140</v>
      </c>
      <c r="F353">
        <v>2.5</v>
      </c>
      <c r="G353">
        <v>113294</v>
      </c>
      <c r="H353">
        <v>244</v>
      </c>
      <c r="I353">
        <v>228</v>
      </c>
      <c r="J353">
        <v>5</v>
      </c>
      <c r="K353">
        <v>0</v>
      </c>
      <c r="L353" t="s">
        <v>34</v>
      </c>
      <c r="M353" t="s">
        <v>59</v>
      </c>
      <c r="N353" t="s">
        <v>23</v>
      </c>
      <c r="O353" t="s">
        <v>24</v>
      </c>
      <c r="P353">
        <v>28</v>
      </c>
      <c r="Q353" t="s">
        <v>88</v>
      </c>
      <c r="R353">
        <v>500</v>
      </c>
      <c r="S353" t="str">
        <f t="shared" si="5"/>
        <v>100K-150K</v>
      </c>
    </row>
    <row r="354" spans="1:19" x14ac:dyDescent="0.3">
      <c r="A354" t="s">
        <v>18</v>
      </c>
      <c r="B354" t="s">
        <v>70</v>
      </c>
      <c r="C354">
        <v>2006</v>
      </c>
      <c r="D354" t="s">
        <v>20</v>
      </c>
      <c r="E354" t="s">
        <v>21</v>
      </c>
      <c r="F354">
        <v>2.5</v>
      </c>
      <c r="G354">
        <v>191071</v>
      </c>
      <c r="H354">
        <v>123</v>
      </c>
      <c r="I354">
        <v>187</v>
      </c>
      <c r="J354">
        <v>5</v>
      </c>
      <c r="K354">
        <v>1</v>
      </c>
      <c r="L354" t="s">
        <v>140</v>
      </c>
      <c r="M354" t="s">
        <v>59</v>
      </c>
      <c r="N354" t="s">
        <v>45</v>
      </c>
      <c r="O354" t="s">
        <v>29</v>
      </c>
      <c r="P354">
        <v>35</v>
      </c>
      <c r="Q354" t="s">
        <v>25</v>
      </c>
      <c r="R354">
        <v>2090</v>
      </c>
      <c r="S354" t="str">
        <f t="shared" si="5"/>
        <v>150K-200K</v>
      </c>
    </row>
    <row r="355" spans="1:19" x14ac:dyDescent="0.3">
      <c r="A355" t="s">
        <v>18</v>
      </c>
      <c r="B355" t="s">
        <v>51</v>
      </c>
      <c r="C355">
        <v>2006</v>
      </c>
      <c r="D355" t="s">
        <v>20</v>
      </c>
      <c r="E355" t="s">
        <v>21</v>
      </c>
      <c r="F355">
        <v>1.5</v>
      </c>
      <c r="G355">
        <v>167839</v>
      </c>
      <c r="H355">
        <v>128</v>
      </c>
      <c r="I355">
        <v>126</v>
      </c>
      <c r="J355">
        <v>4</v>
      </c>
      <c r="K355">
        <v>0</v>
      </c>
      <c r="L355" t="s">
        <v>34</v>
      </c>
      <c r="M355" t="s">
        <v>22</v>
      </c>
      <c r="N355" t="s">
        <v>45</v>
      </c>
      <c r="O355" t="s">
        <v>29</v>
      </c>
      <c r="P355">
        <v>32</v>
      </c>
      <c r="Q355" t="s">
        <v>46</v>
      </c>
      <c r="R355">
        <v>1077</v>
      </c>
      <c r="S355" t="str">
        <f t="shared" si="5"/>
        <v>150K-200K</v>
      </c>
    </row>
    <row r="356" spans="1:19" x14ac:dyDescent="0.3">
      <c r="A356" t="s">
        <v>55</v>
      </c>
      <c r="B356" t="s">
        <v>78</v>
      </c>
      <c r="C356">
        <v>2023</v>
      </c>
      <c r="D356" t="s">
        <v>20</v>
      </c>
      <c r="E356" t="s">
        <v>21</v>
      </c>
      <c r="F356">
        <v>2.4</v>
      </c>
      <c r="G356">
        <v>14196</v>
      </c>
      <c r="H356">
        <v>187</v>
      </c>
      <c r="I356">
        <v>158</v>
      </c>
      <c r="J356">
        <v>1</v>
      </c>
      <c r="K356">
        <v>0</v>
      </c>
      <c r="L356" t="s">
        <v>140</v>
      </c>
      <c r="M356" t="s">
        <v>28</v>
      </c>
      <c r="N356" t="s">
        <v>45</v>
      </c>
      <c r="O356" t="s">
        <v>29</v>
      </c>
      <c r="P356">
        <v>29</v>
      </c>
      <c r="Q356" t="s">
        <v>46</v>
      </c>
      <c r="R356">
        <v>22759</v>
      </c>
      <c r="S356" t="str">
        <f t="shared" si="5"/>
        <v>0-50K</v>
      </c>
    </row>
    <row r="357" spans="1:19" x14ac:dyDescent="0.3">
      <c r="A357" t="s">
        <v>41</v>
      </c>
      <c r="B357" t="s">
        <v>96</v>
      </c>
      <c r="C357">
        <v>2006</v>
      </c>
      <c r="D357" t="s">
        <v>20</v>
      </c>
      <c r="E357" t="s">
        <v>21</v>
      </c>
      <c r="F357">
        <v>1.5</v>
      </c>
      <c r="G357">
        <v>250985</v>
      </c>
      <c r="H357">
        <v>187</v>
      </c>
      <c r="I357">
        <v>94</v>
      </c>
      <c r="J357">
        <v>5</v>
      </c>
      <c r="K357">
        <v>1</v>
      </c>
      <c r="L357" t="s">
        <v>34</v>
      </c>
      <c r="M357" t="s">
        <v>28</v>
      </c>
      <c r="N357" t="s">
        <v>45</v>
      </c>
      <c r="O357" t="s">
        <v>29</v>
      </c>
      <c r="P357">
        <v>39</v>
      </c>
      <c r="Q357" t="s">
        <v>91</v>
      </c>
      <c r="R357">
        <v>500</v>
      </c>
      <c r="S357" t="str">
        <f t="shared" si="5"/>
        <v>200K+</v>
      </c>
    </row>
    <row r="358" spans="1:19" x14ac:dyDescent="0.3">
      <c r="A358" t="s">
        <v>31</v>
      </c>
      <c r="B358" t="s">
        <v>32</v>
      </c>
      <c r="C358">
        <v>2016</v>
      </c>
      <c r="D358" t="s">
        <v>20</v>
      </c>
      <c r="E358" t="s">
        <v>140</v>
      </c>
      <c r="F358">
        <v>2.5</v>
      </c>
      <c r="G358">
        <v>149900</v>
      </c>
      <c r="H358">
        <v>187</v>
      </c>
      <c r="I358">
        <v>138</v>
      </c>
      <c r="J358">
        <v>3</v>
      </c>
      <c r="K358">
        <v>0</v>
      </c>
      <c r="L358" t="s">
        <v>43</v>
      </c>
      <c r="M358" t="s">
        <v>52</v>
      </c>
      <c r="N358" t="s">
        <v>36</v>
      </c>
      <c r="O358" t="s">
        <v>29</v>
      </c>
      <c r="P358">
        <v>40</v>
      </c>
      <c r="Q358" t="s">
        <v>64</v>
      </c>
      <c r="R358">
        <v>4403</v>
      </c>
      <c r="S358" t="str">
        <f t="shared" si="5"/>
        <v>100K-150K</v>
      </c>
    </row>
    <row r="359" spans="1:19" x14ac:dyDescent="0.3">
      <c r="A359" t="s">
        <v>49</v>
      </c>
      <c r="B359" t="s">
        <v>50</v>
      </c>
      <c r="C359">
        <v>2012</v>
      </c>
      <c r="D359" t="s">
        <v>20</v>
      </c>
      <c r="E359" t="s">
        <v>21</v>
      </c>
      <c r="F359">
        <v>1.5</v>
      </c>
      <c r="G359">
        <v>158656</v>
      </c>
      <c r="H359">
        <v>126</v>
      </c>
      <c r="I359">
        <v>116</v>
      </c>
      <c r="J359">
        <v>4</v>
      </c>
      <c r="K359">
        <v>1</v>
      </c>
      <c r="L359" t="s">
        <v>43</v>
      </c>
      <c r="M359" t="s">
        <v>52</v>
      </c>
      <c r="N359" t="s">
        <v>45</v>
      </c>
      <c r="O359" t="s">
        <v>24</v>
      </c>
      <c r="P359">
        <v>43</v>
      </c>
      <c r="Q359" t="s">
        <v>48</v>
      </c>
      <c r="R359">
        <v>500</v>
      </c>
      <c r="S359" t="str">
        <f t="shared" si="5"/>
        <v>150K-200K</v>
      </c>
    </row>
    <row r="360" spans="1:19" x14ac:dyDescent="0.3">
      <c r="A360" t="s">
        <v>80</v>
      </c>
      <c r="B360" t="s">
        <v>102</v>
      </c>
      <c r="C360">
        <v>2019</v>
      </c>
      <c r="D360" t="s">
        <v>20</v>
      </c>
      <c r="E360" t="s">
        <v>140</v>
      </c>
      <c r="F360">
        <v>2.7</v>
      </c>
      <c r="G360">
        <v>63076</v>
      </c>
      <c r="H360">
        <v>217</v>
      </c>
      <c r="I360">
        <v>207</v>
      </c>
      <c r="J360">
        <v>1</v>
      </c>
      <c r="K360">
        <v>1</v>
      </c>
      <c r="L360" t="s">
        <v>43</v>
      </c>
      <c r="M360" t="s">
        <v>94</v>
      </c>
      <c r="N360" t="s">
        <v>23</v>
      </c>
      <c r="O360" t="s">
        <v>24</v>
      </c>
      <c r="P360">
        <v>29</v>
      </c>
      <c r="Q360" t="s">
        <v>140</v>
      </c>
      <c r="R360">
        <v>16632</v>
      </c>
      <c r="S360" t="str">
        <f t="shared" si="5"/>
        <v>50K-100K</v>
      </c>
    </row>
    <row r="361" spans="1:19" x14ac:dyDescent="0.3">
      <c r="A361" t="s">
        <v>18</v>
      </c>
      <c r="B361" t="s">
        <v>66</v>
      </c>
      <c r="C361">
        <v>2010</v>
      </c>
      <c r="D361" t="s">
        <v>63</v>
      </c>
      <c r="E361" t="s">
        <v>67</v>
      </c>
      <c r="F361">
        <v>3.4</v>
      </c>
      <c r="G361">
        <v>68982</v>
      </c>
      <c r="H361">
        <v>276</v>
      </c>
      <c r="I361">
        <v>187</v>
      </c>
      <c r="J361">
        <v>4</v>
      </c>
      <c r="K361">
        <v>1</v>
      </c>
      <c r="L361" t="s">
        <v>43</v>
      </c>
      <c r="M361" t="s">
        <v>35</v>
      </c>
      <c r="N361" t="s">
        <v>23</v>
      </c>
      <c r="O361" t="s">
        <v>24</v>
      </c>
      <c r="P361">
        <v>23</v>
      </c>
      <c r="Q361" t="s">
        <v>37</v>
      </c>
      <c r="R361">
        <v>8615</v>
      </c>
      <c r="S361" t="str">
        <f t="shared" si="5"/>
        <v>50K-100K</v>
      </c>
    </row>
    <row r="362" spans="1:19" x14ac:dyDescent="0.3">
      <c r="A362" t="s">
        <v>55</v>
      </c>
      <c r="B362" t="s">
        <v>75</v>
      </c>
      <c r="C362">
        <v>2013</v>
      </c>
      <c r="D362" t="s">
        <v>20</v>
      </c>
      <c r="E362" t="s">
        <v>21</v>
      </c>
      <c r="F362">
        <v>1.5</v>
      </c>
      <c r="G362">
        <v>68276</v>
      </c>
      <c r="H362">
        <v>122</v>
      </c>
      <c r="I362">
        <v>107</v>
      </c>
      <c r="J362">
        <v>3</v>
      </c>
      <c r="K362" t="s">
        <v>140</v>
      </c>
      <c r="L362" t="s">
        <v>34</v>
      </c>
      <c r="M362" t="s">
        <v>28</v>
      </c>
      <c r="N362" t="s">
        <v>45</v>
      </c>
      <c r="O362" t="s">
        <v>29</v>
      </c>
      <c r="P362">
        <v>41</v>
      </c>
      <c r="Q362" t="s">
        <v>140</v>
      </c>
      <c r="R362">
        <v>4931</v>
      </c>
      <c r="S362" t="str">
        <f t="shared" si="5"/>
        <v>50K-100K</v>
      </c>
    </row>
    <row r="363" spans="1:19" x14ac:dyDescent="0.3">
      <c r="A363" t="s">
        <v>80</v>
      </c>
      <c r="B363" t="s">
        <v>102</v>
      </c>
      <c r="C363">
        <v>2020</v>
      </c>
      <c r="D363" t="s">
        <v>20</v>
      </c>
      <c r="E363" t="s">
        <v>21</v>
      </c>
      <c r="F363">
        <v>2.2000000000000002</v>
      </c>
      <c r="G363">
        <v>102910</v>
      </c>
      <c r="H363">
        <v>174</v>
      </c>
      <c r="I363">
        <v>167</v>
      </c>
      <c r="J363">
        <v>2</v>
      </c>
      <c r="K363">
        <v>0</v>
      </c>
      <c r="L363" t="s">
        <v>34</v>
      </c>
      <c r="M363" t="s">
        <v>94</v>
      </c>
      <c r="N363" t="s">
        <v>23</v>
      </c>
      <c r="O363" t="s">
        <v>24</v>
      </c>
      <c r="P363">
        <v>26</v>
      </c>
      <c r="Q363" t="s">
        <v>25</v>
      </c>
      <c r="R363">
        <v>20963</v>
      </c>
      <c r="S363" t="str">
        <f t="shared" si="5"/>
        <v>100K-150K</v>
      </c>
    </row>
    <row r="364" spans="1:19" x14ac:dyDescent="0.3">
      <c r="A364" t="s">
        <v>80</v>
      </c>
      <c r="B364" t="s">
        <v>102</v>
      </c>
      <c r="C364">
        <v>2022</v>
      </c>
      <c r="D364" t="s">
        <v>63</v>
      </c>
      <c r="E364" t="s">
        <v>21</v>
      </c>
      <c r="F364">
        <v>2.6</v>
      </c>
      <c r="G364">
        <v>39310</v>
      </c>
      <c r="H364">
        <v>179</v>
      </c>
      <c r="I364">
        <v>173</v>
      </c>
      <c r="J364">
        <v>1</v>
      </c>
      <c r="K364">
        <v>0</v>
      </c>
      <c r="L364" t="s">
        <v>34</v>
      </c>
      <c r="M364" t="s">
        <v>52</v>
      </c>
      <c r="N364" t="s">
        <v>23</v>
      </c>
      <c r="O364" t="s">
        <v>24</v>
      </c>
      <c r="P364">
        <v>24</v>
      </c>
      <c r="Q364" t="s">
        <v>48</v>
      </c>
      <c r="R364">
        <v>27415</v>
      </c>
      <c r="S364" t="str">
        <f t="shared" si="5"/>
        <v>0-50K</v>
      </c>
    </row>
    <row r="365" spans="1:19" x14ac:dyDescent="0.3">
      <c r="A365" t="s">
        <v>73</v>
      </c>
      <c r="B365" t="s">
        <v>90</v>
      </c>
      <c r="C365">
        <v>2008</v>
      </c>
      <c r="D365" t="s">
        <v>20</v>
      </c>
      <c r="E365" t="s">
        <v>67</v>
      </c>
      <c r="F365">
        <v>2</v>
      </c>
      <c r="G365">
        <v>241018</v>
      </c>
      <c r="H365">
        <v>166</v>
      </c>
      <c r="I365">
        <v>156</v>
      </c>
      <c r="J365">
        <v>5</v>
      </c>
      <c r="K365">
        <v>0</v>
      </c>
      <c r="L365" t="s">
        <v>43</v>
      </c>
      <c r="M365" t="s">
        <v>35</v>
      </c>
      <c r="N365" t="s">
        <v>45</v>
      </c>
      <c r="O365" t="s">
        <v>24</v>
      </c>
      <c r="P365">
        <v>29</v>
      </c>
      <c r="Q365" t="s">
        <v>37</v>
      </c>
      <c r="R365">
        <v>500</v>
      </c>
      <c r="S365" t="str">
        <f t="shared" si="5"/>
        <v>200K+</v>
      </c>
    </row>
    <row r="366" spans="1:19" x14ac:dyDescent="0.3">
      <c r="A366" t="s">
        <v>26</v>
      </c>
      <c r="B366" t="s">
        <v>58</v>
      </c>
      <c r="C366">
        <v>2006</v>
      </c>
      <c r="D366" t="s">
        <v>20</v>
      </c>
      <c r="E366" t="s">
        <v>21</v>
      </c>
      <c r="F366">
        <v>2</v>
      </c>
      <c r="G366">
        <v>367901</v>
      </c>
      <c r="H366">
        <v>187</v>
      </c>
      <c r="I366">
        <v>164</v>
      </c>
      <c r="J366">
        <v>5</v>
      </c>
      <c r="K366" t="s">
        <v>140</v>
      </c>
      <c r="L366" t="s">
        <v>34</v>
      </c>
      <c r="M366" t="s">
        <v>140</v>
      </c>
      <c r="N366" t="s">
        <v>23</v>
      </c>
      <c r="O366" t="s">
        <v>24</v>
      </c>
      <c r="P366">
        <v>33</v>
      </c>
      <c r="Q366" t="s">
        <v>46</v>
      </c>
      <c r="R366">
        <v>500</v>
      </c>
      <c r="S366" t="str">
        <f t="shared" si="5"/>
        <v>200K+</v>
      </c>
    </row>
    <row r="367" spans="1:19" x14ac:dyDescent="0.3">
      <c r="A367" t="s">
        <v>38</v>
      </c>
      <c r="B367" t="s">
        <v>86</v>
      </c>
      <c r="C367">
        <v>2023</v>
      </c>
      <c r="D367" t="s">
        <v>20</v>
      </c>
      <c r="E367" t="s">
        <v>21</v>
      </c>
      <c r="F367">
        <v>4.7</v>
      </c>
      <c r="G367">
        <v>9869</v>
      </c>
      <c r="H367">
        <v>364</v>
      </c>
      <c r="I367">
        <v>342</v>
      </c>
      <c r="J367">
        <v>1</v>
      </c>
      <c r="K367">
        <v>0</v>
      </c>
      <c r="L367" t="s">
        <v>34</v>
      </c>
      <c r="M367" t="s">
        <v>140</v>
      </c>
      <c r="N367" t="s">
        <v>84</v>
      </c>
      <c r="O367" t="s">
        <v>60</v>
      </c>
      <c r="P367">
        <v>13</v>
      </c>
      <c r="Q367" t="s">
        <v>46</v>
      </c>
      <c r="R367">
        <v>29903</v>
      </c>
      <c r="S367" t="str">
        <f t="shared" si="5"/>
        <v>0-50K</v>
      </c>
    </row>
    <row r="368" spans="1:19" x14ac:dyDescent="0.3">
      <c r="A368" t="s">
        <v>80</v>
      </c>
      <c r="B368" t="s">
        <v>81</v>
      </c>
      <c r="C368">
        <v>2015</v>
      </c>
      <c r="D368" t="s">
        <v>33</v>
      </c>
      <c r="E368" t="s">
        <v>67</v>
      </c>
      <c r="F368">
        <v>3</v>
      </c>
      <c r="G368">
        <v>168938</v>
      </c>
      <c r="H368">
        <v>219</v>
      </c>
      <c r="I368">
        <v>211</v>
      </c>
      <c r="J368">
        <v>1</v>
      </c>
      <c r="K368">
        <v>1</v>
      </c>
      <c r="L368" t="s">
        <v>40</v>
      </c>
      <c r="M368" t="s">
        <v>140</v>
      </c>
      <c r="N368" t="s">
        <v>82</v>
      </c>
      <c r="O368" t="s">
        <v>24</v>
      </c>
      <c r="P368">
        <v>37</v>
      </c>
      <c r="Q368" t="s">
        <v>140</v>
      </c>
      <c r="R368">
        <v>3354</v>
      </c>
      <c r="S368" t="str">
        <f t="shared" si="5"/>
        <v>150K-200K</v>
      </c>
    </row>
    <row r="369" spans="1:19" x14ac:dyDescent="0.3">
      <c r="A369" t="s">
        <v>80</v>
      </c>
      <c r="B369" t="s">
        <v>83</v>
      </c>
      <c r="C369">
        <v>2022</v>
      </c>
      <c r="D369" t="s">
        <v>33</v>
      </c>
      <c r="E369" t="s">
        <v>21</v>
      </c>
      <c r="F369">
        <v>3.7</v>
      </c>
      <c r="G369">
        <v>7028</v>
      </c>
      <c r="H369">
        <v>264</v>
      </c>
      <c r="I369">
        <v>252</v>
      </c>
      <c r="J369">
        <v>1</v>
      </c>
      <c r="K369">
        <v>0</v>
      </c>
      <c r="L369" t="s">
        <v>34</v>
      </c>
      <c r="M369" t="s">
        <v>140</v>
      </c>
      <c r="N369" t="s">
        <v>84</v>
      </c>
      <c r="O369" t="s">
        <v>95</v>
      </c>
      <c r="P369">
        <v>44</v>
      </c>
      <c r="Q369" t="s">
        <v>88</v>
      </c>
      <c r="R369">
        <v>25713</v>
      </c>
      <c r="S369" t="str">
        <f t="shared" si="5"/>
        <v>0-50K</v>
      </c>
    </row>
    <row r="370" spans="1:19" x14ac:dyDescent="0.3">
      <c r="A370" t="s">
        <v>18</v>
      </c>
      <c r="B370" t="s">
        <v>19</v>
      </c>
      <c r="C370">
        <v>2016</v>
      </c>
      <c r="D370" t="s">
        <v>33</v>
      </c>
      <c r="E370" t="s">
        <v>21</v>
      </c>
      <c r="F370">
        <v>2.2999999999999998</v>
      </c>
      <c r="G370">
        <v>161095</v>
      </c>
      <c r="H370">
        <v>174</v>
      </c>
      <c r="I370">
        <v>158</v>
      </c>
      <c r="J370">
        <v>3</v>
      </c>
      <c r="K370">
        <v>1</v>
      </c>
      <c r="L370" t="s">
        <v>40</v>
      </c>
      <c r="M370" t="s">
        <v>72</v>
      </c>
      <c r="N370" t="s">
        <v>23</v>
      </c>
      <c r="O370" t="s">
        <v>29</v>
      </c>
      <c r="P370">
        <v>43</v>
      </c>
      <c r="Q370" t="s">
        <v>76</v>
      </c>
      <c r="R370">
        <v>16575</v>
      </c>
      <c r="S370" t="str">
        <f t="shared" si="5"/>
        <v>150K-200K</v>
      </c>
    </row>
    <row r="371" spans="1:19" x14ac:dyDescent="0.3">
      <c r="A371" t="s">
        <v>55</v>
      </c>
      <c r="B371" t="s">
        <v>75</v>
      </c>
      <c r="C371">
        <v>2020</v>
      </c>
      <c r="D371" t="s">
        <v>20</v>
      </c>
      <c r="E371" t="s">
        <v>21</v>
      </c>
      <c r="F371">
        <v>1.9</v>
      </c>
      <c r="G371">
        <v>23175</v>
      </c>
      <c r="H371">
        <v>152</v>
      </c>
      <c r="I371">
        <v>158</v>
      </c>
      <c r="J371">
        <v>1</v>
      </c>
      <c r="K371">
        <v>0</v>
      </c>
      <c r="L371" t="s">
        <v>140</v>
      </c>
      <c r="M371" t="s">
        <v>140</v>
      </c>
      <c r="N371" t="s">
        <v>45</v>
      </c>
      <c r="O371" t="s">
        <v>29</v>
      </c>
      <c r="P371">
        <v>36</v>
      </c>
      <c r="Q371" t="s">
        <v>140</v>
      </c>
      <c r="R371">
        <v>14506</v>
      </c>
      <c r="S371" t="str">
        <f t="shared" si="5"/>
        <v>0-50K</v>
      </c>
    </row>
    <row r="372" spans="1:19" x14ac:dyDescent="0.3">
      <c r="A372" t="s">
        <v>73</v>
      </c>
      <c r="B372" t="s">
        <v>87</v>
      </c>
      <c r="C372">
        <v>2021</v>
      </c>
      <c r="D372" t="s">
        <v>33</v>
      </c>
      <c r="E372" t="s">
        <v>21</v>
      </c>
      <c r="F372">
        <v>2.6</v>
      </c>
      <c r="G372">
        <v>51277</v>
      </c>
      <c r="H372">
        <v>214</v>
      </c>
      <c r="I372">
        <v>205</v>
      </c>
      <c r="J372">
        <v>1</v>
      </c>
      <c r="K372" t="s">
        <v>140</v>
      </c>
      <c r="L372" t="s">
        <v>40</v>
      </c>
      <c r="M372" t="s">
        <v>28</v>
      </c>
      <c r="N372" t="s">
        <v>23</v>
      </c>
      <c r="O372" t="s">
        <v>24</v>
      </c>
      <c r="P372">
        <v>32</v>
      </c>
      <c r="Q372" t="s">
        <v>91</v>
      </c>
      <c r="R372">
        <v>29587</v>
      </c>
      <c r="S372" t="str">
        <f t="shared" si="5"/>
        <v>50K-100K</v>
      </c>
    </row>
    <row r="373" spans="1:19" x14ac:dyDescent="0.3">
      <c r="A373" t="s">
        <v>41</v>
      </c>
      <c r="B373" t="s">
        <v>42</v>
      </c>
      <c r="C373">
        <v>2008</v>
      </c>
      <c r="D373" t="s">
        <v>20</v>
      </c>
      <c r="E373" t="s">
        <v>21</v>
      </c>
      <c r="F373">
        <v>2.5</v>
      </c>
      <c r="G373">
        <v>247678</v>
      </c>
      <c r="H373">
        <v>161</v>
      </c>
      <c r="I373">
        <v>146</v>
      </c>
      <c r="J373">
        <v>3</v>
      </c>
      <c r="K373">
        <v>1</v>
      </c>
      <c r="L373" t="s">
        <v>43</v>
      </c>
      <c r="M373" t="s">
        <v>35</v>
      </c>
      <c r="N373" t="s">
        <v>45</v>
      </c>
      <c r="O373" t="s">
        <v>29</v>
      </c>
      <c r="P373">
        <v>35</v>
      </c>
      <c r="Q373" t="s">
        <v>30</v>
      </c>
      <c r="R373">
        <v>500</v>
      </c>
      <c r="S373" t="str">
        <f t="shared" si="5"/>
        <v>200K+</v>
      </c>
    </row>
    <row r="374" spans="1:19" x14ac:dyDescent="0.3">
      <c r="A374" t="s">
        <v>53</v>
      </c>
      <c r="B374" t="s">
        <v>79</v>
      </c>
      <c r="C374">
        <v>2021</v>
      </c>
      <c r="D374" t="s">
        <v>33</v>
      </c>
      <c r="E374" t="s">
        <v>21</v>
      </c>
      <c r="F374">
        <v>2.5</v>
      </c>
      <c r="G374">
        <v>57580</v>
      </c>
      <c r="H374">
        <v>185</v>
      </c>
      <c r="I374">
        <v>187</v>
      </c>
      <c r="J374">
        <v>1</v>
      </c>
      <c r="K374">
        <v>1</v>
      </c>
      <c r="L374" t="s">
        <v>40</v>
      </c>
      <c r="M374" t="s">
        <v>72</v>
      </c>
      <c r="N374" t="s">
        <v>45</v>
      </c>
      <c r="O374" t="s">
        <v>24</v>
      </c>
      <c r="P374">
        <v>52</v>
      </c>
      <c r="Q374" t="s">
        <v>140</v>
      </c>
      <c r="R374">
        <v>28739</v>
      </c>
      <c r="S374" t="str">
        <f t="shared" si="5"/>
        <v>50K-100K</v>
      </c>
    </row>
    <row r="375" spans="1:19" x14ac:dyDescent="0.3">
      <c r="A375" t="s">
        <v>38</v>
      </c>
      <c r="B375" t="s">
        <v>89</v>
      </c>
      <c r="C375">
        <v>2016</v>
      </c>
      <c r="D375" t="s">
        <v>65</v>
      </c>
      <c r="E375" t="s">
        <v>21</v>
      </c>
      <c r="F375">
        <v>2.5</v>
      </c>
      <c r="G375">
        <v>89187</v>
      </c>
      <c r="H375">
        <v>378</v>
      </c>
      <c r="I375">
        <v>415</v>
      </c>
      <c r="J375">
        <v>3</v>
      </c>
      <c r="K375">
        <v>0</v>
      </c>
      <c r="L375" t="s">
        <v>40</v>
      </c>
      <c r="M375" t="s">
        <v>22</v>
      </c>
      <c r="N375" t="s">
        <v>45</v>
      </c>
      <c r="O375" t="s">
        <v>24</v>
      </c>
      <c r="P375">
        <v>32</v>
      </c>
      <c r="Q375" t="s">
        <v>37</v>
      </c>
      <c r="R375">
        <v>6102</v>
      </c>
      <c r="S375" t="str">
        <f t="shared" si="5"/>
        <v>50K-100K</v>
      </c>
    </row>
    <row r="376" spans="1:19" x14ac:dyDescent="0.3">
      <c r="A376" t="s">
        <v>73</v>
      </c>
      <c r="B376" t="s">
        <v>87</v>
      </c>
      <c r="C376">
        <v>2023</v>
      </c>
      <c r="D376" t="s">
        <v>20</v>
      </c>
      <c r="E376" t="s">
        <v>21</v>
      </c>
      <c r="F376">
        <v>3.1</v>
      </c>
      <c r="G376">
        <v>25362</v>
      </c>
      <c r="H376">
        <v>239</v>
      </c>
      <c r="I376">
        <v>214</v>
      </c>
      <c r="J376">
        <v>1</v>
      </c>
      <c r="K376">
        <v>0</v>
      </c>
      <c r="L376" t="s">
        <v>43</v>
      </c>
      <c r="M376" t="s">
        <v>72</v>
      </c>
      <c r="N376" t="s">
        <v>23</v>
      </c>
      <c r="O376" t="s">
        <v>24</v>
      </c>
      <c r="P376">
        <v>32</v>
      </c>
      <c r="Q376" t="s">
        <v>91</v>
      </c>
      <c r="R376">
        <v>43218</v>
      </c>
      <c r="S376" t="str">
        <f t="shared" si="5"/>
        <v>0-50K</v>
      </c>
    </row>
    <row r="377" spans="1:19" x14ac:dyDescent="0.3">
      <c r="A377" t="s">
        <v>49</v>
      </c>
      <c r="B377" t="s">
        <v>50</v>
      </c>
      <c r="C377">
        <v>2019</v>
      </c>
      <c r="D377" t="s">
        <v>20</v>
      </c>
      <c r="E377" t="s">
        <v>21</v>
      </c>
      <c r="F377">
        <v>1.9</v>
      </c>
      <c r="G377">
        <v>84502</v>
      </c>
      <c r="H377">
        <v>187</v>
      </c>
      <c r="I377">
        <v>139</v>
      </c>
      <c r="J377">
        <v>2</v>
      </c>
      <c r="K377" t="s">
        <v>140</v>
      </c>
      <c r="L377" t="s">
        <v>43</v>
      </c>
      <c r="M377" t="s">
        <v>35</v>
      </c>
      <c r="N377" t="s">
        <v>45</v>
      </c>
      <c r="O377" t="s">
        <v>24</v>
      </c>
      <c r="P377">
        <v>29</v>
      </c>
      <c r="Q377" t="s">
        <v>48</v>
      </c>
      <c r="R377">
        <v>7808</v>
      </c>
      <c r="S377" t="str">
        <f t="shared" si="5"/>
        <v>50K-100K</v>
      </c>
    </row>
    <row r="378" spans="1:19" x14ac:dyDescent="0.3">
      <c r="A378" t="s">
        <v>53</v>
      </c>
      <c r="B378" t="s">
        <v>54</v>
      </c>
      <c r="C378">
        <v>2024</v>
      </c>
      <c r="D378" t="s">
        <v>20</v>
      </c>
      <c r="E378" t="s">
        <v>21</v>
      </c>
      <c r="F378">
        <v>3.5</v>
      </c>
      <c r="G378">
        <v>391</v>
      </c>
      <c r="H378">
        <v>256</v>
      </c>
      <c r="I378">
        <v>235</v>
      </c>
      <c r="J378">
        <v>1</v>
      </c>
      <c r="K378">
        <v>0</v>
      </c>
      <c r="L378" t="s">
        <v>43</v>
      </c>
      <c r="M378" t="s">
        <v>22</v>
      </c>
      <c r="N378" t="s">
        <v>23</v>
      </c>
      <c r="O378" t="s">
        <v>24</v>
      </c>
      <c r="P378">
        <v>25</v>
      </c>
      <c r="Q378" t="s">
        <v>57</v>
      </c>
      <c r="R378">
        <v>42015</v>
      </c>
      <c r="S378" t="str">
        <f t="shared" si="5"/>
        <v>0-50K</v>
      </c>
    </row>
    <row r="379" spans="1:19" x14ac:dyDescent="0.3">
      <c r="A379" t="s">
        <v>31</v>
      </c>
      <c r="B379" t="s">
        <v>61</v>
      </c>
      <c r="C379">
        <v>2016</v>
      </c>
      <c r="D379" t="s">
        <v>20</v>
      </c>
      <c r="E379" t="s">
        <v>21</v>
      </c>
      <c r="F379">
        <v>1.6</v>
      </c>
      <c r="G379">
        <v>29234</v>
      </c>
      <c r="H379">
        <v>129</v>
      </c>
      <c r="I379">
        <v>133</v>
      </c>
      <c r="J379">
        <v>3</v>
      </c>
      <c r="K379">
        <v>0</v>
      </c>
      <c r="L379" t="s">
        <v>34</v>
      </c>
      <c r="M379" t="s">
        <v>52</v>
      </c>
      <c r="N379" t="s">
        <v>45</v>
      </c>
      <c r="O379" t="s">
        <v>29</v>
      </c>
      <c r="P379">
        <v>41</v>
      </c>
      <c r="Q379" t="s">
        <v>48</v>
      </c>
      <c r="R379">
        <v>11418</v>
      </c>
      <c r="S379" t="str">
        <f t="shared" si="5"/>
        <v>0-50K</v>
      </c>
    </row>
    <row r="380" spans="1:19" x14ac:dyDescent="0.3">
      <c r="A380" t="s">
        <v>41</v>
      </c>
      <c r="B380" t="s">
        <v>96</v>
      </c>
      <c r="C380">
        <v>2023</v>
      </c>
      <c r="D380" t="s">
        <v>20</v>
      </c>
      <c r="E380" t="s">
        <v>21</v>
      </c>
      <c r="F380">
        <v>2.4</v>
      </c>
      <c r="G380">
        <v>3484</v>
      </c>
      <c r="H380">
        <v>172</v>
      </c>
      <c r="I380">
        <v>176</v>
      </c>
      <c r="J380">
        <v>1</v>
      </c>
      <c r="K380">
        <v>0</v>
      </c>
      <c r="L380" t="s">
        <v>43</v>
      </c>
      <c r="M380" t="s">
        <v>52</v>
      </c>
      <c r="N380" t="s">
        <v>45</v>
      </c>
      <c r="O380" t="s">
        <v>29</v>
      </c>
      <c r="P380">
        <v>26</v>
      </c>
      <c r="Q380" t="s">
        <v>76</v>
      </c>
      <c r="R380">
        <v>20871</v>
      </c>
      <c r="S380" t="str">
        <f t="shared" si="5"/>
        <v>0-50K</v>
      </c>
    </row>
    <row r="381" spans="1:19" x14ac:dyDescent="0.3">
      <c r="A381" t="s">
        <v>18</v>
      </c>
      <c r="B381" t="s">
        <v>66</v>
      </c>
      <c r="C381">
        <v>2020</v>
      </c>
      <c r="D381" t="s">
        <v>33</v>
      </c>
      <c r="E381" t="s">
        <v>21</v>
      </c>
      <c r="F381">
        <v>3.1</v>
      </c>
      <c r="G381">
        <v>58316</v>
      </c>
      <c r="H381">
        <v>229</v>
      </c>
      <c r="I381">
        <v>217</v>
      </c>
      <c r="J381">
        <v>1</v>
      </c>
      <c r="K381">
        <v>0</v>
      </c>
      <c r="L381" t="s">
        <v>34</v>
      </c>
      <c r="M381" t="s">
        <v>35</v>
      </c>
      <c r="N381" t="s">
        <v>23</v>
      </c>
      <c r="O381" t="s">
        <v>24</v>
      </c>
      <c r="P381">
        <v>32</v>
      </c>
      <c r="Q381" t="s">
        <v>76</v>
      </c>
      <c r="R381">
        <v>29909</v>
      </c>
      <c r="S381" t="str">
        <f t="shared" si="5"/>
        <v>50K-100K</v>
      </c>
    </row>
    <row r="382" spans="1:19" x14ac:dyDescent="0.3">
      <c r="A382" t="s">
        <v>31</v>
      </c>
      <c r="B382" t="s">
        <v>85</v>
      </c>
      <c r="C382">
        <v>2013</v>
      </c>
      <c r="D382" t="s">
        <v>20</v>
      </c>
      <c r="E382" t="s">
        <v>140</v>
      </c>
      <c r="F382">
        <v>2.1</v>
      </c>
      <c r="G382">
        <v>151112</v>
      </c>
      <c r="H382">
        <v>187</v>
      </c>
      <c r="I382">
        <v>159</v>
      </c>
      <c r="J382">
        <v>3</v>
      </c>
      <c r="K382">
        <v>1</v>
      </c>
      <c r="L382" t="s">
        <v>43</v>
      </c>
      <c r="M382" t="s">
        <v>94</v>
      </c>
      <c r="N382" t="s">
        <v>23</v>
      </c>
      <c r="O382" t="s">
        <v>29</v>
      </c>
      <c r="P382">
        <v>35</v>
      </c>
      <c r="Q382" t="s">
        <v>140</v>
      </c>
      <c r="R382">
        <v>3172</v>
      </c>
      <c r="S382" t="str">
        <f t="shared" si="5"/>
        <v>150K-200K</v>
      </c>
    </row>
    <row r="383" spans="1:19" x14ac:dyDescent="0.3">
      <c r="A383" t="s">
        <v>80</v>
      </c>
      <c r="B383" t="s">
        <v>102</v>
      </c>
      <c r="C383">
        <v>2008</v>
      </c>
      <c r="D383" t="s">
        <v>20</v>
      </c>
      <c r="E383" t="s">
        <v>21</v>
      </c>
      <c r="F383">
        <v>3.5</v>
      </c>
      <c r="G383">
        <v>272550</v>
      </c>
      <c r="H383">
        <v>280</v>
      </c>
      <c r="I383">
        <v>267</v>
      </c>
      <c r="J383">
        <v>5</v>
      </c>
      <c r="K383" t="s">
        <v>140</v>
      </c>
      <c r="L383" t="s">
        <v>140</v>
      </c>
      <c r="M383" t="s">
        <v>94</v>
      </c>
      <c r="N383" t="s">
        <v>23</v>
      </c>
      <c r="O383" t="s">
        <v>24</v>
      </c>
      <c r="P383">
        <v>21</v>
      </c>
      <c r="Q383" t="s">
        <v>25</v>
      </c>
      <c r="R383">
        <v>500</v>
      </c>
      <c r="S383" t="str">
        <f t="shared" si="5"/>
        <v>200K+</v>
      </c>
    </row>
    <row r="384" spans="1:19" x14ac:dyDescent="0.3">
      <c r="A384" t="s">
        <v>73</v>
      </c>
      <c r="B384" t="s">
        <v>97</v>
      </c>
      <c r="C384">
        <v>2009</v>
      </c>
      <c r="D384" t="s">
        <v>20</v>
      </c>
      <c r="E384" t="s">
        <v>21</v>
      </c>
      <c r="F384">
        <v>2.4</v>
      </c>
      <c r="G384">
        <v>312290</v>
      </c>
      <c r="H384">
        <v>182</v>
      </c>
      <c r="I384">
        <v>162</v>
      </c>
      <c r="J384">
        <v>3</v>
      </c>
      <c r="K384">
        <v>0</v>
      </c>
      <c r="L384" t="s">
        <v>140</v>
      </c>
      <c r="M384" t="s">
        <v>140</v>
      </c>
      <c r="N384" t="s">
        <v>45</v>
      </c>
      <c r="O384" t="s">
        <v>29</v>
      </c>
      <c r="P384">
        <v>28</v>
      </c>
      <c r="Q384" t="s">
        <v>76</v>
      </c>
      <c r="R384">
        <v>500</v>
      </c>
      <c r="S384" t="str">
        <f t="shared" si="5"/>
        <v>200K+</v>
      </c>
    </row>
    <row r="385" spans="1:19" x14ac:dyDescent="0.3">
      <c r="A385" t="s">
        <v>49</v>
      </c>
      <c r="B385" t="s">
        <v>100</v>
      </c>
      <c r="C385">
        <v>2014</v>
      </c>
      <c r="D385" t="s">
        <v>20</v>
      </c>
      <c r="E385" t="s">
        <v>21</v>
      </c>
      <c r="F385">
        <v>2.5</v>
      </c>
      <c r="G385">
        <v>144776</v>
      </c>
      <c r="H385">
        <v>149</v>
      </c>
      <c r="I385">
        <v>187</v>
      </c>
      <c r="J385">
        <v>3</v>
      </c>
      <c r="K385">
        <v>1</v>
      </c>
      <c r="L385" t="s">
        <v>40</v>
      </c>
      <c r="M385" t="s">
        <v>72</v>
      </c>
      <c r="N385" t="s">
        <v>45</v>
      </c>
      <c r="O385" t="s">
        <v>29</v>
      </c>
      <c r="P385">
        <v>33</v>
      </c>
      <c r="Q385" t="s">
        <v>46</v>
      </c>
      <c r="R385">
        <v>2536</v>
      </c>
      <c r="S385" t="str">
        <f t="shared" si="5"/>
        <v>100K-150K</v>
      </c>
    </row>
    <row r="386" spans="1:19" x14ac:dyDescent="0.3">
      <c r="A386" t="s">
        <v>38</v>
      </c>
      <c r="B386" t="s">
        <v>47</v>
      </c>
      <c r="C386">
        <v>2013</v>
      </c>
      <c r="D386" t="s">
        <v>20</v>
      </c>
      <c r="E386" t="s">
        <v>21</v>
      </c>
      <c r="F386">
        <v>2.5</v>
      </c>
      <c r="G386">
        <v>64407</v>
      </c>
      <c r="H386">
        <v>204</v>
      </c>
      <c r="I386">
        <v>198</v>
      </c>
      <c r="J386">
        <v>1</v>
      </c>
      <c r="K386">
        <v>1</v>
      </c>
      <c r="L386" t="s">
        <v>140</v>
      </c>
      <c r="M386" t="s">
        <v>72</v>
      </c>
      <c r="N386" t="s">
        <v>23</v>
      </c>
      <c r="O386" t="s">
        <v>24</v>
      </c>
      <c r="P386">
        <v>31</v>
      </c>
      <c r="Q386" t="s">
        <v>88</v>
      </c>
      <c r="R386">
        <v>5841</v>
      </c>
      <c r="S386" t="str">
        <f t="shared" ref="S386:S449" si="6">IF(G386&lt;=50000,"0-50K",IF(G386&lt;=100000,"50K-100K",IF(G386&lt;=150000,"100K-150K",IF(G386&lt;=200000,"150K-200K","200K+"))))</f>
        <v>50K-100K</v>
      </c>
    </row>
    <row r="387" spans="1:19" x14ac:dyDescent="0.3">
      <c r="A387" t="s">
        <v>41</v>
      </c>
      <c r="B387" t="s">
        <v>62</v>
      </c>
      <c r="C387">
        <v>2011</v>
      </c>
      <c r="D387" t="s">
        <v>20</v>
      </c>
      <c r="E387" t="s">
        <v>140</v>
      </c>
      <c r="F387">
        <v>3.2</v>
      </c>
      <c r="G387">
        <v>51382</v>
      </c>
      <c r="H387">
        <v>244</v>
      </c>
      <c r="I387">
        <v>212</v>
      </c>
      <c r="J387">
        <v>3</v>
      </c>
      <c r="K387">
        <v>1</v>
      </c>
      <c r="L387" t="s">
        <v>34</v>
      </c>
      <c r="M387" t="s">
        <v>94</v>
      </c>
      <c r="N387" t="s">
        <v>23</v>
      </c>
      <c r="O387" t="s">
        <v>24</v>
      </c>
      <c r="P387">
        <v>31</v>
      </c>
      <c r="Q387" t="s">
        <v>76</v>
      </c>
      <c r="R387">
        <v>5178</v>
      </c>
      <c r="S387" t="str">
        <f t="shared" si="6"/>
        <v>50K-100K</v>
      </c>
    </row>
    <row r="388" spans="1:19" x14ac:dyDescent="0.3">
      <c r="A388" t="s">
        <v>80</v>
      </c>
      <c r="B388" t="s">
        <v>81</v>
      </c>
      <c r="C388">
        <v>2017</v>
      </c>
      <c r="D388" t="s">
        <v>63</v>
      </c>
      <c r="E388" t="s">
        <v>67</v>
      </c>
      <c r="F388">
        <v>3.1</v>
      </c>
      <c r="G388">
        <v>117351</v>
      </c>
      <c r="H388">
        <v>238</v>
      </c>
      <c r="I388">
        <v>231</v>
      </c>
      <c r="J388">
        <v>1</v>
      </c>
      <c r="K388">
        <v>1</v>
      </c>
      <c r="L388" t="s">
        <v>34</v>
      </c>
      <c r="M388" t="s">
        <v>72</v>
      </c>
      <c r="N388" t="s">
        <v>82</v>
      </c>
      <c r="O388" t="s">
        <v>60</v>
      </c>
      <c r="P388">
        <v>26</v>
      </c>
      <c r="Q388" t="s">
        <v>48</v>
      </c>
      <c r="R388">
        <v>7263</v>
      </c>
      <c r="S388" t="str">
        <f t="shared" si="6"/>
        <v>100K-150K</v>
      </c>
    </row>
    <row r="389" spans="1:19" x14ac:dyDescent="0.3">
      <c r="A389" t="s">
        <v>55</v>
      </c>
      <c r="B389" t="s">
        <v>69</v>
      </c>
      <c r="C389">
        <v>2023</v>
      </c>
      <c r="D389" t="s">
        <v>65</v>
      </c>
      <c r="E389" t="s">
        <v>21</v>
      </c>
      <c r="F389">
        <v>2.5</v>
      </c>
      <c r="G389">
        <v>15847</v>
      </c>
      <c r="H389">
        <v>244</v>
      </c>
      <c r="I389">
        <v>187</v>
      </c>
      <c r="J389">
        <v>1</v>
      </c>
      <c r="K389">
        <v>0</v>
      </c>
      <c r="L389" t="s">
        <v>34</v>
      </c>
      <c r="M389" t="s">
        <v>140</v>
      </c>
      <c r="N389" t="s">
        <v>23</v>
      </c>
      <c r="O389" t="s">
        <v>29</v>
      </c>
      <c r="P389">
        <v>32</v>
      </c>
      <c r="Q389" t="s">
        <v>91</v>
      </c>
      <c r="R389">
        <v>23966</v>
      </c>
      <c r="S389" t="str">
        <f t="shared" si="6"/>
        <v>0-50K</v>
      </c>
    </row>
    <row r="390" spans="1:19" x14ac:dyDescent="0.3">
      <c r="A390" t="s">
        <v>41</v>
      </c>
      <c r="B390" t="s">
        <v>42</v>
      </c>
      <c r="C390">
        <v>2021</v>
      </c>
      <c r="D390" t="s">
        <v>20</v>
      </c>
      <c r="E390" t="s">
        <v>21</v>
      </c>
      <c r="F390">
        <v>2</v>
      </c>
      <c r="G390">
        <v>100</v>
      </c>
      <c r="H390">
        <v>147</v>
      </c>
      <c r="I390">
        <v>136</v>
      </c>
      <c r="J390">
        <v>1</v>
      </c>
      <c r="K390">
        <v>0</v>
      </c>
      <c r="L390" t="s">
        <v>34</v>
      </c>
      <c r="M390" t="s">
        <v>52</v>
      </c>
      <c r="N390" t="s">
        <v>45</v>
      </c>
      <c r="O390" t="s">
        <v>29</v>
      </c>
      <c r="P390">
        <v>35</v>
      </c>
      <c r="Q390" t="s">
        <v>140</v>
      </c>
      <c r="R390">
        <v>18867</v>
      </c>
      <c r="S390" t="str">
        <f t="shared" si="6"/>
        <v>0-50K</v>
      </c>
    </row>
    <row r="391" spans="1:19" x14ac:dyDescent="0.3">
      <c r="A391" t="s">
        <v>38</v>
      </c>
      <c r="B391" t="s">
        <v>47</v>
      </c>
      <c r="C391">
        <v>2008</v>
      </c>
      <c r="D391" t="s">
        <v>20</v>
      </c>
      <c r="E391" t="s">
        <v>21</v>
      </c>
      <c r="F391">
        <v>3.3</v>
      </c>
      <c r="G391">
        <v>107281</v>
      </c>
      <c r="H391">
        <v>265</v>
      </c>
      <c r="I391">
        <v>259</v>
      </c>
      <c r="J391">
        <v>5</v>
      </c>
      <c r="K391">
        <v>1</v>
      </c>
      <c r="L391" t="s">
        <v>34</v>
      </c>
      <c r="M391" t="s">
        <v>35</v>
      </c>
      <c r="N391" t="s">
        <v>23</v>
      </c>
      <c r="O391" t="s">
        <v>24</v>
      </c>
      <c r="P391">
        <v>26</v>
      </c>
      <c r="Q391" t="s">
        <v>91</v>
      </c>
      <c r="R391">
        <v>1164</v>
      </c>
      <c r="S391" t="str">
        <f t="shared" si="6"/>
        <v>100K-150K</v>
      </c>
    </row>
    <row r="392" spans="1:19" x14ac:dyDescent="0.3">
      <c r="A392" t="s">
        <v>53</v>
      </c>
      <c r="B392" t="s">
        <v>54</v>
      </c>
      <c r="C392">
        <v>2016</v>
      </c>
      <c r="D392" t="s">
        <v>20</v>
      </c>
      <c r="E392" t="s">
        <v>21</v>
      </c>
      <c r="F392">
        <v>2.7</v>
      </c>
      <c r="G392">
        <v>35737</v>
      </c>
      <c r="H392">
        <v>210</v>
      </c>
      <c r="I392">
        <v>190</v>
      </c>
      <c r="J392">
        <v>2</v>
      </c>
      <c r="K392" t="s">
        <v>140</v>
      </c>
      <c r="L392" t="s">
        <v>40</v>
      </c>
      <c r="M392" t="s">
        <v>22</v>
      </c>
      <c r="N392" t="s">
        <v>23</v>
      </c>
      <c r="O392" t="s">
        <v>24</v>
      </c>
      <c r="P392">
        <v>23</v>
      </c>
      <c r="Q392" t="s">
        <v>91</v>
      </c>
      <c r="R392">
        <v>20383</v>
      </c>
      <c r="S392" t="str">
        <f t="shared" si="6"/>
        <v>0-50K</v>
      </c>
    </row>
    <row r="393" spans="1:19" x14ac:dyDescent="0.3">
      <c r="A393" t="s">
        <v>41</v>
      </c>
      <c r="B393" t="s">
        <v>42</v>
      </c>
      <c r="C393">
        <v>2012</v>
      </c>
      <c r="D393" t="s">
        <v>20</v>
      </c>
      <c r="E393" t="s">
        <v>21</v>
      </c>
      <c r="F393">
        <v>2.2000000000000002</v>
      </c>
      <c r="G393">
        <v>170555</v>
      </c>
      <c r="H393">
        <v>188</v>
      </c>
      <c r="I393">
        <v>179</v>
      </c>
      <c r="J393">
        <v>3</v>
      </c>
      <c r="K393">
        <v>0</v>
      </c>
      <c r="L393" t="s">
        <v>34</v>
      </c>
      <c r="M393" t="s">
        <v>59</v>
      </c>
      <c r="N393" t="s">
        <v>45</v>
      </c>
      <c r="O393" t="s">
        <v>29</v>
      </c>
      <c r="P393">
        <v>32</v>
      </c>
      <c r="Q393" t="s">
        <v>48</v>
      </c>
      <c r="R393">
        <v>616</v>
      </c>
      <c r="S393" t="str">
        <f t="shared" si="6"/>
        <v>150K-200K</v>
      </c>
    </row>
    <row r="394" spans="1:19" x14ac:dyDescent="0.3">
      <c r="A394" t="s">
        <v>18</v>
      </c>
      <c r="B394" t="s">
        <v>70</v>
      </c>
      <c r="C394">
        <v>2021</v>
      </c>
      <c r="D394" t="s">
        <v>20</v>
      </c>
      <c r="E394" t="s">
        <v>21</v>
      </c>
      <c r="F394">
        <v>2</v>
      </c>
      <c r="G394">
        <v>56553</v>
      </c>
      <c r="H394">
        <v>163</v>
      </c>
      <c r="I394">
        <v>187</v>
      </c>
      <c r="J394">
        <v>1</v>
      </c>
      <c r="K394" t="s">
        <v>140</v>
      </c>
      <c r="L394" t="s">
        <v>43</v>
      </c>
      <c r="M394" t="s">
        <v>59</v>
      </c>
      <c r="N394" t="s">
        <v>45</v>
      </c>
      <c r="O394" t="s">
        <v>29</v>
      </c>
      <c r="P394">
        <v>34</v>
      </c>
      <c r="Q394" t="s">
        <v>46</v>
      </c>
      <c r="R394">
        <v>44178</v>
      </c>
      <c r="S394" t="str">
        <f t="shared" si="6"/>
        <v>50K-100K</v>
      </c>
    </row>
    <row r="395" spans="1:19" x14ac:dyDescent="0.3">
      <c r="A395" t="s">
        <v>73</v>
      </c>
      <c r="B395" t="s">
        <v>74</v>
      </c>
      <c r="C395">
        <v>2015</v>
      </c>
      <c r="D395" t="s">
        <v>33</v>
      </c>
      <c r="E395" t="s">
        <v>21</v>
      </c>
      <c r="F395">
        <v>2.6</v>
      </c>
      <c r="G395">
        <v>147456</v>
      </c>
      <c r="H395">
        <v>224</v>
      </c>
      <c r="I395">
        <v>217</v>
      </c>
      <c r="J395">
        <v>3</v>
      </c>
      <c r="K395">
        <v>1</v>
      </c>
      <c r="L395" t="s">
        <v>34</v>
      </c>
      <c r="M395" t="s">
        <v>140</v>
      </c>
      <c r="N395" t="s">
        <v>23</v>
      </c>
      <c r="O395" t="s">
        <v>24</v>
      </c>
      <c r="P395">
        <v>50</v>
      </c>
      <c r="Q395" t="s">
        <v>30</v>
      </c>
      <c r="R395">
        <v>15621</v>
      </c>
      <c r="S395" t="str">
        <f t="shared" si="6"/>
        <v>100K-150K</v>
      </c>
    </row>
    <row r="396" spans="1:19" x14ac:dyDescent="0.3">
      <c r="A396" t="s">
        <v>73</v>
      </c>
      <c r="B396" t="s">
        <v>74</v>
      </c>
      <c r="C396">
        <v>2021</v>
      </c>
      <c r="D396" t="s">
        <v>20</v>
      </c>
      <c r="E396" t="s">
        <v>140</v>
      </c>
      <c r="F396">
        <v>2.2000000000000002</v>
      </c>
      <c r="G396">
        <v>67003</v>
      </c>
      <c r="H396">
        <v>157</v>
      </c>
      <c r="I396">
        <v>187</v>
      </c>
      <c r="J396">
        <v>1</v>
      </c>
      <c r="K396">
        <v>0</v>
      </c>
      <c r="L396" t="s">
        <v>43</v>
      </c>
      <c r="M396" t="s">
        <v>35</v>
      </c>
      <c r="N396" t="s">
        <v>23</v>
      </c>
      <c r="O396" t="s">
        <v>24</v>
      </c>
      <c r="P396">
        <v>32</v>
      </c>
      <c r="Q396" t="s">
        <v>76</v>
      </c>
      <c r="R396">
        <v>42727</v>
      </c>
      <c r="S396" t="str">
        <f t="shared" si="6"/>
        <v>50K-100K</v>
      </c>
    </row>
    <row r="397" spans="1:19" x14ac:dyDescent="0.3">
      <c r="A397" t="s">
        <v>73</v>
      </c>
      <c r="B397" t="s">
        <v>90</v>
      </c>
      <c r="C397">
        <v>2005</v>
      </c>
      <c r="D397" t="s">
        <v>20</v>
      </c>
      <c r="E397" t="s">
        <v>140</v>
      </c>
      <c r="F397">
        <v>2.1</v>
      </c>
      <c r="G397">
        <v>309119</v>
      </c>
      <c r="H397">
        <v>168</v>
      </c>
      <c r="I397">
        <v>149</v>
      </c>
      <c r="J397">
        <v>5</v>
      </c>
      <c r="K397">
        <v>1</v>
      </c>
      <c r="L397" t="s">
        <v>34</v>
      </c>
      <c r="M397" t="s">
        <v>72</v>
      </c>
      <c r="N397" t="s">
        <v>45</v>
      </c>
      <c r="O397" t="s">
        <v>24</v>
      </c>
      <c r="P397">
        <v>33</v>
      </c>
      <c r="Q397" t="s">
        <v>25</v>
      </c>
      <c r="R397">
        <v>500</v>
      </c>
      <c r="S397" t="str">
        <f t="shared" si="6"/>
        <v>200K+</v>
      </c>
    </row>
    <row r="398" spans="1:19" x14ac:dyDescent="0.3">
      <c r="A398" t="s">
        <v>53</v>
      </c>
      <c r="B398" t="s">
        <v>79</v>
      </c>
      <c r="C398">
        <v>2016</v>
      </c>
      <c r="D398" t="s">
        <v>20</v>
      </c>
      <c r="E398" t="s">
        <v>21</v>
      </c>
      <c r="F398">
        <v>2.2999999999999998</v>
      </c>
      <c r="G398">
        <v>31274</v>
      </c>
      <c r="H398">
        <v>195</v>
      </c>
      <c r="I398">
        <v>183</v>
      </c>
      <c r="J398">
        <v>2</v>
      </c>
      <c r="K398">
        <v>1</v>
      </c>
      <c r="L398" t="s">
        <v>43</v>
      </c>
      <c r="M398" t="s">
        <v>22</v>
      </c>
      <c r="N398" t="s">
        <v>45</v>
      </c>
      <c r="O398" t="s">
        <v>29</v>
      </c>
      <c r="P398">
        <v>29</v>
      </c>
      <c r="Q398" t="s">
        <v>25</v>
      </c>
      <c r="R398">
        <v>21741</v>
      </c>
      <c r="S398" t="str">
        <f t="shared" si="6"/>
        <v>0-50K</v>
      </c>
    </row>
    <row r="399" spans="1:19" x14ac:dyDescent="0.3">
      <c r="A399" t="s">
        <v>31</v>
      </c>
      <c r="B399" t="s">
        <v>99</v>
      </c>
      <c r="C399">
        <v>2014</v>
      </c>
      <c r="D399" t="s">
        <v>20</v>
      </c>
      <c r="E399" t="s">
        <v>21</v>
      </c>
      <c r="F399">
        <v>2.7</v>
      </c>
      <c r="G399">
        <v>109447</v>
      </c>
      <c r="H399">
        <v>236</v>
      </c>
      <c r="I399">
        <v>187</v>
      </c>
      <c r="J399">
        <v>2</v>
      </c>
      <c r="K399" t="s">
        <v>140</v>
      </c>
      <c r="L399" t="s">
        <v>40</v>
      </c>
      <c r="M399" t="s">
        <v>52</v>
      </c>
      <c r="N399" t="s">
        <v>23</v>
      </c>
      <c r="O399" t="s">
        <v>24</v>
      </c>
      <c r="P399">
        <v>32</v>
      </c>
      <c r="Q399" t="s">
        <v>46</v>
      </c>
      <c r="R399">
        <v>8661</v>
      </c>
      <c r="S399" t="str">
        <f t="shared" si="6"/>
        <v>100K-150K</v>
      </c>
    </row>
    <row r="400" spans="1:19" x14ac:dyDescent="0.3">
      <c r="A400" t="s">
        <v>18</v>
      </c>
      <c r="B400" t="s">
        <v>51</v>
      </c>
      <c r="C400">
        <v>2023</v>
      </c>
      <c r="D400" t="s">
        <v>65</v>
      </c>
      <c r="E400" t="s">
        <v>21</v>
      </c>
      <c r="F400">
        <v>0</v>
      </c>
      <c r="G400">
        <v>14332</v>
      </c>
      <c r="H400">
        <v>318</v>
      </c>
      <c r="I400">
        <v>349</v>
      </c>
      <c r="J400">
        <v>1</v>
      </c>
      <c r="K400" t="s">
        <v>140</v>
      </c>
      <c r="L400" t="s">
        <v>43</v>
      </c>
      <c r="M400" t="s">
        <v>140</v>
      </c>
      <c r="N400" t="s">
        <v>45</v>
      </c>
      <c r="O400" t="s">
        <v>29</v>
      </c>
      <c r="P400">
        <v>108</v>
      </c>
      <c r="Q400" t="s">
        <v>140</v>
      </c>
      <c r="R400">
        <v>41815</v>
      </c>
      <c r="S400" t="str">
        <f t="shared" si="6"/>
        <v>0-50K</v>
      </c>
    </row>
    <row r="401" spans="1:19" x14ac:dyDescent="0.3">
      <c r="A401" t="s">
        <v>26</v>
      </c>
      <c r="B401" t="s">
        <v>58</v>
      </c>
      <c r="C401">
        <v>2009</v>
      </c>
      <c r="D401" t="s">
        <v>63</v>
      </c>
      <c r="E401" t="s">
        <v>67</v>
      </c>
      <c r="F401">
        <v>3.1</v>
      </c>
      <c r="G401">
        <v>113187</v>
      </c>
      <c r="H401">
        <v>225</v>
      </c>
      <c r="I401">
        <v>215</v>
      </c>
      <c r="J401">
        <v>3</v>
      </c>
      <c r="K401">
        <v>1</v>
      </c>
      <c r="L401" t="s">
        <v>40</v>
      </c>
      <c r="M401" t="s">
        <v>52</v>
      </c>
      <c r="N401" t="s">
        <v>23</v>
      </c>
      <c r="O401" t="s">
        <v>29</v>
      </c>
      <c r="P401">
        <v>28</v>
      </c>
      <c r="Q401" t="s">
        <v>46</v>
      </c>
      <c r="R401">
        <v>2304</v>
      </c>
      <c r="S401" t="str">
        <f t="shared" si="6"/>
        <v>100K-150K</v>
      </c>
    </row>
    <row r="402" spans="1:19" x14ac:dyDescent="0.3">
      <c r="A402" t="s">
        <v>55</v>
      </c>
      <c r="B402" t="s">
        <v>75</v>
      </c>
      <c r="C402">
        <v>2021</v>
      </c>
      <c r="D402" t="s">
        <v>20</v>
      </c>
      <c r="E402" t="s">
        <v>21</v>
      </c>
      <c r="F402">
        <v>2.1</v>
      </c>
      <c r="G402">
        <v>27910</v>
      </c>
      <c r="H402">
        <v>153</v>
      </c>
      <c r="I402">
        <v>136</v>
      </c>
      <c r="J402">
        <v>1</v>
      </c>
      <c r="K402">
        <v>0</v>
      </c>
      <c r="L402" t="s">
        <v>43</v>
      </c>
      <c r="M402" t="s">
        <v>94</v>
      </c>
      <c r="N402" t="s">
        <v>45</v>
      </c>
      <c r="O402" t="s">
        <v>24</v>
      </c>
      <c r="P402">
        <v>33</v>
      </c>
      <c r="Q402" t="s">
        <v>46</v>
      </c>
      <c r="R402">
        <v>15856</v>
      </c>
      <c r="S402" t="str">
        <f t="shared" si="6"/>
        <v>0-50K</v>
      </c>
    </row>
    <row r="403" spans="1:19" x14ac:dyDescent="0.3">
      <c r="A403" t="s">
        <v>18</v>
      </c>
      <c r="B403" t="s">
        <v>66</v>
      </c>
      <c r="C403">
        <v>2019</v>
      </c>
      <c r="D403" t="s">
        <v>20</v>
      </c>
      <c r="E403" t="s">
        <v>21</v>
      </c>
      <c r="F403">
        <v>2.2000000000000002</v>
      </c>
      <c r="G403">
        <v>94209</v>
      </c>
      <c r="H403">
        <v>198</v>
      </c>
      <c r="I403">
        <v>175</v>
      </c>
      <c r="J403">
        <v>2</v>
      </c>
      <c r="K403">
        <v>1</v>
      </c>
      <c r="L403" t="s">
        <v>140</v>
      </c>
      <c r="M403" t="s">
        <v>72</v>
      </c>
      <c r="N403" t="s">
        <v>23</v>
      </c>
      <c r="O403" t="s">
        <v>24</v>
      </c>
      <c r="P403">
        <v>26</v>
      </c>
      <c r="Q403" t="s">
        <v>37</v>
      </c>
      <c r="R403">
        <v>19508</v>
      </c>
      <c r="S403" t="str">
        <f t="shared" si="6"/>
        <v>50K-100K</v>
      </c>
    </row>
    <row r="404" spans="1:19" x14ac:dyDescent="0.3">
      <c r="A404" t="s">
        <v>55</v>
      </c>
      <c r="B404" t="s">
        <v>56</v>
      </c>
      <c r="C404">
        <v>2007</v>
      </c>
      <c r="D404" t="s">
        <v>20</v>
      </c>
      <c r="E404" t="s">
        <v>21</v>
      </c>
      <c r="F404">
        <v>3.2</v>
      </c>
      <c r="G404">
        <v>178406</v>
      </c>
      <c r="H404">
        <v>187</v>
      </c>
      <c r="I404">
        <v>230</v>
      </c>
      <c r="J404">
        <v>4</v>
      </c>
      <c r="K404">
        <v>0</v>
      </c>
      <c r="L404" t="s">
        <v>140</v>
      </c>
      <c r="M404" t="s">
        <v>44</v>
      </c>
      <c r="N404" t="s">
        <v>23</v>
      </c>
      <c r="O404" t="s">
        <v>24</v>
      </c>
      <c r="P404">
        <v>32</v>
      </c>
      <c r="Q404" t="s">
        <v>64</v>
      </c>
      <c r="R404">
        <v>500</v>
      </c>
      <c r="S404" t="str">
        <f t="shared" si="6"/>
        <v>150K-200K</v>
      </c>
    </row>
    <row r="405" spans="1:19" x14ac:dyDescent="0.3">
      <c r="A405" t="s">
        <v>26</v>
      </c>
      <c r="B405" t="s">
        <v>58</v>
      </c>
      <c r="C405">
        <v>2018</v>
      </c>
      <c r="D405" t="s">
        <v>20</v>
      </c>
      <c r="E405" t="s">
        <v>21</v>
      </c>
      <c r="F405">
        <v>2.4</v>
      </c>
      <c r="G405">
        <v>86865</v>
      </c>
      <c r="H405">
        <v>201</v>
      </c>
      <c r="I405">
        <v>194</v>
      </c>
      <c r="J405">
        <v>1</v>
      </c>
      <c r="K405">
        <v>0</v>
      </c>
      <c r="L405" t="s">
        <v>40</v>
      </c>
      <c r="M405" t="s">
        <v>52</v>
      </c>
      <c r="N405" t="s">
        <v>23</v>
      </c>
      <c r="O405" t="s">
        <v>29</v>
      </c>
      <c r="P405">
        <v>35</v>
      </c>
      <c r="Q405" t="s">
        <v>37</v>
      </c>
      <c r="R405">
        <v>14427</v>
      </c>
      <c r="S405" t="str">
        <f t="shared" si="6"/>
        <v>50K-100K</v>
      </c>
    </row>
    <row r="406" spans="1:19" x14ac:dyDescent="0.3">
      <c r="A406" t="s">
        <v>26</v>
      </c>
      <c r="B406" t="s">
        <v>27</v>
      </c>
      <c r="C406">
        <v>2018</v>
      </c>
      <c r="D406" t="s">
        <v>20</v>
      </c>
      <c r="E406" t="s">
        <v>21</v>
      </c>
      <c r="F406">
        <v>3</v>
      </c>
      <c r="G406">
        <v>72645</v>
      </c>
      <c r="H406">
        <v>187</v>
      </c>
      <c r="I406">
        <v>205</v>
      </c>
      <c r="J406">
        <v>3</v>
      </c>
      <c r="K406">
        <v>0</v>
      </c>
      <c r="L406" t="s">
        <v>40</v>
      </c>
      <c r="M406" t="s">
        <v>94</v>
      </c>
      <c r="N406" t="s">
        <v>23</v>
      </c>
      <c r="O406" t="s">
        <v>24</v>
      </c>
      <c r="P406">
        <v>28</v>
      </c>
      <c r="Q406" t="s">
        <v>140</v>
      </c>
      <c r="R406">
        <v>10859</v>
      </c>
      <c r="S406" t="str">
        <f t="shared" si="6"/>
        <v>50K-100K</v>
      </c>
    </row>
    <row r="407" spans="1:19" x14ac:dyDescent="0.3">
      <c r="A407" t="s">
        <v>18</v>
      </c>
      <c r="B407" t="s">
        <v>70</v>
      </c>
      <c r="C407">
        <v>2013</v>
      </c>
      <c r="D407" t="s">
        <v>20</v>
      </c>
      <c r="E407" t="s">
        <v>140</v>
      </c>
      <c r="F407">
        <v>2.5</v>
      </c>
      <c r="G407">
        <v>113491</v>
      </c>
      <c r="H407">
        <v>137</v>
      </c>
      <c r="I407">
        <v>125</v>
      </c>
      <c r="J407">
        <v>2</v>
      </c>
      <c r="K407">
        <v>0</v>
      </c>
      <c r="L407" t="s">
        <v>43</v>
      </c>
      <c r="M407" t="s">
        <v>22</v>
      </c>
      <c r="N407" t="s">
        <v>45</v>
      </c>
      <c r="O407" t="s">
        <v>24</v>
      </c>
      <c r="P407">
        <v>34</v>
      </c>
      <c r="Q407" t="s">
        <v>48</v>
      </c>
      <c r="R407">
        <v>17575</v>
      </c>
      <c r="S407" t="str">
        <f t="shared" si="6"/>
        <v>100K-150K</v>
      </c>
    </row>
    <row r="408" spans="1:19" x14ac:dyDescent="0.3">
      <c r="A408" t="s">
        <v>73</v>
      </c>
      <c r="B408" t="s">
        <v>90</v>
      </c>
      <c r="C408">
        <v>2015</v>
      </c>
      <c r="D408" t="s">
        <v>20</v>
      </c>
      <c r="E408" t="s">
        <v>21</v>
      </c>
      <c r="F408">
        <v>1.8</v>
      </c>
      <c r="G408">
        <v>167992</v>
      </c>
      <c r="H408">
        <v>187</v>
      </c>
      <c r="I408">
        <v>147</v>
      </c>
      <c r="J408">
        <v>2</v>
      </c>
      <c r="K408">
        <v>1</v>
      </c>
      <c r="L408" t="s">
        <v>40</v>
      </c>
      <c r="M408" t="s">
        <v>140</v>
      </c>
      <c r="N408" t="s">
        <v>45</v>
      </c>
      <c r="O408" t="s">
        <v>29</v>
      </c>
      <c r="P408">
        <v>35</v>
      </c>
      <c r="Q408" t="s">
        <v>46</v>
      </c>
      <c r="R408">
        <v>7895</v>
      </c>
      <c r="S408" t="str">
        <f t="shared" si="6"/>
        <v>150K-200K</v>
      </c>
    </row>
    <row r="409" spans="1:19" x14ac:dyDescent="0.3">
      <c r="A409" t="s">
        <v>73</v>
      </c>
      <c r="B409" t="s">
        <v>87</v>
      </c>
      <c r="C409">
        <v>2014</v>
      </c>
      <c r="D409" t="s">
        <v>20</v>
      </c>
      <c r="E409" t="s">
        <v>21</v>
      </c>
      <c r="F409">
        <v>2.7</v>
      </c>
      <c r="G409">
        <v>78098</v>
      </c>
      <c r="H409">
        <v>204</v>
      </c>
      <c r="I409">
        <v>207</v>
      </c>
      <c r="J409">
        <v>3</v>
      </c>
      <c r="K409">
        <v>0</v>
      </c>
      <c r="L409" t="s">
        <v>140</v>
      </c>
      <c r="M409" t="s">
        <v>59</v>
      </c>
      <c r="N409" t="s">
        <v>23</v>
      </c>
      <c r="O409" t="s">
        <v>29</v>
      </c>
      <c r="P409">
        <v>27</v>
      </c>
      <c r="Q409" t="s">
        <v>37</v>
      </c>
      <c r="R409">
        <v>15026</v>
      </c>
      <c r="S409" t="str">
        <f t="shared" si="6"/>
        <v>50K-100K</v>
      </c>
    </row>
    <row r="410" spans="1:19" x14ac:dyDescent="0.3">
      <c r="A410" t="s">
        <v>80</v>
      </c>
      <c r="B410" t="s">
        <v>81</v>
      </c>
      <c r="C410">
        <v>2008</v>
      </c>
      <c r="D410" t="s">
        <v>20</v>
      </c>
      <c r="E410" t="s">
        <v>140</v>
      </c>
      <c r="F410">
        <v>4.2</v>
      </c>
      <c r="G410">
        <v>312249</v>
      </c>
      <c r="H410">
        <v>315</v>
      </c>
      <c r="I410">
        <v>293</v>
      </c>
      <c r="J410">
        <v>2</v>
      </c>
      <c r="K410">
        <v>0</v>
      </c>
      <c r="L410" t="s">
        <v>40</v>
      </c>
      <c r="M410" t="s">
        <v>140</v>
      </c>
      <c r="N410" t="s">
        <v>82</v>
      </c>
      <c r="O410" t="s">
        <v>60</v>
      </c>
      <c r="P410">
        <v>15</v>
      </c>
      <c r="Q410" t="s">
        <v>57</v>
      </c>
      <c r="R410">
        <v>500</v>
      </c>
      <c r="S410" t="str">
        <f t="shared" si="6"/>
        <v>200K+</v>
      </c>
    </row>
    <row r="411" spans="1:19" x14ac:dyDescent="0.3">
      <c r="A411" t="s">
        <v>41</v>
      </c>
      <c r="B411" t="s">
        <v>96</v>
      </c>
      <c r="C411">
        <v>2021</v>
      </c>
      <c r="D411" t="s">
        <v>65</v>
      </c>
      <c r="E411" t="s">
        <v>21</v>
      </c>
      <c r="F411">
        <v>0</v>
      </c>
      <c r="G411">
        <v>31720</v>
      </c>
      <c r="H411">
        <v>234</v>
      </c>
      <c r="I411">
        <v>257</v>
      </c>
      <c r="J411">
        <v>1</v>
      </c>
      <c r="K411">
        <v>0</v>
      </c>
      <c r="L411" t="s">
        <v>40</v>
      </c>
      <c r="M411" t="s">
        <v>140</v>
      </c>
      <c r="N411" t="s">
        <v>45</v>
      </c>
      <c r="O411" t="s">
        <v>29</v>
      </c>
      <c r="P411">
        <v>112</v>
      </c>
      <c r="Q411" t="s">
        <v>88</v>
      </c>
      <c r="R411">
        <v>12278</v>
      </c>
      <c r="S411" t="str">
        <f t="shared" si="6"/>
        <v>0-50K</v>
      </c>
    </row>
    <row r="412" spans="1:19" x14ac:dyDescent="0.3">
      <c r="A412" t="s">
        <v>49</v>
      </c>
      <c r="B412" t="s">
        <v>50</v>
      </c>
      <c r="C412">
        <v>2024</v>
      </c>
      <c r="D412" t="s">
        <v>20</v>
      </c>
      <c r="E412" t="s">
        <v>21</v>
      </c>
      <c r="F412">
        <v>2.1</v>
      </c>
      <c r="G412">
        <v>9083</v>
      </c>
      <c r="H412">
        <v>179</v>
      </c>
      <c r="I412">
        <v>187</v>
      </c>
      <c r="J412">
        <v>1</v>
      </c>
      <c r="K412">
        <v>0</v>
      </c>
      <c r="L412" t="s">
        <v>34</v>
      </c>
      <c r="M412" t="s">
        <v>44</v>
      </c>
      <c r="N412" t="s">
        <v>45</v>
      </c>
      <c r="O412" t="s">
        <v>29</v>
      </c>
      <c r="P412">
        <v>38</v>
      </c>
      <c r="Q412" t="s">
        <v>57</v>
      </c>
      <c r="R412">
        <v>19263</v>
      </c>
      <c r="S412" t="str">
        <f t="shared" si="6"/>
        <v>0-50K</v>
      </c>
    </row>
    <row r="413" spans="1:19" x14ac:dyDescent="0.3">
      <c r="A413" t="s">
        <v>18</v>
      </c>
      <c r="B413" t="s">
        <v>70</v>
      </c>
      <c r="C413">
        <v>2005</v>
      </c>
      <c r="D413" t="s">
        <v>20</v>
      </c>
      <c r="E413" t="s">
        <v>21</v>
      </c>
      <c r="F413">
        <v>1.8</v>
      </c>
      <c r="G413">
        <v>303717</v>
      </c>
      <c r="H413">
        <v>187</v>
      </c>
      <c r="I413">
        <v>132</v>
      </c>
      <c r="J413">
        <v>4</v>
      </c>
      <c r="K413">
        <v>0</v>
      </c>
      <c r="L413" t="s">
        <v>34</v>
      </c>
      <c r="M413" t="s">
        <v>59</v>
      </c>
      <c r="N413" t="s">
        <v>45</v>
      </c>
      <c r="O413" t="s">
        <v>29</v>
      </c>
      <c r="P413">
        <v>33</v>
      </c>
      <c r="Q413" t="s">
        <v>48</v>
      </c>
      <c r="R413">
        <v>500</v>
      </c>
      <c r="S413" t="str">
        <f t="shared" si="6"/>
        <v>200K+</v>
      </c>
    </row>
    <row r="414" spans="1:19" x14ac:dyDescent="0.3">
      <c r="A414" t="s">
        <v>53</v>
      </c>
      <c r="B414" t="s">
        <v>71</v>
      </c>
      <c r="C414">
        <v>2017</v>
      </c>
      <c r="D414" t="s">
        <v>20</v>
      </c>
      <c r="E414" t="s">
        <v>21</v>
      </c>
      <c r="F414">
        <v>1.8</v>
      </c>
      <c r="G414">
        <v>122256</v>
      </c>
      <c r="H414">
        <v>187</v>
      </c>
      <c r="I414">
        <v>129</v>
      </c>
      <c r="J414">
        <v>3</v>
      </c>
      <c r="K414">
        <v>0</v>
      </c>
      <c r="L414" t="s">
        <v>43</v>
      </c>
      <c r="M414" t="s">
        <v>140</v>
      </c>
      <c r="N414" t="s">
        <v>45</v>
      </c>
      <c r="O414" t="s">
        <v>24</v>
      </c>
      <c r="P414">
        <v>32</v>
      </c>
      <c r="Q414" t="s">
        <v>140</v>
      </c>
      <c r="R414">
        <v>16641</v>
      </c>
      <c r="S414" t="str">
        <f t="shared" si="6"/>
        <v>100K-150K</v>
      </c>
    </row>
    <row r="415" spans="1:19" x14ac:dyDescent="0.3">
      <c r="A415" t="s">
        <v>38</v>
      </c>
      <c r="B415" t="s">
        <v>86</v>
      </c>
      <c r="C415">
        <v>2005</v>
      </c>
      <c r="D415" t="s">
        <v>20</v>
      </c>
      <c r="E415" t="s">
        <v>140</v>
      </c>
      <c r="F415">
        <v>5.4</v>
      </c>
      <c r="G415">
        <v>344920</v>
      </c>
      <c r="H415">
        <v>406</v>
      </c>
      <c r="I415">
        <v>404</v>
      </c>
      <c r="J415">
        <v>4</v>
      </c>
      <c r="K415">
        <v>1</v>
      </c>
      <c r="L415" t="s">
        <v>40</v>
      </c>
      <c r="M415" t="s">
        <v>35</v>
      </c>
      <c r="N415" t="s">
        <v>84</v>
      </c>
      <c r="O415" t="s">
        <v>95</v>
      </c>
      <c r="P415">
        <v>10</v>
      </c>
      <c r="Q415" t="s">
        <v>25</v>
      </c>
      <c r="R415">
        <v>500</v>
      </c>
      <c r="S415" t="str">
        <f t="shared" si="6"/>
        <v>200K+</v>
      </c>
    </row>
    <row r="416" spans="1:19" x14ac:dyDescent="0.3">
      <c r="A416" t="s">
        <v>18</v>
      </c>
      <c r="B416" t="s">
        <v>70</v>
      </c>
      <c r="C416">
        <v>2024</v>
      </c>
      <c r="D416" t="s">
        <v>20</v>
      </c>
      <c r="E416" t="s">
        <v>21</v>
      </c>
      <c r="F416">
        <v>2.5</v>
      </c>
      <c r="G416">
        <v>100</v>
      </c>
      <c r="H416">
        <v>137</v>
      </c>
      <c r="I416">
        <v>127</v>
      </c>
      <c r="J416">
        <v>1</v>
      </c>
      <c r="K416">
        <v>0</v>
      </c>
      <c r="L416" t="s">
        <v>34</v>
      </c>
      <c r="M416" t="s">
        <v>22</v>
      </c>
      <c r="N416" t="s">
        <v>45</v>
      </c>
      <c r="O416" t="s">
        <v>29</v>
      </c>
      <c r="P416">
        <v>43</v>
      </c>
      <c r="Q416" t="s">
        <v>46</v>
      </c>
      <c r="R416">
        <v>53265</v>
      </c>
      <c r="S416" t="str">
        <f t="shared" si="6"/>
        <v>0-50K</v>
      </c>
    </row>
    <row r="417" spans="1:19" x14ac:dyDescent="0.3">
      <c r="A417" t="s">
        <v>49</v>
      </c>
      <c r="B417" t="s">
        <v>100</v>
      </c>
      <c r="C417">
        <v>2009</v>
      </c>
      <c r="D417" t="s">
        <v>20</v>
      </c>
      <c r="E417" t="s">
        <v>21</v>
      </c>
      <c r="F417">
        <v>2</v>
      </c>
      <c r="G417">
        <v>193939</v>
      </c>
      <c r="H417">
        <v>163</v>
      </c>
      <c r="I417">
        <v>144</v>
      </c>
      <c r="J417">
        <v>4</v>
      </c>
      <c r="K417" t="s">
        <v>140</v>
      </c>
      <c r="L417" t="s">
        <v>43</v>
      </c>
      <c r="M417" t="s">
        <v>22</v>
      </c>
      <c r="N417" t="s">
        <v>45</v>
      </c>
      <c r="O417" t="s">
        <v>29</v>
      </c>
      <c r="P417">
        <v>30</v>
      </c>
      <c r="Q417" t="s">
        <v>88</v>
      </c>
      <c r="R417">
        <v>500</v>
      </c>
      <c r="S417" t="str">
        <f t="shared" si="6"/>
        <v>150K-200K</v>
      </c>
    </row>
    <row r="418" spans="1:19" x14ac:dyDescent="0.3">
      <c r="A418" t="s">
        <v>18</v>
      </c>
      <c r="B418" t="s">
        <v>70</v>
      </c>
      <c r="C418">
        <v>2022</v>
      </c>
      <c r="D418" t="s">
        <v>63</v>
      </c>
      <c r="E418" t="s">
        <v>21</v>
      </c>
      <c r="F418">
        <v>2.2000000000000002</v>
      </c>
      <c r="G418">
        <v>11870</v>
      </c>
      <c r="H418">
        <v>187</v>
      </c>
      <c r="I418">
        <v>187</v>
      </c>
      <c r="J418">
        <v>1</v>
      </c>
      <c r="K418">
        <v>0</v>
      </c>
      <c r="L418" t="s">
        <v>40</v>
      </c>
      <c r="M418" t="s">
        <v>140</v>
      </c>
      <c r="N418" t="s">
        <v>45</v>
      </c>
      <c r="O418" t="s">
        <v>24</v>
      </c>
      <c r="P418">
        <v>36</v>
      </c>
      <c r="Q418" t="s">
        <v>88</v>
      </c>
      <c r="R418">
        <v>42284</v>
      </c>
      <c r="S418" t="str">
        <f t="shared" si="6"/>
        <v>0-50K</v>
      </c>
    </row>
    <row r="419" spans="1:19" x14ac:dyDescent="0.3">
      <c r="A419" t="s">
        <v>49</v>
      </c>
      <c r="B419" t="s">
        <v>93</v>
      </c>
      <c r="C419">
        <v>2015</v>
      </c>
      <c r="D419" t="s">
        <v>20</v>
      </c>
      <c r="E419" t="s">
        <v>21</v>
      </c>
      <c r="F419">
        <v>2.9</v>
      </c>
      <c r="G419">
        <v>110735</v>
      </c>
      <c r="H419">
        <v>236</v>
      </c>
      <c r="I419">
        <v>222</v>
      </c>
      <c r="J419">
        <v>4</v>
      </c>
      <c r="K419">
        <v>1</v>
      </c>
      <c r="L419" t="s">
        <v>34</v>
      </c>
      <c r="M419" t="s">
        <v>35</v>
      </c>
      <c r="N419" t="s">
        <v>23</v>
      </c>
      <c r="O419" t="s">
        <v>24</v>
      </c>
      <c r="P419">
        <v>25</v>
      </c>
      <c r="Q419" t="s">
        <v>76</v>
      </c>
      <c r="R419">
        <v>8901</v>
      </c>
      <c r="S419" t="str">
        <f t="shared" si="6"/>
        <v>100K-150K</v>
      </c>
    </row>
    <row r="420" spans="1:19" x14ac:dyDescent="0.3">
      <c r="A420" t="s">
        <v>18</v>
      </c>
      <c r="B420" t="s">
        <v>66</v>
      </c>
      <c r="C420">
        <v>2019</v>
      </c>
      <c r="D420" t="s">
        <v>20</v>
      </c>
      <c r="E420" t="s">
        <v>140</v>
      </c>
      <c r="F420">
        <v>3.1</v>
      </c>
      <c r="G420">
        <v>27755</v>
      </c>
      <c r="H420">
        <v>240</v>
      </c>
      <c r="I420">
        <v>225</v>
      </c>
      <c r="J420">
        <v>3</v>
      </c>
      <c r="K420">
        <v>0</v>
      </c>
      <c r="L420" t="s">
        <v>40</v>
      </c>
      <c r="M420" t="s">
        <v>22</v>
      </c>
      <c r="N420" t="s">
        <v>23</v>
      </c>
      <c r="O420" t="s">
        <v>24</v>
      </c>
      <c r="P420">
        <v>20</v>
      </c>
      <c r="Q420" t="s">
        <v>37</v>
      </c>
      <c r="R420">
        <v>24689</v>
      </c>
      <c r="S420" t="str">
        <f t="shared" si="6"/>
        <v>0-50K</v>
      </c>
    </row>
    <row r="421" spans="1:19" x14ac:dyDescent="0.3">
      <c r="A421" t="s">
        <v>26</v>
      </c>
      <c r="B421" t="s">
        <v>101</v>
      </c>
      <c r="C421">
        <v>2011</v>
      </c>
      <c r="D421" t="s">
        <v>20</v>
      </c>
      <c r="E421" t="s">
        <v>21</v>
      </c>
      <c r="F421">
        <v>2.5</v>
      </c>
      <c r="G421">
        <v>13602</v>
      </c>
      <c r="H421">
        <v>182</v>
      </c>
      <c r="I421">
        <v>154</v>
      </c>
      <c r="J421">
        <v>3</v>
      </c>
      <c r="K421">
        <v>1</v>
      </c>
      <c r="L421" t="s">
        <v>140</v>
      </c>
      <c r="M421" t="s">
        <v>140</v>
      </c>
      <c r="N421" t="s">
        <v>45</v>
      </c>
      <c r="O421" t="s">
        <v>29</v>
      </c>
      <c r="P421">
        <v>35</v>
      </c>
      <c r="Q421" t="s">
        <v>140</v>
      </c>
      <c r="R421">
        <v>4814</v>
      </c>
      <c r="S421" t="str">
        <f t="shared" si="6"/>
        <v>0-50K</v>
      </c>
    </row>
    <row r="422" spans="1:19" x14ac:dyDescent="0.3">
      <c r="A422" t="s">
        <v>18</v>
      </c>
      <c r="B422" t="s">
        <v>51</v>
      </c>
      <c r="C422">
        <v>2014</v>
      </c>
      <c r="D422" t="s">
        <v>20</v>
      </c>
      <c r="E422" t="s">
        <v>140</v>
      </c>
      <c r="F422">
        <v>1.5</v>
      </c>
      <c r="G422">
        <v>200751</v>
      </c>
      <c r="H422">
        <v>128</v>
      </c>
      <c r="I422">
        <v>187</v>
      </c>
      <c r="J422">
        <v>2</v>
      </c>
      <c r="K422" t="s">
        <v>140</v>
      </c>
      <c r="L422" t="s">
        <v>140</v>
      </c>
      <c r="M422" t="s">
        <v>28</v>
      </c>
      <c r="N422" t="s">
        <v>45</v>
      </c>
      <c r="O422" t="s">
        <v>29</v>
      </c>
      <c r="P422">
        <v>37</v>
      </c>
      <c r="Q422" t="s">
        <v>46</v>
      </c>
      <c r="R422">
        <v>6373</v>
      </c>
      <c r="S422" t="str">
        <f t="shared" si="6"/>
        <v>200K+</v>
      </c>
    </row>
    <row r="423" spans="1:19" x14ac:dyDescent="0.3">
      <c r="A423" t="s">
        <v>18</v>
      </c>
      <c r="B423" t="s">
        <v>66</v>
      </c>
      <c r="C423">
        <v>2022</v>
      </c>
      <c r="D423" t="s">
        <v>33</v>
      </c>
      <c r="E423" t="s">
        <v>21</v>
      </c>
      <c r="F423">
        <v>2</v>
      </c>
      <c r="G423">
        <v>100</v>
      </c>
      <c r="H423">
        <v>155</v>
      </c>
      <c r="I423">
        <v>140</v>
      </c>
      <c r="J423">
        <v>1</v>
      </c>
      <c r="K423">
        <v>0</v>
      </c>
      <c r="L423" t="s">
        <v>34</v>
      </c>
      <c r="M423" t="s">
        <v>52</v>
      </c>
      <c r="N423" t="s">
        <v>23</v>
      </c>
      <c r="O423" t="s">
        <v>24</v>
      </c>
      <c r="P423">
        <v>46</v>
      </c>
      <c r="Q423" t="s">
        <v>46</v>
      </c>
      <c r="R423">
        <v>39290</v>
      </c>
      <c r="S423" t="str">
        <f t="shared" si="6"/>
        <v>0-50K</v>
      </c>
    </row>
    <row r="424" spans="1:19" x14ac:dyDescent="0.3">
      <c r="A424" t="s">
        <v>26</v>
      </c>
      <c r="B424" t="s">
        <v>68</v>
      </c>
      <c r="C424">
        <v>2016</v>
      </c>
      <c r="D424" t="s">
        <v>33</v>
      </c>
      <c r="E424" t="s">
        <v>21</v>
      </c>
      <c r="F424">
        <v>2.5</v>
      </c>
      <c r="G424">
        <v>190355</v>
      </c>
      <c r="H424">
        <v>118</v>
      </c>
      <c r="I424">
        <v>116</v>
      </c>
      <c r="J424">
        <v>2</v>
      </c>
      <c r="K424">
        <v>1</v>
      </c>
      <c r="L424" t="s">
        <v>40</v>
      </c>
      <c r="M424" t="s">
        <v>140</v>
      </c>
      <c r="N424" t="s">
        <v>45</v>
      </c>
      <c r="O424" t="s">
        <v>29</v>
      </c>
      <c r="P424">
        <v>59</v>
      </c>
      <c r="Q424" t="s">
        <v>76</v>
      </c>
      <c r="R424">
        <v>2064</v>
      </c>
      <c r="S424" t="str">
        <f t="shared" si="6"/>
        <v>150K-200K</v>
      </c>
    </row>
    <row r="425" spans="1:19" x14ac:dyDescent="0.3">
      <c r="A425" t="s">
        <v>26</v>
      </c>
      <c r="B425" t="s">
        <v>68</v>
      </c>
      <c r="C425">
        <v>2007</v>
      </c>
      <c r="D425" t="s">
        <v>20</v>
      </c>
      <c r="E425" t="s">
        <v>21</v>
      </c>
      <c r="F425">
        <v>2.5</v>
      </c>
      <c r="G425">
        <v>212516</v>
      </c>
      <c r="H425">
        <v>180</v>
      </c>
      <c r="I425">
        <v>171</v>
      </c>
      <c r="J425">
        <v>5</v>
      </c>
      <c r="K425" t="s">
        <v>140</v>
      </c>
      <c r="L425" t="s">
        <v>140</v>
      </c>
      <c r="M425" t="s">
        <v>44</v>
      </c>
      <c r="N425" t="s">
        <v>45</v>
      </c>
      <c r="O425" t="s">
        <v>29</v>
      </c>
      <c r="P425">
        <v>31</v>
      </c>
      <c r="Q425" t="s">
        <v>64</v>
      </c>
      <c r="R425">
        <v>500</v>
      </c>
      <c r="S425" t="str">
        <f t="shared" si="6"/>
        <v>200K+</v>
      </c>
    </row>
    <row r="426" spans="1:19" x14ac:dyDescent="0.3">
      <c r="A426" t="s">
        <v>41</v>
      </c>
      <c r="B426" t="s">
        <v>42</v>
      </c>
      <c r="C426">
        <v>2017</v>
      </c>
      <c r="D426" t="s">
        <v>20</v>
      </c>
      <c r="E426" t="s">
        <v>21</v>
      </c>
      <c r="F426">
        <v>2.4</v>
      </c>
      <c r="G426">
        <v>97272</v>
      </c>
      <c r="H426">
        <v>187</v>
      </c>
      <c r="I426">
        <v>161</v>
      </c>
      <c r="J426">
        <v>3</v>
      </c>
      <c r="K426">
        <v>1</v>
      </c>
      <c r="L426" t="s">
        <v>140</v>
      </c>
      <c r="M426" t="s">
        <v>72</v>
      </c>
      <c r="N426" t="s">
        <v>45</v>
      </c>
      <c r="O426" t="s">
        <v>24</v>
      </c>
      <c r="P426">
        <v>33</v>
      </c>
      <c r="Q426" t="s">
        <v>57</v>
      </c>
      <c r="R426">
        <v>6441</v>
      </c>
      <c r="S426" t="str">
        <f t="shared" si="6"/>
        <v>50K-100K</v>
      </c>
    </row>
    <row r="427" spans="1:19" x14ac:dyDescent="0.3">
      <c r="A427" t="s">
        <v>53</v>
      </c>
      <c r="B427" t="s">
        <v>54</v>
      </c>
      <c r="C427">
        <v>2005</v>
      </c>
      <c r="D427" t="s">
        <v>20</v>
      </c>
      <c r="E427" t="s">
        <v>21</v>
      </c>
      <c r="F427">
        <v>2.5</v>
      </c>
      <c r="G427">
        <v>279157</v>
      </c>
      <c r="H427">
        <v>241</v>
      </c>
      <c r="I427">
        <v>216</v>
      </c>
      <c r="J427">
        <v>5</v>
      </c>
      <c r="K427">
        <v>1</v>
      </c>
      <c r="L427" t="s">
        <v>34</v>
      </c>
      <c r="M427" t="s">
        <v>22</v>
      </c>
      <c r="N427" t="s">
        <v>23</v>
      </c>
      <c r="O427" t="s">
        <v>24</v>
      </c>
      <c r="P427">
        <v>29</v>
      </c>
      <c r="Q427" t="s">
        <v>57</v>
      </c>
      <c r="R427">
        <v>500</v>
      </c>
      <c r="S427" t="str">
        <f t="shared" si="6"/>
        <v>200K+</v>
      </c>
    </row>
    <row r="428" spans="1:19" x14ac:dyDescent="0.3">
      <c r="A428" t="s">
        <v>55</v>
      </c>
      <c r="B428" t="s">
        <v>56</v>
      </c>
      <c r="C428">
        <v>2017</v>
      </c>
      <c r="D428" t="s">
        <v>20</v>
      </c>
      <c r="E428" t="s">
        <v>140</v>
      </c>
      <c r="F428">
        <v>3.3</v>
      </c>
      <c r="G428">
        <v>95782</v>
      </c>
      <c r="H428">
        <v>270</v>
      </c>
      <c r="I428">
        <v>187</v>
      </c>
      <c r="J428">
        <v>2</v>
      </c>
      <c r="K428">
        <v>0</v>
      </c>
      <c r="L428" t="s">
        <v>34</v>
      </c>
      <c r="M428" t="s">
        <v>44</v>
      </c>
      <c r="N428" t="s">
        <v>23</v>
      </c>
      <c r="O428" t="s">
        <v>24</v>
      </c>
      <c r="P428">
        <v>27</v>
      </c>
      <c r="Q428" t="s">
        <v>25</v>
      </c>
      <c r="R428">
        <v>15025</v>
      </c>
      <c r="S428" t="str">
        <f t="shared" si="6"/>
        <v>50K-100K</v>
      </c>
    </row>
    <row r="429" spans="1:19" x14ac:dyDescent="0.3">
      <c r="A429" t="s">
        <v>38</v>
      </c>
      <c r="B429" t="s">
        <v>86</v>
      </c>
      <c r="C429">
        <v>2011</v>
      </c>
      <c r="D429" t="s">
        <v>20</v>
      </c>
      <c r="E429" t="s">
        <v>21</v>
      </c>
      <c r="F429">
        <v>3</v>
      </c>
      <c r="G429">
        <v>133370</v>
      </c>
      <c r="H429">
        <v>187</v>
      </c>
      <c r="I429">
        <v>207</v>
      </c>
      <c r="J429">
        <v>4</v>
      </c>
      <c r="K429">
        <v>1</v>
      </c>
      <c r="L429" t="s">
        <v>34</v>
      </c>
      <c r="M429" t="s">
        <v>35</v>
      </c>
      <c r="N429" t="s">
        <v>84</v>
      </c>
      <c r="O429" t="s">
        <v>95</v>
      </c>
      <c r="P429">
        <v>26</v>
      </c>
      <c r="Q429" t="s">
        <v>88</v>
      </c>
      <c r="R429">
        <v>3926</v>
      </c>
      <c r="S429" t="str">
        <f t="shared" si="6"/>
        <v>100K-150K</v>
      </c>
    </row>
    <row r="430" spans="1:19" x14ac:dyDescent="0.3">
      <c r="A430" t="s">
        <v>73</v>
      </c>
      <c r="B430" t="s">
        <v>97</v>
      </c>
      <c r="C430">
        <v>2017</v>
      </c>
      <c r="D430" t="s">
        <v>33</v>
      </c>
      <c r="E430" t="s">
        <v>21</v>
      </c>
      <c r="F430">
        <v>2.2999999999999998</v>
      </c>
      <c r="G430">
        <v>72179</v>
      </c>
      <c r="H430">
        <v>191</v>
      </c>
      <c r="I430">
        <v>175</v>
      </c>
      <c r="J430">
        <v>2</v>
      </c>
      <c r="K430">
        <v>1</v>
      </c>
      <c r="L430" t="s">
        <v>34</v>
      </c>
      <c r="M430" t="s">
        <v>140</v>
      </c>
      <c r="N430" t="s">
        <v>45</v>
      </c>
      <c r="O430" t="s">
        <v>29</v>
      </c>
      <c r="P430">
        <v>43</v>
      </c>
      <c r="Q430" t="s">
        <v>30</v>
      </c>
      <c r="R430">
        <v>22906</v>
      </c>
      <c r="S430" t="str">
        <f t="shared" si="6"/>
        <v>50K-100K</v>
      </c>
    </row>
    <row r="431" spans="1:19" x14ac:dyDescent="0.3">
      <c r="A431" t="s">
        <v>80</v>
      </c>
      <c r="B431" t="s">
        <v>98</v>
      </c>
      <c r="C431">
        <v>2019</v>
      </c>
      <c r="D431" t="s">
        <v>33</v>
      </c>
      <c r="E431" t="s">
        <v>21</v>
      </c>
      <c r="F431">
        <v>2.8</v>
      </c>
      <c r="G431">
        <v>56641</v>
      </c>
      <c r="H431">
        <v>217</v>
      </c>
      <c r="I431">
        <v>221</v>
      </c>
      <c r="J431">
        <v>1</v>
      </c>
      <c r="K431" t="s">
        <v>140</v>
      </c>
      <c r="L431" t="s">
        <v>40</v>
      </c>
      <c r="M431" t="s">
        <v>140</v>
      </c>
      <c r="N431" t="s">
        <v>23</v>
      </c>
      <c r="O431" t="s">
        <v>24</v>
      </c>
      <c r="P431">
        <v>51</v>
      </c>
      <c r="Q431" t="s">
        <v>25</v>
      </c>
      <c r="R431">
        <v>10727</v>
      </c>
      <c r="S431" t="str">
        <f t="shared" si="6"/>
        <v>50K-100K</v>
      </c>
    </row>
    <row r="432" spans="1:19" x14ac:dyDescent="0.3">
      <c r="A432" t="s">
        <v>73</v>
      </c>
      <c r="B432" t="s">
        <v>97</v>
      </c>
      <c r="C432">
        <v>2021</v>
      </c>
      <c r="D432" t="s">
        <v>20</v>
      </c>
      <c r="E432" t="s">
        <v>21</v>
      </c>
      <c r="F432">
        <v>1.8</v>
      </c>
      <c r="G432">
        <v>31452</v>
      </c>
      <c r="H432">
        <v>187</v>
      </c>
      <c r="I432">
        <v>140</v>
      </c>
      <c r="J432">
        <v>1</v>
      </c>
      <c r="K432">
        <v>1</v>
      </c>
      <c r="L432" t="s">
        <v>140</v>
      </c>
      <c r="M432" t="s">
        <v>94</v>
      </c>
      <c r="N432" t="s">
        <v>45</v>
      </c>
      <c r="O432" t="s">
        <v>29</v>
      </c>
      <c r="P432">
        <v>36</v>
      </c>
      <c r="Q432" t="s">
        <v>46</v>
      </c>
      <c r="R432">
        <v>35517</v>
      </c>
      <c r="S432" t="str">
        <f t="shared" si="6"/>
        <v>0-50K</v>
      </c>
    </row>
    <row r="433" spans="1:19" x14ac:dyDescent="0.3">
      <c r="A433" t="s">
        <v>31</v>
      </c>
      <c r="B433" t="s">
        <v>99</v>
      </c>
      <c r="C433">
        <v>2010</v>
      </c>
      <c r="D433" t="s">
        <v>33</v>
      </c>
      <c r="E433" t="s">
        <v>140</v>
      </c>
      <c r="F433">
        <v>2.5</v>
      </c>
      <c r="G433">
        <v>194180</v>
      </c>
      <c r="H433">
        <v>188</v>
      </c>
      <c r="I433">
        <v>171</v>
      </c>
      <c r="J433">
        <v>4</v>
      </c>
      <c r="K433">
        <v>1</v>
      </c>
      <c r="L433" t="s">
        <v>40</v>
      </c>
      <c r="M433" t="s">
        <v>35</v>
      </c>
      <c r="N433" t="s">
        <v>23</v>
      </c>
      <c r="O433" t="s">
        <v>29</v>
      </c>
      <c r="P433">
        <v>32</v>
      </c>
      <c r="Q433" t="s">
        <v>76</v>
      </c>
      <c r="R433">
        <v>615</v>
      </c>
      <c r="S433" t="str">
        <f t="shared" si="6"/>
        <v>150K-200K</v>
      </c>
    </row>
    <row r="434" spans="1:19" x14ac:dyDescent="0.3">
      <c r="A434" t="s">
        <v>41</v>
      </c>
      <c r="B434" t="s">
        <v>42</v>
      </c>
      <c r="C434">
        <v>2022</v>
      </c>
      <c r="D434" t="s">
        <v>20</v>
      </c>
      <c r="E434" t="s">
        <v>21</v>
      </c>
      <c r="F434">
        <v>1.7</v>
      </c>
      <c r="G434">
        <v>36811</v>
      </c>
      <c r="H434">
        <v>141</v>
      </c>
      <c r="I434">
        <v>152</v>
      </c>
      <c r="J434">
        <v>1</v>
      </c>
      <c r="K434">
        <v>1</v>
      </c>
      <c r="L434" t="s">
        <v>34</v>
      </c>
      <c r="M434" t="s">
        <v>59</v>
      </c>
      <c r="N434" t="s">
        <v>45</v>
      </c>
      <c r="O434" t="s">
        <v>29</v>
      </c>
      <c r="P434">
        <v>42</v>
      </c>
      <c r="Q434" t="s">
        <v>37</v>
      </c>
      <c r="R434">
        <v>16596</v>
      </c>
      <c r="S434" t="str">
        <f t="shared" si="6"/>
        <v>0-50K</v>
      </c>
    </row>
    <row r="435" spans="1:19" x14ac:dyDescent="0.3">
      <c r="A435" t="s">
        <v>73</v>
      </c>
      <c r="B435" t="s">
        <v>90</v>
      </c>
      <c r="C435">
        <v>2014</v>
      </c>
      <c r="D435" t="s">
        <v>20</v>
      </c>
      <c r="E435" t="s">
        <v>21</v>
      </c>
      <c r="F435">
        <v>1.6</v>
      </c>
      <c r="G435">
        <v>112877</v>
      </c>
      <c r="H435">
        <v>117</v>
      </c>
      <c r="I435">
        <v>187</v>
      </c>
      <c r="J435">
        <v>1</v>
      </c>
      <c r="K435" t="s">
        <v>140</v>
      </c>
      <c r="L435" t="s">
        <v>43</v>
      </c>
      <c r="M435" t="s">
        <v>94</v>
      </c>
      <c r="N435" t="s">
        <v>45</v>
      </c>
      <c r="O435" t="s">
        <v>29</v>
      </c>
      <c r="P435">
        <v>37</v>
      </c>
      <c r="Q435" t="s">
        <v>48</v>
      </c>
      <c r="R435">
        <v>10289</v>
      </c>
      <c r="S435" t="str">
        <f t="shared" si="6"/>
        <v>100K-150K</v>
      </c>
    </row>
    <row r="436" spans="1:19" x14ac:dyDescent="0.3">
      <c r="A436" t="s">
        <v>49</v>
      </c>
      <c r="B436" t="s">
        <v>100</v>
      </c>
      <c r="C436">
        <v>2017</v>
      </c>
      <c r="D436" t="s">
        <v>65</v>
      </c>
      <c r="E436" t="s">
        <v>21</v>
      </c>
      <c r="F436">
        <v>0</v>
      </c>
      <c r="G436">
        <v>78784</v>
      </c>
      <c r="H436">
        <v>345</v>
      </c>
      <c r="I436">
        <v>379</v>
      </c>
      <c r="J436">
        <v>2</v>
      </c>
      <c r="K436">
        <v>0</v>
      </c>
      <c r="L436" t="s">
        <v>40</v>
      </c>
      <c r="M436" t="s">
        <v>44</v>
      </c>
      <c r="N436" t="s">
        <v>45</v>
      </c>
      <c r="O436" t="s">
        <v>29</v>
      </c>
      <c r="P436">
        <v>32</v>
      </c>
      <c r="Q436" t="s">
        <v>48</v>
      </c>
      <c r="R436">
        <v>8311</v>
      </c>
      <c r="S436" t="str">
        <f t="shared" si="6"/>
        <v>50K-100K</v>
      </c>
    </row>
    <row r="437" spans="1:19" x14ac:dyDescent="0.3">
      <c r="A437" t="s">
        <v>53</v>
      </c>
      <c r="B437" t="s">
        <v>71</v>
      </c>
      <c r="C437">
        <v>2020</v>
      </c>
      <c r="D437" t="s">
        <v>63</v>
      </c>
      <c r="E437" t="s">
        <v>21</v>
      </c>
      <c r="F437">
        <v>2.5</v>
      </c>
      <c r="G437">
        <v>40014</v>
      </c>
      <c r="H437">
        <v>168</v>
      </c>
      <c r="I437">
        <v>172</v>
      </c>
      <c r="J437">
        <v>2</v>
      </c>
      <c r="K437">
        <v>0</v>
      </c>
      <c r="L437" t="s">
        <v>43</v>
      </c>
      <c r="M437" t="s">
        <v>140</v>
      </c>
      <c r="N437" t="s">
        <v>45</v>
      </c>
      <c r="O437" t="s">
        <v>29</v>
      </c>
      <c r="P437">
        <v>44</v>
      </c>
      <c r="Q437" t="s">
        <v>91</v>
      </c>
      <c r="R437">
        <v>26826</v>
      </c>
      <c r="S437" t="str">
        <f t="shared" si="6"/>
        <v>0-50K</v>
      </c>
    </row>
    <row r="438" spans="1:19" x14ac:dyDescent="0.3">
      <c r="A438" t="s">
        <v>31</v>
      </c>
      <c r="B438" t="s">
        <v>32</v>
      </c>
      <c r="C438">
        <v>2022</v>
      </c>
      <c r="D438" t="s">
        <v>20</v>
      </c>
      <c r="E438" t="s">
        <v>21</v>
      </c>
      <c r="F438">
        <v>2</v>
      </c>
      <c r="G438">
        <v>35110</v>
      </c>
      <c r="H438">
        <v>146</v>
      </c>
      <c r="I438">
        <v>128</v>
      </c>
      <c r="J438">
        <v>1</v>
      </c>
      <c r="K438">
        <v>0</v>
      </c>
      <c r="L438" t="s">
        <v>40</v>
      </c>
      <c r="M438" t="s">
        <v>52</v>
      </c>
      <c r="N438" t="s">
        <v>36</v>
      </c>
      <c r="O438" t="s">
        <v>24</v>
      </c>
      <c r="P438">
        <v>33</v>
      </c>
      <c r="Q438" t="s">
        <v>46</v>
      </c>
      <c r="R438">
        <v>16071</v>
      </c>
      <c r="S438" t="str">
        <f t="shared" si="6"/>
        <v>0-50K</v>
      </c>
    </row>
    <row r="439" spans="1:19" x14ac:dyDescent="0.3">
      <c r="A439" t="s">
        <v>53</v>
      </c>
      <c r="B439" t="s">
        <v>54</v>
      </c>
      <c r="C439">
        <v>2022</v>
      </c>
      <c r="D439" t="s">
        <v>20</v>
      </c>
      <c r="E439" t="s">
        <v>21</v>
      </c>
      <c r="F439">
        <v>2.6</v>
      </c>
      <c r="G439">
        <v>33381</v>
      </c>
      <c r="H439">
        <v>203</v>
      </c>
      <c r="I439">
        <v>196</v>
      </c>
      <c r="J439">
        <v>1</v>
      </c>
      <c r="K439">
        <v>0</v>
      </c>
      <c r="L439" t="s">
        <v>34</v>
      </c>
      <c r="M439" t="s">
        <v>140</v>
      </c>
      <c r="N439" t="s">
        <v>23</v>
      </c>
      <c r="O439" t="s">
        <v>24</v>
      </c>
      <c r="P439">
        <v>33</v>
      </c>
      <c r="Q439" t="s">
        <v>88</v>
      </c>
      <c r="R439">
        <v>35457</v>
      </c>
      <c r="S439" t="str">
        <f t="shared" si="6"/>
        <v>0-50K</v>
      </c>
    </row>
    <row r="440" spans="1:19" x14ac:dyDescent="0.3">
      <c r="A440" t="s">
        <v>26</v>
      </c>
      <c r="B440" t="s">
        <v>68</v>
      </c>
      <c r="C440">
        <v>2011</v>
      </c>
      <c r="D440" t="s">
        <v>63</v>
      </c>
      <c r="E440" t="s">
        <v>21</v>
      </c>
      <c r="F440">
        <v>2.1</v>
      </c>
      <c r="G440">
        <v>284601</v>
      </c>
      <c r="H440">
        <v>174</v>
      </c>
      <c r="I440">
        <v>164</v>
      </c>
      <c r="J440">
        <v>3</v>
      </c>
      <c r="K440">
        <v>1</v>
      </c>
      <c r="L440" t="s">
        <v>43</v>
      </c>
      <c r="M440" t="s">
        <v>59</v>
      </c>
      <c r="N440" t="s">
        <v>45</v>
      </c>
      <c r="O440" t="s">
        <v>29</v>
      </c>
      <c r="P440">
        <v>33</v>
      </c>
      <c r="Q440" t="s">
        <v>64</v>
      </c>
      <c r="R440">
        <v>500</v>
      </c>
      <c r="S440" t="str">
        <f t="shared" si="6"/>
        <v>200K+</v>
      </c>
    </row>
    <row r="441" spans="1:19" x14ac:dyDescent="0.3">
      <c r="A441" t="s">
        <v>18</v>
      </c>
      <c r="B441" t="s">
        <v>66</v>
      </c>
      <c r="C441">
        <v>2022</v>
      </c>
      <c r="D441" t="s">
        <v>20</v>
      </c>
      <c r="E441" t="s">
        <v>140</v>
      </c>
      <c r="F441">
        <v>2.6</v>
      </c>
      <c r="G441">
        <v>26659</v>
      </c>
      <c r="H441">
        <v>225</v>
      </c>
      <c r="I441">
        <v>238</v>
      </c>
      <c r="J441">
        <v>1</v>
      </c>
      <c r="K441">
        <v>0</v>
      </c>
      <c r="L441" t="s">
        <v>40</v>
      </c>
      <c r="M441" t="s">
        <v>28</v>
      </c>
      <c r="N441" t="s">
        <v>23</v>
      </c>
      <c r="O441" t="s">
        <v>24</v>
      </c>
      <c r="P441">
        <v>27</v>
      </c>
      <c r="Q441" t="s">
        <v>37</v>
      </c>
      <c r="R441">
        <v>34403</v>
      </c>
      <c r="S441" t="str">
        <f t="shared" si="6"/>
        <v>0-50K</v>
      </c>
    </row>
    <row r="442" spans="1:19" x14ac:dyDescent="0.3">
      <c r="A442" t="s">
        <v>53</v>
      </c>
      <c r="B442" t="s">
        <v>79</v>
      </c>
      <c r="C442">
        <v>2013</v>
      </c>
      <c r="D442" t="s">
        <v>20</v>
      </c>
      <c r="E442" t="s">
        <v>21</v>
      </c>
      <c r="F442">
        <v>2.2000000000000002</v>
      </c>
      <c r="G442">
        <v>165813</v>
      </c>
      <c r="H442">
        <v>179</v>
      </c>
      <c r="I442">
        <v>166</v>
      </c>
      <c r="J442">
        <v>4</v>
      </c>
      <c r="K442">
        <v>0</v>
      </c>
      <c r="L442" t="s">
        <v>40</v>
      </c>
      <c r="M442" t="s">
        <v>28</v>
      </c>
      <c r="N442" t="s">
        <v>45</v>
      </c>
      <c r="O442" t="s">
        <v>29</v>
      </c>
      <c r="P442">
        <v>32</v>
      </c>
      <c r="Q442" t="s">
        <v>91</v>
      </c>
      <c r="R442">
        <v>13145</v>
      </c>
      <c r="S442" t="str">
        <f t="shared" si="6"/>
        <v>150K-200K</v>
      </c>
    </row>
    <row r="443" spans="1:19" x14ac:dyDescent="0.3">
      <c r="A443" t="s">
        <v>38</v>
      </c>
      <c r="B443" t="s">
        <v>89</v>
      </c>
      <c r="C443">
        <v>2005</v>
      </c>
      <c r="D443" t="s">
        <v>20</v>
      </c>
      <c r="E443" t="s">
        <v>21</v>
      </c>
      <c r="F443">
        <v>1.7</v>
      </c>
      <c r="G443">
        <v>170529</v>
      </c>
      <c r="H443">
        <v>134</v>
      </c>
      <c r="I443">
        <v>187</v>
      </c>
      <c r="J443">
        <v>5</v>
      </c>
      <c r="K443">
        <v>0</v>
      </c>
      <c r="L443" t="s">
        <v>43</v>
      </c>
      <c r="M443" t="s">
        <v>22</v>
      </c>
      <c r="N443" t="s">
        <v>45</v>
      </c>
      <c r="O443" t="s">
        <v>29</v>
      </c>
      <c r="P443">
        <v>39</v>
      </c>
      <c r="Q443" t="s">
        <v>76</v>
      </c>
      <c r="R443">
        <v>500</v>
      </c>
      <c r="S443" t="str">
        <f t="shared" si="6"/>
        <v>150K-200K</v>
      </c>
    </row>
    <row r="444" spans="1:19" x14ac:dyDescent="0.3">
      <c r="A444" t="s">
        <v>26</v>
      </c>
      <c r="B444" t="s">
        <v>101</v>
      </c>
      <c r="C444">
        <v>2022</v>
      </c>
      <c r="D444" t="s">
        <v>20</v>
      </c>
      <c r="E444" t="s">
        <v>21</v>
      </c>
      <c r="F444">
        <v>2.5</v>
      </c>
      <c r="G444">
        <v>14831</v>
      </c>
      <c r="H444">
        <v>160</v>
      </c>
      <c r="I444">
        <v>151</v>
      </c>
      <c r="J444">
        <v>1</v>
      </c>
      <c r="K444">
        <v>0</v>
      </c>
      <c r="L444" t="s">
        <v>43</v>
      </c>
      <c r="M444" t="s">
        <v>52</v>
      </c>
      <c r="N444" t="s">
        <v>45</v>
      </c>
      <c r="O444" t="s">
        <v>29</v>
      </c>
      <c r="P444">
        <v>40</v>
      </c>
      <c r="Q444" t="s">
        <v>64</v>
      </c>
      <c r="R444">
        <v>17392</v>
      </c>
      <c r="S444" t="str">
        <f t="shared" si="6"/>
        <v>0-50K</v>
      </c>
    </row>
    <row r="445" spans="1:19" x14ac:dyDescent="0.3">
      <c r="A445" t="s">
        <v>80</v>
      </c>
      <c r="B445" t="s">
        <v>81</v>
      </c>
      <c r="C445">
        <v>2016</v>
      </c>
      <c r="D445" t="s">
        <v>20</v>
      </c>
      <c r="E445" t="s">
        <v>21</v>
      </c>
      <c r="F445">
        <v>2.8</v>
      </c>
      <c r="G445">
        <v>56355</v>
      </c>
      <c r="H445">
        <v>197</v>
      </c>
      <c r="I445">
        <v>181</v>
      </c>
      <c r="J445">
        <v>2</v>
      </c>
      <c r="K445">
        <v>0</v>
      </c>
      <c r="L445" t="s">
        <v>43</v>
      </c>
      <c r="M445" t="s">
        <v>140</v>
      </c>
      <c r="N445" t="s">
        <v>82</v>
      </c>
      <c r="O445" t="s">
        <v>24</v>
      </c>
      <c r="P445">
        <v>33</v>
      </c>
      <c r="Q445" t="s">
        <v>140</v>
      </c>
      <c r="R445">
        <v>16236</v>
      </c>
      <c r="S445" t="str">
        <f t="shared" si="6"/>
        <v>50K-100K</v>
      </c>
    </row>
    <row r="446" spans="1:19" x14ac:dyDescent="0.3">
      <c r="A446" t="s">
        <v>73</v>
      </c>
      <c r="B446" t="s">
        <v>74</v>
      </c>
      <c r="C446">
        <v>2009</v>
      </c>
      <c r="D446" t="s">
        <v>20</v>
      </c>
      <c r="E446" t="s">
        <v>21</v>
      </c>
      <c r="F446">
        <v>2.5</v>
      </c>
      <c r="G446">
        <v>105433</v>
      </c>
      <c r="H446">
        <v>187</v>
      </c>
      <c r="I446">
        <v>193</v>
      </c>
      <c r="J446">
        <v>4</v>
      </c>
      <c r="K446">
        <v>1</v>
      </c>
      <c r="L446" t="s">
        <v>34</v>
      </c>
      <c r="M446" t="s">
        <v>59</v>
      </c>
      <c r="N446" t="s">
        <v>23</v>
      </c>
      <c r="O446" t="s">
        <v>24</v>
      </c>
      <c r="P446">
        <v>32</v>
      </c>
      <c r="Q446" t="s">
        <v>48</v>
      </c>
      <c r="R446">
        <v>9153</v>
      </c>
      <c r="S446" t="str">
        <f t="shared" si="6"/>
        <v>100K-150K</v>
      </c>
    </row>
    <row r="447" spans="1:19" x14ac:dyDescent="0.3">
      <c r="A447" t="s">
        <v>18</v>
      </c>
      <c r="B447" t="s">
        <v>70</v>
      </c>
      <c r="C447">
        <v>2022</v>
      </c>
      <c r="D447" t="s">
        <v>33</v>
      </c>
      <c r="E447" t="s">
        <v>21</v>
      </c>
      <c r="F447">
        <v>1.4</v>
      </c>
      <c r="G447">
        <v>20012</v>
      </c>
      <c r="H447">
        <v>101</v>
      </c>
      <c r="I447">
        <v>85</v>
      </c>
      <c r="J447">
        <v>1</v>
      </c>
      <c r="K447">
        <v>0</v>
      </c>
      <c r="L447" t="s">
        <v>40</v>
      </c>
      <c r="M447" t="s">
        <v>44</v>
      </c>
      <c r="N447" t="s">
        <v>45</v>
      </c>
      <c r="O447" t="s">
        <v>29</v>
      </c>
      <c r="P447">
        <v>48</v>
      </c>
      <c r="Q447" t="s">
        <v>76</v>
      </c>
      <c r="R447">
        <v>42894</v>
      </c>
      <c r="S447" t="str">
        <f t="shared" si="6"/>
        <v>0-50K</v>
      </c>
    </row>
    <row r="448" spans="1:19" x14ac:dyDescent="0.3">
      <c r="A448" t="s">
        <v>41</v>
      </c>
      <c r="B448" t="s">
        <v>62</v>
      </c>
      <c r="C448">
        <v>2021</v>
      </c>
      <c r="D448" t="s">
        <v>20</v>
      </c>
      <c r="E448" t="s">
        <v>21</v>
      </c>
      <c r="F448">
        <v>2.2000000000000002</v>
      </c>
      <c r="G448">
        <v>30701</v>
      </c>
      <c r="H448">
        <v>159</v>
      </c>
      <c r="I448">
        <v>153</v>
      </c>
      <c r="J448">
        <v>1</v>
      </c>
      <c r="K448">
        <v>0</v>
      </c>
      <c r="L448" t="s">
        <v>140</v>
      </c>
      <c r="M448" t="s">
        <v>140</v>
      </c>
      <c r="N448" t="s">
        <v>23</v>
      </c>
      <c r="O448" t="s">
        <v>29</v>
      </c>
      <c r="P448">
        <v>27</v>
      </c>
      <c r="Q448" t="s">
        <v>140</v>
      </c>
      <c r="R448">
        <v>20346</v>
      </c>
      <c r="S448" t="str">
        <f t="shared" si="6"/>
        <v>0-50K</v>
      </c>
    </row>
    <row r="449" spans="1:19" x14ac:dyDescent="0.3">
      <c r="A449" t="s">
        <v>31</v>
      </c>
      <c r="B449" t="s">
        <v>85</v>
      </c>
      <c r="C449">
        <v>2009</v>
      </c>
      <c r="D449" t="s">
        <v>20</v>
      </c>
      <c r="E449" t="s">
        <v>67</v>
      </c>
      <c r="F449">
        <v>3.4</v>
      </c>
      <c r="G449">
        <v>279765</v>
      </c>
      <c r="H449">
        <v>266</v>
      </c>
      <c r="I449">
        <v>187</v>
      </c>
      <c r="J449">
        <v>3</v>
      </c>
      <c r="K449">
        <v>1</v>
      </c>
      <c r="L449" t="s">
        <v>43</v>
      </c>
      <c r="M449" t="s">
        <v>94</v>
      </c>
      <c r="N449" t="s">
        <v>23</v>
      </c>
      <c r="O449" t="s">
        <v>24</v>
      </c>
      <c r="P449">
        <v>28</v>
      </c>
      <c r="Q449" t="s">
        <v>57</v>
      </c>
      <c r="R449">
        <v>500</v>
      </c>
      <c r="S449" t="str">
        <f t="shared" si="6"/>
        <v>200K+</v>
      </c>
    </row>
    <row r="450" spans="1:19" x14ac:dyDescent="0.3">
      <c r="A450" t="s">
        <v>49</v>
      </c>
      <c r="B450" t="s">
        <v>50</v>
      </c>
      <c r="C450">
        <v>2021</v>
      </c>
      <c r="D450" t="s">
        <v>20</v>
      </c>
      <c r="E450" t="s">
        <v>21</v>
      </c>
      <c r="F450">
        <v>1.9</v>
      </c>
      <c r="G450">
        <v>100</v>
      </c>
      <c r="H450">
        <v>142</v>
      </c>
      <c r="I450">
        <v>143</v>
      </c>
      <c r="J450">
        <v>1</v>
      </c>
      <c r="K450">
        <v>1</v>
      </c>
      <c r="L450" t="s">
        <v>43</v>
      </c>
      <c r="M450" t="s">
        <v>22</v>
      </c>
      <c r="N450" t="s">
        <v>45</v>
      </c>
      <c r="O450" t="s">
        <v>29</v>
      </c>
      <c r="P450">
        <v>36</v>
      </c>
      <c r="Q450" t="s">
        <v>76</v>
      </c>
      <c r="R450">
        <v>14279</v>
      </c>
      <c r="S450" t="str">
        <f t="shared" ref="S450:S513" si="7">IF(G450&lt;=50000,"0-50K",IF(G450&lt;=100000,"50K-100K",IF(G450&lt;=150000,"100K-150K",IF(G450&lt;=200000,"150K-200K","200K+"))))</f>
        <v>0-50K</v>
      </c>
    </row>
    <row r="451" spans="1:19" x14ac:dyDescent="0.3">
      <c r="A451" t="s">
        <v>53</v>
      </c>
      <c r="B451" t="s">
        <v>71</v>
      </c>
      <c r="C451">
        <v>2006</v>
      </c>
      <c r="D451" t="s">
        <v>20</v>
      </c>
      <c r="E451" t="s">
        <v>21</v>
      </c>
      <c r="F451">
        <v>2.5</v>
      </c>
      <c r="G451">
        <v>257785</v>
      </c>
      <c r="H451">
        <v>187</v>
      </c>
      <c r="I451">
        <v>122</v>
      </c>
      <c r="J451">
        <v>3</v>
      </c>
      <c r="K451">
        <v>1</v>
      </c>
      <c r="L451" t="s">
        <v>140</v>
      </c>
      <c r="M451" t="s">
        <v>35</v>
      </c>
      <c r="N451" t="s">
        <v>45</v>
      </c>
      <c r="O451" t="s">
        <v>29</v>
      </c>
      <c r="P451">
        <v>32</v>
      </c>
      <c r="Q451" t="s">
        <v>140</v>
      </c>
      <c r="R451">
        <v>500</v>
      </c>
      <c r="S451" t="str">
        <f t="shared" si="7"/>
        <v>200K+</v>
      </c>
    </row>
    <row r="452" spans="1:19" x14ac:dyDescent="0.3">
      <c r="A452" t="s">
        <v>80</v>
      </c>
      <c r="B452" t="s">
        <v>81</v>
      </c>
      <c r="C452">
        <v>2021</v>
      </c>
      <c r="D452" t="s">
        <v>20</v>
      </c>
      <c r="E452" t="s">
        <v>21</v>
      </c>
      <c r="F452">
        <v>4</v>
      </c>
      <c r="G452">
        <v>17907</v>
      </c>
      <c r="H452">
        <v>292</v>
      </c>
      <c r="I452">
        <v>296</v>
      </c>
      <c r="J452">
        <v>1</v>
      </c>
      <c r="K452">
        <v>0</v>
      </c>
      <c r="L452" t="s">
        <v>34</v>
      </c>
      <c r="M452" t="s">
        <v>44</v>
      </c>
      <c r="N452" t="s">
        <v>82</v>
      </c>
      <c r="O452" t="s">
        <v>60</v>
      </c>
      <c r="P452">
        <v>23</v>
      </c>
      <c r="Q452" t="s">
        <v>140</v>
      </c>
      <c r="R452">
        <v>21871</v>
      </c>
      <c r="S452" t="str">
        <f t="shared" si="7"/>
        <v>0-50K</v>
      </c>
    </row>
    <row r="453" spans="1:19" x14ac:dyDescent="0.3">
      <c r="A453" t="s">
        <v>18</v>
      </c>
      <c r="B453" t="s">
        <v>19</v>
      </c>
      <c r="C453">
        <v>2017</v>
      </c>
      <c r="D453" t="s">
        <v>20</v>
      </c>
      <c r="E453" t="s">
        <v>21</v>
      </c>
      <c r="F453">
        <v>3.4</v>
      </c>
      <c r="G453">
        <v>91283</v>
      </c>
      <c r="H453">
        <v>266</v>
      </c>
      <c r="I453">
        <v>257</v>
      </c>
      <c r="J453">
        <v>2</v>
      </c>
      <c r="K453">
        <v>0</v>
      </c>
      <c r="L453" t="s">
        <v>34</v>
      </c>
      <c r="M453" t="s">
        <v>44</v>
      </c>
      <c r="N453" t="s">
        <v>23</v>
      </c>
      <c r="O453" t="s">
        <v>24</v>
      </c>
      <c r="P453">
        <v>26</v>
      </c>
      <c r="Q453" t="s">
        <v>30</v>
      </c>
      <c r="R453">
        <v>28772</v>
      </c>
      <c r="S453" t="str">
        <f t="shared" si="7"/>
        <v>50K-100K</v>
      </c>
    </row>
    <row r="454" spans="1:19" x14ac:dyDescent="0.3">
      <c r="A454" t="s">
        <v>73</v>
      </c>
      <c r="B454" t="s">
        <v>97</v>
      </c>
      <c r="C454">
        <v>2023</v>
      </c>
      <c r="D454" t="s">
        <v>65</v>
      </c>
      <c r="E454" t="s">
        <v>21</v>
      </c>
      <c r="F454">
        <v>0</v>
      </c>
      <c r="G454">
        <v>12861</v>
      </c>
      <c r="H454">
        <v>218</v>
      </c>
      <c r="I454">
        <v>239</v>
      </c>
      <c r="J454">
        <v>1</v>
      </c>
      <c r="K454">
        <v>0</v>
      </c>
      <c r="L454" t="s">
        <v>34</v>
      </c>
      <c r="M454" t="s">
        <v>59</v>
      </c>
      <c r="N454" t="s">
        <v>45</v>
      </c>
      <c r="O454" t="s">
        <v>29</v>
      </c>
      <c r="P454">
        <v>108</v>
      </c>
      <c r="Q454" t="s">
        <v>76</v>
      </c>
      <c r="R454">
        <v>50310</v>
      </c>
      <c r="S454" t="str">
        <f t="shared" si="7"/>
        <v>0-50K</v>
      </c>
    </row>
    <row r="455" spans="1:19" x14ac:dyDescent="0.3">
      <c r="A455" t="s">
        <v>73</v>
      </c>
      <c r="B455" t="s">
        <v>87</v>
      </c>
      <c r="C455">
        <v>2009</v>
      </c>
      <c r="D455" t="s">
        <v>20</v>
      </c>
      <c r="E455" t="s">
        <v>21</v>
      </c>
      <c r="F455">
        <v>3.4</v>
      </c>
      <c r="G455">
        <v>247884</v>
      </c>
      <c r="H455">
        <v>187</v>
      </c>
      <c r="I455">
        <v>187</v>
      </c>
      <c r="J455">
        <v>4</v>
      </c>
      <c r="K455">
        <v>1</v>
      </c>
      <c r="L455" t="s">
        <v>40</v>
      </c>
      <c r="M455" t="s">
        <v>72</v>
      </c>
      <c r="N455" t="s">
        <v>23</v>
      </c>
      <c r="O455" t="s">
        <v>24</v>
      </c>
      <c r="P455">
        <v>26</v>
      </c>
      <c r="Q455" t="s">
        <v>37</v>
      </c>
      <c r="R455">
        <v>500</v>
      </c>
      <c r="S455" t="str">
        <f t="shared" si="7"/>
        <v>200K+</v>
      </c>
    </row>
    <row r="456" spans="1:19" x14ac:dyDescent="0.3">
      <c r="A456" t="s">
        <v>31</v>
      </c>
      <c r="B456" t="s">
        <v>99</v>
      </c>
      <c r="C456">
        <v>2024</v>
      </c>
      <c r="D456" t="s">
        <v>63</v>
      </c>
      <c r="E456" t="s">
        <v>21</v>
      </c>
      <c r="F456">
        <v>2.5</v>
      </c>
      <c r="G456">
        <v>100</v>
      </c>
      <c r="H456">
        <v>191</v>
      </c>
      <c r="I456">
        <v>168</v>
      </c>
      <c r="J456">
        <v>1</v>
      </c>
      <c r="K456">
        <v>0</v>
      </c>
      <c r="L456" t="s">
        <v>140</v>
      </c>
      <c r="M456" t="s">
        <v>28</v>
      </c>
      <c r="N456" t="s">
        <v>23</v>
      </c>
      <c r="O456" t="s">
        <v>24</v>
      </c>
      <c r="P456">
        <v>33</v>
      </c>
      <c r="Q456" t="s">
        <v>140</v>
      </c>
      <c r="R456">
        <v>34136</v>
      </c>
      <c r="S456" t="str">
        <f t="shared" si="7"/>
        <v>0-50K</v>
      </c>
    </row>
    <row r="457" spans="1:19" x14ac:dyDescent="0.3">
      <c r="A457" t="s">
        <v>31</v>
      </c>
      <c r="B457" t="s">
        <v>85</v>
      </c>
      <c r="C457">
        <v>2008</v>
      </c>
      <c r="D457" t="s">
        <v>20</v>
      </c>
      <c r="E457" t="s">
        <v>67</v>
      </c>
      <c r="F457">
        <v>2.6</v>
      </c>
      <c r="G457">
        <v>209034</v>
      </c>
      <c r="H457">
        <v>195</v>
      </c>
      <c r="I457">
        <v>187</v>
      </c>
      <c r="J457">
        <v>5</v>
      </c>
      <c r="K457">
        <v>1</v>
      </c>
      <c r="L457" t="s">
        <v>34</v>
      </c>
      <c r="M457" t="s">
        <v>72</v>
      </c>
      <c r="N457" t="s">
        <v>23</v>
      </c>
      <c r="O457" t="s">
        <v>24</v>
      </c>
      <c r="P457">
        <v>34</v>
      </c>
      <c r="Q457" t="s">
        <v>76</v>
      </c>
      <c r="R457">
        <v>500</v>
      </c>
      <c r="S457" t="str">
        <f t="shared" si="7"/>
        <v>200K+</v>
      </c>
    </row>
    <row r="458" spans="1:19" x14ac:dyDescent="0.3">
      <c r="A458" t="s">
        <v>26</v>
      </c>
      <c r="B458" t="s">
        <v>68</v>
      </c>
      <c r="C458">
        <v>2008</v>
      </c>
      <c r="D458" t="s">
        <v>20</v>
      </c>
      <c r="E458" t="s">
        <v>67</v>
      </c>
      <c r="F458">
        <v>2.1</v>
      </c>
      <c r="G458">
        <v>100</v>
      </c>
      <c r="H458">
        <v>155</v>
      </c>
      <c r="I458">
        <v>127</v>
      </c>
      <c r="J458">
        <v>3</v>
      </c>
      <c r="K458">
        <v>0</v>
      </c>
      <c r="L458" t="s">
        <v>140</v>
      </c>
      <c r="M458" t="s">
        <v>94</v>
      </c>
      <c r="N458" t="s">
        <v>45</v>
      </c>
      <c r="O458" t="s">
        <v>24</v>
      </c>
      <c r="P458">
        <v>35</v>
      </c>
      <c r="Q458" t="s">
        <v>48</v>
      </c>
      <c r="R458">
        <v>6508</v>
      </c>
      <c r="S458" t="str">
        <f t="shared" si="7"/>
        <v>0-50K</v>
      </c>
    </row>
    <row r="459" spans="1:19" x14ac:dyDescent="0.3">
      <c r="A459" t="s">
        <v>80</v>
      </c>
      <c r="B459" t="s">
        <v>98</v>
      </c>
      <c r="C459">
        <v>2015</v>
      </c>
      <c r="D459" t="s">
        <v>63</v>
      </c>
      <c r="E459" t="s">
        <v>21</v>
      </c>
      <c r="F459">
        <v>2.7</v>
      </c>
      <c r="G459">
        <v>142131</v>
      </c>
      <c r="H459">
        <v>220</v>
      </c>
      <c r="I459">
        <v>187</v>
      </c>
      <c r="J459">
        <v>3</v>
      </c>
      <c r="K459">
        <v>1</v>
      </c>
      <c r="L459" t="s">
        <v>43</v>
      </c>
      <c r="M459" t="s">
        <v>44</v>
      </c>
      <c r="N459" t="s">
        <v>23</v>
      </c>
      <c r="O459" t="s">
        <v>29</v>
      </c>
      <c r="P459">
        <v>26</v>
      </c>
      <c r="Q459" t="s">
        <v>64</v>
      </c>
      <c r="R459">
        <v>4249</v>
      </c>
      <c r="S459" t="str">
        <f t="shared" si="7"/>
        <v>100K-150K</v>
      </c>
    </row>
    <row r="460" spans="1:19" x14ac:dyDescent="0.3">
      <c r="A460" t="s">
        <v>26</v>
      </c>
      <c r="B460" t="s">
        <v>101</v>
      </c>
      <c r="C460">
        <v>2009</v>
      </c>
      <c r="D460" t="s">
        <v>63</v>
      </c>
      <c r="E460" t="s">
        <v>140</v>
      </c>
      <c r="F460">
        <v>2.4</v>
      </c>
      <c r="G460">
        <v>175900</v>
      </c>
      <c r="H460">
        <v>165</v>
      </c>
      <c r="I460">
        <v>166</v>
      </c>
      <c r="J460">
        <v>5</v>
      </c>
      <c r="K460">
        <v>0</v>
      </c>
      <c r="L460" t="s">
        <v>43</v>
      </c>
      <c r="M460" t="s">
        <v>72</v>
      </c>
      <c r="N460" t="s">
        <v>45</v>
      </c>
      <c r="O460" t="s">
        <v>29</v>
      </c>
      <c r="P460">
        <v>34</v>
      </c>
      <c r="Q460" t="s">
        <v>91</v>
      </c>
      <c r="R460">
        <v>500</v>
      </c>
      <c r="S460" t="str">
        <f t="shared" si="7"/>
        <v>150K-200K</v>
      </c>
    </row>
    <row r="461" spans="1:19" x14ac:dyDescent="0.3">
      <c r="A461" t="s">
        <v>18</v>
      </c>
      <c r="B461" t="s">
        <v>19</v>
      </c>
      <c r="C461">
        <v>2009</v>
      </c>
      <c r="D461" t="s">
        <v>20</v>
      </c>
      <c r="E461" t="s">
        <v>21</v>
      </c>
      <c r="F461">
        <v>3.2</v>
      </c>
      <c r="G461">
        <v>31818</v>
      </c>
      <c r="H461">
        <v>236</v>
      </c>
      <c r="I461">
        <v>230</v>
      </c>
      <c r="J461">
        <v>3</v>
      </c>
      <c r="K461">
        <v>1</v>
      </c>
      <c r="L461" t="s">
        <v>140</v>
      </c>
      <c r="M461" t="s">
        <v>28</v>
      </c>
      <c r="N461" t="s">
        <v>23</v>
      </c>
      <c r="O461" t="s">
        <v>24</v>
      </c>
      <c r="P461">
        <v>25</v>
      </c>
      <c r="Q461" t="s">
        <v>91</v>
      </c>
      <c r="R461">
        <v>13242</v>
      </c>
      <c r="S461" t="str">
        <f t="shared" si="7"/>
        <v>0-50K</v>
      </c>
    </row>
    <row r="462" spans="1:19" x14ac:dyDescent="0.3">
      <c r="A462" t="s">
        <v>18</v>
      </c>
      <c r="B462" t="s">
        <v>51</v>
      </c>
      <c r="C462">
        <v>2015</v>
      </c>
      <c r="D462" t="s">
        <v>20</v>
      </c>
      <c r="E462" t="s">
        <v>21</v>
      </c>
      <c r="F462">
        <v>1.5</v>
      </c>
      <c r="G462">
        <v>35361</v>
      </c>
      <c r="H462">
        <v>115</v>
      </c>
      <c r="I462">
        <v>117</v>
      </c>
      <c r="J462">
        <v>3</v>
      </c>
      <c r="K462">
        <v>0</v>
      </c>
      <c r="L462" t="s">
        <v>43</v>
      </c>
      <c r="M462" t="s">
        <v>52</v>
      </c>
      <c r="N462" t="s">
        <v>45</v>
      </c>
      <c r="O462" t="s">
        <v>29</v>
      </c>
      <c r="P462">
        <v>38</v>
      </c>
      <c r="Q462" t="s">
        <v>30</v>
      </c>
      <c r="R462">
        <v>19087</v>
      </c>
      <c r="S462" t="str">
        <f t="shared" si="7"/>
        <v>0-50K</v>
      </c>
    </row>
    <row r="463" spans="1:19" x14ac:dyDescent="0.3">
      <c r="A463" t="s">
        <v>55</v>
      </c>
      <c r="B463" t="s">
        <v>75</v>
      </c>
      <c r="C463">
        <v>2015</v>
      </c>
      <c r="D463" t="s">
        <v>20</v>
      </c>
      <c r="E463" t="s">
        <v>140</v>
      </c>
      <c r="F463">
        <v>2.1</v>
      </c>
      <c r="G463">
        <v>228695</v>
      </c>
      <c r="H463">
        <v>162</v>
      </c>
      <c r="I463">
        <v>187</v>
      </c>
      <c r="J463">
        <v>2</v>
      </c>
      <c r="K463">
        <v>1</v>
      </c>
      <c r="L463" t="s">
        <v>34</v>
      </c>
      <c r="M463" t="s">
        <v>22</v>
      </c>
      <c r="N463" t="s">
        <v>45</v>
      </c>
      <c r="O463" t="s">
        <v>24</v>
      </c>
      <c r="P463">
        <v>36</v>
      </c>
      <c r="Q463" t="s">
        <v>140</v>
      </c>
      <c r="R463">
        <v>500</v>
      </c>
      <c r="S463" t="str">
        <f t="shared" si="7"/>
        <v>200K+</v>
      </c>
    </row>
    <row r="464" spans="1:19" x14ac:dyDescent="0.3">
      <c r="A464" t="s">
        <v>31</v>
      </c>
      <c r="B464" t="s">
        <v>99</v>
      </c>
      <c r="C464">
        <v>2019</v>
      </c>
      <c r="D464" t="s">
        <v>20</v>
      </c>
      <c r="E464" t="s">
        <v>21</v>
      </c>
      <c r="F464">
        <v>2.2999999999999998</v>
      </c>
      <c r="G464">
        <v>70676</v>
      </c>
      <c r="H464">
        <v>187</v>
      </c>
      <c r="I464">
        <v>180</v>
      </c>
      <c r="J464">
        <v>1</v>
      </c>
      <c r="K464">
        <v>0</v>
      </c>
      <c r="L464" t="s">
        <v>40</v>
      </c>
      <c r="M464" t="s">
        <v>94</v>
      </c>
      <c r="N464" t="s">
        <v>23</v>
      </c>
      <c r="O464" t="s">
        <v>24</v>
      </c>
      <c r="P464">
        <v>27</v>
      </c>
      <c r="Q464" t="s">
        <v>25</v>
      </c>
      <c r="R464">
        <v>16963</v>
      </c>
      <c r="S464" t="str">
        <f t="shared" si="7"/>
        <v>50K-100K</v>
      </c>
    </row>
    <row r="465" spans="1:19" x14ac:dyDescent="0.3">
      <c r="A465" t="s">
        <v>80</v>
      </c>
      <c r="B465" t="s">
        <v>98</v>
      </c>
      <c r="C465">
        <v>2017</v>
      </c>
      <c r="D465" t="s">
        <v>20</v>
      </c>
      <c r="E465" t="s">
        <v>140</v>
      </c>
      <c r="F465">
        <v>3.2</v>
      </c>
      <c r="G465">
        <v>80485</v>
      </c>
      <c r="H465">
        <v>251</v>
      </c>
      <c r="I465">
        <v>187</v>
      </c>
      <c r="J465">
        <v>1</v>
      </c>
      <c r="K465">
        <v>1</v>
      </c>
      <c r="L465" t="s">
        <v>140</v>
      </c>
      <c r="M465" t="s">
        <v>35</v>
      </c>
      <c r="N465" t="s">
        <v>23</v>
      </c>
      <c r="O465" t="s">
        <v>60</v>
      </c>
      <c r="P465">
        <v>26</v>
      </c>
      <c r="Q465" t="s">
        <v>64</v>
      </c>
      <c r="R465">
        <v>8740</v>
      </c>
      <c r="S465" t="str">
        <f t="shared" si="7"/>
        <v>50K-100K</v>
      </c>
    </row>
    <row r="466" spans="1:19" x14ac:dyDescent="0.3">
      <c r="A466" t="s">
        <v>31</v>
      </c>
      <c r="B466" t="s">
        <v>61</v>
      </c>
      <c r="C466">
        <v>2021</v>
      </c>
      <c r="D466" t="s">
        <v>20</v>
      </c>
      <c r="E466" t="s">
        <v>21</v>
      </c>
      <c r="F466">
        <v>2.1</v>
      </c>
      <c r="G466">
        <v>20848</v>
      </c>
      <c r="H466">
        <v>164</v>
      </c>
      <c r="I466">
        <v>156</v>
      </c>
      <c r="J466">
        <v>1</v>
      </c>
      <c r="K466">
        <v>0</v>
      </c>
      <c r="L466" t="s">
        <v>43</v>
      </c>
      <c r="M466" t="s">
        <v>44</v>
      </c>
      <c r="N466" t="s">
        <v>45</v>
      </c>
      <c r="O466" t="s">
        <v>24</v>
      </c>
      <c r="P466">
        <v>27</v>
      </c>
      <c r="Q466" t="s">
        <v>88</v>
      </c>
      <c r="R466">
        <v>21325</v>
      </c>
      <c r="S466" t="str">
        <f t="shared" si="7"/>
        <v>0-50K</v>
      </c>
    </row>
    <row r="467" spans="1:19" x14ac:dyDescent="0.3">
      <c r="A467" t="s">
        <v>41</v>
      </c>
      <c r="B467" t="s">
        <v>103</v>
      </c>
      <c r="C467">
        <v>2012</v>
      </c>
      <c r="D467" t="s">
        <v>20</v>
      </c>
      <c r="E467" t="s">
        <v>21</v>
      </c>
      <c r="F467">
        <v>3.2</v>
      </c>
      <c r="G467">
        <v>59394</v>
      </c>
      <c r="H467">
        <v>232</v>
      </c>
      <c r="I467">
        <v>224</v>
      </c>
      <c r="J467">
        <v>3</v>
      </c>
      <c r="K467">
        <v>1</v>
      </c>
      <c r="L467" t="s">
        <v>40</v>
      </c>
      <c r="M467" t="s">
        <v>44</v>
      </c>
      <c r="N467" t="s">
        <v>23</v>
      </c>
      <c r="O467" t="s">
        <v>24</v>
      </c>
      <c r="P467">
        <v>30</v>
      </c>
      <c r="Q467" t="s">
        <v>91</v>
      </c>
      <c r="R467">
        <v>7357</v>
      </c>
      <c r="S467" t="str">
        <f t="shared" si="7"/>
        <v>50K-100K</v>
      </c>
    </row>
    <row r="468" spans="1:19" x14ac:dyDescent="0.3">
      <c r="A468" t="s">
        <v>26</v>
      </c>
      <c r="B468" t="s">
        <v>101</v>
      </c>
      <c r="C468">
        <v>2005</v>
      </c>
      <c r="D468" t="s">
        <v>20</v>
      </c>
      <c r="E468" t="s">
        <v>21</v>
      </c>
      <c r="F468">
        <v>2.2000000000000002</v>
      </c>
      <c r="G468">
        <v>209279</v>
      </c>
      <c r="H468">
        <v>181</v>
      </c>
      <c r="I468">
        <v>180</v>
      </c>
      <c r="J468">
        <v>5</v>
      </c>
      <c r="K468">
        <v>1</v>
      </c>
      <c r="L468" t="s">
        <v>34</v>
      </c>
      <c r="M468" t="s">
        <v>72</v>
      </c>
      <c r="N468" t="s">
        <v>45</v>
      </c>
      <c r="O468" t="s">
        <v>24</v>
      </c>
      <c r="P468">
        <v>34</v>
      </c>
      <c r="Q468" t="s">
        <v>46</v>
      </c>
      <c r="R468">
        <v>500</v>
      </c>
      <c r="S468" t="str">
        <f t="shared" si="7"/>
        <v>200K+</v>
      </c>
    </row>
    <row r="469" spans="1:19" x14ac:dyDescent="0.3">
      <c r="A469" t="s">
        <v>26</v>
      </c>
      <c r="B469" t="s">
        <v>68</v>
      </c>
      <c r="C469">
        <v>2018</v>
      </c>
      <c r="D469" t="s">
        <v>20</v>
      </c>
      <c r="E469" t="s">
        <v>21</v>
      </c>
      <c r="F469">
        <v>2.2000000000000002</v>
      </c>
      <c r="G469">
        <v>82999</v>
      </c>
      <c r="H469">
        <v>170</v>
      </c>
      <c r="I469">
        <v>164</v>
      </c>
      <c r="J469">
        <v>1</v>
      </c>
      <c r="K469">
        <v>0</v>
      </c>
      <c r="L469" t="s">
        <v>43</v>
      </c>
      <c r="M469" t="s">
        <v>22</v>
      </c>
      <c r="N469" t="s">
        <v>45</v>
      </c>
      <c r="O469" t="s">
        <v>29</v>
      </c>
      <c r="P469">
        <v>37</v>
      </c>
      <c r="Q469" t="s">
        <v>25</v>
      </c>
      <c r="R469">
        <v>11424</v>
      </c>
      <c r="S469" t="str">
        <f t="shared" si="7"/>
        <v>50K-100K</v>
      </c>
    </row>
    <row r="470" spans="1:19" x14ac:dyDescent="0.3">
      <c r="A470" t="s">
        <v>18</v>
      </c>
      <c r="B470" t="s">
        <v>19</v>
      </c>
      <c r="C470">
        <v>2008</v>
      </c>
      <c r="D470" t="s">
        <v>20</v>
      </c>
      <c r="E470" t="s">
        <v>21</v>
      </c>
      <c r="F470">
        <v>2.1</v>
      </c>
      <c r="G470">
        <v>170933</v>
      </c>
      <c r="H470">
        <v>185</v>
      </c>
      <c r="I470">
        <v>187</v>
      </c>
      <c r="J470">
        <v>3</v>
      </c>
      <c r="K470">
        <v>0</v>
      </c>
      <c r="L470" t="s">
        <v>34</v>
      </c>
      <c r="M470" t="s">
        <v>44</v>
      </c>
      <c r="N470" t="s">
        <v>23</v>
      </c>
      <c r="O470" t="s">
        <v>24</v>
      </c>
      <c r="P470">
        <v>31</v>
      </c>
      <c r="Q470" t="s">
        <v>57</v>
      </c>
      <c r="R470">
        <v>7039</v>
      </c>
      <c r="S470" t="str">
        <f t="shared" si="7"/>
        <v>150K-200K</v>
      </c>
    </row>
    <row r="471" spans="1:19" x14ac:dyDescent="0.3">
      <c r="A471" t="s">
        <v>49</v>
      </c>
      <c r="B471" t="s">
        <v>50</v>
      </c>
      <c r="C471">
        <v>2008</v>
      </c>
      <c r="D471" t="s">
        <v>20</v>
      </c>
      <c r="E471" t="s">
        <v>21</v>
      </c>
      <c r="F471">
        <v>2.5</v>
      </c>
      <c r="G471">
        <v>165771</v>
      </c>
      <c r="H471">
        <v>171</v>
      </c>
      <c r="I471">
        <v>161</v>
      </c>
      <c r="J471">
        <v>4</v>
      </c>
      <c r="K471">
        <v>1</v>
      </c>
      <c r="L471" t="s">
        <v>43</v>
      </c>
      <c r="M471" t="s">
        <v>35</v>
      </c>
      <c r="N471" t="s">
        <v>45</v>
      </c>
      <c r="O471" t="s">
        <v>29</v>
      </c>
      <c r="P471">
        <v>31</v>
      </c>
      <c r="Q471" t="s">
        <v>57</v>
      </c>
      <c r="R471">
        <v>500</v>
      </c>
      <c r="S471" t="str">
        <f t="shared" si="7"/>
        <v>150K-200K</v>
      </c>
    </row>
    <row r="472" spans="1:19" x14ac:dyDescent="0.3">
      <c r="A472" t="s">
        <v>53</v>
      </c>
      <c r="B472" t="s">
        <v>77</v>
      </c>
      <c r="C472">
        <v>2014</v>
      </c>
      <c r="D472" t="s">
        <v>20</v>
      </c>
      <c r="E472" t="s">
        <v>21</v>
      </c>
      <c r="F472">
        <v>2.5</v>
      </c>
      <c r="G472">
        <v>30314</v>
      </c>
      <c r="H472">
        <v>179</v>
      </c>
      <c r="I472">
        <v>164</v>
      </c>
      <c r="J472">
        <v>2</v>
      </c>
      <c r="K472">
        <v>1</v>
      </c>
      <c r="L472" t="s">
        <v>34</v>
      </c>
      <c r="M472" t="s">
        <v>44</v>
      </c>
      <c r="N472" t="s">
        <v>23</v>
      </c>
      <c r="O472" t="s">
        <v>24</v>
      </c>
      <c r="P472">
        <v>37</v>
      </c>
      <c r="Q472" t="s">
        <v>25</v>
      </c>
      <c r="R472">
        <v>19713</v>
      </c>
      <c r="S472" t="str">
        <f t="shared" si="7"/>
        <v>0-50K</v>
      </c>
    </row>
    <row r="473" spans="1:19" x14ac:dyDescent="0.3">
      <c r="A473" t="s">
        <v>53</v>
      </c>
      <c r="B473" t="s">
        <v>77</v>
      </c>
      <c r="C473">
        <v>2015</v>
      </c>
      <c r="D473" t="s">
        <v>63</v>
      </c>
      <c r="E473" t="s">
        <v>21</v>
      </c>
      <c r="F473">
        <v>2.2000000000000002</v>
      </c>
      <c r="G473">
        <v>111446</v>
      </c>
      <c r="H473">
        <v>171</v>
      </c>
      <c r="I473">
        <v>158</v>
      </c>
      <c r="J473">
        <v>3</v>
      </c>
      <c r="K473">
        <v>0</v>
      </c>
      <c r="L473" t="s">
        <v>40</v>
      </c>
      <c r="M473" t="s">
        <v>28</v>
      </c>
      <c r="N473" t="s">
        <v>23</v>
      </c>
      <c r="O473" t="s">
        <v>24</v>
      </c>
      <c r="P473">
        <v>32</v>
      </c>
      <c r="Q473" t="s">
        <v>25</v>
      </c>
      <c r="R473">
        <v>21834</v>
      </c>
      <c r="S473" t="str">
        <f t="shared" si="7"/>
        <v>100K-150K</v>
      </c>
    </row>
    <row r="474" spans="1:19" x14ac:dyDescent="0.3">
      <c r="A474" t="s">
        <v>80</v>
      </c>
      <c r="B474" t="s">
        <v>102</v>
      </c>
      <c r="C474">
        <v>2015</v>
      </c>
      <c r="D474" t="s">
        <v>20</v>
      </c>
      <c r="E474" t="s">
        <v>21</v>
      </c>
      <c r="F474">
        <v>3.3</v>
      </c>
      <c r="G474">
        <v>118728</v>
      </c>
      <c r="H474">
        <v>247</v>
      </c>
      <c r="I474">
        <v>242</v>
      </c>
      <c r="J474">
        <v>2</v>
      </c>
      <c r="K474">
        <v>0</v>
      </c>
      <c r="L474" t="s">
        <v>40</v>
      </c>
      <c r="M474" t="s">
        <v>59</v>
      </c>
      <c r="N474" t="s">
        <v>23</v>
      </c>
      <c r="O474" t="s">
        <v>29</v>
      </c>
      <c r="P474">
        <v>23</v>
      </c>
      <c r="Q474" t="s">
        <v>30</v>
      </c>
      <c r="R474">
        <v>9409</v>
      </c>
      <c r="S474" t="str">
        <f t="shared" si="7"/>
        <v>100K-150K</v>
      </c>
    </row>
    <row r="475" spans="1:19" x14ac:dyDescent="0.3">
      <c r="A475" t="s">
        <v>73</v>
      </c>
      <c r="B475" t="s">
        <v>87</v>
      </c>
      <c r="C475">
        <v>2017</v>
      </c>
      <c r="D475" t="s">
        <v>20</v>
      </c>
      <c r="E475" t="s">
        <v>140</v>
      </c>
      <c r="F475">
        <v>3</v>
      </c>
      <c r="G475">
        <v>39203</v>
      </c>
      <c r="H475">
        <v>235</v>
      </c>
      <c r="I475">
        <v>218</v>
      </c>
      <c r="J475">
        <v>2</v>
      </c>
      <c r="K475">
        <v>0</v>
      </c>
      <c r="L475" t="s">
        <v>43</v>
      </c>
      <c r="M475" t="s">
        <v>72</v>
      </c>
      <c r="N475" t="s">
        <v>23</v>
      </c>
      <c r="O475" t="s">
        <v>24</v>
      </c>
      <c r="P475">
        <v>32</v>
      </c>
      <c r="Q475" t="s">
        <v>37</v>
      </c>
      <c r="R475">
        <v>23552</v>
      </c>
      <c r="S475" t="str">
        <f t="shared" si="7"/>
        <v>0-50K</v>
      </c>
    </row>
    <row r="476" spans="1:19" x14ac:dyDescent="0.3">
      <c r="A476" t="s">
        <v>55</v>
      </c>
      <c r="B476" t="s">
        <v>75</v>
      </c>
      <c r="C476">
        <v>2007</v>
      </c>
      <c r="D476" t="s">
        <v>20</v>
      </c>
      <c r="E476" t="s">
        <v>140</v>
      </c>
      <c r="F476">
        <v>1.8</v>
      </c>
      <c r="G476">
        <v>211409</v>
      </c>
      <c r="H476">
        <v>153</v>
      </c>
      <c r="I476">
        <v>121</v>
      </c>
      <c r="J476">
        <v>4</v>
      </c>
      <c r="K476">
        <v>1</v>
      </c>
      <c r="L476" t="s">
        <v>34</v>
      </c>
      <c r="M476" t="s">
        <v>94</v>
      </c>
      <c r="N476" t="s">
        <v>45</v>
      </c>
      <c r="O476" t="s">
        <v>29</v>
      </c>
      <c r="P476">
        <v>35</v>
      </c>
      <c r="Q476" t="s">
        <v>37</v>
      </c>
      <c r="R476">
        <v>500</v>
      </c>
      <c r="S476" t="str">
        <f t="shared" si="7"/>
        <v>200K+</v>
      </c>
    </row>
    <row r="477" spans="1:19" x14ac:dyDescent="0.3">
      <c r="A477" t="s">
        <v>80</v>
      </c>
      <c r="B477" t="s">
        <v>102</v>
      </c>
      <c r="C477">
        <v>2012</v>
      </c>
      <c r="D477" t="s">
        <v>33</v>
      </c>
      <c r="E477" t="s">
        <v>21</v>
      </c>
      <c r="F477">
        <v>2.9</v>
      </c>
      <c r="G477">
        <v>257380</v>
      </c>
      <c r="H477">
        <v>222</v>
      </c>
      <c r="I477">
        <v>204</v>
      </c>
      <c r="J477">
        <v>2</v>
      </c>
      <c r="K477">
        <v>1</v>
      </c>
      <c r="L477" t="s">
        <v>43</v>
      </c>
      <c r="M477" t="s">
        <v>22</v>
      </c>
      <c r="N477" t="s">
        <v>23</v>
      </c>
      <c r="O477" t="s">
        <v>24</v>
      </c>
      <c r="P477">
        <v>46</v>
      </c>
      <c r="Q477" t="s">
        <v>37</v>
      </c>
      <c r="R477">
        <v>500</v>
      </c>
      <c r="S477" t="str">
        <f t="shared" si="7"/>
        <v>200K+</v>
      </c>
    </row>
    <row r="478" spans="1:19" x14ac:dyDescent="0.3">
      <c r="A478" t="s">
        <v>31</v>
      </c>
      <c r="B478" t="s">
        <v>85</v>
      </c>
      <c r="C478">
        <v>2008</v>
      </c>
      <c r="D478" t="s">
        <v>20</v>
      </c>
      <c r="E478" t="s">
        <v>21</v>
      </c>
      <c r="F478">
        <v>2.2000000000000002</v>
      </c>
      <c r="G478">
        <v>178395</v>
      </c>
      <c r="H478">
        <v>174</v>
      </c>
      <c r="I478">
        <v>164</v>
      </c>
      <c r="J478">
        <v>4</v>
      </c>
      <c r="K478">
        <v>0</v>
      </c>
      <c r="L478" t="s">
        <v>34</v>
      </c>
      <c r="M478" t="s">
        <v>140</v>
      </c>
      <c r="N478" t="s">
        <v>23</v>
      </c>
      <c r="O478" t="s">
        <v>29</v>
      </c>
      <c r="P478">
        <v>32</v>
      </c>
      <c r="Q478" t="s">
        <v>91</v>
      </c>
      <c r="R478">
        <v>500</v>
      </c>
      <c r="S478" t="str">
        <f t="shared" si="7"/>
        <v>150K-200K</v>
      </c>
    </row>
    <row r="479" spans="1:19" x14ac:dyDescent="0.3">
      <c r="A479" t="s">
        <v>31</v>
      </c>
      <c r="B479" t="s">
        <v>32</v>
      </c>
      <c r="C479">
        <v>2009</v>
      </c>
      <c r="D479" t="s">
        <v>20</v>
      </c>
      <c r="E479" t="s">
        <v>21</v>
      </c>
      <c r="F479">
        <v>2.2000000000000002</v>
      </c>
      <c r="G479">
        <v>245518</v>
      </c>
      <c r="H479">
        <v>187</v>
      </c>
      <c r="I479">
        <v>164</v>
      </c>
      <c r="J479">
        <v>5</v>
      </c>
      <c r="K479">
        <v>1</v>
      </c>
      <c r="L479" t="s">
        <v>40</v>
      </c>
      <c r="M479" t="s">
        <v>44</v>
      </c>
      <c r="N479" t="s">
        <v>36</v>
      </c>
      <c r="O479" t="s">
        <v>24</v>
      </c>
      <c r="P479">
        <v>31</v>
      </c>
      <c r="Q479" t="s">
        <v>37</v>
      </c>
      <c r="R479">
        <v>500</v>
      </c>
      <c r="S479" t="str">
        <f t="shared" si="7"/>
        <v>200K+</v>
      </c>
    </row>
    <row r="480" spans="1:19" x14ac:dyDescent="0.3">
      <c r="A480" t="s">
        <v>73</v>
      </c>
      <c r="B480" t="s">
        <v>90</v>
      </c>
      <c r="C480">
        <v>2024</v>
      </c>
      <c r="D480" t="s">
        <v>33</v>
      </c>
      <c r="E480" t="s">
        <v>21</v>
      </c>
      <c r="F480">
        <v>1.6</v>
      </c>
      <c r="G480">
        <v>100</v>
      </c>
      <c r="H480">
        <v>131</v>
      </c>
      <c r="I480">
        <v>148</v>
      </c>
      <c r="J480">
        <v>1</v>
      </c>
      <c r="K480">
        <v>0</v>
      </c>
      <c r="L480" t="s">
        <v>140</v>
      </c>
      <c r="M480" t="s">
        <v>52</v>
      </c>
      <c r="N480" t="s">
        <v>45</v>
      </c>
      <c r="O480" t="s">
        <v>24</v>
      </c>
      <c r="P480">
        <v>71</v>
      </c>
      <c r="Q480" t="s">
        <v>46</v>
      </c>
      <c r="R480">
        <v>39789</v>
      </c>
      <c r="S480" t="str">
        <f t="shared" si="7"/>
        <v>0-50K</v>
      </c>
    </row>
    <row r="481" spans="1:19" x14ac:dyDescent="0.3">
      <c r="A481" t="s">
        <v>18</v>
      </c>
      <c r="B481" t="s">
        <v>19</v>
      </c>
      <c r="C481">
        <v>2010</v>
      </c>
      <c r="D481" t="s">
        <v>20</v>
      </c>
      <c r="E481" t="s">
        <v>21</v>
      </c>
      <c r="F481">
        <v>2.1</v>
      </c>
      <c r="G481">
        <v>188134</v>
      </c>
      <c r="H481">
        <v>176</v>
      </c>
      <c r="I481">
        <v>169</v>
      </c>
      <c r="J481">
        <v>3</v>
      </c>
      <c r="K481">
        <v>1</v>
      </c>
      <c r="L481" t="s">
        <v>34</v>
      </c>
      <c r="M481" t="s">
        <v>28</v>
      </c>
      <c r="N481" t="s">
        <v>23</v>
      </c>
      <c r="O481" t="s">
        <v>29</v>
      </c>
      <c r="P481">
        <v>36</v>
      </c>
      <c r="Q481" t="s">
        <v>140</v>
      </c>
      <c r="R481">
        <v>8119</v>
      </c>
      <c r="S481" t="str">
        <f t="shared" si="7"/>
        <v>150K-200K</v>
      </c>
    </row>
    <row r="482" spans="1:19" x14ac:dyDescent="0.3">
      <c r="A482" t="s">
        <v>55</v>
      </c>
      <c r="B482" t="s">
        <v>78</v>
      </c>
      <c r="C482">
        <v>2008</v>
      </c>
      <c r="D482" t="s">
        <v>20</v>
      </c>
      <c r="E482" t="s">
        <v>21</v>
      </c>
      <c r="F482">
        <v>1.7</v>
      </c>
      <c r="G482">
        <v>86045</v>
      </c>
      <c r="H482">
        <v>145</v>
      </c>
      <c r="I482">
        <v>138</v>
      </c>
      <c r="J482">
        <v>3</v>
      </c>
      <c r="K482">
        <v>1</v>
      </c>
      <c r="L482" t="s">
        <v>34</v>
      </c>
      <c r="M482" t="s">
        <v>22</v>
      </c>
      <c r="N482" t="s">
        <v>45</v>
      </c>
      <c r="O482" t="s">
        <v>29</v>
      </c>
      <c r="P482">
        <v>32</v>
      </c>
      <c r="Q482" t="s">
        <v>91</v>
      </c>
      <c r="R482">
        <v>2044</v>
      </c>
      <c r="S482" t="str">
        <f t="shared" si="7"/>
        <v>50K-100K</v>
      </c>
    </row>
    <row r="483" spans="1:19" x14ac:dyDescent="0.3">
      <c r="A483" t="s">
        <v>55</v>
      </c>
      <c r="B483" t="s">
        <v>75</v>
      </c>
      <c r="C483">
        <v>2011</v>
      </c>
      <c r="D483" t="s">
        <v>20</v>
      </c>
      <c r="E483" t="s">
        <v>21</v>
      </c>
      <c r="F483">
        <v>2.2999999999999998</v>
      </c>
      <c r="G483">
        <v>290556</v>
      </c>
      <c r="H483">
        <v>187</v>
      </c>
      <c r="I483">
        <v>181</v>
      </c>
      <c r="J483">
        <v>4</v>
      </c>
      <c r="K483">
        <v>1</v>
      </c>
      <c r="L483" t="s">
        <v>43</v>
      </c>
      <c r="M483" t="s">
        <v>22</v>
      </c>
      <c r="N483" t="s">
        <v>45</v>
      </c>
      <c r="O483" t="s">
        <v>29</v>
      </c>
      <c r="P483">
        <v>33</v>
      </c>
      <c r="Q483" t="s">
        <v>140</v>
      </c>
      <c r="R483">
        <v>500</v>
      </c>
      <c r="S483" t="str">
        <f t="shared" si="7"/>
        <v>200K+</v>
      </c>
    </row>
    <row r="484" spans="1:19" x14ac:dyDescent="0.3">
      <c r="A484" t="s">
        <v>18</v>
      </c>
      <c r="B484" t="s">
        <v>19</v>
      </c>
      <c r="C484">
        <v>2020</v>
      </c>
      <c r="D484" t="s">
        <v>20</v>
      </c>
      <c r="E484" t="s">
        <v>21</v>
      </c>
      <c r="F484">
        <v>2.9</v>
      </c>
      <c r="G484">
        <v>66471</v>
      </c>
      <c r="H484">
        <v>211</v>
      </c>
      <c r="I484">
        <v>187</v>
      </c>
      <c r="J484">
        <v>1</v>
      </c>
      <c r="K484" t="s">
        <v>140</v>
      </c>
      <c r="L484" t="s">
        <v>140</v>
      </c>
      <c r="M484" t="s">
        <v>35</v>
      </c>
      <c r="N484" t="s">
        <v>23</v>
      </c>
      <c r="O484" t="s">
        <v>24</v>
      </c>
      <c r="P484">
        <v>32</v>
      </c>
      <c r="Q484" t="s">
        <v>25</v>
      </c>
      <c r="R484">
        <v>33340</v>
      </c>
      <c r="S484" t="str">
        <f t="shared" si="7"/>
        <v>50K-100K</v>
      </c>
    </row>
    <row r="485" spans="1:19" x14ac:dyDescent="0.3">
      <c r="A485" t="s">
        <v>18</v>
      </c>
      <c r="B485" t="s">
        <v>66</v>
      </c>
      <c r="C485">
        <v>2010</v>
      </c>
      <c r="D485" t="s">
        <v>20</v>
      </c>
      <c r="E485" t="s">
        <v>21</v>
      </c>
      <c r="F485">
        <v>2.5</v>
      </c>
      <c r="G485">
        <v>117607</v>
      </c>
      <c r="H485">
        <v>187</v>
      </c>
      <c r="I485">
        <v>184</v>
      </c>
      <c r="J485">
        <v>4</v>
      </c>
      <c r="K485">
        <v>0</v>
      </c>
      <c r="L485" t="s">
        <v>43</v>
      </c>
      <c r="M485" t="s">
        <v>59</v>
      </c>
      <c r="N485" t="s">
        <v>23</v>
      </c>
      <c r="O485" t="s">
        <v>24</v>
      </c>
      <c r="P485">
        <v>26</v>
      </c>
      <c r="Q485" t="s">
        <v>25</v>
      </c>
      <c r="R485">
        <v>8675</v>
      </c>
      <c r="S485" t="str">
        <f t="shared" si="7"/>
        <v>100K-150K</v>
      </c>
    </row>
    <row r="486" spans="1:19" x14ac:dyDescent="0.3">
      <c r="A486" t="s">
        <v>55</v>
      </c>
      <c r="B486" t="s">
        <v>56</v>
      </c>
      <c r="C486">
        <v>2012</v>
      </c>
      <c r="D486" t="s">
        <v>20</v>
      </c>
      <c r="E486" t="s">
        <v>140</v>
      </c>
      <c r="F486">
        <v>2.1</v>
      </c>
      <c r="G486">
        <v>227979</v>
      </c>
      <c r="H486">
        <v>155</v>
      </c>
      <c r="I486">
        <v>147</v>
      </c>
      <c r="J486">
        <v>5</v>
      </c>
      <c r="K486">
        <v>1</v>
      </c>
      <c r="L486" t="s">
        <v>34</v>
      </c>
      <c r="M486" t="s">
        <v>72</v>
      </c>
      <c r="N486" t="s">
        <v>23</v>
      </c>
      <c r="O486" t="s">
        <v>24</v>
      </c>
      <c r="P486">
        <v>33</v>
      </c>
      <c r="Q486" t="s">
        <v>46</v>
      </c>
      <c r="R486">
        <v>1570</v>
      </c>
      <c r="S486" t="str">
        <f t="shared" si="7"/>
        <v>200K+</v>
      </c>
    </row>
    <row r="487" spans="1:19" x14ac:dyDescent="0.3">
      <c r="A487" t="s">
        <v>49</v>
      </c>
      <c r="B487" t="s">
        <v>100</v>
      </c>
      <c r="C487">
        <v>2020</v>
      </c>
      <c r="D487" t="s">
        <v>20</v>
      </c>
      <c r="E487" t="s">
        <v>21</v>
      </c>
      <c r="F487">
        <v>1.6</v>
      </c>
      <c r="G487">
        <v>74730</v>
      </c>
      <c r="H487">
        <v>145</v>
      </c>
      <c r="I487">
        <v>143</v>
      </c>
      <c r="J487">
        <v>2</v>
      </c>
      <c r="K487">
        <v>0</v>
      </c>
      <c r="L487" t="s">
        <v>34</v>
      </c>
      <c r="M487" t="s">
        <v>52</v>
      </c>
      <c r="N487" t="s">
        <v>45</v>
      </c>
      <c r="O487" t="s">
        <v>29</v>
      </c>
      <c r="P487">
        <v>30</v>
      </c>
      <c r="Q487" t="s">
        <v>140</v>
      </c>
      <c r="R487">
        <v>13106</v>
      </c>
      <c r="S487" t="str">
        <f t="shared" si="7"/>
        <v>50K-100K</v>
      </c>
    </row>
    <row r="488" spans="1:19" x14ac:dyDescent="0.3">
      <c r="A488" t="s">
        <v>31</v>
      </c>
      <c r="B488" t="s">
        <v>85</v>
      </c>
      <c r="C488">
        <v>2013</v>
      </c>
      <c r="D488" t="s">
        <v>20</v>
      </c>
      <c r="E488" t="s">
        <v>21</v>
      </c>
      <c r="F488">
        <v>2.7</v>
      </c>
      <c r="G488">
        <v>144148</v>
      </c>
      <c r="H488">
        <v>187</v>
      </c>
      <c r="I488">
        <v>204</v>
      </c>
      <c r="J488">
        <v>1</v>
      </c>
      <c r="K488">
        <v>0</v>
      </c>
      <c r="L488" t="s">
        <v>43</v>
      </c>
      <c r="M488" t="s">
        <v>59</v>
      </c>
      <c r="N488" t="s">
        <v>23</v>
      </c>
      <c r="O488" t="s">
        <v>24</v>
      </c>
      <c r="P488">
        <v>32</v>
      </c>
      <c r="Q488" t="s">
        <v>46</v>
      </c>
      <c r="R488">
        <v>4267</v>
      </c>
      <c r="S488" t="str">
        <f t="shared" si="7"/>
        <v>100K-150K</v>
      </c>
    </row>
    <row r="489" spans="1:19" x14ac:dyDescent="0.3">
      <c r="A489" t="s">
        <v>49</v>
      </c>
      <c r="B489" t="s">
        <v>92</v>
      </c>
      <c r="C489">
        <v>2017</v>
      </c>
      <c r="D489" t="s">
        <v>20</v>
      </c>
      <c r="E489" t="s">
        <v>140</v>
      </c>
      <c r="F489">
        <v>2.2000000000000002</v>
      </c>
      <c r="G489">
        <v>67560</v>
      </c>
      <c r="H489">
        <v>187</v>
      </c>
      <c r="I489">
        <v>149</v>
      </c>
      <c r="J489">
        <v>3</v>
      </c>
      <c r="K489" t="s">
        <v>140</v>
      </c>
      <c r="L489" t="s">
        <v>140</v>
      </c>
      <c r="M489" t="s">
        <v>35</v>
      </c>
      <c r="N489" t="s">
        <v>23</v>
      </c>
      <c r="O489" t="s">
        <v>24</v>
      </c>
      <c r="P489">
        <v>32</v>
      </c>
      <c r="Q489" t="s">
        <v>64</v>
      </c>
      <c r="R489">
        <v>9505</v>
      </c>
      <c r="S489" t="str">
        <f t="shared" si="7"/>
        <v>50K-100K</v>
      </c>
    </row>
    <row r="490" spans="1:19" x14ac:dyDescent="0.3">
      <c r="A490" t="s">
        <v>41</v>
      </c>
      <c r="B490" t="s">
        <v>103</v>
      </c>
      <c r="C490">
        <v>2013</v>
      </c>
      <c r="D490" t="s">
        <v>20</v>
      </c>
      <c r="E490" t="s">
        <v>140</v>
      </c>
      <c r="F490">
        <v>2.2999999999999998</v>
      </c>
      <c r="G490">
        <v>220477</v>
      </c>
      <c r="H490">
        <v>176</v>
      </c>
      <c r="I490">
        <v>169</v>
      </c>
      <c r="J490">
        <v>3</v>
      </c>
      <c r="K490">
        <v>1</v>
      </c>
      <c r="L490" t="s">
        <v>40</v>
      </c>
      <c r="M490" t="s">
        <v>28</v>
      </c>
      <c r="N490" t="s">
        <v>23</v>
      </c>
      <c r="O490" t="s">
        <v>60</v>
      </c>
      <c r="P490">
        <v>32</v>
      </c>
      <c r="Q490" t="s">
        <v>140</v>
      </c>
      <c r="R490">
        <v>2165</v>
      </c>
      <c r="S490" t="str">
        <f t="shared" si="7"/>
        <v>200K+</v>
      </c>
    </row>
    <row r="491" spans="1:19" x14ac:dyDescent="0.3">
      <c r="A491" t="s">
        <v>41</v>
      </c>
      <c r="B491" t="s">
        <v>96</v>
      </c>
      <c r="C491">
        <v>2006</v>
      </c>
      <c r="D491" t="s">
        <v>20</v>
      </c>
      <c r="E491" t="s">
        <v>67</v>
      </c>
      <c r="F491">
        <v>1.7</v>
      </c>
      <c r="G491">
        <v>225437</v>
      </c>
      <c r="H491">
        <v>187</v>
      </c>
      <c r="I491">
        <v>187</v>
      </c>
      <c r="J491">
        <v>3</v>
      </c>
      <c r="K491">
        <v>1</v>
      </c>
      <c r="L491" t="s">
        <v>34</v>
      </c>
      <c r="M491" t="s">
        <v>72</v>
      </c>
      <c r="N491" t="s">
        <v>45</v>
      </c>
      <c r="O491" t="s">
        <v>24</v>
      </c>
      <c r="P491">
        <v>40</v>
      </c>
      <c r="Q491" t="s">
        <v>37</v>
      </c>
      <c r="R491">
        <v>500</v>
      </c>
      <c r="S491" t="str">
        <f t="shared" si="7"/>
        <v>200K+</v>
      </c>
    </row>
    <row r="492" spans="1:19" x14ac:dyDescent="0.3">
      <c r="A492" t="s">
        <v>38</v>
      </c>
      <c r="B492" t="s">
        <v>47</v>
      </c>
      <c r="C492">
        <v>2013</v>
      </c>
      <c r="D492" t="s">
        <v>20</v>
      </c>
      <c r="E492" t="s">
        <v>21</v>
      </c>
      <c r="F492">
        <v>2.2000000000000002</v>
      </c>
      <c r="G492">
        <v>153286</v>
      </c>
      <c r="H492">
        <v>163</v>
      </c>
      <c r="I492">
        <v>162</v>
      </c>
      <c r="J492">
        <v>3</v>
      </c>
      <c r="K492">
        <v>1</v>
      </c>
      <c r="L492" t="s">
        <v>43</v>
      </c>
      <c r="M492" t="s">
        <v>22</v>
      </c>
      <c r="N492" t="s">
        <v>23</v>
      </c>
      <c r="O492" t="s">
        <v>24</v>
      </c>
      <c r="P492">
        <v>37</v>
      </c>
      <c r="Q492" t="s">
        <v>91</v>
      </c>
      <c r="R492">
        <v>2312</v>
      </c>
      <c r="S492" t="str">
        <f t="shared" si="7"/>
        <v>150K-200K</v>
      </c>
    </row>
    <row r="493" spans="1:19" x14ac:dyDescent="0.3">
      <c r="A493" t="s">
        <v>18</v>
      </c>
      <c r="B493" t="s">
        <v>19</v>
      </c>
      <c r="C493">
        <v>2021</v>
      </c>
      <c r="D493" t="s">
        <v>20</v>
      </c>
      <c r="E493" t="s">
        <v>21</v>
      </c>
      <c r="F493">
        <v>3.5</v>
      </c>
      <c r="G493">
        <v>54019</v>
      </c>
      <c r="H493">
        <v>257</v>
      </c>
      <c r="I493">
        <v>242</v>
      </c>
      <c r="J493">
        <v>1</v>
      </c>
      <c r="K493">
        <v>0</v>
      </c>
      <c r="L493" t="s">
        <v>34</v>
      </c>
      <c r="M493" t="s">
        <v>59</v>
      </c>
      <c r="N493" t="s">
        <v>23</v>
      </c>
      <c r="O493" t="s">
        <v>24</v>
      </c>
      <c r="P493">
        <v>26</v>
      </c>
      <c r="Q493" t="s">
        <v>88</v>
      </c>
      <c r="R493">
        <v>43760</v>
      </c>
      <c r="S493" t="str">
        <f t="shared" si="7"/>
        <v>50K-100K</v>
      </c>
    </row>
    <row r="494" spans="1:19" x14ac:dyDescent="0.3">
      <c r="A494" t="s">
        <v>55</v>
      </c>
      <c r="B494" t="s">
        <v>69</v>
      </c>
      <c r="C494">
        <v>2021</v>
      </c>
      <c r="D494" t="s">
        <v>65</v>
      </c>
      <c r="E494" t="s">
        <v>21</v>
      </c>
      <c r="F494">
        <v>0</v>
      </c>
      <c r="G494">
        <v>79950</v>
      </c>
      <c r="H494">
        <v>317</v>
      </c>
      <c r="I494">
        <v>348</v>
      </c>
      <c r="J494">
        <v>1</v>
      </c>
      <c r="K494">
        <v>0</v>
      </c>
      <c r="L494" t="s">
        <v>140</v>
      </c>
      <c r="M494" t="s">
        <v>28</v>
      </c>
      <c r="N494" t="s">
        <v>23</v>
      </c>
      <c r="O494" t="s">
        <v>60</v>
      </c>
      <c r="P494">
        <v>94</v>
      </c>
      <c r="Q494" t="s">
        <v>91</v>
      </c>
      <c r="R494">
        <v>18223</v>
      </c>
      <c r="S494" t="str">
        <f t="shared" si="7"/>
        <v>50K-100K</v>
      </c>
    </row>
    <row r="495" spans="1:19" x14ac:dyDescent="0.3">
      <c r="A495" t="s">
        <v>53</v>
      </c>
      <c r="B495" t="s">
        <v>77</v>
      </c>
      <c r="C495">
        <v>2022</v>
      </c>
      <c r="D495" t="s">
        <v>20</v>
      </c>
      <c r="E495" t="s">
        <v>21</v>
      </c>
      <c r="F495">
        <v>2.5</v>
      </c>
      <c r="G495">
        <v>19113</v>
      </c>
      <c r="H495">
        <v>200</v>
      </c>
      <c r="I495">
        <v>196</v>
      </c>
      <c r="J495">
        <v>1</v>
      </c>
      <c r="K495">
        <v>0</v>
      </c>
      <c r="L495" t="s">
        <v>40</v>
      </c>
      <c r="M495" t="s">
        <v>28</v>
      </c>
      <c r="N495" t="s">
        <v>23</v>
      </c>
      <c r="O495" t="s">
        <v>29</v>
      </c>
      <c r="P495">
        <v>31</v>
      </c>
      <c r="Q495" t="s">
        <v>25</v>
      </c>
      <c r="R495">
        <v>44314</v>
      </c>
      <c r="S495" t="str">
        <f t="shared" si="7"/>
        <v>0-50K</v>
      </c>
    </row>
    <row r="496" spans="1:19" x14ac:dyDescent="0.3">
      <c r="A496" t="s">
        <v>26</v>
      </c>
      <c r="B496" t="s">
        <v>68</v>
      </c>
      <c r="C496">
        <v>2020</v>
      </c>
      <c r="D496" t="s">
        <v>20</v>
      </c>
      <c r="E496" t="s">
        <v>21</v>
      </c>
      <c r="F496">
        <v>2</v>
      </c>
      <c r="G496">
        <v>62585</v>
      </c>
      <c r="H496">
        <v>164</v>
      </c>
      <c r="I496">
        <v>145</v>
      </c>
      <c r="J496">
        <v>1</v>
      </c>
      <c r="K496">
        <v>0</v>
      </c>
      <c r="L496" t="s">
        <v>43</v>
      </c>
      <c r="M496" t="s">
        <v>140</v>
      </c>
      <c r="N496" t="s">
        <v>45</v>
      </c>
      <c r="O496" t="s">
        <v>29</v>
      </c>
      <c r="P496">
        <v>32</v>
      </c>
      <c r="Q496" t="s">
        <v>76</v>
      </c>
      <c r="R496">
        <v>15114</v>
      </c>
      <c r="S496" t="str">
        <f t="shared" si="7"/>
        <v>50K-100K</v>
      </c>
    </row>
    <row r="497" spans="1:19" x14ac:dyDescent="0.3">
      <c r="A497" t="s">
        <v>41</v>
      </c>
      <c r="B497" t="s">
        <v>42</v>
      </c>
      <c r="C497">
        <v>2006</v>
      </c>
      <c r="D497" t="s">
        <v>20</v>
      </c>
      <c r="E497" t="s">
        <v>21</v>
      </c>
      <c r="F497">
        <v>1.8</v>
      </c>
      <c r="G497">
        <v>357634</v>
      </c>
      <c r="H497">
        <v>154</v>
      </c>
      <c r="I497">
        <v>157</v>
      </c>
      <c r="J497">
        <v>5</v>
      </c>
      <c r="K497" t="s">
        <v>140</v>
      </c>
      <c r="L497" t="s">
        <v>43</v>
      </c>
      <c r="M497" t="s">
        <v>59</v>
      </c>
      <c r="N497" t="s">
        <v>45</v>
      </c>
      <c r="O497" t="s">
        <v>29</v>
      </c>
      <c r="P497">
        <v>42</v>
      </c>
      <c r="Q497" t="s">
        <v>88</v>
      </c>
      <c r="R497">
        <v>500</v>
      </c>
      <c r="S497" t="str">
        <f t="shared" si="7"/>
        <v>200K+</v>
      </c>
    </row>
    <row r="498" spans="1:19" x14ac:dyDescent="0.3">
      <c r="A498" t="s">
        <v>38</v>
      </c>
      <c r="B498" t="s">
        <v>86</v>
      </c>
      <c r="C498">
        <v>2016</v>
      </c>
      <c r="D498" t="s">
        <v>20</v>
      </c>
      <c r="E498" t="s">
        <v>21</v>
      </c>
      <c r="F498">
        <v>3.2</v>
      </c>
      <c r="G498">
        <v>138511</v>
      </c>
      <c r="H498">
        <v>241</v>
      </c>
      <c r="I498">
        <v>218</v>
      </c>
      <c r="J498">
        <v>2</v>
      </c>
      <c r="K498">
        <v>1</v>
      </c>
      <c r="L498" t="s">
        <v>43</v>
      </c>
      <c r="M498" t="s">
        <v>94</v>
      </c>
      <c r="N498" t="s">
        <v>84</v>
      </c>
      <c r="O498" t="s">
        <v>95</v>
      </c>
      <c r="P498">
        <v>28</v>
      </c>
      <c r="Q498" t="s">
        <v>88</v>
      </c>
      <c r="R498">
        <v>9519</v>
      </c>
      <c r="S498" t="str">
        <f t="shared" si="7"/>
        <v>100K-150K</v>
      </c>
    </row>
    <row r="499" spans="1:19" x14ac:dyDescent="0.3">
      <c r="A499" t="s">
        <v>53</v>
      </c>
      <c r="B499" t="s">
        <v>77</v>
      </c>
      <c r="C499">
        <v>2011</v>
      </c>
      <c r="D499" t="s">
        <v>20</v>
      </c>
      <c r="E499" t="s">
        <v>21</v>
      </c>
      <c r="F499">
        <v>3.3</v>
      </c>
      <c r="G499">
        <v>229650</v>
      </c>
      <c r="H499">
        <v>238</v>
      </c>
      <c r="I499">
        <v>223</v>
      </c>
      <c r="J499">
        <v>3</v>
      </c>
      <c r="K499">
        <v>1</v>
      </c>
      <c r="L499" t="s">
        <v>34</v>
      </c>
      <c r="M499" t="s">
        <v>28</v>
      </c>
      <c r="N499" t="s">
        <v>23</v>
      </c>
      <c r="O499" t="s">
        <v>24</v>
      </c>
      <c r="P499">
        <v>24</v>
      </c>
      <c r="Q499" t="s">
        <v>64</v>
      </c>
      <c r="R499">
        <v>7157</v>
      </c>
      <c r="S499" t="str">
        <f t="shared" si="7"/>
        <v>200K+</v>
      </c>
    </row>
    <row r="500" spans="1:19" x14ac:dyDescent="0.3">
      <c r="A500" t="s">
        <v>41</v>
      </c>
      <c r="B500" t="s">
        <v>96</v>
      </c>
      <c r="C500">
        <v>2016</v>
      </c>
      <c r="D500" t="s">
        <v>65</v>
      </c>
      <c r="E500" t="s">
        <v>21</v>
      </c>
      <c r="F500">
        <v>0</v>
      </c>
      <c r="G500">
        <v>86160</v>
      </c>
      <c r="H500">
        <v>332</v>
      </c>
      <c r="I500">
        <v>187</v>
      </c>
      <c r="J500">
        <v>1</v>
      </c>
      <c r="K500">
        <v>0</v>
      </c>
      <c r="L500" t="s">
        <v>43</v>
      </c>
      <c r="M500" t="s">
        <v>140</v>
      </c>
      <c r="N500" t="s">
        <v>45</v>
      </c>
      <c r="O500" t="s">
        <v>24</v>
      </c>
      <c r="P500">
        <v>117</v>
      </c>
      <c r="Q500" t="s">
        <v>57</v>
      </c>
      <c r="R500">
        <v>6410</v>
      </c>
      <c r="S500" t="str">
        <f t="shared" si="7"/>
        <v>50K-100K</v>
      </c>
    </row>
    <row r="501" spans="1:19" x14ac:dyDescent="0.3">
      <c r="A501" t="s">
        <v>49</v>
      </c>
      <c r="B501" t="s">
        <v>92</v>
      </c>
      <c r="C501">
        <v>2023</v>
      </c>
      <c r="D501" t="s">
        <v>20</v>
      </c>
      <c r="E501" t="s">
        <v>21</v>
      </c>
      <c r="F501">
        <v>3.3</v>
      </c>
      <c r="G501">
        <v>5606</v>
      </c>
      <c r="H501">
        <v>254</v>
      </c>
      <c r="I501">
        <v>219</v>
      </c>
      <c r="J501">
        <v>1</v>
      </c>
      <c r="K501">
        <v>0</v>
      </c>
      <c r="L501" t="s">
        <v>43</v>
      </c>
      <c r="M501" t="s">
        <v>35</v>
      </c>
      <c r="N501" t="s">
        <v>23</v>
      </c>
      <c r="O501" t="s">
        <v>24</v>
      </c>
      <c r="P501">
        <v>23</v>
      </c>
      <c r="Q501" t="s">
        <v>91</v>
      </c>
      <c r="R501">
        <v>24859</v>
      </c>
      <c r="S501" t="str">
        <f t="shared" si="7"/>
        <v>0-50K</v>
      </c>
    </row>
    <row r="502" spans="1:19" x14ac:dyDescent="0.3">
      <c r="A502" t="s">
        <v>55</v>
      </c>
      <c r="B502" t="s">
        <v>75</v>
      </c>
      <c r="C502">
        <v>2009</v>
      </c>
      <c r="D502" t="s">
        <v>20</v>
      </c>
      <c r="E502" t="s">
        <v>21</v>
      </c>
      <c r="F502">
        <v>2.1</v>
      </c>
      <c r="G502">
        <v>195162</v>
      </c>
      <c r="H502">
        <v>163</v>
      </c>
      <c r="I502">
        <v>167</v>
      </c>
      <c r="J502">
        <v>2</v>
      </c>
      <c r="K502">
        <v>1</v>
      </c>
      <c r="L502" t="s">
        <v>43</v>
      </c>
      <c r="M502" t="s">
        <v>44</v>
      </c>
      <c r="N502" t="s">
        <v>45</v>
      </c>
      <c r="O502" t="s">
        <v>29</v>
      </c>
      <c r="P502">
        <v>36</v>
      </c>
      <c r="Q502" t="s">
        <v>76</v>
      </c>
      <c r="R502">
        <v>500</v>
      </c>
      <c r="S502" t="str">
        <f t="shared" si="7"/>
        <v>150K-200K</v>
      </c>
    </row>
    <row r="503" spans="1:19" x14ac:dyDescent="0.3">
      <c r="A503" t="s">
        <v>55</v>
      </c>
      <c r="B503" t="s">
        <v>75</v>
      </c>
      <c r="C503">
        <v>2009</v>
      </c>
      <c r="D503" t="s">
        <v>63</v>
      </c>
      <c r="E503" t="s">
        <v>21</v>
      </c>
      <c r="F503">
        <v>2.2999999999999998</v>
      </c>
      <c r="G503">
        <v>321256</v>
      </c>
      <c r="H503">
        <v>175</v>
      </c>
      <c r="I503">
        <v>154</v>
      </c>
      <c r="J503">
        <v>4</v>
      </c>
      <c r="K503">
        <v>1</v>
      </c>
      <c r="L503" t="s">
        <v>43</v>
      </c>
      <c r="M503" t="s">
        <v>94</v>
      </c>
      <c r="N503" t="s">
        <v>45</v>
      </c>
      <c r="O503" t="s">
        <v>29</v>
      </c>
      <c r="P503">
        <v>33</v>
      </c>
      <c r="Q503" t="s">
        <v>30</v>
      </c>
      <c r="R503">
        <v>500</v>
      </c>
      <c r="S503" t="str">
        <f t="shared" si="7"/>
        <v>200K+</v>
      </c>
    </row>
    <row r="504" spans="1:19" x14ac:dyDescent="0.3">
      <c r="A504" t="s">
        <v>31</v>
      </c>
      <c r="B504" t="s">
        <v>99</v>
      </c>
      <c r="C504">
        <v>2006</v>
      </c>
      <c r="D504" t="s">
        <v>20</v>
      </c>
      <c r="E504" t="s">
        <v>21</v>
      </c>
      <c r="F504">
        <v>2.7</v>
      </c>
      <c r="G504">
        <v>258987</v>
      </c>
      <c r="H504">
        <v>214</v>
      </c>
      <c r="I504">
        <v>210</v>
      </c>
      <c r="J504">
        <v>4</v>
      </c>
      <c r="K504">
        <v>1</v>
      </c>
      <c r="L504" t="s">
        <v>34</v>
      </c>
      <c r="M504" t="s">
        <v>22</v>
      </c>
      <c r="N504" t="s">
        <v>23</v>
      </c>
      <c r="O504" t="s">
        <v>24</v>
      </c>
      <c r="P504">
        <v>32</v>
      </c>
      <c r="Q504" t="s">
        <v>48</v>
      </c>
      <c r="R504">
        <v>500</v>
      </c>
      <c r="S504" t="str">
        <f t="shared" si="7"/>
        <v>200K+</v>
      </c>
    </row>
    <row r="505" spans="1:19" x14ac:dyDescent="0.3">
      <c r="A505" t="s">
        <v>80</v>
      </c>
      <c r="B505" t="s">
        <v>102</v>
      </c>
      <c r="C505">
        <v>2020</v>
      </c>
      <c r="D505" t="s">
        <v>20</v>
      </c>
      <c r="E505" t="s">
        <v>21</v>
      </c>
      <c r="F505">
        <v>2</v>
      </c>
      <c r="G505">
        <v>8293</v>
      </c>
      <c r="H505">
        <v>141</v>
      </c>
      <c r="I505">
        <v>130</v>
      </c>
      <c r="J505">
        <v>1</v>
      </c>
      <c r="K505">
        <v>0</v>
      </c>
      <c r="L505" t="s">
        <v>43</v>
      </c>
      <c r="M505" t="s">
        <v>59</v>
      </c>
      <c r="N505" t="s">
        <v>23</v>
      </c>
      <c r="O505" t="s">
        <v>60</v>
      </c>
      <c r="P505">
        <v>36</v>
      </c>
      <c r="Q505" t="s">
        <v>140</v>
      </c>
      <c r="R505">
        <v>24094</v>
      </c>
      <c r="S505" t="str">
        <f t="shared" si="7"/>
        <v>0-50K</v>
      </c>
    </row>
    <row r="506" spans="1:19" x14ac:dyDescent="0.3">
      <c r="A506" t="s">
        <v>55</v>
      </c>
      <c r="B506" t="s">
        <v>56</v>
      </c>
      <c r="C506">
        <v>2017</v>
      </c>
      <c r="D506" t="s">
        <v>20</v>
      </c>
      <c r="E506" t="s">
        <v>140</v>
      </c>
      <c r="F506">
        <v>2.5</v>
      </c>
      <c r="G506">
        <v>17908</v>
      </c>
      <c r="H506">
        <v>221</v>
      </c>
      <c r="I506">
        <v>187</v>
      </c>
      <c r="J506">
        <v>1</v>
      </c>
      <c r="K506">
        <v>0</v>
      </c>
      <c r="L506" t="s">
        <v>34</v>
      </c>
      <c r="M506" t="s">
        <v>52</v>
      </c>
      <c r="N506" t="s">
        <v>23</v>
      </c>
      <c r="O506" t="s">
        <v>24</v>
      </c>
      <c r="P506">
        <v>26</v>
      </c>
      <c r="Q506" t="s">
        <v>140</v>
      </c>
      <c r="R506">
        <v>19083</v>
      </c>
      <c r="S506" t="str">
        <f t="shared" si="7"/>
        <v>0-50K</v>
      </c>
    </row>
    <row r="507" spans="1:19" x14ac:dyDescent="0.3">
      <c r="A507" t="s">
        <v>53</v>
      </c>
      <c r="B507" t="s">
        <v>79</v>
      </c>
      <c r="C507">
        <v>2012</v>
      </c>
      <c r="D507" t="s">
        <v>20</v>
      </c>
      <c r="E507" t="s">
        <v>21</v>
      </c>
      <c r="F507">
        <v>2.5</v>
      </c>
      <c r="G507">
        <v>138186</v>
      </c>
      <c r="H507">
        <v>206</v>
      </c>
      <c r="I507">
        <v>212</v>
      </c>
      <c r="J507">
        <v>4</v>
      </c>
      <c r="K507">
        <v>1</v>
      </c>
      <c r="L507" t="s">
        <v>40</v>
      </c>
      <c r="M507" t="s">
        <v>59</v>
      </c>
      <c r="N507" t="s">
        <v>45</v>
      </c>
      <c r="O507" t="s">
        <v>29</v>
      </c>
      <c r="P507">
        <v>32</v>
      </c>
      <c r="Q507" t="s">
        <v>64</v>
      </c>
      <c r="R507">
        <v>9079</v>
      </c>
      <c r="S507" t="str">
        <f t="shared" si="7"/>
        <v>100K-150K</v>
      </c>
    </row>
    <row r="508" spans="1:19" x14ac:dyDescent="0.3">
      <c r="A508" t="s">
        <v>31</v>
      </c>
      <c r="B508" t="s">
        <v>85</v>
      </c>
      <c r="C508">
        <v>2023</v>
      </c>
      <c r="D508" t="s">
        <v>20</v>
      </c>
      <c r="E508" t="s">
        <v>21</v>
      </c>
      <c r="F508">
        <v>3.2</v>
      </c>
      <c r="G508">
        <v>20236</v>
      </c>
      <c r="H508">
        <v>243</v>
      </c>
      <c r="I508">
        <v>230</v>
      </c>
      <c r="J508">
        <v>1</v>
      </c>
      <c r="K508">
        <v>0</v>
      </c>
      <c r="L508" t="s">
        <v>40</v>
      </c>
      <c r="M508" t="s">
        <v>52</v>
      </c>
      <c r="N508" t="s">
        <v>23</v>
      </c>
      <c r="O508" t="s">
        <v>24</v>
      </c>
      <c r="P508">
        <v>32</v>
      </c>
      <c r="Q508" t="s">
        <v>48</v>
      </c>
      <c r="R508">
        <v>22354</v>
      </c>
      <c r="S508" t="str">
        <f t="shared" si="7"/>
        <v>0-50K</v>
      </c>
    </row>
    <row r="509" spans="1:19" x14ac:dyDescent="0.3">
      <c r="A509" t="s">
        <v>38</v>
      </c>
      <c r="B509" t="s">
        <v>89</v>
      </c>
      <c r="C509">
        <v>2024</v>
      </c>
      <c r="D509" t="s">
        <v>20</v>
      </c>
      <c r="E509" t="s">
        <v>21</v>
      </c>
      <c r="F509">
        <v>1.5</v>
      </c>
      <c r="G509">
        <v>4324</v>
      </c>
      <c r="H509">
        <v>125</v>
      </c>
      <c r="I509">
        <v>111</v>
      </c>
      <c r="J509">
        <v>1</v>
      </c>
      <c r="K509">
        <v>0</v>
      </c>
      <c r="L509" t="s">
        <v>34</v>
      </c>
      <c r="M509" t="s">
        <v>52</v>
      </c>
      <c r="N509" t="s">
        <v>45</v>
      </c>
      <c r="O509" t="s">
        <v>24</v>
      </c>
      <c r="P509">
        <v>34</v>
      </c>
      <c r="Q509" t="s">
        <v>30</v>
      </c>
      <c r="R509">
        <v>20216</v>
      </c>
      <c r="S509" t="str">
        <f t="shared" si="7"/>
        <v>0-50K</v>
      </c>
    </row>
    <row r="510" spans="1:19" x14ac:dyDescent="0.3">
      <c r="A510" t="s">
        <v>49</v>
      </c>
      <c r="B510" t="s">
        <v>50</v>
      </c>
      <c r="C510">
        <v>2012</v>
      </c>
      <c r="D510" t="s">
        <v>20</v>
      </c>
      <c r="E510" t="s">
        <v>21</v>
      </c>
      <c r="F510">
        <v>1.5</v>
      </c>
      <c r="G510">
        <v>132779</v>
      </c>
      <c r="H510">
        <v>133</v>
      </c>
      <c r="I510">
        <v>118</v>
      </c>
      <c r="J510">
        <v>4</v>
      </c>
      <c r="K510">
        <v>0</v>
      </c>
      <c r="L510" t="s">
        <v>140</v>
      </c>
      <c r="M510" t="s">
        <v>28</v>
      </c>
      <c r="N510" t="s">
        <v>45</v>
      </c>
      <c r="O510" t="s">
        <v>24</v>
      </c>
      <c r="P510">
        <v>35</v>
      </c>
      <c r="Q510" t="s">
        <v>140</v>
      </c>
      <c r="R510">
        <v>694</v>
      </c>
      <c r="S510" t="str">
        <f t="shared" si="7"/>
        <v>100K-150K</v>
      </c>
    </row>
    <row r="511" spans="1:19" x14ac:dyDescent="0.3">
      <c r="A511" t="s">
        <v>80</v>
      </c>
      <c r="B511" t="s">
        <v>98</v>
      </c>
      <c r="C511">
        <v>2017</v>
      </c>
      <c r="D511" t="s">
        <v>20</v>
      </c>
      <c r="E511" t="s">
        <v>140</v>
      </c>
      <c r="F511">
        <v>2.5</v>
      </c>
      <c r="G511">
        <v>124369</v>
      </c>
      <c r="H511">
        <v>155</v>
      </c>
      <c r="I511">
        <v>150</v>
      </c>
      <c r="J511">
        <v>1</v>
      </c>
      <c r="K511">
        <v>0</v>
      </c>
      <c r="L511" t="s">
        <v>34</v>
      </c>
      <c r="M511" t="s">
        <v>59</v>
      </c>
      <c r="N511" t="s">
        <v>23</v>
      </c>
      <c r="O511" t="s">
        <v>29</v>
      </c>
      <c r="P511">
        <v>31</v>
      </c>
      <c r="Q511" t="s">
        <v>48</v>
      </c>
      <c r="R511">
        <v>9125</v>
      </c>
      <c r="S511" t="str">
        <f t="shared" si="7"/>
        <v>100K-150K</v>
      </c>
    </row>
    <row r="512" spans="1:19" x14ac:dyDescent="0.3">
      <c r="A512" t="s">
        <v>41</v>
      </c>
      <c r="B512" t="s">
        <v>42</v>
      </c>
      <c r="C512">
        <v>2006</v>
      </c>
      <c r="D512" t="s">
        <v>20</v>
      </c>
      <c r="E512" t="s">
        <v>67</v>
      </c>
      <c r="F512">
        <v>1.7</v>
      </c>
      <c r="G512">
        <v>358879</v>
      </c>
      <c r="H512">
        <v>133</v>
      </c>
      <c r="I512">
        <v>90</v>
      </c>
      <c r="J512">
        <v>4</v>
      </c>
      <c r="K512">
        <v>1</v>
      </c>
      <c r="L512" t="s">
        <v>140</v>
      </c>
      <c r="M512" t="s">
        <v>35</v>
      </c>
      <c r="N512" t="s">
        <v>45</v>
      </c>
      <c r="O512" t="s">
        <v>24</v>
      </c>
      <c r="P512">
        <v>36</v>
      </c>
      <c r="Q512" t="s">
        <v>25</v>
      </c>
      <c r="R512">
        <v>500</v>
      </c>
      <c r="S512" t="str">
        <f t="shared" si="7"/>
        <v>200K+</v>
      </c>
    </row>
    <row r="513" spans="1:19" x14ac:dyDescent="0.3">
      <c r="A513" t="s">
        <v>38</v>
      </c>
      <c r="B513" t="s">
        <v>86</v>
      </c>
      <c r="C513">
        <v>2014</v>
      </c>
      <c r="D513" t="s">
        <v>20</v>
      </c>
      <c r="E513" t="s">
        <v>21</v>
      </c>
      <c r="F513">
        <v>4.5</v>
      </c>
      <c r="G513">
        <v>115148</v>
      </c>
      <c r="H513">
        <v>326</v>
      </c>
      <c r="I513">
        <v>296</v>
      </c>
      <c r="J513">
        <v>4</v>
      </c>
      <c r="K513">
        <v>0</v>
      </c>
      <c r="L513" t="s">
        <v>40</v>
      </c>
      <c r="M513" t="s">
        <v>35</v>
      </c>
      <c r="N513" t="s">
        <v>84</v>
      </c>
      <c r="O513" t="s">
        <v>95</v>
      </c>
      <c r="P513">
        <v>14</v>
      </c>
      <c r="Q513" t="s">
        <v>57</v>
      </c>
      <c r="R513">
        <v>8492</v>
      </c>
      <c r="S513" t="str">
        <f t="shared" si="7"/>
        <v>100K-150K</v>
      </c>
    </row>
    <row r="514" spans="1:19" x14ac:dyDescent="0.3">
      <c r="A514" t="s">
        <v>80</v>
      </c>
      <c r="B514" t="s">
        <v>102</v>
      </c>
      <c r="C514">
        <v>2010</v>
      </c>
      <c r="D514" t="s">
        <v>20</v>
      </c>
      <c r="E514" t="s">
        <v>67</v>
      </c>
      <c r="F514">
        <v>3.2</v>
      </c>
      <c r="G514">
        <v>262577</v>
      </c>
      <c r="H514">
        <v>244</v>
      </c>
      <c r="I514">
        <v>217</v>
      </c>
      <c r="J514">
        <v>2</v>
      </c>
      <c r="K514" t="s">
        <v>140</v>
      </c>
      <c r="L514" t="s">
        <v>43</v>
      </c>
      <c r="M514" t="s">
        <v>28</v>
      </c>
      <c r="N514" t="s">
        <v>23</v>
      </c>
      <c r="O514" t="s">
        <v>29</v>
      </c>
      <c r="P514">
        <v>25</v>
      </c>
      <c r="Q514" t="s">
        <v>88</v>
      </c>
      <c r="R514">
        <v>500</v>
      </c>
      <c r="S514" t="str">
        <f t="shared" ref="S514:S577" si="8">IF(G514&lt;=50000,"0-50K",IF(G514&lt;=100000,"50K-100K",IF(G514&lt;=150000,"100K-150K",IF(G514&lt;=200000,"150K-200K","200K+"))))</f>
        <v>200K+</v>
      </c>
    </row>
    <row r="515" spans="1:19" x14ac:dyDescent="0.3">
      <c r="A515" t="s">
        <v>26</v>
      </c>
      <c r="B515" t="s">
        <v>68</v>
      </c>
      <c r="C515">
        <v>2005</v>
      </c>
      <c r="D515" t="s">
        <v>20</v>
      </c>
      <c r="E515" t="s">
        <v>140</v>
      </c>
      <c r="F515">
        <v>1.5</v>
      </c>
      <c r="G515">
        <v>231379</v>
      </c>
      <c r="H515">
        <v>104</v>
      </c>
      <c r="I515">
        <v>187</v>
      </c>
      <c r="J515">
        <v>4</v>
      </c>
      <c r="K515">
        <v>0</v>
      </c>
      <c r="L515" t="s">
        <v>43</v>
      </c>
      <c r="M515" t="s">
        <v>140</v>
      </c>
      <c r="N515" t="s">
        <v>45</v>
      </c>
      <c r="O515" t="s">
        <v>29</v>
      </c>
      <c r="P515">
        <v>32</v>
      </c>
      <c r="Q515" t="s">
        <v>91</v>
      </c>
      <c r="R515">
        <v>500</v>
      </c>
      <c r="S515" t="str">
        <f t="shared" si="8"/>
        <v>200K+</v>
      </c>
    </row>
    <row r="516" spans="1:19" x14ac:dyDescent="0.3">
      <c r="A516" t="s">
        <v>73</v>
      </c>
      <c r="B516" t="s">
        <v>90</v>
      </c>
      <c r="C516">
        <v>2023</v>
      </c>
      <c r="D516" t="s">
        <v>33</v>
      </c>
      <c r="E516" t="s">
        <v>21</v>
      </c>
      <c r="F516">
        <v>2.2999999999999998</v>
      </c>
      <c r="G516">
        <v>38335</v>
      </c>
      <c r="H516">
        <v>186</v>
      </c>
      <c r="I516">
        <v>174</v>
      </c>
      <c r="J516">
        <v>1</v>
      </c>
      <c r="K516">
        <v>0</v>
      </c>
      <c r="L516" t="s">
        <v>34</v>
      </c>
      <c r="M516" t="s">
        <v>22</v>
      </c>
      <c r="N516" t="s">
        <v>45</v>
      </c>
      <c r="O516" t="s">
        <v>24</v>
      </c>
      <c r="P516">
        <v>49</v>
      </c>
      <c r="Q516" t="s">
        <v>88</v>
      </c>
      <c r="R516">
        <v>34180</v>
      </c>
      <c r="S516" t="str">
        <f t="shared" si="8"/>
        <v>0-50K</v>
      </c>
    </row>
    <row r="517" spans="1:19" x14ac:dyDescent="0.3">
      <c r="A517" t="s">
        <v>73</v>
      </c>
      <c r="B517" t="s">
        <v>90</v>
      </c>
      <c r="C517">
        <v>2007</v>
      </c>
      <c r="D517" t="s">
        <v>63</v>
      </c>
      <c r="E517" t="s">
        <v>67</v>
      </c>
      <c r="F517">
        <v>2.1</v>
      </c>
      <c r="G517">
        <v>158394</v>
      </c>
      <c r="H517">
        <v>154</v>
      </c>
      <c r="I517">
        <v>139</v>
      </c>
      <c r="J517">
        <v>4</v>
      </c>
      <c r="K517">
        <v>1</v>
      </c>
      <c r="L517" t="s">
        <v>34</v>
      </c>
      <c r="M517" t="s">
        <v>59</v>
      </c>
      <c r="N517" t="s">
        <v>45</v>
      </c>
      <c r="O517" t="s">
        <v>24</v>
      </c>
      <c r="P517">
        <v>32</v>
      </c>
      <c r="Q517" t="s">
        <v>37</v>
      </c>
      <c r="R517">
        <v>1411</v>
      </c>
      <c r="S517" t="str">
        <f t="shared" si="8"/>
        <v>150K-200K</v>
      </c>
    </row>
    <row r="518" spans="1:19" x14ac:dyDescent="0.3">
      <c r="A518" t="s">
        <v>55</v>
      </c>
      <c r="B518" t="s">
        <v>56</v>
      </c>
      <c r="C518">
        <v>2022</v>
      </c>
      <c r="D518" t="s">
        <v>33</v>
      </c>
      <c r="E518" t="s">
        <v>21</v>
      </c>
      <c r="F518">
        <v>2.8</v>
      </c>
      <c r="G518">
        <v>22650</v>
      </c>
      <c r="H518">
        <v>226</v>
      </c>
      <c r="I518">
        <v>187</v>
      </c>
      <c r="J518">
        <v>1</v>
      </c>
      <c r="K518">
        <v>0</v>
      </c>
      <c r="L518" t="s">
        <v>34</v>
      </c>
      <c r="M518" t="s">
        <v>140</v>
      </c>
      <c r="N518" t="s">
        <v>23</v>
      </c>
      <c r="O518" t="s">
        <v>24</v>
      </c>
      <c r="P518">
        <v>32</v>
      </c>
      <c r="Q518" t="s">
        <v>37</v>
      </c>
      <c r="R518">
        <v>28241</v>
      </c>
      <c r="S518" t="str">
        <f t="shared" si="8"/>
        <v>0-50K</v>
      </c>
    </row>
    <row r="519" spans="1:19" x14ac:dyDescent="0.3">
      <c r="A519" t="s">
        <v>41</v>
      </c>
      <c r="B519" t="s">
        <v>62</v>
      </c>
      <c r="C519">
        <v>2024</v>
      </c>
      <c r="D519" t="s">
        <v>20</v>
      </c>
      <c r="E519" t="s">
        <v>21</v>
      </c>
      <c r="F519">
        <v>2.7</v>
      </c>
      <c r="G519">
        <v>100</v>
      </c>
      <c r="H519">
        <v>223</v>
      </c>
      <c r="I519">
        <v>212</v>
      </c>
      <c r="J519">
        <v>1</v>
      </c>
      <c r="K519">
        <v>0</v>
      </c>
      <c r="L519" t="s">
        <v>43</v>
      </c>
      <c r="M519" t="s">
        <v>44</v>
      </c>
      <c r="N519" t="s">
        <v>23</v>
      </c>
      <c r="O519" t="s">
        <v>24</v>
      </c>
      <c r="P519">
        <v>32</v>
      </c>
      <c r="Q519" t="s">
        <v>37</v>
      </c>
      <c r="R519">
        <v>27376</v>
      </c>
      <c r="S519" t="str">
        <f t="shared" si="8"/>
        <v>0-50K</v>
      </c>
    </row>
    <row r="520" spans="1:19" x14ac:dyDescent="0.3">
      <c r="A520" t="s">
        <v>53</v>
      </c>
      <c r="B520" t="s">
        <v>71</v>
      </c>
      <c r="C520">
        <v>2009</v>
      </c>
      <c r="D520" t="s">
        <v>20</v>
      </c>
      <c r="E520" t="s">
        <v>21</v>
      </c>
      <c r="F520">
        <v>2.2000000000000002</v>
      </c>
      <c r="G520">
        <v>203034</v>
      </c>
      <c r="H520">
        <v>172</v>
      </c>
      <c r="I520">
        <v>174</v>
      </c>
      <c r="J520">
        <v>4</v>
      </c>
      <c r="K520">
        <v>1</v>
      </c>
      <c r="L520" t="s">
        <v>34</v>
      </c>
      <c r="M520" t="s">
        <v>72</v>
      </c>
      <c r="N520" t="s">
        <v>45</v>
      </c>
      <c r="O520" t="s">
        <v>29</v>
      </c>
      <c r="P520">
        <v>35</v>
      </c>
      <c r="Q520" t="s">
        <v>46</v>
      </c>
      <c r="R520">
        <v>1639</v>
      </c>
      <c r="S520" t="str">
        <f t="shared" si="8"/>
        <v>200K+</v>
      </c>
    </row>
    <row r="521" spans="1:19" x14ac:dyDescent="0.3">
      <c r="A521" t="s">
        <v>41</v>
      </c>
      <c r="B521" t="s">
        <v>42</v>
      </c>
      <c r="C521">
        <v>2024</v>
      </c>
      <c r="D521" t="s">
        <v>20</v>
      </c>
      <c r="E521" t="s">
        <v>21</v>
      </c>
      <c r="F521">
        <v>2.5</v>
      </c>
      <c r="G521">
        <v>1225</v>
      </c>
      <c r="H521">
        <v>146</v>
      </c>
      <c r="I521">
        <v>147</v>
      </c>
      <c r="J521">
        <v>1</v>
      </c>
      <c r="K521">
        <v>0</v>
      </c>
      <c r="L521" t="s">
        <v>40</v>
      </c>
      <c r="M521" t="s">
        <v>52</v>
      </c>
      <c r="N521" t="s">
        <v>45</v>
      </c>
      <c r="O521" t="s">
        <v>29</v>
      </c>
      <c r="P521">
        <v>38</v>
      </c>
      <c r="Q521" t="s">
        <v>64</v>
      </c>
      <c r="R521">
        <v>22534</v>
      </c>
      <c r="S521" t="str">
        <f t="shared" si="8"/>
        <v>0-50K</v>
      </c>
    </row>
    <row r="522" spans="1:19" x14ac:dyDescent="0.3">
      <c r="A522" t="s">
        <v>49</v>
      </c>
      <c r="B522" t="s">
        <v>93</v>
      </c>
      <c r="C522">
        <v>2010</v>
      </c>
      <c r="D522" t="s">
        <v>20</v>
      </c>
      <c r="E522" t="s">
        <v>21</v>
      </c>
      <c r="F522">
        <v>2.5</v>
      </c>
      <c r="G522">
        <v>298417</v>
      </c>
      <c r="H522">
        <v>188</v>
      </c>
      <c r="I522">
        <v>188</v>
      </c>
      <c r="J522">
        <v>2</v>
      </c>
      <c r="K522">
        <v>1</v>
      </c>
      <c r="L522" t="s">
        <v>43</v>
      </c>
      <c r="M522" t="s">
        <v>35</v>
      </c>
      <c r="N522" t="s">
        <v>23</v>
      </c>
      <c r="O522" t="s">
        <v>24</v>
      </c>
      <c r="P522">
        <v>33</v>
      </c>
      <c r="Q522" t="s">
        <v>30</v>
      </c>
      <c r="R522">
        <v>500</v>
      </c>
      <c r="S522" t="str">
        <f t="shared" si="8"/>
        <v>200K+</v>
      </c>
    </row>
    <row r="523" spans="1:19" x14ac:dyDescent="0.3">
      <c r="A523" t="s">
        <v>55</v>
      </c>
      <c r="B523" t="s">
        <v>78</v>
      </c>
      <c r="C523">
        <v>2020</v>
      </c>
      <c r="D523" t="s">
        <v>20</v>
      </c>
      <c r="E523" t="s">
        <v>140</v>
      </c>
      <c r="F523">
        <v>1.8</v>
      </c>
      <c r="G523">
        <v>24802</v>
      </c>
      <c r="H523">
        <v>130</v>
      </c>
      <c r="I523">
        <v>127</v>
      </c>
      <c r="J523">
        <v>2</v>
      </c>
      <c r="K523">
        <v>0</v>
      </c>
      <c r="L523" t="s">
        <v>34</v>
      </c>
      <c r="M523" t="s">
        <v>44</v>
      </c>
      <c r="N523" t="s">
        <v>45</v>
      </c>
      <c r="O523" t="s">
        <v>29</v>
      </c>
      <c r="P523">
        <v>36</v>
      </c>
      <c r="Q523" t="s">
        <v>91</v>
      </c>
      <c r="R523">
        <v>16893</v>
      </c>
      <c r="S523" t="str">
        <f t="shared" si="8"/>
        <v>0-50K</v>
      </c>
    </row>
    <row r="524" spans="1:19" x14ac:dyDescent="0.3">
      <c r="A524" t="s">
        <v>18</v>
      </c>
      <c r="B524" t="s">
        <v>51</v>
      </c>
      <c r="C524">
        <v>2019</v>
      </c>
      <c r="D524" t="s">
        <v>20</v>
      </c>
      <c r="E524" t="s">
        <v>21</v>
      </c>
      <c r="F524">
        <v>2.5</v>
      </c>
      <c r="G524">
        <v>12196</v>
      </c>
      <c r="H524">
        <v>187</v>
      </c>
      <c r="I524">
        <v>187</v>
      </c>
      <c r="J524">
        <v>1</v>
      </c>
      <c r="K524">
        <v>0</v>
      </c>
      <c r="L524" t="s">
        <v>34</v>
      </c>
      <c r="M524" t="s">
        <v>140</v>
      </c>
      <c r="N524" t="s">
        <v>45</v>
      </c>
      <c r="O524" t="s">
        <v>29</v>
      </c>
      <c r="P524">
        <v>26</v>
      </c>
      <c r="Q524" t="s">
        <v>76</v>
      </c>
      <c r="R524">
        <v>26036</v>
      </c>
      <c r="S524" t="str">
        <f t="shared" si="8"/>
        <v>0-50K</v>
      </c>
    </row>
    <row r="525" spans="1:19" x14ac:dyDescent="0.3">
      <c r="A525" t="s">
        <v>53</v>
      </c>
      <c r="B525" t="s">
        <v>71</v>
      </c>
      <c r="C525">
        <v>2023</v>
      </c>
      <c r="D525" t="s">
        <v>63</v>
      </c>
      <c r="E525" t="s">
        <v>140</v>
      </c>
      <c r="F525">
        <v>2.1</v>
      </c>
      <c r="G525">
        <v>5846</v>
      </c>
      <c r="H525">
        <v>166</v>
      </c>
      <c r="I525">
        <v>163</v>
      </c>
      <c r="J525">
        <v>1</v>
      </c>
      <c r="K525">
        <v>0</v>
      </c>
      <c r="L525" t="s">
        <v>34</v>
      </c>
      <c r="M525" t="s">
        <v>94</v>
      </c>
      <c r="N525" t="s">
        <v>45</v>
      </c>
      <c r="O525" t="s">
        <v>29</v>
      </c>
      <c r="P525">
        <v>37</v>
      </c>
      <c r="Q525" t="s">
        <v>140</v>
      </c>
      <c r="R525">
        <v>39354</v>
      </c>
      <c r="S525" t="str">
        <f t="shared" si="8"/>
        <v>0-50K</v>
      </c>
    </row>
    <row r="526" spans="1:19" x14ac:dyDescent="0.3">
      <c r="A526" t="s">
        <v>80</v>
      </c>
      <c r="B526" t="s">
        <v>81</v>
      </c>
      <c r="C526">
        <v>2023</v>
      </c>
      <c r="D526" t="s">
        <v>20</v>
      </c>
      <c r="E526" t="s">
        <v>67</v>
      </c>
      <c r="F526">
        <v>4</v>
      </c>
      <c r="G526">
        <v>38016</v>
      </c>
      <c r="H526">
        <v>301</v>
      </c>
      <c r="I526">
        <v>277</v>
      </c>
      <c r="J526">
        <v>1</v>
      </c>
      <c r="K526">
        <v>1</v>
      </c>
      <c r="L526" t="s">
        <v>43</v>
      </c>
      <c r="M526" t="s">
        <v>140</v>
      </c>
      <c r="N526" t="s">
        <v>82</v>
      </c>
      <c r="O526" t="s">
        <v>60</v>
      </c>
      <c r="P526">
        <v>19</v>
      </c>
      <c r="Q526" t="s">
        <v>30</v>
      </c>
      <c r="R526">
        <v>21514</v>
      </c>
      <c r="S526" t="str">
        <f t="shared" si="8"/>
        <v>0-50K</v>
      </c>
    </row>
    <row r="527" spans="1:19" x14ac:dyDescent="0.3">
      <c r="A527" t="s">
        <v>41</v>
      </c>
      <c r="B527" t="s">
        <v>62</v>
      </c>
      <c r="C527">
        <v>2016</v>
      </c>
      <c r="D527" t="s">
        <v>33</v>
      </c>
      <c r="E527" t="s">
        <v>21</v>
      </c>
      <c r="F527">
        <v>3.4</v>
      </c>
      <c r="G527">
        <v>58726</v>
      </c>
      <c r="H527">
        <v>187</v>
      </c>
      <c r="I527">
        <v>248</v>
      </c>
      <c r="J527">
        <v>3</v>
      </c>
      <c r="K527">
        <v>1</v>
      </c>
      <c r="L527" t="s">
        <v>43</v>
      </c>
      <c r="M527" t="s">
        <v>35</v>
      </c>
      <c r="N527" t="s">
        <v>23</v>
      </c>
      <c r="O527" t="s">
        <v>29</v>
      </c>
      <c r="P527">
        <v>42</v>
      </c>
      <c r="Q527" t="s">
        <v>37</v>
      </c>
      <c r="R527">
        <v>9467</v>
      </c>
      <c r="S527" t="str">
        <f t="shared" si="8"/>
        <v>50K-100K</v>
      </c>
    </row>
    <row r="528" spans="1:19" x14ac:dyDescent="0.3">
      <c r="A528" t="s">
        <v>26</v>
      </c>
      <c r="B528" t="s">
        <v>27</v>
      </c>
      <c r="C528">
        <v>2005</v>
      </c>
      <c r="D528" t="s">
        <v>20</v>
      </c>
      <c r="E528" t="s">
        <v>140</v>
      </c>
      <c r="F528">
        <v>3</v>
      </c>
      <c r="G528">
        <v>370214</v>
      </c>
      <c r="H528">
        <v>226</v>
      </c>
      <c r="I528">
        <v>187</v>
      </c>
      <c r="J528">
        <v>4</v>
      </c>
      <c r="K528">
        <v>1</v>
      </c>
      <c r="L528" t="s">
        <v>40</v>
      </c>
      <c r="M528" t="s">
        <v>35</v>
      </c>
      <c r="N528" t="s">
        <v>23</v>
      </c>
      <c r="O528" t="s">
        <v>24</v>
      </c>
      <c r="P528">
        <v>32</v>
      </c>
      <c r="Q528" t="s">
        <v>48</v>
      </c>
      <c r="R528">
        <v>500</v>
      </c>
      <c r="S528" t="str">
        <f t="shared" si="8"/>
        <v>200K+</v>
      </c>
    </row>
    <row r="529" spans="1:19" x14ac:dyDescent="0.3">
      <c r="A529" t="s">
        <v>49</v>
      </c>
      <c r="B529" t="s">
        <v>93</v>
      </c>
      <c r="C529">
        <v>2015</v>
      </c>
      <c r="D529" t="s">
        <v>20</v>
      </c>
      <c r="E529" t="s">
        <v>21</v>
      </c>
      <c r="F529">
        <v>3.4</v>
      </c>
      <c r="G529">
        <v>155458</v>
      </c>
      <c r="H529">
        <v>254</v>
      </c>
      <c r="I529">
        <v>245</v>
      </c>
      <c r="J529">
        <v>1</v>
      </c>
      <c r="K529">
        <v>0</v>
      </c>
      <c r="L529" t="s">
        <v>43</v>
      </c>
      <c r="M529" t="s">
        <v>59</v>
      </c>
      <c r="N529" t="s">
        <v>23</v>
      </c>
      <c r="O529" t="s">
        <v>24</v>
      </c>
      <c r="P529">
        <v>32</v>
      </c>
      <c r="Q529" t="s">
        <v>46</v>
      </c>
      <c r="R529">
        <v>9050</v>
      </c>
      <c r="S529" t="str">
        <f t="shared" si="8"/>
        <v>150K-200K</v>
      </c>
    </row>
    <row r="530" spans="1:19" x14ac:dyDescent="0.3">
      <c r="A530" t="s">
        <v>53</v>
      </c>
      <c r="B530" t="s">
        <v>79</v>
      </c>
      <c r="C530">
        <v>2008</v>
      </c>
      <c r="D530" t="s">
        <v>20</v>
      </c>
      <c r="E530" t="s">
        <v>67</v>
      </c>
      <c r="F530">
        <v>2.5</v>
      </c>
      <c r="G530">
        <v>231474</v>
      </c>
      <c r="H530">
        <v>157</v>
      </c>
      <c r="I530">
        <v>131</v>
      </c>
      <c r="J530">
        <v>3</v>
      </c>
      <c r="K530">
        <v>0</v>
      </c>
      <c r="L530" t="s">
        <v>40</v>
      </c>
      <c r="M530" t="s">
        <v>35</v>
      </c>
      <c r="N530" t="s">
        <v>45</v>
      </c>
      <c r="O530" t="s">
        <v>29</v>
      </c>
      <c r="P530">
        <v>33</v>
      </c>
      <c r="Q530" t="s">
        <v>57</v>
      </c>
      <c r="R530">
        <v>2571</v>
      </c>
      <c r="S530" t="str">
        <f t="shared" si="8"/>
        <v>200K+</v>
      </c>
    </row>
    <row r="531" spans="1:19" x14ac:dyDescent="0.3">
      <c r="A531" t="s">
        <v>49</v>
      </c>
      <c r="B531" t="s">
        <v>50</v>
      </c>
      <c r="C531">
        <v>2017</v>
      </c>
      <c r="D531" t="s">
        <v>20</v>
      </c>
      <c r="E531" t="s">
        <v>21</v>
      </c>
      <c r="F531">
        <v>1.7</v>
      </c>
      <c r="G531">
        <v>102346</v>
      </c>
      <c r="H531">
        <v>147</v>
      </c>
      <c r="I531">
        <v>134</v>
      </c>
      <c r="J531">
        <v>2</v>
      </c>
      <c r="K531">
        <v>0</v>
      </c>
      <c r="L531" t="s">
        <v>140</v>
      </c>
      <c r="M531" t="s">
        <v>140</v>
      </c>
      <c r="N531" t="s">
        <v>45</v>
      </c>
      <c r="O531" t="s">
        <v>29</v>
      </c>
      <c r="P531">
        <v>37</v>
      </c>
      <c r="Q531" t="s">
        <v>140</v>
      </c>
      <c r="R531">
        <v>6119</v>
      </c>
      <c r="S531" t="str">
        <f t="shared" si="8"/>
        <v>100K-150K</v>
      </c>
    </row>
    <row r="532" spans="1:19" x14ac:dyDescent="0.3">
      <c r="A532" t="s">
        <v>55</v>
      </c>
      <c r="B532" t="s">
        <v>56</v>
      </c>
      <c r="C532">
        <v>2008</v>
      </c>
      <c r="D532" t="s">
        <v>63</v>
      </c>
      <c r="E532" t="s">
        <v>21</v>
      </c>
      <c r="F532">
        <v>3.2</v>
      </c>
      <c r="G532">
        <v>218892</v>
      </c>
      <c r="H532">
        <v>262</v>
      </c>
      <c r="I532">
        <v>250</v>
      </c>
      <c r="J532">
        <v>4</v>
      </c>
      <c r="K532" t="s">
        <v>140</v>
      </c>
      <c r="L532" t="s">
        <v>43</v>
      </c>
      <c r="M532" t="s">
        <v>72</v>
      </c>
      <c r="N532" t="s">
        <v>23</v>
      </c>
      <c r="O532" t="s">
        <v>29</v>
      </c>
      <c r="P532">
        <v>26</v>
      </c>
      <c r="Q532" t="s">
        <v>140</v>
      </c>
      <c r="R532">
        <v>500</v>
      </c>
      <c r="S532" t="str">
        <f t="shared" si="8"/>
        <v>200K+</v>
      </c>
    </row>
    <row r="533" spans="1:19" x14ac:dyDescent="0.3">
      <c r="A533" t="s">
        <v>49</v>
      </c>
      <c r="B533" t="s">
        <v>93</v>
      </c>
      <c r="C533">
        <v>2018</v>
      </c>
      <c r="D533" t="s">
        <v>20</v>
      </c>
      <c r="E533" t="s">
        <v>21</v>
      </c>
      <c r="F533">
        <v>3.3</v>
      </c>
      <c r="G533">
        <v>63343</v>
      </c>
      <c r="H533">
        <v>249</v>
      </c>
      <c r="I533">
        <v>253</v>
      </c>
      <c r="J533">
        <v>1</v>
      </c>
      <c r="K533" t="s">
        <v>140</v>
      </c>
      <c r="L533" t="s">
        <v>40</v>
      </c>
      <c r="M533" t="s">
        <v>22</v>
      </c>
      <c r="N533" t="s">
        <v>23</v>
      </c>
      <c r="O533" t="s">
        <v>24</v>
      </c>
      <c r="P533">
        <v>22</v>
      </c>
      <c r="Q533" t="s">
        <v>91</v>
      </c>
      <c r="R533">
        <v>17160</v>
      </c>
      <c r="S533" t="str">
        <f t="shared" si="8"/>
        <v>50K-100K</v>
      </c>
    </row>
    <row r="534" spans="1:19" x14ac:dyDescent="0.3">
      <c r="A534" t="s">
        <v>73</v>
      </c>
      <c r="B534" t="s">
        <v>87</v>
      </c>
      <c r="C534">
        <v>2014</v>
      </c>
      <c r="D534" t="s">
        <v>20</v>
      </c>
      <c r="E534" t="s">
        <v>21</v>
      </c>
      <c r="F534">
        <v>3.1</v>
      </c>
      <c r="G534">
        <v>568</v>
      </c>
      <c r="H534">
        <v>219</v>
      </c>
      <c r="I534">
        <v>205</v>
      </c>
      <c r="J534">
        <v>1</v>
      </c>
      <c r="K534">
        <v>1</v>
      </c>
      <c r="L534" t="s">
        <v>43</v>
      </c>
      <c r="M534" t="s">
        <v>72</v>
      </c>
      <c r="N534" t="s">
        <v>23</v>
      </c>
      <c r="O534" t="s">
        <v>29</v>
      </c>
      <c r="P534">
        <v>32</v>
      </c>
      <c r="Q534" t="s">
        <v>140</v>
      </c>
      <c r="R534">
        <v>17618</v>
      </c>
      <c r="S534" t="str">
        <f t="shared" si="8"/>
        <v>0-50K</v>
      </c>
    </row>
    <row r="535" spans="1:19" x14ac:dyDescent="0.3">
      <c r="A535" t="s">
        <v>41</v>
      </c>
      <c r="B535" t="s">
        <v>42</v>
      </c>
      <c r="C535">
        <v>2017</v>
      </c>
      <c r="D535" t="s">
        <v>20</v>
      </c>
      <c r="E535" t="s">
        <v>21</v>
      </c>
      <c r="F535">
        <v>2.4</v>
      </c>
      <c r="G535">
        <v>105463</v>
      </c>
      <c r="H535">
        <v>188</v>
      </c>
      <c r="I535">
        <v>187</v>
      </c>
      <c r="J535">
        <v>3</v>
      </c>
      <c r="K535">
        <v>1</v>
      </c>
      <c r="L535" t="s">
        <v>43</v>
      </c>
      <c r="M535" t="s">
        <v>72</v>
      </c>
      <c r="N535" t="s">
        <v>45</v>
      </c>
      <c r="O535" t="s">
        <v>29</v>
      </c>
      <c r="P535">
        <v>39</v>
      </c>
      <c r="Q535" t="s">
        <v>88</v>
      </c>
      <c r="R535">
        <v>7516</v>
      </c>
      <c r="S535" t="str">
        <f t="shared" si="8"/>
        <v>100K-150K</v>
      </c>
    </row>
    <row r="536" spans="1:19" x14ac:dyDescent="0.3">
      <c r="A536" t="s">
        <v>31</v>
      </c>
      <c r="B536" t="s">
        <v>99</v>
      </c>
      <c r="C536">
        <v>2007</v>
      </c>
      <c r="D536" t="s">
        <v>20</v>
      </c>
      <c r="E536" t="s">
        <v>21</v>
      </c>
      <c r="F536">
        <v>3.3</v>
      </c>
      <c r="G536">
        <v>151189</v>
      </c>
      <c r="H536">
        <v>255</v>
      </c>
      <c r="I536">
        <v>257</v>
      </c>
      <c r="J536">
        <v>4</v>
      </c>
      <c r="K536">
        <v>1</v>
      </c>
      <c r="L536" t="s">
        <v>34</v>
      </c>
      <c r="M536" t="s">
        <v>94</v>
      </c>
      <c r="N536" t="s">
        <v>23</v>
      </c>
      <c r="O536" t="s">
        <v>24</v>
      </c>
      <c r="P536">
        <v>28</v>
      </c>
      <c r="Q536" t="s">
        <v>76</v>
      </c>
      <c r="R536">
        <v>536</v>
      </c>
      <c r="S536" t="str">
        <f t="shared" si="8"/>
        <v>150K-200K</v>
      </c>
    </row>
    <row r="537" spans="1:19" x14ac:dyDescent="0.3">
      <c r="A537" t="s">
        <v>53</v>
      </c>
      <c r="B537" t="s">
        <v>54</v>
      </c>
      <c r="C537">
        <v>2021</v>
      </c>
      <c r="D537" t="s">
        <v>33</v>
      </c>
      <c r="E537" t="s">
        <v>21</v>
      </c>
      <c r="F537">
        <v>2.8</v>
      </c>
      <c r="G537">
        <v>44916</v>
      </c>
      <c r="H537">
        <v>212</v>
      </c>
      <c r="I537">
        <v>212</v>
      </c>
      <c r="J537">
        <v>1</v>
      </c>
      <c r="K537">
        <v>1</v>
      </c>
      <c r="L537" t="s">
        <v>40</v>
      </c>
      <c r="M537" t="s">
        <v>59</v>
      </c>
      <c r="N537" t="s">
        <v>23</v>
      </c>
      <c r="O537" t="s">
        <v>24</v>
      </c>
      <c r="P537">
        <v>49</v>
      </c>
      <c r="Q537" t="s">
        <v>48</v>
      </c>
      <c r="R537">
        <v>27064</v>
      </c>
      <c r="S537" t="str">
        <f t="shared" si="8"/>
        <v>0-50K</v>
      </c>
    </row>
    <row r="538" spans="1:19" x14ac:dyDescent="0.3">
      <c r="A538" t="s">
        <v>80</v>
      </c>
      <c r="B538" t="s">
        <v>102</v>
      </c>
      <c r="C538">
        <v>2021</v>
      </c>
      <c r="D538" t="s">
        <v>20</v>
      </c>
      <c r="E538" t="s">
        <v>21</v>
      </c>
      <c r="F538">
        <v>2.1</v>
      </c>
      <c r="G538">
        <v>30447</v>
      </c>
      <c r="H538">
        <v>167</v>
      </c>
      <c r="I538">
        <v>157</v>
      </c>
      <c r="J538">
        <v>1</v>
      </c>
      <c r="K538">
        <v>0</v>
      </c>
      <c r="L538" t="s">
        <v>140</v>
      </c>
      <c r="M538" t="s">
        <v>52</v>
      </c>
      <c r="N538" t="s">
        <v>23</v>
      </c>
      <c r="O538" t="s">
        <v>24</v>
      </c>
      <c r="P538">
        <v>31</v>
      </c>
      <c r="Q538" t="s">
        <v>88</v>
      </c>
      <c r="R538">
        <v>25606</v>
      </c>
      <c r="S538" t="str">
        <f t="shared" si="8"/>
        <v>0-50K</v>
      </c>
    </row>
    <row r="539" spans="1:19" x14ac:dyDescent="0.3">
      <c r="A539" t="s">
        <v>55</v>
      </c>
      <c r="B539" t="s">
        <v>78</v>
      </c>
      <c r="C539">
        <v>2005</v>
      </c>
      <c r="D539" t="s">
        <v>20</v>
      </c>
      <c r="E539" t="s">
        <v>21</v>
      </c>
      <c r="F539">
        <v>2.1</v>
      </c>
      <c r="G539">
        <v>101498</v>
      </c>
      <c r="H539">
        <v>187</v>
      </c>
      <c r="I539">
        <v>163</v>
      </c>
      <c r="J539">
        <v>4</v>
      </c>
      <c r="K539">
        <v>1</v>
      </c>
      <c r="L539" t="s">
        <v>43</v>
      </c>
      <c r="M539" t="s">
        <v>22</v>
      </c>
      <c r="N539" t="s">
        <v>45</v>
      </c>
      <c r="O539" t="s">
        <v>29</v>
      </c>
      <c r="P539">
        <v>34</v>
      </c>
      <c r="Q539" t="s">
        <v>88</v>
      </c>
      <c r="R539">
        <v>500</v>
      </c>
      <c r="S539" t="str">
        <f t="shared" si="8"/>
        <v>100K-150K</v>
      </c>
    </row>
    <row r="540" spans="1:19" x14ac:dyDescent="0.3">
      <c r="A540" t="s">
        <v>73</v>
      </c>
      <c r="B540" t="s">
        <v>74</v>
      </c>
      <c r="C540">
        <v>2007</v>
      </c>
      <c r="D540" t="s">
        <v>20</v>
      </c>
      <c r="E540" t="s">
        <v>21</v>
      </c>
      <c r="F540">
        <v>2.5</v>
      </c>
      <c r="G540">
        <v>183880</v>
      </c>
      <c r="H540">
        <v>204</v>
      </c>
      <c r="I540">
        <v>170</v>
      </c>
      <c r="J540">
        <v>5</v>
      </c>
      <c r="K540" t="s">
        <v>140</v>
      </c>
      <c r="L540" t="s">
        <v>43</v>
      </c>
      <c r="M540" t="s">
        <v>72</v>
      </c>
      <c r="N540" t="s">
        <v>23</v>
      </c>
      <c r="O540" t="s">
        <v>24</v>
      </c>
      <c r="P540">
        <v>32</v>
      </c>
      <c r="Q540" t="s">
        <v>88</v>
      </c>
      <c r="R540">
        <v>4200</v>
      </c>
      <c r="S540" t="str">
        <f t="shared" si="8"/>
        <v>150K-200K</v>
      </c>
    </row>
    <row r="541" spans="1:19" x14ac:dyDescent="0.3">
      <c r="A541" t="s">
        <v>73</v>
      </c>
      <c r="B541" t="s">
        <v>74</v>
      </c>
      <c r="C541">
        <v>2011</v>
      </c>
      <c r="D541" t="s">
        <v>20</v>
      </c>
      <c r="E541" t="s">
        <v>140</v>
      </c>
      <c r="F541">
        <v>2.2999999999999998</v>
      </c>
      <c r="G541">
        <v>141968</v>
      </c>
      <c r="H541">
        <v>187</v>
      </c>
      <c r="I541">
        <v>187</v>
      </c>
      <c r="J541">
        <v>4</v>
      </c>
      <c r="K541">
        <v>1</v>
      </c>
      <c r="L541" t="s">
        <v>43</v>
      </c>
      <c r="M541" t="s">
        <v>28</v>
      </c>
      <c r="N541" t="s">
        <v>23</v>
      </c>
      <c r="O541" t="s">
        <v>24</v>
      </c>
      <c r="P541">
        <v>27</v>
      </c>
      <c r="Q541" t="s">
        <v>25</v>
      </c>
      <c r="R541">
        <v>10689</v>
      </c>
      <c r="S541" t="str">
        <f t="shared" si="8"/>
        <v>100K-150K</v>
      </c>
    </row>
    <row r="542" spans="1:19" x14ac:dyDescent="0.3">
      <c r="A542" t="s">
        <v>18</v>
      </c>
      <c r="B542" t="s">
        <v>70</v>
      </c>
      <c r="C542">
        <v>2018</v>
      </c>
      <c r="D542" t="s">
        <v>63</v>
      </c>
      <c r="E542" t="s">
        <v>21</v>
      </c>
      <c r="F542">
        <v>2.5</v>
      </c>
      <c r="G542">
        <v>59065</v>
      </c>
      <c r="H542">
        <v>120</v>
      </c>
      <c r="I542">
        <v>187</v>
      </c>
      <c r="J542">
        <v>2</v>
      </c>
      <c r="K542">
        <v>0</v>
      </c>
      <c r="L542" t="s">
        <v>43</v>
      </c>
      <c r="M542" t="s">
        <v>44</v>
      </c>
      <c r="N542" t="s">
        <v>45</v>
      </c>
      <c r="O542" t="s">
        <v>24</v>
      </c>
      <c r="P542">
        <v>40</v>
      </c>
      <c r="Q542" t="s">
        <v>140</v>
      </c>
      <c r="R542">
        <v>30042</v>
      </c>
      <c r="S542" t="str">
        <f t="shared" si="8"/>
        <v>50K-100K</v>
      </c>
    </row>
    <row r="543" spans="1:19" x14ac:dyDescent="0.3">
      <c r="A543" t="s">
        <v>49</v>
      </c>
      <c r="B543" t="s">
        <v>92</v>
      </c>
      <c r="C543">
        <v>2018</v>
      </c>
      <c r="D543" t="s">
        <v>63</v>
      </c>
      <c r="E543" t="s">
        <v>21</v>
      </c>
      <c r="F543">
        <v>2.7</v>
      </c>
      <c r="G543">
        <v>87854</v>
      </c>
      <c r="H543">
        <v>202</v>
      </c>
      <c r="I543">
        <v>200</v>
      </c>
      <c r="J543">
        <v>2</v>
      </c>
      <c r="K543">
        <v>1</v>
      </c>
      <c r="L543" t="s">
        <v>40</v>
      </c>
      <c r="M543" t="s">
        <v>22</v>
      </c>
      <c r="N543" t="s">
        <v>23</v>
      </c>
      <c r="O543" t="s">
        <v>29</v>
      </c>
      <c r="P543">
        <v>29</v>
      </c>
      <c r="Q543" t="s">
        <v>76</v>
      </c>
      <c r="R543">
        <v>8870</v>
      </c>
      <c r="S543" t="str">
        <f t="shared" si="8"/>
        <v>50K-100K</v>
      </c>
    </row>
    <row r="544" spans="1:19" x14ac:dyDescent="0.3">
      <c r="A544" t="s">
        <v>31</v>
      </c>
      <c r="B544" t="s">
        <v>61</v>
      </c>
      <c r="C544">
        <v>2017</v>
      </c>
      <c r="D544" t="s">
        <v>20</v>
      </c>
      <c r="E544" t="s">
        <v>21</v>
      </c>
      <c r="F544">
        <v>2</v>
      </c>
      <c r="G544">
        <v>120321</v>
      </c>
      <c r="H544">
        <v>158</v>
      </c>
      <c r="I544">
        <v>161</v>
      </c>
      <c r="J544">
        <v>3</v>
      </c>
      <c r="K544">
        <v>0</v>
      </c>
      <c r="L544" t="s">
        <v>34</v>
      </c>
      <c r="M544" t="s">
        <v>44</v>
      </c>
      <c r="N544" t="s">
        <v>45</v>
      </c>
      <c r="O544" t="s">
        <v>29</v>
      </c>
      <c r="P544">
        <v>37</v>
      </c>
      <c r="Q544" t="s">
        <v>76</v>
      </c>
      <c r="R544">
        <v>9357</v>
      </c>
      <c r="S544" t="str">
        <f t="shared" si="8"/>
        <v>100K-150K</v>
      </c>
    </row>
    <row r="545" spans="1:19" x14ac:dyDescent="0.3">
      <c r="A545" t="s">
        <v>31</v>
      </c>
      <c r="B545" t="s">
        <v>85</v>
      </c>
      <c r="C545">
        <v>2013</v>
      </c>
      <c r="D545" t="s">
        <v>20</v>
      </c>
      <c r="E545" t="s">
        <v>21</v>
      </c>
      <c r="F545">
        <v>3</v>
      </c>
      <c r="G545">
        <v>193542</v>
      </c>
      <c r="H545">
        <v>228</v>
      </c>
      <c r="I545">
        <v>199</v>
      </c>
      <c r="J545">
        <v>3</v>
      </c>
      <c r="K545">
        <v>0</v>
      </c>
      <c r="L545" t="s">
        <v>140</v>
      </c>
      <c r="M545" t="s">
        <v>35</v>
      </c>
      <c r="N545" t="s">
        <v>23</v>
      </c>
      <c r="O545" t="s">
        <v>24</v>
      </c>
      <c r="P545">
        <v>32</v>
      </c>
      <c r="Q545" t="s">
        <v>57</v>
      </c>
      <c r="R545">
        <v>1566</v>
      </c>
      <c r="S545" t="str">
        <f t="shared" si="8"/>
        <v>150K-200K</v>
      </c>
    </row>
    <row r="546" spans="1:19" x14ac:dyDescent="0.3">
      <c r="A546" t="s">
        <v>55</v>
      </c>
      <c r="B546" t="s">
        <v>75</v>
      </c>
      <c r="C546">
        <v>2005</v>
      </c>
      <c r="D546" t="s">
        <v>20</v>
      </c>
      <c r="E546" t="s">
        <v>67</v>
      </c>
      <c r="F546">
        <v>2.4</v>
      </c>
      <c r="G546">
        <v>312584</v>
      </c>
      <c r="H546">
        <v>192</v>
      </c>
      <c r="I546">
        <v>188</v>
      </c>
      <c r="J546">
        <v>4</v>
      </c>
      <c r="K546">
        <v>1</v>
      </c>
      <c r="L546" t="s">
        <v>34</v>
      </c>
      <c r="M546" t="s">
        <v>44</v>
      </c>
      <c r="N546" t="s">
        <v>45</v>
      </c>
      <c r="O546" t="s">
        <v>29</v>
      </c>
      <c r="P546">
        <v>27</v>
      </c>
      <c r="Q546" t="s">
        <v>46</v>
      </c>
      <c r="R546">
        <v>500</v>
      </c>
      <c r="S546" t="str">
        <f t="shared" si="8"/>
        <v>200K+</v>
      </c>
    </row>
    <row r="547" spans="1:19" x14ac:dyDescent="0.3">
      <c r="A547" t="s">
        <v>18</v>
      </c>
      <c r="B547" t="s">
        <v>70</v>
      </c>
      <c r="C547">
        <v>2007</v>
      </c>
      <c r="D547" t="s">
        <v>20</v>
      </c>
      <c r="E547" t="s">
        <v>21</v>
      </c>
      <c r="F547">
        <v>1.7</v>
      </c>
      <c r="G547">
        <v>264779</v>
      </c>
      <c r="H547">
        <v>133</v>
      </c>
      <c r="I547">
        <v>187</v>
      </c>
      <c r="J547">
        <v>4</v>
      </c>
      <c r="K547">
        <v>1</v>
      </c>
      <c r="L547" t="s">
        <v>34</v>
      </c>
      <c r="M547" t="s">
        <v>94</v>
      </c>
      <c r="N547" t="s">
        <v>45</v>
      </c>
      <c r="O547" t="s">
        <v>29</v>
      </c>
      <c r="P547">
        <v>36</v>
      </c>
      <c r="Q547" t="s">
        <v>30</v>
      </c>
      <c r="R547">
        <v>500</v>
      </c>
      <c r="S547" t="str">
        <f t="shared" si="8"/>
        <v>200K+</v>
      </c>
    </row>
    <row r="548" spans="1:19" x14ac:dyDescent="0.3">
      <c r="A548" t="s">
        <v>31</v>
      </c>
      <c r="B548" t="s">
        <v>85</v>
      </c>
      <c r="C548">
        <v>2013</v>
      </c>
      <c r="D548" t="s">
        <v>20</v>
      </c>
      <c r="E548" t="s">
        <v>21</v>
      </c>
      <c r="F548">
        <v>2.4</v>
      </c>
      <c r="G548">
        <v>110357</v>
      </c>
      <c r="H548">
        <v>187</v>
      </c>
      <c r="I548">
        <v>177</v>
      </c>
      <c r="J548">
        <v>2</v>
      </c>
      <c r="K548">
        <v>0</v>
      </c>
      <c r="L548" t="s">
        <v>34</v>
      </c>
      <c r="M548" t="s">
        <v>52</v>
      </c>
      <c r="N548" t="s">
        <v>23</v>
      </c>
      <c r="O548" t="s">
        <v>24</v>
      </c>
      <c r="P548">
        <v>36</v>
      </c>
      <c r="Q548" t="s">
        <v>57</v>
      </c>
      <c r="R548">
        <v>5464</v>
      </c>
      <c r="S548" t="str">
        <f t="shared" si="8"/>
        <v>100K-150K</v>
      </c>
    </row>
    <row r="549" spans="1:19" x14ac:dyDescent="0.3">
      <c r="A549" t="s">
        <v>41</v>
      </c>
      <c r="B549" t="s">
        <v>42</v>
      </c>
      <c r="C549">
        <v>2024</v>
      </c>
      <c r="D549" t="s">
        <v>20</v>
      </c>
      <c r="E549" t="s">
        <v>21</v>
      </c>
      <c r="F549">
        <v>2.5</v>
      </c>
      <c r="G549">
        <v>100</v>
      </c>
      <c r="H549">
        <v>139</v>
      </c>
      <c r="I549">
        <v>127</v>
      </c>
      <c r="J549">
        <v>1</v>
      </c>
      <c r="K549">
        <v>0</v>
      </c>
      <c r="L549" t="s">
        <v>34</v>
      </c>
      <c r="M549" t="s">
        <v>59</v>
      </c>
      <c r="N549" t="s">
        <v>45</v>
      </c>
      <c r="O549" t="s">
        <v>29</v>
      </c>
      <c r="P549">
        <v>35</v>
      </c>
      <c r="Q549" t="s">
        <v>88</v>
      </c>
      <c r="R549">
        <v>25729</v>
      </c>
      <c r="S549" t="str">
        <f t="shared" si="8"/>
        <v>0-50K</v>
      </c>
    </row>
    <row r="550" spans="1:19" x14ac:dyDescent="0.3">
      <c r="A550" t="s">
        <v>31</v>
      </c>
      <c r="B550" t="s">
        <v>99</v>
      </c>
      <c r="C550">
        <v>2019</v>
      </c>
      <c r="D550" t="s">
        <v>20</v>
      </c>
      <c r="E550" t="s">
        <v>21</v>
      </c>
      <c r="F550">
        <v>3.5</v>
      </c>
      <c r="G550">
        <v>70718</v>
      </c>
      <c r="H550">
        <v>272</v>
      </c>
      <c r="I550">
        <v>273</v>
      </c>
      <c r="J550">
        <v>2</v>
      </c>
      <c r="K550">
        <v>1</v>
      </c>
      <c r="L550" t="s">
        <v>34</v>
      </c>
      <c r="M550" t="s">
        <v>35</v>
      </c>
      <c r="N550" t="s">
        <v>23</v>
      </c>
      <c r="O550" t="s">
        <v>24</v>
      </c>
      <c r="P550">
        <v>24</v>
      </c>
      <c r="Q550" t="s">
        <v>140</v>
      </c>
      <c r="R550">
        <v>16239</v>
      </c>
      <c r="S550" t="str">
        <f t="shared" si="8"/>
        <v>50K-100K</v>
      </c>
    </row>
    <row r="551" spans="1:19" x14ac:dyDescent="0.3">
      <c r="A551" t="s">
        <v>49</v>
      </c>
      <c r="B551" t="s">
        <v>100</v>
      </c>
      <c r="C551">
        <v>2010</v>
      </c>
      <c r="D551" t="s">
        <v>33</v>
      </c>
      <c r="E551" t="s">
        <v>67</v>
      </c>
      <c r="F551">
        <v>1.6</v>
      </c>
      <c r="G551">
        <v>138948</v>
      </c>
      <c r="H551">
        <v>149</v>
      </c>
      <c r="I551">
        <v>147</v>
      </c>
      <c r="J551">
        <v>5</v>
      </c>
      <c r="K551">
        <v>1</v>
      </c>
      <c r="L551" t="s">
        <v>140</v>
      </c>
      <c r="M551" t="s">
        <v>28</v>
      </c>
      <c r="N551" t="s">
        <v>45</v>
      </c>
      <c r="O551" t="s">
        <v>24</v>
      </c>
      <c r="P551">
        <v>54</v>
      </c>
      <c r="Q551" t="s">
        <v>37</v>
      </c>
      <c r="R551">
        <v>500</v>
      </c>
      <c r="S551" t="str">
        <f t="shared" si="8"/>
        <v>100K-150K</v>
      </c>
    </row>
    <row r="552" spans="1:19" x14ac:dyDescent="0.3">
      <c r="A552" t="s">
        <v>41</v>
      </c>
      <c r="B552" t="s">
        <v>103</v>
      </c>
      <c r="C552">
        <v>2010</v>
      </c>
      <c r="D552" t="s">
        <v>20</v>
      </c>
      <c r="E552" t="s">
        <v>140</v>
      </c>
      <c r="F552">
        <v>2.7</v>
      </c>
      <c r="G552">
        <v>291129</v>
      </c>
      <c r="H552">
        <v>201</v>
      </c>
      <c r="I552">
        <v>182</v>
      </c>
      <c r="J552">
        <v>3</v>
      </c>
      <c r="K552" t="s">
        <v>140</v>
      </c>
      <c r="L552" t="s">
        <v>140</v>
      </c>
      <c r="M552" t="s">
        <v>140</v>
      </c>
      <c r="N552" t="s">
        <v>23</v>
      </c>
      <c r="O552" t="s">
        <v>24</v>
      </c>
      <c r="P552">
        <v>32</v>
      </c>
      <c r="Q552" t="s">
        <v>46</v>
      </c>
      <c r="R552">
        <v>500</v>
      </c>
      <c r="S552" t="str">
        <f t="shared" si="8"/>
        <v>200K+</v>
      </c>
    </row>
    <row r="553" spans="1:19" x14ac:dyDescent="0.3">
      <c r="A553" t="s">
        <v>80</v>
      </c>
      <c r="B553" t="s">
        <v>98</v>
      </c>
      <c r="C553">
        <v>2022</v>
      </c>
      <c r="D553" t="s">
        <v>20</v>
      </c>
      <c r="E553" t="s">
        <v>21</v>
      </c>
      <c r="F553">
        <v>2.8</v>
      </c>
      <c r="G553">
        <v>71436</v>
      </c>
      <c r="H553">
        <v>240</v>
      </c>
      <c r="I553">
        <v>232</v>
      </c>
      <c r="J553">
        <v>1</v>
      </c>
      <c r="K553">
        <v>0</v>
      </c>
      <c r="L553" t="s">
        <v>43</v>
      </c>
      <c r="M553" t="s">
        <v>140</v>
      </c>
      <c r="N553" t="s">
        <v>23</v>
      </c>
      <c r="O553" t="s">
        <v>29</v>
      </c>
      <c r="P553">
        <v>32</v>
      </c>
      <c r="Q553" t="s">
        <v>140</v>
      </c>
      <c r="R553">
        <v>19447</v>
      </c>
      <c r="S553" t="str">
        <f t="shared" si="8"/>
        <v>50K-100K</v>
      </c>
    </row>
    <row r="554" spans="1:19" x14ac:dyDescent="0.3">
      <c r="A554" t="s">
        <v>18</v>
      </c>
      <c r="B554" t="s">
        <v>66</v>
      </c>
      <c r="C554">
        <v>2015</v>
      </c>
      <c r="D554" t="s">
        <v>20</v>
      </c>
      <c r="E554" t="s">
        <v>21</v>
      </c>
      <c r="F554">
        <v>2.2000000000000002</v>
      </c>
      <c r="G554">
        <v>73882</v>
      </c>
      <c r="H554">
        <v>149</v>
      </c>
      <c r="I554">
        <v>187</v>
      </c>
      <c r="J554">
        <v>2</v>
      </c>
      <c r="K554">
        <v>0</v>
      </c>
      <c r="L554" t="s">
        <v>34</v>
      </c>
      <c r="M554" t="s">
        <v>140</v>
      </c>
      <c r="N554" t="s">
        <v>23</v>
      </c>
      <c r="O554" t="s">
        <v>24</v>
      </c>
      <c r="P554">
        <v>32</v>
      </c>
      <c r="Q554" t="s">
        <v>76</v>
      </c>
      <c r="R554">
        <v>26800</v>
      </c>
      <c r="S554" t="str">
        <f t="shared" si="8"/>
        <v>50K-100K</v>
      </c>
    </row>
    <row r="555" spans="1:19" x14ac:dyDescent="0.3">
      <c r="A555" t="s">
        <v>18</v>
      </c>
      <c r="B555" t="s">
        <v>70</v>
      </c>
      <c r="C555">
        <v>2015</v>
      </c>
      <c r="D555" t="s">
        <v>33</v>
      </c>
      <c r="E555" t="s">
        <v>21</v>
      </c>
      <c r="F555">
        <v>1.9</v>
      </c>
      <c r="G555">
        <v>48009</v>
      </c>
      <c r="H555">
        <v>187</v>
      </c>
      <c r="I555">
        <v>142</v>
      </c>
      <c r="J555">
        <v>3</v>
      </c>
      <c r="K555">
        <v>1</v>
      </c>
      <c r="L555" t="s">
        <v>43</v>
      </c>
      <c r="M555" t="s">
        <v>94</v>
      </c>
      <c r="N555" t="s">
        <v>45</v>
      </c>
      <c r="O555" t="s">
        <v>29</v>
      </c>
      <c r="P555">
        <v>36</v>
      </c>
      <c r="Q555" t="s">
        <v>37</v>
      </c>
      <c r="R555">
        <v>19115</v>
      </c>
      <c r="S555" t="str">
        <f t="shared" si="8"/>
        <v>0-50K</v>
      </c>
    </row>
    <row r="556" spans="1:19" x14ac:dyDescent="0.3">
      <c r="A556" t="s">
        <v>18</v>
      </c>
      <c r="B556" t="s">
        <v>19</v>
      </c>
      <c r="C556">
        <v>2014</v>
      </c>
      <c r="D556" t="s">
        <v>20</v>
      </c>
      <c r="E556" t="s">
        <v>21</v>
      </c>
      <c r="F556">
        <v>2.7</v>
      </c>
      <c r="G556">
        <v>132057</v>
      </c>
      <c r="H556">
        <v>221</v>
      </c>
      <c r="I556">
        <v>187</v>
      </c>
      <c r="J556">
        <v>2</v>
      </c>
      <c r="K556">
        <v>1</v>
      </c>
      <c r="L556" t="s">
        <v>43</v>
      </c>
      <c r="M556" t="s">
        <v>28</v>
      </c>
      <c r="N556" t="s">
        <v>23</v>
      </c>
      <c r="O556" t="s">
        <v>24</v>
      </c>
      <c r="P556">
        <v>34</v>
      </c>
      <c r="Q556" t="s">
        <v>57</v>
      </c>
      <c r="R556">
        <v>16501</v>
      </c>
      <c r="S556" t="str">
        <f t="shared" si="8"/>
        <v>100K-150K</v>
      </c>
    </row>
    <row r="557" spans="1:19" x14ac:dyDescent="0.3">
      <c r="A557" t="s">
        <v>53</v>
      </c>
      <c r="B557" t="s">
        <v>71</v>
      </c>
      <c r="C557">
        <v>2017</v>
      </c>
      <c r="D557" t="s">
        <v>20</v>
      </c>
      <c r="E557" t="s">
        <v>21</v>
      </c>
      <c r="F557">
        <v>2.2000000000000002</v>
      </c>
      <c r="G557">
        <v>117219</v>
      </c>
      <c r="H557">
        <v>164</v>
      </c>
      <c r="I557">
        <v>151</v>
      </c>
      <c r="J557">
        <v>3</v>
      </c>
      <c r="K557">
        <v>0</v>
      </c>
      <c r="L557" t="s">
        <v>140</v>
      </c>
      <c r="M557" t="s">
        <v>35</v>
      </c>
      <c r="N557" t="s">
        <v>45</v>
      </c>
      <c r="O557" t="s">
        <v>29</v>
      </c>
      <c r="P557">
        <v>28</v>
      </c>
      <c r="Q557" t="s">
        <v>57</v>
      </c>
      <c r="R557">
        <v>16887</v>
      </c>
      <c r="S557" t="str">
        <f t="shared" si="8"/>
        <v>100K-150K</v>
      </c>
    </row>
    <row r="558" spans="1:19" x14ac:dyDescent="0.3">
      <c r="A558" t="s">
        <v>73</v>
      </c>
      <c r="B558" t="s">
        <v>90</v>
      </c>
      <c r="C558">
        <v>2024</v>
      </c>
      <c r="D558" t="s">
        <v>63</v>
      </c>
      <c r="E558" t="s">
        <v>140</v>
      </c>
      <c r="F558">
        <v>2</v>
      </c>
      <c r="G558">
        <v>4087</v>
      </c>
      <c r="H558">
        <v>160</v>
      </c>
      <c r="I558">
        <v>134</v>
      </c>
      <c r="J558">
        <v>1</v>
      </c>
      <c r="K558">
        <v>0</v>
      </c>
      <c r="L558" t="s">
        <v>43</v>
      </c>
      <c r="M558" t="s">
        <v>94</v>
      </c>
      <c r="N558" t="s">
        <v>45</v>
      </c>
      <c r="O558" t="s">
        <v>29</v>
      </c>
      <c r="P558">
        <v>31</v>
      </c>
      <c r="Q558" t="s">
        <v>140</v>
      </c>
      <c r="R558">
        <v>43416</v>
      </c>
      <c r="S558" t="str">
        <f t="shared" si="8"/>
        <v>0-50K</v>
      </c>
    </row>
    <row r="559" spans="1:19" x14ac:dyDescent="0.3">
      <c r="A559" t="s">
        <v>18</v>
      </c>
      <c r="B559" t="s">
        <v>66</v>
      </c>
      <c r="C559">
        <v>2009</v>
      </c>
      <c r="D559" t="s">
        <v>20</v>
      </c>
      <c r="E559" t="s">
        <v>67</v>
      </c>
      <c r="F559">
        <v>2.9</v>
      </c>
      <c r="G559">
        <v>115348</v>
      </c>
      <c r="H559">
        <v>215</v>
      </c>
      <c r="I559">
        <v>206</v>
      </c>
      <c r="J559">
        <v>3</v>
      </c>
      <c r="K559">
        <v>1</v>
      </c>
      <c r="L559" t="s">
        <v>43</v>
      </c>
      <c r="M559" t="s">
        <v>35</v>
      </c>
      <c r="N559" t="s">
        <v>23</v>
      </c>
      <c r="O559" t="s">
        <v>24</v>
      </c>
      <c r="P559">
        <v>33</v>
      </c>
      <c r="Q559" t="s">
        <v>140</v>
      </c>
      <c r="R559">
        <v>6307</v>
      </c>
      <c r="S559" t="str">
        <f t="shared" si="8"/>
        <v>100K-150K</v>
      </c>
    </row>
    <row r="560" spans="1:19" x14ac:dyDescent="0.3">
      <c r="A560" t="s">
        <v>80</v>
      </c>
      <c r="B560" t="s">
        <v>81</v>
      </c>
      <c r="C560">
        <v>2011</v>
      </c>
      <c r="D560" t="s">
        <v>20</v>
      </c>
      <c r="E560" t="s">
        <v>67</v>
      </c>
      <c r="F560">
        <v>3.9</v>
      </c>
      <c r="G560">
        <v>225952</v>
      </c>
      <c r="H560">
        <v>294</v>
      </c>
      <c r="I560">
        <v>281</v>
      </c>
      <c r="J560">
        <v>2</v>
      </c>
      <c r="K560">
        <v>1</v>
      </c>
      <c r="L560" t="s">
        <v>140</v>
      </c>
      <c r="M560" t="s">
        <v>94</v>
      </c>
      <c r="N560" t="s">
        <v>82</v>
      </c>
      <c r="O560" t="s">
        <v>24</v>
      </c>
      <c r="P560">
        <v>20</v>
      </c>
      <c r="Q560" t="s">
        <v>25</v>
      </c>
      <c r="R560">
        <v>500</v>
      </c>
      <c r="S560" t="str">
        <f t="shared" si="8"/>
        <v>200K+</v>
      </c>
    </row>
    <row r="561" spans="1:19" x14ac:dyDescent="0.3">
      <c r="A561" t="s">
        <v>73</v>
      </c>
      <c r="B561" t="s">
        <v>90</v>
      </c>
      <c r="C561">
        <v>2012</v>
      </c>
      <c r="D561" t="s">
        <v>20</v>
      </c>
      <c r="E561" t="s">
        <v>21</v>
      </c>
      <c r="F561">
        <v>1.5</v>
      </c>
      <c r="G561">
        <v>139323</v>
      </c>
      <c r="H561">
        <v>111</v>
      </c>
      <c r="I561">
        <v>100</v>
      </c>
      <c r="J561">
        <v>3</v>
      </c>
      <c r="K561">
        <v>1</v>
      </c>
      <c r="L561" t="s">
        <v>43</v>
      </c>
      <c r="M561" t="s">
        <v>28</v>
      </c>
      <c r="N561" t="s">
        <v>45</v>
      </c>
      <c r="O561" t="s">
        <v>29</v>
      </c>
      <c r="P561">
        <v>32</v>
      </c>
      <c r="Q561" t="s">
        <v>30</v>
      </c>
      <c r="R561">
        <v>6712</v>
      </c>
      <c r="S561" t="str">
        <f t="shared" si="8"/>
        <v>100K-150K</v>
      </c>
    </row>
    <row r="562" spans="1:19" x14ac:dyDescent="0.3">
      <c r="A562" t="s">
        <v>49</v>
      </c>
      <c r="B562" t="s">
        <v>50</v>
      </c>
      <c r="C562">
        <v>2017</v>
      </c>
      <c r="D562" t="s">
        <v>20</v>
      </c>
      <c r="E562" t="s">
        <v>21</v>
      </c>
      <c r="F562">
        <v>2.2999999999999998</v>
      </c>
      <c r="G562">
        <v>103863</v>
      </c>
      <c r="H562">
        <v>179</v>
      </c>
      <c r="I562">
        <v>163</v>
      </c>
      <c r="J562">
        <v>3</v>
      </c>
      <c r="K562">
        <v>1</v>
      </c>
      <c r="L562" t="s">
        <v>43</v>
      </c>
      <c r="M562" t="s">
        <v>94</v>
      </c>
      <c r="N562" t="s">
        <v>45</v>
      </c>
      <c r="O562" t="s">
        <v>29</v>
      </c>
      <c r="P562">
        <v>28</v>
      </c>
      <c r="Q562" t="s">
        <v>25</v>
      </c>
      <c r="R562">
        <v>5099</v>
      </c>
      <c r="S562" t="str">
        <f t="shared" si="8"/>
        <v>100K-150K</v>
      </c>
    </row>
    <row r="563" spans="1:19" x14ac:dyDescent="0.3">
      <c r="A563" t="s">
        <v>38</v>
      </c>
      <c r="B563" t="s">
        <v>86</v>
      </c>
      <c r="C563">
        <v>2010</v>
      </c>
      <c r="D563" t="s">
        <v>20</v>
      </c>
      <c r="E563" t="s">
        <v>21</v>
      </c>
      <c r="F563">
        <v>3</v>
      </c>
      <c r="G563">
        <v>21061</v>
      </c>
      <c r="H563">
        <v>226</v>
      </c>
      <c r="I563">
        <v>221</v>
      </c>
      <c r="J563">
        <v>3</v>
      </c>
      <c r="K563">
        <v>1</v>
      </c>
      <c r="L563" t="s">
        <v>34</v>
      </c>
      <c r="M563" t="s">
        <v>22</v>
      </c>
      <c r="N563" t="s">
        <v>84</v>
      </c>
      <c r="O563" t="s">
        <v>95</v>
      </c>
      <c r="P563">
        <v>27</v>
      </c>
      <c r="Q563" t="s">
        <v>48</v>
      </c>
      <c r="R563">
        <v>8506</v>
      </c>
      <c r="S563" t="str">
        <f t="shared" si="8"/>
        <v>0-50K</v>
      </c>
    </row>
    <row r="564" spans="1:19" x14ac:dyDescent="0.3">
      <c r="A564" t="s">
        <v>41</v>
      </c>
      <c r="B564" t="s">
        <v>62</v>
      </c>
      <c r="C564">
        <v>2011</v>
      </c>
      <c r="D564" t="s">
        <v>20</v>
      </c>
      <c r="E564" t="s">
        <v>67</v>
      </c>
      <c r="F564">
        <v>2.7</v>
      </c>
      <c r="G564">
        <v>34573</v>
      </c>
      <c r="H564">
        <v>211</v>
      </c>
      <c r="I564">
        <v>187</v>
      </c>
      <c r="J564">
        <v>4</v>
      </c>
      <c r="K564">
        <v>0</v>
      </c>
      <c r="L564" t="s">
        <v>140</v>
      </c>
      <c r="M564" t="s">
        <v>52</v>
      </c>
      <c r="N564" t="s">
        <v>23</v>
      </c>
      <c r="O564" t="s">
        <v>24</v>
      </c>
      <c r="P564">
        <v>28</v>
      </c>
      <c r="Q564" t="s">
        <v>30</v>
      </c>
      <c r="R564">
        <v>7318</v>
      </c>
      <c r="S564" t="str">
        <f t="shared" si="8"/>
        <v>0-50K</v>
      </c>
    </row>
    <row r="565" spans="1:19" x14ac:dyDescent="0.3">
      <c r="A565" t="s">
        <v>41</v>
      </c>
      <c r="B565" t="s">
        <v>62</v>
      </c>
      <c r="C565">
        <v>2019</v>
      </c>
      <c r="D565" t="s">
        <v>20</v>
      </c>
      <c r="E565" t="s">
        <v>140</v>
      </c>
      <c r="F565">
        <v>3.2</v>
      </c>
      <c r="G565">
        <v>117635</v>
      </c>
      <c r="H565">
        <v>245</v>
      </c>
      <c r="I565">
        <v>224</v>
      </c>
      <c r="J565">
        <v>2</v>
      </c>
      <c r="K565" t="s">
        <v>140</v>
      </c>
      <c r="L565" t="s">
        <v>140</v>
      </c>
      <c r="M565" t="s">
        <v>94</v>
      </c>
      <c r="N565" t="s">
        <v>23</v>
      </c>
      <c r="O565" t="s">
        <v>29</v>
      </c>
      <c r="P565">
        <v>25</v>
      </c>
      <c r="Q565" t="s">
        <v>140</v>
      </c>
      <c r="R565">
        <v>13006</v>
      </c>
      <c r="S565" t="str">
        <f t="shared" si="8"/>
        <v>100K-150K</v>
      </c>
    </row>
    <row r="566" spans="1:19" x14ac:dyDescent="0.3">
      <c r="A566" t="s">
        <v>18</v>
      </c>
      <c r="B566" t="s">
        <v>19</v>
      </c>
      <c r="C566">
        <v>2005</v>
      </c>
      <c r="D566" t="s">
        <v>20</v>
      </c>
      <c r="E566" t="s">
        <v>67</v>
      </c>
      <c r="F566">
        <v>2.5</v>
      </c>
      <c r="G566">
        <v>293408</v>
      </c>
      <c r="H566">
        <v>263</v>
      </c>
      <c r="I566">
        <v>242</v>
      </c>
      <c r="J566">
        <v>5</v>
      </c>
      <c r="K566">
        <v>1</v>
      </c>
      <c r="L566" t="s">
        <v>34</v>
      </c>
      <c r="M566" t="s">
        <v>59</v>
      </c>
      <c r="N566" t="s">
        <v>23</v>
      </c>
      <c r="O566" t="s">
        <v>24</v>
      </c>
      <c r="P566">
        <v>27</v>
      </c>
      <c r="Q566" t="s">
        <v>48</v>
      </c>
      <c r="R566">
        <v>500</v>
      </c>
      <c r="S566" t="str">
        <f t="shared" si="8"/>
        <v>200K+</v>
      </c>
    </row>
    <row r="567" spans="1:19" x14ac:dyDescent="0.3">
      <c r="A567" t="s">
        <v>55</v>
      </c>
      <c r="B567" t="s">
        <v>78</v>
      </c>
      <c r="C567">
        <v>2014</v>
      </c>
      <c r="D567" t="s">
        <v>63</v>
      </c>
      <c r="E567" t="s">
        <v>21</v>
      </c>
      <c r="F567">
        <v>1.6</v>
      </c>
      <c r="G567">
        <v>91986</v>
      </c>
      <c r="H567">
        <v>133</v>
      </c>
      <c r="I567">
        <v>127</v>
      </c>
      <c r="J567">
        <v>2</v>
      </c>
      <c r="K567">
        <v>0</v>
      </c>
      <c r="L567" t="s">
        <v>34</v>
      </c>
      <c r="M567" t="s">
        <v>28</v>
      </c>
      <c r="N567" t="s">
        <v>45</v>
      </c>
      <c r="O567" t="s">
        <v>29</v>
      </c>
      <c r="P567">
        <v>32</v>
      </c>
      <c r="Q567" t="s">
        <v>64</v>
      </c>
      <c r="R567">
        <v>6635</v>
      </c>
      <c r="S567" t="str">
        <f t="shared" si="8"/>
        <v>50K-100K</v>
      </c>
    </row>
    <row r="568" spans="1:19" x14ac:dyDescent="0.3">
      <c r="A568" t="s">
        <v>73</v>
      </c>
      <c r="B568" t="s">
        <v>87</v>
      </c>
      <c r="C568">
        <v>2022</v>
      </c>
      <c r="D568" t="s">
        <v>20</v>
      </c>
      <c r="E568" t="s">
        <v>21</v>
      </c>
      <c r="F568">
        <v>2.5</v>
      </c>
      <c r="G568">
        <v>100</v>
      </c>
      <c r="H568">
        <v>232</v>
      </c>
      <c r="I568">
        <v>217</v>
      </c>
      <c r="J568">
        <v>1</v>
      </c>
      <c r="K568">
        <v>0</v>
      </c>
      <c r="L568" t="s">
        <v>40</v>
      </c>
      <c r="M568" t="s">
        <v>44</v>
      </c>
      <c r="N568" t="s">
        <v>23</v>
      </c>
      <c r="O568" t="s">
        <v>24</v>
      </c>
      <c r="P568">
        <v>29</v>
      </c>
      <c r="Q568" t="s">
        <v>57</v>
      </c>
      <c r="R568">
        <v>33603</v>
      </c>
      <c r="S568" t="str">
        <f t="shared" si="8"/>
        <v>0-50K</v>
      </c>
    </row>
    <row r="569" spans="1:19" x14ac:dyDescent="0.3">
      <c r="A569" t="s">
        <v>73</v>
      </c>
      <c r="B569" t="s">
        <v>74</v>
      </c>
      <c r="C569">
        <v>2014</v>
      </c>
      <c r="D569" t="s">
        <v>20</v>
      </c>
      <c r="E569" t="s">
        <v>21</v>
      </c>
      <c r="F569">
        <v>3.4</v>
      </c>
      <c r="G569">
        <v>82415</v>
      </c>
      <c r="H569">
        <v>258</v>
      </c>
      <c r="I569">
        <v>187</v>
      </c>
      <c r="J569">
        <v>3</v>
      </c>
      <c r="K569">
        <v>0</v>
      </c>
      <c r="L569" t="s">
        <v>40</v>
      </c>
      <c r="M569" t="s">
        <v>72</v>
      </c>
      <c r="N569" t="s">
        <v>23</v>
      </c>
      <c r="O569" t="s">
        <v>24</v>
      </c>
      <c r="P569">
        <v>22</v>
      </c>
      <c r="Q569" t="s">
        <v>76</v>
      </c>
      <c r="R569">
        <v>16548</v>
      </c>
      <c r="S569" t="str">
        <f t="shared" si="8"/>
        <v>50K-100K</v>
      </c>
    </row>
    <row r="570" spans="1:19" x14ac:dyDescent="0.3">
      <c r="A570" t="s">
        <v>55</v>
      </c>
      <c r="B570" t="s">
        <v>75</v>
      </c>
      <c r="C570">
        <v>2008</v>
      </c>
      <c r="D570" t="s">
        <v>20</v>
      </c>
      <c r="E570" t="s">
        <v>21</v>
      </c>
      <c r="F570">
        <v>2.5</v>
      </c>
      <c r="G570">
        <v>171389</v>
      </c>
      <c r="H570">
        <v>121</v>
      </c>
      <c r="I570">
        <v>126</v>
      </c>
      <c r="J570">
        <v>5</v>
      </c>
      <c r="K570">
        <v>1</v>
      </c>
      <c r="L570" t="s">
        <v>40</v>
      </c>
      <c r="M570" t="s">
        <v>94</v>
      </c>
      <c r="N570" t="s">
        <v>45</v>
      </c>
      <c r="O570" t="s">
        <v>29</v>
      </c>
      <c r="P570">
        <v>39</v>
      </c>
      <c r="Q570" t="s">
        <v>37</v>
      </c>
      <c r="R570">
        <v>500</v>
      </c>
      <c r="S570" t="str">
        <f t="shared" si="8"/>
        <v>150K-200K</v>
      </c>
    </row>
    <row r="571" spans="1:19" x14ac:dyDescent="0.3">
      <c r="A571" t="s">
        <v>26</v>
      </c>
      <c r="B571" t="s">
        <v>58</v>
      </c>
      <c r="C571">
        <v>2014</v>
      </c>
      <c r="D571" t="s">
        <v>20</v>
      </c>
      <c r="E571" t="s">
        <v>140</v>
      </c>
      <c r="F571">
        <v>2.5</v>
      </c>
      <c r="G571">
        <v>42706</v>
      </c>
      <c r="H571">
        <v>180</v>
      </c>
      <c r="I571">
        <v>171</v>
      </c>
      <c r="J571">
        <v>4</v>
      </c>
      <c r="K571">
        <v>1</v>
      </c>
      <c r="L571" t="s">
        <v>43</v>
      </c>
      <c r="M571" t="s">
        <v>35</v>
      </c>
      <c r="N571" t="s">
        <v>23</v>
      </c>
      <c r="O571" t="s">
        <v>29</v>
      </c>
      <c r="P571">
        <v>28</v>
      </c>
      <c r="Q571" t="s">
        <v>37</v>
      </c>
      <c r="R571">
        <v>9868</v>
      </c>
      <c r="S571" t="str">
        <f t="shared" si="8"/>
        <v>0-50K</v>
      </c>
    </row>
    <row r="572" spans="1:19" x14ac:dyDescent="0.3">
      <c r="A572" t="s">
        <v>31</v>
      </c>
      <c r="B572" t="s">
        <v>61</v>
      </c>
      <c r="C572">
        <v>2018</v>
      </c>
      <c r="D572" t="s">
        <v>65</v>
      </c>
      <c r="E572" t="s">
        <v>21</v>
      </c>
      <c r="F572">
        <v>0</v>
      </c>
      <c r="G572">
        <v>48905</v>
      </c>
      <c r="H572">
        <v>262</v>
      </c>
      <c r="I572">
        <v>187</v>
      </c>
      <c r="J572">
        <v>1</v>
      </c>
      <c r="K572">
        <v>0</v>
      </c>
      <c r="L572" t="s">
        <v>40</v>
      </c>
      <c r="M572" t="s">
        <v>72</v>
      </c>
      <c r="N572" t="s">
        <v>45</v>
      </c>
      <c r="O572" t="s">
        <v>29</v>
      </c>
      <c r="P572">
        <v>123</v>
      </c>
      <c r="Q572" t="s">
        <v>64</v>
      </c>
      <c r="R572">
        <v>11736</v>
      </c>
      <c r="S572" t="str">
        <f t="shared" si="8"/>
        <v>0-50K</v>
      </c>
    </row>
    <row r="573" spans="1:19" x14ac:dyDescent="0.3">
      <c r="A573" t="s">
        <v>73</v>
      </c>
      <c r="B573" t="s">
        <v>87</v>
      </c>
      <c r="C573">
        <v>2010</v>
      </c>
      <c r="D573" t="s">
        <v>20</v>
      </c>
      <c r="E573" t="s">
        <v>21</v>
      </c>
      <c r="F573">
        <v>2.6</v>
      </c>
      <c r="G573">
        <v>177894</v>
      </c>
      <c r="H573">
        <v>187</v>
      </c>
      <c r="I573">
        <v>170</v>
      </c>
      <c r="J573">
        <v>3</v>
      </c>
      <c r="K573">
        <v>0</v>
      </c>
      <c r="L573" t="s">
        <v>43</v>
      </c>
      <c r="M573" t="s">
        <v>44</v>
      </c>
      <c r="N573" t="s">
        <v>23</v>
      </c>
      <c r="O573" t="s">
        <v>24</v>
      </c>
      <c r="P573">
        <v>27</v>
      </c>
      <c r="Q573" t="s">
        <v>37</v>
      </c>
      <c r="R573">
        <v>4814</v>
      </c>
      <c r="S573" t="str">
        <f t="shared" si="8"/>
        <v>150K-200K</v>
      </c>
    </row>
    <row r="574" spans="1:19" x14ac:dyDescent="0.3">
      <c r="A574" t="s">
        <v>49</v>
      </c>
      <c r="B574" t="s">
        <v>100</v>
      </c>
      <c r="C574">
        <v>2009</v>
      </c>
      <c r="D574" t="s">
        <v>20</v>
      </c>
      <c r="E574" t="s">
        <v>21</v>
      </c>
      <c r="F574">
        <v>2.5</v>
      </c>
      <c r="G574">
        <v>283126</v>
      </c>
      <c r="H574">
        <v>186</v>
      </c>
      <c r="I574">
        <v>168</v>
      </c>
      <c r="J574">
        <v>4</v>
      </c>
      <c r="K574">
        <v>1</v>
      </c>
      <c r="L574" t="s">
        <v>40</v>
      </c>
      <c r="M574" t="s">
        <v>44</v>
      </c>
      <c r="N574" t="s">
        <v>45</v>
      </c>
      <c r="O574" t="s">
        <v>29</v>
      </c>
      <c r="P574">
        <v>35</v>
      </c>
      <c r="Q574" t="s">
        <v>76</v>
      </c>
      <c r="R574">
        <v>500</v>
      </c>
      <c r="S574" t="str">
        <f t="shared" si="8"/>
        <v>200K+</v>
      </c>
    </row>
    <row r="575" spans="1:19" x14ac:dyDescent="0.3">
      <c r="A575" t="s">
        <v>73</v>
      </c>
      <c r="B575" t="s">
        <v>87</v>
      </c>
      <c r="C575">
        <v>2007</v>
      </c>
      <c r="D575" t="s">
        <v>20</v>
      </c>
      <c r="E575" t="s">
        <v>21</v>
      </c>
      <c r="F575">
        <v>2</v>
      </c>
      <c r="G575">
        <v>115740</v>
      </c>
      <c r="H575">
        <v>148</v>
      </c>
      <c r="I575">
        <v>130</v>
      </c>
      <c r="J575">
        <v>4</v>
      </c>
      <c r="K575">
        <v>0</v>
      </c>
      <c r="L575" t="s">
        <v>40</v>
      </c>
      <c r="M575" t="s">
        <v>59</v>
      </c>
      <c r="N575" t="s">
        <v>23</v>
      </c>
      <c r="O575" t="s">
        <v>29</v>
      </c>
      <c r="P575">
        <v>32</v>
      </c>
      <c r="Q575" t="s">
        <v>91</v>
      </c>
      <c r="R575">
        <v>4079</v>
      </c>
      <c r="S575" t="str">
        <f t="shared" si="8"/>
        <v>100K-150K</v>
      </c>
    </row>
    <row r="576" spans="1:19" x14ac:dyDescent="0.3">
      <c r="A576" t="s">
        <v>55</v>
      </c>
      <c r="B576" t="s">
        <v>56</v>
      </c>
      <c r="C576">
        <v>2015</v>
      </c>
      <c r="D576" t="s">
        <v>65</v>
      </c>
      <c r="E576" t="s">
        <v>21</v>
      </c>
      <c r="F576">
        <v>0</v>
      </c>
      <c r="G576">
        <v>34229</v>
      </c>
      <c r="H576">
        <v>187</v>
      </c>
      <c r="I576">
        <v>187</v>
      </c>
      <c r="J576">
        <v>1</v>
      </c>
      <c r="K576" t="s">
        <v>140</v>
      </c>
      <c r="L576" t="s">
        <v>43</v>
      </c>
      <c r="M576" t="s">
        <v>52</v>
      </c>
      <c r="N576" t="s">
        <v>23</v>
      </c>
      <c r="O576" t="s">
        <v>24</v>
      </c>
      <c r="P576">
        <v>104</v>
      </c>
      <c r="Q576" t="s">
        <v>88</v>
      </c>
      <c r="R576">
        <v>16121</v>
      </c>
      <c r="S576" t="str">
        <f t="shared" si="8"/>
        <v>0-50K</v>
      </c>
    </row>
    <row r="577" spans="1:19" x14ac:dyDescent="0.3">
      <c r="A577" t="s">
        <v>73</v>
      </c>
      <c r="B577" t="s">
        <v>74</v>
      </c>
      <c r="C577">
        <v>2013</v>
      </c>
      <c r="D577" t="s">
        <v>20</v>
      </c>
      <c r="E577" t="s">
        <v>21</v>
      </c>
      <c r="F577">
        <v>2.5</v>
      </c>
      <c r="G577">
        <v>81726</v>
      </c>
      <c r="H577">
        <v>189</v>
      </c>
      <c r="I577">
        <v>156</v>
      </c>
      <c r="J577">
        <v>3</v>
      </c>
      <c r="K577">
        <v>0</v>
      </c>
      <c r="L577" t="s">
        <v>43</v>
      </c>
      <c r="M577" t="s">
        <v>22</v>
      </c>
      <c r="N577" t="s">
        <v>23</v>
      </c>
      <c r="O577" t="s">
        <v>24</v>
      </c>
      <c r="P577">
        <v>28</v>
      </c>
      <c r="Q577" t="s">
        <v>46</v>
      </c>
      <c r="R577">
        <v>18467</v>
      </c>
      <c r="S577" t="str">
        <f t="shared" si="8"/>
        <v>50K-100K</v>
      </c>
    </row>
    <row r="578" spans="1:19" x14ac:dyDescent="0.3">
      <c r="A578" t="s">
        <v>26</v>
      </c>
      <c r="B578" t="s">
        <v>58</v>
      </c>
      <c r="C578">
        <v>2014</v>
      </c>
      <c r="D578" t="s">
        <v>63</v>
      </c>
      <c r="E578" t="s">
        <v>21</v>
      </c>
      <c r="F578">
        <v>2.8</v>
      </c>
      <c r="G578">
        <v>155665</v>
      </c>
      <c r="H578">
        <v>212</v>
      </c>
      <c r="I578">
        <v>185</v>
      </c>
      <c r="J578">
        <v>2</v>
      </c>
      <c r="K578">
        <v>0</v>
      </c>
      <c r="L578" t="s">
        <v>40</v>
      </c>
      <c r="M578" t="s">
        <v>44</v>
      </c>
      <c r="N578" t="s">
        <v>23</v>
      </c>
      <c r="O578" t="s">
        <v>29</v>
      </c>
      <c r="P578">
        <v>32</v>
      </c>
      <c r="Q578" t="s">
        <v>140</v>
      </c>
      <c r="R578">
        <v>5104</v>
      </c>
      <c r="S578" t="str">
        <f t="shared" ref="S578:S641" si="9">IF(G578&lt;=50000,"0-50K",IF(G578&lt;=100000,"50K-100K",IF(G578&lt;=150000,"100K-150K",IF(G578&lt;=200000,"150K-200K","200K+"))))</f>
        <v>150K-200K</v>
      </c>
    </row>
    <row r="579" spans="1:19" x14ac:dyDescent="0.3">
      <c r="A579" t="s">
        <v>49</v>
      </c>
      <c r="B579" t="s">
        <v>92</v>
      </c>
      <c r="C579">
        <v>2011</v>
      </c>
      <c r="D579" t="s">
        <v>20</v>
      </c>
      <c r="E579" t="s">
        <v>67</v>
      </c>
      <c r="F579">
        <v>2.1</v>
      </c>
      <c r="G579">
        <v>90105</v>
      </c>
      <c r="H579">
        <v>169</v>
      </c>
      <c r="I579">
        <v>158</v>
      </c>
      <c r="J579">
        <v>2</v>
      </c>
      <c r="K579">
        <v>1</v>
      </c>
      <c r="L579" t="s">
        <v>34</v>
      </c>
      <c r="M579" t="s">
        <v>140</v>
      </c>
      <c r="N579" t="s">
        <v>23</v>
      </c>
      <c r="O579" t="s">
        <v>29</v>
      </c>
      <c r="P579">
        <v>36</v>
      </c>
      <c r="Q579" t="s">
        <v>140</v>
      </c>
      <c r="R579">
        <v>4451</v>
      </c>
      <c r="S579" t="str">
        <f t="shared" si="9"/>
        <v>50K-100K</v>
      </c>
    </row>
    <row r="580" spans="1:19" x14ac:dyDescent="0.3">
      <c r="A580" t="s">
        <v>31</v>
      </c>
      <c r="B580" t="s">
        <v>32</v>
      </c>
      <c r="C580">
        <v>2011</v>
      </c>
      <c r="D580" t="s">
        <v>63</v>
      </c>
      <c r="E580" t="s">
        <v>21</v>
      </c>
      <c r="F580">
        <v>2</v>
      </c>
      <c r="G580">
        <v>116004</v>
      </c>
      <c r="H580">
        <v>175</v>
      </c>
      <c r="I580">
        <v>179</v>
      </c>
      <c r="J580">
        <v>2</v>
      </c>
      <c r="K580">
        <v>0</v>
      </c>
      <c r="L580" t="s">
        <v>43</v>
      </c>
      <c r="M580" t="s">
        <v>28</v>
      </c>
      <c r="N580" t="s">
        <v>36</v>
      </c>
      <c r="O580" t="s">
        <v>29</v>
      </c>
      <c r="P580">
        <v>30</v>
      </c>
      <c r="Q580" t="s">
        <v>88</v>
      </c>
      <c r="R580">
        <v>2085</v>
      </c>
      <c r="S580" t="str">
        <f t="shared" si="9"/>
        <v>100K-150K</v>
      </c>
    </row>
    <row r="581" spans="1:19" x14ac:dyDescent="0.3">
      <c r="A581" t="s">
        <v>31</v>
      </c>
      <c r="B581" t="s">
        <v>61</v>
      </c>
      <c r="C581">
        <v>2019</v>
      </c>
      <c r="D581" t="s">
        <v>33</v>
      </c>
      <c r="E581" t="s">
        <v>21</v>
      </c>
      <c r="F581">
        <v>1.8</v>
      </c>
      <c r="G581">
        <v>69176</v>
      </c>
      <c r="H581">
        <v>124</v>
      </c>
      <c r="I581">
        <v>114</v>
      </c>
      <c r="J581">
        <v>1</v>
      </c>
      <c r="K581">
        <v>1</v>
      </c>
      <c r="L581" t="s">
        <v>140</v>
      </c>
      <c r="M581" t="s">
        <v>94</v>
      </c>
      <c r="N581" t="s">
        <v>45</v>
      </c>
      <c r="O581" t="s">
        <v>29</v>
      </c>
      <c r="P581">
        <v>52</v>
      </c>
      <c r="Q581" t="s">
        <v>25</v>
      </c>
      <c r="R581">
        <v>12387</v>
      </c>
      <c r="S581" t="str">
        <f t="shared" si="9"/>
        <v>50K-100K</v>
      </c>
    </row>
    <row r="582" spans="1:19" x14ac:dyDescent="0.3">
      <c r="A582" t="s">
        <v>18</v>
      </c>
      <c r="B582" t="s">
        <v>19</v>
      </c>
      <c r="C582">
        <v>2007</v>
      </c>
      <c r="D582" t="s">
        <v>20</v>
      </c>
      <c r="E582" t="s">
        <v>21</v>
      </c>
      <c r="F582">
        <v>2.5</v>
      </c>
      <c r="G582">
        <v>482337</v>
      </c>
      <c r="H582">
        <v>166</v>
      </c>
      <c r="I582">
        <v>187</v>
      </c>
      <c r="J582">
        <v>3</v>
      </c>
      <c r="K582">
        <v>1</v>
      </c>
      <c r="L582" t="s">
        <v>34</v>
      </c>
      <c r="M582" t="s">
        <v>72</v>
      </c>
      <c r="N582" t="s">
        <v>23</v>
      </c>
      <c r="O582" t="s">
        <v>60</v>
      </c>
      <c r="P582">
        <v>32</v>
      </c>
      <c r="Q582" t="s">
        <v>30</v>
      </c>
      <c r="R582">
        <v>500</v>
      </c>
      <c r="S582" t="str">
        <f t="shared" si="9"/>
        <v>200K+</v>
      </c>
    </row>
    <row r="583" spans="1:19" x14ac:dyDescent="0.3">
      <c r="A583" t="s">
        <v>73</v>
      </c>
      <c r="B583" t="s">
        <v>97</v>
      </c>
      <c r="C583">
        <v>2010</v>
      </c>
      <c r="D583" t="s">
        <v>20</v>
      </c>
      <c r="E583" t="s">
        <v>67</v>
      </c>
      <c r="F583">
        <v>1.8</v>
      </c>
      <c r="G583">
        <v>95348</v>
      </c>
      <c r="H583">
        <v>123</v>
      </c>
      <c r="I583">
        <v>122</v>
      </c>
      <c r="J583">
        <v>2</v>
      </c>
      <c r="K583">
        <v>1</v>
      </c>
      <c r="L583" t="s">
        <v>43</v>
      </c>
      <c r="M583" t="s">
        <v>22</v>
      </c>
      <c r="N583" t="s">
        <v>45</v>
      </c>
      <c r="O583" t="s">
        <v>29</v>
      </c>
      <c r="P583">
        <v>41</v>
      </c>
      <c r="Q583" t="s">
        <v>76</v>
      </c>
      <c r="R583">
        <v>10515</v>
      </c>
      <c r="S583" t="str">
        <f t="shared" si="9"/>
        <v>50K-100K</v>
      </c>
    </row>
    <row r="584" spans="1:19" x14ac:dyDescent="0.3">
      <c r="A584" t="s">
        <v>55</v>
      </c>
      <c r="B584" t="s">
        <v>78</v>
      </c>
      <c r="C584">
        <v>2013</v>
      </c>
      <c r="D584" t="s">
        <v>20</v>
      </c>
      <c r="E584" t="s">
        <v>21</v>
      </c>
      <c r="F584">
        <v>2.4</v>
      </c>
      <c r="G584">
        <v>141423</v>
      </c>
      <c r="H584">
        <v>184</v>
      </c>
      <c r="I584">
        <v>171</v>
      </c>
      <c r="J584">
        <v>3</v>
      </c>
      <c r="K584">
        <v>1</v>
      </c>
      <c r="L584" t="s">
        <v>140</v>
      </c>
      <c r="M584" t="s">
        <v>22</v>
      </c>
      <c r="N584" t="s">
        <v>45</v>
      </c>
      <c r="O584" t="s">
        <v>29</v>
      </c>
      <c r="P584">
        <v>32</v>
      </c>
      <c r="Q584" t="s">
        <v>76</v>
      </c>
      <c r="R584">
        <v>2935</v>
      </c>
      <c r="S584" t="str">
        <f t="shared" si="9"/>
        <v>100K-150K</v>
      </c>
    </row>
    <row r="585" spans="1:19" x14ac:dyDescent="0.3">
      <c r="A585" t="s">
        <v>38</v>
      </c>
      <c r="B585" t="s">
        <v>89</v>
      </c>
      <c r="C585">
        <v>2017</v>
      </c>
      <c r="D585" t="s">
        <v>20</v>
      </c>
      <c r="E585" t="s">
        <v>21</v>
      </c>
      <c r="F585">
        <v>1.6</v>
      </c>
      <c r="G585">
        <v>74761</v>
      </c>
      <c r="H585">
        <v>187</v>
      </c>
      <c r="I585">
        <v>125</v>
      </c>
      <c r="J585">
        <v>3</v>
      </c>
      <c r="K585">
        <v>0</v>
      </c>
      <c r="L585" t="s">
        <v>43</v>
      </c>
      <c r="M585" t="s">
        <v>35</v>
      </c>
      <c r="N585" t="s">
        <v>45</v>
      </c>
      <c r="O585" t="s">
        <v>24</v>
      </c>
      <c r="P585">
        <v>42</v>
      </c>
      <c r="Q585" t="s">
        <v>91</v>
      </c>
      <c r="R585">
        <v>9403</v>
      </c>
      <c r="S585" t="str">
        <f t="shared" si="9"/>
        <v>50K-100K</v>
      </c>
    </row>
    <row r="586" spans="1:19" x14ac:dyDescent="0.3">
      <c r="A586" t="s">
        <v>26</v>
      </c>
      <c r="B586" t="s">
        <v>101</v>
      </c>
      <c r="C586">
        <v>2019</v>
      </c>
      <c r="D586" t="s">
        <v>20</v>
      </c>
      <c r="E586" t="s">
        <v>21</v>
      </c>
      <c r="F586">
        <v>1.8</v>
      </c>
      <c r="G586">
        <v>59502</v>
      </c>
      <c r="H586">
        <v>152</v>
      </c>
      <c r="I586">
        <v>157</v>
      </c>
      <c r="J586">
        <v>1</v>
      </c>
      <c r="K586" t="s">
        <v>140</v>
      </c>
      <c r="L586" t="s">
        <v>140</v>
      </c>
      <c r="M586" t="s">
        <v>72</v>
      </c>
      <c r="N586" t="s">
        <v>45</v>
      </c>
      <c r="O586" t="s">
        <v>29</v>
      </c>
      <c r="P586">
        <v>32</v>
      </c>
      <c r="Q586" t="s">
        <v>37</v>
      </c>
      <c r="R586">
        <v>9475</v>
      </c>
      <c r="S586" t="str">
        <f t="shared" si="9"/>
        <v>50K-100K</v>
      </c>
    </row>
    <row r="587" spans="1:19" x14ac:dyDescent="0.3">
      <c r="A587" t="s">
        <v>18</v>
      </c>
      <c r="B587" t="s">
        <v>19</v>
      </c>
      <c r="C587">
        <v>2008</v>
      </c>
      <c r="D587" t="s">
        <v>20</v>
      </c>
      <c r="E587" t="s">
        <v>21</v>
      </c>
      <c r="F587">
        <v>3</v>
      </c>
      <c r="G587">
        <v>146086</v>
      </c>
      <c r="H587">
        <v>237</v>
      </c>
      <c r="I587">
        <v>213</v>
      </c>
      <c r="J587">
        <v>5</v>
      </c>
      <c r="K587">
        <v>1</v>
      </c>
      <c r="L587" t="s">
        <v>34</v>
      </c>
      <c r="M587" t="s">
        <v>94</v>
      </c>
      <c r="N587" t="s">
        <v>23</v>
      </c>
      <c r="O587" t="s">
        <v>24</v>
      </c>
      <c r="P587">
        <v>25</v>
      </c>
      <c r="Q587" t="s">
        <v>46</v>
      </c>
      <c r="R587">
        <v>6765</v>
      </c>
      <c r="S587" t="str">
        <f t="shared" si="9"/>
        <v>100K-150K</v>
      </c>
    </row>
    <row r="588" spans="1:19" x14ac:dyDescent="0.3">
      <c r="A588" t="s">
        <v>49</v>
      </c>
      <c r="B588" t="s">
        <v>100</v>
      </c>
      <c r="C588">
        <v>2024</v>
      </c>
      <c r="D588" t="s">
        <v>20</v>
      </c>
      <c r="E588" t="s">
        <v>21</v>
      </c>
      <c r="F588">
        <v>1.7</v>
      </c>
      <c r="G588">
        <v>2246</v>
      </c>
      <c r="H588">
        <v>124</v>
      </c>
      <c r="I588">
        <v>118</v>
      </c>
      <c r="J588">
        <v>1</v>
      </c>
      <c r="K588">
        <v>0</v>
      </c>
      <c r="L588" t="s">
        <v>140</v>
      </c>
      <c r="M588" t="s">
        <v>72</v>
      </c>
      <c r="N588" t="s">
        <v>45</v>
      </c>
      <c r="O588" t="s">
        <v>29</v>
      </c>
      <c r="P588">
        <v>39</v>
      </c>
      <c r="Q588" t="s">
        <v>64</v>
      </c>
      <c r="R588">
        <v>22873</v>
      </c>
      <c r="S588" t="str">
        <f t="shared" si="9"/>
        <v>0-50K</v>
      </c>
    </row>
    <row r="589" spans="1:19" x14ac:dyDescent="0.3">
      <c r="A589" t="s">
        <v>38</v>
      </c>
      <c r="B589" t="s">
        <v>47</v>
      </c>
      <c r="C589">
        <v>2011</v>
      </c>
      <c r="D589" t="s">
        <v>20</v>
      </c>
      <c r="E589" t="s">
        <v>140</v>
      </c>
      <c r="F589">
        <v>2.5</v>
      </c>
      <c r="G589">
        <v>110017</v>
      </c>
      <c r="H589">
        <v>170</v>
      </c>
      <c r="I589">
        <v>143</v>
      </c>
      <c r="J589">
        <v>3</v>
      </c>
      <c r="K589" t="s">
        <v>140</v>
      </c>
      <c r="L589" t="s">
        <v>43</v>
      </c>
      <c r="M589" t="s">
        <v>22</v>
      </c>
      <c r="N589" t="s">
        <v>23</v>
      </c>
      <c r="O589" t="s">
        <v>29</v>
      </c>
      <c r="P589">
        <v>32</v>
      </c>
      <c r="Q589" t="s">
        <v>37</v>
      </c>
      <c r="R589">
        <v>3187</v>
      </c>
      <c r="S589" t="str">
        <f t="shared" si="9"/>
        <v>100K-150K</v>
      </c>
    </row>
    <row r="590" spans="1:19" x14ac:dyDescent="0.3">
      <c r="A590" t="s">
        <v>55</v>
      </c>
      <c r="B590" t="s">
        <v>78</v>
      </c>
      <c r="C590">
        <v>2013</v>
      </c>
      <c r="D590" t="s">
        <v>20</v>
      </c>
      <c r="E590" t="s">
        <v>21</v>
      </c>
      <c r="F590">
        <v>2</v>
      </c>
      <c r="G590">
        <v>192109</v>
      </c>
      <c r="H590">
        <v>164</v>
      </c>
      <c r="I590">
        <v>159</v>
      </c>
      <c r="J590">
        <v>4</v>
      </c>
      <c r="K590">
        <v>1</v>
      </c>
      <c r="L590" t="s">
        <v>40</v>
      </c>
      <c r="M590" t="s">
        <v>44</v>
      </c>
      <c r="N590" t="s">
        <v>45</v>
      </c>
      <c r="O590" t="s">
        <v>29</v>
      </c>
      <c r="P590">
        <v>34</v>
      </c>
      <c r="Q590" t="s">
        <v>140</v>
      </c>
      <c r="R590">
        <v>571</v>
      </c>
      <c r="S590" t="str">
        <f t="shared" si="9"/>
        <v>150K-200K</v>
      </c>
    </row>
    <row r="591" spans="1:19" x14ac:dyDescent="0.3">
      <c r="A591" t="s">
        <v>80</v>
      </c>
      <c r="B591" t="s">
        <v>98</v>
      </c>
      <c r="C591">
        <v>2009</v>
      </c>
      <c r="D591" t="s">
        <v>20</v>
      </c>
      <c r="E591" t="s">
        <v>140</v>
      </c>
      <c r="F591">
        <v>3.1</v>
      </c>
      <c r="G591">
        <v>248357</v>
      </c>
      <c r="H591">
        <v>234</v>
      </c>
      <c r="I591">
        <v>214</v>
      </c>
      <c r="J591">
        <v>4</v>
      </c>
      <c r="K591">
        <v>0</v>
      </c>
      <c r="L591" t="s">
        <v>140</v>
      </c>
      <c r="M591" t="s">
        <v>44</v>
      </c>
      <c r="N591" t="s">
        <v>23</v>
      </c>
      <c r="O591" t="s">
        <v>24</v>
      </c>
      <c r="P591">
        <v>32</v>
      </c>
      <c r="Q591" t="s">
        <v>140</v>
      </c>
      <c r="R591">
        <v>500</v>
      </c>
      <c r="S591" t="str">
        <f t="shared" si="9"/>
        <v>200K+</v>
      </c>
    </row>
    <row r="592" spans="1:19" x14ac:dyDescent="0.3">
      <c r="A592" t="s">
        <v>55</v>
      </c>
      <c r="B592" t="s">
        <v>75</v>
      </c>
      <c r="C592">
        <v>2018</v>
      </c>
      <c r="D592" t="s">
        <v>63</v>
      </c>
      <c r="E592" t="s">
        <v>21</v>
      </c>
      <c r="F592">
        <v>2</v>
      </c>
      <c r="G592">
        <v>42714</v>
      </c>
      <c r="H592">
        <v>145</v>
      </c>
      <c r="I592">
        <v>136</v>
      </c>
      <c r="J592">
        <v>2</v>
      </c>
      <c r="K592">
        <v>1</v>
      </c>
      <c r="L592" t="s">
        <v>43</v>
      </c>
      <c r="M592" t="s">
        <v>140</v>
      </c>
      <c r="N592" t="s">
        <v>45</v>
      </c>
      <c r="O592" t="s">
        <v>29</v>
      </c>
      <c r="P592">
        <v>39</v>
      </c>
      <c r="Q592" t="s">
        <v>48</v>
      </c>
      <c r="R592">
        <v>8786</v>
      </c>
      <c r="S592" t="str">
        <f t="shared" si="9"/>
        <v>0-50K</v>
      </c>
    </row>
    <row r="593" spans="1:19" x14ac:dyDescent="0.3">
      <c r="A593" t="s">
        <v>55</v>
      </c>
      <c r="B593" t="s">
        <v>69</v>
      </c>
      <c r="C593">
        <v>2021</v>
      </c>
      <c r="D593" t="s">
        <v>20</v>
      </c>
      <c r="E593" t="s">
        <v>140</v>
      </c>
      <c r="F593">
        <v>2.1</v>
      </c>
      <c r="G593">
        <v>68952</v>
      </c>
      <c r="H593">
        <v>187</v>
      </c>
      <c r="I593">
        <v>169</v>
      </c>
      <c r="J593">
        <v>1</v>
      </c>
      <c r="K593">
        <v>0</v>
      </c>
      <c r="L593" t="s">
        <v>34</v>
      </c>
      <c r="M593" t="s">
        <v>94</v>
      </c>
      <c r="N593" t="s">
        <v>23</v>
      </c>
      <c r="O593" t="s">
        <v>24</v>
      </c>
      <c r="P593">
        <v>40</v>
      </c>
      <c r="Q593" t="s">
        <v>48</v>
      </c>
      <c r="R593">
        <v>24983</v>
      </c>
      <c r="S593" t="str">
        <f t="shared" si="9"/>
        <v>50K-100K</v>
      </c>
    </row>
    <row r="594" spans="1:19" x14ac:dyDescent="0.3">
      <c r="A594" t="s">
        <v>41</v>
      </c>
      <c r="B594" t="s">
        <v>42</v>
      </c>
      <c r="C594">
        <v>2016</v>
      </c>
      <c r="D594" t="s">
        <v>65</v>
      </c>
      <c r="E594" t="s">
        <v>21</v>
      </c>
      <c r="F594">
        <v>0</v>
      </c>
      <c r="G594">
        <v>73357</v>
      </c>
      <c r="H594">
        <v>229</v>
      </c>
      <c r="I594">
        <v>251</v>
      </c>
      <c r="J594">
        <v>3</v>
      </c>
      <c r="K594">
        <v>1</v>
      </c>
      <c r="L594" t="s">
        <v>140</v>
      </c>
      <c r="M594" t="s">
        <v>44</v>
      </c>
      <c r="N594" t="s">
        <v>45</v>
      </c>
      <c r="O594" t="s">
        <v>29</v>
      </c>
      <c r="P594">
        <v>111</v>
      </c>
      <c r="Q594" t="s">
        <v>76</v>
      </c>
      <c r="R594">
        <v>7531</v>
      </c>
      <c r="S594" t="str">
        <f t="shared" si="9"/>
        <v>50K-100K</v>
      </c>
    </row>
    <row r="595" spans="1:19" x14ac:dyDescent="0.3">
      <c r="A595" t="s">
        <v>31</v>
      </c>
      <c r="B595" t="s">
        <v>32</v>
      </c>
      <c r="C595">
        <v>2009</v>
      </c>
      <c r="D595" t="s">
        <v>20</v>
      </c>
      <c r="E595" t="s">
        <v>21</v>
      </c>
      <c r="F595">
        <v>1.8</v>
      </c>
      <c r="G595">
        <v>161874</v>
      </c>
      <c r="H595">
        <v>153</v>
      </c>
      <c r="I595">
        <v>150</v>
      </c>
      <c r="J595">
        <v>3</v>
      </c>
      <c r="K595">
        <v>0</v>
      </c>
      <c r="L595" t="s">
        <v>34</v>
      </c>
      <c r="M595" t="s">
        <v>28</v>
      </c>
      <c r="N595" t="s">
        <v>36</v>
      </c>
      <c r="O595" t="s">
        <v>29</v>
      </c>
      <c r="P595">
        <v>32</v>
      </c>
      <c r="Q595" t="s">
        <v>46</v>
      </c>
      <c r="R595">
        <v>500</v>
      </c>
      <c r="S595" t="str">
        <f t="shared" si="9"/>
        <v>150K-200K</v>
      </c>
    </row>
    <row r="596" spans="1:19" x14ac:dyDescent="0.3">
      <c r="A596" t="s">
        <v>55</v>
      </c>
      <c r="B596" t="s">
        <v>69</v>
      </c>
      <c r="C596">
        <v>2024</v>
      </c>
      <c r="D596" t="s">
        <v>63</v>
      </c>
      <c r="E596" t="s">
        <v>140</v>
      </c>
      <c r="F596">
        <v>3</v>
      </c>
      <c r="G596">
        <v>3201</v>
      </c>
      <c r="H596">
        <v>234</v>
      </c>
      <c r="I596">
        <v>187</v>
      </c>
      <c r="J596">
        <v>1</v>
      </c>
      <c r="K596">
        <v>0</v>
      </c>
      <c r="L596" t="s">
        <v>43</v>
      </c>
      <c r="M596" t="s">
        <v>140</v>
      </c>
      <c r="N596" t="s">
        <v>23</v>
      </c>
      <c r="O596" t="s">
        <v>60</v>
      </c>
      <c r="P596">
        <v>25</v>
      </c>
      <c r="Q596" t="s">
        <v>37</v>
      </c>
      <c r="R596">
        <v>28541</v>
      </c>
      <c r="S596" t="str">
        <f t="shared" si="9"/>
        <v>0-50K</v>
      </c>
    </row>
    <row r="597" spans="1:19" x14ac:dyDescent="0.3">
      <c r="A597" t="s">
        <v>53</v>
      </c>
      <c r="B597" t="s">
        <v>71</v>
      </c>
      <c r="C597">
        <v>2008</v>
      </c>
      <c r="D597" t="s">
        <v>20</v>
      </c>
      <c r="E597" t="s">
        <v>21</v>
      </c>
      <c r="F597">
        <v>2.5</v>
      </c>
      <c r="G597">
        <v>320644</v>
      </c>
      <c r="H597">
        <v>127</v>
      </c>
      <c r="I597">
        <v>102</v>
      </c>
      <c r="J597">
        <v>4</v>
      </c>
      <c r="K597">
        <v>1</v>
      </c>
      <c r="L597" t="s">
        <v>34</v>
      </c>
      <c r="M597" t="s">
        <v>59</v>
      </c>
      <c r="N597" t="s">
        <v>45</v>
      </c>
      <c r="O597" t="s">
        <v>24</v>
      </c>
      <c r="P597">
        <v>32</v>
      </c>
      <c r="Q597" t="s">
        <v>30</v>
      </c>
      <c r="R597">
        <v>500</v>
      </c>
      <c r="S597" t="str">
        <f t="shared" si="9"/>
        <v>200K+</v>
      </c>
    </row>
    <row r="598" spans="1:19" x14ac:dyDescent="0.3">
      <c r="A598" t="s">
        <v>26</v>
      </c>
      <c r="B598" t="s">
        <v>101</v>
      </c>
      <c r="C598">
        <v>2005</v>
      </c>
      <c r="D598" t="s">
        <v>33</v>
      </c>
      <c r="E598" t="s">
        <v>67</v>
      </c>
      <c r="F598">
        <v>2.2000000000000002</v>
      </c>
      <c r="G598">
        <v>128553</v>
      </c>
      <c r="H598">
        <v>184</v>
      </c>
      <c r="I598">
        <v>187</v>
      </c>
      <c r="J598">
        <v>3</v>
      </c>
      <c r="K598">
        <v>1</v>
      </c>
      <c r="L598" t="s">
        <v>40</v>
      </c>
      <c r="M598" t="s">
        <v>72</v>
      </c>
      <c r="N598" t="s">
        <v>45</v>
      </c>
      <c r="O598" t="s">
        <v>29</v>
      </c>
      <c r="P598">
        <v>47</v>
      </c>
      <c r="Q598" t="s">
        <v>30</v>
      </c>
      <c r="R598">
        <v>500</v>
      </c>
      <c r="S598" t="str">
        <f t="shared" si="9"/>
        <v>100K-150K</v>
      </c>
    </row>
    <row r="599" spans="1:19" x14ac:dyDescent="0.3">
      <c r="A599" t="s">
        <v>80</v>
      </c>
      <c r="B599" t="s">
        <v>98</v>
      </c>
      <c r="C599">
        <v>2022</v>
      </c>
      <c r="D599" t="s">
        <v>33</v>
      </c>
      <c r="E599" t="s">
        <v>21</v>
      </c>
      <c r="F599">
        <v>2.2999999999999998</v>
      </c>
      <c r="G599">
        <v>13430</v>
      </c>
      <c r="H599">
        <v>188</v>
      </c>
      <c r="I599">
        <v>192</v>
      </c>
      <c r="J599">
        <v>1</v>
      </c>
      <c r="K599">
        <v>0</v>
      </c>
      <c r="L599" t="s">
        <v>43</v>
      </c>
      <c r="M599" t="s">
        <v>28</v>
      </c>
      <c r="N599" t="s">
        <v>23</v>
      </c>
      <c r="O599" t="s">
        <v>24</v>
      </c>
      <c r="P599">
        <v>42</v>
      </c>
      <c r="Q599" t="s">
        <v>140</v>
      </c>
      <c r="R599">
        <v>22776</v>
      </c>
      <c r="S599" t="str">
        <f t="shared" si="9"/>
        <v>0-50K</v>
      </c>
    </row>
    <row r="600" spans="1:19" x14ac:dyDescent="0.3">
      <c r="A600" t="s">
        <v>41</v>
      </c>
      <c r="B600" t="s">
        <v>42</v>
      </c>
      <c r="C600">
        <v>2008</v>
      </c>
      <c r="D600" t="s">
        <v>20</v>
      </c>
      <c r="E600" t="s">
        <v>21</v>
      </c>
      <c r="F600">
        <v>1.9</v>
      </c>
      <c r="G600">
        <v>208073</v>
      </c>
      <c r="H600">
        <v>143</v>
      </c>
      <c r="I600">
        <v>139</v>
      </c>
      <c r="J600">
        <v>4</v>
      </c>
      <c r="K600">
        <v>0</v>
      </c>
      <c r="L600" t="s">
        <v>140</v>
      </c>
      <c r="M600" t="s">
        <v>140</v>
      </c>
      <c r="N600" t="s">
        <v>45</v>
      </c>
      <c r="O600" t="s">
        <v>29</v>
      </c>
      <c r="P600">
        <v>35</v>
      </c>
      <c r="Q600" t="s">
        <v>64</v>
      </c>
      <c r="R600">
        <v>500</v>
      </c>
      <c r="S600" t="str">
        <f t="shared" si="9"/>
        <v>200K+</v>
      </c>
    </row>
    <row r="601" spans="1:19" x14ac:dyDescent="0.3">
      <c r="A601" t="s">
        <v>49</v>
      </c>
      <c r="B601" t="s">
        <v>50</v>
      </c>
      <c r="C601">
        <v>2016</v>
      </c>
      <c r="D601" t="s">
        <v>20</v>
      </c>
      <c r="E601" t="s">
        <v>21</v>
      </c>
      <c r="F601">
        <v>2.2999999999999998</v>
      </c>
      <c r="G601">
        <v>60507</v>
      </c>
      <c r="H601">
        <v>182</v>
      </c>
      <c r="I601">
        <v>179</v>
      </c>
      <c r="J601">
        <v>1</v>
      </c>
      <c r="K601">
        <v>0</v>
      </c>
      <c r="L601" t="s">
        <v>43</v>
      </c>
      <c r="M601" t="s">
        <v>52</v>
      </c>
      <c r="N601" t="s">
        <v>45</v>
      </c>
      <c r="O601" t="s">
        <v>24</v>
      </c>
      <c r="P601">
        <v>33</v>
      </c>
      <c r="Q601" t="s">
        <v>64</v>
      </c>
      <c r="R601">
        <v>7963</v>
      </c>
      <c r="S601" t="str">
        <f t="shared" si="9"/>
        <v>50K-100K</v>
      </c>
    </row>
    <row r="602" spans="1:19" x14ac:dyDescent="0.3">
      <c r="A602" t="s">
        <v>80</v>
      </c>
      <c r="B602" t="s">
        <v>83</v>
      </c>
      <c r="C602">
        <v>2013</v>
      </c>
      <c r="D602" t="s">
        <v>20</v>
      </c>
      <c r="E602" t="s">
        <v>21</v>
      </c>
      <c r="F602">
        <v>4.4000000000000004</v>
      </c>
      <c r="G602">
        <v>115935</v>
      </c>
      <c r="H602">
        <v>187</v>
      </c>
      <c r="I602">
        <v>187</v>
      </c>
      <c r="J602">
        <v>2</v>
      </c>
      <c r="K602">
        <v>1</v>
      </c>
      <c r="L602" t="s">
        <v>40</v>
      </c>
      <c r="M602" t="s">
        <v>94</v>
      </c>
      <c r="N602" t="s">
        <v>84</v>
      </c>
      <c r="O602" t="s">
        <v>60</v>
      </c>
      <c r="P602">
        <v>18</v>
      </c>
      <c r="Q602" t="s">
        <v>30</v>
      </c>
      <c r="R602">
        <v>2600</v>
      </c>
      <c r="S602" t="str">
        <f t="shared" si="9"/>
        <v>100K-150K</v>
      </c>
    </row>
    <row r="603" spans="1:19" x14ac:dyDescent="0.3">
      <c r="A603" t="s">
        <v>55</v>
      </c>
      <c r="B603" t="s">
        <v>56</v>
      </c>
      <c r="C603">
        <v>2016</v>
      </c>
      <c r="D603" t="s">
        <v>20</v>
      </c>
      <c r="E603" t="s">
        <v>21</v>
      </c>
      <c r="F603">
        <v>2.2999999999999998</v>
      </c>
      <c r="G603">
        <v>132613</v>
      </c>
      <c r="H603">
        <v>187</v>
      </c>
      <c r="I603">
        <v>187</v>
      </c>
      <c r="J603">
        <v>4</v>
      </c>
      <c r="K603">
        <v>1</v>
      </c>
      <c r="L603" t="s">
        <v>43</v>
      </c>
      <c r="M603" t="s">
        <v>22</v>
      </c>
      <c r="N603" t="s">
        <v>23</v>
      </c>
      <c r="O603" t="s">
        <v>24</v>
      </c>
      <c r="P603">
        <v>32</v>
      </c>
      <c r="Q603" t="s">
        <v>76</v>
      </c>
      <c r="R603">
        <v>9630</v>
      </c>
      <c r="S603" t="str">
        <f t="shared" si="9"/>
        <v>100K-150K</v>
      </c>
    </row>
    <row r="604" spans="1:19" x14ac:dyDescent="0.3">
      <c r="A604" t="s">
        <v>41</v>
      </c>
      <c r="B604" t="s">
        <v>42</v>
      </c>
      <c r="C604">
        <v>2015</v>
      </c>
      <c r="D604" t="s">
        <v>63</v>
      </c>
      <c r="E604" t="s">
        <v>21</v>
      </c>
      <c r="F604">
        <v>1.9</v>
      </c>
      <c r="G604">
        <v>80642</v>
      </c>
      <c r="H604">
        <v>158</v>
      </c>
      <c r="I604">
        <v>152</v>
      </c>
      <c r="J604">
        <v>2</v>
      </c>
      <c r="K604">
        <v>0</v>
      </c>
      <c r="L604" t="s">
        <v>43</v>
      </c>
      <c r="M604" t="s">
        <v>59</v>
      </c>
      <c r="N604" t="s">
        <v>45</v>
      </c>
      <c r="O604" t="s">
        <v>29</v>
      </c>
      <c r="P604">
        <v>36</v>
      </c>
      <c r="Q604" t="s">
        <v>46</v>
      </c>
      <c r="R604">
        <v>7890</v>
      </c>
      <c r="S604" t="str">
        <f t="shared" si="9"/>
        <v>50K-100K</v>
      </c>
    </row>
    <row r="605" spans="1:19" x14ac:dyDescent="0.3">
      <c r="A605" t="s">
        <v>55</v>
      </c>
      <c r="B605" t="s">
        <v>75</v>
      </c>
      <c r="C605">
        <v>2015</v>
      </c>
      <c r="D605" t="s">
        <v>20</v>
      </c>
      <c r="E605" t="s">
        <v>21</v>
      </c>
      <c r="F605">
        <v>1.7</v>
      </c>
      <c r="G605">
        <v>85052</v>
      </c>
      <c r="H605">
        <v>187</v>
      </c>
      <c r="I605">
        <v>126</v>
      </c>
      <c r="J605">
        <v>2</v>
      </c>
      <c r="K605">
        <v>1</v>
      </c>
      <c r="L605" t="s">
        <v>40</v>
      </c>
      <c r="M605" t="s">
        <v>140</v>
      </c>
      <c r="N605" t="s">
        <v>45</v>
      </c>
      <c r="O605" t="s">
        <v>29</v>
      </c>
      <c r="P605">
        <v>35</v>
      </c>
      <c r="Q605" t="s">
        <v>140</v>
      </c>
      <c r="R605">
        <v>4276</v>
      </c>
      <c r="S605" t="str">
        <f t="shared" si="9"/>
        <v>50K-100K</v>
      </c>
    </row>
    <row r="606" spans="1:19" x14ac:dyDescent="0.3">
      <c r="A606" t="s">
        <v>49</v>
      </c>
      <c r="B606" t="s">
        <v>50</v>
      </c>
      <c r="C606">
        <v>2014</v>
      </c>
      <c r="D606" t="s">
        <v>20</v>
      </c>
      <c r="E606" t="s">
        <v>21</v>
      </c>
      <c r="F606">
        <v>1.8</v>
      </c>
      <c r="G606">
        <v>57553</v>
      </c>
      <c r="H606">
        <v>119</v>
      </c>
      <c r="I606">
        <v>111</v>
      </c>
      <c r="J606">
        <v>2</v>
      </c>
      <c r="K606" t="s">
        <v>140</v>
      </c>
      <c r="L606" t="s">
        <v>34</v>
      </c>
      <c r="M606" t="s">
        <v>140</v>
      </c>
      <c r="N606" t="s">
        <v>45</v>
      </c>
      <c r="O606" t="s">
        <v>29</v>
      </c>
      <c r="P606">
        <v>32</v>
      </c>
      <c r="Q606" t="s">
        <v>140</v>
      </c>
      <c r="R606">
        <v>4818</v>
      </c>
      <c r="S606" t="str">
        <f t="shared" si="9"/>
        <v>50K-100K</v>
      </c>
    </row>
    <row r="607" spans="1:19" x14ac:dyDescent="0.3">
      <c r="A607" t="s">
        <v>73</v>
      </c>
      <c r="B607" t="s">
        <v>74</v>
      </c>
      <c r="C607">
        <v>2018</v>
      </c>
      <c r="D607" t="s">
        <v>20</v>
      </c>
      <c r="E607" t="s">
        <v>21</v>
      </c>
      <c r="F607">
        <v>2.5</v>
      </c>
      <c r="G607">
        <v>43270</v>
      </c>
      <c r="H607">
        <v>262</v>
      </c>
      <c r="I607">
        <v>252</v>
      </c>
      <c r="J607">
        <v>1</v>
      </c>
      <c r="K607">
        <v>0</v>
      </c>
      <c r="L607" t="s">
        <v>140</v>
      </c>
      <c r="M607" t="s">
        <v>28</v>
      </c>
      <c r="N607" t="s">
        <v>23</v>
      </c>
      <c r="O607" t="s">
        <v>24</v>
      </c>
      <c r="P607">
        <v>32</v>
      </c>
      <c r="Q607" t="s">
        <v>76</v>
      </c>
      <c r="R607">
        <v>29958</v>
      </c>
      <c r="S607" t="str">
        <f t="shared" si="9"/>
        <v>0-50K</v>
      </c>
    </row>
    <row r="608" spans="1:19" x14ac:dyDescent="0.3">
      <c r="A608" t="s">
        <v>80</v>
      </c>
      <c r="B608" t="s">
        <v>81</v>
      </c>
      <c r="C608">
        <v>2005</v>
      </c>
      <c r="D608" t="s">
        <v>20</v>
      </c>
      <c r="E608" t="s">
        <v>67</v>
      </c>
      <c r="F608">
        <v>4.7</v>
      </c>
      <c r="G608">
        <v>103609</v>
      </c>
      <c r="H608">
        <v>351</v>
      </c>
      <c r="I608">
        <v>335</v>
      </c>
      <c r="J608">
        <v>4</v>
      </c>
      <c r="K608">
        <v>1</v>
      </c>
      <c r="L608" t="s">
        <v>34</v>
      </c>
      <c r="M608" t="s">
        <v>28</v>
      </c>
      <c r="N608" t="s">
        <v>82</v>
      </c>
      <c r="O608" t="s">
        <v>60</v>
      </c>
      <c r="P608">
        <v>15</v>
      </c>
      <c r="Q608" t="s">
        <v>91</v>
      </c>
      <c r="R608">
        <v>500</v>
      </c>
      <c r="S608" t="str">
        <f t="shared" si="9"/>
        <v>100K-150K</v>
      </c>
    </row>
    <row r="609" spans="1:19" x14ac:dyDescent="0.3">
      <c r="A609" t="s">
        <v>18</v>
      </c>
      <c r="B609" t="s">
        <v>51</v>
      </c>
      <c r="C609">
        <v>2023</v>
      </c>
      <c r="D609" t="s">
        <v>33</v>
      </c>
      <c r="E609" t="s">
        <v>140</v>
      </c>
      <c r="F609">
        <v>2.2999999999999998</v>
      </c>
      <c r="G609">
        <v>100</v>
      </c>
      <c r="H609">
        <v>187</v>
      </c>
      <c r="I609">
        <v>187</v>
      </c>
      <c r="J609">
        <v>1</v>
      </c>
      <c r="K609">
        <v>0</v>
      </c>
      <c r="L609" t="s">
        <v>40</v>
      </c>
      <c r="M609" t="s">
        <v>44</v>
      </c>
      <c r="N609" t="s">
        <v>45</v>
      </c>
      <c r="O609" t="s">
        <v>24</v>
      </c>
      <c r="P609">
        <v>32</v>
      </c>
      <c r="Q609" t="s">
        <v>76</v>
      </c>
      <c r="R609">
        <v>36384</v>
      </c>
      <c r="S609" t="str">
        <f t="shared" si="9"/>
        <v>0-50K</v>
      </c>
    </row>
    <row r="610" spans="1:19" x14ac:dyDescent="0.3">
      <c r="A610" t="s">
        <v>49</v>
      </c>
      <c r="B610" t="s">
        <v>100</v>
      </c>
      <c r="C610">
        <v>2022</v>
      </c>
      <c r="D610" t="s">
        <v>20</v>
      </c>
      <c r="E610" t="s">
        <v>21</v>
      </c>
      <c r="F610">
        <v>2.2000000000000002</v>
      </c>
      <c r="G610">
        <v>23091</v>
      </c>
      <c r="H610">
        <v>158</v>
      </c>
      <c r="I610">
        <v>187</v>
      </c>
      <c r="J610">
        <v>1</v>
      </c>
      <c r="K610">
        <v>0</v>
      </c>
      <c r="L610" t="s">
        <v>43</v>
      </c>
      <c r="M610" t="s">
        <v>22</v>
      </c>
      <c r="N610" t="s">
        <v>45</v>
      </c>
      <c r="O610" t="s">
        <v>24</v>
      </c>
      <c r="P610">
        <v>34</v>
      </c>
      <c r="Q610" t="s">
        <v>25</v>
      </c>
      <c r="R610">
        <v>19495</v>
      </c>
      <c r="S610" t="str">
        <f t="shared" si="9"/>
        <v>0-50K</v>
      </c>
    </row>
    <row r="611" spans="1:19" x14ac:dyDescent="0.3">
      <c r="A611" t="s">
        <v>41</v>
      </c>
      <c r="B611" t="s">
        <v>42</v>
      </c>
      <c r="C611">
        <v>2015</v>
      </c>
      <c r="D611" t="s">
        <v>20</v>
      </c>
      <c r="E611" t="s">
        <v>21</v>
      </c>
      <c r="F611">
        <v>2.5</v>
      </c>
      <c r="G611">
        <v>185802</v>
      </c>
      <c r="H611">
        <v>137</v>
      </c>
      <c r="I611">
        <v>111</v>
      </c>
      <c r="J611">
        <v>3</v>
      </c>
      <c r="K611">
        <v>0</v>
      </c>
      <c r="L611" t="s">
        <v>140</v>
      </c>
      <c r="M611" t="s">
        <v>22</v>
      </c>
      <c r="N611" t="s">
        <v>45</v>
      </c>
      <c r="O611" t="s">
        <v>29</v>
      </c>
      <c r="P611">
        <v>41</v>
      </c>
      <c r="Q611" t="s">
        <v>64</v>
      </c>
      <c r="R611">
        <v>2413</v>
      </c>
      <c r="S611" t="str">
        <f t="shared" si="9"/>
        <v>150K-200K</v>
      </c>
    </row>
    <row r="612" spans="1:19" x14ac:dyDescent="0.3">
      <c r="A612" t="s">
        <v>49</v>
      </c>
      <c r="B612" t="s">
        <v>100</v>
      </c>
      <c r="C612">
        <v>2010</v>
      </c>
      <c r="D612" t="s">
        <v>20</v>
      </c>
      <c r="E612" t="s">
        <v>140</v>
      </c>
      <c r="F612">
        <v>1.9</v>
      </c>
      <c r="G612">
        <v>75902</v>
      </c>
      <c r="H612">
        <v>168</v>
      </c>
      <c r="I612">
        <v>165</v>
      </c>
      <c r="J612">
        <v>2</v>
      </c>
      <c r="K612">
        <v>0</v>
      </c>
      <c r="L612" t="s">
        <v>40</v>
      </c>
      <c r="M612" t="s">
        <v>59</v>
      </c>
      <c r="N612" t="s">
        <v>45</v>
      </c>
      <c r="O612" t="s">
        <v>29</v>
      </c>
      <c r="P612">
        <v>32</v>
      </c>
      <c r="Q612" t="s">
        <v>140</v>
      </c>
      <c r="R612">
        <v>3228</v>
      </c>
      <c r="S612" t="str">
        <f t="shared" si="9"/>
        <v>50K-100K</v>
      </c>
    </row>
    <row r="613" spans="1:19" x14ac:dyDescent="0.3">
      <c r="A613" t="s">
        <v>38</v>
      </c>
      <c r="B613" t="s">
        <v>39</v>
      </c>
      <c r="C613">
        <v>2006</v>
      </c>
      <c r="D613" t="s">
        <v>20</v>
      </c>
      <c r="E613" t="s">
        <v>140</v>
      </c>
      <c r="F613">
        <v>2</v>
      </c>
      <c r="G613">
        <v>198271</v>
      </c>
      <c r="H613">
        <v>151</v>
      </c>
      <c r="I613">
        <v>141</v>
      </c>
      <c r="J613">
        <v>3</v>
      </c>
      <c r="K613">
        <v>1</v>
      </c>
      <c r="L613" t="s">
        <v>40</v>
      </c>
      <c r="M613" t="s">
        <v>44</v>
      </c>
      <c r="N613" t="s">
        <v>23</v>
      </c>
      <c r="O613" t="s">
        <v>60</v>
      </c>
      <c r="P613">
        <v>35</v>
      </c>
      <c r="Q613" t="s">
        <v>57</v>
      </c>
      <c r="R613">
        <v>922</v>
      </c>
      <c r="S613" t="str">
        <f t="shared" si="9"/>
        <v>150K-200K</v>
      </c>
    </row>
    <row r="614" spans="1:19" x14ac:dyDescent="0.3">
      <c r="A614" t="s">
        <v>49</v>
      </c>
      <c r="B614" t="s">
        <v>100</v>
      </c>
      <c r="C614">
        <v>2019</v>
      </c>
      <c r="D614" t="s">
        <v>20</v>
      </c>
      <c r="E614" t="s">
        <v>21</v>
      </c>
      <c r="F614">
        <v>2</v>
      </c>
      <c r="G614">
        <v>33205</v>
      </c>
      <c r="H614">
        <v>171</v>
      </c>
      <c r="I614">
        <v>141</v>
      </c>
      <c r="J614">
        <v>1</v>
      </c>
      <c r="K614">
        <v>0</v>
      </c>
      <c r="L614" t="s">
        <v>34</v>
      </c>
      <c r="M614" t="s">
        <v>72</v>
      </c>
      <c r="N614" t="s">
        <v>45</v>
      </c>
      <c r="O614" t="s">
        <v>24</v>
      </c>
      <c r="P614">
        <v>34</v>
      </c>
      <c r="Q614" t="s">
        <v>76</v>
      </c>
      <c r="R614">
        <v>14202</v>
      </c>
      <c r="S614" t="str">
        <f t="shared" si="9"/>
        <v>0-50K</v>
      </c>
    </row>
    <row r="615" spans="1:19" x14ac:dyDescent="0.3">
      <c r="A615" t="s">
        <v>26</v>
      </c>
      <c r="B615" t="s">
        <v>101</v>
      </c>
      <c r="C615">
        <v>2019</v>
      </c>
      <c r="D615" t="s">
        <v>20</v>
      </c>
      <c r="E615" t="s">
        <v>21</v>
      </c>
      <c r="F615">
        <v>2.5</v>
      </c>
      <c r="G615">
        <v>25545</v>
      </c>
      <c r="H615">
        <v>179</v>
      </c>
      <c r="I615">
        <v>158</v>
      </c>
      <c r="J615">
        <v>3</v>
      </c>
      <c r="K615" t="s">
        <v>140</v>
      </c>
      <c r="L615" t="s">
        <v>34</v>
      </c>
      <c r="M615" t="s">
        <v>140</v>
      </c>
      <c r="N615" t="s">
        <v>45</v>
      </c>
      <c r="O615" t="s">
        <v>29</v>
      </c>
      <c r="P615">
        <v>32</v>
      </c>
      <c r="Q615" t="s">
        <v>91</v>
      </c>
      <c r="R615">
        <v>11599</v>
      </c>
      <c r="S615" t="str">
        <f t="shared" si="9"/>
        <v>0-50K</v>
      </c>
    </row>
    <row r="616" spans="1:19" x14ac:dyDescent="0.3">
      <c r="A616" t="s">
        <v>38</v>
      </c>
      <c r="B616" t="s">
        <v>47</v>
      </c>
      <c r="C616">
        <v>2020</v>
      </c>
      <c r="D616" t="s">
        <v>20</v>
      </c>
      <c r="E616" t="s">
        <v>140</v>
      </c>
      <c r="F616">
        <v>2.6</v>
      </c>
      <c r="G616">
        <v>62381</v>
      </c>
      <c r="H616">
        <v>187</v>
      </c>
      <c r="I616">
        <v>211</v>
      </c>
      <c r="J616">
        <v>1</v>
      </c>
      <c r="K616">
        <v>0</v>
      </c>
      <c r="L616" t="s">
        <v>43</v>
      </c>
      <c r="M616" t="s">
        <v>52</v>
      </c>
      <c r="N616" t="s">
        <v>23</v>
      </c>
      <c r="O616" t="s">
        <v>29</v>
      </c>
      <c r="P616">
        <v>26</v>
      </c>
      <c r="Q616" t="s">
        <v>64</v>
      </c>
      <c r="R616">
        <v>16273</v>
      </c>
      <c r="S616" t="str">
        <f t="shared" si="9"/>
        <v>50K-100K</v>
      </c>
    </row>
    <row r="617" spans="1:19" x14ac:dyDescent="0.3">
      <c r="A617" t="s">
        <v>41</v>
      </c>
      <c r="B617" t="s">
        <v>62</v>
      </c>
      <c r="C617">
        <v>2013</v>
      </c>
      <c r="D617" t="s">
        <v>20</v>
      </c>
      <c r="E617" t="s">
        <v>21</v>
      </c>
      <c r="F617">
        <v>2.5</v>
      </c>
      <c r="G617">
        <v>266771</v>
      </c>
      <c r="H617">
        <v>200</v>
      </c>
      <c r="I617">
        <v>177</v>
      </c>
      <c r="J617">
        <v>3</v>
      </c>
      <c r="K617">
        <v>0</v>
      </c>
      <c r="L617" t="s">
        <v>34</v>
      </c>
      <c r="M617" t="s">
        <v>44</v>
      </c>
      <c r="N617" t="s">
        <v>23</v>
      </c>
      <c r="O617" t="s">
        <v>60</v>
      </c>
      <c r="P617">
        <v>31</v>
      </c>
      <c r="Q617" t="s">
        <v>88</v>
      </c>
      <c r="R617">
        <v>500</v>
      </c>
      <c r="S617" t="str">
        <f t="shared" si="9"/>
        <v>200K+</v>
      </c>
    </row>
    <row r="618" spans="1:19" x14ac:dyDescent="0.3">
      <c r="A618" t="s">
        <v>80</v>
      </c>
      <c r="B618" t="s">
        <v>102</v>
      </c>
      <c r="C618">
        <v>2008</v>
      </c>
      <c r="D618" t="s">
        <v>20</v>
      </c>
      <c r="E618" t="s">
        <v>21</v>
      </c>
      <c r="F618">
        <v>2.6</v>
      </c>
      <c r="G618">
        <v>213943</v>
      </c>
      <c r="H618">
        <v>206</v>
      </c>
      <c r="I618">
        <v>186</v>
      </c>
      <c r="J618">
        <v>4</v>
      </c>
      <c r="K618" t="s">
        <v>140</v>
      </c>
      <c r="L618" t="s">
        <v>43</v>
      </c>
      <c r="M618" t="s">
        <v>35</v>
      </c>
      <c r="N618" t="s">
        <v>23</v>
      </c>
      <c r="O618" t="s">
        <v>60</v>
      </c>
      <c r="P618">
        <v>32</v>
      </c>
      <c r="Q618" t="s">
        <v>46</v>
      </c>
      <c r="R618">
        <v>500</v>
      </c>
      <c r="S618" t="str">
        <f t="shared" si="9"/>
        <v>200K+</v>
      </c>
    </row>
    <row r="619" spans="1:19" x14ac:dyDescent="0.3">
      <c r="A619" t="s">
        <v>53</v>
      </c>
      <c r="B619" t="s">
        <v>54</v>
      </c>
      <c r="C619">
        <v>2018</v>
      </c>
      <c r="D619" t="s">
        <v>33</v>
      </c>
      <c r="E619" t="s">
        <v>21</v>
      </c>
      <c r="F619">
        <v>3.4</v>
      </c>
      <c r="G619">
        <v>37290</v>
      </c>
      <c r="H619">
        <v>251</v>
      </c>
      <c r="I619">
        <v>246</v>
      </c>
      <c r="J619">
        <v>1</v>
      </c>
      <c r="K619">
        <v>0</v>
      </c>
      <c r="L619" t="s">
        <v>34</v>
      </c>
      <c r="M619" t="s">
        <v>94</v>
      </c>
      <c r="N619" t="s">
        <v>23</v>
      </c>
      <c r="O619" t="s">
        <v>24</v>
      </c>
      <c r="P619">
        <v>37</v>
      </c>
      <c r="Q619" t="s">
        <v>88</v>
      </c>
      <c r="R619">
        <v>23467</v>
      </c>
      <c r="S619" t="str">
        <f t="shared" si="9"/>
        <v>0-50K</v>
      </c>
    </row>
    <row r="620" spans="1:19" x14ac:dyDescent="0.3">
      <c r="A620" t="s">
        <v>80</v>
      </c>
      <c r="B620" t="s">
        <v>83</v>
      </c>
      <c r="C620">
        <v>2014</v>
      </c>
      <c r="D620" t="s">
        <v>20</v>
      </c>
      <c r="E620" t="s">
        <v>21</v>
      </c>
      <c r="F620">
        <v>4.2</v>
      </c>
      <c r="G620">
        <v>130540</v>
      </c>
      <c r="H620">
        <v>308</v>
      </c>
      <c r="I620">
        <v>299</v>
      </c>
      <c r="J620">
        <v>3</v>
      </c>
      <c r="K620" t="s">
        <v>140</v>
      </c>
      <c r="L620" t="s">
        <v>40</v>
      </c>
      <c r="M620" t="s">
        <v>52</v>
      </c>
      <c r="N620" t="s">
        <v>84</v>
      </c>
      <c r="O620" t="s">
        <v>95</v>
      </c>
      <c r="P620">
        <v>12</v>
      </c>
      <c r="Q620" t="s">
        <v>25</v>
      </c>
      <c r="R620">
        <v>5937</v>
      </c>
      <c r="S620" t="str">
        <f t="shared" si="9"/>
        <v>100K-150K</v>
      </c>
    </row>
    <row r="621" spans="1:19" x14ac:dyDescent="0.3">
      <c r="A621" t="s">
        <v>49</v>
      </c>
      <c r="B621" t="s">
        <v>50</v>
      </c>
      <c r="C621">
        <v>2013</v>
      </c>
      <c r="D621" t="s">
        <v>20</v>
      </c>
      <c r="E621" t="s">
        <v>21</v>
      </c>
      <c r="F621">
        <v>1.4</v>
      </c>
      <c r="G621">
        <v>101261</v>
      </c>
      <c r="H621">
        <v>111</v>
      </c>
      <c r="I621">
        <v>121</v>
      </c>
      <c r="J621">
        <v>4</v>
      </c>
      <c r="K621">
        <v>1</v>
      </c>
      <c r="L621" t="s">
        <v>43</v>
      </c>
      <c r="M621" t="s">
        <v>140</v>
      </c>
      <c r="N621" t="s">
        <v>45</v>
      </c>
      <c r="O621" t="s">
        <v>24</v>
      </c>
      <c r="P621">
        <v>39</v>
      </c>
      <c r="Q621" t="s">
        <v>140</v>
      </c>
      <c r="R621">
        <v>2424</v>
      </c>
      <c r="S621" t="str">
        <f t="shared" si="9"/>
        <v>100K-150K</v>
      </c>
    </row>
    <row r="622" spans="1:19" x14ac:dyDescent="0.3">
      <c r="A622" t="s">
        <v>73</v>
      </c>
      <c r="B622" t="s">
        <v>87</v>
      </c>
      <c r="C622">
        <v>2007</v>
      </c>
      <c r="D622" t="s">
        <v>20</v>
      </c>
      <c r="E622" t="s">
        <v>21</v>
      </c>
      <c r="F622">
        <v>3.3</v>
      </c>
      <c r="G622">
        <v>85109</v>
      </c>
      <c r="H622">
        <v>250</v>
      </c>
      <c r="I622">
        <v>187</v>
      </c>
      <c r="J622">
        <v>4</v>
      </c>
      <c r="K622">
        <v>0</v>
      </c>
      <c r="L622" t="s">
        <v>43</v>
      </c>
      <c r="M622" t="s">
        <v>59</v>
      </c>
      <c r="N622" t="s">
        <v>23</v>
      </c>
      <c r="O622" t="s">
        <v>24</v>
      </c>
      <c r="P622">
        <v>25</v>
      </c>
      <c r="Q622" t="s">
        <v>91</v>
      </c>
      <c r="R622">
        <v>6494</v>
      </c>
      <c r="S622" t="str">
        <f t="shared" si="9"/>
        <v>50K-100K</v>
      </c>
    </row>
    <row r="623" spans="1:19" x14ac:dyDescent="0.3">
      <c r="A623" t="s">
        <v>38</v>
      </c>
      <c r="B623" t="s">
        <v>39</v>
      </c>
      <c r="C623">
        <v>2021</v>
      </c>
      <c r="D623" t="s">
        <v>20</v>
      </c>
      <c r="E623" t="s">
        <v>21</v>
      </c>
      <c r="F623">
        <v>3.4</v>
      </c>
      <c r="G623">
        <v>72064</v>
      </c>
      <c r="H623">
        <v>255</v>
      </c>
      <c r="I623">
        <v>187</v>
      </c>
      <c r="J623">
        <v>1</v>
      </c>
      <c r="K623">
        <v>1</v>
      </c>
      <c r="L623" t="s">
        <v>43</v>
      </c>
      <c r="M623" t="s">
        <v>59</v>
      </c>
      <c r="N623" t="s">
        <v>23</v>
      </c>
      <c r="O623" t="s">
        <v>24</v>
      </c>
      <c r="P623">
        <v>20</v>
      </c>
      <c r="Q623" t="s">
        <v>46</v>
      </c>
      <c r="R623">
        <v>32439</v>
      </c>
      <c r="S623" t="str">
        <f t="shared" si="9"/>
        <v>50K-100K</v>
      </c>
    </row>
    <row r="624" spans="1:19" x14ac:dyDescent="0.3">
      <c r="A624" t="s">
        <v>41</v>
      </c>
      <c r="B624" t="s">
        <v>103</v>
      </c>
      <c r="C624">
        <v>2020</v>
      </c>
      <c r="D624" t="s">
        <v>20</v>
      </c>
      <c r="E624" t="s">
        <v>21</v>
      </c>
      <c r="F624">
        <v>2.6</v>
      </c>
      <c r="G624">
        <v>64100</v>
      </c>
      <c r="H624">
        <v>193</v>
      </c>
      <c r="I624">
        <v>174</v>
      </c>
      <c r="J624">
        <v>1</v>
      </c>
      <c r="K624">
        <v>0</v>
      </c>
      <c r="L624" t="s">
        <v>43</v>
      </c>
      <c r="M624" t="s">
        <v>44</v>
      </c>
      <c r="N624" t="s">
        <v>23</v>
      </c>
      <c r="O624" t="s">
        <v>24</v>
      </c>
      <c r="P624">
        <v>31</v>
      </c>
      <c r="Q624" t="s">
        <v>140</v>
      </c>
      <c r="R624">
        <v>24733</v>
      </c>
      <c r="S624" t="str">
        <f t="shared" si="9"/>
        <v>50K-100K</v>
      </c>
    </row>
    <row r="625" spans="1:19" x14ac:dyDescent="0.3">
      <c r="A625" t="s">
        <v>80</v>
      </c>
      <c r="B625" t="s">
        <v>83</v>
      </c>
      <c r="C625">
        <v>2005</v>
      </c>
      <c r="D625" t="s">
        <v>20</v>
      </c>
      <c r="E625" t="s">
        <v>67</v>
      </c>
      <c r="F625">
        <v>5</v>
      </c>
      <c r="G625">
        <v>336443</v>
      </c>
      <c r="H625">
        <v>368</v>
      </c>
      <c r="I625">
        <v>363</v>
      </c>
      <c r="J625">
        <v>4</v>
      </c>
      <c r="K625">
        <v>0</v>
      </c>
      <c r="L625" t="s">
        <v>34</v>
      </c>
      <c r="M625" t="s">
        <v>28</v>
      </c>
      <c r="N625" t="s">
        <v>84</v>
      </c>
      <c r="O625" t="s">
        <v>95</v>
      </c>
      <c r="P625">
        <v>15</v>
      </c>
      <c r="Q625" t="s">
        <v>30</v>
      </c>
      <c r="R625">
        <v>500</v>
      </c>
      <c r="S625" t="str">
        <f t="shared" si="9"/>
        <v>200K+</v>
      </c>
    </row>
    <row r="626" spans="1:19" x14ac:dyDescent="0.3">
      <c r="A626" t="s">
        <v>80</v>
      </c>
      <c r="B626" t="s">
        <v>102</v>
      </c>
      <c r="C626">
        <v>2018</v>
      </c>
      <c r="D626" t="s">
        <v>20</v>
      </c>
      <c r="E626" t="s">
        <v>140</v>
      </c>
      <c r="F626">
        <v>2.6</v>
      </c>
      <c r="G626">
        <v>77301</v>
      </c>
      <c r="H626">
        <v>189</v>
      </c>
      <c r="I626">
        <v>187</v>
      </c>
      <c r="J626">
        <v>3</v>
      </c>
      <c r="K626" t="s">
        <v>140</v>
      </c>
      <c r="L626" t="s">
        <v>40</v>
      </c>
      <c r="M626" t="s">
        <v>72</v>
      </c>
      <c r="N626" t="s">
        <v>23</v>
      </c>
      <c r="O626" t="s">
        <v>24</v>
      </c>
      <c r="P626">
        <v>29</v>
      </c>
      <c r="Q626" t="s">
        <v>48</v>
      </c>
      <c r="R626">
        <v>14829</v>
      </c>
      <c r="S626" t="str">
        <f t="shared" si="9"/>
        <v>50K-100K</v>
      </c>
    </row>
    <row r="627" spans="1:19" x14ac:dyDescent="0.3">
      <c r="A627" t="s">
        <v>53</v>
      </c>
      <c r="B627" t="s">
        <v>54</v>
      </c>
      <c r="C627">
        <v>2023</v>
      </c>
      <c r="D627" t="s">
        <v>65</v>
      </c>
      <c r="E627" t="s">
        <v>140</v>
      </c>
      <c r="F627">
        <v>0</v>
      </c>
      <c r="G627">
        <v>17051</v>
      </c>
      <c r="H627">
        <v>270</v>
      </c>
      <c r="I627">
        <v>297</v>
      </c>
      <c r="J627">
        <v>1</v>
      </c>
      <c r="K627">
        <v>0</v>
      </c>
      <c r="L627" t="s">
        <v>34</v>
      </c>
      <c r="M627" t="s">
        <v>28</v>
      </c>
      <c r="N627" t="s">
        <v>23</v>
      </c>
      <c r="O627" t="s">
        <v>29</v>
      </c>
      <c r="P627">
        <v>32</v>
      </c>
      <c r="Q627" t="s">
        <v>140</v>
      </c>
      <c r="R627">
        <v>38553</v>
      </c>
      <c r="S627" t="str">
        <f t="shared" si="9"/>
        <v>0-50K</v>
      </c>
    </row>
    <row r="628" spans="1:19" x14ac:dyDescent="0.3">
      <c r="A628" t="s">
        <v>53</v>
      </c>
      <c r="B628" t="s">
        <v>54</v>
      </c>
      <c r="C628">
        <v>2017</v>
      </c>
      <c r="D628" t="s">
        <v>33</v>
      </c>
      <c r="E628" t="s">
        <v>21</v>
      </c>
      <c r="F628">
        <v>3.1</v>
      </c>
      <c r="G628">
        <v>116767</v>
      </c>
      <c r="H628">
        <v>242</v>
      </c>
      <c r="I628">
        <v>217</v>
      </c>
      <c r="J628">
        <v>2</v>
      </c>
      <c r="K628">
        <v>0</v>
      </c>
      <c r="L628" t="s">
        <v>34</v>
      </c>
      <c r="M628" t="s">
        <v>52</v>
      </c>
      <c r="N628" t="s">
        <v>23</v>
      </c>
      <c r="O628" t="s">
        <v>24</v>
      </c>
      <c r="P628">
        <v>40</v>
      </c>
      <c r="Q628" t="s">
        <v>57</v>
      </c>
      <c r="R628">
        <v>19849</v>
      </c>
      <c r="S628" t="str">
        <f t="shared" si="9"/>
        <v>100K-150K</v>
      </c>
    </row>
    <row r="629" spans="1:19" x14ac:dyDescent="0.3">
      <c r="A629" t="s">
        <v>26</v>
      </c>
      <c r="B629" t="s">
        <v>27</v>
      </c>
      <c r="C629">
        <v>2008</v>
      </c>
      <c r="D629" t="s">
        <v>63</v>
      </c>
      <c r="E629" t="s">
        <v>140</v>
      </c>
      <c r="F629">
        <v>2.5</v>
      </c>
      <c r="G629">
        <v>302867</v>
      </c>
      <c r="H629">
        <v>156</v>
      </c>
      <c r="I629">
        <v>140</v>
      </c>
      <c r="J629">
        <v>5</v>
      </c>
      <c r="K629">
        <v>0</v>
      </c>
      <c r="L629" t="s">
        <v>43</v>
      </c>
      <c r="M629" t="s">
        <v>52</v>
      </c>
      <c r="N629" t="s">
        <v>23</v>
      </c>
      <c r="O629" t="s">
        <v>24</v>
      </c>
      <c r="P629">
        <v>37</v>
      </c>
      <c r="Q629" t="s">
        <v>91</v>
      </c>
      <c r="R629">
        <v>500</v>
      </c>
      <c r="S629" t="str">
        <f t="shared" si="9"/>
        <v>200K+</v>
      </c>
    </row>
    <row r="630" spans="1:19" x14ac:dyDescent="0.3">
      <c r="A630" t="s">
        <v>55</v>
      </c>
      <c r="B630" t="s">
        <v>75</v>
      </c>
      <c r="C630">
        <v>2017</v>
      </c>
      <c r="D630" t="s">
        <v>20</v>
      </c>
      <c r="E630" t="s">
        <v>21</v>
      </c>
      <c r="F630">
        <v>1.7</v>
      </c>
      <c r="G630">
        <v>78158</v>
      </c>
      <c r="H630">
        <v>151</v>
      </c>
      <c r="I630">
        <v>153</v>
      </c>
      <c r="J630">
        <v>2</v>
      </c>
      <c r="K630" t="s">
        <v>140</v>
      </c>
      <c r="L630" t="s">
        <v>40</v>
      </c>
      <c r="M630" t="s">
        <v>140</v>
      </c>
      <c r="N630" t="s">
        <v>45</v>
      </c>
      <c r="O630" t="s">
        <v>29</v>
      </c>
      <c r="P630">
        <v>38</v>
      </c>
      <c r="Q630" t="s">
        <v>30</v>
      </c>
      <c r="R630">
        <v>6235</v>
      </c>
      <c r="S630" t="str">
        <f t="shared" si="9"/>
        <v>50K-100K</v>
      </c>
    </row>
    <row r="631" spans="1:19" x14ac:dyDescent="0.3">
      <c r="A631" t="s">
        <v>38</v>
      </c>
      <c r="B631" t="s">
        <v>47</v>
      </c>
      <c r="C631">
        <v>2013</v>
      </c>
      <c r="D631" t="s">
        <v>20</v>
      </c>
      <c r="E631" t="s">
        <v>140</v>
      </c>
      <c r="F631">
        <v>2.5</v>
      </c>
      <c r="G631">
        <v>136066</v>
      </c>
      <c r="H631">
        <v>255</v>
      </c>
      <c r="I631">
        <v>247</v>
      </c>
      <c r="J631">
        <v>2</v>
      </c>
      <c r="K631">
        <v>1</v>
      </c>
      <c r="L631" t="s">
        <v>43</v>
      </c>
      <c r="M631" t="s">
        <v>22</v>
      </c>
      <c r="N631" t="s">
        <v>23</v>
      </c>
      <c r="O631" t="s">
        <v>24</v>
      </c>
      <c r="P631">
        <v>30</v>
      </c>
      <c r="Q631" t="s">
        <v>140</v>
      </c>
      <c r="R631">
        <v>3164</v>
      </c>
      <c r="S631" t="str">
        <f t="shared" si="9"/>
        <v>100K-150K</v>
      </c>
    </row>
    <row r="632" spans="1:19" x14ac:dyDescent="0.3">
      <c r="A632" t="s">
        <v>73</v>
      </c>
      <c r="B632" t="s">
        <v>87</v>
      </c>
      <c r="C632">
        <v>2008</v>
      </c>
      <c r="D632" t="s">
        <v>20</v>
      </c>
      <c r="E632" t="s">
        <v>21</v>
      </c>
      <c r="F632">
        <v>2.6</v>
      </c>
      <c r="G632">
        <v>152283</v>
      </c>
      <c r="H632">
        <v>204</v>
      </c>
      <c r="I632">
        <v>200</v>
      </c>
      <c r="J632">
        <v>3</v>
      </c>
      <c r="K632">
        <v>1</v>
      </c>
      <c r="L632" t="s">
        <v>34</v>
      </c>
      <c r="M632" t="s">
        <v>35</v>
      </c>
      <c r="N632" t="s">
        <v>23</v>
      </c>
      <c r="O632" t="s">
        <v>24</v>
      </c>
      <c r="P632">
        <v>32</v>
      </c>
      <c r="Q632" t="s">
        <v>76</v>
      </c>
      <c r="R632">
        <v>3220</v>
      </c>
      <c r="S632" t="str">
        <f t="shared" si="9"/>
        <v>150K-200K</v>
      </c>
    </row>
    <row r="633" spans="1:19" x14ac:dyDescent="0.3">
      <c r="A633" t="s">
        <v>18</v>
      </c>
      <c r="B633" t="s">
        <v>51</v>
      </c>
      <c r="C633">
        <v>2009</v>
      </c>
      <c r="D633" t="s">
        <v>20</v>
      </c>
      <c r="E633" t="s">
        <v>67</v>
      </c>
      <c r="F633">
        <v>1.4</v>
      </c>
      <c r="G633">
        <v>162910</v>
      </c>
      <c r="H633">
        <v>187</v>
      </c>
      <c r="I633">
        <v>187</v>
      </c>
      <c r="J633">
        <v>2</v>
      </c>
      <c r="K633">
        <v>0</v>
      </c>
      <c r="L633" t="s">
        <v>40</v>
      </c>
      <c r="M633" t="s">
        <v>28</v>
      </c>
      <c r="N633" t="s">
        <v>45</v>
      </c>
      <c r="O633" t="s">
        <v>29</v>
      </c>
      <c r="P633">
        <v>40</v>
      </c>
      <c r="Q633" t="s">
        <v>46</v>
      </c>
      <c r="R633">
        <v>3888</v>
      </c>
      <c r="S633" t="str">
        <f t="shared" si="9"/>
        <v>150K-200K</v>
      </c>
    </row>
    <row r="634" spans="1:19" x14ac:dyDescent="0.3">
      <c r="A634" t="s">
        <v>53</v>
      </c>
      <c r="B634" t="s">
        <v>77</v>
      </c>
      <c r="C634">
        <v>2019</v>
      </c>
      <c r="D634" t="s">
        <v>20</v>
      </c>
      <c r="E634" t="s">
        <v>21</v>
      </c>
      <c r="F634">
        <v>3.2</v>
      </c>
      <c r="G634">
        <v>45949</v>
      </c>
      <c r="H634">
        <v>187</v>
      </c>
      <c r="I634">
        <v>231</v>
      </c>
      <c r="J634">
        <v>2</v>
      </c>
      <c r="K634">
        <v>1</v>
      </c>
      <c r="L634" t="s">
        <v>34</v>
      </c>
      <c r="M634" t="s">
        <v>28</v>
      </c>
      <c r="N634" t="s">
        <v>23</v>
      </c>
      <c r="O634" t="s">
        <v>24</v>
      </c>
      <c r="P634">
        <v>26</v>
      </c>
      <c r="Q634" t="s">
        <v>48</v>
      </c>
      <c r="R634">
        <v>30994</v>
      </c>
      <c r="S634" t="str">
        <f t="shared" si="9"/>
        <v>0-50K</v>
      </c>
    </row>
    <row r="635" spans="1:19" x14ac:dyDescent="0.3">
      <c r="A635" t="s">
        <v>26</v>
      </c>
      <c r="B635" t="s">
        <v>101</v>
      </c>
      <c r="C635">
        <v>2008</v>
      </c>
      <c r="D635" t="s">
        <v>20</v>
      </c>
      <c r="E635" t="s">
        <v>21</v>
      </c>
      <c r="F635">
        <v>2</v>
      </c>
      <c r="G635">
        <v>20347</v>
      </c>
      <c r="H635">
        <v>167</v>
      </c>
      <c r="I635">
        <v>151</v>
      </c>
      <c r="J635">
        <v>5</v>
      </c>
      <c r="K635">
        <v>1</v>
      </c>
      <c r="L635" t="s">
        <v>34</v>
      </c>
      <c r="M635" t="s">
        <v>94</v>
      </c>
      <c r="N635" t="s">
        <v>45</v>
      </c>
      <c r="O635" t="s">
        <v>29</v>
      </c>
      <c r="P635">
        <v>35</v>
      </c>
      <c r="Q635" t="s">
        <v>30</v>
      </c>
      <c r="R635">
        <v>3428</v>
      </c>
      <c r="S635" t="str">
        <f t="shared" si="9"/>
        <v>0-50K</v>
      </c>
    </row>
    <row r="636" spans="1:19" x14ac:dyDescent="0.3">
      <c r="A636" t="s">
        <v>26</v>
      </c>
      <c r="B636" t="s">
        <v>58</v>
      </c>
      <c r="C636">
        <v>2016</v>
      </c>
      <c r="D636" t="s">
        <v>20</v>
      </c>
      <c r="E636" t="s">
        <v>21</v>
      </c>
      <c r="F636">
        <v>3.3</v>
      </c>
      <c r="G636">
        <v>55516</v>
      </c>
      <c r="H636">
        <v>252</v>
      </c>
      <c r="I636">
        <v>227</v>
      </c>
      <c r="J636">
        <v>2</v>
      </c>
      <c r="K636">
        <v>1</v>
      </c>
      <c r="L636" t="s">
        <v>34</v>
      </c>
      <c r="M636" t="s">
        <v>22</v>
      </c>
      <c r="N636" t="s">
        <v>23</v>
      </c>
      <c r="O636" t="s">
        <v>24</v>
      </c>
      <c r="P636">
        <v>23</v>
      </c>
      <c r="Q636" t="s">
        <v>64</v>
      </c>
      <c r="R636">
        <v>11054</v>
      </c>
      <c r="S636" t="str">
        <f t="shared" si="9"/>
        <v>50K-100K</v>
      </c>
    </row>
    <row r="637" spans="1:19" x14ac:dyDescent="0.3">
      <c r="A637" t="s">
        <v>41</v>
      </c>
      <c r="B637" t="s">
        <v>62</v>
      </c>
      <c r="C637">
        <v>2012</v>
      </c>
      <c r="D637" t="s">
        <v>20</v>
      </c>
      <c r="E637" t="s">
        <v>21</v>
      </c>
      <c r="F637">
        <v>3</v>
      </c>
      <c r="G637">
        <v>73773</v>
      </c>
      <c r="H637">
        <v>218</v>
      </c>
      <c r="I637">
        <v>213</v>
      </c>
      <c r="J637">
        <v>3</v>
      </c>
      <c r="K637">
        <v>1</v>
      </c>
      <c r="L637" t="s">
        <v>140</v>
      </c>
      <c r="M637" t="s">
        <v>72</v>
      </c>
      <c r="N637" t="s">
        <v>23</v>
      </c>
      <c r="O637" t="s">
        <v>24</v>
      </c>
      <c r="P637">
        <v>32</v>
      </c>
      <c r="Q637" t="s">
        <v>76</v>
      </c>
      <c r="R637">
        <v>5677</v>
      </c>
      <c r="S637" t="str">
        <f t="shared" si="9"/>
        <v>50K-100K</v>
      </c>
    </row>
    <row r="638" spans="1:19" x14ac:dyDescent="0.3">
      <c r="A638" t="s">
        <v>80</v>
      </c>
      <c r="B638" t="s">
        <v>81</v>
      </c>
      <c r="C638">
        <v>2008</v>
      </c>
      <c r="D638" t="s">
        <v>33</v>
      </c>
      <c r="E638" t="s">
        <v>21</v>
      </c>
      <c r="F638">
        <v>2.6</v>
      </c>
      <c r="G638">
        <v>156726</v>
      </c>
      <c r="H638">
        <v>200</v>
      </c>
      <c r="I638">
        <v>168</v>
      </c>
      <c r="J638">
        <v>3</v>
      </c>
      <c r="K638">
        <v>0</v>
      </c>
      <c r="L638" t="s">
        <v>43</v>
      </c>
      <c r="M638" t="s">
        <v>44</v>
      </c>
      <c r="N638" t="s">
        <v>82</v>
      </c>
      <c r="O638" t="s">
        <v>24</v>
      </c>
      <c r="P638">
        <v>32</v>
      </c>
      <c r="Q638" t="s">
        <v>140</v>
      </c>
      <c r="R638">
        <v>500</v>
      </c>
      <c r="S638" t="str">
        <f t="shared" si="9"/>
        <v>150K-200K</v>
      </c>
    </row>
    <row r="639" spans="1:19" x14ac:dyDescent="0.3">
      <c r="A639" t="s">
        <v>31</v>
      </c>
      <c r="B639" t="s">
        <v>32</v>
      </c>
      <c r="C639">
        <v>2007</v>
      </c>
      <c r="D639" t="s">
        <v>20</v>
      </c>
      <c r="E639" t="s">
        <v>67</v>
      </c>
      <c r="F639">
        <v>2.5</v>
      </c>
      <c r="G639">
        <v>180144</v>
      </c>
      <c r="H639">
        <v>183</v>
      </c>
      <c r="I639">
        <v>163</v>
      </c>
      <c r="J639">
        <v>4</v>
      </c>
      <c r="K639">
        <v>1</v>
      </c>
      <c r="L639" t="s">
        <v>43</v>
      </c>
      <c r="M639" t="s">
        <v>52</v>
      </c>
      <c r="N639" t="s">
        <v>36</v>
      </c>
      <c r="O639" t="s">
        <v>29</v>
      </c>
      <c r="P639">
        <v>28</v>
      </c>
      <c r="Q639" t="s">
        <v>46</v>
      </c>
      <c r="R639">
        <v>500</v>
      </c>
      <c r="S639" t="str">
        <f t="shared" si="9"/>
        <v>150K-200K</v>
      </c>
    </row>
    <row r="640" spans="1:19" x14ac:dyDescent="0.3">
      <c r="A640" t="s">
        <v>49</v>
      </c>
      <c r="B640" t="s">
        <v>50</v>
      </c>
      <c r="C640">
        <v>2023</v>
      </c>
      <c r="D640" t="s">
        <v>63</v>
      </c>
      <c r="E640" t="s">
        <v>21</v>
      </c>
      <c r="F640">
        <v>2.2000000000000002</v>
      </c>
      <c r="G640">
        <v>15805</v>
      </c>
      <c r="H640">
        <v>180</v>
      </c>
      <c r="I640">
        <v>179</v>
      </c>
      <c r="J640">
        <v>1</v>
      </c>
      <c r="K640">
        <v>0</v>
      </c>
      <c r="L640" t="s">
        <v>40</v>
      </c>
      <c r="M640" t="s">
        <v>35</v>
      </c>
      <c r="N640" t="s">
        <v>45</v>
      </c>
      <c r="O640" t="s">
        <v>29</v>
      </c>
      <c r="P640">
        <v>33</v>
      </c>
      <c r="Q640" t="s">
        <v>76</v>
      </c>
      <c r="R640">
        <v>16213</v>
      </c>
      <c r="S640" t="str">
        <f t="shared" si="9"/>
        <v>0-50K</v>
      </c>
    </row>
    <row r="641" spans="1:19" x14ac:dyDescent="0.3">
      <c r="A641" t="s">
        <v>53</v>
      </c>
      <c r="B641" t="s">
        <v>54</v>
      </c>
      <c r="C641">
        <v>2022</v>
      </c>
      <c r="D641" t="s">
        <v>20</v>
      </c>
      <c r="E641" t="s">
        <v>21</v>
      </c>
      <c r="F641">
        <v>3.2</v>
      </c>
      <c r="G641">
        <v>26947</v>
      </c>
      <c r="H641">
        <v>234</v>
      </c>
      <c r="I641">
        <v>225</v>
      </c>
      <c r="J641">
        <v>1</v>
      </c>
      <c r="K641">
        <v>0</v>
      </c>
      <c r="L641" t="s">
        <v>34</v>
      </c>
      <c r="M641" t="s">
        <v>140</v>
      </c>
      <c r="N641" t="s">
        <v>23</v>
      </c>
      <c r="O641" t="s">
        <v>29</v>
      </c>
      <c r="P641">
        <v>32</v>
      </c>
      <c r="Q641" t="s">
        <v>64</v>
      </c>
      <c r="R641">
        <v>38287</v>
      </c>
      <c r="S641" t="str">
        <f t="shared" si="9"/>
        <v>0-50K</v>
      </c>
    </row>
    <row r="642" spans="1:19" x14ac:dyDescent="0.3">
      <c r="A642" t="s">
        <v>31</v>
      </c>
      <c r="B642" t="s">
        <v>32</v>
      </c>
      <c r="C642">
        <v>2023</v>
      </c>
      <c r="D642" t="s">
        <v>20</v>
      </c>
      <c r="E642" t="s">
        <v>21</v>
      </c>
      <c r="F642">
        <v>2.4</v>
      </c>
      <c r="G642">
        <v>24208</v>
      </c>
      <c r="H642">
        <v>179</v>
      </c>
      <c r="I642">
        <v>182</v>
      </c>
      <c r="J642">
        <v>1</v>
      </c>
      <c r="K642">
        <v>0</v>
      </c>
      <c r="L642" t="s">
        <v>40</v>
      </c>
      <c r="M642" t="s">
        <v>140</v>
      </c>
      <c r="N642" t="s">
        <v>36</v>
      </c>
      <c r="O642" t="s">
        <v>24</v>
      </c>
      <c r="P642">
        <v>32</v>
      </c>
      <c r="Q642" t="s">
        <v>140</v>
      </c>
      <c r="R642">
        <v>17240</v>
      </c>
      <c r="S642" t="str">
        <f t="shared" ref="S642:S705" si="10">IF(G642&lt;=50000,"0-50K",IF(G642&lt;=100000,"50K-100K",IF(G642&lt;=150000,"100K-150K",IF(G642&lt;=200000,"150K-200K","200K+"))))</f>
        <v>0-50K</v>
      </c>
    </row>
    <row r="643" spans="1:19" x14ac:dyDescent="0.3">
      <c r="A643" t="s">
        <v>53</v>
      </c>
      <c r="B643" t="s">
        <v>71</v>
      </c>
      <c r="C643">
        <v>2011</v>
      </c>
      <c r="D643" t="s">
        <v>20</v>
      </c>
      <c r="E643" t="s">
        <v>21</v>
      </c>
      <c r="F643">
        <v>2.2999999999999998</v>
      </c>
      <c r="G643">
        <v>109537</v>
      </c>
      <c r="H643">
        <v>189</v>
      </c>
      <c r="I643">
        <v>152</v>
      </c>
      <c r="J643">
        <v>2</v>
      </c>
      <c r="K643">
        <v>1</v>
      </c>
      <c r="L643" t="s">
        <v>34</v>
      </c>
      <c r="M643" t="s">
        <v>94</v>
      </c>
      <c r="N643" t="s">
        <v>45</v>
      </c>
      <c r="O643" t="s">
        <v>29</v>
      </c>
      <c r="P643">
        <v>28</v>
      </c>
      <c r="Q643" t="s">
        <v>140</v>
      </c>
      <c r="R643">
        <v>7202</v>
      </c>
      <c r="S643" t="str">
        <f t="shared" si="10"/>
        <v>100K-150K</v>
      </c>
    </row>
    <row r="644" spans="1:19" x14ac:dyDescent="0.3">
      <c r="A644" t="s">
        <v>18</v>
      </c>
      <c r="B644" t="s">
        <v>66</v>
      </c>
      <c r="C644">
        <v>2008</v>
      </c>
      <c r="D644" t="s">
        <v>20</v>
      </c>
      <c r="E644" t="s">
        <v>21</v>
      </c>
      <c r="F644">
        <v>2.5</v>
      </c>
      <c r="G644">
        <v>262918</v>
      </c>
      <c r="H644">
        <v>194</v>
      </c>
      <c r="I644">
        <v>187</v>
      </c>
      <c r="J644">
        <v>4</v>
      </c>
      <c r="K644">
        <v>0</v>
      </c>
      <c r="L644" t="s">
        <v>140</v>
      </c>
      <c r="M644" t="s">
        <v>35</v>
      </c>
      <c r="N644" t="s">
        <v>23</v>
      </c>
      <c r="O644" t="s">
        <v>29</v>
      </c>
      <c r="P644">
        <v>32</v>
      </c>
      <c r="Q644" t="s">
        <v>91</v>
      </c>
      <c r="R644">
        <v>500</v>
      </c>
      <c r="S644" t="str">
        <f t="shared" si="10"/>
        <v>200K+</v>
      </c>
    </row>
    <row r="645" spans="1:19" x14ac:dyDescent="0.3">
      <c r="A645" t="s">
        <v>18</v>
      </c>
      <c r="B645" t="s">
        <v>19</v>
      </c>
      <c r="C645">
        <v>2019</v>
      </c>
      <c r="D645" t="s">
        <v>20</v>
      </c>
      <c r="E645" t="s">
        <v>140</v>
      </c>
      <c r="F645">
        <v>3.3</v>
      </c>
      <c r="G645">
        <v>30348</v>
      </c>
      <c r="H645">
        <v>257</v>
      </c>
      <c r="I645">
        <v>247</v>
      </c>
      <c r="J645">
        <v>1</v>
      </c>
      <c r="K645">
        <v>1</v>
      </c>
      <c r="L645" t="s">
        <v>34</v>
      </c>
      <c r="M645" t="s">
        <v>72</v>
      </c>
      <c r="N645" t="s">
        <v>23</v>
      </c>
      <c r="O645" t="s">
        <v>60</v>
      </c>
      <c r="P645">
        <v>25</v>
      </c>
      <c r="Q645" t="s">
        <v>46</v>
      </c>
      <c r="R645">
        <v>35794</v>
      </c>
      <c r="S645" t="str">
        <f t="shared" si="10"/>
        <v>0-50K</v>
      </c>
    </row>
    <row r="646" spans="1:19" x14ac:dyDescent="0.3">
      <c r="A646" t="s">
        <v>80</v>
      </c>
      <c r="B646" t="s">
        <v>83</v>
      </c>
      <c r="C646">
        <v>2016</v>
      </c>
      <c r="D646" t="s">
        <v>63</v>
      </c>
      <c r="E646" t="s">
        <v>21</v>
      </c>
      <c r="F646">
        <v>3.3</v>
      </c>
      <c r="G646">
        <v>101205</v>
      </c>
      <c r="H646">
        <v>238</v>
      </c>
      <c r="I646">
        <v>227</v>
      </c>
      <c r="J646">
        <v>2</v>
      </c>
      <c r="K646">
        <v>1</v>
      </c>
      <c r="L646" t="s">
        <v>43</v>
      </c>
      <c r="M646" t="s">
        <v>44</v>
      </c>
      <c r="N646" t="s">
        <v>84</v>
      </c>
      <c r="O646" t="s">
        <v>95</v>
      </c>
      <c r="P646">
        <v>25</v>
      </c>
      <c r="Q646" t="s">
        <v>48</v>
      </c>
      <c r="R646">
        <v>10267</v>
      </c>
      <c r="S646" t="str">
        <f t="shared" si="10"/>
        <v>100K-150K</v>
      </c>
    </row>
    <row r="647" spans="1:19" x14ac:dyDescent="0.3">
      <c r="A647" t="s">
        <v>55</v>
      </c>
      <c r="B647" t="s">
        <v>56</v>
      </c>
      <c r="C647">
        <v>2018</v>
      </c>
      <c r="D647" t="s">
        <v>65</v>
      </c>
      <c r="E647" t="s">
        <v>21</v>
      </c>
      <c r="F647">
        <v>0</v>
      </c>
      <c r="G647">
        <v>90641</v>
      </c>
      <c r="H647">
        <v>187</v>
      </c>
      <c r="I647">
        <v>239</v>
      </c>
      <c r="J647">
        <v>3</v>
      </c>
      <c r="K647">
        <v>1</v>
      </c>
      <c r="L647" t="s">
        <v>43</v>
      </c>
      <c r="M647" t="s">
        <v>28</v>
      </c>
      <c r="N647" t="s">
        <v>23</v>
      </c>
      <c r="O647" t="s">
        <v>24</v>
      </c>
      <c r="P647">
        <v>32</v>
      </c>
      <c r="Q647" t="s">
        <v>48</v>
      </c>
      <c r="R647">
        <v>14784</v>
      </c>
      <c r="S647" t="str">
        <f t="shared" si="10"/>
        <v>50K-100K</v>
      </c>
    </row>
    <row r="648" spans="1:19" x14ac:dyDescent="0.3">
      <c r="A648" t="s">
        <v>80</v>
      </c>
      <c r="B648" t="s">
        <v>102</v>
      </c>
      <c r="C648">
        <v>2024</v>
      </c>
      <c r="D648" t="s">
        <v>33</v>
      </c>
      <c r="E648" t="s">
        <v>140</v>
      </c>
      <c r="F648">
        <v>2.1</v>
      </c>
      <c r="G648">
        <v>100</v>
      </c>
      <c r="H648">
        <v>168</v>
      </c>
      <c r="I648">
        <v>187</v>
      </c>
      <c r="J648">
        <v>1</v>
      </c>
      <c r="K648">
        <v>0</v>
      </c>
      <c r="L648" t="s">
        <v>40</v>
      </c>
      <c r="M648" t="s">
        <v>140</v>
      </c>
      <c r="N648" t="s">
        <v>23</v>
      </c>
      <c r="O648" t="s">
        <v>29</v>
      </c>
      <c r="P648">
        <v>43</v>
      </c>
      <c r="Q648" t="s">
        <v>140</v>
      </c>
      <c r="R648">
        <v>30005</v>
      </c>
      <c r="S648" t="str">
        <f t="shared" si="10"/>
        <v>0-50K</v>
      </c>
    </row>
    <row r="649" spans="1:19" x14ac:dyDescent="0.3">
      <c r="A649" t="s">
        <v>80</v>
      </c>
      <c r="B649" t="s">
        <v>81</v>
      </c>
      <c r="C649">
        <v>2011</v>
      </c>
      <c r="D649" t="s">
        <v>20</v>
      </c>
      <c r="E649" t="s">
        <v>67</v>
      </c>
      <c r="F649">
        <v>3.9</v>
      </c>
      <c r="G649">
        <v>70717</v>
      </c>
      <c r="H649">
        <v>300</v>
      </c>
      <c r="I649">
        <v>187</v>
      </c>
      <c r="J649">
        <v>3</v>
      </c>
      <c r="K649">
        <v>0</v>
      </c>
      <c r="L649" t="s">
        <v>43</v>
      </c>
      <c r="M649" t="s">
        <v>72</v>
      </c>
      <c r="N649" t="s">
        <v>82</v>
      </c>
      <c r="O649" t="s">
        <v>60</v>
      </c>
      <c r="P649">
        <v>18</v>
      </c>
      <c r="Q649" t="s">
        <v>48</v>
      </c>
      <c r="R649">
        <v>6094</v>
      </c>
      <c r="S649" t="str">
        <f t="shared" si="10"/>
        <v>50K-100K</v>
      </c>
    </row>
    <row r="650" spans="1:19" x14ac:dyDescent="0.3">
      <c r="A650" t="s">
        <v>80</v>
      </c>
      <c r="B650" t="s">
        <v>81</v>
      </c>
      <c r="C650">
        <v>2012</v>
      </c>
      <c r="D650" t="s">
        <v>20</v>
      </c>
      <c r="E650" t="s">
        <v>21</v>
      </c>
      <c r="F650">
        <v>2.5</v>
      </c>
      <c r="G650">
        <v>71341</v>
      </c>
      <c r="H650">
        <v>305</v>
      </c>
      <c r="I650">
        <v>306</v>
      </c>
      <c r="J650">
        <v>3</v>
      </c>
      <c r="K650">
        <v>1</v>
      </c>
      <c r="L650" t="s">
        <v>34</v>
      </c>
      <c r="M650" t="s">
        <v>59</v>
      </c>
      <c r="N650" t="s">
        <v>82</v>
      </c>
      <c r="O650" t="s">
        <v>60</v>
      </c>
      <c r="P650">
        <v>19</v>
      </c>
      <c r="Q650" t="s">
        <v>64</v>
      </c>
      <c r="R650">
        <v>5728</v>
      </c>
      <c r="S650" t="str">
        <f t="shared" si="10"/>
        <v>50K-100K</v>
      </c>
    </row>
    <row r="651" spans="1:19" x14ac:dyDescent="0.3">
      <c r="A651" t="s">
        <v>38</v>
      </c>
      <c r="B651" t="s">
        <v>89</v>
      </c>
      <c r="C651">
        <v>2014</v>
      </c>
      <c r="D651" t="s">
        <v>63</v>
      </c>
      <c r="E651" t="s">
        <v>21</v>
      </c>
      <c r="F651">
        <v>2</v>
      </c>
      <c r="G651">
        <v>97204</v>
      </c>
      <c r="H651">
        <v>153</v>
      </c>
      <c r="I651">
        <v>139</v>
      </c>
      <c r="J651">
        <v>3</v>
      </c>
      <c r="K651">
        <v>1</v>
      </c>
      <c r="L651" t="s">
        <v>40</v>
      </c>
      <c r="M651" t="s">
        <v>94</v>
      </c>
      <c r="N651" t="s">
        <v>45</v>
      </c>
      <c r="O651" t="s">
        <v>24</v>
      </c>
      <c r="P651">
        <v>32</v>
      </c>
      <c r="Q651" t="s">
        <v>140</v>
      </c>
      <c r="R651">
        <v>3616</v>
      </c>
      <c r="S651" t="str">
        <f t="shared" si="10"/>
        <v>50K-100K</v>
      </c>
    </row>
    <row r="652" spans="1:19" x14ac:dyDescent="0.3">
      <c r="A652" t="s">
        <v>38</v>
      </c>
      <c r="B652" t="s">
        <v>47</v>
      </c>
      <c r="C652">
        <v>2013</v>
      </c>
      <c r="D652" t="s">
        <v>20</v>
      </c>
      <c r="E652" t="s">
        <v>21</v>
      </c>
      <c r="F652">
        <v>2.5</v>
      </c>
      <c r="G652">
        <v>165099</v>
      </c>
      <c r="H652">
        <v>187</v>
      </c>
      <c r="I652">
        <v>163</v>
      </c>
      <c r="J652">
        <v>3</v>
      </c>
      <c r="K652">
        <v>0</v>
      </c>
      <c r="L652" t="s">
        <v>34</v>
      </c>
      <c r="M652" t="s">
        <v>140</v>
      </c>
      <c r="N652" t="s">
        <v>23</v>
      </c>
      <c r="O652" t="s">
        <v>24</v>
      </c>
      <c r="P652">
        <v>26</v>
      </c>
      <c r="Q652" t="s">
        <v>25</v>
      </c>
      <c r="R652">
        <v>2154</v>
      </c>
      <c r="S652" t="str">
        <f t="shared" si="10"/>
        <v>150K-200K</v>
      </c>
    </row>
    <row r="653" spans="1:19" x14ac:dyDescent="0.3">
      <c r="A653" t="s">
        <v>55</v>
      </c>
      <c r="B653" t="s">
        <v>78</v>
      </c>
      <c r="C653">
        <v>2007</v>
      </c>
      <c r="D653" t="s">
        <v>20</v>
      </c>
      <c r="E653" t="s">
        <v>21</v>
      </c>
      <c r="F653">
        <v>2.4</v>
      </c>
      <c r="G653">
        <v>261014</v>
      </c>
      <c r="H653">
        <v>196</v>
      </c>
      <c r="I653">
        <v>171</v>
      </c>
      <c r="J653">
        <v>3</v>
      </c>
      <c r="K653">
        <v>1</v>
      </c>
      <c r="L653" t="s">
        <v>43</v>
      </c>
      <c r="M653" t="s">
        <v>35</v>
      </c>
      <c r="N653" t="s">
        <v>45</v>
      </c>
      <c r="O653" t="s">
        <v>29</v>
      </c>
      <c r="P653">
        <v>30</v>
      </c>
      <c r="Q653" t="s">
        <v>37</v>
      </c>
      <c r="R653">
        <v>500</v>
      </c>
      <c r="S653" t="str">
        <f t="shared" si="10"/>
        <v>200K+</v>
      </c>
    </row>
    <row r="654" spans="1:19" x14ac:dyDescent="0.3">
      <c r="A654" t="s">
        <v>80</v>
      </c>
      <c r="B654" t="s">
        <v>83</v>
      </c>
      <c r="C654">
        <v>2022</v>
      </c>
      <c r="D654" t="s">
        <v>20</v>
      </c>
      <c r="E654" t="s">
        <v>21</v>
      </c>
      <c r="F654">
        <v>4.0999999999999996</v>
      </c>
      <c r="G654">
        <v>45235</v>
      </c>
      <c r="H654">
        <v>314</v>
      </c>
      <c r="I654">
        <v>187</v>
      </c>
      <c r="J654">
        <v>1</v>
      </c>
      <c r="K654">
        <v>0</v>
      </c>
      <c r="L654" t="s">
        <v>34</v>
      </c>
      <c r="M654" t="s">
        <v>140</v>
      </c>
      <c r="N654" t="s">
        <v>84</v>
      </c>
      <c r="O654" t="s">
        <v>95</v>
      </c>
      <c r="P654">
        <v>19</v>
      </c>
      <c r="Q654" t="s">
        <v>48</v>
      </c>
      <c r="R654">
        <v>22576</v>
      </c>
      <c r="S654" t="str">
        <f t="shared" si="10"/>
        <v>0-50K</v>
      </c>
    </row>
    <row r="655" spans="1:19" x14ac:dyDescent="0.3">
      <c r="A655" t="s">
        <v>31</v>
      </c>
      <c r="B655" t="s">
        <v>99</v>
      </c>
      <c r="C655">
        <v>2024</v>
      </c>
      <c r="D655" t="s">
        <v>20</v>
      </c>
      <c r="E655" t="s">
        <v>21</v>
      </c>
      <c r="F655">
        <v>3.3</v>
      </c>
      <c r="G655">
        <v>9402</v>
      </c>
      <c r="H655">
        <v>258</v>
      </c>
      <c r="I655">
        <v>187</v>
      </c>
      <c r="J655">
        <v>1</v>
      </c>
      <c r="K655">
        <v>0</v>
      </c>
      <c r="L655" t="s">
        <v>40</v>
      </c>
      <c r="M655" t="s">
        <v>22</v>
      </c>
      <c r="N655" t="s">
        <v>23</v>
      </c>
      <c r="O655" t="s">
        <v>24</v>
      </c>
      <c r="P655">
        <v>27</v>
      </c>
      <c r="Q655" t="s">
        <v>37</v>
      </c>
      <c r="R655">
        <v>27851</v>
      </c>
      <c r="S655" t="str">
        <f t="shared" si="10"/>
        <v>0-50K</v>
      </c>
    </row>
    <row r="656" spans="1:19" x14ac:dyDescent="0.3">
      <c r="A656" t="s">
        <v>18</v>
      </c>
      <c r="B656" t="s">
        <v>19</v>
      </c>
      <c r="C656">
        <v>2020</v>
      </c>
      <c r="D656" t="s">
        <v>65</v>
      </c>
      <c r="E656" t="s">
        <v>140</v>
      </c>
      <c r="F656">
        <v>0</v>
      </c>
      <c r="G656">
        <v>29080</v>
      </c>
      <c r="H656">
        <v>270</v>
      </c>
      <c r="I656">
        <v>297</v>
      </c>
      <c r="J656">
        <v>1</v>
      </c>
      <c r="K656">
        <v>1</v>
      </c>
      <c r="L656" t="s">
        <v>43</v>
      </c>
      <c r="M656" t="s">
        <v>35</v>
      </c>
      <c r="N656" t="s">
        <v>23</v>
      </c>
      <c r="O656" t="s">
        <v>24</v>
      </c>
      <c r="P656">
        <v>105</v>
      </c>
      <c r="Q656" t="s">
        <v>76</v>
      </c>
      <c r="R656">
        <v>37207</v>
      </c>
      <c r="S656" t="str">
        <f t="shared" si="10"/>
        <v>0-50K</v>
      </c>
    </row>
    <row r="657" spans="1:19" x14ac:dyDescent="0.3">
      <c r="A657" t="s">
        <v>41</v>
      </c>
      <c r="B657" t="s">
        <v>96</v>
      </c>
      <c r="C657">
        <v>2010</v>
      </c>
      <c r="D657" t="s">
        <v>20</v>
      </c>
      <c r="E657" t="s">
        <v>21</v>
      </c>
      <c r="F657">
        <v>2.4</v>
      </c>
      <c r="G657">
        <v>250291</v>
      </c>
      <c r="H657">
        <v>204</v>
      </c>
      <c r="I657">
        <v>198</v>
      </c>
      <c r="J657">
        <v>3</v>
      </c>
      <c r="K657">
        <v>1</v>
      </c>
      <c r="L657" t="s">
        <v>34</v>
      </c>
      <c r="M657" t="s">
        <v>94</v>
      </c>
      <c r="N657" t="s">
        <v>45</v>
      </c>
      <c r="O657" t="s">
        <v>29</v>
      </c>
      <c r="P657">
        <v>28</v>
      </c>
      <c r="Q657" t="s">
        <v>48</v>
      </c>
      <c r="R657">
        <v>500</v>
      </c>
      <c r="S657" t="str">
        <f t="shared" si="10"/>
        <v>200K+</v>
      </c>
    </row>
    <row r="658" spans="1:19" x14ac:dyDescent="0.3">
      <c r="A658" t="s">
        <v>49</v>
      </c>
      <c r="B658" t="s">
        <v>92</v>
      </c>
      <c r="C658">
        <v>2018</v>
      </c>
      <c r="D658" t="s">
        <v>33</v>
      </c>
      <c r="E658" t="s">
        <v>21</v>
      </c>
      <c r="F658">
        <v>2.9</v>
      </c>
      <c r="G658">
        <v>93189</v>
      </c>
      <c r="H658">
        <v>187</v>
      </c>
      <c r="I658">
        <v>187</v>
      </c>
      <c r="J658">
        <v>2</v>
      </c>
      <c r="K658">
        <v>1</v>
      </c>
      <c r="L658" t="s">
        <v>40</v>
      </c>
      <c r="M658" t="s">
        <v>22</v>
      </c>
      <c r="N658" t="s">
        <v>23</v>
      </c>
      <c r="O658" t="s">
        <v>29</v>
      </c>
      <c r="P658">
        <v>44</v>
      </c>
      <c r="Q658" t="s">
        <v>30</v>
      </c>
      <c r="R658">
        <v>8806</v>
      </c>
      <c r="S658" t="str">
        <f t="shared" si="10"/>
        <v>50K-100K</v>
      </c>
    </row>
    <row r="659" spans="1:19" x14ac:dyDescent="0.3">
      <c r="A659" t="s">
        <v>49</v>
      </c>
      <c r="B659" t="s">
        <v>100</v>
      </c>
      <c r="C659">
        <v>2018</v>
      </c>
      <c r="D659" t="s">
        <v>20</v>
      </c>
      <c r="E659" t="s">
        <v>21</v>
      </c>
      <c r="F659">
        <v>1.8</v>
      </c>
      <c r="G659">
        <v>22585</v>
      </c>
      <c r="H659">
        <v>143</v>
      </c>
      <c r="I659">
        <v>122</v>
      </c>
      <c r="J659">
        <v>1</v>
      </c>
      <c r="K659" t="s">
        <v>140</v>
      </c>
      <c r="L659" t="s">
        <v>43</v>
      </c>
      <c r="M659" t="s">
        <v>52</v>
      </c>
      <c r="N659" t="s">
        <v>45</v>
      </c>
      <c r="O659" t="s">
        <v>29</v>
      </c>
      <c r="P659">
        <v>39</v>
      </c>
      <c r="Q659" t="s">
        <v>91</v>
      </c>
      <c r="R659">
        <v>11788</v>
      </c>
      <c r="S659" t="str">
        <f t="shared" si="10"/>
        <v>0-50K</v>
      </c>
    </row>
    <row r="660" spans="1:19" x14ac:dyDescent="0.3">
      <c r="A660" t="s">
        <v>38</v>
      </c>
      <c r="B660" t="s">
        <v>89</v>
      </c>
      <c r="C660">
        <v>2013</v>
      </c>
      <c r="D660" t="s">
        <v>20</v>
      </c>
      <c r="E660" t="s">
        <v>21</v>
      </c>
      <c r="F660">
        <v>1.8</v>
      </c>
      <c r="G660">
        <v>182410</v>
      </c>
      <c r="H660">
        <v>157</v>
      </c>
      <c r="I660">
        <v>143</v>
      </c>
      <c r="J660">
        <v>3</v>
      </c>
      <c r="K660">
        <v>1</v>
      </c>
      <c r="L660" t="s">
        <v>34</v>
      </c>
      <c r="M660" t="s">
        <v>140</v>
      </c>
      <c r="N660" t="s">
        <v>45</v>
      </c>
      <c r="O660" t="s">
        <v>29</v>
      </c>
      <c r="P660">
        <v>28</v>
      </c>
      <c r="Q660" t="s">
        <v>46</v>
      </c>
      <c r="R660">
        <v>500</v>
      </c>
      <c r="S660" t="str">
        <f t="shared" si="10"/>
        <v>150K-200K</v>
      </c>
    </row>
    <row r="661" spans="1:19" x14ac:dyDescent="0.3">
      <c r="A661" t="s">
        <v>73</v>
      </c>
      <c r="B661" t="s">
        <v>74</v>
      </c>
      <c r="C661">
        <v>2016</v>
      </c>
      <c r="D661" t="s">
        <v>33</v>
      </c>
      <c r="E661" t="s">
        <v>21</v>
      </c>
      <c r="F661">
        <v>3.4</v>
      </c>
      <c r="G661">
        <v>69170</v>
      </c>
      <c r="H661">
        <v>251</v>
      </c>
      <c r="I661">
        <v>187</v>
      </c>
      <c r="J661">
        <v>3</v>
      </c>
      <c r="K661" t="s">
        <v>140</v>
      </c>
      <c r="L661" t="s">
        <v>43</v>
      </c>
      <c r="M661" t="s">
        <v>22</v>
      </c>
      <c r="N661" t="s">
        <v>23</v>
      </c>
      <c r="O661" t="s">
        <v>24</v>
      </c>
      <c r="P661">
        <v>43</v>
      </c>
      <c r="Q661" t="s">
        <v>37</v>
      </c>
      <c r="R661">
        <v>27985</v>
      </c>
      <c r="S661" t="str">
        <f t="shared" si="10"/>
        <v>50K-100K</v>
      </c>
    </row>
    <row r="662" spans="1:19" x14ac:dyDescent="0.3">
      <c r="A662" t="s">
        <v>55</v>
      </c>
      <c r="B662" t="s">
        <v>75</v>
      </c>
      <c r="C662">
        <v>2005</v>
      </c>
      <c r="D662" t="s">
        <v>20</v>
      </c>
      <c r="E662" t="s">
        <v>140</v>
      </c>
      <c r="F662">
        <v>1.5</v>
      </c>
      <c r="G662">
        <v>385237</v>
      </c>
      <c r="H662">
        <v>105</v>
      </c>
      <c r="I662">
        <v>95</v>
      </c>
      <c r="J662">
        <v>5</v>
      </c>
      <c r="K662">
        <v>0</v>
      </c>
      <c r="L662" t="s">
        <v>43</v>
      </c>
      <c r="M662" t="s">
        <v>35</v>
      </c>
      <c r="N662" t="s">
        <v>45</v>
      </c>
      <c r="O662" t="s">
        <v>29</v>
      </c>
      <c r="P662">
        <v>40</v>
      </c>
      <c r="Q662" t="s">
        <v>88</v>
      </c>
      <c r="R662">
        <v>500</v>
      </c>
      <c r="S662" t="str">
        <f t="shared" si="10"/>
        <v>200K+</v>
      </c>
    </row>
    <row r="663" spans="1:19" x14ac:dyDescent="0.3">
      <c r="A663" t="s">
        <v>73</v>
      </c>
      <c r="B663" t="s">
        <v>87</v>
      </c>
      <c r="C663">
        <v>2016</v>
      </c>
      <c r="D663" t="s">
        <v>20</v>
      </c>
      <c r="E663" t="s">
        <v>21</v>
      </c>
      <c r="F663">
        <v>3</v>
      </c>
      <c r="G663">
        <v>200725</v>
      </c>
      <c r="H663">
        <v>224</v>
      </c>
      <c r="I663">
        <v>190</v>
      </c>
      <c r="J663">
        <v>3</v>
      </c>
      <c r="K663" t="s">
        <v>140</v>
      </c>
      <c r="L663" t="s">
        <v>140</v>
      </c>
      <c r="M663" t="s">
        <v>94</v>
      </c>
      <c r="N663" t="s">
        <v>23</v>
      </c>
      <c r="O663" t="s">
        <v>24</v>
      </c>
      <c r="P663">
        <v>32</v>
      </c>
      <c r="Q663" t="s">
        <v>57</v>
      </c>
      <c r="R663">
        <v>10898</v>
      </c>
      <c r="S663" t="str">
        <f t="shared" si="10"/>
        <v>200K+</v>
      </c>
    </row>
    <row r="664" spans="1:19" x14ac:dyDescent="0.3">
      <c r="A664" t="s">
        <v>80</v>
      </c>
      <c r="B664" t="s">
        <v>102</v>
      </c>
      <c r="C664">
        <v>2007</v>
      </c>
      <c r="D664" t="s">
        <v>20</v>
      </c>
      <c r="E664" t="s">
        <v>67</v>
      </c>
      <c r="F664">
        <v>3.2</v>
      </c>
      <c r="G664">
        <v>281154</v>
      </c>
      <c r="H664">
        <v>255</v>
      </c>
      <c r="I664">
        <v>227</v>
      </c>
      <c r="J664">
        <v>4</v>
      </c>
      <c r="K664" t="s">
        <v>140</v>
      </c>
      <c r="L664" t="s">
        <v>40</v>
      </c>
      <c r="M664" t="s">
        <v>140</v>
      </c>
      <c r="N664" t="s">
        <v>23</v>
      </c>
      <c r="O664" t="s">
        <v>24</v>
      </c>
      <c r="P664">
        <v>24</v>
      </c>
      <c r="Q664" t="s">
        <v>30</v>
      </c>
      <c r="R664">
        <v>500</v>
      </c>
      <c r="S664" t="str">
        <f t="shared" si="10"/>
        <v>200K+</v>
      </c>
    </row>
    <row r="665" spans="1:19" x14ac:dyDescent="0.3">
      <c r="A665" t="s">
        <v>53</v>
      </c>
      <c r="B665" t="s">
        <v>77</v>
      </c>
      <c r="C665">
        <v>2013</v>
      </c>
      <c r="D665" t="s">
        <v>20</v>
      </c>
      <c r="E665" t="s">
        <v>21</v>
      </c>
      <c r="F665">
        <v>2.5</v>
      </c>
      <c r="G665">
        <v>153445</v>
      </c>
      <c r="H665">
        <v>205</v>
      </c>
      <c r="I665">
        <v>198</v>
      </c>
      <c r="J665">
        <v>4</v>
      </c>
      <c r="K665">
        <v>0</v>
      </c>
      <c r="L665" t="s">
        <v>43</v>
      </c>
      <c r="M665" t="s">
        <v>72</v>
      </c>
      <c r="N665" t="s">
        <v>23</v>
      </c>
      <c r="O665" t="s">
        <v>24</v>
      </c>
      <c r="P665">
        <v>30</v>
      </c>
      <c r="Q665" t="s">
        <v>57</v>
      </c>
      <c r="R665">
        <v>15901</v>
      </c>
      <c r="S665" t="str">
        <f t="shared" si="10"/>
        <v>150K-200K</v>
      </c>
    </row>
    <row r="666" spans="1:19" x14ac:dyDescent="0.3">
      <c r="A666" t="s">
        <v>41</v>
      </c>
      <c r="B666" t="s">
        <v>62</v>
      </c>
      <c r="C666">
        <v>2020</v>
      </c>
      <c r="D666" t="s">
        <v>20</v>
      </c>
      <c r="E666" t="s">
        <v>21</v>
      </c>
      <c r="F666">
        <v>2.6</v>
      </c>
      <c r="G666">
        <v>30455</v>
      </c>
      <c r="H666">
        <v>190</v>
      </c>
      <c r="I666">
        <v>168</v>
      </c>
      <c r="J666">
        <v>1</v>
      </c>
      <c r="K666">
        <v>1</v>
      </c>
      <c r="L666" t="s">
        <v>34</v>
      </c>
      <c r="M666" t="s">
        <v>72</v>
      </c>
      <c r="N666" t="s">
        <v>23</v>
      </c>
      <c r="O666" t="s">
        <v>29</v>
      </c>
      <c r="P666">
        <v>32</v>
      </c>
      <c r="Q666" t="s">
        <v>64</v>
      </c>
      <c r="R666">
        <v>15713</v>
      </c>
      <c r="S666" t="str">
        <f t="shared" si="10"/>
        <v>0-50K</v>
      </c>
    </row>
    <row r="667" spans="1:19" x14ac:dyDescent="0.3">
      <c r="A667" t="s">
        <v>55</v>
      </c>
      <c r="B667" t="s">
        <v>69</v>
      </c>
      <c r="C667">
        <v>2023</v>
      </c>
      <c r="D667" t="s">
        <v>20</v>
      </c>
      <c r="E667" t="s">
        <v>21</v>
      </c>
      <c r="F667">
        <v>2.7</v>
      </c>
      <c r="G667">
        <v>13121</v>
      </c>
      <c r="H667">
        <v>209</v>
      </c>
      <c r="I667">
        <v>187</v>
      </c>
      <c r="J667">
        <v>1</v>
      </c>
      <c r="K667">
        <v>0</v>
      </c>
      <c r="L667" t="s">
        <v>34</v>
      </c>
      <c r="M667" t="s">
        <v>52</v>
      </c>
      <c r="N667" t="s">
        <v>23</v>
      </c>
      <c r="O667" t="s">
        <v>24</v>
      </c>
      <c r="P667">
        <v>32</v>
      </c>
      <c r="Q667" t="s">
        <v>140</v>
      </c>
      <c r="R667">
        <v>23368</v>
      </c>
      <c r="S667" t="str">
        <f t="shared" si="10"/>
        <v>0-50K</v>
      </c>
    </row>
    <row r="668" spans="1:19" x14ac:dyDescent="0.3">
      <c r="A668" t="s">
        <v>41</v>
      </c>
      <c r="B668" t="s">
        <v>62</v>
      </c>
      <c r="C668">
        <v>2015</v>
      </c>
      <c r="D668" t="s">
        <v>20</v>
      </c>
      <c r="E668" t="s">
        <v>21</v>
      </c>
      <c r="F668">
        <v>2.1</v>
      </c>
      <c r="G668">
        <v>146472</v>
      </c>
      <c r="H668">
        <v>158</v>
      </c>
      <c r="I668">
        <v>162</v>
      </c>
      <c r="J668">
        <v>3</v>
      </c>
      <c r="K668">
        <v>0</v>
      </c>
      <c r="L668" t="s">
        <v>34</v>
      </c>
      <c r="M668" t="s">
        <v>140</v>
      </c>
      <c r="N668" t="s">
        <v>23</v>
      </c>
      <c r="O668" t="s">
        <v>24</v>
      </c>
      <c r="P668">
        <v>32</v>
      </c>
      <c r="Q668" t="s">
        <v>46</v>
      </c>
      <c r="R668">
        <v>5281</v>
      </c>
      <c r="S668" t="str">
        <f t="shared" si="10"/>
        <v>100K-150K</v>
      </c>
    </row>
    <row r="669" spans="1:19" x14ac:dyDescent="0.3">
      <c r="A669" t="s">
        <v>41</v>
      </c>
      <c r="B669" t="s">
        <v>96</v>
      </c>
      <c r="C669">
        <v>2021</v>
      </c>
      <c r="D669" t="s">
        <v>20</v>
      </c>
      <c r="E669" t="s">
        <v>21</v>
      </c>
      <c r="F669">
        <v>2</v>
      </c>
      <c r="G669">
        <v>68256</v>
      </c>
      <c r="H669">
        <v>142</v>
      </c>
      <c r="I669">
        <v>122</v>
      </c>
      <c r="J669">
        <v>1</v>
      </c>
      <c r="K669">
        <v>1</v>
      </c>
      <c r="L669" t="s">
        <v>43</v>
      </c>
      <c r="M669" t="s">
        <v>94</v>
      </c>
      <c r="N669" t="s">
        <v>45</v>
      </c>
      <c r="O669" t="s">
        <v>29</v>
      </c>
      <c r="P669">
        <v>35</v>
      </c>
      <c r="Q669" t="s">
        <v>76</v>
      </c>
      <c r="R669">
        <v>10689</v>
      </c>
      <c r="S669" t="str">
        <f t="shared" si="10"/>
        <v>50K-100K</v>
      </c>
    </row>
    <row r="670" spans="1:19" x14ac:dyDescent="0.3">
      <c r="A670" t="s">
        <v>80</v>
      </c>
      <c r="B670" t="s">
        <v>83</v>
      </c>
      <c r="C670">
        <v>2010</v>
      </c>
      <c r="D670" t="s">
        <v>20</v>
      </c>
      <c r="E670" t="s">
        <v>21</v>
      </c>
      <c r="F670">
        <v>5.0999999999999996</v>
      </c>
      <c r="G670">
        <v>212725</v>
      </c>
      <c r="H670">
        <v>368</v>
      </c>
      <c r="I670">
        <v>339</v>
      </c>
      <c r="J670">
        <v>3</v>
      </c>
      <c r="K670">
        <v>1</v>
      </c>
      <c r="L670" t="s">
        <v>34</v>
      </c>
      <c r="M670" t="s">
        <v>22</v>
      </c>
      <c r="N670" t="s">
        <v>84</v>
      </c>
      <c r="O670" t="s">
        <v>95</v>
      </c>
      <c r="P670">
        <v>32</v>
      </c>
      <c r="Q670" t="s">
        <v>88</v>
      </c>
      <c r="R670">
        <v>500</v>
      </c>
      <c r="S670" t="str">
        <f t="shared" si="10"/>
        <v>200K+</v>
      </c>
    </row>
    <row r="671" spans="1:19" x14ac:dyDescent="0.3">
      <c r="A671" t="s">
        <v>31</v>
      </c>
      <c r="B671" t="s">
        <v>32</v>
      </c>
      <c r="C671">
        <v>2009</v>
      </c>
      <c r="D671" t="s">
        <v>20</v>
      </c>
      <c r="E671" t="s">
        <v>140</v>
      </c>
      <c r="F671">
        <v>1.9</v>
      </c>
      <c r="G671">
        <v>100</v>
      </c>
      <c r="H671">
        <v>159</v>
      </c>
      <c r="I671">
        <v>152</v>
      </c>
      <c r="J671">
        <v>5</v>
      </c>
      <c r="K671" t="s">
        <v>140</v>
      </c>
      <c r="L671" t="s">
        <v>34</v>
      </c>
      <c r="M671" t="s">
        <v>28</v>
      </c>
      <c r="N671" t="s">
        <v>36</v>
      </c>
      <c r="O671" t="s">
        <v>29</v>
      </c>
      <c r="P671">
        <v>32</v>
      </c>
      <c r="Q671" t="s">
        <v>46</v>
      </c>
      <c r="R671">
        <v>5228</v>
      </c>
      <c r="S671" t="str">
        <f t="shared" si="10"/>
        <v>0-50K</v>
      </c>
    </row>
    <row r="672" spans="1:19" x14ac:dyDescent="0.3">
      <c r="A672" t="s">
        <v>41</v>
      </c>
      <c r="B672" t="s">
        <v>103</v>
      </c>
      <c r="C672">
        <v>2022</v>
      </c>
      <c r="D672" t="s">
        <v>33</v>
      </c>
      <c r="E672" t="s">
        <v>21</v>
      </c>
      <c r="F672">
        <v>2.5</v>
      </c>
      <c r="G672">
        <v>100</v>
      </c>
      <c r="H672">
        <v>187</v>
      </c>
      <c r="I672">
        <v>166</v>
      </c>
      <c r="J672">
        <v>1</v>
      </c>
      <c r="K672">
        <v>0</v>
      </c>
      <c r="L672" t="s">
        <v>34</v>
      </c>
      <c r="M672" t="s">
        <v>28</v>
      </c>
      <c r="N672" t="s">
        <v>23</v>
      </c>
      <c r="O672" t="s">
        <v>24</v>
      </c>
      <c r="P672">
        <v>38</v>
      </c>
      <c r="Q672" t="s">
        <v>64</v>
      </c>
      <c r="R672">
        <v>27806</v>
      </c>
      <c r="S672" t="str">
        <f t="shared" si="10"/>
        <v>0-50K</v>
      </c>
    </row>
    <row r="673" spans="1:19" x14ac:dyDescent="0.3">
      <c r="A673" t="s">
        <v>41</v>
      </c>
      <c r="B673" t="s">
        <v>62</v>
      </c>
      <c r="C673">
        <v>2015</v>
      </c>
      <c r="D673" t="s">
        <v>20</v>
      </c>
      <c r="E673" t="s">
        <v>21</v>
      </c>
      <c r="F673">
        <v>3</v>
      </c>
      <c r="G673">
        <v>67841</v>
      </c>
      <c r="H673">
        <v>221</v>
      </c>
      <c r="I673">
        <v>211</v>
      </c>
      <c r="J673">
        <v>3</v>
      </c>
      <c r="K673">
        <v>0</v>
      </c>
      <c r="L673" t="s">
        <v>34</v>
      </c>
      <c r="M673" t="s">
        <v>94</v>
      </c>
      <c r="N673" t="s">
        <v>23</v>
      </c>
      <c r="O673" t="s">
        <v>24</v>
      </c>
      <c r="P673">
        <v>23</v>
      </c>
      <c r="Q673" t="s">
        <v>64</v>
      </c>
      <c r="R673">
        <v>10490</v>
      </c>
      <c r="S673" t="str">
        <f t="shared" si="10"/>
        <v>50K-100K</v>
      </c>
    </row>
    <row r="674" spans="1:19" x14ac:dyDescent="0.3">
      <c r="A674" t="s">
        <v>26</v>
      </c>
      <c r="B674" t="s">
        <v>27</v>
      </c>
      <c r="C674">
        <v>2015</v>
      </c>
      <c r="D674" t="s">
        <v>20</v>
      </c>
      <c r="E674" t="s">
        <v>21</v>
      </c>
      <c r="F674">
        <v>2.2000000000000002</v>
      </c>
      <c r="G674">
        <v>110778</v>
      </c>
      <c r="H674">
        <v>187</v>
      </c>
      <c r="I674">
        <v>193</v>
      </c>
      <c r="J674">
        <v>2</v>
      </c>
      <c r="K674">
        <v>0</v>
      </c>
      <c r="L674" t="s">
        <v>40</v>
      </c>
      <c r="M674" t="s">
        <v>140</v>
      </c>
      <c r="N674" t="s">
        <v>23</v>
      </c>
      <c r="O674" t="s">
        <v>24</v>
      </c>
      <c r="P674">
        <v>29</v>
      </c>
      <c r="Q674" t="s">
        <v>48</v>
      </c>
      <c r="R674">
        <v>6443</v>
      </c>
      <c r="S674" t="str">
        <f t="shared" si="10"/>
        <v>100K-150K</v>
      </c>
    </row>
    <row r="675" spans="1:19" x14ac:dyDescent="0.3">
      <c r="A675" t="s">
        <v>49</v>
      </c>
      <c r="B675" t="s">
        <v>100</v>
      </c>
      <c r="C675">
        <v>2017</v>
      </c>
      <c r="D675" t="s">
        <v>20</v>
      </c>
      <c r="E675" t="s">
        <v>21</v>
      </c>
      <c r="F675">
        <v>2.4</v>
      </c>
      <c r="G675">
        <v>31192</v>
      </c>
      <c r="H675">
        <v>187</v>
      </c>
      <c r="I675">
        <v>176</v>
      </c>
      <c r="J675">
        <v>2</v>
      </c>
      <c r="K675">
        <v>1</v>
      </c>
      <c r="L675" t="s">
        <v>40</v>
      </c>
      <c r="M675" t="s">
        <v>72</v>
      </c>
      <c r="N675" t="s">
        <v>45</v>
      </c>
      <c r="O675" t="s">
        <v>24</v>
      </c>
      <c r="P675">
        <v>29</v>
      </c>
      <c r="Q675" t="s">
        <v>140</v>
      </c>
      <c r="R675">
        <v>8832</v>
      </c>
      <c r="S675" t="str">
        <f t="shared" si="10"/>
        <v>0-50K</v>
      </c>
    </row>
    <row r="676" spans="1:19" x14ac:dyDescent="0.3">
      <c r="A676" t="s">
        <v>53</v>
      </c>
      <c r="B676" t="s">
        <v>77</v>
      </c>
      <c r="C676">
        <v>2021</v>
      </c>
      <c r="D676" t="s">
        <v>20</v>
      </c>
      <c r="E676" t="s">
        <v>21</v>
      </c>
      <c r="F676">
        <v>2.4</v>
      </c>
      <c r="G676">
        <v>24074</v>
      </c>
      <c r="H676">
        <v>187</v>
      </c>
      <c r="I676">
        <v>194</v>
      </c>
      <c r="J676">
        <v>1</v>
      </c>
      <c r="K676" t="s">
        <v>140</v>
      </c>
      <c r="L676" t="s">
        <v>140</v>
      </c>
      <c r="M676" t="s">
        <v>140</v>
      </c>
      <c r="N676" t="s">
        <v>23</v>
      </c>
      <c r="O676" t="s">
        <v>24</v>
      </c>
      <c r="P676">
        <v>29</v>
      </c>
      <c r="Q676" t="s">
        <v>30</v>
      </c>
      <c r="R676">
        <v>46795</v>
      </c>
      <c r="S676" t="str">
        <f t="shared" si="10"/>
        <v>0-50K</v>
      </c>
    </row>
    <row r="677" spans="1:19" x14ac:dyDescent="0.3">
      <c r="A677" t="s">
        <v>31</v>
      </c>
      <c r="B677" t="s">
        <v>32</v>
      </c>
      <c r="C677">
        <v>2018</v>
      </c>
      <c r="D677" t="s">
        <v>20</v>
      </c>
      <c r="E677" t="s">
        <v>21</v>
      </c>
      <c r="F677">
        <v>2.5</v>
      </c>
      <c r="G677">
        <v>47439</v>
      </c>
      <c r="H677">
        <v>143</v>
      </c>
      <c r="I677">
        <v>144</v>
      </c>
      <c r="J677">
        <v>1</v>
      </c>
      <c r="K677" t="s">
        <v>140</v>
      </c>
      <c r="L677" t="s">
        <v>140</v>
      </c>
      <c r="M677" t="s">
        <v>28</v>
      </c>
      <c r="N677" t="s">
        <v>36</v>
      </c>
      <c r="O677" t="s">
        <v>29</v>
      </c>
      <c r="P677">
        <v>37</v>
      </c>
      <c r="Q677" t="s">
        <v>48</v>
      </c>
      <c r="R677">
        <v>12562</v>
      </c>
      <c r="S677" t="str">
        <f t="shared" si="10"/>
        <v>0-50K</v>
      </c>
    </row>
    <row r="678" spans="1:19" x14ac:dyDescent="0.3">
      <c r="A678" t="s">
        <v>38</v>
      </c>
      <c r="B678" t="s">
        <v>47</v>
      </c>
      <c r="C678">
        <v>2013</v>
      </c>
      <c r="D678" t="s">
        <v>20</v>
      </c>
      <c r="E678" t="s">
        <v>21</v>
      </c>
      <c r="F678">
        <v>3</v>
      </c>
      <c r="G678">
        <v>38214</v>
      </c>
      <c r="H678">
        <v>239</v>
      </c>
      <c r="I678">
        <v>223</v>
      </c>
      <c r="J678">
        <v>2</v>
      </c>
      <c r="K678" t="s">
        <v>140</v>
      </c>
      <c r="L678" t="s">
        <v>43</v>
      </c>
      <c r="M678" t="s">
        <v>44</v>
      </c>
      <c r="N678" t="s">
        <v>23</v>
      </c>
      <c r="O678" t="s">
        <v>24</v>
      </c>
      <c r="P678">
        <v>23</v>
      </c>
      <c r="Q678" t="s">
        <v>76</v>
      </c>
      <c r="R678">
        <v>7662</v>
      </c>
      <c r="S678" t="str">
        <f t="shared" si="10"/>
        <v>0-50K</v>
      </c>
    </row>
    <row r="679" spans="1:19" x14ac:dyDescent="0.3">
      <c r="A679" t="s">
        <v>55</v>
      </c>
      <c r="B679" t="s">
        <v>75</v>
      </c>
      <c r="C679">
        <v>2020</v>
      </c>
      <c r="D679" t="s">
        <v>20</v>
      </c>
      <c r="E679" t="s">
        <v>21</v>
      </c>
      <c r="F679">
        <v>2.1</v>
      </c>
      <c r="G679">
        <v>36504</v>
      </c>
      <c r="H679">
        <v>148</v>
      </c>
      <c r="I679">
        <v>149</v>
      </c>
      <c r="J679">
        <v>1</v>
      </c>
      <c r="K679">
        <v>0</v>
      </c>
      <c r="L679" t="s">
        <v>43</v>
      </c>
      <c r="M679" t="s">
        <v>140</v>
      </c>
      <c r="N679" t="s">
        <v>45</v>
      </c>
      <c r="O679" t="s">
        <v>29</v>
      </c>
      <c r="P679">
        <v>32</v>
      </c>
      <c r="Q679" t="s">
        <v>88</v>
      </c>
      <c r="R679">
        <v>13908</v>
      </c>
      <c r="S679" t="str">
        <f t="shared" si="10"/>
        <v>0-50K</v>
      </c>
    </row>
    <row r="680" spans="1:19" x14ac:dyDescent="0.3">
      <c r="A680" t="s">
        <v>41</v>
      </c>
      <c r="B680" t="s">
        <v>103</v>
      </c>
      <c r="C680">
        <v>2021</v>
      </c>
      <c r="D680" t="s">
        <v>20</v>
      </c>
      <c r="E680" t="s">
        <v>140</v>
      </c>
      <c r="F680">
        <v>3.2</v>
      </c>
      <c r="G680">
        <v>12692</v>
      </c>
      <c r="H680">
        <v>252</v>
      </c>
      <c r="I680">
        <v>254</v>
      </c>
      <c r="J680">
        <v>1</v>
      </c>
      <c r="K680" t="s">
        <v>140</v>
      </c>
      <c r="L680" t="s">
        <v>43</v>
      </c>
      <c r="M680" t="s">
        <v>59</v>
      </c>
      <c r="N680" t="s">
        <v>23</v>
      </c>
      <c r="O680" t="s">
        <v>24</v>
      </c>
      <c r="P680">
        <v>28</v>
      </c>
      <c r="Q680" t="s">
        <v>91</v>
      </c>
      <c r="R680">
        <v>29478</v>
      </c>
      <c r="S680" t="str">
        <f t="shared" si="10"/>
        <v>0-50K</v>
      </c>
    </row>
    <row r="681" spans="1:19" x14ac:dyDescent="0.3">
      <c r="A681" t="s">
        <v>55</v>
      </c>
      <c r="B681" t="s">
        <v>69</v>
      </c>
      <c r="C681">
        <v>2020</v>
      </c>
      <c r="D681" t="s">
        <v>33</v>
      </c>
      <c r="E681" t="s">
        <v>21</v>
      </c>
      <c r="F681">
        <v>2.4</v>
      </c>
      <c r="G681">
        <v>65387</v>
      </c>
      <c r="H681">
        <v>189</v>
      </c>
      <c r="I681">
        <v>175</v>
      </c>
      <c r="J681">
        <v>2</v>
      </c>
      <c r="K681">
        <v>0</v>
      </c>
      <c r="L681" t="s">
        <v>140</v>
      </c>
      <c r="M681" t="s">
        <v>72</v>
      </c>
      <c r="N681" t="s">
        <v>23</v>
      </c>
      <c r="O681" t="s">
        <v>24</v>
      </c>
      <c r="P681">
        <v>45</v>
      </c>
      <c r="Q681" t="s">
        <v>48</v>
      </c>
      <c r="R681">
        <v>14549</v>
      </c>
      <c r="S681" t="str">
        <f t="shared" si="10"/>
        <v>50K-100K</v>
      </c>
    </row>
    <row r="682" spans="1:19" x14ac:dyDescent="0.3">
      <c r="A682" t="s">
        <v>38</v>
      </c>
      <c r="B682" t="s">
        <v>86</v>
      </c>
      <c r="C682">
        <v>2020</v>
      </c>
      <c r="D682" t="s">
        <v>20</v>
      </c>
      <c r="E682" t="s">
        <v>21</v>
      </c>
      <c r="F682">
        <v>3.1</v>
      </c>
      <c r="G682">
        <v>83599</v>
      </c>
      <c r="H682">
        <v>246</v>
      </c>
      <c r="I682">
        <v>244</v>
      </c>
      <c r="J682">
        <v>1</v>
      </c>
      <c r="K682">
        <v>1</v>
      </c>
      <c r="L682" t="s">
        <v>43</v>
      </c>
      <c r="M682" t="s">
        <v>140</v>
      </c>
      <c r="N682" t="s">
        <v>84</v>
      </c>
      <c r="O682" t="s">
        <v>60</v>
      </c>
      <c r="P682">
        <v>28</v>
      </c>
      <c r="Q682" t="s">
        <v>46</v>
      </c>
      <c r="R682">
        <v>19846</v>
      </c>
      <c r="S682" t="str">
        <f t="shared" si="10"/>
        <v>50K-100K</v>
      </c>
    </row>
    <row r="683" spans="1:19" x14ac:dyDescent="0.3">
      <c r="A683" t="s">
        <v>41</v>
      </c>
      <c r="B683" t="s">
        <v>62</v>
      </c>
      <c r="C683">
        <v>2020</v>
      </c>
      <c r="D683" t="s">
        <v>20</v>
      </c>
      <c r="E683" t="s">
        <v>21</v>
      </c>
      <c r="F683">
        <v>3.4</v>
      </c>
      <c r="G683">
        <v>33951</v>
      </c>
      <c r="H683">
        <v>268</v>
      </c>
      <c r="I683">
        <v>271</v>
      </c>
      <c r="J683">
        <v>1</v>
      </c>
      <c r="K683" t="s">
        <v>140</v>
      </c>
      <c r="L683" t="s">
        <v>140</v>
      </c>
      <c r="M683" t="s">
        <v>28</v>
      </c>
      <c r="N683" t="s">
        <v>23</v>
      </c>
      <c r="O683" t="s">
        <v>24</v>
      </c>
      <c r="P683">
        <v>21</v>
      </c>
      <c r="Q683" t="s">
        <v>64</v>
      </c>
      <c r="R683">
        <v>20375</v>
      </c>
      <c r="S683" t="str">
        <f t="shared" si="10"/>
        <v>0-50K</v>
      </c>
    </row>
    <row r="684" spans="1:19" x14ac:dyDescent="0.3">
      <c r="A684" t="s">
        <v>55</v>
      </c>
      <c r="B684" t="s">
        <v>56</v>
      </c>
      <c r="C684">
        <v>2011</v>
      </c>
      <c r="D684" t="s">
        <v>20</v>
      </c>
      <c r="E684" t="s">
        <v>21</v>
      </c>
      <c r="F684">
        <v>3.3</v>
      </c>
      <c r="G684">
        <v>202693</v>
      </c>
      <c r="H684">
        <v>187</v>
      </c>
      <c r="I684">
        <v>231</v>
      </c>
      <c r="J684">
        <v>5</v>
      </c>
      <c r="K684">
        <v>0</v>
      </c>
      <c r="L684" t="s">
        <v>40</v>
      </c>
      <c r="M684" t="s">
        <v>52</v>
      </c>
      <c r="N684" t="s">
        <v>23</v>
      </c>
      <c r="O684" t="s">
        <v>24</v>
      </c>
      <c r="P684">
        <v>19</v>
      </c>
      <c r="Q684" t="s">
        <v>76</v>
      </c>
      <c r="R684">
        <v>1621</v>
      </c>
      <c r="S684" t="str">
        <f t="shared" si="10"/>
        <v>200K+</v>
      </c>
    </row>
    <row r="685" spans="1:19" x14ac:dyDescent="0.3">
      <c r="A685" t="s">
        <v>41</v>
      </c>
      <c r="B685" t="s">
        <v>62</v>
      </c>
      <c r="C685">
        <v>2012</v>
      </c>
      <c r="D685" t="s">
        <v>20</v>
      </c>
      <c r="E685" t="s">
        <v>21</v>
      </c>
      <c r="F685">
        <v>2.2999999999999998</v>
      </c>
      <c r="G685">
        <v>89810</v>
      </c>
      <c r="H685">
        <v>152</v>
      </c>
      <c r="I685">
        <v>187</v>
      </c>
      <c r="J685">
        <v>2</v>
      </c>
      <c r="K685">
        <v>0</v>
      </c>
      <c r="L685" t="s">
        <v>34</v>
      </c>
      <c r="M685" t="s">
        <v>28</v>
      </c>
      <c r="N685" t="s">
        <v>23</v>
      </c>
      <c r="O685" t="s">
        <v>24</v>
      </c>
      <c r="P685">
        <v>35</v>
      </c>
      <c r="Q685" t="s">
        <v>64</v>
      </c>
      <c r="R685">
        <v>5785</v>
      </c>
      <c r="S685" t="str">
        <f t="shared" si="10"/>
        <v>50K-100K</v>
      </c>
    </row>
    <row r="686" spans="1:19" x14ac:dyDescent="0.3">
      <c r="A686" t="s">
        <v>41</v>
      </c>
      <c r="B686" t="s">
        <v>103</v>
      </c>
      <c r="C686">
        <v>2017</v>
      </c>
      <c r="D686" t="s">
        <v>65</v>
      </c>
      <c r="E686" t="s">
        <v>21</v>
      </c>
      <c r="F686">
        <v>0</v>
      </c>
      <c r="G686">
        <v>42018</v>
      </c>
      <c r="H686">
        <v>187</v>
      </c>
      <c r="I686">
        <v>359</v>
      </c>
      <c r="J686">
        <v>2</v>
      </c>
      <c r="K686">
        <v>1</v>
      </c>
      <c r="L686" t="s">
        <v>43</v>
      </c>
      <c r="M686" t="s">
        <v>28</v>
      </c>
      <c r="N686" t="s">
        <v>23</v>
      </c>
      <c r="O686" t="s">
        <v>24</v>
      </c>
      <c r="P686">
        <v>32</v>
      </c>
      <c r="Q686" t="s">
        <v>46</v>
      </c>
      <c r="R686">
        <v>14682</v>
      </c>
      <c r="S686" t="str">
        <f t="shared" si="10"/>
        <v>0-50K</v>
      </c>
    </row>
    <row r="687" spans="1:19" x14ac:dyDescent="0.3">
      <c r="A687" t="s">
        <v>26</v>
      </c>
      <c r="B687" t="s">
        <v>27</v>
      </c>
      <c r="C687">
        <v>2010</v>
      </c>
      <c r="D687" t="s">
        <v>20</v>
      </c>
      <c r="E687" t="s">
        <v>140</v>
      </c>
      <c r="F687">
        <v>2.5</v>
      </c>
      <c r="G687">
        <v>187672</v>
      </c>
      <c r="H687">
        <v>223</v>
      </c>
      <c r="I687">
        <v>214</v>
      </c>
      <c r="J687">
        <v>4</v>
      </c>
      <c r="K687">
        <v>1</v>
      </c>
      <c r="L687" t="s">
        <v>40</v>
      </c>
      <c r="M687" t="s">
        <v>59</v>
      </c>
      <c r="N687" t="s">
        <v>23</v>
      </c>
      <c r="O687" t="s">
        <v>29</v>
      </c>
      <c r="P687">
        <v>22</v>
      </c>
      <c r="Q687" t="s">
        <v>48</v>
      </c>
      <c r="R687">
        <v>500</v>
      </c>
      <c r="S687" t="str">
        <f t="shared" si="10"/>
        <v>150K-200K</v>
      </c>
    </row>
    <row r="688" spans="1:19" x14ac:dyDescent="0.3">
      <c r="A688" t="s">
        <v>31</v>
      </c>
      <c r="B688" t="s">
        <v>61</v>
      </c>
      <c r="C688">
        <v>2012</v>
      </c>
      <c r="D688" t="s">
        <v>20</v>
      </c>
      <c r="E688" t="s">
        <v>21</v>
      </c>
      <c r="F688">
        <v>1.4</v>
      </c>
      <c r="G688">
        <v>4506</v>
      </c>
      <c r="H688">
        <v>105</v>
      </c>
      <c r="I688">
        <v>104</v>
      </c>
      <c r="J688">
        <v>2</v>
      </c>
      <c r="K688" t="s">
        <v>140</v>
      </c>
      <c r="L688" t="s">
        <v>43</v>
      </c>
      <c r="M688" t="s">
        <v>35</v>
      </c>
      <c r="N688" t="s">
        <v>45</v>
      </c>
      <c r="O688" t="s">
        <v>29</v>
      </c>
      <c r="P688">
        <v>38</v>
      </c>
      <c r="Q688" t="s">
        <v>76</v>
      </c>
      <c r="R688">
        <v>9770</v>
      </c>
      <c r="S688" t="str">
        <f t="shared" si="10"/>
        <v>0-50K</v>
      </c>
    </row>
    <row r="689" spans="1:19" x14ac:dyDescent="0.3">
      <c r="A689" t="s">
        <v>26</v>
      </c>
      <c r="B689" t="s">
        <v>27</v>
      </c>
      <c r="C689">
        <v>2020</v>
      </c>
      <c r="D689" t="s">
        <v>20</v>
      </c>
      <c r="E689" t="s">
        <v>21</v>
      </c>
      <c r="F689">
        <v>2.9</v>
      </c>
      <c r="G689">
        <v>63768</v>
      </c>
      <c r="H689">
        <v>229</v>
      </c>
      <c r="I689">
        <v>226</v>
      </c>
      <c r="J689">
        <v>2</v>
      </c>
      <c r="K689">
        <v>0</v>
      </c>
      <c r="L689" t="s">
        <v>34</v>
      </c>
      <c r="M689" t="s">
        <v>94</v>
      </c>
      <c r="N689" t="s">
        <v>23</v>
      </c>
      <c r="O689" t="s">
        <v>24</v>
      </c>
      <c r="P689">
        <v>28</v>
      </c>
      <c r="Q689" t="s">
        <v>48</v>
      </c>
      <c r="R689">
        <v>14630</v>
      </c>
      <c r="S689" t="str">
        <f t="shared" si="10"/>
        <v>50K-100K</v>
      </c>
    </row>
    <row r="690" spans="1:19" x14ac:dyDescent="0.3">
      <c r="A690" t="s">
        <v>55</v>
      </c>
      <c r="B690" t="s">
        <v>56</v>
      </c>
      <c r="C690">
        <v>2014</v>
      </c>
      <c r="D690" t="s">
        <v>20</v>
      </c>
      <c r="E690" t="s">
        <v>21</v>
      </c>
      <c r="F690">
        <v>2.5</v>
      </c>
      <c r="G690">
        <v>159969</v>
      </c>
      <c r="H690">
        <v>219</v>
      </c>
      <c r="I690">
        <v>205</v>
      </c>
      <c r="J690">
        <v>1</v>
      </c>
      <c r="K690" t="s">
        <v>140</v>
      </c>
      <c r="L690" t="s">
        <v>40</v>
      </c>
      <c r="M690" t="s">
        <v>52</v>
      </c>
      <c r="N690" t="s">
        <v>23</v>
      </c>
      <c r="O690" t="s">
        <v>24</v>
      </c>
      <c r="P690">
        <v>28</v>
      </c>
      <c r="Q690" t="s">
        <v>64</v>
      </c>
      <c r="R690">
        <v>5516</v>
      </c>
      <c r="S690" t="str">
        <f t="shared" si="10"/>
        <v>150K-200K</v>
      </c>
    </row>
    <row r="691" spans="1:19" x14ac:dyDescent="0.3">
      <c r="A691" t="s">
        <v>55</v>
      </c>
      <c r="B691" t="s">
        <v>78</v>
      </c>
      <c r="C691">
        <v>2021</v>
      </c>
      <c r="D691" t="s">
        <v>33</v>
      </c>
      <c r="E691" t="s">
        <v>140</v>
      </c>
      <c r="F691">
        <v>1.6</v>
      </c>
      <c r="G691">
        <v>20281</v>
      </c>
      <c r="H691">
        <v>143</v>
      </c>
      <c r="I691">
        <v>122</v>
      </c>
      <c r="J691">
        <v>1</v>
      </c>
      <c r="K691">
        <v>0</v>
      </c>
      <c r="L691" t="s">
        <v>140</v>
      </c>
      <c r="M691" t="s">
        <v>35</v>
      </c>
      <c r="N691" t="s">
        <v>45</v>
      </c>
      <c r="O691" t="s">
        <v>29</v>
      </c>
      <c r="P691">
        <v>58</v>
      </c>
      <c r="Q691" t="s">
        <v>48</v>
      </c>
      <c r="R691">
        <v>19639</v>
      </c>
      <c r="S691" t="str">
        <f t="shared" si="10"/>
        <v>0-50K</v>
      </c>
    </row>
    <row r="692" spans="1:19" x14ac:dyDescent="0.3">
      <c r="A692" t="s">
        <v>38</v>
      </c>
      <c r="B692" t="s">
        <v>86</v>
      </c>
      <c r="C692">
        <v>2005</v>
      </c>
      <c r="D692" t="s">
        <v>20</v>
      </c>
      <c r="E692" t="s">
        <v>21</v>
      </c>
      <c r="F692">
        <v>3</v>
      </c>
      <c r="G692">
        <v>257698</v>
      </c>
      <c r="H692">
        <v>232</v>
      </c>
      <c r="I692">
        <v>228</v>
      </c>
      <c r="J692">
        <v>3</v>
      </c>
      <c r="K692">
        <v>1</v>
      </c>
      <c r="L692" t="s">
        <v>34</v>
      </c>
      <c r="M692" t="s">
        <v>72</v>
      </c>
      <c r="N692" t="s">
        <v>84</v>
      </c>
      <c r="O692" t="s">
        <v>95</v>
      </c>
      <c r="P692">
        <v>27</v>
      </c>
      <c r="Q692" t="s">
        <v>46</v>
      </c>
      <c r="R692">
        <v>500</v>
      </c>
      <c r="S692" t="str">
        <f t="shared" si="10"/>
        <v>200K+</v>
      </c>
    </row>
    <row r="693" spans="1:19" x14ac:dyDescent="0.3">
      <c r="A693" t="s">
        <v>41</v>
      </c>
      <c r="B693" t="s">
        <v>62</v>
      </c>
      <c r="C693">
        <v>2024</v>
      </c>
      <c r="D693" t="s">
        <v>20</v>
      </c>
      <c r="E693" t="s">
        <v>21</v>
      </c>
      <c r="F693">
        <v>2.5</v>
      </c>
      <c r="G693">
        <v>8556</v>
      </c>
      <c r="H693">
        <v>153</v>
      </c>
      <c r="I693">
        <v>159</v>
      </c>
      <c r="J693">
        <v>1</v>
      </c>
      <c r="K693">
        <v>0</v>
      </c>
      <c r="L693" t="s">
        <v>34</v>
      </c>
      <c r="M693" t="s">
        <v>72</v>
      </c>
      <c r="N693" t="s">
        <v>23</v>
      </c>
      <c r="O693" t="s">
        <v>24</v>
      </c>
      <c r="P693">
        <v>32</v>
      </c>
      <c r="Q693" t="s">
        <v>64</v>
      </c>
      <c r="R693">
        <v>28475</v>
      </c>
      <c r="S693" t="str">
        <f t="shared" si="10"/>
        <v>0-50K</v>
      </c>
    </row>
    <row r="694" spans="1:19" x14ac:dyDescent="0.3">
      <c r="A694" t="s">
        <v>73</v>
      </c>
      <c r="B694" t="s">
        <v>74</v>
      </c>
      <c r="C694">
        <v>2009</v>
      </c>
      <c r="D694" t="s">
        <v>20</v>
      </c>
      <c r="E694" t="s">
        <v>140</v>
      </c>
      <c r="F694">
        <v>3</v>
      </c>
      <c r="G694">
        <v>5505</v>
      </c>
      <c r="H694">
        <v>187</v>
      </c>
      <c r="I694">
        <v>187</v>
      </c>
      <c r="J694">
        <v>3</v>
      </c>
      <c r="K694">
        <v>1</v>
      </c>
      <c r="L694" t="s">
        <v>43</v>
      </c>
      <c r="M694" t="s">
        <v>72</v>
      </c>
      <c r="N694" t="s">
        <v>23</v>
      </c>
      <c r="O694" t="s">
        <v>24</v>
      </c>
      <c r="P694">
        <v>29</v>
      </c>
      <c r="Q694" t="s">
        <v>57</v>
      </c>
      <c r="R694">
        <v>14191</v>
      </c>
      <c r="S694" t="str">
        <f t="shared" si="10"/>
        <v>0-50K</v>
      </c>
    </row>
    <row r="695" spans="1:19" x14ac:dyDescent="0.3">
      <c r="A695" t="s">
        <v>73</v>
      </c>
      <c r="B695" t="s">
        <v>90</v>
      </c>
      <c r="C695">
        <v>2010</v>
      </c>
      <c r="D695" t="s">
        <v>20</v>
      </c>
      <c r="E695" t="s">
        <v>21</v>
      </c>
      <c r="F695">
        <v>1.5</v>
      </c>
      <c r="G695">
        <v>205503</v>
      </c>
      <c r="H695">
        <v>105</v>
      </c>
      <c r="I695">
        <v>101</v>
      </c>
      <c r="J695">
        <v>3</v>
      </c>
      <c r="K695" t="s">
        <v>140</v>
      </c>
      <c r="L695" t="s">
        <v>34</v>
      </c>
      <c r="M695" t="s">
        <v>52</v>
      </c>
      <c r="N695" t="s">
        <v>45</v>
      </c>
      <c r="O695" t="s">
        <v>29</v>
      </c>
      <c r="P695">
        <v>37</v>
      </c>
      <c r="Q695" t="s">
        <v>30</v>
      </c>
      <c r="R695">
        <v>2174</v>
      </c>
      <c r="S695" t="str">
        <f t="shared" si="10"/>
        <v>200K+</v>
      </c>
    </row>
    <row r="696" spans="1:19" x14ac:dyDescent="0.3">
      <c r="A696" t="s">
        <v>18</v>
      </c>
      <c r="B696" t="s">
        <v>19</v>
      </c>
      <c r="C696">
        <v>2024</v>
      </c>
      <c r="D696" t="s">
        <v>20</v>
      </c>
      <c r="E696" t="s">
        <v>21</v>
      </c>
      <c r="F696">
        <v>2.7</v>
      </c>
      <c r="G696">
        <v>4113</v>
      </c>
      <c r="H696">
        <v>212</v>
      </c>
      <c r="I696">
        <v>215</v>
      </c>
      <c r="J696">
        <v>1</v>
      </c>
      <c r="K696">
        <v>0</v>
      </c>
      <c r="L696" t="s">
        <v>140</v>
      </c>
      <c r="M696" t="s">
        <v>59</v>
      </c>
      <c r="N696" t="s">
        <v>23</v>
      </c>
      <c r="O696" t="s">
        <v>24</v>
      </c>
      <c r="P696">
        <v>30</v>
      </c>
      <c r="Q696" t="s">
        <v>91</v>
      </c>
      <c r="R696">
        <v>63669</v>
      </c>
      <c r="S696" t="str">
        <f t="shared" si="10"/>
        <v>0-50K</v>
      </c>
    </row>
    <row r="697" spans="1:19" x14ac:dyDescent="0.3">
      <c r="A697" t="s">
        <v>41</v>
      </c>
      <c r="B697" t="s">
        <v>96</v>
      </c>
      <c r="C697">
        <v>2020</v>
      </c>
      <c r="D697" t="s">
        <v>20</v>
      </c>
      <c r="E697" t="s">
        <v>21</v>
      </c>
      <c r="F697">
        <v>1.8</v>
      </c>
      <c r="G697">
        <v>73764</v>
      </c>
      <c r="H697">
        <v>156</v>
      </c>
      <c r="I697">
        <v>137</v>
      </c>
      <c r="J697">
        <v>1</v>
      </c>
      <c r="K697">
        <v>1</v>
      </c>
      <c r="L697" t="s">
        <v>43</v>
      </c>
      <c r="M697" t="s">
        <v>59</v>
      </c>
      <c r="N697" t="s">
        <v>45</v>
      </c>
      <c r="O697" t="s">
        <v>24</v>
      </c>
      <c r="P697">
        <v>32</v>
      </c>
      <c r="Q697" t="s">
        <v>140</v>
      </c>
      <c r="R697">
        <v>10427</v>
      </c>
      <c r="S697" t="str">
        <f t="shared" si="10"/>
        <v>50K-100K</v>
      </c>
    </row>
    <row r="698" spans="1:19" x14ac:dyDescent="0.3">
      <c r="A698" t="s">
        <v>18</v>
      </c>
      <c r="B698" t="s">
        <v>19</v>
      </c>
      <c r="C698">
        <v>2018</v>
      </c>
      <c r="D698" t="s">
        <v>63</v>
      </c>
      <c r="E698" t="s">
        <v>140</v>
      </c>
      <c r="F698">
        <v>2.4</v>
      </c>
      <c r="G698">
        <v>58808</v>
      </c>
      <c r="H698">
        <v>176</v>
      </c>
      <c r="I698">
        <v>172</v>
      </c>
      <c r="J698">
        <v>4</v>
      </c>
      <c r="K698">
        <v>0</v>
      </c>
      <c r="L698" t="s">
        <v>40</v>
      </c>
      <c r="M698" t="s">
        <v>94</v>
      </c>
      <c r="N698" t="s">
        <v>23</v>
      </c>
      <c r="O698" t="s">
        <v>29</v>
      </c>
      <c r="P698">
        <v>28</v>
      </c>
      <c r="Q698" t="s">
        <v>140</v>
      </c>
      <c r="R698">
        <v>26477</v>
      </c>
      <c r="S698" t="str">
        <f t="shared" si="10"/>
        <v>50K-100K</v>
      </c>
    </row>
    <row r="699" spans="1:19" x14ac:dyDescent="0.3">
      <c r="A699" t="s">
        <v>55</v>
      </c>
      <c r="B699" t="s">
        <v>69</v>
      </c>
      <c r="C699">
        <v>2005</v>
      </c>
      <c r="D699" t="s">
        <v>20</v>
      </c>
      <c r="E699" t="s">
        <v>21</v>
      </c>
      <c r="F699">
        <v>3</v>
      </c>
      <c r="G699">
        <v>92285</v>
      </c>
      <c r="H699">
        <v>233</v>
      </c>
      <c r="I699">
        <v>218</v>
      </c>
      <c r="J699">
        <v>4</v>
      </c>
      <c r="K699">
        <v>1</v>
      </c>
      <c r="L699" t="s">
        <v>34</v>
      </c>
      <c r="M699" t="s">
        <v>22</v>
      </c>
      <c r="N699" t="s">
        <v>23</v>
      </c>
      <c r="O699" t="s">
        <v>24</v>
      </c>
      <c r="P699">
        <v>28</v>
      </c>
      <c r="Q699" t="s">
        <v>46</v>
      </c>
      <c r="R699">
        <v>864</v>
      </c>
      <c r="S699" t="str">
        <f t="shared" si="10"/>
        <v>50K-100K</v>
      </c>
    </row>
    <row r="700" spans="1:19" x14ac:dyDescent="0.3">
      <c r="A700" t="s">
        <v>55</v>
      </c>
      <c r="B700" t="s">
        <v>75</v>
      </c>
      <c r="C700">
        <v>2023</v>
      </c>
      <c r="D700" t="s">
        <v>20</v>
      </c>
      <c r="E700" t="s">
        <v>21</v>
      </c>
      <c r="F700">
        <v>1.4</v>
      </c>
      <c r="G700">
        <v>917</v>
      </c>
      <c r="H700">
        <v>107</v>
      </c>
      <c r="I700">
        <v>88</v>
      </c>
      <c r="J700">
        <v>1</v>
      </c>
      <c r="K700" t="s">
        <v>140</v>
      </c>
      <c r="L700" t="s">
        <v>34</v>
      </c>
      <c r="M700" t="s">
        <v>140</v>
      </c>
      <c r="N700" t="s">
        <v>45</v>
      </c>
      <c r="O700" t="s">
        <v>29</v>
      </c>
      <c r="P700">
        <v>36</v>
      </c>
      <c r="Q700" t="s">
        <v>30</v>
      </c>
      <c r="R700">
        <v>19741</v>
      </c>
      <c r="S700" t="str">
        <f t="shared" si="10"/>
        <v>0-50K</v>
      </c>
    </row>
    <row r="701" spans="1:19" x14ac:dyDescent="0.3">
      <c r="A701" t="s">
        <v>80</v>
      </c>
      <c r="B701" t="s">
        <v>102</v>
      </c>
      <c r="C701">
        <v>2005</v>
      </c>
      <c r="D701" t="s">
        <v>20</v>
      </c>
      <c r="E701" t="s">
        <v>67</v>
      </c>
      <c r="F701">
        <v>2.6</v>
      </c>
      <c r="G701">
        <v>327592</v>
      </c>
      <c r="H701">
        <v>214</v>
      </c>
      <c r="I701">
        <v>192</v>
      </c>
      <c r="J701">
        <v>3</v>
      </c>
      <c r="K701">
        <v>1</v>
      </c>
      <c r="L701" t="s">
        <v>43</v>
      </c>
      <c r="M701" t="s">
        <v>59</v>
      </c>
      <c r="N701" t="s">
        <v>23</v>
      </c>
      <c r="O701" t="s">
        <v>24</v>
      </c>
      <c r="P701">
        <v>27</v>
      </c>
      <c r="Q701" t="s">
        <v>48</v>
      </c>
      <c r="R701">
        <v>500</v>
      </c>
      <c r="S701" t="str">
        <f t="shared" si="10"/>
        <v>200K+</v>
      </c>
    </row>
    <row r="702" spans="1:19" x14ac:dyDescent="0.3">
      <c r="A702" t="s">
        <v>53</v>
      </c>
      <c r="B702" t="s">
        <v>77</v>
      </c>
      <c r="C702">
        <v>2021</v>
      </c>
      <c r="D702" t="s">
        <v>20</v>
      </c>
      <c r="E702" t="s">
        <v>21</v>
      </c>
      <c r="F702">
        <v>2.9</v>
      </c>
      <c r="G702">
        <v>33709</v>
      </c>
      <c r="H702">
        <v>235</v>
      </c>
      <c r="I702">
        <v>222</v>
      </c>
      <c r="J702">
        <v>1</v>
      </c>
      <c r="K702">
        <v>0</v>
      </c>
      <c r="L702" t="s">
        <v>40</v>
      </c>
      <c r="M702" t="s">
        <v>35</v>
      </c>
      <c r="N702" t="s">
        <v>23</v>
      </c>
      <c r="O702" t="s">
        <v>29</v>
      </c>
      <c r="P702">
        <v>27</v>
      </c>
      <c r="Q702" t="s">
        <v>64</v>
      </c>
      <c r="R702">
        <v>40542</v>
      </c>
      <c r="S702" t="str">
        <f t="shared" si="10"/>
        <v>0-50K</v>
      </c>
    </row>
    <row r="703" spans="1:19" x14ac:dyDescent="0.3">
      <c r="A703" t="s">
        <v>38</v>
      </c>
      <c r="B703" t="s">
        <v>89</v>
      </c>
      <c r="C703">
        <v>2006</v>
      </c>
      <c r="D703" t="s">
        <v>20</v>
      </c>
      <c r="E703" t="s">
        <v>21</v>
      </c>
      <c r="F703">
        <v>2.2999999999999998</v>
      </c>
      <c r="G703">
        <v>361590</v>
      </c>
      <c r="H703">
        <v>167</v>
      </c>
      <c r="I703">
        <v>147</v>
      </c>
      <c r="J703">
        <v>5</v>
      </c>
      <c r="K703">
        <v>1</v>
      </c>
      <c r="L703" t="s">
        <v>34</v>
      </c>
      <c r="M703" t="s">
        <v>140</v>
      </c>
      <c r="N703" t="s">
        <v>45</v>
      </c>
      <c r="O703" t="s">
        <v>29</v>
      </c>
      <c r="P703">
        <v>31</v>
      </c>
      <c r="Q703" t="s">
        <v>46</v>
      </c>
      <c r="R703">
        <v>500</v>
      </c>
      <c r="S703" t="str">
        <f t="shared" si="10"/>
        <v>200K+</v>
      </c>
    </row>
    <row r="704" spans="1:19" x14ac:dyDescent="0.3">
      <c r="A704" t="s">
        <v>18</v>
      </c>
      <c r="B704" t="s">
        <v>51</v>
      </c>
      <c r="C704">
        <v>2019</v>
      </c>
      <c r="D704" t="s">
        <v>63</v>
      </c>
      <c r="E704" t="s">
        <v>140</v>
      </c>
      <c r="F704">
        <v>2</v>
      </c>
      <c r="G704">
        <v>90333</v>
      </c>
      <c r="H704">
        <v>153</v>
      </c>
      <c r="I704">
        <v>187</v>
      </c>
      <c r="J704">
        <v>1</v>
      </c>
      <c r="K704">
        <v>0</v>
      </c>
      <c r="L704" t="s">
        <v>140</v>
      </c>
      <c r="M704" t="s">
        <v>72</v>
      </c>
      <c r="N704" t="s">
        <v>45</v>
      </c>
      <c r="O704" t="s">
        <v>29</v>
      </c>
      <c r="P704">
        <v>33</v>
      </c>
      <c r="Q704" t="s">
        <v>48</v>
      </c>
      <c r="R704">
        <v>24227</v>
      </c>
      <c r="S704" t="str">
        <f t="shared" si="10"/>
        <v>50K-100K</v>
      </c>
    </row>
    <row r="705" spans="1:19" x14ac:dyDescent="0.3">
      <c r="A705" t="s">
        <v>55</v>
      </c>
      <c r="B705" t="s">
        <v>56</v>
      </c>
      <c r="C705">
        <v>2013</v>
      </c>
      <c r="D705" t="s">
        <v>20</v>
      </c>
      <c r="E705" t="s">
        <v>21</v>
      </c>
      <c r="F705">
        <v>2</v>
      </c>
      <c r="G705">
        <v>65750</v>
      </c>
      <c r="H705">
        <v>164</v>
      </c>
      <c r="I705">
        <v>168</v>
      </c>
      <c r="J705">
        <v>3</v>
      </c>
      <c r="K705" t="s">
        <v>140</v>
      </c>
      <c r="L705" t="s">
        <v>40</v>
      </c>
      <c r="M705" t="s">
        <v>94</v>
      </c>
      <c r="N705" t="s">
        <v>23</v>
      </c>
      <c r="O705" t="s">
        <v>24</v>
      </c>
      <c r="P705">
        <v>34</v>
      </c>
      <c r="Q705" t="s">
        <v>48</v>
      </c>
      <c r="R705">
        <v>9422</v>
      </c>
      <c r="S705" t="str">
        <f t="shared" si="10"/>
        <v>50K-100K</v>
      </c>
    </row>
    <row r="706" spans="1:19" x14ac:dyDescent="0.3">
      <c r="A706" t="s">
        <v>53</v>
      </c>
      <c r="B706" t="s">
        <v>79</v>
      </c>
      <c r="C706">
        <v>2009</v>
      </c>
      <c r="D706" t="s">
        <v>33</v>
      </c>
      <c r="E706" t="s">
        <v>21</v>
      </c>
      <c r="F706">
        <v>1.7</v>
      </c>
      <c r="G706">
        <v>88976</v>
      </c>
      <c r="H706">
        <v>139</v>
      </c>
      <c r="I706">
        <v>140</v>
      </c>
      <c r="J706">
        <v>2</v>
      </c>
      <c r="K706">
        <v>1</v>
      </c>
      <c r="L706" t="s">
        <v>43</v>
      </c>
      <c r="M706" t="s">
        <v>94</v>
      </c>
      <c r="N706" t="s">
        <v>45</v>
      </c>
      <c r="O706" t="s">
        <v>29</v>
      </c>
      <c r="P706">
        <v>39</v>
      </c>
      <c r="Q706" t="s">
        <v>30</v>
      </c>
      <c r="R706">
        <v>10144</v>
      </c>
      <c r="S706" t="str">
        <f t="shared" ref="S706:S769" si="11">IF(G706&lt;=50000,"0-50K",IF(G706&lt;=100000,"50K-100K",IF(G706&lt;=150000,"100K-150K",IF(G706&lt;=200000,"150K-200K","200K+"))))</f>
        <v>50K-100K</v>
      </c>
    </row>
    <row r="707" spans="1:19" x14ac:dyDescent="0.3">
      <c r="A707" t="s">
        <v>31</v>
      </c>
      <c r="B707" t="s">
        <v>99</v>
      </c>
      <c r="C707">
        <v>2007</v>
      </c>
      <c r="D707" t="s">
        <v>20</v>
      </c>
      <c r="E707" t="s">
        <v>21</v>
      </c>
      <c r="F707">
        <v>2.5</v>
      </c>
      <c r="G707">
        <v>143960</v>
      </c>
      <c r="H707">
        <v>187</v>
      </c>
      <c r="I707">
        <v>165</v>
      </c>
      <c r="J707">
        <v>4</v>
      </c>
      <c r="K707">
        <v>0</v>
      </c>
      <c r="L707" t="s">
        <v>34</v>
      </c>
      <c r="M707" t="s">
        <v>35</v>
      </c>
      <c r="N707" t="s">
        <v>23</v>
      </c>
      <c r="O707" t="s">
        <v>24</v>
      </c>
      <c r="P707">
        <v>32</v>
      </c>
      <c r="Q707" t="s">
        <v>48</v>
      </c>
      <c r="R707">
        <v>971</v>
      </c>
      <c r="S707" t="str">
        <f t="shared" si="11"/>
        <v>100K-150K</v>
      </c>
    </row>
    <row r="708" spans="1:19" x14ac:dyDescent="0.3">
      <c r="A708" t="s">
        <v>26</v>
      </c>
      <c r="B708" t="s">
        <v>68</v>
      </c>
      <c r="C708">
        <v>2012</v>
      </c>
      <c r="D708" t="s">
        <v>33</v>
      </c>
      <c r="E708" t="s">
        <v>21</v>
      </c>
      <c r="F708">
        <v>1.7</v>
      </c>
      <c r="G708">
        <v>135340</v>
      </c>
      <c r="H708">
        <v>134</v>
      </c>
      <c r="I708">
        <v>118</v>
      </c>
      <c r="J708">
        <v>3</v>
      </c>
      <c r="K708" t="s">
        <v>140</v>
      </c>
      <c r="L708" t="s">
        <v>40</v>
      </c>
      <c r="M708" t="s">
        <v>72</v>
      </c>
      <c r="N708" t="s">
        <v>45</v>
      </c>
      <c r="O708" t="s">
        <v>29</v>
      </c>
      <c r="P708">
        <v>45</v>
      </c>
      <c r="Q708" t="s">
        <v>46</v>
      </c>
      <c r="R708">
        <v>1301</v>
      </c>
      <c r="S708" t="str">
        <f t="shared" si="11"/>
        <v>100K-150K</v>
      </c>
    </row>
    <row r="709" spans="1:19" x14ac:dyDescent="0.3">
      <c r="A709" t="s">
        <v>31</v>
      </c>
      <c r="B709" t="s">
        <v>85</v>
      </c>
      <c r="C709">
        <v>2019</v>
      </c>
      <c r="D709" t="s">
        <v>20</v>
      </c>
      <c r="E709" t="s">
        <v>21</v>
      </c>
      <c r="F709">
        <v>2.6</v>
      </c>
      <c r="G709">
        <v>87337</v>
      </c>
      <c r="H709">
        <v>198</v>
      </c>
      <c r="I709">
        <v>188</v>
      </c>
      <c r="J709">
        <v>2</v>
      </c>
      <c r="K709">
        <v>0</v>
      </c>
      <c r="L709" t="s">
        <v>34</v>
      </c>
      <c r="M709" t="s">
        <v>52</v>
      </c>
      <c r="N709" t="s">
        <v>23</v>
      </c>
      <c r="O709" t="s">
        <v>60</v>
      </c>
      <c r="P709">
        <v>31</v>
      </c>
      <c r="Q709" t="s">
        <v>37</v>
      </c>
      <c r="R709">
        <v>13787</v>
      </c>
      <c r="S709" t="str">
        <f t="shared" si="11"/>
        <v>50K-100K</v>
      </c>
    </row>
    <row r="710" spans="1:19" x14ac:dyDescent="0.3">
      <c r="A710" t="s">
        <v>53</v>
      </c>
      <c r="B710" t="s">
        <v>77</v>
      </c>
      <c r="C710">
        <v>2015</v>
      </c>
      <c r="D710" t="s">
        <v>20</v>
      </c>
      <c r="E710" t="s">
        <v>21</v>
      </c>
      <c r="F710">
        <v>2.1</v>
      </c>
      <c r="G710">
        <v>105494</v>
      </c>
      <c r="H710">
        <v>164</v>
      </c>
      <c r="I710">
        <v>157</v>
      </c>
      <c r="J710">
        <v>1</v>
      </c>
      <c r="K710">
        <v>0</v>
      </c>
      <c r="L710" t="s">
        <v>34</v>
      </c>
      <c r="M710" t="s">
        <v>44</v>
      </c>
      <c r="N710" t="s">
        <v>23</v>
      </c>
      <c r="O710" t="s">
        <v>29</v>
      </c>
      <c r="P710">
        <v>35</v>
      </c>
      <c r="Q710" t="s">
        <v>140</v>
      </c>
      <c r="R710">
        <v>24244</v>
      </c>
      <c r="S710" t="str">
        <f t="shared" si="11"/>
        <v>100K-150K</v>
      </c>
    </row>
    <row r="711" spans="1:19" x14ac:dyDescent="0.3">
      <c r="A711" t="s">
        <v>31</v>
      </c>
      <c r="B711" t="s">
        <v>99</v>
      </c>
      <c r="C711">
        <v>2020</v>
      </c>
      <c r="D711" t="s">
        <v>20</v>
      </c>
      <c r="E711" t="s">
        <v>21</v>
      </c>
      <c r="F711">
        <v>2.5</v>
      </c>
      <c r="G711">
        <v>33114</v>
      </c>
      <c r="H711">
        <v>199</v>
      </c>
      <c r="I711">
        <v>206</v>
      </c>
      <c r="J711">
        <v>1</v>
      </c>
      <c r="K711">
        <v>0</v>
      </c>
      <c r="L711" t="s">
        <v>43</v>
      </c>
      <c r="M711" t="s">
        <v>52</v>
      </c>
      <c r="N711" t="s">
        <v>23</v>
      </c>
      <c r="O711" t="s">
        <v>24</v>
      </c>
      <c r="P711">
        <v>29</v>
      </c>
      <c r="Q711" t="s">
        <v>140</v>
      </c>
      <c r="R711">
        <v>24825</v>
      </c>
      <c r="S711" t="str">
        <f t="shared" si="11"/>
        <v>0-50K</v>
      </c>
    </row>
    <row r="712" spans="1:19" x14ac:dyDescent="0.3">
      <c r="A712" t="s">
        <v>31</v>
      </c>
      <c r="B712" t="s">
        <v>99</v>
      </c>
      <c r="C712">
        <v>2005</v>
      </c>
      <c r="D712" t="s">
        <v>20</v>
      </c>
      <c r="E712" t="s">
        <v>21</v>
      </c>
      <c r="F712">
        <v>3.3</v>
      </c>
      <c r="G712">
        <v>255756</v>
      </c>
      <c r="H712">
        <v>263</v>
      </c>
      <c r="I712">
        <v>256</v>
      </c>
      <c r="J712">
        <v>5</v>
      </c>
      <c r="K712">
        <v>0</v>
      </c>
      <c r="L712" t="s">
        <v>43</v>
      </c>
      <c r="M712" t="s">
        <v>22</v>
      </c>
      <c r="N712" t="s">
        <v>23</v>
      </c>
      <c r="O712" t="s">
        <v>29</v>
      </c>
      <c r="P712">
        <v>27</v>
      </c>
      <c r="Q712" t="s">
        <v>64</v>
      </c>
      <c r="R712">
        <v>500</v>
      </c>
      <c r="S712" t="str">
        <f t="shared" si="11"/>
        <v>200K+</v>
      </c>
    </row>
    <row r="713" spans="1:19" x14ac:dyDescent="0.3">
      <c r="A713" t="s">
        <v>80</v>
      </c>
      <c r="B713" t="s">
        <v>83</v>
      </c>
      <c r="C713">
        <v>2020</v>
      </c>
      <c r="D713" t="s">
        <v>20</v>
      </c>
      <c r="E713" t="s">
        <v>140</v>
      </c>
      <c r="F713">
        <v>4.0999999999999996</v>
      </c>
      <c r="G713">
        <v>100</v>
      </c>
      <c r="H713">
        <v>308</v>
      </c>
      <c r="I713">
        <v>283</v>
      </c>
      <c r="J713">
        <v>2</v>
      </c>
      <c r="K713">
        <v>0</v>
      </c>
      <c r="L713" t="s">
        <v>40</v>
      </c>
      <c r="M713" t="s">
        <v>22</v>
      </c>
      <c r="N713" t="s">
        <v>84</v>
      </c>
      <c r="O713" t="s">
        <v>95</v>
      </c>
      <c r="P713">
        <v>19</v>
      </c>
      <c r="Q713" t="s">
        <v>64</v>
      </c>
      <c r="R713">
        <v>18214</v>
      </c>
      <c r="S713" t="str">
        <f t="shared" si="11"/>
        <v>0-50K</v>
      </c>
    </row>
    <row r="714" spans="1:19" x14ac:dyDescent="0.3">
      <c r="A714" t="s">
        <v>41</v>
      </c>
      <c r="B714" t="s">
        <v>96</v>
      </c>
      <c r="C714">
        <v>2016</v>
      </c>
      <c r="D714" t="s">
        <v>20</v>
      </c>
      <c r="E714" t="s">
        <v>21</v>
      </c>
      <c r="F714">
        <v>1.6</v>
      </c>
      <c r="G714">
        <v>159680</v>
      </c>
      <c r="H714">
        <v>145</v>
      </c>
      <c r="I714">
        <v>135</v>
      </c>
      <c r="J714">
        <v>3</v>
      </c>
      <c r="K714">
        <v>0</v>
      </c>
      <c r="L714" t="s">
        <v>43</v>
      </c>
      <c r="M714" t="s">
        <v>35</v>
      </c>
      <c r="N714" t="s">
        <v>45</v>
      </c>
      <c r="O714" t="s">
        <v>24</v>
      </c>
      <c r="P714">
        <v>41</v>
      </c>
      <c r="Q714" t="s">
        <v>64</v>
      </c>
      <c r="R714">
        <v>2295</v>
      </c>
      <c r="S714" t="str">
        <f t="shared" si="11"/>
        <v>150K-200K</v>
      </c>
    </row>
    <row r="715" spans="1:19" x14ac:dyDescent="0.3">
      <c r="A715" t="s">
        <v>53</v>
      </c>
      <c r="B715" t="s">
        <v>54</v>
      </c>
      <c r="C715">
        <v>2015</v>
      </c>
      <c r="D715" t="s">
        <v>20</v>
      </c>
      <c r="E715" t="s">
        <v>21</v>
      </c>
      <c r="F715">
        <v>2.5</v>
      </c>
      <c r="G715">
        <v>113488</v>
      </c>
      <c r="H715">
        <v>249</v>
      </c>
      <c r="I715">
        <v>227</v>
      </c>
      <c r="J715">
        <v>3</v>
      </c>
      <c r="K715">
        <v>0</v>
      </c>
      <c r="L715" t="s">
        <v>34</v>
      </c>
      <c r="M715" t="s">
        <v>140</v>
      </c>
      <c r="N715" t="s">
        <v>23</v>
      </c>
      <c r="O715" t="s">
        <v>29</v>
      </c>
      <c r="P715">
        <v>28</v>
      </c>
      <c r="Q715" t="s">
        <v>46</v>
      </c>
      <c r="R715">
        <v>15140</v>
      </c>
      <c r="S715" t="str">
        <f t="shared" si="11"/>
        <v>100K-150K</v>
      </c>
    </row>
    <row r="716" spans="1:19" x14ac:dyDescent="0.3">
      <c r="A716" t="s">
        <v>49</v>
      </c>
      <c r="B716" t="s">
        <v>100</v>
      </c>
      <c r="C716">
        <v>2018</v>
      </c>
      <c r="D716" t="s">
        <v>20</v>
      </c>
      <c r="E716" t="s">
        <v>21</v>
      </c>
      <c r="F716">
        <v>1.9</v>
      </c>
      <c r="G716">
        <v>110384</v>
      </c>
      <c r="H716">
        <v>158</v>
      </c>
      <c r="I716">
        <v>145</v>
      </c>
      <c r="J716">
        <v>3</v>
      </c>
      <c r="K716">
        <v>0</v>
      </c>
      <c r="L716" t="s">
        <v>34</v>
      </c>
      <c r="M716" t="s">
        <v>94</v>
      </c>
      <c r="N716" t="s">
        <v>45</v>
      </c>
      <c r="O716" t="s">
        <v>29</v>
      </c>
      <c r="P716">
        <v>32</v>
      </c>
      <c r="Q716" t="s">
        <v>140</v>
      </c>
      <c r="R716">
        <v>8916</v>
      </c>
      <c r="S716" t="str">
        <f t="shared" si="11"/>
        <v>100K-150K</v>
      </c>
    </row>
    <row r="717" spans="1:19" x14ac:dyDescent="0.3">
      <c r="A717" t="s">
        <v>38</v>
      </c>
      <c r="B717" t="s">
        <v>86</v>
      </c>
      <c r="C717">
        <v>2012</v>
      </c>
      <c r="D717" t="s">
        <v>20</v>
      </c>
      <c r="E717" t="s">
        <v>21</v>
      </c>
      <c r="F717">
        <v>2.5</v>
      </c>
      <c r="G717">
        <v>187001</v>
      </c>
      <c r="H717">
        <v>366</v>
      </c>
      <c r="I717">
        <v>354</v>
      </c>
      <c r="J717">
        <v>3</v>
      </c>
      <c r="K717">
        <v>1</v>
      </c>
      <c r="L717" t="s">
        <v>34</v>
      </c>
      <c r="M717" t="s">
        <v>140</v>
      </c>
      <c r="N717" t="s">
        <v>84</v>
      </c>
      <c r="O717" t="s">
        <v>95</v>
      </c>
      <c r="P717">
        <v>15</v>
      </c>
      <c r="Q717" t="s">
        <v>25</v>
      </c>
      <c r="R717">
        <v>2571</v>
      </c>
      <c r="S717" t="str">
        <f t="shared" si="11"/>
        <v>150K-200K</v>
      </c>
    </row>
    <row r="718" spans="1:19" x14ac:dyDescent="0.3">
      <c r="A718" t="s">
        <v>18</v>
      </c>
      <c r="B718" t="s">
        <v>19</v>
      </c>
      <c r="C718">
        <v>2014</v>
      </c>
      <c r="D718" t="s">
        <v>20</v>
      </c>
      <c r="E718" t="s">
        <v>21</v>
      </c>
      <c r="F718">
        <v>2.7</v>
      </c>
      <c r="G718">
        <v>122894</v>
      </c>
      <c r="H718">
        <v>187</v>
      </c>
      <c r="I718">
        <v>208</v>
      </c>
      <c r="J718">
        <v>4</v>
      </c>
      <c r="K718">
        <v>1</v>
      </c>
      <c r="L718" t="s">
        <v>40</v>
      </c>
      <c r="M718" t="s">
        <v>44</v>
      </c>
      <c r="N718" t="s">
        <v>23</v>
      </c>
      <c r="O718" t="s">
        <v>29</v>
      </c>
      <c r="P718">
        <v>34</v>
      </c>
      <c r="Q718" t="s">
        <v>30</v>
      </c>
      <c r="R718">
        <v>15103</v>
      </c>
      <c r="S718" t="str">
        <f t="shared" si="11"/>
        <v>100K-150K</v>
      </c>
    </row>
    <row r="719" spans="1:19" x14ac:dyDescent="0.3">
      <c r="A719" t="s">
        <v>38</v>
      </c>
      <c r="B719" t="s">
        <v>39</v>
      </c>
      <c r="C719">
        <v>2019</v>
      </c>
      <c r="D719" t="s">
        <v>20</v>
      </c>
      <c r="E719" t="s">
        <v>21</v>
      </c>
      <c r="F719">
        <v>2.7</v>
      </c>
      <c r="G719">
        <v>96695</v>
      </c>
      <c r="H719">
        <v>219</v>
      </c>
      <c r="I719">
        <v>204</v>
      </c>
      <c r="J719">
        <v>1</v>
      </c>
      <c r="K719">
        <v>0</v>
      </c>
      <c r="L719" t="s">
        <v>140</v>
      </c>
      <c r="M719" t="s">
        <v>35</v>
      </c>
      <c r="N719" t="s">
        <v>23</v>
      </c>
      <c r="O719" t="s">
        <v>24</v>
      </c>
      <c r="P719">
        <v>34</v>
      </c>
      <c r="Q719" t="s">
        <v>30</v>
      </c>
      <c r="R719">
        <v>27779</v>
      </c>
      <c r="S719" t="str">
        <f t="shared" si="11"/>
        <v>50K-100K</v>
      </c>
    </row>
    <row r="720" spans="1:19" x14ac:dyDescent="0.3">
      <c r="A720" t="s">
        <v>41</v>
      </c>
      <c r="B720" t="s">
        <v>42</v>
      </c>
      <c r="C720">
        <v>2011</v>
      </c>
      <c r="D720" t="s">
        <v>20</v>
      </c>
      <c r="E720" t="s">
        <v>21</v>
      </c>
      <c r="F720">
        <v>2.5</v>
      </c>
      <c r="G720">
        <v>157693</v>
      </c>
      <c r="H720">
        <v>163</v>
      </c>
      <c r="I720">
        <v>158</v>
      </c>
      <c r="J720">
        <v>3</v>
      </c>
      <c r="K720" t="s">
        <v>140</v>
      </c>
      <c r="L720" t="s">
        <v>140</v>
      </c>
      <c r="M720" t="s">
        <v>22</v>
      </c>
      <c r="N720" t="s">
        <v>45</v>
      </c>
      <c r="O720" t="s">
        <v>29</v>
      </c>
      <c r="P720">
        <v>34</v>
      </c>
      <c r="Q720" t="s">
        <v>30</v>
      </c>
      <c r="R720">
        <v>500</v>
      </c>
      <c r="S720" t="str">
        <f t="shared" si="11"/>
        <v>150K-200K</v>
      </c>
    </row>
    <row r="721" spans="1:19" x14ac:dyDescent="0.3">
      <c r="A721" t="s">
        <v>18</v>
      </c>
      <c r="B721" t="s">
        <v>66</v>
      </c>
      <c r="C721">
        <v>2020</v>
      </c>
      <c r="D721" t="s">
        <v>20</v>
      </c>
      <c r="E721" t="s">
        <v>21</v>
      </c>
      <c r="F721">
        <v>2.5</v>
      </c>
      <c r="G721">
        <v>48872</v>
      </c>
      <c r="H721">
        <v>197</v>
      </c>
      <c r="I721">
        <v>188</v>
      </c>
      <c r="J721">
        <v>2</v>
      </c>
      <c r="K721">
        <v>0</v>
      </c>
      <c r="L721" t="s">
        <v>34</v>
      </c>
      <c r="M721" t="s">
        <v>22</v>
      </c>
      <c r="N721" t="s">
        <v>23</v>
      </c>
      <c r="O721" t="s">
        <v>24</v>
      </c>
      <c r="P721">
        <v>35</v>
      </c>
      <c r="Q721" t="s">
        <v>30</v>
      </c>
      <c r="R721">
        <v>32389</v>
      </c>
      <c r="S721" t="str">
        <f t="shared" si="11"/>
        <v>0-50K</v>
      </c>
    </row>
    <row r="722" spans="1:19" x14ac:dyDescent="0.3">
      <c r="A722" t="s">
        <v>31</v>
      </c>
      <c r="B722" t="s">
        <v>99</v>
      </c>
      <c r="C722">
        <v>2009</v>
      </c>
      <c r="D722" t="s">
        <v>20</v>
      </c>
      <c r="E722" t="s">
        <v>21</v>
      </c>
      <c r="F722">
        <v>2.7</v>
      </c>
      <c r="G722">
        <v>219265</v>
      </c>
      <c r="H722">
        <v>213</v>
      </c>
      <c r="I722">
        <v>195</v>
      </c>
      <c r="J722">
        <v>4</v>
      </c>
      <c r="K722" t="s">
        <v>140</v>
      </c>
      <c r="L722" t="s">
        <v>140</v>
      </c>
      <c r="M722" t="s">
        <v>28</v>
      </c>
      <c r="N722" t="s">
        <v>23</v>
      </c>
      <c r="O722" t="s">
        <v>24</v>
      </c>
      <c r="P722">
        <v>31</v>
      </c>
      <c r="Q722" t="s">
        <v>64</v>
      </c>
      <c r="R722">
        <v>500</v>
      </c>
      <c r="S722" t="str">
        <f t="shared" si="11"/>
        <v>200K+</v>
      </c>
    </row>
    <row r="723" spans="1:19" x14ac:dyDescent="0.3">
      <c r="A723" t="s">
        <v>80</v>
      </c>
      <c r="B723" t="s">
        <v>102</v>
      </c>
      <c r="C723">
        <v>2008</v>
      </c>
      <c r="D723" t="s">
        <v>20</v>
      </c>
      <c r="E723" t="s">
        <v>21</v>
      </c>
      <c r="F723">
        <v>2.5</v>
      </c>
      <c r="G723">
        <v>28882</v>
      </c>
      <c r="H723">
        <v>185</v>
      </c>
      <c r="I723">
        <v>166</v>
      </c>
      <c r="J723">
        <v>4</v>
      </c>
      <c r="K723">
        <v>0</v>
      </c>
      <c r="L723" t="s">
        <v>43</v>
      </c>
      <c r="M723" t="s">
        <v>72</v>
      </c>
      <c r="N723" t="s">
        <v>23</v>
      </c>
      <c r="O723" t="s">
        <v>24</v>
      </c>
      <c r="P723">
        <v>31</v>
      </c>
      <c r="Q723" t="s">
        <v>30</v>
      </c>
      <c r="R723">
        <v>7259</v>
      </c>
      <c r="S723" t="str">
        <f t="shared" si="11"/>
        <v>0-50K</v>
      </c>
    </row>
    <row r="724" spans="1:19" x14ac:dyDescent="0.3">
      <c r="A724" t="s">
        <v>55</v>
      </c>
      <c r="B724" t="s">
        <v>75</v>
      </c>
      <c r="C724">
        <v>2008</v>
      </c>
      <c r="D724" t="s">
        <v>20</v>
      </c>
      <c r="E724" t="s">
        <v>140</v>
      </c>
      <c r="F724">
        <v>2</v>
      </c>
      <c r="G724">
        <v>210293</v>
      </c>
      <c r="H724">
        <v>187</v>
      </c>
      <c r="I724">
        <v>161</v>
      </c>
      <c r="J724">
        <v>3</v>
      </c>
      <c r="K724">
        <v>1</v>
      </c>
      <c r="L724" t="s">
        <v>34</v>
      </c>
      <c r="M724" t="s">
        <v>52</v>
      </c>
      <c r="N724" t="s">
        <v>45</v>
      </c>
      <c r="O724" t="s">
        <v>29</v>
      </c>
      <c r="P724">
        <v>30</v>
      </c>
      <c r="Q724" t="s">
        <v>140</v>
      </c>
      <c r="R724">
        <v>500</v>
      </c>
      <c r="S724" t="str">
        <f t="shared" si="11"/>
        <v>200K+</v>
      </c>
    </row>
    <row r="725" spans="1:19" x14ac:dyDescent="0.3">
      <c r="A725" t="s">
        <v>31</v>
      </c>
      <c r="B725" t="s">
        <v>61</v>
      </c>
      <c r="C725">
        <v>2024</v>
      </c>
      <c r="D725" t="s">
        <v>63</v>
      </c>
      <c r="E725" t="s">
        <v>140</v>
      </c>
      <c r="F725">
        <v>2.5</v>
      </c>
      <c r="G725">
        <v>4149</v>
      </c>
      <c r="H725">
        <v>205</v>
      </c>
      <c r="I725">
        <v>201</v>
      </c>
      <c r="J725">
        <v>1</v>
      </c>
      <c r="K725">
        <v>0</v>
      </c>
      <c r="L725" t="s">
        <v>43</v>
      </c>
      <c r="M725" t="s">
        <v>72</v>
      </c>
      <c r="N725" t="s">
        <v>45</v>
      </c>
      <c r="O725" t="s">
        <v>29</v>
      </c>
      <c r="P725">
        <v>29</v>
      </c>
      <c r="Q725" t="s">
        <v>48</v>
      </c>
      <c r="R725">
        <v>29451</v>
      </c>
      <c r="S725" t="str">
        <f t="shared" si="11"/>
        <v>0-50K</v>
      </c>
    </row>
    <row r="726" spans="1:19" x14ac:dyDescent="0.3">
      <c r="A726" t="s">
        <v>41</v>
      </c>
      <c r="B726" t="s">
        <v>62</v>
      </c>
      <c r="C726">
        <v>2007</v>
      </c>
      <c r="D726" t="s">
        <v>20</v>
      </c>
      <c r="E726" t="s">
        <v>21</v>
      </c>
      <c r="F726">
        <v>2.6</v>
      </c>
      <c r="G726">
        <v>233687</v>
      </c>
      <c r="H726">
        <v>204</v>
      </c>
      <c r="I726">
        <v>192</v>
      </c>
      <c r="J726">
        <v>5</v>
      </c>
      <c r="K726">
        <v>1</v>
      </c>
      <c r="L726" t="s">
        <v>34</v>
      </c>
      <c r="M726" t="s">
        <v>59</v>
      </c>
      <c r="N726" t="s">
        <v>23</v>
      </c>
      <c r="O726" t="s">
        <v>24</v>
      </c>
      <c r="P726">
        <v>32</v>
      </c>
      <c r="Q726" t="s">
        <v>48</v>
      </c>
      <c r="R726">
        <v>500</v>
      </c>
      <c r="S726" t="str">
        <f t="shared" si="11"/>
        <v>200K+</v>
      </c>
    </row>
    <row r="727" spans="1:19" x14ac:dyDescent="0.3">
      <c r="A727" t="s">
        <v>53</v>
      </c>
      <c r="B727" t="s">
        <v>79</v>
      </c>
      <c r="C727">
        <v>2020</v>
      </c>
      <c r="D727" t="s">
        <v>20</v>
      </c>
      <c r="E727" t="s">
        <v>21</v>
      </c>
      <c r="F727">
        <v>2.4</v>
      </c>
      <c r="G727">
        <v>17080</v>
      </c>
      <c r="H727">
        <v>184</v>
      </c>
      <c r="I727">
        <v>188</v>
      </c>
      <c r="J727">
        <v>1</v>
      </c>
      <c r="K727">
        <v>0</v>
      </c>
      <c r="L727" t="s">
        <v>34</v>
      </c>
      <c r="M727" t="s">
        <v>28</v>
      </c>
      <c r="N727" t="s">
        <v>45</v>
      </c>
      <c r="O727" t="s">
        <v>24</v>
      </c>
      <c r="P727">
        <v>33</v>
      </c>
      <c r="Q727" t="s">
        <v>25</v>
      </c>
      <c r="R727">
        <v>41866</v>
      </c>
      <c r="S727" t="str">
        <f t="shared" si="11"/>
        <v>0-50K</v>
      </c>
    </row>
    <row r="728" spans="1:19" x14ac:dyDescent="0.3">
      <c r="A728" t="s">
        <v>31</v>
      </c>
      <c r="B728" t="s">
        <v>99</v>
      </c>
      <c r="C728">
        <v>2015</v>
      </c>
      <c r="D728" t="s">
        <v>20</v>
      </c>
      <c r="E728" t="s">
        <v>21</v>
      </c>
      <c r="F728">
        <v>2.5</v>
      </c>
      <c r="G728">
        <v>133402</v>
      </c>
      <c r="H728">
        <v>245</v>
      </c>
      <c r="I728">
        <v>187</v>
      </c>
      <c r="J728">
        <v>3</v>
      </c>
      <c r="K728" t="s">
        <v>140</v>
      </c>
      <c r="L728" t="s">
        <v>40</v>
      </c>
      <c r="M728" t="s">
        <v>22</v>
      </c>
      <c r="N728" t="s">
        <v>23</v>
      </c>
      <c r="O728" t="s">
        <v>29</v>
      </c>
      <c r="P728">
        <v>32</v>
      </c>
      <c r="Q728" t="s">
        <v>37</v>
      </c>
      <c r="R728">
        <v>7025</v>
      </c>
      <c r="S728" t="str">
        <f t="shared" si="11"/>
        <v>100K-150K</v>
      </c>
    </row>
    <row r="729" spans="1:19" x14ac:dyDescent="0.3">
      <c r="A729" t="s">
        <v>55</v>
      </c>
      <c r="B729" t="s">
        <v>75</v>
      </c>
      <c r="C729">
        <v>2010</v>
      </c>
      <c r="D729" t="s">
        <v>20</v>
      </c>
      <c r="E729" t="s">
        <v>21</v>
      </c>
      <c r="F729">
        <v>1.8</v>
      </c>
      <c r="G729">
        <v>143992</v>
      </c>
      <c r="H729">
        <v>121</v>
      </c>
      <c r="I729">
        <v>116</v>
      </c>
      <c r="J729">
        <v>3</v>
      </c>
      <c r="K729" t="s">
        <v>140</v>
      </c>
      <c r="L729" t="s">
        <v>34</v>
      </c>
      <c r="M729" t="s">
        <v>35</v>
      </c>
      <c r="N729" t="s">
        <v>45</v>
      </c>
      <c r="O729" t="s">
        <v>29</v>
      </c>
      <c r="P729">
        <v>36</v>
      </c>
      <c r="Q729" t="s">
        <v>48</v>
      </c>
      <c r="R729">
        <v>500</v>
      </c>
      <c r="S729" t="str">
        <f t="shared" si="11"/>
        <v>100K-150K</v>
      </c>
    </row>
    <row r="730" spans="1:19" x14ac:dyDescent="0.3">
      <c r="A730" t="s">
        <v>26</v>
      </c>
      <c r="B730" t="s">
        <v>68</v>
      </c>
      <c r="C730">
        <v>2013</v>
      </c>
      <c r="D730" t="s">
        <v>20</v>
      </c>
      <c r="E730" t="s">
        <v>21</v>
      </c>
      <c r="F730">
        <v>2.2999999999999998</v>
      </c>
      <c r="G730">
        <v>147971</v>
      </c>
      <c r="H730">
        <v>184</v>
      </c>
      <c r="I730">
        <v>177</v>
      </c>
      <c r="J730">
        <v>2</v>
      </c>
      <c r="K730">
        <v>1</v>
      </c>
      <c r="L730" t="s">
        <v>34</v>
      </c>
      <c r="M730" t="s">
        <v>35</v>
      </c>
      <c r="N730" t="s">
        <v>45</v>
      </c>
      <c r="O730" t="s">
        <v>29</v>
      </c>
      <c r="P730">
        <v>32</v>
      </c>
      <c r="Q730" t="s">
        <v>46</v>
      </c>
      <c r="R730">
        <v>1778</v>
      </c>
      <c r="S730" t="str">
        <f t="shared" si="11"/>
        <v>100K-150K</v>
      </c>
    </row>
    <row r="731" spans="1:19" x14ac:dyDescent="0.3">
      <c r="A731" t="s">
        <v>38</v>
      </c>
      <c r="B731" t="s">
        <v>86</v>
      </c>
      <c r="C731">
        <v>2021</v>
      </c>
      <c r="D731" t="s">
        <v>65</v>
      </c>
      <c r="E731" t="s">
        <v>21</v>
      </c>
      <c r="F731">
        <v>0</v>
      </c>
      <c r="G731">
        <v>70012</v>
      </c>
      <c r="H731">
        <v>305</v>
      </c>
      <c r="I731">
        <v>335</v>
      </c>
      <c r="J731">
        <v>1</v>
      </c>
      <c r="K731">
        <v>0</v>
      </c>
      <c r="L731" t="s">
        <v>34</v>
      </c>
      <c r="M731" t="s">
        <v>59</v>
      </c>
      <c r="N731" t="s">
        <v>84</v>
      </c>
      <c r="O731" t="s">
        <v>95</v>
      </c>
      <c r="P731">
        <v>123</v>
      </c>
      <c r="Q731" t="s">
        <v>25</v>
      </c>
      <c r="R731">
        <v>23597</v>
      </c>
      <c r="S731" t="str">
        <f t="shared" si="11"/>
        <v>50K-100K</v>
      </c>
    </row>
    <row r="732" spans="1:19" x14ac:dyDescent="0.3">
      <c r="A732" t="s">
        <v>53</v>
      </c>
      <c r="B732" t="s">
        <v>79</v>
      </c>
      <c r="C732">
        <v>2024</v>
      </c>
      <c r="D732" t="s">
        <v>20</v>
      </c>
      <c r="E732" t="s">
        <v>21</v>
      </c>
      <c r="F732">
        <v>2.4</v>
      </c>
      <c r="G732">
        <v>140</v>
      </c>
      <c r="H732">
        <v>187</v>
      </c>
      <c r="I732">
        <v>186</v>
      </c>
      <c r="J732">
        <v>1</v>
      </c>
      <c r="K732">
        <v>0</v>
      </c>
      <c r="L732" t="s">
        <v>40</v>
      </c>
      <c r="M732" t="s">
        <v>72</v>
      </c>
      <c r="N732" t="s">
        <v>45</v>
      </c>
      <c r="O732" t="s">
        <v>29</v>
      </c>
      <c r="P732">
        <v>28</v>
      </c>
      <c r="Q732" t="s">
        <v>48</v>
      </c>
      <c r="R732">
        <v>46077</v>
      </c>
      <c r="S732" t="str">
        <f t="shared" si="11"/>
        <v>0-50K</v>
      </c>
    </row>
    <row r="733" spans="1:19" x14ac:dyDescent="0.3">
      <c r="A733" t="s">
        <v>41</v>
      </c>
      <c r="B733" t="s">
        <v>62</v>
      </c>
      <c r="C733">
        <v>2009</v>
      </c>
      <c r="D733" t="s">
        <v>20</v>
      </c>
      <c r="E733" t="s">
        <v>21</v>
      </c>
      <c r="F733">
        <v>2.7</v>
      </c>
      <c r="G733">
        <v>190983</v>
      </c>
      <c r="H733">
        <v>204</v>
      </c>
      <c r="I733">
        <v>190</v>
      </c>
      <c r="J733">
        <v>4</v>
      </c>
      <c r="K733">
        <v>0</v>
      </c>
      <c r="L733" t="s">
        <v>43</v>
      </c>
      <c r="M733" t="s">
        <v>22</v>
      </c>
      <c r="N733" t="s">
        <v>23</v>
      </c>
      <c r="O733" t="s">
        <v>24</v>
      </c>
      <c r="P733">
        <v>33</v>
      </c>
      <c r="Q733" t="s">
        <v>140</v>
      </c>
      <c r="R733">
        <v>500</v>
      </c>
      <c r="S733" t="str">
        <f t="shared" si="11"/>
        <v>150K-200K</v>
      </c>
    </row>
    <row r="734" spans="1:19" x14ac:dyDescent="0.3">
      <c r="A734" t="s">
        <v>73</v>
      </c>
      <c r="B734" t="s">
        <v>90</v>
      </c>
      <c r="C734">
        <v>2012</v>
      </c>
      <c r="D734" t="s">
        <v>63</v>
      </c>
      <c r="E734" t="s">
        <v>21</v>
      </c>
      <c r="F734">
        <v>2</v>
      </c>
      <c r="G734">
        <v>114231</v>
      </c>
      <c r="H734">
        <v>144</v>
      </c>
      <c r="I734">
        <v>133</v>
      </c>
      <c r="J734">
        <v>2</v>
      </c>
      <c r="K734">
        <v>1</v>
      </c>
      <c r="L734" t="s">
        <v>43</v>
      </c>
      <c r="M734" t="s">
        <v>59</v>
      </c>
      <c r="N734" t="s">
        <v>45</v>
      </c>
      <c r="O734" t="s">
        <v>29</v>
      </c>
      <c r="P734">
        <v>32</v>
      </c>
      <c r="Q734" t="s">
        <v>140</v>
      </c>
      <c r="R734">
        <v>7722</v>
      </c>
      <c r="S734" t="str">
        <f t="shared" si="11"/>
        <v>100K-150K</v>
      </c>
    </row>
    <row r="735" spans="1:19" x14ac:dyDescent="0.3">
      <c r="A735" t="s">
        <v>73</v>
      </c>
      <c r="B735" t="s">
        <v>74</v>
      </c>
      <c r="C735">
        <v>2019</v>
      </c>
      <c r="D735" t="s">
        <v>20</v>
      </c>
      <c r="E735" t="s">
        <v>21</v>
      </c>
      <c r="F735">
        <v>2.9</v>
      </c>
      <c r="G735">
        <v>47152</v>
      </c>
      <c r="H735">
        <v>215</v>
      </c>
      <c r="I735">
        <v>198</v>
      </c>
      <c r="J735">
        <v>1</v>
      </c>
      <c r="K735" t="s">
        <v>140</v>
      </c>
      <c r="L735" t="s">
        <v>34</v>
      </c>
      <c r="M735" t="s">
        <v>140</v>
      </c>
      <c r="N735" t="s">
        <v>23</v>
      </c>
      <c r="O735" t="s">
        <v>24</v>
      </c>
      <c r="P735">
        <v>33</v>
      </c>
      <c r="Q735" t="s">
        <v>91</v>
      </c>
      <c r="R735">
        <v>34729</v>
      </c>
      <c r="S735" t="str">
        <f t="shared" si="11"/>
        <v>0-50K</v>
      </c>
    </row>
    <row r="736" spans="1:19" x14ac:dyDescent="0.3">
      <c r="A736" t="s">
        <v>73</v>
      </c>
      <c r="B736" t="s">
        <v>97</v>
      </c>
      <c r="C736">
        <v>2008</v>
      </c>
      <c r="D736" t="s">
        <v>20</v>
      </c>
      <c r="E736" t="s">
        <v>21</v>
      </c>
      <c r="F736">
        <v>2.5</v>
      </c>
      <c r="G736">
        <v>272214</v>
      </c>
      <c r="H736">
        <v>153</v>
      </c>
      <c r="I736">
        <v>135</v>
      </c>
      <c r="J736">
        <v>3</v>
      </c>
      <c r="K736">
        <v>1</v>
      </c>
      <c r="L736" t="s">
        <v>40</v>
      </c>
      <c r="M736" t="s">
        <v>35</v>
      </c>
      <c r="N736" t="s">
        <v>45</v>
      </c>
      <c r="O736" t="s">
        <v>29</v>
      </c>
      <c r="P736">
        <v>40</v>
      </c>
      <c r="Q736" t="s">
        <v>88</v>
      </c>
      <c r="R736">
        <v>596</v>
      </c>
      <c r="S736" t="str">
        <f t="shared" si="11"/>
        <v>200K+</v>
      </c>
    </row>
    <row r="737" spans="1:19" x14ac:dyDescent="0.3">
      <c r="A737" t="s">
        <v>26</v>
      </c>
      <c r="B737" t="s">
        <v>101</v>
      </c>
      <c r="C737">
        <v>2023</v>
      </c>
      <c r="D737" t="s">
        <v>63</v>
      </c>
      <c r="E737" t="s">
        <v>21</v>
      </c>
      <c r="F737">
        <v>1.4</v>
      </c>
      <c r="G737">
        <v>10466</v>
      </c>
      <c r="H737">
        <v>187</v>
      </c>
      <c r="I737">
        <v>113</v>
      </c>
      <c r="J737">
        <v>1</v>
      </c>
      <c r="K737">
        <v>0</v>
      </c>
      <c r="L737" t="s">
        <v>34</v>
      </c>
      <c r="M737" t="s">
        <v>52</v>
      </c>
      <c r="N737" t="s">
        <v>45</v>
      </c>
      <c r="O737" t="s">
        <v>29</v>
      </c>
      <c r="P737">
        <v>41</v>
      </c>
      <c r="Q737" t="s">
        <v>48</v>
      </c>
      <c r="R737">
        <v>19668</v>
      </c>
      <c r="S737" t="str">
        <f t="shared" si="11"/>
        <v>0-50K</v>
      </c>
    </row>
    <row r="738" spans="1:19" x14ac:dyDescent="0.3">
      <c r="A738" t="s">
        <v>38</v>
      </c>
      <c r="B738" t="s">
        <v>89</v>
      </c>
      <c r="C738">
        <v>2011</v>
      </c>
      <c r="D738" t="s">
        <v>20</v>
      </c>
      <c r="E738" t="s">
        <v>21</v>
      </c>
      <c r="F738">
        <v>2</v>
      </c>
      <c r="G738">
        <v>166653</v>
      </c>
      <c r="H738">
        <v>173</v>
      </c>
      <c r="I738">
        <v>162</v>
      </c>
      <c r="J738">
        <v>2</v>
      </c>
      <c r="K738">
        <v>0</v>
      </c>
      <c r="L738" t="s">
        <v>40</v>
      </c>
      <c r="M738" t="s">
        <v>59</v>
      </c>
      <c r="N738" t="s">
        <v>45</v>
      </c>
      <c r="O738" t="s">
        <v>29</v>
      </c>
      <c r="P738">
        <v>32</v>
      </c>
      <c r="Q738" t="s">
        <v>91</v>
      </c>
      <c r="R738">
        <v>500</v>
      </c>
      <c r="S738" t="str">
        <f t="shared" si="11"/>
        <v>150K-200K</v>
      </c>
    </row>
    <row r="739" spans="1:19" x14ac:dyDescent="0.3">
      <c r="A739" t="s">
        <v>31</v>
      </c>
      <c r="B739" t="s">
        <v>99</v>
      </c>
      <c r="C739">
        <v>2016</v>
      </c>
      <c r="D739" t="s">
        <v>20</v>
      </c>
      <c r="E739" t="s">
        <v>21</v>
      </c>
      <c r="F739">
        <v>2.1</v>
      </c>
      <c r="G739">
        <v>128540</v>
      </c>
      <c r="H739">
        <v>163</v>
      </c>
      <c r="I739">
        <v>158</v>
      </c>
      <c r="J739">
        <v>1</v>
      </c>
      <c r="K739">
        <v>1</v>
      </c>
      <c r="L739" t="s">
        <v>34</v>
      </c>
      <c r="M739" t="s">
        <v>22</v>
      </c>
      <c r="N739" t="s">
        <v>23</v>
      </c>
      <c r="O739" t="s">
        <v>24</v>
      </c>
      <c r="P739">
        <v>33</v>
      </c>
      <c r="Q739" t="s">
        <v>30</v>
      </c>
      <c r="R739">
        <v>8937</v>
      </c>
      <c r="S739" t="str">
        <f t="shared" si="11"/>
        <v>100K-150K</v>
      </c>
    </row>
    <row r="740" spans="1:19" x14ac:dyDescent="0.3">
      <c r="A740" t="s">
        <v>41</v>
      </c>
      <c r="B740" t="s">
        <v>96</v>
      </c>
      <c r="C740">
        <v>2009</v>
      </c>
      <c r="D740" t="s">
        <v>20</v>
      </c>
      <c r="E740" t="s">
        <v>21</v>
      </c>
      <c r="F740">
        <v>2.4</v>
      </c>
      <c r="G740">
        <v>134010</v>
      </c>
      <c r="H740">
        <v>190</v>
      </c>
      <c r="I740">
        <v>179</v>
      </c>
      <c r="J740">
        <v>4</v>
      </c>
      <c r="K740">
        <v>1</v>
      </c>
      <c r="L740" t="s">
        <v>34</v>
      </c>
      <c r="M740" t="s">
        <v>44</v>
      </c>
      <c r="N740" t="s">
        <v>45</v>
      </c>
      <c r="O740" t="s">
        <v>29</v>
      </c>
      <c r="P740">
        <v>26</v>
      </c>
      <c r="Q740" t="s">
        <v>30</v>
      </c>
      <c r="R740">
        <v>500</v>
      </c>
      <c r="S740" t="str">
        <f t="shared" si="11"/>
        <v>100K-150K</v>
      </c>
    </row>
    <row r="741" spans="1:19" x14ac:dyDescent="0.3">
      <c r="A741" t="s">
        <v>26</v>
      </c>
      <c r="B741" t="s">
        <v>68</v>
      </c>
      <c r="C741">
        <v>2006</v>
      </c>
      <c r="D741" t="s">
        <v>63</v>
      </c>
      <c r="E741" t="s">
        <v>21</v>
      </c>
      <c r="F741">
        <v>1.8</v>
      </c>
      <c r="G741">
        <v>139747</v>
      </c>
      <c r="H741">
        <v>135</v>
      </c>
      <c r="I741">
        <v>136</v>
      </c>
      <c r="J741">
        <v>4</v>
      </c>
      <c r="K741">
        <v>1</v>
      </c>
      <c r="L741" t="s">
        <v>34</v>
      </c>
      <c r="M741" t="s">
        <v>28</v>
      </c>
      <c r="N741" t="s">
        <v>45</v>
      </c>
      <c r="O741" t="s">
        <v>24</v>
      </c>
      <c r="P741">
        <v>33</v>
      </c>
      <c r="Q741" t="s">
        <v>30</v>
      </c>
      <c r="R741">
        <v>500</v>
      </c>
      <c r="S741" t="str">
        <f t="shared" si="11"/>
        <v>100K-150K</v>
      </c>
    </row>
    <row r="742" spans="1:19" x14ac:dyDescent="0.3">
      <c r="A742" t="s">
        <v>73</v>
      </c>
      <c r="B742" t="s">
        <v>97</v>
      </c>
      <c r="C742">
        <v>2010</v>
      </c>
      <c r="D742" t="s">
        <v>20</v>
      </c>
      <c r="E742" t="s">
        <v>67</v>
      </c>
      <c r="F742">
        <v>1.8</v>
      </c>
      <c r="G742">
        <v>182205</v>
      </c>
      <c r="H742">
        <v>143</v>
      </c>
      <c r="I742">
        <v>140</v>
      </c>
      <c r="J742">
        <v>3</v>
      </c>
      <c r="K742">
        <v>1</v>
      </c>
      <c r="L742" t="s">
        <v>34</v>
      </c>
      <c r="M742" t="s">
        <v>59</v>
      </c>
      <c r="N742" t="s">
        <v>45</v>
      </c>
      <c r="O742" t="s">
        <v>29</v>
      </c>
      <c r="P742">
        <v>34</v>
      </c>
      <c r="Q742" t="s">
        <v>48</v>
      </c>
      <c r="R742">
        <v>7006</v>
      </c>
      <c r="S742" t="str">
        <f t="shared" si="11"/>
        <v>150K-200K</v>
      </c>
    </row>
    <row r="743" spans="1:19" x14ac:dyDescent="0.3">
      <c r="A743" t="s">
        <v>49</v>
      </c>
      <c r="B743" t="s">
        <v>92</v>
      </c>
      <c r="C743">
        <v>2014</v>
      </c>
      <c r="D743" t="s">
        <v>20</v>
      </c>
      <c r="E743" t="s">
        <v>21</v>
      </c>
      <c r="F743">
        <v>2.5</v>
      </c>
      <c r="G743">
        <v>109957</v>
      </c>
      <c r="H743">
        <v>252</v>
      </c>
      <c r="I743">
        <v>218</v>
      </c>
      <c r="J743">
        <v>1</v>
      </c>
      <c r="K743">
        <v>0</v>
      </c>
      <c r="L743" t="s">
        <v>34</v>
      </c>
      <c r="M743" t="s">
        <v>35</v>
      </c>
      <c r="N743" t="s">
        <v>23</v>
      </c>
      <c r="O743" t="s">
        <v>29</v>
      </c>
      <c r="P743">
        <v>28</v>
      </c>
      <c r="Q743" t="s">
        <v>140</v>
      </c>
      <c r="R743">
        <v>9168</v>
      </c>
      <c r="S743" t="str">
        <f t="shared" si="11"/>
        <v>100K-150K</v>
      </c>
    </row>
    <row r="744" spans="1:19" x14ac:dyDescent="0.3">
      <c r="A744" t="s">
        <v>80</v>
      </c>
      <c r="B744" t="s">
        <v>98</v>
      </c>
      <c r="C744">
        <v>2019</v>
      </c>
      <c r="D744" t="s">
        <v>20</v>
      </c>
      <c r="E744" t="s">
        <v>21</v>
      </c>
      <c r="F744">
        <v>3.3</v>
      </c>
      <c r="G744">
        <v>65427</v>
      </c>
      <c r="H744">
        <v>255</v>
      </c>
      <c r="I744">
        <v>250</v>
      </c>
      <c r="J744">
        <v>2</v>
      </c>
      <c r="K744">
        <v>1</v>
      </c>
      <c r="L744" t="s">
        <v>40</v>
      </c>
      <c r="M744" t="s">
        <v>59</v>
      </c>
      <c r="N744" t="s">
        <v>23</v>
      </c>
      <c r="O744" t="s">
        <v>24</v>
      </c>
      <c r="P744">
        <v>24</v>
      </c>
      <c r="Q744" t="s">
        <v>37</v>
      </c>
      <c r="R744">
        <v>9733</v>
      </c>
      <c r="S744" t="str">
        <f t="shared" si="11"/>
        <v>50K-100K</v>
      </c>
    </row>
    <row r="745" spans="1:19" x14ac:dyDescent="0.3">
      <c r="A745" t="s">
        <v>18</v>
      </c>
      <c r="B745" t="s">
        <v>19</v>
      </c>
      <c r="C745">
        <v>2016</v>
      </c>
      <c r="D745" t="s">
        <v>65</v>
      </c>
      <c r="E745" t="s">
        <v>21</v>
      </c>
      <c r="F745">
        <v>0</v>
      </c>
      <c r="G745">
        <v>118045</v>
      </c>
      <c r="H745">
        <v>256</v>
      </c>
      <c r="I745">
        <v>281</v>
      </c>
      <c r="J745">
        <v>2</v>
      </c>
      <c r="K745">
        <v>0</v>
      </c>
      <c r="L745" t="s">
        <v>43</v>
      </c>
      <c r="M745" t="s">
        <v>140</v>
      </c>
      <c r="N745" t="s">
        <v>23</v>
      </c>
      <c r="O745" t="s">
        <v>24</v>
      </c>
      <c r="P745">
        <v>118</v>
      </c>
      <c r="Q745" t="s">
        <v>76</v>
      </c>
      <c r="R745">
        <v>26258</v>
      </c>
      <c r="S745" t="str">
        <f t="shared" si="11"/>
        <v>100K-150K</v>
      </c>
    </row>
    <row r="746" spans="1:19" x14ac:dyDescent="0.3">
      <c r="A746" t="s">
        <v>49</v>
      </c>
      <c r="B746" t="s">
        <v>93</v>
      </c>
      <c r="C746">
        <v>2019</v>
      </c>
      <c r="D746" t="s">
        <v>20</v>
      </c>
      <c r="E746" t="s">
        <v>21</v>
      </c>
      <c r="F746">
        <v>3.3</v>
      </c>
      <c r="G746">
        <v>58172</v>
      </c>
      <c r="H746">
        <v>255</v>
      </c>
      <c r="I746">
        <v>238</v>
      </c>
      <c r="J746">
        <v>3</v>
      </c>
      <c r="K746">
        <v>0</v>
      </c>
      <c r="L746" t="s">
        <v>43</v>
      </c>
      <c r="M746" t="s">
        <v>22</v>
      </c>
      <c r="N746" t="s">
        <v>23</v>
      </c>
      <c r="O746" t="s">
        <v>24</v>
      </c>
      <c r="P746">
        <v>22</v>
      </c>
      <c r="Q746" t="s">
        <v>88</v>
      </c>
      <c r="R746">
        <v>19332</v>
      </c>
      <c r="S746" t="str">
        <f t="shared" si="11"/>
        <v>50K-100K</v>
      </c>
    </row>
    <row r="747" spans="1:19" x14ac:dyDescent="0.3">
      <c r="A747" t="s">
        <v>31</v>
      </c>
      <c r="B747" t="s">
        <v>85</v>
      </c>
      <c r="C747">
        <v>2015</v>
      </c>
      <c r="D747" t="s">
        <v>20</v>
      </c>
      <c r="E747" t="s">
        <v>21</v>
      </c>
      <c r="F747">
        <v>2.5</v>
      </c>
      <c r="G747">
        <v>52934</v>
      </c>
      <c r="H747">
        <v>235</v>
      </c>
      <c r="I747">
        <v>187</v>
      </c>
      <c r="J747">
        <v>2</v>
      </c>
      <c r="K747">
        <v>1</v>
      </c>
      <c r="L747" t="s">
        <v>40</v>
      </c>
      <c r="M747" t="s">
        <v>94</v>
      </c>
      <c r="N747" t="s">
        <v>23</v>
      </c>
      <c r="O747" t="s">
        <v>24</v>
      </c>
      <c r="P747">
        <v>26</v>
      </c>
      <c r="Q747" t="s">
        <v>46</v>
      </c>
      <c r="R747">
        <v>7574</v>
      </c>
      <c r="S747" t="str">
        <f t="shared" si="11"/>
        <v>50K-100K</v>
      </c>
    </row>
    <row r="748" spans="1:19" x14ac:dyDescent="0.3">
      <c r="A748" t="s">
        <v>53</v>
      </c>
      <c r="B748" t="s">
        <v>79</v>
      </c>
      <c r="C748">
        <v>2015</v>
      </c>
      <c r="D748" t="s">
        <v>20</v>
      </c>
      <c r="E748" t="s">
        <v>21</v>
      </c>
      <c r="F748">
        <v>1.8</v>
      </c>
      <c r="G748">
        <v>96649</v>
      </c>
      <c r="H748">
        <v>154</v>
      </c>
      <c r="I748">
        <v>144</v>
      </c>
      <c r="J748">
        <v>2</v>
      </c>
      <c r="K748">
        <v>0</v>
      </c>
      <c r="L748" t="s">
        <v>40</v>
      </c>
      <c r="M748" t="s">
        <v>52</v>
      </c>
      <c r="N748" t="s">
        <v>45</v>
      </c>
      <c r="O748" t="s">
        <v>24</v>
      </c>
      <c r="P748">
        <v>32</v>
      </c>
      <c r="Q748" t="s">
        <v>37</v>
      </c>
      <c r="R748">
        <v>18326</v>
      </c>
      <c r="S748" t="str">
        <f t="shared" si="11"/>
        <v>50K-100K</v>
      </c>
    </row>
    <row r="749" spans="1:19" x14ac:dyDescent="0.3">
      <c r="A749" t="s">
        <v>49</v>
      </c>
      <c r="B749" t="s">
        <v>93</v>
      </c>
      <c r="C749">
        <v>2008</v>
      </c>
      <c r="D749" t="s">
        <v>20</v>
      </c>
      <c r="E749" t="s">
        <v>21</v>
      </c>
      <c r="F749">
        <v>2.8</v>
      </c>
      <c r="G749">
        <v>103744</v>
      </c>
      <c r="H749">
        <v>223</v>
      </c>
      <c r="I749">
        <v>191</v>
      </c>
      <c r="J749">
        <v>3</v>
      </c>
      <c r="K749">
        <v>1</v>
      </c>
      <c r="L749" t="s">
        <v>34</v>
      </c>
      <c r="M749" t="s">
        <v>44</v>
      </c>
      <c r="N749" t="s">
        <v>23</v>
      </c>
      <c r="O749" t="s">
        <v>24</v>
      </c>
      <c r="P749">
        <v>29</v>
      </c>
      <c r="Q749" t="s">
        <v>25</v>
      </c>
      <c r="R749">
        <v>2927</v>
      </c>
      <c r="S749" t="str">
        <f t="shared" si="11"/>
        <v>100K-150K</v>
      </c>
    </row>
    <row r="750" spans="1:19" x14ac:dyDescent="0.3">
      <c r="A750" t="s">
        <v>18</v>
      </c>
      <c r="B750" t="s">
        <v>66</v>
      </c>
      <c r="C750">
        <v>2022</v>
      </c>
      <c r="D750" t="s">
        <v>20</v>
      </c>
      <c r="E750" t="s">
        <v>21</v>
      </c>
      <c r="F750">
        <v>2.5</v>
      </c>
      <c r="G750">
        <v>15500</v>
      </c>
      <c r="H750">
        <v>203</v>
      </c>
      <c r="I750">
        <v>193</v>
      </c>
      <c r="J750">
        <v>1</v>
      </c>
      <c r="K750">
        <v>1</v>
      </c>
      <c r="L750" t="s">
        <v>34</v>
      </c>
      <c r="M750" t="s">
        <v>52</v>
      </c>
      <c r="N750" t="s">
        <v>23</v>
      </c>
      <c r="O750" t="s">
        <v>60</v>
      </c>
      <c r="P750">
        <v>23</v>
      </c>
      <c r="Q750" t="s">
        <v>64</v>
      </c>
      <c r="R750">
        <v>31074</v>
      </c>
      <c r="S750" t="str">
        <f t="shared" si="11"/>
        <v>0-50K</v>
      </c>
    </row>
    <row r="751" spans="1:19" x14ac:dyDescent="0.3">
      <c r="A751" t="s">
        <v>55</v>
      </c>
      <c r="B751" t="s">
        <v>56</v>
      </c>
      <c r="C751">
        <v>2014</v>
      </c>
      <c r="D751" t="s">
        <v>20</v>
      </c>
      <c r="E751" t="s">
        <v>21</v>
      </c>
      <c r="F751">
        <v>3.4</v>
      </c>
      <c r="G751">
        <v>106910</v>
      </c>
      <c r="H751">
        <v>263</v>
      </c>
      <c r="I751">
        <v>249</v>
      </c>
      <c r="J751">
        <v>2</v>
      </c>
      <c r="K751">
        <v>0</v>
      </c>
      <c r="L751" t="s">
        <v>140</v>
      </c>
      <c r="M751" t="s">
        <v>28</v>
      </c>
      <c r="N751" t="s">
        <v>23</v>
      </c>
      <c r="O751" t="s">
        <v>24</v>
      </c>
      <c r="P751">
        <v>21</v>
      </c>
      <c r="Q751" t="s">
        <v>57</v>
      </c>
      <c r="R751">
        <v>10918</v>
      </c>
      <c r="S751" t="str">
        <f t="shared" si="11"/>
        <v>100K-150K</v>
      </c>
    </row>
    <row r="752" spans="1:19" x14ac:dyDescent="0.3">
      <c r="A752" t="s">
        <v>53</v>
      </c>
      <c r="B752" t="s">
        <v>54</v>
      </c>
      <c r="C752">
        <v>2021</v>
      </c>
      <c r="D752" t="s">
        <v>20</v>
      </c>
      <c r="E752" t="s">
        <v>21</v>
      </c>
      <c r="F752">
        <v>2</v>
      </c>
      <c r="G752">
        <v>52041</v>
      </c>
      <c r="H752">
        <v>152</v>
      </c>
      <c r="I752">
        <v>137</v>
      </c>
      <c r="J752">
        <v>1</v>
      </c>
      <c r="K752" t="s">
        <v>140</v>
      </c>
      <c r="L752" t="s">
        <v>40</v>
      </c>
      <c r="M752" t="s">
        <v>28</v>
      </c>
      <c r="N752" t="s">
        <v>23</v>
      </c>
      <c r="O752" t="s">
        <v>29</v>
      </c>
      <c r="P752">
        <v>32</v>
      </c>
      <c r="Q752" t="s">
        <v>48</v>
      </c>
      <c r="R752">
        <v>27368</v>
      </c>
      <c r="S752" t="str">
        <f t="shared" si="11"/>
        <v>50K-100K</v>
      </c>
    </row>
    <row r="753" spans="1:19" x14ac:dyDescent="0.3">
      <c r="A753" t="s">
        <v>41</v>
      </c>
      <c r="B753" t="s">
        <v>42</v>
      </c>
      <c r="C753">
        <v>2012</v>
      </c>
      <c r="D753" t="s">
        <v>63</v>
      </c>
      <c r="E753" t="s">
        <v>21</v>
      </c>
      <c r="F753">
        <v>2.2000000000000002</v>
      </c>
      <c r="G753">
        <v>78347</v>
      </c>
      <c r="H753">
        <v>187</v>
      </c>
      <c r="I753">
        <v>143</v>
      </c>
      <c r="J753">
        <v>3</v>
      </c>
      <c r="K753">
        <v>0</v>
      </c>
      <c r="L753" t="s">
        <v>40</v>
      </c>
      <c r="M753" t="s">
        <v>35</v>
      </c>
      <c r="N753" t="s">
        <v>45</v>
      </c>
      <c r="O753" t="s">
        <v>24</v>
      </c>
      <c r="P753">
        <v>34</v>
      </c>
      <c r="Q753" t="s">
        <v>46</v>
      </c>
      <c r="R753">
        <v>4767</v>
      </c>
      <c r="S753" t="str">
        <f t="shared" si="11"/>
        <v>50K-100K</v>
      </c>
    </row>
    <row r="754" spans="1:19" x14ac:dyDescent="0.3">
      <c r="A754" t="s">
        <v>49</v>
      </c>
      <c r="B754" t="s">
        <v>50</v>
      </c>
      <c r="C754">
        <v>2008</v>
      </c>
      <c r="D754" t="s">
        <v>20</v>
      </c>
      <c r="E754" t="s">
        <v>21</v>
      </c>
      <c r="F754">
        <v>2</v>
      </c>
      <c r="G754">
        <v>175290</v>
      </c>
      <c r="H754">
        <v>158</v>
      </c>
      <c r="I754">
        <v>173</v>
      </c>
      <c r="J754">
        <v>5</v>
      </c>
      <c r="K754">
        <v>1</v>
      </c>
      <c r="L754" t="s">
        <v>43</v>
      </c>
      <c r="M754" t="s">
        <v>59</v>
      </c>
      <c r="N754" t="s">
        <v>45</v>
      </c>
      <c r="O754" t="s">
        <v>29</v>
      </c>
      <c r="P754">
        <v>29</v>
      </c>
      <c r="Q754" t="s">
        <v>76</v>
      </c>
      <c r="R754">
        <v>500</v>
      </c>
      <c r="S754" t="str">
        <f t="shared" si="11"/>
        <v>150K-200K</v>
      </c>
    </row>
    <row r="755" spans="1:19" x14ac:dyDescent="0.3">
      <c r="A755" t="s">
        <v>80</v>
      </c>
      <c r="B755" t="s">
        <v>98</v>
      </c>
      <c r="C755">
        <v>2012</v>
      </c>
      <c r="D755" t="s">
        <v>33</v>
      </c>
      <c r="E755" t="s">
        <v>140</v>
      </c>
      <c r="F755">
        <v>3.4</v>
      </c>
      <c r="G755">
        <v>138332</v>
      </c>
      <c r="H755">
        <v>259</v>
      </c>
      <c r="I755">
        <v>240</v>
      </c>
      <c r="J755">
        <v>3</v>
      </c>
      <c r="K755" t="s">
        <v>140</v>
      </c>
      <c r="L755" t="s">
        <v>40</v>
      </c>
      <c r="M755" t="s">
        <v>59</v>
      </c>
      <c r="N755" t="s">
        <v>23</v>
      </c>
      <c r="O755" t="s">
        <v>29</v>
      </c>
      <c r="P755">
        <v>34</v>
      </c>
      <c r="Q755" t="s">
        <v>140</v>
      </c>
      <c r="R755">
        <v>2071</v>
      </c>
      <c r="S755" t="str">
        <f t="shared" si="11"/>
        <v>100K-150K</v>
      </c>
    </row>
    <row r="756" spans="1:19" x14ac:dyDescent="0.3">
      <c r="A756" t="s">
        <v>26</v>
      </c>
      <c r="B756" t="s">
        <v>101</v>
      </c>
      <c r="C756">
        <v>2024</v>
      </c>
      <c r="D756" t="s">
        <v>20</v>
      </c>
      <c r="E756" t="s">
        <v>21</v>
      </c>
      <c r="F756">
        <v>1.8</v>
      </c>
      <c r="G756">
        <v>4448</v>
      </c>
      <c r="H756">
        <v>166</v>
      </c>
      <c r="I756">
        <v>161</v>
      </c>
      <c r="J756">
        <v>1</v>
      </c>
      <c r="K756">
        <v>0</v>
      </c>
      <c r="L756" t="s">
        <v>34</v>
      </c>
      <c r="M756" t="s">
        <v>52</v>
      </c>
      <c r="N756" t="s">
        <v>45</v>
      </c>
      <c r="O756" t="s">
        <v>29</v>
      </c>
      <c r="P756">
        <v>37</v>
      </c>
      <c r="Q756" t="s">
        <v>76</v>
      </c>
      <c r="R756">
        <v>19014</v>
      </c>
      <c r="S756" t="str">
        <f t="shared" si="11"/>
        <v>0-50K</v>
      </c>
    </row>
    <row r="757" spans="1:19" x14ac:dyDescent="0.3">
      <c r="A757" t="s">
        <v>53</v>
      </c>
      <c r="B757" t="s">
        <v>71</v>
      </c>
      <c r="C757">
        <v>2019</v>
      </c>
      <c r="D757" t="s">
        <v>20</v>
      </c>
      <c r="E757" t="s">
        <v>140</v>
      </c>
      <c r="F757">
        <v>1.9</v>
      </c>
      <c r="G757">
        <v>43326</v>
      </c>
      <c r="H757">
        <v>170</v>
      </c>
      <c r="I757">
        <v>148</v>
      </c>
      <c r="J757">
        <v>2</v>
      </c>
      <c r="K757">
        <v>1</v>
      </c>
      <c r="L757" t="s">
        <v>34</v>
      </c>
      <c r="M757" t="s">
        <v>28</v>
      </c>
      <c r="N757" t="s">
        <v>45</v>
      </c>
      <c r="O757" t="s">
        <v>29</v>
      </c>
      <c r="P757">
        <v>37</v>
      </c>
      <c r="Q757" t="s">
        <v>140</v>
      </c>
      <c r="R757">
        <v>21057</v>
      </c>
      <c r="S757" t="str">
        <f t="shared" si="11"/>
        <v>0-50K</v>
      </c>
    </row>
    <row r="758" spans="1:19" x14ac:dyDescent="0.3">
      <c r="A758" t="s">
        <v>26</v>
      </c>
      <c r="B758" t="s">
        <v>58</v>
      </c>
      <c r="C758">
        <v>2021</v>
      </c>
      <c r="D758" t="s">
        <v>63</v>
      </c>
      <c r="E758" t="s">
        <v>21</v>
      </c>
      <c r="F758">
        <v>2.5</v>
      </c>
      <c r="G758">
        <v>4230</v>
      </c>
      <c r="H758">
        <v>187</v>
      </c>
      <c r="I758">
        <v>188</v>
      </c>
      <c r="J758">
        <v>1</v>
      </c>
      <c r="K758">
        <v>0</v>
      </c>
      <c r="L758" t="s">
        <v>140</v>
      </c>
      <c r="M758" t="s">
        <v>72</v>
      </c>
      <c r="N758" t="s">
        <v>23</v>
      </c>
      <c r="O758" t="s">
        <v>24</v>
      </c>
      <c r="P758">
        <v>31</v>
      </c>
      <c r="Q758" t="s">
        <v>46</v>
      </c>
      <c r="R758">
        <v>21853</v>
      </c>
      <c r="S758" t="str">
        <f t="shared" si="11"/>
        <v>0-50K</v>
      </c>
    </row>
    <row r="759" spans="1:19" x14ac:dyDescent="0.3">
      <c r="A759" t="s">
        <v>49</v>
      </c>
      <c r="B759" t="s">
        <v>92</v>
      </c>
      <c r="C759">
        <v>2016</v>
      </c>
      <c r="D759" t="s">
        <v>20</v>
      </c>
      <c r="E759" t="s">
        <v>21</v>
      </c>
      <c r="F759">
        <v>2.5</v>
      </c>
      <c r="G759">
        <v>88890</v>
      </c>
      <c r="H759">
        <v>187</v>
      </c>
      <c r="I759">
        <v>206</v>
      </c>
      <c r="J759">
        <v>1</v>
      </c>
      <c r="K759">
        <v>0</v>
      </c>
      <c r="L759" t="s">
        <v>34</v>
      </c>
      <c r="M759" t="s">
        <v>52</v>
      </c>
      <c r="N759" t="s">
        <v>23</v>
      </c>
      <c r="O759" t="s">
        <v>24</v>
      </c>
      <c r="P759">
        <v>29</v>
      </c>
      <c r="Q759" t="s">
        <v>37</v>
      </c>
      <c r="R759">
        <v>9577</v>
      </c>
      <c r="S759" t="str">
        <f t="shared" si="11"/>
        <v>50K-100K</v>
      </c>
    </row>
    <row r="760" spans="1:19" x14ac:dyDescent="0.3">
      <c r="A760" t="s">
        <v>80</v>
      </c>
      <c r="B760" t="s">
        <v>98</v>
      </c>
      <c r="C760">
        <v>2020</v>
      </c>
      <c r="D760" t="s">
        <v>20</v>
      </c>
      <c r="E760" t="s">
        <v>21</v>
      </c>
      <c r="F760">
        <v>2.5</v>
      </c>
      <c r="G760">
        <v>24674</v>
      </c>
      <c r="H760">
        <v>193</v>
      </c>
      <c r="I760">
        <v>187</v>
      </c>
      <c r="J760">
        <v>1</v>
      </c>
      <c r="K760">
        <v>0</v>
      </c>
      <c r="L760" t="s">
        <v>34</v>
      </c>
      <c r="M760" t="s">
        <v>28</v>
      </c>
      <c r="N760" t="s">
        <v>23</v>
      </c>
      <c r="O760" t="s">
        <v>24</v>
      </c>
      <c r="P760">
        <v>31</v>
      </c>
      <c r="Q760" t="s">
        <v>64</v>
      </c>
      <c r="R760">
        <v>16769</v>
      </c>
      <c r="S760" t="str">
        <f t="shared" si="11"/>
        <v>0-50K</v>
      </c>
    </row>
    <row r="761" spans="1:19" x14ac:dyDescent="0.3">
      <c r="A761" t="s">
        <v>80</v>
      </c>
      <c r="B761" t="s">
        <v>102</v>
      </c>
      <c r="C761">
        <v>2023</v>
      </c>
      <c r="D761" t="s">
        <v>33</v>
      </c>
      <c r="E761" t="s">
        <v>21</v>
      </c>
      <c r="F761">
        <v>2.7</v>
      </c>
      <c r="G761">
        <v>11417</v>
      </c>
      <c r="H761">
        <v>211</v>
      </c>
      <c r="I761">
        <v>188</v>
      </c>
      <c r="J761">
        <v>1</v>
      </c>
      <c r="K761">
        <v>0</v>
      </c>
      <c r="L761" t="s">
        <v>140</v>
      </c>
      <c r="M761" t="s">
        <v>94</v>
      </c>
      <c r="N761" t="s">
        <v>23</v>
      </c>
      <c r="O761" t="s">
        <v>24</v>
      </c>
      <c r="P761">
        <v>45</v>
      </c>
      <c r="Q761" t="s">
        <v>25</v>
      </c>
      <c r="R761">
        <v>31050</v>
      </c>
      <c r="S761" t="str">
        <f t="shared" si="11"/>
        <v>0-50K</v>
      </c>
    </row>
    <row r="762" spans="1:19" x14ac:dyDescent="0.3">
      <c r="A762" t="s">
        <v>80</v>
      </c>
      <c r="B762" t="s">
        <v>102</v>
      </c>
      <c r="C762">
        <v>2022</v>
      </c>
      <c r="D762" t="s">
        <v>20</v>
      </c>
      <c r="E762" t="s">
        <v>21</v>
      </c>
      <c r="F762">
        <v>3.4</v>
      </c>
      <c r="G762">
        <v>26287</v>
      </c>
      <c r="H762">
        <v>250</v>
      </c>
      <c r="I762">
        <v>237</v>
      </c>
      <c r="J762">
        <v>1</v>
      </c>
      <c r="K762">
        <v>0</v>
      </c>
      <c r="L762" t="s">
        <v>34</v>
      </c>
      <c r="M762" t="s">
        <v>28</v>
      </c>
      <c r="N762" t="s">
        <v>23</v>
      </c>
      <c r="O762" t="s">
        <v>24</v>
      </c>
      <c r="P762">
        <v>21</v>
      </c>
      <c r="Q762" t="s">
        <v>88</v>
      </c>
      <c r="R762">
        <v>26709</v>
      </c>
      <c r="S762" t="str">
        <f t="shared" si="11"/>
        <v>0-50K</v>
      </c>
    </row>
    <row r="763" spans="1:19" x14ac:dyDescent="0.3">
      <c r="A763" t="s">
        <v>31</v>
      </c>
      <c r="B763" t="s">
        <v>32</v>
      </c>
      <c r="C763">
        <v>2021</v>
      </c>
      <c r="D763" t="s">
        <v>20</v>
      </c>
      <c r="E763" t="s">
        <v>21</v>
      </c>
      <c r="F763">
        <v>2.2999999999999998</v>
      </c>
      <c r="G763">
        <v>44809</v>
      </c>
      <c r="H763">
        <v>180</v>
      </c>
      <c r="I763">
        <v>175</v>
      </c>
      <c r="J763">
        <v>1</v>
      </c>
      <c r="K763">
        <v>0</v>
      </c>
      <c r="L763" t="s">
        <v>40</v>
      </c>
      <c r="M763" t="s">
        <v>35</v>
      </c>
      <c r="N763" t="s">
        <v>36</v>
      </c>
      <c r="O763" t="s">
        <v>29</v>
      </c>
      <c r="P763">
        <v>37</v>
      </c>
      <c r="Q763" t="s">
        <v>46</v>
      </c>
      <c r="R763">
        <v>14565</v>
      </c>
      <c r="S763" t="str">
        <f t="shared" si="11"/>
        <v>0-50K</v>
      </c>
    </row>
    <row r="764" spans="1:19" x14ac:dyDescent="0.3">
      <c r="A764" t="s">
        <v>38</v>
      </c>
      <c r="B764" t="s">
        <v>89</v>
      </c>
      <c r="C764">
        <v>2016</v>
      </c>
      <c r="D764" t="s">
        <v>20</v>
      </c>
      <c r="E764" t="s">
        <v>21</v>
      </c>
      <c r="F764">
        <v>1.4</v>
      </c>
      <c r="G764">
        <v>60622</v>
      </c>
      <c r="H764">
        <v>118</v>
      </c>
      <c r="I764">
        <v>131</v>
      </c>
      <c r="J764">
        <v>2</v>
      </c>
      <c r="K764">
        <v>0</v>
      </c>
      <c r="L764" t="s">
        <v>140</v>
      </c>
      <c r="M764" t="s">
        <v>72</v>
      </c>
      <c r="N764" t="s">
        <v>45</v>
      </c>
      <c r="O764" t="s">
        <v>29</v>
      </c>
      <c r="P764">
        <v>38</v>
      </c>
      <c r="Q764" t="s">
        <v>30</v>
      </c>
      <c r="R764">
        <v>7629</v>
      </c>
      <c r="S764" t="str">
        <f t="shared" si="11"/>
        <v>50K-100K</v>
      </c>
    </row>
    <row r="765" spans="1:19" x14ac:dyDescent="0.3">
      <c r="A765" t="s">
        <v>53</v>
      </c>
      <c r="B765" t="s">
        <v>71</v>
      </c>
      <c r="C765">
        <v>2014</v>
      </c>
      <c r="D765" t="s">
        <v>20</v>
      </c>
      <c r="E765" t="s">
        <v>21</v>
      </c>
      <c r="F765">
        <v>1.5</v>
      </c>
      <c r="G765">
        <v>183323</v>
      </c>
      <c r="H765">
        <v>128</v>
      </c>
      <c r="I765">
        <v>115</v>
      </c>
      <c r="J765">
        <v>2</v>
      </c>
      <c r="K765">
        <v>1</v>
      </c>
      <c r="L765" t="s">
        <v>40</v>
      </c>
      <c r="M765" t="s">
        <v>72</v>
      </c>
      <c r="N765" t="s">
        <v>45</v>
      </c>
      <c r="O765" t="s">
        <v>29</v>
      </c>
      <c r="P765">
        <v>40</v>
      </c>
      <c r="Q765" t="s">
        <v>57</v>
      </c>
      <c r="R765">
        <v>6788</v>
      </c>
      <c r="S765" t="str">
        <f t="shared" si="11"/>
        <v>150K-200K</v>
      </c>
    </row>
    <row r="766" spans="1:19" x14ac:dyDescent="0.3">
      <c r="A766" t="s">
        <v>73</v>
      </c>
      <c r="B766" t="s">
        <v>87</v>
      </c>
      <c r="C766">
        <v>2005</v>
      </c>
      <c r="D766" t="s">
        <v>20</v>
      </c>
      <c r="E766" t="s">
        <v>21</v>
      </c>
      <c r="F766">
        <v>2.5</v>
      </c>
      <c r="G766">
        <v>178069</v>
      </c>
      <c r="H766">
        <v>187</v>
      </c>
      <c r="I766">
        <v>170</v>
      </c>
      <c r="J766">
        <v>4</v>
      </c>
      <c r="K766">
        <v>1</v>
      </c>
      <c r="L766" t="s">
        <v>40</v>
      </c>
      <c r="M766" t="s">
        <v>72</v>
      </c>
      <c r="N766" t="s">
        <v>23</v>
      </c>
      <c r="O766" t="s">
        <v>24</v>
      </c>
      <c r="P766">
        <v>30</v>
      </c>
      <c r="Q766" t="s">
        <v>48</v>
      </c>
      <c r="R766">
        <v>500</v>
      </c>
      <c r="S766" t="str">
        <f t="shared" si="11"/>
        <v>150K-200K</v>
      </c>
    </row>
    <row r="767" spans="1:19" x14ac:dyDescent="0.3">
      <c r="A767" t="s">
        <v>73</v>
      </c>
      <c r="B767" t="s">
        <v>90</v>
      </c>
      <c r="C767">
        <v>2018</v>
      </c>
      <c r="D767" t="s">
        <v>20</v>
      </c>
      <c r="E767" t="s">
        <v>21</v>
      </c>
      <c r="F767">
        <v>2</v>
      </c>
      <c r="G767">
        <v>8966</v>
      </c>
      <c r="H767">
        <v>187</v>
      </c>
      <c r="I767">
        <v>144</v>
      </c>
      <c r="J767">
        <v>1</v>
      </c>
      <c r="K767" t="s">
        <v>140</v>
      </c>
      <c r="L767" t="s">
        <v>34</v>
      </c>
      <c r="M767" t="s">
        <v>59</v>
      </c>
      <c r="N767" t="s">
        <v>45</v>
      </c>
      <c r="O767" t="s">
        <v>29</v>
      </c>
      <c r="P767">
        <v>35</v>
      </c>
      <c r="Q767" t="s">
        <v>37</v>
      </c>
      <c r="R767">
        <v>19072</v>
      </c>
      <c r="S767" t="str">
        <f t="shared" si="11"/>
        <v>0-50K</v>
      </c>
    </row>
    <row r="768" spans="1:19" x14ac:dyDescent="0.3">
      <c r="A768" t="s">
        <v>26</v>
      </c>
      <c r="B768" t="s">
        <v>58</v>
      </c>
      <c r="C768">
        <v>2007</v>
      </c>
      <c r="D768" t="s">
        <v>20</v>
      </c>
      <c r="E768" t="s">
        <v>21</v>
      </c>
      <c r="F768">
        <v>2.5</v>
      </c>
      <c r="G768">
        <v>320159</v>
      </c>
      <c r="H768">
        <v>159</v>
      </c>
      <c r="I768">
        <v>149</v>
      </c>
      <c r="J768">
        <v>2</v>
      </c>
      <c r="K768">
        <v>0</v>
      </c>
      <c r="L768" t="s">
        <v>43</v>
      </c>
      <c r="M768" t="s">
        <v>22</v>
      </c>
      <c r="N768" t="s">
        <v>23</v>
      </c>
      <c r="O768" t="s">
        <v>60</v>
      </c>
      <c r="P768">
        <v>35</v>
      </c>
      <c r="Q768" t="s">
        <v>46</v>
      </c>
      <c r="R768">
        <v>500</v>
      </c>
      <c r="S768" t="str">
        <f t="shared" si="11"/>
        <v>200K+</v>
      </c>
    </row>
    <row r="769" spans="1:19" x14ac:dyDescent="0.3">
      <c r="A769" t="s">
        <v>80</v>
      </c>
      <c r="B769" t="s">
        <v>81</v>
      </c>
      <c r="C769">
        <v>2011</v>
      </c>
      <c r="D769" t="s">
        <v>20</v>
      </c>
      <c r="E769" t="s">
        <v>21</v>
      </c>
      <c r="F769">
        <v>4.5999999999999996</v>
      </c>
      <c r="G769">
        <v>272698</v>
      </c>
      <c r="H769">
        <v>356</v>
      </c>
      <c r="I769">
        <v>341</v>
      </c>
      <c r="J769">
        <v>4</v>
      </c>
      <c r="K769">
        <v>1</v>
      </c>
      <c r="L769" t="s">
        <v>43</v>
      </c>
      <c r="M769" t="s">
        <v>44</v>
      </c>
      <c r="N769" t="s">
        <v>82</v>
      </c>
      <c r="O769" t="s">
        <v>60</v>
      </c>
      <c r="P769">
        <v>12</v>
      </c>
      <c r="Q769" t="s">
        <v>64</v>
      </c>
      <c r="R769">
        <v>500</v>
      </c>
      <c r="S769" t="str">
        <f t="shared" si="11"/>
        <v>200K+</v>
      </c>
    </row>
    <row r="770" spans="1:19" x14ac:dyDescent="0.3">
      <c r="A770" t="s">
        <v>49</v>
      </c>
      <c r="B770" t="s">
        <v>100</v>
      </c>
      <c r="C770">
        <v>2009</v>
      </c>
      <c r="D770" t="s">
        <v>20</v>
      </c>
      <c r="E770" t="s">
        <v>21</v>
      </c>
      <c r="F770">
        <v>2.5</v>
      </c>
      <c r="G770">
        <v>230429</v>
      </c>
      <c r="H770">
        <v>145</v>
      </c>
      <c r="I770">
        <v>138</v>
      </c>
      <c r="J770">
        <v>3</v>
      </c>
      <c r="K770">
        <v>0</v>
      </c>
      <c r="L770" t="s">
        <v>140</v>
      </c>
      <c r="M770" t="s">
        <v>35</v>
      </c>
      <c r="N770" t="s">
        <v>45</v>
      </c>
      <c r="O770" t="s">
        <v>29</v>
      </c>
      <c r="P770">
        <v>37</v>
      </c>
      <c r="Q770" t="s">
        <v>88</v>
      </c>
      <c r="R770">
        <v>500</v>
      </c>
      <c r="S770" t="str">
        <f t="shared" ref="S770:S833" si="12">IF(G770&lt;=50000,"0-50K",IF(G770&lt;=100000,"50K-100K",IF(G770&lt;=150000,"100K-150K",IF(G770&lt;=200000,"150K-200K","200K+"))))</f>
        <v>200K+</v>
      </c>
    </row>
    <row r="771" spans="1:19" x14ac:dyDescent="0.3">
      <c r="A771" t="s">
        <v>31</v>
      </c>
      <c r="B771" t="s">
        <v>32</v>
      </c>
      <c r="C771">
        <v>2012</v>
      </c>
      <c r="D771" t="s">
        <v>20</v>
      </c>
      <c r="E771" t="s">
        <v>21</v>
      </c>
      <c r="F771">
        <v>2.1</v>
      </c>
      <c r="G771">
        <v>132358</v>
      </c>
      <c r="H771">
        <v>187</v>
      </c>
      <c r="I771">
        <v>163</v>
      </c>
      <c r="J771">
        <v>3</v>
      </c>
      <c r="K771">
        <v>1</v>
      </c>
      <c r="L771" t="s">
        <v>34</v>
      </c>
      <c r="M771" t="s">
        <v>72</v>
      </c>
      <c r="N771" t="s">
        <v>36</v>
      </c>
      <c r="O771" t="s">
        <v>29</v>
      </c>
      <c r="P771">
        <v>32</v>
      </c>
      <c r="Q771" t="s">
        <v>48</v>
      </c>
      <c r="R771">
        <v>1628</v>
      </c>
      <c r="S771" t="str">
        <f t="shared" si="12"/>
        <v>100K-150K</v>
      </c>
    </row>
    <row r="772" spans="1:19" x14ac:dyDescent="0.3">
      <c r="A772" t="s">
        <v>38</v>
      </c>
      <c r="B772" t="s">
        <v>89</v>
      </c>
      <c r="C772">
        <v>2018</v>
      </c>
      <c r="D772" t="s">
        <v>20</v>
      </c>
      <c r="E772" t="s">
        <v>21</v>
      </c>
      <c r="F772">
        <v>2.5</v>
      </c>
      <c r="G772">
        <v>24108</v>
      </c>
      <c r="H772">
        <v>187</v>
      </c>
      <c r="I772">
        <v>157</v>
      </c>
      <c r="J772">
        <v>1</v>
      </c>
      <c r="K772">
        <v>0</v>
      </c>
      <c r="L772" t="s">
        <v>34</v>
      </c>
      <c r="M772" t="s">
        <v>140</v>
      </c>
      <c r="N772" t="s">
        <v>45</v>
      </c>
      <c r="O772" t="s">
        <v>24</v>
      </c>
      <c r="P772">
        <v>32</v>
      </c>
      <c r="Q772" t="s">
        <v>140</v>
      </c>
      <c r="R772">
        <v>13196</v>
      </c>
      <c r="S772" t="str">
        <f t="shared" si="12"/>
        <v>0-50K</v>
      </c>
    </row>
    <row r="773" spans="1:19" x14ac:dyDescent="0.3">
      <c r="A773" t="s">
        <v>26</v>
      </c>
      <c r="B773" t="s">
        <v>27</v>
      </c>
      <c r="C773">
        <v>2008</v>
      </c>
      <c r="D773" t="s">
        <v>20</v>
      </c>
      <c r="E773" t="s">
        <v>140</v>
      </c>
      <c r="F773">
        <v>3</v>
      </c>
      <c r="G773">
        <v>254107</v>
      </c>
      <c r="H773">
        <v>224</v>
      </c>
      <c r="I773">
        <v>216</v>
      </c>
      <c r="J773">
        <v>4</v>
      </c>
      <c r="K773">
        <v>0</v>
      </c>
      <c r="L773" t="s">
        <v>43</v>
      </c>
      <c r="M773" t="s">
        <v>59</v>
      </c>
      <c r="N773" t="s">
        <v>23</v>
      </c>
      <c r="O773" t="s">
        <v>24</v>
      </c>
      <c r="P773">
        <v>27</v>
      </c>
      <c r="Q773" t="s">
        <v>88</v>
      </c>
      <c r="R773">
        <v>500</v>
      </c>
      <c r="S773" t="str">
        <f t="shared" si="12"/>
        <v>200K+</v>
      </c>
    </row>
    <row r="774" spans="1:19" x14ac:dyDescent="0.3">
      <c r="A774" t="s">
        <v>18</v>
      </c>
      <c r="B774" t="s">
        <v>19</v>
      </c>
      <c r="C774">
        <v>2005</v>
      </c>
      <c r="D774" t="s">
        <v>63</v>
      </c>
      <c r="E774" t="s">
        <v>21</v>
      </c>
      <c r="F774">
        <v>2.9</v>
      </c>
      <c r="G774">
        <v>333418</v>
      </c>
      <c r="H774">
        <v>252</v>
      </c>
      <c r="I774">
        <v>187</v>
      </c>
      <c r="J774">
        <v>5</v>
      </c>
      <c r="K774">
        <v>0</v>
      </c>
      <c r="L774" t="s">
        <v>34</v>
      </c>
      <c r="M774" t="s">
        <v>140</v>
      </c>
      <c r="N774" t="s">
        <v>23</v>
      </c>
      <c r="O774" t="s">
        <v>24</v>
      </c>
      <c r="P774">
        <v>32</v>
      </c>
      <c r="Q774" t="s">
        <v>64</v>
      </c>
      <c r="R774">
        <v>500</v>
      </c>
      <c r="S774" t="str">
        <f t="shared" si="12"/>
        <v>200K+</v>
      </c>
    </row>
    <row r="775" spans="1:19" x14ac:dyDescent="0.3">
      <c r="A775" t="s">
        <v>80</v>
      </c>
      <c r="B775" t="s">
        <v>102</v>
      </c>
      <c r="C775">
        <v>2015</v>
      </c>
      <c r="D775" t="s">
        <v>20</v>
      </c>
      <c r="E775" t="s">
        <v>140</v>
      </c>
      <c r="F775">
        <v>2</v>
      </c>
      <c r="G775">
        <v>57884</v>
      </c>
      <c r="H775">
        <v>187</v>
      </c>
      <c r="I775">
        <v>148</v>
      </c>
      <c r="J775">
        <v>2</v>
      </c>
      <c r="K775">
        <v>1</v>
      </c>
      <c r="L775" t="s">
        <v>34</v>
      </c>
      <c r="M775" t="s">
        <v>44</v>
      </c>
      <c r="N775" t="s">
        <v>23</v>
      </c>
      <c r="O775" t="s">
        <v>24</v>
      </c>
      <c r="P775">
        <v>38</v>
      </c>
      <c r="Q775" t="s">
        <v>76</v>
      </c>
      <c r="R775">
        <v>10277</v>
      </c>
      <c r="S775" t="str">
        <f t="shared" si="12"/>
        <v>50K-100K</v>
      </c>
    </row>
    <row r="776" spans="1:19" x14ac:dyDescent="0.3">
      <c r="A776" t="s">
        <v>38</v>
      </c>
      <c r="B776" t="s">
        <v>39</v>
      </c>
      <c r="C776">
        <v>2017</v>
      </c>
      <c r="D776" t="s">
        <v>33</v>
      </c>
      <c r="E776" t="s">
        <v>21</v>
      </c>
      <c r="F776">
        <v>2.4</v>
      </c>
      <c r="G776">
        <v>11404</v>
      </c>
      <c r="H776">
        <v>172</v>
      </c>
      <c r="I776">
        <v>155</v>
      </c>
      <c r="J776">
        <v>2</v>
      </c>
      <c r="K776">
        <v>1</v>
      </c>
      <c r="L776" t="s">
        <v>34</v>
      </c>
      <c r="M776" t="s">
        <v>22</v>
      </c>
      <c r="N776" t="s">
        <v>23</v>
      </c>
      <c r="O776" t="s">
        <v>29</v>
      </c>
      <c r="P776">
        <v>52</v>
      </c>
      <c r="Q776" t="s">
        <v>140</v>
      </c>
      <c r="R776">
        <v>22826</v>
      </c>
      <c r="S776" t="str">
        <f t="shared" si="12"/>
        <v>0-50K</v>
      </c>
    </row>
    <row r="777" spans="1:19" x14ac:dyDescent="0.3">
      <c r="A777" t="s">
        <v>41</v>
      </c>
      <c r="B777" t="s">
        <v>62</v>
      </c>
      <c r="C777">
        <v>2013</v>
      </c>
      <c r="D777" t="s">
        <v>20</v>
      </c>
      <c r="E777" t="s">
        <v>21</v>
      </c>
      <c r="F777">
        <v>3.3</v>
      </c>
      <c r="G777">
        <v>25005</v>
      </c>
      <c r="H777">
        <v>187</v>
      </c>
      <c r="I777">
        <v>253</v>
      </c>
      <c r="J777">
        <v>3</v>
      </c>
      <c r="K777">
        <v>1</v>
      </c>
      <c r="L777" t="s">
        <v>34</v>
      </c>
      <c r="M777" t="s">
        <v>52</v>
      </c>
      <c r="N777" t="s">
        <v>23</v>
      </c>
      <c r="O777" t="s">
        <v>24</v>
      </c>
      <c r="P777">
        <v>24</v>
      </c>
      <c r="Q777" t="s">
        <v>76</v>
      </c>
      <c r="R777">
        <v>8164</v>
      </c>
      <c r="S777" t="str">
        <f t="shared" si="12"/>
        <v>0-50K</v>
      </c>
    </row>
    <row r="778" spans="1:19" x14ac:dyDescent="0.3">
      <c r="A778" t="s">
        <v>55</v>
      </c>
      <c r="B778" t="s">
        <v>56</v>
      </c>
      <c r="C778">
        <v>2009</v>
      </c>
      <c r="D778" t="s">
        <v>20</v>
      </c>
      <c r="E778" t="s">
        <v>21</v>
      </c>
      <c r="F778">
        <v>3.1</v>
      </c>
      <c r="G778">
        <v>230850</v>
      </c>
      <c r="H778">
        <v>238</v>
      </c>
      <c r="I778">
        <v>224</v>
      </c>
      <c r="J778">
        <v>4</v>
      </c>
      <c r="K778">
        <v>0</v>
      </c>
      <c r="L778" t="s">
        <v>40</v>
      </c>
      <c r="M778" t="s">
        <v>35</v>
      </c>
      <c r="N778" t="s">
        <v>23</v>
      </c>
      <c r="O778" t="s">
        <v>29</v>
      </c>
      <c r="P778">
        <v>28</v>
      </c>
      <c r="Q778" t="s">
        <v>76</v>
      </c>
      <c r="R778">
        <v>500</v>
      </c>
      <c r="S778" t="str">
        <f t="shared" si="12"/>
        <v>200K+</v>
      </c>
    </row>
    <row r="779" spans="1:19" x14ac:dyDescent="0.3">
      <c r="A779" t="s">
        <v>73</v>
      </c>
      <c r="B779" t="s">
        <v>97</v>
      </c>
      <c r="C779">
        <v>2019</v>
      </c>
      <c r="D779" t="s">
        <v>20</v>
      </c>
      <c r="E779" t="s">
        <v>21</v>
      </c>
      <c r="F779">
        <v>2.5</v>
      </c>
      <c r="G779">
        <v>97471</v>
      </c>
      <c r="H779">
        <v>128</v>
      </c>
      <c r="I779">
        <v>140</v>
      </c>
      <c r="J779">
        <v>1</v>
      </c>
      <c r="K779">
        <v>1</v>
      </c>
      <c r="L779" t="s">
        <v>40</v>
      </c>
      <c r="M779" t="s">
        <v>59</v>
      </c>
      <c r="N779" t="s">
        <v>45</v>
      </c>
      <c r="O779" t="s">
        <v>29</v>
      </c>
      <c r="P779">
        <v>39</v>
      </c>
      <c r="Q779" t="s">
        <v>25</v>
      </c>
      <c r="R779">
        <v>24429</v>
      </c>
      <c r="S779" t="str">
        <f t="shared" si="12"/>
        <v>50K-100K</v>
      </c>
    </row>
    <row r="780" spans="1:19" x14ac:dyDescent="0.3">
      <c r="A780" t="s">
        <v>73</v>
      </c>
      <c r="B780" t="s">
        <v>87</v>
      </c>
      <c r="C780">
        <v>2011</v>
      </c>
      <c r="D780" t="s">
        <v>20</v>
      </c>
      <c r="E780" t="s">
        <v>21</v>
      </c>
      <c r="F780">
        <v>2.5</v>
      </c>
      <c r="G780">
        <v>59083</v>
      </c>
      <c r="H780">
        <v>229</v>
      </c>
      <c r="I780">
        <v>187</v>
      </c>
      <c r="J780">
        <v>2</v>
      </c>
      <c r="K780">
        <v>0</v>
      </c>
      <c r="L780" t="s">
        <v>40</v>
      </c>
      <c r="M780" t="s">
        <v>59</v>
      </c>
      <c r="N780" t="s">
        <v>23</v>
      </c>
      <c r="O780" t="s">
        <v>29</v>
      </c>
      <c r="P780">
        <v>25</v>
      </c>
      <c r="Q780" t="s">
        <v>140</v>
      </c>
      <c r="R780">
        <v>11418</v>
      </c>
      <c r="S780" t="str">
        <f t="shared" si="12"/>
        <v>50K-100K</v>
      </c>
    </row>
    <row r="781" spans="1:19" x14ac:dyDescent="0.3">
      <c r="A781" t="s">
        <v>38</v>
      </c>
      <c r="B781" t="s">
        <v>39</v>
      </c>
      <c r="C781">
        <v>2015</v>
      </c>
      <c r="D781" t="s">
        <v>20</v>
      </c>
      <c r="E781" t="s">
        <v>21</v>
      </c>
      <c r="F781">
        <v>3.1</v>
      </c>
      <c r="G781">
        <v>112229</v>
      </c>
      <c r="H781">
        <v>221</v>
      </c>
      <c r="I781">
        <v>211</v>
      </c>
      <c r="J781">
        <v>2</v>
      </c>
      <c r="K781">
        <v>0</v>
      </c>
      <c r="L781" t="s">
        <v>43</v>
      </c>
      <c r="M781" t="s">
        <v>94</v>
      </c>
      <c r="N781" t="s">
        <v>23</v>
      </c>
      <c r="O781" t="s">
        <v>29</v>
      </c>
      <c r="P781">
        <v>27</v>
      </c>
      <c r="Q781" t="s">
        <v>140</v>
      </c>
      <c r="R781">
        <v>18809</v>
      </c>
      <c r="S781" t="str">
        <f t="shared" si="12"/>
        <v>100K-150K</v>
      </c>
    </row>
    <row r="782" spans="1:19" x14ac:dyDescent="0.3">
      <c r="A782" t="s">
        <v>31</v>
      </c>
      <c r="B782" t="s">
        <v>61</v>
      </c>
      <c r="C782">
        <v>2005</v>
      </c>
      <c r="D782" t="s">
        <v>20</v>
      </c>
      <c r="E782" t="s">
        <v>67</v>
      </c>
      <c r="F782">
        <v>2</v>
      </c>
      <c r="G782">
        <v>348315</v>
      </c>
      <c r="H782">
        <v>187</v>
      </c>
      <c r="I782">
        <v>187</v>
      </c>
      <c r="J782">
        <v>4</v>
      </c>
      <c r="K782">
        <v>0</v>
      </c>
      <c r="L782" t="s">
        <v>43</v>
      </c>
      <c r="M782" t="s">
        <v>44</v>
      </c>
      <c r="N782" t="s">
        <v>45</v>
      </c>
      <c r="O782" t="s">
        <v>29</v>
      </c>
      <c r="P782">
        <v>40</v>
      </c>
      <c r="Q782" t="s">
        <v>30</v>
      </c>
      <c r="R782">
        <v>500</v>
      </c>
      <c r="S782" t="str">
        <f t="shared" si="12"/>
        <v>200K+</v>
      </c>
    </row>
    <row r="783" spans="1:19" x14ac:dyDescent="0.3">
      <c r="A783" t="s">
        <v>49</v>
      </c>
      <c r="B783" t="s">
        <v>50</v>
      </c>
      <c r="C783">
        <v>2005</v>
      </c>
      <c r="D783" t="s">
        <v>63</v>
      </c>
      <c r="E783" t="s">
        <v>67</v>
      </c>
      <c r="F783">
        <v>1.9</v>
      </c>
      <c r="G783">
        <v>127527</v>
      </c>
      <c r="H783">
        <v>156</v>
      </c>
      <c r="I783">
        <v>144</v>
      </c>
      <c r="J783">
        <v>4</v>
      </c>
      <c r="K783">
        <v>0</v>
      </c>
      <c r="L783" t="s">
        <v>43</v>
      </c>
      <c r="M783" t="s">
        <v>35</v>
      </c>
      <c r="N783" t="s">
        <v>45</v>
      </c>
      <c r="O783" t="s">
        <v>29</v>
      </c>
      <c r="P783">
        <v>35</v>
      </c>
      <c r="Q783" t="s">
        <v>140</v>
      </c>
      <c r="R783">
        <v>500</v>
      </c>
      <c r="S783" t="str">
        <f t="shared" si="12"/>
        <v>100K-150K</v>
      </c>
    </row>
    <row r="784" spans="1:19" x14ac:dyDescent="0.3">
      <c r="A784" t="s">
        <v>26</v>
      </c>
      <c r="B784" t="s">
        <v>58</v>
      </c>
      <c r="C784">
        <v>2012</v>
      </c>
      <c r="D784" t="s">
        <v>20</v>
      </c>
      <c r="E784" t="s">
        <v>21</v>
      </c>
      <c r="F784">
        <v>2.4</v>
      </c>
      <c r="G784">
        <v>126699</v>
      </c>
      <c r="H784">
        <v>186</v>
      </c>
      <c r="I784">
        <v>177</v>
      </c>
      <c r="J784">
        <v>3</v>
      </c>
      <c r="K784">
        <v>1</v>
      </c>
      <c r="L784" t="s">
        <v>34</v>
      </c>
      <c r="M784" t="s">
        <v>44</v>
      </c>
      <c r="N784" t="s">
        <v>23</v>
      </c>
      <c r="O784" t="s">
        <v>24</v>
      </c>
      <c r="P784">
        <v>33</v>
      </c>
      <c r="Q784" t="s">
        <v>91</v>
      </c>
      <c r="R784">
        <v>4167</v>
      </c>
      <c r="S784" t="str">
        <f t="shared" si="12"/>
        <v>100K-150K</v>
      </c>
    </row>
    <row r="785" spans="1:19" x14ac:dyDescent="0.3">
      <c r="A785" t="s">
        <v>18</v>
      </c>
      <c r="B785" t="s">
        <v>19</v>
      </c>
      <c r="C785">
        <v>2007</v>
      </c>
      <c r="D785" t="s">
        <v>20</v>
      </c>
      <c r="E785" t="s">
        <v>21</v>
      </c>
      <c r="F785">
        <v>2</v>
      </c>
      <c r="G785">
        <v>169766</v>
      </c>
      <c r="H785">
        <v>187</v>
      </c>
      <c r="I785">
        <v>161</v>
      </c>
      <c r="J785">
        <v>3</v>
      </c>
      <c r="K785">
        <v>1</v>
      </c>
      <c r="L785" t="s">
        <v>34</v>
      </c>
      <c r="M785" t="s">
        <v>140</v>
      </c>
      <c r="N785" t="s">
        <v>23</v>
      </c>
      <c r="O785" t="s">
        <v>24</v>
      </c>
      <c r="P785">
        <v>35</v>
      </c>
      <c r="Q785" t="s">
        <v>37</v>
      </c>
      <c r="R785">
        <v>5449</v>
      </c>
      <c r="S785" t="str">
        <f t="shared" si="12"/>
        <v>150K-200K</v>
      </c>
    </row>
    <row r="786" spans="1:19" x14ac:dyDescent="0.3">
      <c r="A786" t="s">
        <v>31</v>
      </c>
      <c r="B786" t="s">
        <v>61</v>
      </c>
      <c r="C786">
        <v>2008</v>
      </c>
      <c r="D786" t="s">
        <v>20</v>
      </c>
      <c r="E786" t="s">
        <v>21</v>
      </c>
      <c r="F786">
        <v>1.5</v>
      </c>
      <c r="G786">
        <v>261112</v>
      </c>
      <c r="H786">
        <v>121</v>
      </c>
      <c r="I786">
        <v>112</v>
      </c>
      <c r="J786">
        <v>4</v>
      </c>
      <c r="K786">
        <v>1</v>
      </c>
      <c r="L786" t="s">
        <v>34</v>
      </c>
      <c r="M786" t="s">
        <v>59</v>
      </c>
      <c r="N786" t="s">
        <v>45</v>
      </c>
      <c r="O786" t="s">
        <v>29</v>
      </c>
      <c r="P786">
        <v>32</v>
      </c>
      <c r="Q786" t="s">
        <v>140</v>
      </c>
      <c r="R786">
        <v>500</v>
      </c>
      <c r="S786" t="str">
        <f t="shared" si="12"/>
        <v>200K+</v>
      </c>
    </row>
    <row r="787" spans="1:19" x14ac:dyDescent="0.3">
      <c r="A787" t="s">
        <v>55</v>
      </c>
      <c r="B787" t="s">
        <v>75</v>
      </c>
      <c r="C787">
        <v>2023</v>
      </c>
      <c r="D787" t="s">
        <v>33</v>
      </c>
      <c r="E787" t="s">
        <v>140</v>
      </c>
      <c r="F787">
        <v>1.9</v>
      </c>
      <c r="G787">
        <v>11271</v>
      </c>
      <c r="H787">
        <v>187</v>
      </c>
      <c r="I787">
        <v>189</v>
      </c>
      <c r="J787">
        <v>1</v>
      </c>
      <c r="K787">
        <v>0</v>
      </c>
      <c r="L787" t="s">
        <v>140</v>
      </c>
      <c r="M787" t="s">
        <v>52</v>
      </c>
      <c r="N787" t="s">
        <v>45</v>
      </c>
      <c r="O787" t="s">
        <v>29</v>
      </c>
      <c r="P787">
        <v>46</v>
      </c>
      <c r="Q787" t="s">
        <v>46</v>
      </c>
      <c r="R787">
        <v>18744</v>
      </c>
      <c r="S787" t="str">
        <f t="shared" si="12"/>
        <v>0-50K</v>
      </c>
    </row>
    <row r="788" spans="1:19" x14ac:dyDescent="0.3">
      <c r="A788" t="s">
        <v>80</v>
      </c>
      <c r="B788" t="s">
        <v>98</v>
      </c>
      <c r="C788">
        <v>2017</v>
      </c>
      <c r="D788" t="s">
        <v>20</v>
      </c>
      <c r="E788" t="s">
        <v>21</v>
      </c>
      <c r="F788">
        <v>2.5</v>
      </c>
      <c r="G788">
        <v>55025</v>
      </c>
      <c r="H788">
        <v>246</v>
      </c>
      <c r="I788">
        <v>187</v>
      </c>
      <c r="J788">
        <v>1</v>
      </c>
      <c r="K788">
        <v>0</v>
      </c>
      <c r="L788" t="s">
        <v>34</v>
      </c>
      <c r="M788" t="s">
        <v>52</v>
      </c>
      <c r="N788" t="s">
        <v>23</v>
      </c>
      <c r="O788" t="s">
        <v>29</v>
      </c>
      <c r="P788">
        <v>23</v>
      </c>
      <c r="Q788" t="s">
        <v>91</v>
      </c>
      <c r="R788">
        <v>10330</v>
      </c>
      <c r="S788" t="str">
        <f t="shared" si="12"/>
        <v>50K-100K</v>
      </c>
    </row>
    <row r="789" spans="1:19" x14ac:dyDescent="0.3">
      <c r="A789" t="s">
        <v>53</v>
      </c>
      <c r="B789" t="s">
        <v>54</v>
      </c>
      <c r="C789">
        <v>2010</v>
      </c>
      <c r="D789" t="s">
        <v>20</v>
      </c>
      <c r="E789" t="s">
        <v>21</v>
      </c>
      <c r="F789">
        <v>2.2999999999999998</v>
      </c>
      <c r="G789">
        <v>76433</v>
      </c>
      <c r="H789">
        <v>168</v>
      </c>
      <c r="I789">
        <v>168</v>
      </c>
      <c r="J789">
        <v>2</v>
      </c>
      <c r="K789">
        <v>1</v>
      </c>
      <c r="L789" t="s">
        <v>40</v>
      </c>
      <c r="M789" t="s">
        <v>94</v>
      </c>
      <c r="N789" t="s">
        <v>23</v>
      </c>
      <c r="O789" t="s">
        <v>29</v>
      </c>
      <c r="P789">
        <v>37</v>
      </c>
      <c r="Q789" t="s">
        <v>91</v>
      </c>
      <c r="R789">
        <v>7855</v>
      </c>
      <c r="S789" t="str">
        <f t="shared" si="12"/>
        <v>50K-100K</v>
      </c>
    </row>
    <row r="790" spans="1:19" x14ac:dyDescent="0.3">
      <c r="A790" t="s">
        <v>80</v>
      </c>
      <c r="B790" t="s">
        <v>83</v>
      </c>
      <c r="C790">
        <v>2009</v>
      </c>
      <c r="D790" t="s">
        <v>20</v>
      </c>
      <c r="E790" t="s">
        <v>140</v>
      </c>
      <c r="F790">
        <v>3.5</v>
      </c>
      <c r="G790">
        <v>193949</v>
      </c>
      <c r="H790">
        <v>272</v>
      </c>
      <c r="I790">
        <v>266</v>
      </c>
      <c r="J790">
        <v>2</v>
      </c>
      <c r="K790">
        <v>1</v>
      </c>
      <c r="L790" t="s">
        <v>43</v>
      </c>
      <c r="M790" t="s">
        <v>59</v>
      </c>
      <c r="N790" t="s">
        <v>84</v>
      </c>
      <c r="O790" t="s">
        <v>95</v>
      </c>
      <c r="P790">
        <v>22</v>
      </c>
      <c r="Q790" t="s">
        <v>25</v>
      </c>
      <c r="R790">
        <v>500</v>
      </c>
      <c r="S790" t="str">
        <f t="shared" si="12"/>
        <v>150K-200K</v>
      </c>
    </row>
    <row r="791" spans="1:19" x14ac:dyDescent="0.3">
      <c r="A791" t="s">
        <v>18</v>
      </c>
      <c r="B791" t="s">
        <v>66</v>
      </c>
      <c r="C791">
        <v>2023</v>
      </c>
      <c r="D791" t="s">
        <v>20</v>
      </c>
      <c r="E791" t="s">
        <v>21</v>
      </c>
      <c r="F791">
        <v>2</v>
      </c>
      <c r="G791">
        <v>100</v>
      </c>
      <c r="H791">
        <v>170</v>
      </c>
      <c r="I791">
        <v>158</v>
      </c>
      <c r="J791">
        <v>1</v>
      </c>
      <c r="K791">
        <v>0</v>
      </c>
      <c r="L791" t="s">
        <v>43</v>
      </c>
      <c r="M791" t="s">
        <v>52</v>
      </c>
      <c r="N791" t="s">
        <v>23</v>
      </c>
      <c r="O791" t="s">
        <v>60</v>
      </c>
      <c r="P791">
        <v>32</v>
      </c>
      <c r="Q791" t="s">
        <v>140</v>
      </c>
      <c r="R791">
        <v>46569</v>
      </c>
      <c r="S791" t="str">
        <f t="shared" si="12"/>
        <v>0-50K</v>
      </c>
    </row>
    <row r="792" spans="1:19" x14ac:dyDescent="0.3">
      <c r="A792" t="s">
        <v>80</v>
      </c>
      <c r="B792" t="s">
        <v>98</v>
      </c>
      <c r="C792">
        <v>2009</v>
      </c>
      <c r="D792" t="s">
        <v>63</v>
      </c>
      <c r="E792" t="s">
        <v>140</v>
      </c>
      <c r="F792">
        <v>2.5</v>
      </c>
      <c r="G792">
        <v>241608</v>
      </c>
      <c r="H792">
        <v>269</v>
      </c>
      <c r="I792">
        <v>253</v>
      </c>
      <c r="J792">
        <v>3</v>
      </c>
      <c r="K792">
        <v>0</v>
      </c>
      <c r="L792" t="s">
        <v>40</v>
      </c>
      <c r="M792" t="s">
        <v>59</v>
      </c>
      <c r="N792" t="s">
        <v>23</v>
      </c>
      <c r="O792" t="s">
        <v>29</v>
      </c>
      <c r="P792">
        <v>25</v>
      </c>
      <c r="Q792" t="s">
        <v>37</v>
      </c>
      <c r="R792">
        <v>500</v>
      </c>
      <c r="S792" t="str">
        <f t="shared" si="12"/>
        <v>200K+</v>
      </c>
    </row>
    <row r="793" spans="1:19" x14ac:dyDescent="0.3">
      <c r="A793" t="s">
        <v>18</v>
      </c>
      <c r="B793" t="s">
        <v>70</v>
      </c>
      <c r="C793">
        <v>2019</v>
      </c>
      <c r="D793" t="s">
        <v>20</v>
      </c>
      <c r="E793" t="s">
        <v>21</v>
      </c>
      <c r="F793">
        <v>1.6</v>
      </c>
      <c r="G793">
        <v>19956</v>
      </c>
      <c r="H793">
        <v>125</v>
      </c>
      <c r="I793">
        <v>112</v>
      </c>
      <c r="J793">
        <v>2</v>
      </c>
      <c r="K793" t="s">
        <v>140</v>
      </c>
      <c r="L793" t="s">
        <v>34</v>
      </c>
      <c r="M793" t="s">
        <v>72</v>
      </c>
      <c r="N793" t="s">
        <v>45</v>
      </c>
      <c r="O793" t="s">
        <v>29</v>
      </c>
      <c r="P793">
        <v>38</v>
      </c>
      <c r="Q793" t="s">
        <v>37</v>
      </c>
      <c r="R793">
        <v>29644</v>
      </c>
      <c r="S793" t="str">
        <f t="shared" si="12"/>
        <v>0-50K</v>
      </c>
    </row>
    <row r="794" spans="1:19" x14ac:dyDescent="0.3">
      <c r="A794" t="s">
        <v>26</v>
      </c>
      <c r="B794" t="s">
        <v>58</v>
      </c>
      <c r="C794">
        <v>2021</v>
      </c>
      <c r="D794" t="s">
        <v>20</v>
      </c>
      <c r="E794" t="s">
        <v>140</v>
      </c>
      <c r="F794">
        <v>3.2</v>
      </c>
      <c r="G794">
        <v>28021</v>
      </c>
      <c r="H794">
        <v>229</v>
      </c>
      <c r="I794">
        <v>208</v>
      </c>
      <c r="J794">
        <v>1</v>
      </c>
      <c r="K794">
        <v>0</v>
      </c>
      <c r="L794" t="s">
        <v>40</v>
      </c>
      <c r="M794" t="s">
        <v>140</v>
      </c>
      <c r="N794" t="s">
        <v>23</v>
      </c>
      <c r="O794" t="s">
        <v>24</v>
      </c>
      <c r="P794">
        <v>32</v>
      </c>
      <c r="Q794" t="s">
        <v>140</v>
      </c>
      <c r="R794">
        <v>20045</v>
      </c>
      <c r="S794" t="str">
        <f t="shared" si="12"/>
        <v>0-50K</v>
      </c>
    </row>
    <row r="795" spans="1:19" x14ac:dyDescent="0.3">
      <c r="A795" t="s">
        <v>73</v>
      </c>
      <c r="B795" t="s">
        <v>97</v>
      </c>
      <c r="C795">
        <v>2006</v>
      </c>
      <c r="D795" t="s">
        <v>20</v>
      </c>
      <c r="E795" t="s">
        <v>21</v>
      </c>
      <c r="F795">
        <v>1.9</v>
      </c>
      <c r="G795">
        <v>12150</v>
      </c>
      <c r="H795">
        <v>150</v>
      </c>
      <c r="I795">
        <v>187</v>
      </c>
      <c r="J795">
        <v>4</v>
      </c>
      <c r="K795" t="s">
        <v>140</v>
      </c>
      <c r="L795" t="s">
        <v>34</v>
      </c>
      <c r="M795" t="s">
        <v>22</v>
      </c>
      <c r="N795" t="s">
        <v>45</v>
      </c>
      <c r="O795" t="s">
        <v>29</v>
      </c>
      <c r="P795">
        <v>33</v>
      </c>
      <c r="Q795" t="s">
        <v>46</v>
      </c>
      <c r="R795">
        <v>11406</v>
      </c>
      <c r="S795" t="str">
        <f t="shared" si="12"/>
        <v>0-50K</v>
      </c>
    </row>
    <row r="796" spans="1:19" x14ac:dyDescent="0.3">
      <c r="A796" t="s">
        <v>73</v>
      </c>
      <c r="B796" t="s">
        <v>97</v>
      </c>
      <c r="C796">
        <v>2005</v>
      </c>
      <c r="D796" t="s">
        <v>20</v>
      </c>
      <c r="E796" t="s">
        <v>21</v>
      </c>
      <c r="F796">
        <v>1.4</v>
      </c>
      <c r="G796">
        <v>290704</v>
      </c>
      <c r="H796">
        <v>106</v>
      </c>
      <c r="I796">
        <v>187</v>
      </c>
      <c r="J796">
        <v>4</v>
      </c>
      <c r="K796">
        <v>1</v>
      </c>
      <c r="L796" t="s">
        <v>43</v>
      </c>
      <c r="M796" t="s">
        <v>140</v>
      </c>
      <c r="N796" t="s">
        <v>45</v>
      </c>
      <c r="O796" t="s">
        <v>24</v>
      </c>
      <c r="P796">
        <v>32</v>
      </c>
      <c r="Q796" t="s">
        <v>48</v>
      </c>
      <c r="R796">
        <v>500</v>
      </c>
      <c r="S796" t="str">
        <f t="shared" si="12"/>
        <v>200K+</v>
      </c>
    </row>
    <row r="797" spans="1:19" x14ac:dyDescent="0.3">
      <c r="A797" t="s">
        <v>55</v>
      </c>
      <c r="B797" t="s">
        <v>56</v>
      </c>
      <c r="C797">
        <v>2023</v>
      </c>
      <c r="D797" t="s">
        <v>20</v>
      </c>
      <c r="E797" t="s">
        <v>140</v>
      </c>
      <c r="F797">
        <v>2.4</v>
      </c>
      <c r="G797">
        <v>25848</v>
      </c>
      <c r="H797">
        <v>191</v>
      </c>
      <c r="I797">
        <v>184</v>
      </c>
      <c r="J797">
        <v>1</v>
      </c>
      <c r="K797">
        <v>0</v>
      </c>
      <c r="L797" t="s">
        <v>43</v>
      </c>
      <c r="M797" t="s">
        <v>140</v>
      </c>
      <c r="N797" t="s">
        <v>23</v>
      </c>
      <c r="O797" t="s">
        <v>24</v>
      </c>
      <c r="P797">
        <v>30</v>
      </c>
      <c r="Q797" t="s">
        <v>140</v>
      </c>
      <c r="R797">
        <v>33448</v>
      </c>
      <c r="S797" t="str">
        <f t="shared" si="12"/>
        <v>0-50K</v>
      </c>
    </row>
    <row r="798" spans="1:19" x14ac:dyDescent="0.3">
      <c r="A798" t="s">
        <v>73</v>
      </c>
      <c r="B798" t="s">
        <v>97</v>
      </c>
      <c r="C798">
        <v>2009</v>
      </c>
      <c r="D798" t="s">
        <v>20</v>
      </c>
      <c r="E798" t="s">
        <v>21</v>
      </c>
      <c r="F798">
        <v>2</v>
      </c>
      <c r="G798">
        <v>188783</v>
      </c>
      <c r="H798">
        <v>187</v>
      </c>
      <c r="I798">
        <v>159</v>
      </c>
      <c r="J798">
        <v>4</v>
      </c>
      <c r="K798">
        <v>1</v>
      </c>
      <c r="L798" t="s">
        <v>140</v>
      </c>
      <c r="M798" t="s">
        <v>52</v>
      </c>
      <c r="N798" t="s">
        <v>45</v>
      </c>
      <c r="O798" t="s">
        <v>29</v>
      </c>
      <c r="P798">
        <v>39</v>
      </c>
      <c r="Q798" t="s">
        <v>91</v>
      </c>
      <c r="R798">
        <v>4487</v>
      </c>
      <c r="S798" t="str">
        <f t="shared" si="12"/>
        <v>150K-200K</v>
      </c>
    </row>
    <row r="799" spans="1:19" x14ac:dyDescent="0.3">
      <c r="A799" t="s">
        <v>80</v>
      </c>
      <c r="B799" t="s">
        <v>98</v>
      </c>
      <c r="C799">
        <v>2016</v>
      </c>
      <c r="D799" t="s">
        <v>20</v>
      </c>
      <c r="E799" t="s">
        <v>21</v>
      </c>
      <c r="F799">
        <v>3</v>
      </c>
      <c r="G799">
        <v>152214</v>
      </c>
      <c r="H799">
        <v>234</v>
      </c>
      <c r="I799">
        <v>215</v>
      </c>
      <c r="J799">
        <v>2</v>
      </c>
      <c r="K799" t="s">
        <v>140</v>
      </c>
      <c r="L799" t="s">
        <v>43</v>
      </c>
      <c r="M799" t="s">
        <v>59</v>
      </c>
      <c r="N799" t="s">
        <v>23</v>
      </c>
      <c r="O799" t="s">
        <v>29</v>
      </c>
      <c r="P799">
        <v>32</v>
      </c>
      <c r="Q799" t="s">
        <v>46</v>
      </c>
      <c r="R799">
        <v>5477</v>
      </c>
      <c r="S799" t="str">
        <f t="shared" si="12"/>
        <v>150K-200K</v>
      </c>
    </row>
    <row r="800" spans="1:19" x14ac:dyDescent="0.3">
      <c r="A800" t="s">
        <v>55</v>
      </c>
      <c r="B800" t="s">
        <v>56</v>
      </c>
      <c r="C800">
        <v>2016</v>
      </c>
      <c r="D800" t="s">
        <v>65</v>
      </c>
      <c r="E800" t="s">
        <v>21</v>
      </c>
      <c r="F800">
        <v>0</v>
      </c>
      <c r="G800">
        <v>40383</v>
      </c>
      <c r="H800">
        <v>253</v>
      </c>
      <c r="I800">
        <v>278</v>
      </c>
      <c r="J800">
        <v>2</v>
      </c>
      <c r="K800">
        <v>0</v>
      </c>
      <c r="L800" t="s">
        <v>40</v>
      </c>
      <c r="M800" t="s">
        <v>94</v>
      </c>
      <c r="N800" t="s">
        <v>23</v>
      </c>
      <c r="O800" t="s">
        <v>60</v>
      </c>
      <c r="P800">
        <v>92</v>
      </c>
      <c r="Q800" t="s">
        <v>37</v>
      </c>
      <c r="R800">
        <v>15588</v>
      </c>
      <c r="S800" t="str">
        <f t="shared" si="12"/>
        <v>0-50K</v>
      </c>
    </row>
    <row r="801" spans="1:19" x14ac:dyDescent="0.3">
      <c r="A801" t="s">
        <v>31</v>
      </c>
      <c r="B801" t="s">
        <v>32</v>
      </c>
      <c r="C801">
        <v>2024</v>
      </c>
      <c r="D801" t="s">
        <v>20</v>
      </c>
      <c r="E801" t="s">
        <v>21</v>
      </c>
      <c r="F801">
        <v>2.5</v>
      </c>
      <c r="G801">
        <v>5319</v>
      </c>
      <c r="H801">
        <v>141</v>
      </c>
      <c r="I801">
        <v>140</v>
      </c>
      <c r="J801">
        <v>1</v>
      </c>
      <c r="K801">
        <v>0</v>
      </c>
      <c r="L801" t="s">
        <v>43</v>
      </c>
      <c r="M801" t="s">
        <v>59</v>
      </c>
      <c r="N801" t="s">
        <v>36</v>
      </c>
      <c r="O801" t="s">
        <v>24</v>
      </c>
      <c r="P801">
        <v>30</v>
      </c>
      <c r="Q801" t="s">
        <v>88</v>
      </c>
      <c r="R801">
        <v>21872</v>
      </c>
      <c r="S801" t="str">
        <f t="shared" si="12"/>
        <v>0-50K</v>
      </c>
    </row>
    <row r="802" spans="1:19" x14ac:dyDescent="0.3">
      <c r="A802" t="s">
        <v>18</v>
      </c>
      <c r="B802" t="s">
        <v>66</v>
      </c>
      <c r="C802">
        <v>2023</v>
      </c>
      <c r="D802" t="s">
        <v>20</v>
      </c>
      <c r="E802" t="s">
        <v>140</v>
      </c>
      <c r="F802">
        <v>3.5</v>
      </c>
      <c r="G802">
        <v>20293</v>
      </c>
      <c r="H802">
        <v>273</v>
      </c>
      <c r="I802">
        <v>262</v>
      </c>
      <c r="J802">
        <v>1</v>
      </c>
      <c r="K802" t="s">
        <v>140</v>
      </c>
      <c r="L802" t="s">
        <v>34</v>
      </c>
      <c r="M802" t="s">
        <v>28</v>
      </c>
      <c r="N802" t="s">
        <v>23</v>
      </c>
      <c r="O802" t="s">
        <v>24</v>
      </c>
      <c r="P802">
        <v>20</v>
      </c>
      <c r="Q802" t="s">
        <v>30</v>
      </c>
      <c r="R802">
        <v>37532</v>
      </c>
      <c r="S802" t="str">
        <f t="shared" si="12"/>
        <v>0-50K</v>
      </c>
    </row>
    <row r="803" spans="1:19" x14ac:dyDescent="0.3">
      <c r="A803" t="s">
        <v>38</v>
      </c>
      <c r="B803" t="s">
        <v>47</v>
      </c>
      <c r="C803">
        <v>2024</v>
      </c>
      <c r="D803" t="s">
        <v>33</v>
      </c>
      <c r="E803" t="s">
        <v>21</v>
      </c>
      <c r="F803">
        <v>2.5</v>
      </c>
      <c r="G803">
        <v>1077</v>
      </c>
      <c r="H803">
        <v>138</v>
      </c>
      <c r="I803">
        <v>115</v>
      </c>
      <c r="J803">
        <v>1</v>
      </c>
      <c r="K803">
        <v>0</v>
      </c>
      <c r="L803" t="s">
        <v>43</v>
      </c>
      <c r="M803" t="s">
        <v>52</v>
      </c>
      <c r="N803" t="s">
        <v>23</v>
      </c>
      <c r="O803" t="s">
        <v>24</v>
      </c>
      <c r="P803">
        <v>55</v>
      </c>
      <c r="Q803" t="s">
        <v>46</v>
      </c>
      <c r="R803">
        <v>26005</v>
      </c>
      <c r="S803" t="str">
        <f t="shared" si="12"/>
        <v>0-50K</v>
      </c>
    </row>
    <row r="804" spans="1:19" x14ac:dyDescent="0.3">
      <c r="A804" t="s">
        <v>18</v>
      </c>
      <c r="B804" t="s">
        <v>19</v>
      </c>
      <c r="C804">
        <v>2012</v>
      </c>
      <c r="D804" t="s">
        <v>20</v>
      </c>
      <c r="E804" t="s">
        <v>21</v>
      </c>
      <c r="F804">
        <v>2.6</v>
      </c>
      <c r="G804">
        <v>140229</v>
      </c>
      <c r="H804">
        <v>197</v>
      </c>
      <c r="I804">
        <v>172</v>
      </c>
      <c r="J804">
        <v>2</v>
      </c>
      <c r="K804">
        <v>1</v>
      </c>
      <c r="L804" t="s">
        <v>34</v>
      </c>
      <c r="M804" t="s">
        <v>94</v>
      </c>
      <c r="N804" t="s">
        <v>23</v>
      </c>
      <c r="O804" t="s">
        <v>24</v>
      </c>
      <c r="P804">
        <v>32</v>
      </c>
      <c r="Q804" t="s">
        <v>140</v>
      </c>
      <c r="R804">
        <v>11106</v>
      </c>
      <c r="S804" t="str">
        <f t="shared" si="12"/>
        <v>100K-150K</v>
      </c>
    </row>
    <row r="805" spans="1:19" x14ac:dyDescent="0.3">
      <c r="A805" t="s">
        <v>38</v>
      </c>
      <c r="B805" t="s">
        <v>89</v>
      </c>
      <c r="C805">
        <v>2006</v>
      </c>
      <c r="D805" t="s">
        <v>20</v>
      </c>
      <c r="E805" t="s">
        <v>21</v>
      </c>
      <c r="F805">
        <v>2.5</v>
      </c>
      <c r="G805">
        <v>179295</v>
      </c>
      <c r="H805">
        <v>194</v>
      </c>
      <c r="I805">
        <v>183</v>
      </c>
      <c r="J805">
        <v>3</v>
      </c>
      <c r="K805" t="s">
        <v>140</v>
      </c>
      <c r="L805" t="s">
        <v>34</v>
      </c>
      <c r="M805" t="s">
        <v>140</v>
      </c>
      <c r="N805" t="s">
        <v>45</v>
      </c>
      <c r="O805" t="s">
        <v>29</v>
      </c>
      <c r="P805">
        <v>32</v>
      </c>
      <c r="Q805" t="s">
        <v>25</v>
      </c>
      <c r="R805">
        <v>500</v>
      </c>
      <c r="S805" t="str">
        <f t="shared" si="12"/>
        <v>150K-200K</v>
      </c>
    </row>
    <row r="806" spans="1:19" x14ac:dyDescent="0.3">
      <c r="A806" t="s">
        <v>49</v>
      </c>
      <c r="B806" t="s">
        <v>92</v>
      </c>
      <c r="C806">
        <v>2022</v>
      </c>
      <c r="D806" t="s">
        <v>20</v>
      </c>
      <c r="E806" t="s">
        <v>21</v>
      </c>
      <c r="F806">
        <v>3.4</v>
      </c>
      <c r="G806">
        <v>6613</v>
      </c>
      <c r="H806">
        <v>257</v>
      </c>
      <c r="I806">
        <v>230</v>
      </c>
      <c r="J806">
        <v>1</v>
      </c>
      <c r="K806">
        <v>0</v>
      </c>
      <c r="L806" t="s">
        <v>43</v>
      </c>
      <c r="M806" t="s">
        <v>72</v>
      </c>
      <c r="N806" t="s">
        <v>23</v>
      </c>
      <c r="O806" t="s">
        <v>24</v>
      </c>
      <c r="P806">
        <v>21</v>
      </c>
      <c r="Q806" t="s">
        <v>88</v>
      </c>
      <c r="R806">
        <v>25057</v>
      </c>
      <c r="S806" t="str">
        <f t="shared" si="12"/>
        <v>0-50K</v>
      </c>
    </row>
    <row r="807" spans="1:19" x14ac:dyDescent="0.3">
      <c r="A807" t="s">
        <v>41</v>
      </c>
      <c r="B807" t="s">
        <v>62</v>
      </c>
      <c r="C807">
        <v>2012</v>
      </c>
      <c r="D807" t="s">
        <v>20</v>
      </c>
      <c r="E807" t="s">
        <v>21</v>
      </c>
      <c r="F807">
        <v>3.2</v>
      </c>
      <c r="G807">
        <v>178056</v>
      </c>
      <c r="H807">
        <v>231</v>
      </c>
      <c r="I807">
        <v>212</v>
      </c>
      <c r="J807">
        <v>2</v>
      </c>
      <c r="K807">
        <v>1</v>
      </c>
      <c r="L807" t="s">
        <v>43</v>
      </c>
      <c r="M807" t="s">
        <v>52</v>
      </c>
      <c r="N807" t="s">
        <v>23</v>
      </c>
      <c r="O807" t="s">
        <v>24</v>
      </c>
      <c r="P807">
        <v>28</v>
      </c>
      <c r="Q807" t="s">
        <v>48</v>
      </c>
      <c r="R807">
        <v>1239</v>
      </c>
      <c r="S807" t="str">
        <f t="shared" si="12"/>
        <v>150K-200K</v>
      </c>
    </row>
    <row r="808" spans="1:19" x14ac:dyDescent="0.3">
      <c r="A808" t="s">
        <v>38</v>
      </c>
      <c r="B808" t="s">
        <v>47</v>
      </c>
      <c r="C808">
        <v>2011</v>
      </c>
      <c r="D808" t="s">
        <v>20</v>
      </c>
      <c r="E808" t="s">
        <v>21</v>
      </c>
      <c r="F808">
        <v>3.3</v>
      </c>
      <c r="G808">
        <v>226164</v>
      </c>
      <c r="H808">
        <v>241</v>
      </c>
      <c r="I808">
        <v>217</v>
      </c>
      <c r="J808">
        <v>3</v>
      </c>
      <c r="K808">
        <v>1</v>
      </c>
      <c r="L808" t="s">
        <v>34</v>
      </c>
      <c r="M808" t="s">
        <v>44</v>
      </c>
      <c r="N808" t="s">
        <v>23</v>
      </c>
      <c r="O808" t="s">
        <v>29</v>
      </c>
      <c r="P808">
        <v>31</v>
      </c>
      <c r="Q808" t="s">
        <v>46</v>
      </c>
      <c r="R808">
        <v>500</v>
      </c>
      <c r="S808" t="str">
        <f t="shared" si="12"/>
        <v>200K+</v>
      </c>
    </row>
    <row r="809" spans="1:19" x14ac:dyDescent="0.3">
      <c r="A809" t="s">
        <v>38</v>
      </c>
      <c r="B809" t="s">
        <v>86</v>
      </c>
      <c r="C809">
        <v>2013</v>
      </c>
      <c r="D809" t="s">
        <v>20</v>
      </c>
      <c r="E809" t="s">
        <v>21</v>
      </c>
      <c r="F809">
        <v>4.9000000000000004</v>
      </c>
      <c r="G809">
        <v>244996</v>
      </c>
      <c r="H809">
        <v>376</v>
      </c>
      <c r="I809">
        <v>187</v>
      </c>
      <c r="J809">
        <v>2</v>
      </c>
      <c r="K809">
        <v>0</v>
      </c>
      <c r="L809" t="s">
        <v>43</v>
      </c>
      <c r="M809" t="s">
        <v>140</v>
      </c>
      <c r="N809" t="s">
        <v>84</v>
      </c>
      <c r="O809" t="s">
        <v>95</v>
      </c>
      <c r="P809">
        <v>10</v>
      </c>
      <c r="Q809" t="s">
        <v>140</v>
      </c>
      <c r="R809">
        <v>1479</v>
      </c>
      <c r="S809" t="str">
        <f t="shared" si="12"/>
        <v>200K+</v>
      </c>
    </row>
    <row r="810" spans="1:19" x14ac:dyDescent="0.3">
      <c r="A810" t="s">
        <v>31</v>
      </c>
      <c r="B810" t="s">
        <v>85</v>
      </c>
      <c r="C810">
        <v>2023</v>
      </c>
      <c r="D810" t="s">
        <v>20</v>
      </c>
      <c r="E810" t="s">
        <v>21</v>
      </c>
      <c r="F810">
        <v>2.5</v>
      </c>
      <c r="G810">
        <v>10602</v>
      </c>
      <c r="H810">
        <v>185</v>
      </c>
      <c r="I810">
        <v>165</v>
      </c>
      <c r="J810">
        <v>1</v>
      </c>
      <c r="K810" t="s">
        <v>140</v>
      </c>
      <c r="L810" t="s">
        <v>140</v>
      </c>
      <c r="M810" t="s">
        <v>44</v>
      </c>
      <c r="N810" t="s">
        <v>23</v>
      </c>
      <c r="O810" t="s">
        <v>24</v>
      </c>
      <c r="P810">
        <v>28</v>
      </c>
      <c r="Q810" t="s">
        <v>25</v>
      </c>
      <c r="R810">
        <v>25936</v>
      </c>
      <c r="S810" t="str">
        <f t="shared" si="12"/>
        <v>0-50K</v>
      </c>
    </row>
    <row r="811" spans="1:19" x14ac:dyDescent="0.3">
      <c r="A811" t="s">
        <v>18</v>
      </c>
      <c r="B811" t="s">
        <v>66</v>
      </c>
      <c r="C811">
        <v>2020</v>
      </c>
      <c r="D811" t="s">
        <v>20</v>
      </c>
      <c r="E811" t="s">
        <v>21</v>
      </c>
      <c r="F811">
        <v>2.9</v>
      </c>
      <c r="G811">
        <v>49760</v>
      </c>
      <c r="H811">
        <v>242</v>
      </c>
      <c r="I811">
        <v>226</v>
      </c>
      <c r="J811">
        <v>1</v>
      </c>
      <c r="K811">
        <v>0</v>
      </c>
      <c r="L811" t="s">
        <v>40</v>
      </c>
      <c r="M811" t="s">
        <v>22</v>
      </c>
      <c r="N811" t="s">
        <v>23</v>
      </c>
      <c r="O811" t="s">
        <v>24</v>
      </c>
      <c r="P811">
        <v>32</v>
      </c>
      <c r="Q811" t="s">
        <v>88</v>
      </c>
      <c r="R811">
        <v>28667</v>
      </c>
      <c r="S811" t="str">
        <f t="shared" si="12"/>
        <v>0-50K</v>
      </c>
    </row>
    <row r="812" spans="1:19" x14ac:dyDescent="0.3">
      <c r="A812" t="s">
        <v>53</v>
      </c>
      <c r="B812" t="s">
        <v>77</v>
      </c>
      <c r="C812">
        <v>2020</v>
      </c>
      <c r="D812" t="s">
        <v>63</v>
      </c>
      <c r="E812" t="s">
        <v>21</v>
      </c>
      <c r="F812">
        <v>2.5</v>
      </c>
      <c r="G812">
        <v>65501</v>
      </c>
      <c r="H812">
        <v>187</v>
      </c>
      <c r="I812">
        <v>189</v>
      </c>
      <c r="J812">
        <v>2</v>
      </c>
      <c r="K812">
        <v>0</v>
      </c>
      <c r="L812" t="s">
        <v>34</v>
      </c>
      <c r="M812" t="s">
        <v>35</v>
      </c>
      <c r="N812" t="s">
        <v>23</v>
      </c>
      <c r="O812" t="s">
        <v>24</v>
      </c>
      <c r="P812">
        <v>32</v>
      </c>
      <c r="Q812" t="s">
        <v>140</v>
      </c>
      <c r="R812">
        <v>38213</v>
      </c>
      <c r="S812" t="str">
        <f t="shared" si="12"/>
        <v>50K-100K</v>
      </c>
    </row>
    <row r="813" spans="1:19" x14ac:dyDescent="0.3">
      <c r="A813" t="s">
        <v>26</v>
      </c>
      <c r="B813" t="s">
        <v>27</v>
      </c>
      <c r="C813">
        <v>2022</v>
      </c>
      <c r="D813" t="s">
        <v>63</v>
      </c>
      <c r="E813" t="s">
        <v>21</v>
      </c>
      <c r="F813">
        <v>2.9</v>
      </c>
      <c r="G813">
        <v>43655</v>
      </c>
      <c r="H813">
        <v>224</v>
      </c>
      <c r="I813">
        <v>197</v>
      </c>
      <c r="J813">
        <v>1</v>
      </c>
      <c r="K813">
        <v>0</v>
      </c>
      <c r="L813" t="s">
        <v>43</v>
      </c>
      <c r="M813" t="s">
        <v>72</v>
      </c>
      <c r="N813" t="s">
        <v>23</v>
      </c>
      <c r="O813" t="s">
        <v>24</v>
      </c>
      <c r="P813">
        <v>30</v>
      </c>
      <c r="Q813" t="s">
        <v>91</v>
      </c>
      <c r="R813">
        <v>22457</v>
      </c>
      <c r="S813" t="str">
        <f t="shared" si="12"/>
        <v>0-50K</v>
      </c>
    </row>
    <row r="814" spans="1:19" x14ac:dyDescent="0.3">
      <c r="A814" t="s">
        <v>55</v>
      </c>
      <c r="B814" t="s">
        <v>69</v>
      </c>
      <c r="C814">
        <v>2012</v>
      </c>
      <c r="D814" t="s">
        <v>20</v>
      </c>
      <c r="E814" t="s">
        <v>21</v>
      </c>
      <c r="F814">
        <v>2.1</v>
      </c>
      <c r="G814">
        <v>112093</v>
      </c>
      <c r="H814">
        <v>159</v>
      </c>
      <c r="I814">
        <v>140</v>
      </c>
      <c r="J814">
        <v>3</v>
      </c>
      <c r="K814">
        <v>1</v>
      </c>
      <c r="L814" t="s">
        <v>43</v>
      </c>
      <c r="M814" t="s">
        <v>52</v>
      </c>
      <c r="N814" t="s">
        <v>23</v>
      </c>
      <c r="O814" t="s">
        <v>24</v>
      </c>
      <c r="P814">
        <v>39</v>
      </c>
      <c r="Q814" t="s">
        <v>64</v>
      </c>
      <c r="R814">
        <v>4243</v>
      </c>
      <c r="S814" t="str">
        <f t="shared" si="12"/>
        <v>100K-150K</v>
      </c>
    </row>
    <row r="815" spans="1:19" x14ac:dyDescent="0.3">
      <c r="A815" t="s">
        <v>55</v>
      </c>
      <c r="B815" t="s">
        <v>69</v>
      </c>
      <c r="C815">
        <v>2006</v>
      </c>
      <c r="D815" t="s">
        <v>20</v>
      </c>
      <c r="E815" t="s">
        <v>21</v>
      </c>
      <c r="F815">
        <v>2.4</v>
      </c>
      <c r="G815">
        <v>198529</v>
      </c>
      <c r="H815">
        <v>196</v>
      </c>
      <c r="I815">
        <v>187</v>
      </c>
      <c r="J815">
        <v>4</v>
      </c>
      <c r="K815">
        <v>1</v>
      </c>
      <c r="L815" t="s">
        <v>43</v>
      </c>
      <c r="M815" t="s">
        <v>22</v>
      </c>
      <c r="N815" t="s">
        <v>23</v>
      </c>
      <c r="O815" t="s">
        <v>60</v>
      </c>
      <c r="P815">
        <v>37</v>
      </c>
      <c r="Q815" t="s">
        <v>64</v>
      </c>
      <c r="R815">
        <v>500</v>
      </c>
      <c r="S815" t="str">
        <f t="shared" si="12"/>
        <v>150K-200K</v>
      </c>
    </row>
    <row r="816" spans="1:19" x14ac:dyDescent="0.3">
      <c r="A816" t="s">
        <v>41</v>
      </c>
      <c r="B816" t="s">
        <v>62</v>
      </c>
      <c r="C816">
        <v>2006</v>
      </c>
      <c r="D816" t="s">
        <v>20</v>
      </c>
      <c r="E816" t="s">
        <v>21</v>
      </c>
      <c r="F816">
        <v>2.9</v>
      </c>
      <c r="G816">
        <v>374725</v>
      </c>
      <c r="H816">
        <v>226</v>
      </c>
      <c r="I816">
        <v>237</v>
      </c>
      <c r="J816">
        <v>5</v>
      </c>
      <c r="K816">
        <v>0</v>
      </c>
      <c r="L816" t="s">
        <v>34</v>
      </c>
      <c r="M816" t="s">
        <v>35</v>
      </c>
      <c r="N816" t="s">
        <v>23</v>
      </c>
      <c r="O816" t="s">
        <v>24</v>
      </c>
      <c r="P816">
        <v>28</v>
      </c>
      <c r="Q816" t="s">
        <v>57</v>
      </c>
      <c r="R816">
        <v>500</v>
      </c>
      <c r="S816" t="str">
        <f t="shared" si="12"/>
        <v>200K+</v>
      </c>
    </row>
    <row r="817" spans="1:19" x14ac:dyDescent="0.3">
      <c r="A817" t="s">
        <v>49</v>
      </c>
      <c r="B817" t="s">
        <v>92</v>
      </c>
      <c r="C817">
        <v>2018</v>
      </c>
      <c r="D817" t="s">
        <v>20</v>
      </c>
      <c r="E817" t="s">
        <v>21</v>
      </c>
      <c r="F817">
        <v>3.1</v>
      </c>
      <c r="G817">
        <v>86152</v>
      </c>
      <c r="H817">
        <v>246</v>
      </c>
      <c r="I817">
        <v>238</v>
      </c>
      <c r="J817">
        <v>2</v>
      </c>
      <c r="K817">
        <v>1</v>
      </c>
      <c r="L817" t="s">
        <v>140</v>
      </c>
      <c r="M817" t="s">
        <v>22</v>
      </c>
      <c r="N817" t="s">
        <v>23</v>
      </c>
      <c r="O817" t="s">
        <v>24</v>
      </c>
      <c r="P817">
        <v>25</v>
      </c>
      <c r="Q817" t="s">
        <v>88</v>
      </c>
      <c r="R817">
        <v>10356</v>
      </c>
      <c r="S817" t="str">
        <f t="shared" si="12"/>
        <v>50K-100K</v>
      </c>
    </row>
    <row r="818" spans="1:19" x14ac:dyDescent="0.3">
      <c r="A818" t="s">
        <v>49</v>
      </c>
      <c r="B818" t="s">
        <v>93</v>
      </c>
      <c r="C818">
        <v>2024</v>
      </c>
      <c r="D818" t="s">
        <v>63</v>
      </c>
      <c r="E818" t="s">
        <v>21</v>
      </c>
      <c r="F818">
        <v>2.7</v>
      </c>
      <c r="G818">
        <v>100</v>
      </c>
      <c r="H818">
        <v>193</v>
      </c>
      <c r="I818">
        <v>186</v>
      </c>
      <c r="J818">
        <v>1</v>
      </c>
      <c r="K818">
        <v>0</v>
      </c>
      <c r="L818" t="s">
        <v>43</v>
      </c>
      <c r="M818" t="s">
        <v>140</v>
      </c>
      <c r="N818" t="s">
        <v>23</v>
      </c>
      <c r="O818" t="s">
        <v>24</v>
      </c>
      <c r="P818">
        <v>25</v>
      </c>
      <c r="Q818" t="s">
        <v>46</v>
      </c>
      <c r="R818">
        <v>33360</v>
      </c>
      <c r="S818" t="str">
        <f t="shared" si="12"/>
        <v>0-50K</v>
      </c>
    </row>
    <row r="819" spans="1:19" x14ac:dyDescent="0.3">
      <c r="A819" t="s">
        <v>73</v>
      </c>
      <c r="B819" t="s">
        <v>90</v>
      </c>
      <c r="C819">
        <v>2020</v>
      </c>
      <c r="D819" t="s">
        <v>20</v>
      </c>
      <c r="E819" t="s">
        <v>21</v>
      </c>
      <c r="F819">
        <v>1.4</v>
      </c>
      <c r="G819">
        <v>10845</v>
      </c>
      <c r="H819">
        <v>116</v>
      </c>
      <c r="I819">
        <v>123</v>
      </c>
      <c r="J819">
        <v>2</v>
      </c>
      <c r="K819">
        <v>1</v>
      </c>
      <c r="L819" t="s">
        <v>43</v>
      </c>
      <c r="M819" t="s">
        <v>22</v>
      </c>
      <c r="N819" t="s">
        <v>45</v>
      </c>
      <c r="O819" t="s">
        <v>29</v>
      </c>
      <c r="P819">
        <v>42</v>
      </c>
      <c r="Q819" t="s">
        <v>46</v>
      </c>
      <c r="R819">
        <v>24146</v>
      </c>
      <c r="S819" t="str">
        <f t="shared" si="12"/>
        <v>0-50K</v>
      </c>
    </row>
    <row r="820" spans="1:19" x14ac:dyDescent="0.3">
      <c r="A820" t="s">
        <v>80</v>
      </c>
      <c r="B820" t="s">
        <v>83</v>
      </c>
      <c r="C820">
        <v>2008</v>
      </c>
      <c r="D820" t="s">
        <v>20</v>
      </c>
      <c r="E820" t="s">
        <v>21</v>
      </c>
      <c r="F820">
        <v>3.2</v>
      </c>
      <c r="G820">
        <v>114106</v>
      </c>
      <c r="H820">
        <v>244</v>
      </c>
      <c r="I820">
        <v>227</v>
      </c>
      <c r="J820">
        <v>3</v>
      </c>
      <c r="K820">
        <v>1</v>
      </c>
      <c r="L820" t="s">
        <v>40</v>
      </c>
      <c r="M820" t="s">
        <v>44</v>
      </c>
      <c r="N820" t="s">
        <v>84</v>
      </c>
      <c r="O820" t="s">
        <v>95</v>
      </c>
      <c r="P820">
        <v>25</v>
      </c>
      <c r="Q820" t="s">
        <v>48</v>
      </c>
      <c r="R820">
        <v>2084</v>
      </c>
      <c r="S820" t="str">
        <f t="shared" si="12"/>
        <v>100K-150K</v>
      </c>
    </row>
    <row r="821" spans="1:19" x14ac:dyDescent="0.3">
      <c r="A821" t="s">
        <v>18</v>
      </c>
      <c r="B821" t="s">
        <v>19</v>
      </c>
      <c r="C821">
        <v>2022</v>
      </c>
      <c r="D821" t="s">
        <v>20</v>
      </c>
      <c r="E821" t="s">
        <v>21</v>
      </c>
      <c r="F821">
        <v>3.2</v>
      </c>
      <c r="G821">
        <v>25213</v>
      </c>
      <c r="H821">
        <v>246</v>
      </c>
      <c r="I821">
        <v>265</v>
      </c>
      <c r="J821">
        <v>1</v>
      </c>
      <c r="K821">
        <v>0</v>
      </c>
      <c r="L821" t="s">
        <v>140</v>
      </c>
      <c r="M821" t="s">
        <v>72</v>
      </c>
      <c r="N821" t="s">
        <v>23</v>
      </c>
      <c r="O821" t="s">
        <v>24</v>
      </c>
      <c r="P821">
        <v>24</v>
      </c>
      <c r="Q821" t="s">
        <v>46</v>
      </c>
      <c r="R821">
        <v>49950</v>
      </c>
      <c r="S821" t="str">
        <f t="shared" si="12"/>
        <v>0-50K</v>
      </c>
    </row>
    <row r="822" spans="1:19" x14ac:dyDescent="0.3">
      <c r="A822" t="s">
        <v>38</v>
      </c>
      <c r="B822" t="s">
        <v>47</v>
      </c>
      <c r="C822">
        <v>2008</v>
      </c>
      <c r="D822" t="s">
        <v>33</v>
      </c>
      <c r="E822" t="s">
        <v>21</v>
      </c>
      <c r="F822">
        <v>2.6</v>
      </c>
      <c r="G822">
        <v>202605</v>
      </c>
      <c r="H822">
        <v>200</v>
      </c>
      <c r="I822">
        <v>194</v>
      </c>
      <c r="J822">
        <v>3</v>
      </c>
      <c r="K822" t="s">
        <v>140</v>
      </c>
      <c r="L822" t="s">
        <v>43</v>
      </c>
      <c r="M822" t="s">
        <v>59</v>
      </c>
      <c r="N822" t="s">
        <v>23</v>
      </c>
      <c r="O822" t="s">
        <v>24</v>
      </c>
      <c r="P822">
        <v>37</v>
      </c>
      <c r="Q822" t="s">
        <v>140</v>
      </c>
      <c r="R822">
        <v>500</v>
      </c>
      <c r="S822" t="str">
        <f t="shared" si="12"/>
        <v>200K+</v>
      </c>
    </row>
    <row r="823" spans="1:19" x14ac:dyDescent="0.3">
      <c r="A823" t="s">
        <v>18</v>
      </c>
      <c r="B823" t="s">
        <v>19</v>
      </c>
      <c r="C823">
        <v>2018</v>
      </c>
      <c r="D823" t="s">
        <v>20</v>
      </c>
      <c r="E823" t="s">
        <v>21</v>
      </c>
      <c r="F823">
        <v>2.9</v>
      </c>
      <c r="G823">
        <v>54007</v>
      </c>
      <c r="H823">
        <v>232</v>
      </c>
      <c r="I823">
        <v>229</v>
      </c>
      <c r="J823">
        <v>1</v>
      </c>
      <c r="K823">
        <v>0</v>
      </c>
      <c r="L823" t="s">
        <v>34</v>
      </c>
      <c r="M823" t="s">
        <v>28</v>
      </c>
      <c r="N823" t="s">
        <v>23</v>
      </c>
      <c r="O823" t="s">
        <v>24</v>
      </c>
      <c r="P823">
        <v>26</v>
      </c>
      <c r="Q823" t="s">
        <v>46</v>
      </c>
      <c r="R823">
        <v>35939</v>
      </c>
      <c r="S823" t="str">
        <f t="shared" si="12"/>
        <v>50K-100K</v>
      </c>
    </row>
    <row r="824" spans="1:19" x14ac:dyDescent="0.3">
      <c r="A824" t="s">
        <v>41</v>
      </c>
      <c r="B824" t="s">
        <v>96</v>
      </c>
      <c r="C824">
        <v>2008</v>
      </c>
      <c r="D824" t="s">
        <v>20</v>
      </c>
      <c r="E824" t="s">
        <v>140</v>
      </c>
      <c r="F824">
        <v>2.2000000000000002</v>
      </c>
      <c r="G824">
        <v>407187</v>
      </c>
      <c r="H824">
        <v>170</v>
      </c>
      <c r="I824">
        <v>187</v>
      </c>
      <c r="J824">
        <v>4</v>
      </c>
      <c r="K824">
        <v>1</v>
      </c>
      <c r="L824" t="s">
        <v>43</v>
      </c>
      <c r="M824" t="s">
        <v>35</v>
      </c>
      <c r="N824" t="s">
        <v>45</v>
      </c>
      <c r="O824" t="s">
        <v>29</v>
      </c>
      <c r="P824">
        <v>37</v>
      </c>
      <c r="Q824" t="s">
        <v>46</v>
      </c>
      <c r="R824">
        <v>500</v>
      </c>
      <c r="S824" t="str">
        <f t="shared" si="12"/>
        <v>200K+</v>
      </c>
    </row>
    <row r="825" spans="1:19" x14ac:dyDescent="0.3">
      <c r="A825" t="s">
        <v>41</v>
      </c>
      <c r="B825" t="s">
        <v>62</v>
      </c>
      <c r="C825">
        <v>2005</v>
      </c>
      <c r="D825" t="s">
        <v>63</v>
      </c>
      <c r="E825" t="s">
        <v>67</v>
      </c>
      <c r="F825">
        <v>3.3</v>
      </c>
      <c r="G825">
        <v>273329</v>
      </c>
      <c r="H825">
        <v>235</v>
      </c>
      <c r="I825">
        <v>187</v>
      </c>
      <c r="J825">
        <v>5</v>
      </c>
      <c r="K825">
        <v>1</v>
      </c>
      <c r="L825" t="s">
        <v>34</v>
      </c>
      <c r="M825" t="s">
        <v>22</v>
      </c>
      <c r="N825" t="s">
        <v>23</v>
      </c>
      <c r="O825" t="s">
        <v>24</v>
      </c>
      <c r="P825">
        <v>24</v>
      </c>
      <c r="Q825" t="s">
        <v>91</v>
      </c>
      <c r="R825">
        <v>500</v>
      </c>
      <c r="S825" t="str">
        <f t="shared" si="12"/>
        <v>200K+</v>
      </c>
    </row>
    <row r="826" spans="1:19" x14ac:dyDescent="0.3">
      <c r="A826" t="s">
        <v>26</v>
      </c>
      <c r="B826" t="s">
        <v>101</v>
      </c>
      <c r="C826">
        <v>2015</v>
      </c>
      <c r="D826" t="s">
        <v>20</v>
      </c>
      <c r="E826" t="s">
        <v>21</v>
      </c>
      <c r="F826">
        <v>1.5</v>
      </c>
      <c r="G826">
        <v>2166</v>
      </c>
      <c r="H826">
        <v>120</v>
      </c>
      <c r="I826">
        <v>118</v>
      </c>
      <c r="J826">
        <v>2</v>
      </c>
      <c r="K826">
        <v>0</v>
      </c>
      <c r="L826" t="s">
        <v>43</v>
      </c>
      <c r="M826" t="s">
        <v>44</v>
      </c>
      <c r="N826" t="s">
        <v>45</v>
      </c>
      <c r="O826" t="s">
        <v>29</v>
      </c>
      <c r="P826">
        <v>42</v>
      </c>
      <c r="Q826" t="s">
        <v>76</v>
      </c>
      <c r="R826">
        <v>9337</v>
      </c>
      <c r="S826" t="str">
        <f t="shared" si="12"/>
        <v>0-50K</v>
      </c>
    </row>
    <row r="827" spans="1:19" x14ac:dyDescent="0.3">
      <c r="A827" t="s">
        <v>73</v>
      </c>
      <c r="B827" t="s">
        <v>90</v>
      </c>
      <c r="C827">
        <v>2011</v>
      </c>
      <c r="D827" t="s">
        <v>33</v>
      </c>
      <c r="E827" t="s">
        <v>21</v>
      </c>
      <c r="F827">
        <v>2.1</v>
      </c>
      <c r="G827">
        <v>198963</v>
      </c>
      <c r="H827">
        <v>178</v>
      </c>
      <c r="I827">
        <v>155</v>
      </c>
      <c r="J827">
        <v>4</v>
      </c>
      <c r="K827">
        <v>0</v>
      </c>
      <c r="L827" t="s">
        <v>40</v>
      </c>
      <c r="M827" t="s">
        <v>140</v>
      </c>
      <c r="N827" t="s">
        <v>45</v>
      </c>
      <c r="O827" t="s">
        <v>29</v>
      </c>
      <c r="P827">
        <v>56</v>
      </c>
      <c r="Q827" t="s">
        <v>91</v>
      </c>
      <c r="R827">
        <v>3305</v>
      </c>
      <c r="S827" t="str">
        <f t="shared" si="12"/>
        <v>150K-200K</v>
      </c>
    </row>
    <row r="828" spans="1:19" x14ac:dyDescent="0.3">
      <c r="A828" t="s">
        <v>49</v>
      </c>
      <c r="B828" t="s">
        <v>100</v>
      </c>
      <c r="C828">
        <v>2024</v>
      </c>
      <c r="D828" t="s">
        <v>65</v>
      </c>
      <c r="E828" t="s">
        <v>21</v>
      </c>
      <c r="F828">
        <v>0</v>
      </c>
      <c r="G828">
        <v>100</v>
      </c>
      <c r="H828">
        <v>243</v>
      </c>
      <c r="I828">
        <v>267</v>
      </c>
      <c r="J828">
        <v>1</v>
      </c>
      <c r="K828">
        <v>0</v>
      </c>
      <c r="L828" t="s">
        <v>140</v>
      </c>
      <c r="M828" t="s">
        <v>59</v>
      </c>
      <c r="N828" t="s">
        <v>45</v>
      </c>
      <c r="O828" t="s">
        <v>29</v>
      </c>
      <c r="P828">
        <v>108</v>
      </c>
      <c r="Q828" t="s">
        <v>25</v>
      </c>
      <c r="R828">
        <v>24613</v>
      </c>
      <c r="S828" t="str">
        <f t="shared" si="12"/>
        <v>0-50K</v>
      </c>
    </row>
    <row r="829" spans="1:19" x14ac:dyDescent="0.3">
      <c r="A829" t="s">
        <v>31</v>
      </c>
      <c r="B829" t="s">
        <v>61</v>
      </c>
      <c r="C829">
        <v>2023</v>
      </c>
      <c r="D829" t="s">
        <v>20</v>
      </c>
      <c r="E829" t="s">
        <v>21</v>
      </c>
      <c r="F829">
        <v>2.4</v>
      </c>
      <c r="G829">
        <v>8240</v>
      </c>
      <c r="H829">
        <v>187</v>
      </c>
      <c r="I829">
        <v>171</v>
      </c>
      <c r="J829">
        <v>1</v>
      </c>
      <c r="K829">
        <v>0</v>
      </c>
      <c r="L829" t="s">
        <v>40</v>
      </c>
      <c r="M829" t="s">
        <v>140</v>
      </c>
      <c r="N829" t="s">
        <v>45</v>
      </c>
      <c r="O829" t="s">
        <v>29</v>
      </c>
      <c r="P829">
        <v>29</v>
      </c>
      <c r="Q829" t="s">
        <v>30</v>
      </c>
      <c r="R829">
        <v>21280</v>
      </c>
      <c r="S829" t="str">
        <f t="shared" si="12"/>
        <v>0-50K</v>
      </c>
    </row>
    <row r="830" spans="1:19" x14ac:dyDescent="0.3">
      <c r="A830" t="s">
        <v>53</v>
      </c>
      <c r="B830" t="s">
        <v>77</v>
      </c>
      <c r="C830">
        <v>2022</v>
      </c>
      <c r="D830" t="s">
        <v>20</v>
      </c>
      <c r="E830" t="s">
        <v>21</v>
      </c>
      <c r="F830">
        <v>2.2999999999999998</v>
      </c>
      <c r="G830">
        <v>35083</v>
      </c>
      <c r="H830">
        <v>187</v>
      </c>
      <c r="I830">
        <v>187</v>
      </c>
      <c r="J830">
        <v>1</v>
      </c>
      <c r="K830">
        <v>0</v>
      </c>
      <c r="L830" t="s">
        <v>140</v>
      </c>
      <c r="M830" t="s">
        <v>59</v>
      </c>
      <c r="N830" t="s">
        <v>23</v>
      </c>
      <c r="O830" t="s">
        <v>24</v>
      </c>
      <c r="P830">
        <v>32</v>
      </c>
      <c r="Q830" t="s">
        <v>64</v>
      </c>
      <c r="R830">
        <v>49743</v>
      </c>
      <c r="S830" t="str">
        <f t="shared" si="12"/>
        <v>0-50K</v>
      </c>
    </row>
    <row r="831" spans="1:19" x14ac:dyDescent="0.3">
      <c r="A831" t="s">
        <v>31</v>
      </c>
      <c r="B831" t="s">
        <v>61</v>
      </c>
      <c r="C831">
        <v>2012</v>
      </c>
      <c r="D831" t="s">
        <v>20</v>
      </c>
      <c r="E831" t="s">
        <v>140</v>
      </c>
      <c r="F831">
        <v>2.1</v>
      </c>
      <c r="G831">
        <v>126696</v>
      </c>
      <c r="H831">
        <v>149</v>
      </c>
      <c r="I831">
        <v>168</v>
      </c>
      <c r="J831">
        <v>3</v>
      </c>
      <c r="K831">
        <v>0</v>
      </c>
      <c r="L831" t="s">
        <v>140</v>
      </c>
      <c r="M831" t="s">
        <v>72</v>
      </c>
      <c r="N831" t="s">
        <v>45</v>
      </c>
      <c r="O831" t="s">
        <v>29</v>
      </c>
      <c r="P831">
        <v>36</v>
      </c>
      <c r="Q831" t="s">
        <v>140</v>
      </c>
      <c r="R831">
        <v>3525</v>
      </c>
      <c r="S831" t="str">
        <f t="shared" si="12"/>
        <v>100K-150K</v>
      </c>
    </row>
    <row r="832" spans="1:19" x14ac:dyDescent="0.3">
      <c r="A832" t="s">
        <v>18</v>
      </c>
      <c r="B832" t="s">
        <v>70</v>
      </c>
      <c r="C832">
        <v>2024</v>
      </c>
      <c r="D832" t="s">
        <v>65</v>
      </c>
      <c r="E832" t="s">
        <v>21</v>
      </c>
      <c r="F832">
        <v>0</v>
      </c>
      <c r="G832">
        <v>100</v>
      </c>
      <c r="H832">
        <v>290</v>
      </c>
      <c r="I832">
        <v>319</v>
      </c>
      <c r="J832">
        <v>1</v>
      </c>
      <c r="K832" t="s">
        <v>140</v>
      </c>
      <c r="L832" t="s">
        <v>140</v>
      </c>
      <c r="M832" t="s">
        <v>22</v>
      </c>
      <c r="N832" t="s">
        <v>45</v>
      </c>
      <c r="O832" t="s">
        <v>29</v>
      </c>
      <c r="P832">
        <v>100</v>
      </c>
      <c r="Q832" t="s">
        <v>46</v>
      </c>
      <c r="R832">
        <v>55117</v>
      </c>
      <c r="S832" t="str">
        <f t="shared" si="12"/>
        <v>0-50K</v>
      </c>
    </row>
    <row r="833" spans="1:19" x14ac:dyDescent="0.3">
      <c r="A833" t="s">
        <v>18</v>
      </c>
      <c r="B833" t="s">
        <v>51</v>
      </c>
      <c r="C833">
        <v>2011</v>
      </c>
      <c r="D833" t="s">
        <v>20</v>
      </c>
      <c r="E833" t="s">
        <v>21</v>
      </c>
      <c r="F833">
        <v>2.2000000000000002</v>
      </c>
      <c r="G833">
        <v>213845</v>
      </c>
      <c r="H833">
        <v>175</v>
      </c>
      <c r="I833">
        <v>166</v>
      </c>
      <c r="J833">
        <v>3</v>
      </c>
      <c r="K833">
        <v>1</v>
      </c>
      <c r="L833" t="s">
        <v>43</v>
      </c>
      <c r="M833" t="s">
        <v>22</v>
      </c>
      <c r="N833" t="s">
        <v>45</v>
      </c>
      <c r="O833" t="s">
        <v>29</v>
      </c>
      <c r="P833">
        <v>25</v>
      </c>
      <c r="Q833" t="s">
        <v>30</v>
      </c>
      <c r="R833">
        <v>3372</v>
      </c>
      <c r="S833" t="str">
        <f t="shared" si="12"/>
        <v>200K+</v>
      </c>
    </row>
    <row r="834" spans="1:19" x14ac:dyDescent="0.3">
      <c r="A834" t="s">
        <v>55</v>
      </c>
      <c r="B834" t="s">
        <v>69</v>
      </c>
      <c r="C834">
        <v>2017</v>
      </c>
      <c r="D834" t="s">
        <v>33</v>
      </c>
      <c r="E834" t="s">
        <v>21</v>
      </c>
      <c r="F834">
        <v>2.4</v>
      </c>
      <c r="G834">
        <v>73029</v>
      </c>
      <c r="H834">
        <v>167</v>
      </c>
      <c r="I834">
        <v>145</v>
      </c>
      <c r="J834">
        <v>1</v>
      </c>
      <c r="K834" t="s">
        <v>140</v>
      </c>
      <c r="L834" t="s">
        <v>34</v>
      </c>
      <c r="M834" t="s">
        <v>44</v>
      </c>
      <c r="N834" t="s">
        <v>23</v>
      </c>
      <c r="O834" t="s">
        <v>29</v>
      </c>
      <c r="P834">
        <v>32</v>
      </c>
      <c r="Q834" t="s">
        <v>88</v>
      </c>
      <c r="R834">
        <v>4575</v>
      </c>
      <c r="S834" t="str">
        <f t="shared" ref="S834:S897" si="13">IF(G834&lt;=50000,"0-50K",IF(G834&lt;=100000,"50K-100K",IF(G834&lt;=150000,"100K-150K",IF(G834&lt;=200000,"150K-200K","200K+"))))</f>
        <v>50K-100K</v>
      </c>
    </row>
    <row r="835" spans="1:19" x14ac:dyDescent="0.3">
      <c r="A835" t="s">
        <v>18</v>
      </c>
      <c r="B835" t="s">
        <v>66</v>
      </c>
      <c r="C835">
        <v>2013</v>
      </c>
      <c r="D835" t="s">
        <v>20</v>
      </c>
      <c r="E835" t="s">
        <v>21</v>
      </c>
      <c r="F835">
        <v>2.4</v>
      </c>
      <c r="G835">
        <v>164025</v>
      </c>
      <c r="H835">
        <v>179</v>
      </c>
      <c r="I835">
        <v>164</v>
      </c>
      <c r="J835">
        <v>3</v>
      </c>
      <c r="K835">
        <v>1</v>
      </c>
      <c r="L835" t="s">
        <v>34</v>
      </c>
      <c r="M835" t="s">
        <v>44</v>
      </c>
      <c r="N835" t="s">
        <v>23</v>
      </c>
      <c r="O835" t="s">
        <v>24</v>
      </c>
      <c r="P835">
        <v>35</v>
      </c>
      <c r="Q835" t="s">
        <v>64</v>
      </c>
      <c r="R835">
        <v>7890</v>
      </c>
      <c r="S835" t="str">
        <f t="shared" si="13"/>
        <v>150K-200K</v>
      </c>
    </row>
    <row r="836" spans="1:19" x14ac:dyDescent="0.3">
      <c r="A836" t="s">
        <v>80</v>
      </c>
      <c r="B836" t="s">
        <v>98</v>
      </c>
      <c r="C836">
        <v>2018</v>
      </c>
      <c r="D836" t="s">
        <v>33</v>
      </c>
      <c r="E836" t="s">
        <v>21</v>
      </c>
      <c r="F836">
        <v>2.2999999999999998</v>
      </c>
      <c r="G836">
        <v>82368</v>
      </c>
      <c r="H836">
        <v>174</v>
      </c>
      <c r="I836">
        <v>173</v>
      </c>
      <c r="J836">
        <v>2</v>
      </c>
      <c r="K836">
        <v>0</v>
      </c>
      <c r="L836" t="s">
        <v>34</v>
      </c>
      <c r="M836" t="s">
        <v>140</v>
      </c>
      <c r="N836" t="s">
        <v>23</v>
      </c>
      <c r="O836" t="s">
        <v>29</v>
      </c>
      <c r="P836">
        <v>48</v>
      </c>
      <c r="Q836" t="s">
        <v>91</v>
      </c>
      <c r="R836">
        <v>11422</v>
      </c>
      <c r="S836" t="str">
        <f t="shared" si="13"/>
        <v>50K-100K</v>
      </c>
    </row>
    <row r="837" spans="1:19" x14ac:dyDescent="0.3">
      <c r="A837" t="s">
        <v>55</v>
      </c>
      <c r="B837" t="s">
        <v>56</v>
      </c>
      <c r="C837">
        <v>2016</v>
      </c>
      <c r="D837" t="s">
        <v>20</v>
      </c>
      <c r="E837" t="s">
        <v>21</v>
      </c>
      <c r="F837">
        <v>2.7</v>
      </c>
      <c r="G837">
        <v>89803</v>
      </c>
      <c r="H837">
        <v>201</v>
      </c>
      <c r="I837">
        <v>169</v>
      </c>
      <c r="J837">
        <v>2</v>
      </c>
      <c r="K837">
        <v>1</v>
      </c>
      <c r="L837" t="s">
        <v>40</v>
      </c>
      <c r="M837" t="s">
        <v>59</v>
      </c>
      <c r="N837" t="s">
        <v>23</v>
      </c>
      <c r="O837" t="s">
        <v>29</v>
      </c>
      <c r="P837">
        <v>30</v>
      </c>
      <c r="Q837" t="s">
        <v>37</v>
      </c>
      <c r="R837">
        <v>10906</v>
      </c>
      <c r="S837" t="str">
        <f t="shared" si="13"/>
        <v>50K-100K</v>
      </c>
    </row>
    <row r="838" spans="1:19" x14ac:dyDescent="0.3">
      <c r="A838" t="s">
        <v>31</v>
      </c>
      <c r="B838" t="s">
        <v>99</v>
      </c>
      <c r="C838">
        <v>2023</v>
      </c>
      <c r="D838" t="s">
        <v>33</v>
      </c>
      <c r="E838" t="s">
        <v>21</v>
      </c>
      <c r="F838">
        <v>3.1</v>
      </c>
      <c r="G838">
        <v>7939</v>
      </c>
      <c r="H838">
        <v>242</v>
      </c>
      <c r="I838">
        <v>232</v>
      </c>
      <c r="J838">
        <v>1</v>
      </c>
      <c r="K838">
        <v>0</v>
      </c>
      <c r="L838" t="s">
        <v>34</v>
      </c>
      <c r="M838" t="s">
        <v>22</v>
      </c>
      <c r="N838" t="s">
        <v>23</v>
      </c>
      <c r="O838" t="s">
        <v>29</v>
      </c>
      <c r="P838">
        <v>37</v>
      </c>
      <c r="Q838" t="s">
        <v>64</v>
      </c>
      <c r="R838">
        <v>32426</v>
      </c>
      <c r="S838" t="str">
        <f t="shared" si="13"/>
        <v>0-50K</v>
      </c>
    </row>
    <row r="839" spans="1:19" x14ac:dyDescent="0.3">
      <c r="A839" t="s">
        <v>53</v>
      </c>
      <c r="B839" t="s">
        <v>77</v>
      </c>
      <c r="C839">
        <v>2014</v>
      </c>
      <c r="D839" t="s">
        <v>20</v>
      </c>
      <c r="E839" t="s">
        <v>21</v>
      </c>
      <c r="F839">
        <v>2.1</v>
      </c>
      <c r="G839">
        <v>94711</v>
      </c>
      <c r="H839">
        <v>173</v>
      </c>
      <c r="I839">
        <v>150</v>
      </c>
      <c r="J839">
        <v>4</v>
      </c>
      <c r="K839" t="s">
        <v>140</v>
      </c>
      <c r="L839" t="s">
        <v>34</v>
      </c>
      <c r="M839" t="s">
        <v>28</v>
      </c>
      <c r="N839" t="s">
        <v>23</v>
      </c>
      <c r="O839" t="s">
        <v>29</v>
      </c>
      <c r="P839">
        <v>32</v>
      </c>
      <c r="Q839" t="s">
        <v>46</v>
      </c>
      <c r="R839">
        <v>16817</v>
      </c>
      <c r="S839" t="str">
        <f t="shared" si="13"/>
        <v>50K-100K</v>
      </c>
    </row>
    <row r="840" spans="1:19" x14ac:dyDescent="0.3">
      <c r="A840" t="s">
        <v>80</v>
      </c>
      <c r="B840" t="s">
        <v>98</v>
      </c>
      <c r="C840">
        <v>2013</v>
      </c>
      <c r="D840" t="s">
        <v>20</v>
      </c>
      <c r="E840" t="s">
        <v>21</v>
      </c>
      <c r="F840">
        <v>2.6</v>
      </c>
      <c r="G840">
        <v>182227</v>
      </c>
      <c r="H840">
        <v>208</v>
      </c>
      <c r="I840">
        <v>197</v>
      </c>
      <c r="J840">
        <v>2</v>
      </c>
      <c r="K840">
        <v>0</v>
      </c>
      <c r="L840" t="s">
        <v>43</v>
      </c>
      <c r="M840" t="s">
        <v>52</v>
      </c>
      <c r="N840" t="s">
        <v>23</v>
      </c>
      <c r="O840" t="s">
        <v>24</v>
      </c>
      <c r="P840">
        <v>32</v>
      </c>
      <c r="Q840" t="s">
        <v>88</v>
      </c>
      <c r="R840">
        <v>1323</v>
      </c>
      <c r="S840" t="str">
        <f t="shared" si="13"/>
        <v>150K-200K</v>
      </c>
    </row>
    <row r="841" spans="1:19" x14ac:dyDescent="0.3">
      <c r="A841" t="s">
        <v>49</v>
      </c>
      <c r="B841" t="s">
        <v>50</v>
      </c>
      <c r="C841">
        <v>2006</v>
      </c>
      <c r="D841" t="s">
        <v>63</v>
      </c>
      <c r="E841" t="s">
        <v>21</v>
      </c>
      <c r="F841">
        <v>2.5</v>
      </c>
      <c r="G841">
        <v>264411</v>
      </c>
      <c r="H841">
        <v>188</v>
      </c>
      <c r="I841">
        <v>200</v>
      </c>
      <c r="J841">
        <v>5</v>
      </c>
      <c r="K841">
        <v>0</v>
      </c>
      <c r="L841" t="s">
        <v>40</v>
      </c>
      <c r="M841" t="s">
        <v>52</v>
      </c>
      <c r="N841" t="s">
        <v>45</v>
      </c>
      <c r="O841" t="s">
        <v>29</v>
      </c>
      <c r="P841">
        <v>32</v>
      </c>
      <c r="Q841" t="s">
        <v>140</v>
      </c>
      <c r="R841">
        <v>500</v>
      </c>
      <c r="S841" t="str">
        <f t="shared" si="13"/>
        <v>200K+</v>
      </c>
    </row>
    <row r="842" spans="1:19" x14ac:dyDescent="0.3">
      <c r="A842" t="s">
        <v>53</v>
      </c>
      <c r="B842" t="s">
        <v>71</v>
      </c>
      <c r="C842">
        <v>2021</v>
      </c>
      <c r="D842" t="s">
        <v>20</v>
      </c>
      <c r="E842" t="s">
        <v>21</v>
      </c>
      <c r="F842">
        <v>2.5</v>
      </c>
      <c r="G842">
        <v>21353</v>
      </c>
      <c r="H842">
        <v>196</v>
      </c>
      <c r="I842">
        <v>187</v>
      </c>
      <c r="J842">
        <v>1</v>
      </c>
      <c r="K842" t="s">
        <v>140</v>
      </c>
      <c r="L842" t="s">
        <v>43</v>
      </c>
      <c r="M842" t="s">
        <v>94</v>
      </c>
      <c r="N842" t="s">
        <v>45</v>
      </c>
      <c r="O842" t="s">
        <v>29</v>
      </c>
      <c r="P842">
        <v>38</v>
      </c>
      <c r="Q842" t="s">
        <v>91</v>
      </c>
      <c r="R842">
        <v>32574</v>
      </c>
      <c r="S842" t="str">
        <f t="shared" si="13"/>
        <v>0-50K</v>
      </c>
    </row>
    <row r="843" spans="1:19" x14ac:dyDescent="0.3">
      <c r="A843" t="s">
        <v>73</v>
      </c>
      <c r="B843" t="s">
        <v>74</v>
      </c>
      <c r="C843">
        <v>2011</v>
      </c>
      <c r="D843" t="s">
        <v>20</v>
      </c>
      <c r="E843" t="s">
        <v>21</v>
      </c>
      <c r="F843">
        <v>2.1</v>
      </c>
      <c r="G843">
        <v>223548</v>
      </c>
      <c r="H843">
        <v>145</v>
      </c>
      <c r="I843">
        <v>187</v>
      </c>
      <c r="J843">
        <v>3</v>
      </c>
      <c r="K843">
        <v>0</v>
      </c>
      <c r="L843" t="s">
        <v>43</v>
      </c>
      <c r="M843" t="s">
        <v>52</v>
      </c>
      <c r="N843" t="s">
        <v>23</v>
      </c>
      <c r="O843" t="s">
        <v>29</v>
      </c>
      <c r="P843">
        <v>35</v>
      </c>
      <c r="Q843" t="s">
        <v>76</v>
      </c>
      <c r="R843">
        <v>8892</v>
      </c>
      <c r="S843" t="str">
        <f t="shared" si="13"/>
        <v>200K+</v>
      </c>
    </row>
    <row r="844" spans="1:19" x14ac:dyDescent="0.3">
      <c r="A844" t="s">
        <v>41</v>
      </c>
      <c r="B844" t="s">
        <v>62</v>
      </c>
      <c r="C844">
        <v>2020</v>
      </c>
      <c r="D844" t="s">
        <v>20</v>
      </c>
      <c r="E844" t="s">
        <v>140</v>
      </c>
      <c r="F844">
        <v>2.2999999999999998</v>
      </c>
      <c r="G844">
        <v>83357</v>
      </c>
      <c r="H844">
        <v>189</v>
      </c>
      <c r="I844">
        <v>184</v>
      </c>
      <c r="J844">
        <v>1</v>
      </c>
      <c r="K844">
        <v>1</v>
      </c>
      <c r="L844" t="s">
        <v>140</v>
      </c>
      <c r="M844" t="s">
        <v>59</v>
      </c>
      <c r="N844" t="s">
        <v>23</v>
      </c>
      <c r="O844" t="s">
        <v>24</v>
      </c>
      <c r="P844">
        <v>32</v>
      </c>
      <c r="Q844" t="s">
        <v>57</v>
      </c>
      <c r="R844">
        <v>13511</v>
      </c>
      <c r="S844" t="str">
        <f t="shared" si="13"/>
        <v>50K-100K</v>
      </c>
    </row>
    <row r="845" spans="1:19" x14ac:dyDescent="0.3">
      <c r="A845" t="s">
        <v>73</v>
      </c>
      <c r="B845" t="s">
        <v>97</v>
      </c>
      <c r="C845">
        <v>2021</v>
      </c>
      <c r="D845" t="s">
        <v>20</v>
      </c>
      <c r="E845" t="s">
        <v>21</v>
      </c>
      <c r="F845">
        <v>1.5</v>
      </c>
      <c r="G845">
        <v>100</v>
      </c>
      <c r="H845">
        <v>124</v>
      </c>
      <c r="I845">
        <v>187</v>
      </c>
      <c r="J845">
        <v>1</v>
      </c>
      <c r="K845">
        <v>0</v>
      </c>
      <c r="L845" t="s">
        <v>140</v>
      </c>
      <c r="M845" t="s">
        <v>22</v>
      </c>
      <c r="N845" t="s">
        <v>45</v>
      </c>
      <c r="O845" t="s">
        <v>29</v>
      </c>
      <c r="P845">
        <v>32</v>
      </c>
      <c r="Q845" t="s">
        <v>48</v>
      </c>
      <c r="R845">
        <v>42887</v>
      </c>
      <c r="S845" t="str">
        <f t="shared" si="13"/>
        <v>0-50K</v>
      </c>
    </row>
    <row r="846" spans="1:19" x14ac:dyDescent="0.3">
      <c r="A846" t="s">
        <v>53</v>
      </c>
      <c r="B846" t="s">
        <v>77</v>
      </c>
      <c r="C846">
        <v>2012</v>
      </c>
      <c r="D846" t="s">
        <v>20</v>
      </c>
      <c r="E846" t="s">
        <v>21</v>
      </c>
      <c r="F846">
        <v>3.5</v>
      </c>
      <c r="G846">
        <v>84074</v>
      </c>
      <c r="H846">
        <v>254</v>
      </c>
      <c r="I846">
        <v>246</v>
      </c>
      <c r="J846">
        <v>1</v>
      </c>
      <c r="K846">
        <v>1</v>
      </c>
      <c r="L846" t="s">
        <v>34</v>
      </c>
      <c r="M846" t="s">
        <v>140</v>
      </c>
      <c r="N846" t="s">
        <v>23</v>
      </c>
      <c r="O846" t="s">
        <v>29</v>
      </c>
      <c r="P846">
        <v>32</v>
      </c>
      <c r="Q846" t="s">
        <v>37</v>
      </c>
      <c r="R846">
        <v>16301</v>
      </c>
      <c r="S846" t="str">
        <f t="shared" si="13"/>
        <v>50K-100K</v>
      </c>
    </row>
    <row r="847" spans="1:19" x14ac:dyDescent="0.3">
      <c r="A847" t="s">
        <v>53</v>
      </c>
      <c r="B847" t="s">
        <v>79</v>
      </c>
      <c r="C847">
        <v>2015</v>
      </c>
      <c r="D847" t="s">
        <v>20</v>
      </c>
      <c r="E847" t="s">
        <v>21</v>
      </c>
      <c r="F847">
        <v>1.5</v>
      </c>
      <c r="G847">
        <v>137930</v>
      </c>
      <c r="H847">
        <v>131</v>
      </c>
      <c r="I847">
        <v>123</v>
      </c>
      <c r="J847">
        <v>3</v>
      </c>
      <c r="K847">
        <v>1</v>
      </c>
      <c r="L847" t="s">
        <v>34</v>
      </c>
      <c r="M847" t="s">
        <v>140</v>
      </c>
      <c r="N847" t="s">
        <v>45</v>
      </c>
      <c r="O847" t="s">
        <v>29</v>
      </c>
      <c r="P847">
        <v>39</v>
      </c>
      <c r="Q847" t="s">
        <v>25</v>
      </c>
      <c r="R847">
        <v>14630</v>
      </c>
      <c r="S847" t="str">
        <f t="shared" si="13"/>
        <v>100K-150K</v>
      </c>
    </row>
    <row r="848" spans="1:19" x14ac:dyDescent="0.3">
      <c r="A848" t="s">
        <v>49</v>
      </c>
      <c r="B848" t="s">
        <v>100</v>
      </c>
      <c r="C848">
        <v>2018</v>
      </c>
      <c r="D848" t="s">
        <v>65</v>
      </c>
      <c r="E848" t="s">
        <v>21</v>
      </c>
      <c r="F848">
        <v>0</v>
      </c>
      <c r="G848">
        <v>124964</v>
      </c>
      <c r="H848">
        <v>265</v>
      </c>
      <c r="I848">
        <v>291</v>
      </c>
      <c r="J848">
        <v>3</v>
      </c>
      <c r="K848">
        <v>1</v>
      </c>
      <c r="L848" t="s">
        <v>34</v>
      </c>
      <c r="M848" t="s">
        <v>59</v>
      </c>
      <c r="N848" t="s">
        <v>45</v>
      </c>
      <c r="O848" t="s">
        <v>24</v>
      </c>
      <c r="P848">
        <v>112</v>
      </c>
      <c r="Q848" t="s">
        <v>48</v>
      </c>
      <c r="R848">
        <v>6881</v>
      </c>
      <c r="S848" t="str">
        <f t="shared" si="13"/>
        <v>100K-150K</v>
      </c>
    </row>
    <row r="849" spans="1:19" x14ac:dyDescent="0.3">
      <c r="A849" t="s">
        <v>80</v>
      </c>
      <c r="B849" t="s">
        <v>102</v>
      </c>
      <c r="C849">
        <v>2017</v>
      </c>
      <c r="D849" t="s">
        <v>20</v>
      </c>
      <c r="E849" t="s">
        <v>21</v>
      </c>
      <c r="F849">
        <v>3.4</v>
      </c>
      <c r="G849">
        <v>55899</v>
      </c>
      <c r="H849">
        <v>230</v>
      </c>
      <c r="I849">
        <v>221</v>
      </c>
      <c r="J849">
        <v>2</v>
      </c>
      <c r="K849">
        <v>1</v>
      </c>
      <c r="L849" t="s">
        <v>140</v>
      </c>
      <c r="M849" t="s">
        <v>72</v>
      </c>
      <c r="N849" t="s">
        <v>23</v>
      </c>
      <c r="O849" t="s">
        <v>24</v>
      </c>
      <c r="P849">
        <v>17</v>
      </c>
      <c r="Q849" t="s">
        <v>64</v>
      </c>
      <c r="R849">
        <v>13843</v>
      </c>
      <c r="S849" t="str">
        <f t="shared" si="13"/>
        <v>50K-100K</v>
      </c>
    </row>
    <row r="850" spans="1:19" x14ac:dyDescent="0.3">
      <c r="A850" t="s">
        <v>49</v>
      </c>
      <c r="B850" t="s">
        <v>100</v>
      </c>
      <c r="C850">
        <v>2011</v>
      </c>
      <c r="D850" t="s">
        <v>63</v>
      </c>
      <c r="E850" t="s">
        <v>21</v>
      </c>
      <c r="F850">
        <v>2.2000000000000002</v>
      </c>
      <c r="G850">
        <v>90357</v>
      </c>
      <c r="H850">
        <v>187</v>
      </c>
      <c r="I850">
        <v>168</v>
      </c>
      <c r="J850">
        <v>3</v>
      </c>
      <c r="K850">
        <v>1</v>
      </c>
      <c r="L850" t="s">
        <v>43</v>
      </c>
      <c r="M850" t="s">
        <v>94</v>
      </c>
      <c r="N850" t="s">
        <v>45</v>
      </c>
      <c r="O850" t="s">
        <v>29</v>
      </c>
      <c r="P850">
        <v>31</v>
      </c>
      <c r="Q850" t="s">
        <v>140</v>
      </c>
      <c r="R850">
        <v>3045</v>
      </c>
      <c r="S850" t="str">
        <f t="shared" si="13"/>
        <v>50K-100K</v>
      </c>
    </row>
    <row r="851" spans="1:19" x14ac:dyDescent="0.3">
      <c r="A851" t="s">
        <v>26</v>
      </c>
      <c r="B851" t="s">
        <v>58</v>
      </c>
      <c r="C851">
        <v>2005</v>
      </c>
      <c r="D851" t="s">
        <v>20</v>
      </c>
      <c r="E851" t="s">
        <v>21</v>
      </c>
      <c r="F851">
        <v>2.6</v>
      </c>
      <c r="G851">
        <v>232049</v>
      </c>
      <c r="H851">
        <v>215</v>
      </c>
      <c r="I851">
        <v>187</v>
      </c>
      <c r="J851">
        <v>4</v>
      </c>
      <c r="K851">
        <v>0</v>
      </c>
      <c r="L851" t="s">
        <v>43</v>
      </c>
      <c r="M851" t="s">
        <v>44</v>
      </c>
      <c r="N851" t="s">
        <v>23</v>
      </c>
      <c r="O851" t="s">
        <v>29</v>
      </c>
      <c r="P851">
        <v>32</v>
      </c>
      <c r="Q851" t="s">
        <v>76</v>
      </c>
      <c r="R851">
        <v>500</v>
      </c>
      <c r="S851" t="str">
        <f t="shared" si="13"/>
        <v>200K+</v>
      </c>
    </row>
    <row r="852" spans="1:19" x14ac:dyDescent="0.3">
      <c r="A852" t="s">
        <v>49</v>
      </c>
      <c r="B852" t="s">
        <v>50</v>
      </c>
      <c r="C852">
        <v>2022</v>
      </c>
      <c r="D852" t="s">
        <v>20</v>
      </c>
      <c r="E852" t="s">
        <v>21</v>
      </c>
      <c r="F852">
        <v>2</v>
      </c>
      <c r="G852">
        <v>29067</v>
      </c>
      <c r="H852">
        <v>163</v>
      </c>
      <c r="I852">
        <v>162</v>
      </c>
      <c r="J852">
        <v>1</v>
      </c>
      <c r="K852" t="s">
        <v>140</v>
      </c>
      <c r="L852" t="s">
        <v>43</v>
      </c>
      <c r="M852" t="s">
        <v>44</v>
      </c>
      <c r="N852" t="s">
        <v>45</v>
      </c>
      <c r="O852" t="s">
        <v>29</v>
      </c>
      <c r="P852">
        <v>33</v>
      </c>
      <c r="Q852" t="s">
        <v>76</v>
      </c>
      <c r="R852">
        <v>16225</v>
      </c>
      <c r="S852" t="str">
        <f t="shared" si="13"/>
        <v>0-50K</v>
      </c>
    </row>
    <row r="853" spans="1:19" x14ac:dyDescent="0.3">
      <c r="A853" t="s">
        <v>31</v>
      </c>
      <c r="B853" t="s">
        <v>85</v>
      </c>
      <c r="C853">
        <v>2019</v>
      </c>
      <c r="D853" t="s">
        <v>20</v>
      </c>
      <c r="E853" t="s">
        <v>21</v>
      </c>
      <c r="F853">
        <v>3.2</v>
      </c>
      <c r="G853">
        <v>27847</v>
      </c>
      <c r="H853">
        <v>249</v>
      </c>
      <c r="I853">
        <v>220</v>
      </c>
      <c r="J853">
        <v>1</v>
      </c>
      <c r="K853">
        <v>1</v>
      </c>
      <c r="L853" t="s">
        <v>34</v>
      </c>
      <c r="M853" t="s">
        <v>140</v>
      </c>
      <c r="N853" t="s">
        <v>23</v>
      </c>
      <c r="O853" t="s">
        <v>24</v>
      </c>
      <c r="P853">
        <v>32</v>
      </c>
      <c r="Q853" t="s">
        <v>91</v>
      </c>
      <c r="R853">
        <v>15063</v>
      </c>
      <c r="S853" t="str">
        <f t="shared" si="13"/>
        <v>0-50K</v>
      </c>
    </row>
    <row r="854" spans="1:19" x14ac:dyDescent="0.3">
      <c r="A854" t="s">
        <v>80</v>
      </c>
      <c r="B854" t="s">
        <v>81</v>
      </c>
      <c r="C854">
        <v>2014</v>
      </c>
      <c r="D854" t="s">
        <v>20</v>
      </c>
      <c r="E854" t="s">
        <v>140</v>
      </c>
      <c r="F854">
        <v>4.3</v>
      </c>
      <c r="G854">
        <v>94810</v>
      </c>
      <c r="H854">
        <v>319</v>
      </c>
      <c r="I854">
        <v>305</v>
      </c>
      <c r="J854">
        <v>2</v>
      </c>
      <c r="K854" t="s">
        <v>140</v>
      </c>
      <c r="L854" t="s">
        <v>43</v>
      </c>
      <c r="M854" t="s">
        <v>72</v>
      </c>
      <c r="N854" t="s">
        <v>82</v>
      </c>
      <c r="O854" t="s">
        <v>60</v>
      </c>
      <c r="P854">
        <v>14</v>
      </c>
      <c r="Q854" t="s">
        <v>30</v>
      </c>
      <c r="R854">
        <v>6265</v>
      </c>
      <c r="S854" t="str">
        <f t="shared" si="13"/>
        <v>50K-100K</v>
      </c>
    </row>
    <row r="855" spans="1:19" x14ac:dyDescent="0.3">
      <c r="A855" t="s">
        <v>38</v>
      </c>
      <c r="B855" t="s">
        <v>47</v>
      </c>
      <c r="C855">
        <v>2011</v>
      </c>
      <c r="D855" t="s">
        <v>20</v>
      </c>
      <c r="E855" t="s">
        <v>21</v>
      </c>
      <c r="F855">
        <v>3.5</v>
      </c>
      <c r="G855">
        <v>139195</v>
      </c>
      <c r="H855">
        <v>187</v>
      </c>
      <c r="I855">
        <v>278</v>
      </c>
      <c r="J855">
        <v>3</v>
      </c>
      <c r="K855">
        <v>1</v>
      </c>
      <c r="L855" t="s">
        <v>43</v>
      </c>
      <c r="M855" t="s">
        <v>140</v>
      </c>
      <c r="N855" t="s">
        <v>23</v>
      </c>
      <c r="O855" t="s">
        <v>29</v>
      </c>
      <c r="P855">
        <v>32</v>
      </c>
      <c r="Q855" t="s">
        <v>88</v>
      </c>
      <c r="R855">
        <v>1572</v>
      </c>
      <c r="S855" t="str">
        <f t="shared" si="13"/>
        <v>100K-150K</v>
      </c>
    </row>
    <row r="856" spans="1:19" x14ac:dyDescent="0.3">
      <c r="A856" t="s">
        <v>31</v>
      </c>
      <c r="B856" t="s">
        <v>99</v>
      </c>
      <c r="C856">
        <v>2020</v>
      </c>
      <c r="D856" t="s">
        <v>20</v>
      </c>
      <c r="E856" t="s">
        <v>21</v>
      </c>
      <c r="F856">
        <v>3.3</v>
      </c>
      <c r="G856">
        <v>31581</v>
      </c>
      <c r="H856">
        <v>265</v>
      </c>
      <c r="I856">
        <v>252</v>
      </c>
      <c r="J856">
        <v>1</v>
      </c>
      <c r="K856">
        <v>1</v>
      </c>
      <c r="L856" t="s">
        <v>34</v>
      </c>
      <c r="M856" t="s">
        <v>140</v>
      </c>
      <c r="N856" t="s">
        <v>23</v>
      </c>
      <c r="O856" t="s">
        <v>29</v>
      </c>
      <c r="P856">
        <v>26</v>
      </c>
      <c r="Q856" t="s">
        <v>25</v>
      </c>
      <c r="R856">
        <v>17735</v>
      </c>
      <c r="S856" t="str">
        <f t="shared" si="13"/>
        <v>0-50K</v>
      </c>
    </row>
    <row r="857" spans="1:19" x14ac:dyDescent="0.3">
      <c r="A857" t="s">
        <v>73</v>
      </c>
      <c r="B857" t="s">
        <v>97</v>
      </c>
      <c r="C857">
        <v>2011</v>
      </c>
      <c r="D857" t="s">
        <v>20</v>
      </c>
      <c r="E857" t="s">
        <v>67</v>
      </c>
      <c r="F857">
        <v>2.1</v>
      </c>
      <c r="G857">
        <v>186344</v>
      </c>
      <c r="H857">
        <v>158</v>
      </c>
      <c r="I857">
        <v>158</v>
      </c>
      <c r="J857">
        <v>3</v>
      </c>
      <c r="K857">
        <v>0</v>
      </c>
      <c r="L857" t="s">
        <v>34</v>
      </c>
      <c r="M857" t="s">
        <v>140</v>
      </c>
      <c r="N857" t="s">
        <v>45</v>
      </c>
      <c r="O857" t="s">
        <v>29</v>
      </c>
      <c r="P857">
        <v>33</v>
      </c>
      <c r="Q857" t="s">
        <v>46</v>
      </c>
      <c r="R857">
        <v>8269</v>
      </c>
      <c r="S857" t="str">
        <f t="shared" si="13"/>
        <v>150K-200K</v>
      </c>
    </row>
    <row r="858" spans="1:19" x14ac:dyDescent="0.3">
      <c r="A858" t="s">
        <v>73</v>
      </c>
      <c r="B858" t="s">
        <v>90</v>
      </c>
      <c r="C858">
        <v>2013</v>
      </c>
      <c r="D858" t="s">
        <v>20</v>
      </c>
      <c r="E858" t="s">
        <v>21</v>
      </c>
      <c r="F858">
        <v>1.9</v>
      </c>
      <c r="G858">
        <v>233637</v>
      </c>
      <c r="H858">
        <v>160</v>
      </c>
      <c r="I858">
        <v>148</v>
      </c>
      <c r="J858">
        <v>2</v>
      </c>
      <c r="K858">
        <v>1</v>
      </c>
      <c r="L858" t="s">
        <v>43</v>
      </c>
      <c r="M858" t="s">
        <v>44</v>
      </c>
      <c r="N858" t="s">
        <v>45</v>
      </c>
      <c r="O858" t="s">
        <v>29</v>
      </c>
      <c r="P858">
        <v>33</v>
      </c>
      <c r="Q858" t="s">
        <v>140</v>
      </c>
      <c r="R858">
        <v>3749</v>
      </c>
      <c r="S858" t="str">
        <f t="shared" si="13"/>
        <v>200K+</v>
      </c>
    </row>
    <row r="859" spans="1:19" x14ac:dyDescent="0.3">
      <c r="A859" t="s">
        <v>41</v>
      </c>
      <c r="B859" t="s">
        <v>96</v>
      </c>
      <c r="C859">
        <v>2005</v>
      </c>
      <c r="D859" t="s">
        <v>20</v>
      </c>
      <c r="E859" t="s">
        <v>21</v>
      </c>
      <c r="F859">
        <v>2</v>
      </c>
      <c r="G859">
        <v>404098</v>
      </c>
      <c r="H859">
        <v>151</v>
      </c>
      <c r="I859">
        <v>144</v>
      </c>
      <c r="J859">
        <v>3</v>
      </c>
      <c r="K859">
        <v>1</v>
      </c>
      <c r="L859" t="s">
        <v>140</v>
      </c>
      <c r="M859" t="s">
        <v>94</v>
      </c>
      <c r="N859" t="s">
        <v>45</v>
      </c>
      <c r="O859" t="s">
        <v>29</v>
      </c>
      <c r="P859">
        <v>31</v>
      </c>
      <c r="Q859" t="s">
        <v>57</v>
      </c>
      <c r="R859">
        <v>500</v>
      </c>
      <c r="S859" t="str">
        <f t="shared" si="13"/>
        <v>200K+</v>
      </c>
    </row>
    <row r="860" spans="1:19" x14ac:dyDescent="0.3">
      <c r="A860" t="s">
        <v>31</v>
      </c>
      <c r="B860" t="s">
        <v>99</v>
      </c>
      <c r="C860">
        <v>2015</v>
      </c>
      <c r="D860" t="s">
        <v>20</v>
      </c>
      <c r="E860" t="s">
        <v>140</v>
      </c>
      <c r="F860">
        <v>3.4</v>
      </c>
      <c r="G860">
        <v>156026</v>
      </c>
      <c r="H860">
        <v>234</v>
      </c>
      <c r="I860">
        <v>233</v>
      </c>
      <c r="J860">
        <v>3</v>
      </c>
      <c r="K860">
        <v>0</v>
      </c>
      <c r="L860" t="s">
        <v>43</v>
      </c>
      <c r="M860" t="s">
        <v>52</v>
      </c>
      <c r="N860" t="s">
        <v>23</v>
      </c>
      <c r="O860" t="s">
        <v>29</v>
      </c>
      <c r="P860">
        <v>27</v>
      </c>
      <c r="Q860" t="s">
        <v>140</v>
      </c>
      <c r="R860">
        <v>8435</v>
      </c>
      <c r="S860" t="str">
        <f t="shared" si="13"/>
        <v>150K-200K</v>
      </c>
    </row>
    <row r="861" spans="1:19" x14ac:dyDescent="0.3">
      <c r="A861" t="s">
        <v>38</v>
      </c>
      <c r="B861" t="s">
        <v>39</v>
      </c>
      <c r="C861">
        <v>2016</v>
      </c>
      <c r="D861" t="s">
        <v>20</v>
      </c>
      <c r="E861" t="s">
        <v>21</v>
      </c>
      <c r="F861">
        <v>2.7</v>
      </c>
      <c r="G861">
        <v>171518</v>
      </c>
      <c r="H861">
        <v>208</v>
      </c>
      <c r="I861">
        <v>194</v>
      </c>
      <c r="J861">
        <v>2</v>
      </c>
      <c r="K861">
        <v>0</v>
      </c>
      <c r="L861" t="s">
        <v>140</v>
      </c>
      <c r="M861" t="s">
        <v>44</v>
      </c>
      <c r="N861" t="s">
        <v>23</v>
      </c>
      <c r="O861" t="s">
        <v>29</v>
      </c>
      <c r="P861">
        <v>32</v>
      </c>
      <c r="Q861" t="s">
        <v>76</v>
      </c>
      <c r="R861">
        <v>17119</v>
      </c>
      <c r="S861" t="str">
        <f t="shared" si="13"/>
        <v>150K-200K</v>
      </c>
    </row>
    <row r="862" spans="1:19" x14ac:dyDescent="0.3">
      <c r="A862" t="s">
        <v>18</v>
      </c>
      <c r="B862" t="s">
        <v>19</v>
      </c>
      <c r="C862">
        <v>2012</v>
      </c>
      <c r="D862" t="s">
        <v>20</v>
      </c>
      <c r="E862" t="s">
        <v>21</v>
      </c>
      <c r="F862">
        <v>3.1</v>
      </c>
      <c r="G862">
        <v>151584</v>
      </c>
      <c r="H862">
        <v>219</v>
      </c>
      <c r="I862">
        <v>202</v>
      </c>
      <c r="J862">
        <v>4</v>
      </c>
      <c r="K862">
        <v>1</v>
      </c>
      <c r="L862" t="s">
        <v>34</v>
      </c>
      <c r="M862" t="s">
        <v>72</v>
      </c>
      <c r="N862" t="s">
        <v>23</v>
      </c>
      <c r="O862" t="s">
        <v>29</v>
      </c>
      <c r="P862">
        <v>26</v>
      </c>
      <c r="Q862" t="s">
        <v>140</v>
      </c>
      <c r="R862">
        <v>11381</v>
      </c>
      <c r="S862" t="str">
        <f t="shared" si="13"/>
        <v>150K-200K</v>
      </c>
    </row>
    <row r="863" spans="1:19" x14ac:dyDescent="0.3">
      <c r="A863" t="s">
        <v>41</v>
      </c>
      <c r="B863" t="s">
        <v>103</v>
      </c>
      <c r="C863">
        <v>2008</v>
      </c>
      <c r="D863" t="s">
        <v>20</v>
      </c>
      <c r="E863" t="s">
        <v>21</v>
      </c>
      <c r="F863">
        <v>2.9</v>
      </c>
      <c r="G863">
        <v>251788</v>
      </c>
      <c r="H863">
        <v>217</v>
      </c>
      <c r="I863">
        <v>203</v>
      </c>
      <c r="J863">
        <v>5</v>
      </c>
      <c r="K863">
        <v>1</v>
      </c>
      <c r="L863" t="s">
        <v>140</v>
      </c>
      <c r="M863" t="s">
        <v>44</v>
      </c>
      <c r="N863" t="s">
        <v>23</v>
      </c>
      <c r="O863" t="s">
        <v>24</v>
      </c>
      <c r="P863">
        <v>29</v>
      </c>
      <c r="Q863" t="s">
        <v>57</v>
      </c>
      <c r="R863">
        <v>500</v>
      </c>
      <c r="S863" t="str">
        <f t="shared" si="13"/>
        <v>200K+</v>
      </c>
    </row>
    <row r="864" spans="1:19" x14ac:dyDescent="0.3">
      <c r="A864" t="s">
        <v>49</v>
      </c>
      <c r="B864" t="s">
        <v>100</v>
      </c>
      <c r="C864">
        <v>2018</v>
      </c>
      <c r="D864" t="s">
        <v>20</v>
      </c>
      <c r="E864" t="s">
        <v>21</v>
      </c>
      <c r="F864">
        <v>1.7</v>
      </c>
      <c r="G864">
        <v>12843</v>
      </c>
      <c r="H864">
        <v>187</v>
      </c>
      <c r="I864">
        <v>187</v>
      </c>
      <c r="J864">
        <v>1</v>
      </c>
      <c r="K864">
        <v>1</v>
      </c>
      <c r="L864" t="s">
        <v>34</v>
      </c>
      <c r="M864" t="s">
        <v>35</v>
      </c>
      <c r="N864" t="s">
        <v>45</v>
      </c>
      <c r="O864" t="s">
        <v>29</v>
      </c>
      <c r="P864">
        <v>41</v>
      </c>
      <c r="Q864" t="s">
        <v>37</v>
      </c>
      <c r="R864">
        <v>11288</v>
      </c>
      <c r="S864" t="str">
        <f t="shared" si="13"/>
        <v>0-50K</v>
      </c>
    </row>
    <row r="865" spans="1:19" x14ac:dyDescent="0.3">
      <c r="A865" t="s">
        <v>80</v>
      </c>
      <c r="B865" t="s">
        <v>81</v>
      </c>
      <c r="C865">
        <v>2018</v>
      </c>
      <c r="D865" t="s">
        <v>20</v>
      </c>
      <c r="E865" t="s">
        <v>21</v>
      </c>
      <c r="F865">
        <v>3.2</v>
      </c>
      <c r="G865">
        <v>106177</v>
      </c>
      <c r="H865">
        <v>232</v>
      </c>
      <c r="I865">
        <v>208</v>
      </c>
      <c r="J865">
        <v>1</v>
      </c>
      <c r="K865">
        <v>1</v>
      </c>
      <c r="L865" t="s">
        <v>34</v>
      </c>
      <c r="M865" t="s">
        <v>140</v>
      </c>
      <c r="N865" t="s">
        <v>82</v>
      </c>
      <c r="O865" t="s">
        <v>60</v>
      </c>
      <c r="P865">
        <v>22</v>
      </c>
      <c r="Q865" t="s">
        <v>48</v>
      </c>
      <c r="R865">
        <v>9393</v>
      </c>
      <c r="S865" t="str">
        <f t="shared" si="13"/>
        <v>100K-150K</v>
      </c>
    </row>
    <row r="866" spans="1:19" x14ac:dyDescent="0.3">
      <c r="A866" t="s">
        <v>73</v>
      </c>
      <c r="B866" t="s">
        <v>90</v>
      </c>
      <c r="C866">
        <v>2005</v>
      </c>
      <c r="D866" t="s">
        <v>20</v>
      </c>
      <c r="E866" t="s">
        <v>67</v>
      </c>
      <c r="F866">
        <v>1.8</v>
      </c>
      <c r="G866">
        <v>165038</v>
      </c>
      <c r="H866">
        <v>187</v>
      </c>
      <c r="I866">
        <v>113</v>
      </c>
      <c r="J866">
        <v>4</v>
      </c>
      <c r="K866">
        <v>0</v>
      </c>
      <c r="L866" t="s">
        <v>34</v>
      </c>
      <c r="M866" t="s">
        <v>72</v>
      </c>
      <c r="N866" t="s">
        <v>45</v>
      </c>
      <c r="O866" t="s">
        <v>24</v>
      </c>
      <c r="P866">
        <v>37</v>
      </c>
      <c r="Q866" t="s">
        <v>76</v>
      </c>
      <c r="R866">
        <v>500</v>
      </c>
      <c r="S866" t="str">
        <f t="shared" si="13"/>
        <v>150K-200K</v>
      </c>
    </row>
    <row r="867" spans="1:19" x14ac:dyDescent="0.3">
      <c r="A867" t="s">
        <v>73</v>
      </c>
      <c r="B867" t="s">
        <v>90</v>
      </c>
      <c r="C867">
        <v>2006</v>
      </c>
      <c r="D867" t="s">
        <v>20</v>
      </c>
      <c r="E867" t="s">
        <v>67</v>
      </c>
      <c r="F867">
        <v>1.5</v>
      </c>
      <c r="G867">
        <v>196892</v>
      </c>
      <c r="H867">
        <v>122</v>
      </c>
      <c r="I867">
        <v>187</v>
      </c>
      <c r="J867">
        <v>5</v>
      </c>
      <c r="K867">
        <v>0</v>
      </c>
      <c r="L867" t="s">
        <v>34</v>
      </c>
      <c r="M867" t="s">
        <v>44</v>
      </c>
      <c r="N867" t="s">
        <v>45</v>
      </c>
      <c r="O867" t="s">
        <v>29</v>
      </c>
      <c r="P867">
        <v>40</v>
      </c>
      <c r="Q867" t="s">
        <v>76</v>
      </c>
      <c r="R867">
        <v>500</v>
      </c>
      <c r="S867" t="str">
        <f t="shared" si="13"/>
        <v>150K-200K</v>
      </c>
    </row>
    <row r="868" spans="1:19" x14ac:dyDescent="0.3">
      <c r="A868" t="s">
        <v>80</v>
      </c>
      <c r="B868" t="s">
        <v>102</v>
      </c>
      <c r="C868">
        <v>2006</v>
      </c>
      <c r="D868" t="s">
        <v>20</v>
      </c>
      <c r="E868" t="s">
        <v>21</v>
      </c>
      <c r="F868">
        <v>2.6</v>
      </c>
      <c r="G868">
        <v>391414</v>
      </c>
      <c r="H868">
        <v>192</v>
      </c>
      <c r="I868">
        <v>183</v>
      </c>
      <c r="J868">
        <v>2</v>
      </c>
      <c r="K868">
        <v>0</v>
      </c>
      <c r="L868" t="s">
        <v>40</v>
      </c>
      <c r="M868" t="s">
        <v>59</v>
      </c>
      <c r="N868" t="s">
        <v>23</v>
      </c>
      <c r="O868" t="s">
        <v>24</v>
      </c>
      <c r="P868">
        <v>31</v>
      </c>
      <c r="Q868" t="s">
        <v>30</v>
      </c>
      <c r="R868">
        <v>500</v>
      </c>
      <c r="S868" t="str">
        <f t="shared" si="13"/>
        <v>200K+</v>
      </c>
    </row>
    <row r="869" spans="1:19" x14ac:dyDescent="0.3">
      <c r="A869" t="s">
        <v>31</v>
      </c>
      <c r="B869" t="s">
        <v>61</v>
      </c>
      <c r="C869">
        <v>2009</v>
      </c>
      <c r="D869" t="s">
        <v>20</v>
      </c>
      <c r="E869" t="s">
        <v>67</v>
      </c>
      <c r="F869">
        <v>2.2999999999999998</v>
      </c>
      <c r="G869">
        <v>142383</v>
      </c>
      <c r="H869">
        <v>171</v>
      </c>
      <c r="I869">
        <v>160</v>
      </c>
      <c r="J869">
        <v>4</v>
      </c>
      <c r="K869">
        <v>1</v>
      </c>
      <c r="L869" t="s">
        <v>43</v>
      </c>
      <c r="M869" t="s">
        <v>44</v>
      </c>
      <c r="N869" t="s">
        <v>45</v>
      </c>
      <c r="O869" t="s">
        <v>29</v>
      </c>
      <c r="P869">
        <v>33</v>
      </c>
      <c r="Q869" t="s">
        <v>140</v>
      </c>
      <c r="R869">
        <v>537</v>
      </c>
      <c r="S869" t="str">
        <f t="shared" si="13"/>
        <v>100K-150K</v>
      </c>
    </row>
    <row r="870" spans="1:19" x14ac:dyDescent="0.3">
      <c r="A870" t="s">
        <v>80</v>
      </c>
      <c r="B870" t="s">
        <v>81</v>
      </c>
      <c r="C870">
        <v>2022</v>
      </c>
      <c r="D870" t="s">
        <v>63</v>
      </c>
      <c r="E870" t="s">
        <v>67</v>
      </c>
      <c r="F870">
        <v>4.4000000000000004</v>
      </c>
      <c r="G870">
        <v>20898</v>
      </c>
      <c r="H870">
        <v>311</v>
      </c>
      <c r="I870">
        <v>284</v>
      </c>
      <c r="J870">
        <v>1</v>
      </c>
      <c r="K870">
        <v>0</v>
      </c>
      <c r="L870" t="s">
        <v>43</v>
      </c>
      <c r="M870" t="s">
        <v>140</v>
      </c>
      <c r="N870" t="s">
        <v>82</v>
      </c>
      <c r="O870" t="s">
        <v>60</v>
      </c>
      <c r="P870">
        <v>15</v>
      </c>
      <c r="Q870" t="s">
        <v>64</v>
      </c>
      <c r="R870">
        <v>22347</v>
      </c>
      <c r="S870" t="str">
        <f t="shared" si="13"/>
        <v>0-50K</v>
      </c>
    </row>
    <row r="871" spans="1:19" x14ac:dyDescent="0.3">
      <c r="A871" t="s">
        <v>55</v>
      </c>
      <c r="B871" t="s">
        <v>78</v>
      </c>
      <c r="C871">
        <v>2010</v>
      </c>
      <c r="D871" t="s">
        <v>20</v>
      </c>
      <c r="E871" t="s">
        <v>21</v>
      </c>
      <c r="F871">
        <v>1.8</v>
      </c>
      <c r="G871">
        <v>132762</v>
      </c>
      <c r="H871">
        <v>144</v>
      </c>
      <c r="I871">
        <v>132</v>
      </c>
      <c r="J871">
        <v>4</v>
      </c>
      <c r="K871" t="s">
        <v>140</v>
      </c>
      <c r="L871" t="s">
        <v>43</v>
      </c>
      <c r="M871" t="s">
        <v>72</v>
      </c>
      <c r="N871" t="s">
        <v>45</v>
      </c>
      <c r="O871" t="s">
        <v>29</v>
      </c>
      <c r="P871">
        <v>39</v>
      </c>
      <c r="Q871" t="s">
        <v>76</v>
      </c>
      <c r="R871">
        <v>1547</v>
      </c>
      <c r="S871" t="str">
        <f t="shared" si="13"/>
        <v>100K-150K</v>
      </c>
    </row>
    <row r="872" spans="1:19" x14ac:dyDescent="0.3">
      <c r="A872" t="s">
        <v>53</v>
      </c>
      <c r="B872" t="s">
        <v>79</v>
      </c>
      <c r="C872">
        <v>2010</v>
      </c>
      <c r="D872" t="s">
        <v>20</v>
      </c>
      <c r="E872" t="s">
        <v>21</v>
      </c>
      <c r="F872">
        <v>2.2999999999999998</v>
      </c>
      <c r="G872">
        <v>35022</v>
      </c>
      <c r="H872">
        <v>193</v>
      </c>
      <c r="I872">
        <v>189</v>
      </c>
      <c r="J872">
        <v>3</v>
      </c>
      <c r="K872">
        <v>0</v>
      </c>
      <c r="L872" t="s">
        <v>34</v>
      </c>
      <c r="M872" t="s">
        <v>35</v>
      </c>
      <c r="N872" t="s">
        <v>45</v>
      </c>
      <c r="O872" t="s">
        <v>29</v>
      </c>
      <c r="P872">
        <v>32</v>
      </c>
      <c r="Q872" t="s">
        <v>91</v>
      </c>
      <c r="R872">
        <v>12965</v>
      </c>
      <c r="S872" t="str">
        <f t="shared" si="13"/>
        <v>0-50K</v>
      </c>
    </row>
    <row r="873" spans="1:19" x14ac:dyDescent="0.3">
      <c r="A873" t="s">
        <v>18</v>
      </c>
      <c r="B873" t="s">
        <v>66</v>
      </c>
      <c r="C873">
        <v>2011</v>
      </c>
      <c r="D873" t="s">
        <v>20</v>
      </c>
      <c r="E873" t="s">
        <v>21</v>
      </c>
      <c r="F873">
        <v>2.1</v>
      </c>
      <c r="G873">
        <v>72452</v>
      </c>
      <c r="H873">
        <v>191</v>
      </c>
      <c r="I873">
        <v>176</v>
      </c>
      <c r="J873">
        <v>4</v>
      </c>
      <c r="K873">
        <v>1</v>
      </c>
      <c r="L873" t="s">
        <v>43</v>
      </c>
      <c r="M873" t="s">
        <v>59</v>
      </c>
      <c r="N873" t="s">
        <v>23</v>
      </c>
      <c r="O873" t="s">
        <v>24</v>
      </c>
      <c r="P873">
        <v>28</v>
      </c>
      <c r="Q873" t="s">
        <v>76</v>
      </c>
      <c r="R873">
        <v>9874</v>
      </c>
      <c r="S873" t="str">
        <f t="shared" si="13"/>
        <v>50K-100K</v>
      </c>
    </row>
    <row r="874" spans="1:19" x14ac:dyDescent="0.3">
      <c r="A874" t="s">
        <v>73</v>
      </c>
      <c r="B874" t="s">
        <v>87</v>
      </c>
      <c r="C874">
        <v>2005</v>
      </c>
      <c r="D874" t="s">
        <v>20</v>
      </c>
      <c r="E874" t="s">
        <v>67</v>
      </c>
      <c r="F874">
        <v>3</v>
      </c>
      <c r="G874">
        <v>296821</v>
      </c>
      <c r="H874">
        <v>214</v>
      </c>
      <c r="I874">
        <v>207</v>
      </c>
      <c r="J874">
        <v>5</v>
      </c>
      <c r="K874" t="s">
        <v>140</v>
      </c>
      <c r="L874" t="s">
        <v>40</v>
      </c>
      <c r="M874" t="s">
        <v>72</v>
      </c>
      <c r="N874" t="s">
        <v>23</v>
      </c>
      <c r="O874" t="s">
        <v>29</v>
      </c>
      <c r="P874">
        <v>31</v>
      </c>
      <c r="Q874" t="s">
        <v>140</v>
      </c>
      <c r="R874">
        <v>500</v>
      </c>
      <c r="S874" t="str">
        <f t="shared" si="13"/>
        <v>200K+</v>
      </c>
    </row>
    <row r="875" spans="1:19" x14ac:dyDescent="0.3">
      <c r="A875" t="s">
        <v>31</v>
      </c>
      <c r="B875" t="s">
        <v>85</v>
      </c>
      <c r="C875">
        <v>2009</v>
      </c>
      <c r="D875" t="s">
        <v>20</v>
      </c>
      <c r="E875" t="s">
        <v>140</v>
      </c>
      <c r="F875">
        <v>2.8</v>
      </c>
      <c r="G875">
        <v>205624</v>
      </c>
      <c r="H875">
        <v>187</v>
      </c>
      <c r="I875">
        <v>187</v>
      </c>
      <c r="J875">
        <v>4</v>
      </c>
      <c r="K875">
        <v>0</v>
      </c>
      <c r="L875" t="s">
        <v>43</v>
      </c>
      <c r="M875" t="s">
        <v>22</v>
      </c>
      <c r="N875" t="s">
        <v>23</v>
      </c>
      <c r="O875" t="s">
        <v>24</v>
      </c>
      <c r="P875">
        <v>32</v>
      </c>
      <c r="Q875" t="s">
        <v>37</v>
      </c>
      <c r="R875">
        <v>500</v>
      </c>
      <c r="S875" t="str">
        <f t="shared" si="13"/>
        <v>200K+</v>
      </c>
    </row>
    <row r="876" spans="1:19" x14ac:dyDescent="0.3">
      <c r="A876" t="s">
        <v>55</v>
      </c>
      <c r="B876" t="s">
        <v>75</v>
      </c>
      <c r="C876">
        <v>2012</v>
      </c>
      <c r="D876" t="s">
        <v>20</v>
      </c>
      <c r="E876" t="s">
        <v>21</v>
      </c>
      <c r="F876">
        <v>1.8</v>
      </c>
      <c r="G876">
        <v>174336</v>
      </c>
      <c r="H876">
        <v>151</v>
      </c>
      <c r="I876">
        <v>132</v>
      </c>
      <c r="J876">
        <v>4</v>
      </c>
      <c r="K876">
        <v>1</v>
      </c>
      <c r="L876" t="s">
        <v>43</v>
      </c>
      <c r="M876" t="s">
        <v>140</v>
      </c>
      <c r="N876" t="s">
        <v>45</v>
      </c>
      <c r="O876" t="s">
        <v>29</v>
      </c>
      <c r="P876">
        <v>43</v>
      </c>
      <c r="Q876" t="s">
        <v>76</v>
      </c>
      <c r="R876">
        <v>500</v>
      </c>
      <c r="S876" t="str">
        <f t="shared" si="13"/>
        <v>150K-200K</v>
      </c>
    </row>
    <row r="877" spans="1:19" x14ac:dyDescent="0.3">
      <c r="A877" t="s">
        <v>18</v>
      </c>
      <c r="B877" t="s">
        <v>51</v>
      </c>
      <c r="C877">
        <v>2024</v>
      </c>
      <c r="D877" t="s">
        <v>20</v>
      </c>
      <c r="E877" t="s">
        <v>21</v>
      </c>
      <c r="F877">
        <v>2.2999999999999998</v>
      </c>
      <c r="G877">
        <v>100</v>
      </c>
      <c r="H877">
        <v>162</v>
      </c>
      <c r="I877">
        <v>155</v>
      </c>
      <c r="J877">
        <v>1</v>
      </c>
      <c r="K877">
        <v>0</v>
      </c>
      <c r="L877" t="s">
        <v>43</v>
      </c>
      <c r="M877" t="s">
        <v>44</v>
      </c>
      <c r="N877" t="s">
        <v>45</v>
      </c>
      <c r="O877" t="s">
        <v>24</v>
      </c>
      <c r="P877">
        <v>32</v>
      </c>
      <c r="Q877" t="s">
        <v>64</v>
      </c>
      <c r="R877">
        <v>45128</v>
      </c>
      <c r="S877" t="str">
        <f t="shared" si="13"/>
        <v>0-50K</v>
      </c>
    </row>
    <row r="878" spans="1:19" x14ac:dyDescent="0.3">
      <c r="A878" t="s">
        <v>18</v>
      </c>
      <c r="B878" t="s">
        <v>51</v>
      </c>
      <c r="C878">
        <v>2012</v>
      </c>
      <c r="D878" t="s">
        <v>20</v>
      </c>
      <c r="E878" t="s">
        <v>21</v>
      </c>
      <c r="F878">
        <v>2.2000000000000002</v>
      </c>
      <c r="G878">
        <v>210390</v>
      </c>
      <c r="H878">
        <v>166</v>
      </c>
      <c r="I878">
        <v>150</v>
      </c>
      <c r="J878">
        <v>3</v>
      </c>
      <c r="K878" t="s">
        <v>140</v>
      </c>
      <c r="L878" t="s">
        <v>34</v>
      </c>
      <c r="M878" t="s">
        <v>28</v>
      </c>
      <c r="N878" t="s">
        <v>45</v>
      </c>
      <c r="O878" t="s">
        <v>24</v>
      </c>
      <c r="P878">
        <v>35</v>
      </c>
      <c r="Q878" t="s">
        <v>88</v>
      </c>
      <c r="R878">
        <v>4184</v>
      </c>
      <c r="S878" t="str">
        <f t="shared" si="13"/>
        <v>200K+</v>
      </c>
    </row>
    <row r="879" spans="1:19" x14ac:dyDescent="0.3">
      <c r="A879" t="s">
        <v>18</v>
      </c>
      <c r="B879" t="s">
        <v>19</v>
      </c>
      <c r="C879">
        <v>2008</v>
      </c>
      <c r="D879" t="s">
        <v>63</v>
      </c>
      <c r="E879" t="s">
        <v>67</v>
      </c>
      <c r="F879">
        <v>3.4</v>
      </c>
      <c r="G879">
        <v>332531</v>
      </c>
      <c r="H879">
        <v>187</v>
      </c>
      <c r="I879">
        <v>187</v>
      </c>
      <c r="J879">
        <v>4</v>
      </c>
      <c r="K879">
        <v>1</v>
      </c>
      <c r="L879" t="s">
        <v>34</v>
      </c>
      <c r="M879" t="s">
        <v>59</v>
      </c>
      <c r="N879" t="s">
        <v>23</v>
      </c>
      <c r="O879" t="s">
        <v>24</v>
      </c>
      <c r="P879">
        <v>27</v>
      </c>
      <c r="Q879" t="s">
        <v>88</v>
      </c>
      <c r="R879">
        <v>500</v>
      </c>
      <c r="S879" t="str">
        <f t="shared" si="13"/>
        <v>200K+</v>
      </c>
    </row>
    <row r="880" spans="1:19" x14ac:dyDescent="0.3">
      <c r="A880" t="s">
        <v>53</v>
      </c>
      <c r="B880" t="s">
        <v>79</v>
      </c>
      <c r="C880">
        <v>2010</v>
      </c>
      <c r="D880" t="s">
        <v>63</v>
      </c>
      <c r="E880" t="s">
        <v>21</v>
      </c>
      <c r="F880">
        <v>1.5</v>
      </c>
      <c r="G880">
        <v>50218</v>
      </c>
      <c r="H880">
        <v>127</v>
      </c>
      <c r="I880">
        <v>106</v>
      </c>
      <c r="J880">
        <v>2</v>
      </c>
      <c r="K880">
        <v>1</v>
      </c>
      <c r="L880" t="s">
        <v>40</v>
      </c>
      <c r="M880" t="s">
        <v>35</v>
      </c>
      <c r="N880" t="s">
        <v>45</v>
      </c>
      <c r="O880" t="s">
        <v>29</v>
      </c>
      <c r="P880">
        <v>39</v>
      </c>
      <c r="Q880" t="s">
        <v>140</v>
      </c>
      <c r="R880">
        <v>11658</v>
      </c>
      <c r="S880" t="str">
        <f t="shared" si="13"/>
        <v>50K-100K</v>
      </c>
    </row>
    <row r="881" spans="1:19" x14ac:dyDescent="0.3">
      <c r="A881" t="s">
        <v>31</v>
      </c>
      <c r="B881" t="s">
        <v>32</v>
      </c>
      <c r="C881">
        <v>2023</v>
      </c>
      <c r="D881" t="s">
        <v>33</v>
      </c>
      <c r="E881" t="s">
        <v>21</v>
      </c>
      <c r="F881">
        <v>1.7</v>
      </c>
      <c r="G881">
        <v>6305</v>
      </c>
      <c r="H881">
        <v>187</v>
      </c>
      <c r="I881">
        <v>135</v>
      </c>
      <c r="J881">
        <v>1</v>
      </c>
      <c r="K881" t="s">
        <v>140</v>
      </c>
      <c r="L881" t="s">
        <v>34</v>
      </c>
      <c r="M881" t="s">
        <v>140</v>
      </c>
      <c r="N881" t="s">
        <v>36</v>
      </c>
      <c r="O881" t="s">
        <v>29</v>
      </c>
      <c r="P881">
        <v>49</v>
      </c>
      <c r="Q881" t="s">
        <v>57</v>
      </c>
      <c r="R881">
        <v>22444</v>
      </c>
      <c r="S881" t="str">
        <f t="shared" si="13"/>
        <v>0-50K</v>
      </c>
    </row>
    <row r="882" spans="1:19" x14ac:dyDescent="0.3">
      <c r="A882" t="s">
        <v>80</v>
      </c>
      <c r="B882" t="s">
        <v>102</v>
      </c>
      <c r="C882">
        <v>2007</v>
      </c>
      <c r="D882" t="s">
        <v>20</v>
      </c>
      <c r="E882" t="s">
        <v>140</v>
      </c>
      <c r="F882">
        <v>3.3</v>
      </c>
      <c r="G882">
        <v>242849</v>
      </c>
      <c r="H882">
        <v>187</v>
      </c>
      <c r="I882">
        <v>187</v>
      </c>
      <c r="J882">
        <v>4</v>
      </c>
      <c r="K882">
        <v>1</v>
      </c>
      <c r="L882" t="s">
        <v>34</v>
      </c>
      <c r="M882" t="s">
        <v>59</v>
      </c>
      <c r="N882" t="s">
        <v>23</v>
      </c>
      <c r="O882" t="s">
        <v>29</v>
      </c>
      <c r="P882">
        <v>24</v>
      </c>
      <c r="Q882" t="s">
        <v>64</v>
      </c>
      <c r="R882">
        <v>500</v>
      </c>
      <c r="S882" t="str">
        <f t="shared" si="13"/>
        <v>200K+</v>
      </c>
    </row>
    <row r="883" spans="1:19" x14ac:dyDescent="0.3">
      <c r="A883" t="s">
        <v>49</v>
      </c>
      <c r="B883" t="s">
        <v>92</v>
      </c>
      <c r="C883">
        <v>2018</v>
      </c>
      <c r="D883" t="s">
        <v>33</v>
      </c>
      <c r="E883" t="s">
        <v>21</v>
      </c>
      <c r="F883">
        <v>3.1</v>
      </c>
      <c r="G883">
        <v>61703</v>
      </c>
      <c r="H883">
        <v>242</v>
      </c>
      <c r="I883">
        <v>240</v>
      </c>
      <c r="J883">
        <v>2</v>
      </c>
      <c r="K883" t="s">
        <v>140</v>
      </c>
      <c r="L883" t="s">
        <v>43</v>
      </c>
      <c r="M883" t="s">
        <v>72</v>
      </c>
      <c r="N883" t="s">
        <v>23</v>
      </c>
      <c r="O883" t="s">
        <v>24</v>
      </c>
      <c r="P883">
        <v>32</v>
      </c>
      <c r="Q883" t="s">
        <v>91</v>
      </c>
      <c r="R883">
        <v>13831</v>
      </c>
      <c r="S883" t="str">
        <f t="shared" si="13"/>
        <v>50K-100K</v>
      </c>
    </row>
    <row r="884" spans="1:19" x14ac:dyDescent="0.3">
      <c r="A884" t="s">
        <v>55</v>
      </c>
      <c r="B884" t="s">
        <v>78</v>
      </c>
      <c r="C884">
        <v>2019</v>
      </c>
      <c r="D884" t="s">
        <v>20</v>
      </c>
      <c r="E884" t="s">
        <v>140</v>
      </c>
      <c r="F884">
        <v>2.1</v>
      </c>
      <c r="G884">
        <v>78757</v>
      </c>
      <c r="H884">
        <v>172</v>
      </c>
      <c r="I884">
        <v>167</v>
      </c>
      <c r="J884">
        <v>3</v>
      </c>
      <c r="K884">
        <v>0</v>
      </c>
      <c r="L884" t="s">
        <v>140</v>
      </c>
      <c r="M884" t="s">
        <v>52</v>
      </c>
      <c r="N884" t="s">
        <v>45</v>
      </c>
      <c r="O884" t="s">
        <v>24</v>
      </c>
      <c r="P884">
        <v>28</v>
      </c>
      <c r="Q884" t="s">
        <v>91</v>
      </c>
      <c r="R884">
        <v>5913</v>
      </c>
      <c r="S884" t="str">
        <f t="shared" si="13"/>
        <v>50K-100K</v>
      </c>
    </row>
    <row r="885" spans="1:19" x14ac:dyDescent="0.3">
      <c r="A885" t="s">
        <v>49</v>
      </c>
      <c r="B885" t="s">
        <v>93</v>
      </c>
      <c r="C885">
        <v>2020</v>
      </c>
      <c r="D885" t="s">
        <v>33</v>
      </c>
      <c r="E885" t="s">
        <v>21</v>
      </c>
      <c r="F885">
        <v>2.1</v>
      </c>
      <c r="G885">
        <v>98003</v>
      </c>
      <c r="H885">
        <v>172</v>
      </c>
      <c r="I885">
        <v>173</v>
      </c>
      <c r="J885">
        <v>1</v>
      </c>
      <c r="K885">
        <v>1</v>
      </c>
      <c r="L885" t="s">
        <v>43</v>
      </c>
      <c r="M885" t="s">
        <v>44</v>
      </c>
      <c r="N885" t="s">
        <v>23</v>
      </c>
      <c r="O885" t="s">
        <v>24</v>
      </c>
      <c r="P885">
        <v>44</v>
      </c>
      <c r="Q885" t="s">
        <v>140</v>
      </c>
      <c r="R885">
        <v>16205</v>
      </c>
      <c r="S885" t="str">
        <f t="shared" si="13"/>
        <v>50K-100K</v>
      </c>
    </row>
    <row r="886" spans="1:19" x14ac:dyDescent="0.3">
      <c r="A886" t="s">
        <v>55</v>
      </c>
      <c r="B886" t="s">
        <v>78</v>
      </c>
      <c r="C886">
        <v>2005</v>
      </c>
      <c r="D886" t="s">
        <v>20</v>
      </c>
      <c r="E886" t="s">
        <v>21</v>
      </c>
      <c r="F886">
        <v>2.2999999999999998</v>
      </c>
      <c r="G886">
        <v>176695</v>
      </c>
      <c r="H886">
        <v>186</v>
      </c>
      <c r="I886">
        <v>187</v>
      </c>
      <c r="J886">
        <v>5</v>
      </c>
      <c r="K886">
        <v>0</v>
      </c>
      <c r="L886" t="s">
        <v>34</v>
      </c>
      <c r="M886" t="s">
        <v>28</v>
      </c>
      <c r="N886" t="s">
        <v>45</v>
      </c>
      <c r="O886" t="s">
        <v>29</v>
      </c>
      <c r="P886">
        <v>32</v>
      </c>
      <c r="Q886" t="s">
        <v>46</v>
      </c>
      <c r="R886">
        <v>500</v>
      </c>
      <c r="S886" t="str">
        <f t="shared" si="13"/>
        <v>150K-200K</v>
      </c>
    </row>
    <row r="887" spans="1:19" x14ac:dyDescent="0.3">
      <c r="A887" t="s">
        <v>55</v>
      </c>
      <c r="B887" t="s">
        <v>69</v>
      </c>
      <c r="C887">
        <v>2016</v>
      </c>
      <c r="D887" t="s">
        <v>33</v>
      </c>
      <c r="E887" t="s">
        <v>21</v>
      </c>
      <c r="F887">
        <v>2.6</v>
      </c>
      <c r="G887">
        <v>45113</v>
      </c>
      <c r="H887">
        <v>204</v>
      </c>
      <c r="I887">
        <v>205</v>
      </c>
      <c r="J887">
        <v>3</v>
      </c>
      <c r="K887">
        <v>1</v>
      </c>
      <c r="L887" t="s">
        <v>34</v>
      </c>
      <c r="M887" t="s">
        <v>72</v>
      </c>
      <c r="N887" t="s">
        <v>23</v>
      </c>
      <c r="O887" t="s">
        <v>24</v>
      </c>
      <c r="P887">
        <v>46</v>
      </c>
      <c r="Q887" t="s">
        <v>48</v>
      </c>
      <c r="R887">
        <v>8716</v>
      </c>
      <c r="S887" t="str">
        <f t="shared" si="13"/>
        <v>0-50K</v>
      </c>
    </row>
    <row r="888" spans="1:19" x14ac:dyDescent="0.3">
      <c r="A888" t="s">
        <v>55</v>
      </c>
      <c r="B888" t="s">
        <v>69</v>
      </c>
      <c r="C888">
        <v>2007</v>
      </c>
      <c r="D888" t="s">
        <v>63</v>
      </c>
      <c r="E888" t="s">
        <v>21</v>
      </c>
      <c r="F888">
        <v>2.5</v>
      </c>
      <c r="G888">
        <v>308345</v>
      </c>
      <c r="H888">
        <v>187</v>
      </c>
      <c r="I888">
        <v>169</v>
      </c>
      <c r="J888">
        <v>4</v>
      </c>
      <c r="K888">
        <v>0</v>
      </c>
      <c r="L888" t="s">
        <v>40</v>
      </c>
      <c r="M888" t="s">
        <v>72</v>
      </c>
      <c r="N888" t="s">
        <v>23</v>
      </c>
      <c r="O888" t="s">
        <v>29</v>
      </c>
      <c r="P888">
        <v>30</v>
      </c>
      <c r="Q888" t="s">
        <v>140</v>
      </c>
      <c r="R888">
        <v>500</v>
      </c>
      <c r="S888" t="str">
        <f t="shared" si="13"/>
        <v>200K+</v>
      </c>
    </row>
    <row r="889" spans="1:19" x14ac:dyDescent="0.3">
      <c r="A889" t="s">
        <v>80</v>
      </c>
      <c r="B889" t="s">
        <v>102</v>
      </c>
      <c r="C889">
        <v>2022</v>
      </c>
      <c r="D889" t="s">
        <v>20</v>
      </c>
      <c r="E889" t="s">
        <v>21</v>
      </c>
      <c r="F889">
        <v>3.1</v>
      </c>
      <c r="G889">
        <v>23088</v>
      </c>
      <c r="H889">
        <v>187</v>
      </c>
      <c r="I889">
        <v>209</v>
      </c>
      <c r="J889">
        <v>1</v>
      </c>
      <c r="K889">
        <v>0</v>
      </c>
      <c r="L889" t="s">
        <v>40</v>
      </c>
      <c r="M889" t="s">
        <v>44</v>
      </c>
      <c r="N889" t="s">
        <v>23</v>
      </c>
      <c r="O889" t="s">
        <v>24</v>
      </c>
      <c r="P889">
        <v>32</v>
      </c>
      <c r="Q889" t="s">
        <v>140</v>
      </c>
      <c r="R889">
        <v>26089</v>
      </c>
      <c r="S889" t="str">
        <f t="shared" si="13"/>
        <v>0-50K</v>
      </c>
    </row>
    <row r="890" spans="1:19" x14ac:dyDescent="0.3">
      <c r="A890" t="s">
        <v>73</v>
      </c>
      <c r="B890" t="s">
        <v>74</v>
      </c>
      <c r="C890">
        <v>2010</v>
      </c>
      <c r="D890" t="s">
        <v>63</v>
      </c>
      <c r="E890" t="s">
        <v>21</v>
      </c>
      <c r="F890">
        <v>3.5</v>
      </c>
      <c r="G890">
        <v>233715</v>
      </c>
      <c r="H890">
        <v>268</v>
      </c>
      <c r="I890">
        <v>249</v>
      </c>
      <c r="J890">
        <v>5</v>
      </c>
      <c r="K890">
        <v>1</v>
      </c>
      <c r="L890" t="s">
        <v>43</v>
      </c>
      <c r="M890" t="s">
        <v>59</v>
      </c>
      <c r="N890" t="s">
        <v>23</v>
      </c>
      <c r="O890" t="s">
        <v>29</v>
      </c>
      <c r="P890">
        <v>27</v>
      </c>
      <c r="Q890" t="s">
        <v>25</v>
      </c>
      <c r="R890">
        <v>5624</v>
      </c>
      <c r="S890" t="str">
        <f t="shared" si="13"/>
        <v>200K+</v>
      </c>
    </row>
    <row r="891" spans="1:19" x14ac:dyDescent="0.3">
      <c r="A891" t="s">
        <v>38</v>
      </c>
      <c r="B891" t="s">
        <v>47</v>
      </c>
      <c r="C891">
        <v>2022</v>
      </c>
      <c r="D891" t="s">
        <v>63</v>
      </c>
      <c r="E891" t="s">
        <v>21</v>
      </c>
      <c r="F891">
        <v>2.5</v>
      </c>
      <c r="G891">
        <v>45999</v>
      </c>
      <c r="H891">
        <v>191</v>
      </c>
      <c r="I891">
        <v>171</v>
      </c>
      <c r="J891">
        <v>1</v>
      </c>
      <c r="K891">
        <v>0</v>
      </c>
      <c r="L891" t="s">
        <v>34</v>
      </c>
      <c r="M891" t="s">
        <v>35</v>
      </c>
      <c r="N891" t="s">
        <v>23</v>
      </c>
      <c r="O891" t="s">
        <v>29</v>
      </c>
      <c r="P891">
        <v>33</v>
      </c>
      <c r="Q891" t="s">
        <v>57</v>
      </c>
      <c r="R891">
        <v>21343</v>
      </c>
      <c r="S891" t="str">
        <f t="shared" si="13"/>
        <v>0-50K</v>
      </c>
    </row>
    <row r="892" spans="1:19" x14ac:dyDescent="0.3">
      <c r="A892" t="s">
        <v>31</v>
      </c>
      <c r="B892" t="s">
        <v>99</v>
      </c>
      <c r="C892">
        <v>2008</v>
      </c>
      <c r="D892" t="s">
        <v>20</v>
      </c>
      <c r="E892" t="s">
        <v>140</v>
      </c>
      <c r="F892">
        <v>2.6</v>
      </c>
      <c r="G892">
        <v>38521</v>
      </c>
      <c r="H892">
        <v>206</v>
      </c>
      <c r="I892">
        <v>190</v>
      </c>
      <c r="J892">
        <v>4</v>
      </c>
      <c r="K892">
        <v>1</v>
      </c>
      <c r="L892" t="s">
        <v>34</v>
      </c>
      <c r="M892" t="s">
        <v>52</v>
      </c>
      <c r="N892" t="s">
        <v>23</v>
      </c>
      <c r="O892" t="s">
        <v>29</v>
      </c>
      <c r="P892">
        <v>34</v>
      </c>
      <c r="Q892" t="s">
        <v>25</v>
      </c>
      <c r="R892">
        <v>9158</v>
      </c>
      <c r="S892" t="str">
        <f t="shared" si="13"/>
        <v>0-50K</v>
      </c>
    </row>
    <row r="893" spans="1:19" x14ac:dyDescent="0.3">
      <c r="A893" t="s">
        <v>73</v>
      </c>
      <c r="B893" t="s">
        <v>74</v>
      </c>
      <c r="C893">
        <v>2016</v>
      </c>
      <c r="D893" t="s">
        <v>33</v>
      </c>
      <c r="E893" t="s">
        <v>140</v>
      </c>
      <c r="F893">
        <v>3.3</v>
      </c>
      <c r="G893">
        <v>61896</v>
      </c>
      <c r="H893">
        <v>245</v>
      </c>
      <c r="I893">
        <v>187</v>
      </c>
      <c r="J893">
        <v>4</v>
      </c>
      <c r="K893">
        <v>1</v>
      </c>
      <c r="L893" t="s">
        <v>34</v>
      </c>
      <c r="M893" t="s">
        <v>44</v>
      </c>
      <c r="N893" t="s">
        <v>23</v>
      </c>
      <c r="O893" t="s">
        <v>24</v>
      </c>
      <c r="P893">
        <v>47</v>
      </c>
      <c r="Q893" t="s">
        <v>76</v>
      </c>
      <c r="R893">
        <v>22802</v>
      </c>
      <c r="S893" t="str">
        <f t="shared" si="13"/>
        <v>50K-100K</v>
      </c>
    </row>
    <row r="894" spans="1:19" x14ac:dyDescent="0.3">
      <c r="A894" t="s">
        <v>38</v>
      </c>
      <c r="B894" t="s">
        <v>39</v>
      </c>
      <c r="C894">
        <v>2022</v>
      </c>
      <c r="D894" t="s">
        <v>20</v>
      </c>
      <c r="E894" t="s">
        <v>21</v>
      </c>
      <c r="F894">
        <v>2.2000000000000002</v>
      </c>
      <c r="G894">
        <v>26756</v>
      </c>
      <c r="H894">
        <v>170</v>
      </c>
      <c r="I894">
        <v>165</v>
      </c>
      <c r="J894">
        <v>1</v>
      </c>
      <c r="K894">
        <v>0</v>
      </c>
      <c r="L894" t="s">
        <v>40</v>
      </c>
      <c r="M894" t="s">
        <v>72</v>
      </c>
      <c r="N894" t="s">
        <v>23</v>
      </c>
      <c r="O894" t="s">
        <v>24</v>
      </c>
      <c r="P894">
        <v>27</v>
      </c>
      <c r="Q894" t="s">
        <v>57</v>
      </c>
      <c r="R894">
        <v>37785</v>
      </c>
      <c r="S894" t="str">
        <f t="shared" si="13"/>
        <v>0-50K</v>
      </c>
    </row>
    <row r="895" spans="1:19" x14ac:dyDescent="0.3">
      <c r="A895" t="s">
        <v>80</v>
      </c>
      <c r="B895" t="s">
        <v>98</v>
      </c>
      <c r="C895">
        <v>2012</v>
      </c>
      <c r="D895" t="s">
        <v>20</v>
      </c>
      <c r="E895" t="s">
        <v>21</v>
      </c>
      <c r="F895">
        <v>3</v>
      </c>
      <c r="G895">
        <v>157110</v>
      </c>
      <c r="H895">
        <v>250</v>
      </c>
      <c r="I895">
        <v>226</v>
      </c>
      <c r="J895">
        <v>3</v>
      </c>
      <c r="K895">
        <v>0</v>
      </c>
      <c r="L895" t="s">
        <v>40</v>
      </c>
      <c r="M895" t="s">
        <v>59</v>
      </c>
      <c r="N895" t="s">
        <v>23</v>
      </c>
      <c r="O895" t="s">
        <v>24</v>
      </c>
      <c r="P895">
        <v>26</v>
      </c>
      <c r="Q895" t="s">
        <v>48</v>
      </c>
      <c r="R895">
        <v>1373</v>
      </c>
      <c r="S895" t="str">
        <f t="shared" si="13"/>
        <v>150K-200K</v>
      </c>
    </row>
    <row r="896" spans="1:19" x14ac:dyDescent="0.3">
      <c r="A896" t="s">
        <v>80</v>
      </c>
      <c r="B896" t="s">
        <v>81</v>
      </c>
      <c r="C896">
        <v>2017</v>
      </c>
      <c r="D896" t="s">
        <v>63</v>
      </c>
      <c r="E896" t="s">
        <v>67</v>
      </c>
      <c r="F896">
        <v>4.0999999999999996</v>
      </c>
      <c r="G896">
        <v>49789</v>
      </c>
      <c r="H896">
        <v>325</v>
      </c>
      <c r="I896">
        <v>328</v>
      </c>
      <c r="J896">
        <v>2</v>
      </c>
      <c r="K896">
        <v>0</v>
      </c>
      <c r="L896" t="s">
        <v>43</v>
      </c>
      <c r="M896" t="s">
        <v>52</v>
      </c>
      <c r="N896" t="s">
        <v>82</v>
      </c>
      <c r="O896" t="s">
        <v>60</v>
      </c>
      <c r="P896">
        <v>19</v>
      </c>
      <c r="Q896" t="s">
        <v>57</v>
      </c>
      <c r="R896">
        <v>12146</v>
      </c>
      <c r="S896" t="str">
        <f t="shared" si="13"/>
        <v>0-50K</v>
      </c>
    </row>
    <row r="897" spans="1:19" x14ac:dyDescent="0.3">
      <c r="A897" t="s">
        <v>18</v>
      </c>
      <c r="B897" t="s">
        <v>51</v>
      </c>
      <c r="C897">
        <v>2008</v>
      </c>
      <c r="D897" t="s">
        <v>20</v>
      </c>
      <c r="E897" t="s">
        <v>21</v>
      </c>
      <c r="F897">
        <v>2.5</v>
      </c>
      <c r="G897">
        <v>96457</v>
      </c>
      <c r="H897">
        <v>187</v>
      </c>
      <c r="I897">
        <v>170</v>
      </c>
      <c r="J897">
        <v>3</v>
      </c>
      <c r="K897">
        <v>0</v>
      </c>
      <c r="L897" t="s">
        <v>43</v>
      </c>
      <c r="M897" t="s">
        <v>52</v>
      </c>
      <c r="N897" t="s">
        <v>45</v>
      </c>
      <c r="O897" t="s">
        <v>24</v>
      </c>
      <c r="P897">
        <v>34</v>
      </c>
      <c r="Q897" t="s">
        <v>46</v>
      </c>
      <c r="R897">
        <v>6791</v>
      </c>
      <c r="S897" t="str">
        <f t="shared" si="13"/>
        <v>50K-100K</v>
      </c>
    </row>
    <row r="898" spans="1:19" x14ac:dyDescent="0.3">
      <c r="A898" t="s">
        <v>53</v>
      </c>
      <c r="B898" t="s">
        <v>71</v>
      </c>
      <c r="C898">
        <v>2014</v>
      </c>
      <c r="D898" t="s">
        <v>63</v>
      </c>
      <c r="E898" t="s">
        <v>140</v>
      </c>
      <c r="F898">
        <v>1.8</v>
      </c>
      <c r="G898">
        <v>123601</v>
      </c>
      <c r="H898">
        <v>128</v>
      </c>
      <c r="I898">
        <v>121</v>
      </c>
      <c r="J898">
        <v>3</v>
      </c>
      <c r="K898">
        <v>1</v>
      </c>
      <c r="L898" t="s">
        <v>40</v>
      </c>
      <c r="M898" t="s">
        <v>28</v>
      </c>
      <c r="N898" t="s">
        <v>45</v>
      </c>
      <c r="O898" t="s">
        <v>29</v>
      </c>
      <c r="P898">
        <v>40</v>
      </c>
      <c r="Q898" t="s">
        <v>46</v>
      </c>
      <c r="R898">
        <v>8948</v>
      </c>
      <c r="S898" t="str">
        <f t="shared" ref="S898:S961" si="14">IF(G898&lt;=50000,"0-50K",IF(G898&lt;=100000,"50K-100K",IF(G898&lt;=150000,"100K-150K",IF(G898&lt;=200000,"150K-200K","200K+"))))</f>
        <v>100K-150K</v>
      </c>
    </row>
    <row r="899" spans="1:19" x14ac:dyDescent="0.3">
      <c r="A899" t="s">
        <v>41</v>
      </c>
      <c r="B899" t="s">
        <v>62</v>
      </c>
      <c r="C899">
        <v>2017</v>
      </c>
      <c r="D899" t="s">
        <v>20</v>
      </c>
      <c r="E899" t="s">
        <v>21</v>
      </c>
      <c r="F899">
        <v>3.1</v>
      </c>
      <c r="G899">
        <v>102378</v>
      </c>
      <c r="H899">
        <v>239</v>
      </c>
      <c r="I899">
        <v>232</v>
      </c>
      <c r="J899">
        <v>2</v>
      </c>
      <c r="K899">
        <v>0</v>
      </c>
      <c r="L899" t="s">
        <v>34</v>
      </c>
      <c r="M899" t="s">
        <v>52</v>
      </c>
      <c r="N899" t="s">
        <v>23</v>
      </c>
      <c r="O899" t="s">
        <v>24</v>
      </c>
      <c r="P899">
        <v>29</v>
      </c>
      <c r="Q899" t="s">
        <v>140</v>
      </c>
      <c r="R899">
        <v>11572</v>
      </c>
      <c r="S899" t="str">
        <f t="shared" si="14"/>
        <v>100K-150K</v>
      </c>
    </row>
    <row r="900" spans="1:19" x14ac:dyDescent="0.3">
      <c r="A900" t="s">
        <v>73</v>
      </c>
      <c r="B900" t="s">
        <v>97</v>
      </c>
      <c r="C900">
        <v>2006</v>
      </c>
      <c r="D900" t="s">
        <v>20</v>
      </c>
      <c r="E900" t="s">
        <v>21</v>
      </c>
      <c r="F900">
        <v>2.5</v>
      </c>
      <c r="G900">
        <v>161026</v>
      </c>
      <c r="H900">
        <v>179</v>
      </c>
      <c r="I900">
        <v>176</v>
      </c>
      <c r="J900">
        <v>3</v>
      </c>
      <c r="K900">
        <v>0</v>
      </c>
      <c r="L900" t="s">
        <v>34</v>
      </c>
      <c r="M900" t="s">
        <v>94</v>
      </c>
      <c r="N900" t="s">
        <v>45</v>
      </c>
      <c r="O900" t="s">
        <v>29</v>
      </c>
      <c r="P900">
        <v>35</v>
      </c>
      <c r="Q900" t="s">
        <v>64</v>
      </c>
      <c r="R900">
        <v>4254</v>
      </c>
      <c r="S900" t="str">
        <f t="shared" si="14"/>
        <v>150K-200K</v>
      </c>
    </row>
    <row r="901" spans="1:19" x14ac:dyDescent="0.3">
      <c r="A901" t="s">
        <v>73</v>
      </c>
      <c r="B901" t="s">
        <v>90</v>
      </c>
      <c r="C901">
        <v>2017</v>
      </c>
      <c r="D901" t="s">
        <v>20</v>
      </c>
      <c r="E901" t="s">
        <v>21</v>
      </c>
      <c r="F901">
        <v>1.8</v>
      </c>
      <c r="G901">
        <v>34378</v>
      </c>
      <c r="H901">
        <v>187</v>
      </c>
      <c r="I901">
        <v>141</v>
      </c>
      <c r="J901">
        <v>4</v>
      </c>
      <c r="K901">
        <v>1</v>
      </c>
      <c r="L901" t="s">
        <v>140</v>
      </c>
      <c r="M901" t="s">
        <v>35</v>
      </c>
      <c r="N901" t="s">
        <v>45</v>
      </c>
      <c r="O901" t="s">
        <v>29</v>
      </c>
      <c r="P901">
        <v>32</v>
      </c>
      <c r="Q901" t="s">
        <v>25</v>
      </c>
      <c r="R901">
        <v>23711</v>
      </c>
      <c r="S901" t="str">
        <f t="shared" si="14"/>
        <v>0-50K</v>
      </c>
    </row>
    <row r="902" spans="1:19" x14ac:dyDescent="0.3">
      <c r="A902" t="s">
        <v>26</v>
      </c>
      <c r="B902" t="s">
        <v>68</v>
      </c>
      <c r="C902">
        <v>2007</v>
      </c>
      <c r="D902" t="s">
        <v>20</v>
      </c>
      <c r="E902" t="s">
        <v>67</v>
      </c>
      <c r="F902">
        <v>2.1</v>
      </c>
      <c r="G902">
        <v>209522</v>
      </c>
      <c r="H902">
        <v>160</v>
      </c>
      <c r="I902">
        <v>147</v>
      </c>
      <c r="J902">
        <v>4</v>
      </c>
      <c r="K902">
        <v>1</v>
      </c>
      <c r="L902" t="s">
        <v>34</v>
      </c>
      <c r="M902" t="s">
        <v>140</v>
      </c>
      <c r="N902" t="s">
        <v>45</v>
      </c>
      <c r="O902" t="s">
        <v>29</v>
      </c>
      <c r="P902">
        <v>34</v>
      </c>
      <c r="Q902" t="s">
        <v>48</v>
      </c>
      <c r="R902">
        <v>500</v>
      </c>
      <c r="S902" t="str">
        <f t="shared" si="14"/>
        <v>200K+</v>
      </c>
    </row>
    <row r="903" spans="1:19" x14ac:dyDescent="0.3">
      <c r="A903" t="s">
        <v>49</v>
      </c>
      <c r="B903" t="s">
        <v>93</v>
      </c>
      <c r="C903">
        <v>2011</v>
      </c>
      <c r="D903" t="s">
        <v>63</v>
      </c>
      <c r="E903" t="s">
        <v>21</v>
      </c>
      <c r="F903">
        <v>3.4</v>
      </c>
      <c r="G903">
        <v>156654</v>
      </c>
      <c r="H903">
        <v>250</v>
      </c>
      <c r="I903">
        <v>245</v>
      </c>
      <c r="J903">
        <v>4</v>
      </c>
      <c r="K903">
        <v>1</v>
      </c>
      <c r="L903" t="s">
        <v>34</v>
      </c>
      <c r="M903" t="s">
        <v>44</v>
      </c>
      <c r="N903" t="s">
        <v>23</v>
      </c>
      <c r="O903" t="s">
        <v>29</v>
      </c>
      <c r="P903">
        <v>23</v>
      </c>
      <c r="Q903" t="s">
        <v>76</v>
      </c>
      <c r="R903">
        <v>3177</v>
      </c>
      <c r="S903" t="str">
        <f t="shared" si="14"/>
        <v>150K-200K</v>
      </c>
    </row>
    <row r="904" spans="1:19" x14ac:dyDescent="0.3">
      <c r="A904" t="s">
        <v>73</v>
      </c>
      <c r="B904" t="s">
        <v>74</v>
      </c>
      <c r="C904">
        <v>2015</v>
      </c>
      <c r="D904" t="s">
        <v>20</v>
      </c>
      <c r="E904" t="s">
        <v>21</v>
      </c>
      <c r="F904">
        <v>2.5</v>
      </c>
      <c r="G904">
        <v>168899</v>
      </c>
      <c r="H904">
        <v>229</v>
      </c>
      <c r="I904">
        <v>212</v>
      </c>
      <c r="J904">
        <v>1</v>
      </c>
      <c r="K904">
        <v>0</v>
      </c>
      <c r="L904" t="s">
        <v>43</v>
      </c>
      <c r="M904" t="s">
        <v>72</v>
      </c>
      <c r="N904" t="s">
        <v>23</v>
      </c>
      <c r="O904" t="s">
        <v>24</v>
      </c>
      <c r="P904">
        <v>32</v>
      </c>
      <c r="Q904" t="s">
        <v>64</v>
      </c>
      <c r="R904">
        <v>18276</v>
      </c>
      <c r="S904" t="str">
        <f t="shared" si="14"/>
        <v>150K-200K</v>
      </c>
    </row>
    <row r="905" spans="1:19" x14ac:dyDescent="0.3">
      <c r="A905" t="s">
        <v>55</v>
      </c>
      <c r="B905" t="s">
        <v>78</v>
      </c>
      <c r="C905">
        <v>2012</v>
      </c>
      <c r="D905" t="s">
        <v>20</v>
      </c>
      <c r="E905" t="s">
        <v>21</v>
      </c>
      <c r="F905">
        <v>1.6</v>
      </c>
      <c r="G905">
        <v>138214</v>
      </c>
      <c r="H905">
        <v>126</v>
      </c>
      <c r="I905">
        <v>124</v>
      </c>
      <c r="J905">
        <v>3</v>
      </c>
      <c r="K905">
        <v>1</v>
      </c>
      <c r="L905" t="s">
        <v>140</v>
      </c>
      <c r="M905" t="s">
        <v>140</v>
      </c>
      <c r="N905" t="s">
        <v>45</v>
      </c>
      <c r="O905" t="s">
        <v>29</v>
      </c>
      <c r="P905">
        <v>38</v>
      </c>
      <c r="Q905" t="s">
        <v>64</v>
      </c>
      <c r="R905">
        <v>2113</v>
      </c>
      <c r="S905" t="str">
        <f t="shared" si="14"/>
        <v>100K-150K</v>
      </c>
    </row>
    <row r="906" spans="1:19" x14ac:dyDescent="0.3">
      <c r="A906" t="s">
        <v>80</v>
      </c>
      <c r="B906" t="s">
        <v>81</v>
      </c>
      <c r="C906">
        <v>2015</v>
      </c>
      <c r="D906" t="s">
        <v>20</v>
      </c>
      <c r="E906" t="s">
        <v>21</v>
      </c>
      <c r="F906">
        <v>5</v>
      </c>
      <c r="G906">
        <v>72781</v>
      </c>
      <c r="H906">
        <v>187</v>
      </c>
      <c r="I906">
        <v>368</v>
      </c>
      <c r="J906">
        <v>2</v>
      </c>
      <c r="K906">
        <v>1</v>
      </c>
      <c r="L906" t="s">
        <v>140</v>
      </c>
      <c r="M906" t="s">
        <v>72</v>
      </c>
      <c r="N906" t="s">
        <v>82</v>
      </c>
      <c r="O906" t="s">
        <v>60</v>
      </c>
      <c r="P906">
        <v>10</v>
      </c>
      <c r="Q906" t="s">
        <v>64</v>
      </c>
      <c r="R906">
        <v>7952</v>
      </c>
      <c r="S906" t="str">
        <f t="shared" si="14"/>
        <v>50K-100K</v>
      </c>
    </row>
    <row r="907" spans="1:19" x14ac:dyDescent="0.3">
      <c r="A907" t="s">
        <v>49</v>
      </c>
      <c r="B907" t="s">
        <v>92</v>
      </c>
      <c r="C907">
        <v>2015</v>
      </c>
      <c r="D907" t="s">
        <v>63</v>
      </c>
      <c r="E907" t="s">
        <v>21</v>
      </c>
      <c r="F907">
        <v>3.1</v>
      </c>
      <c r="G907">
        <v>148572</v>
      </c>
      <c r="H907">
        <v>187</v>
      </c>
      <c r="I907">
        <v>187</v>
      </c>
      <c r="J907">
        <v>3</v>
      </c>
      <c r="K907">
        <v>0</v>
      </c>
      <c r="L907" t="s">
        <v>43</v>
      </c>
      <c r="M907" t="s">
        <v>44</v>
      </c>
      <c r="N907" t="s">
        <v>23</v>
      </c>
      <c r="O907" t="s">
        <v>24</v>
      </c>
      <c r="P907">
        <v>25</v>
      </c>
      <c r="Q907" t="s">
        <v>30</v>
      </c>
      <c r="R907">
        <v>5225</v>
      </c>
      <c r="S907" t="str">
        <f t="shared" si="14"/>
        <v>100K-150K</v>
      </c>
    </row>
    <row r="908" spans="1:19" x14ac:dyDescent="0.3">
      <c r="A908" t="s">
        <v>38</v>
      </c>
      <c r="B908" t="s">
        <v>47</v>
      </c>
      <c r="C908">
        <v>2011</v>
      </c>
      <c r="D908" t="s">
        <v>20</v>
      </c>
      <c r="E908" t="s">
        <v>21</v>
      </c>
      <c r="F908">
        <v>2.5</v>
      </c>
      <c r="G908">
        <v>199536</v>
      </c>
      <c r="H908">
        <v>170</v>
      </c>
      <c r="I908">
        <v>155</v>
      </c>
      <c r="J908">
        <v>4</v>
      </c>
      <c r="K908">
        <v>1</v>
      </c>
      <c r="L908" t="s">
        <v>43</v>
      </c>
      <c r="M908" t="s">
        <v>52</v>
      </c>
      <c r="N908" t="s">
        <v>23</v>
      </c>
      <c r="O908" t="s">
        <v>29</v>
      </c>
      <c r="P908">
        <v>38</v>
      </c>
      <c r="Q908" t="s">
        <v>91</v>
      </c>
      <c r="R908">
        <v>500</v>
      </c>
      <c r="S908" t="str">
        <f t="shared" si="14"/>
        <v>150K-200K</v>
      </c>
    </row>
    <row r="909" spans="1:19" x14ac:dyDescent="0.3">
      <c r="A909" t="s">
        <v>31</v>
      </c>
      <c r="B909" t="s">
        <v>85</v>
      </c>
      <c r="C909">
        <v>2014</v>
      </c>
      <c r="D909" t="s">
        <v>20</v>
      </c>
      <c r="E909" t="s">
        <v>21</v>
      </c>
      <c r="F909">
        <v>2.4</v>
      </c>
      <c r="G909">
        <v>133224</v>
      </c>
      <c r="H909">
        <v>187</v>
      </c>
      <c r="I909">
        <v>164</v>
      </c>
      <c r="J909">
        <v>4</v>
      </c>
      <c r="K909" t="s">
        <v>140</v>
      </c>
      <c r="L909" t="s">
        <v>43</v>
      </c>
      <c r="M909" t="s">
        <v>35</v>
      </c>
      <c r="N909" t="s">
        <v>23</v>
      </c>
      <c r="O909" t="s">
        <v>24</v>
      </c>
      <c r="P909">
        <v>33</v>
      </c>
      <c r="Q909" t="s">
        <v>25</v>
      </c>
      <c r="R909">
        <v>4798</v>
      </c>
      <c r="S909" t="str">
        <f t="shared" si="14"/>
        <v>100K-150K</v>
      </c>
    </row>
    <row r="910" spans="1:19" x14ac:dyDescent="0.3">
      <c r="A910" t="s">
        <v>18</v>
      </c>
      <c r="B910" t="s">
        <v>66</v>
      </c>
      <c r="C910">
        <v>2015</v>
      </c>
      <c r="D910" t="s">
        <v>20</v>
      </c>
      <c r="E910" t="s">
        <v>21</v>
      </c>
      <c r="F910">
        <v>3.3</v>
      </c>
      <c r="G910">
        <v>68442</v>
      </c>
      <c r="H910">
        <v>187</v>
      </c>
      <c r="I910">
        <v>245</v>
      </c>
      <c r="J910">
        <v>2</v>
      </c>
      <c r="K910">
        <v>0</v>
      </c>
      <c r="L910" t="s">
        <v>34</v>
      </c>
      <c r="M910" t="s">
        <v>35</v>
      </c>
      <c r="N910" t="s">
        <v>23</v>
      </c>
      <c r="O910" t="s">
        <v>29</v>
      </c>
      <c r="P910">
        <v>32</v>
      </c>
      <c r="Q910" t="s">
        <v>64</v>
      </c>
      <c r="R910">
        <v>17433</v>
      </c>
      <c r="S910" t="str">
        <f t="shared" si="14"/>
        <v>50K-100K</v>
      </c>
    </row>
    <row r="911" spans="1:19" x14ac:dyDescent="0.3">
      <c r="A911" t="s">
        <v>53</v>
      </c>
      <c r="B911" t="s">
        <v>77</v>
      </c>
      <c r="C911">
        <v>2016</v>
      </c>
      <c r="D911" t="s">
        <v>20</v>
      </c>
      <c r="E911" t="s">
        <v>21</v>
      </c>
      <c r="F911">
        <v>2.9</v>
      </c>
      <c r="G911">
        <v>64843</v>
      </c>
      <c r="H911">
        <v>227</v>
      </c>
      <c r="I911">
        <v>221</v>
      </c>
      <c r="J911">
        <v>2</v>
      </c>
      <c r="K911">
        <v>1</v>
      </c>
      <c r="L911" t="s">
        <v>43</v>
      </c>
      <c r="M911" t="s">
        <v>35</v>
      </c>
      <c r="N911" t="s">
        <v>23</v>
      </c>
      <c r="O911" t="s">
        <v>24</v>
      </c>
      <c r="P911">
        <v>31</v>
      </c>
      <c r="Q911" t="s">
        <v>37</v>
      </c>
      <c r="R911">
        <v>25964</v>
      </c>
      <c r="S911" t="str">
        <f t="shared" si="14"/>
        <v>50K-100K</v>
      </c>
    </row>
    <row r="912" spans="1:19" x14ac:dyDescent="0.3">
      <c r="A912" t="s">
        <v>41</v>
      </c>
      <c r="B912" t="s">
        <v>103</v>
      </c>
      <c r="C912">
        <v>2013</v>
      </c>
      <c r="D912" t="s">
        <v>20</v>
      </c>
      <c r="E912" t="s">
        <v>21</v>
      </c>
      <c r="F912">
        <v>2.5</v>
      </c>
      <c r="G912">
        <v>83504</v>
      </c>
      <c r="H912">
        <v>175</v>
      </c>
      <c r="I912">
        <v>166</v>
      </c>
      <c r="J912">
        <v>2</v>
      </c>
      <c r="K912">
        <v>0</v>
      </c>
      <c r="L912" t="s">
        <v>34</v>
      </c>
      <c r="M912" t="s">
        <v>52</v>
      </c>
      <c r="N912" t="s">
        <v>23</v>
      </c>
      <c r="O912" t="s">
        <v>24</v>
      </c>
      <c r="P912">
        <v>29</v>
      </c>
      <c r="Q912" t="s">
        <v>30</v>
      </c>
      <c r="R912">
        <v>9785</v>
      </c>
      <c r="S912" t="str">
        <f t="shared" si="14"/>
        <v>50K-100K</v>
      </c>
    </row>
    <row r="913" spans="1:19" x14ac:dyDescent="0.3">
      <c r="A913" t="s">
        <v>31</v>
      </c>
      <c r="B913" t="s">
        <v>99</v>
      </c>
      <c r="C913">
        <v>2022</v>
      </c>
      <c r="D913" t="s">
        <v>65</v>
      </c>
      <c r="E913" t="s">
        <v>140</v>
      </c>
      <c r="F913">
        <v>0</v>
      </c>
      <c r="G913">
        <v>29244</v>
      </c>
      <c r="H913">
        <v>271</v>
      </c>
      <c r="I913">
        <v>298</v>
      </c>
      <c r="J913">
        <v>1</v>
      </c>
      <c r="K913">
        <v>1</v>
      </c>
      <c r="L913" t="s">
        <v>43</v>
      </c>
      <c r="M913" t="s">
        <v>35</v>
      </c>
      <c r="N913" t="s">
        <v>23</v>
      </c>
      <c r="O913" t="s">
        <v>24</v>
      </c>
      <c r="P913">
        <v>32</v>
      </c>
      <c r="Q913" t="s">
        <v>76</v>
      </c>
      <c r="R913">
        <v>23178</v>
      </c>
      <c r="S913" t="str">
        <f t="shared" si="14"/>
        <v>0-50K</v>
      </c>
    </row>
    <row r="914" spans="1:19" x14ac:dyDescent="0.3">
      <c r="A914" t="s">
        <v>26</v>
      </c>
      <c r="B914" t="s">
        <v>101</v>
      </c>
      <c r="C914">
        <v>2019</v>
      </c>
      <c r="D914" t="s">
        <v>20</v>
      </c>
      <c r="E914" t="s">
        <v>21</v>
      </c>
      <c r="F914">
        <v>1.8</v>
      </c>
      <c r="G914">
        <v>145004</v>
      </c>
      <c r="H914">
        <v>140</v>
      </c>
      <c r="I914">
        <v>126</v>
      </c>
      <c r="J914">
        <v>2</v>
      </c>
      <c r="K914">
        <v>0</v>
      </c>
      <c r="L914" t="s">
        <v>140</v>
      </c>
      <c r="M914" t="s">
        <v>72</v>
      </c>
      <c r="N914" t="s">
        <v>45</v>
      </c>
      <c r="O914" t="s">
        <v>29</v>
      </c>
      <c r="P914">
        <v>32</v>
      </c>
      <c r="Q914" t="s">
        <v>57</v>
      </c>
      <c r="R914">
        <v>5944</v>
      </c>
      <c r="S914" t="str">
        <f t="shared" si="14"/>
        <v>100K-150K</v>
      </c>
    </row>
    <row r="915" spans="1:19" x14ac:dyDescent="0.3">
      <c r="A915" t="s">
        <v>80</v>
      </c>
      <c r="B915" t="s">
        <v>102</v>
      </c>
      <c r="C915">
        <v>2005</v>
      </c>
      <c r="D915" t="s">
        <v>20</v>
      </c>
      <c r="E915" t="s">
        <v>140</v>
      </c>
      <c r="F915">
        <v>3.1</v>
      </c>
      <c r="G915">
        <v>330542</v>
      </c>
      <c r="H915">
        <v>242</v>
      </c>
      <c r="I915">
        <v>230</v>
      </c>
      <c r="J915">
        <v>3</v>
      </c>
      <c r="K915">
        <v>0</v>
      </c>
      <c r="L915" t="s">
        <v>34</v>
      </c>
      <c r="M915" t="s">
        <v>22</v>
      </c>
      <c r="N915" t="s">
        <v>23</v>
      </c>
      <c r="O915" t="s">
        <v>24</v>
      </c>
      <c r="P915">
        <v>23</v>
      </c>
      <c r="Q915" t="s">
        <v>140</v>
      </c>
      <c r="R915">
        <v>500</v>
      </c>
      <c r="S915" t="str">
        <f t="shared" si="14"/>
        <v>200K+</v>
      </c>
    </row>
    <row r="916" spans="1:19" x14ac:dyDescent="0.3">
      <c r="A916" t="s">
        <v>18</v>
      </c>
      <c r="B916" t="s">
        <v>70</v>
      </c>
      <c r="C916">
        <v>2008</v>
      </c>
      <c r="D916" t="s">
        <v>20</v>
      </c>
      <c r="E916" t="s">
        <v>21</v>
      </c>
      <c r="F916">
        <v>1.8</v>
      </c>
      <c r="G916">
        <v>286927</v>
      </c>
      <c r="H916">
        <v>149</v>
      </c>
      <c r="I916">
        <v>152</v>
      </c>
      <c r="J916">
        <v>3</v>
      </c>
      <c r="K916" t="s">
        <v>140</v>
      </c>
      <c r="L916" t="s">
        <v>40</v>
      </c>
      <c r="M916" t="s">
        <v>22</v>
      </c>
      <c r="N916" t="s">
        <v>45</v>
      </c>
      <c r="O916" t="s">
        <v>29</v>
      </c>
      <c r="P916">
        <v>32</v>
      </c>
      <c r="Q916" t="s">
        <v>91</v>
      </c>
      <c r="R916">
        <v>500</v>
      </c>
      <c r="S916" t="str">
        <f t="shared" si="14"/>
        <v>200K+</v>
      </c>
    </row>
    <row r="917" spans="1:19" x14ac:dyDescent="0.3">
      <c r="A917" t="s">
        <v>73</v>
      </c>
      <c r="B917" t="s">
        <v>97</v>
      </c>
      <c r="C917">
        <v>2024</v>
      </c>
      <c r="D917" t="s">
        <v>20</v>
      </c>
      <c r="E917" t="s">
        <v>21</v>
      </c>
      <c r="F917">
        <v>1.5</v>
      </c>
      <c r="G917">
        <v>100</v>
      </c>
      <c r="H917">
        <v>187</v>
      </c>
      <c r="I917">
        <v>115</v>
      </c>
      <c r="J917">
        <v>1</v>
      </c>
      <c r="K917">
        <v>0</v>
      </c>
      <c r="L917" t="s">
        <v>43</v>
      </c>
      <c r="M917" t="s">
        <v>94</v>
      </c>
      <c r="N917" t="s">
        <v>45</v>
      </c>
      <c r="O917" t="s">
        <v>29</v>
      </c>
      <c r="P917">
        <v>41</v>
      </c>
      <c r="Q917" t="s">
        <v>46</v>
      </c>
      <c r="R917">
        <v>55644</v>
      </c>
      <c r="S917" t="str">
        <f t="shared" si="14"/>
        <v>0-50K</v>
      </c>
    </row>
    <row r="918" spans="1:19" x14ac:dyDescent="0.3">
      <c r="A918" t="s">
        <v>31</v>
      </c>
      <c r="B918" t="s">
        <v>85</v>
      </c>
      <c r="C918">
        <v>2013</v>
      </c>
      <c r="D918" t="s">
        <v>20</v>
      </c>
      <c r="E918" t="s">
        <v>21</v>
      </c>
      <c r="F918">
        <v>2.2999999999999998</v>
      </c>
      <c r="G918">
        <v>139604</v>
      </c>
      <c r="H918">
        <v>181</v>
      </c>
      <c r="I918">
        <v>186</v>
      </c>
      <c r="J918">
        <v>3</v>
      </c>
      <c r="K918" t="s">
        <v>140</v>
      </c>
      <c r="L918" t="s">
        <v>140</v>
      </c>
      <c r="M918" t="s">
        <v>35</v>
      </c>
      <c r="N918" t="s">
        <v>23</v>
      </c>
      <c r="O918" t="s">
        <v>24</v>
      </c>
      <c r="P918">
        <v>33</v>
      </c>
      <c r="Q918" t="s">
        <v>25</v>
      </c>
      <c r="R918">
        <v>3944</v>
      </c>
      <c r="S918" t="str">
        <f t="shared" si="14"/>
        <v>100K-150K</v>
      </c>
    </row>
    <row r="919" spans="1:19" x14ac:dyDescent="0.3">
      <c r="A919" t="s">
        <v>49</v>
      </c>
      <c r="B919" t="s">
        <v>93</v>
      </c>
      <c r="C919">
        <v>2011</v>
      </c>
      <c r="D919" t="s">
        <v>20</v>
      </c>
      <c r="E919" t="s">
        <v>21</v>
      </c>
      <c r="F919">
        <v>2.5</v>
      </c>
      <c r="G919">
        <v>209348</v>
      </c>
      <c r="H919">
        <v>179</v>
      </c>
      <c r="I919">
        <v>187</v>
      </c>
      <c r="J919">
        <v>4</v>
      </c>
      <c r="K919">
        <v>0</v>
      </c>
      <c r="L919" t="s">
        <v>43</v>
      </c>
      <c r="M919" t="s">
        <v>28</v>
      </c>
      <c r="N919" t="s">
        <v>23</v>
      </c>
      <c r="O919" t="s">
        <v>24</v>
      </c>
      <c r="P919">
        <v>33</v>
      </c>
      <c r="Q919" t="s">
        <v>76</v>
      </c>
      <c r="R919">
        <v>1027</v>
      </c>
      <c r="S919" t="str">
        <f t="shared" si="14"/>
        <v>200K+</v>
      </c>
    </row>
    <row r="920" spans="1:19" x14ac:dyDescent="0.3">
      <c r="A920" t="s">
        <v>55</v>
      </c>
      <c r="B920" t="s">
        <v>78</v>
      </c>
      <c r="C920">
        <v>2005</v>
      </c>
      <c r="D920" t="s">
        <v>20</v>
      </c>
      <c r="E920" t="s">
        <v>21</v>
      </c>
      <c r="F920">
        <v>2.2999999999999998</v>
      </c>
      <c r="G920">
        <v>174891</v>
      </c>
      <c r="H920">
        <v>172</v>
      </c>
      <c r="I920">
        <v>172</v>
      </c>
      <c r="J920">
        <v>5</v>
      </c>
      <c r="K920">
        <v>0</v>
      </c>
      <c r="L920" t="s">
        <v>140</v>
      </c>
      <c r="M920" t="s">
        <v>140</v>
      </c>
      <c r="N920" t="s">
        <v>45</v>
      </c>
      <c r="O920" t="s">
        <v>29</v>
      </c>
      <c r="P920">
        <v>27</v>
      </c>
      <c r="Q920" t="s">
        <v>46</v>
      </c>
      <c r="R920">
        <v>500</v>
      </c>
      <c r="S920" t="str">
        <f t="shared" si="14"/>
        <v>150K-200K</v>
      </c>
    </row>
    <row r="921" spans="1:19" x14ac:dyDescent="0.3">
      <c r="A921" t="s">
        <v>80</v>
      </c>
      <c r="B921" t="s">
        <v>83</v>
      </c>
      <c r="C921">
        <v>2024</v>
      </c>
      <c r="D921" t="s">
        <v>20</v>
      </c>
      <c r="E921" t="s">
        <v>21</v>
      </c>
      <c r="F921">
        <v>5.6</v>
      </c>
      <c r="G921">
        <v>100</v>
      </c>
      <c r="H921">
        <v>415</v>
      </c>
      <c r="I921">
        <v>394</v>
      </c>
      <c r="J921">
        <v>1</v>
      </c>
      <c r="K921">
        <v>0</v>
      </c>
      <c r="L921" t="s">
        <v>140</v>
      </c>
      <c r="M921" t="s">
        <v>44</v>
      </c>
      <c r="N921" t="s">
        <v>84</v>
      </c>
      <c r="O921" t="s">
        <v>95</v>
      </c>
      <c r="P921">
        <v>10</v>
      </c>
      <c r="Q921" t="s">
        <v>91</v>
      </c>
      <c r="R921">
        <v>28997</v>
      </c>
      <c r="S921" t="str">
        <f t="shared" si="14"/>
        <v>0-50K</v>
      </c>
    </row>
    <row r="922" spans="1:19" x14ac:dyDescent="0.3">
      <c r="A922" t="s">
        <v>26</v>
      </c>
      <c r="B922" t="s">
        <v>27</v>
      </c>
      <c r="C922">
        <v>2005</v>
      </c>
      <c r="D922" t="s">
        <v>20</v>
      </c>
      <c r="E922" t="s">
        <v>140</v>
      </c>
      <c r="F922">
        <v>3.1</v>
      </c>
      <c r="G922">
        <v>221910</v>
      </c>
      <c r="H922">
        <v>237</v>
      </c>
      <c r="I922">
        <v>237</v>
      </c>
      <c r="J922">
        <v>4</v>
      </c>
      <c r="K922">
        <v>0</v>
      </c>
      <c r="L922" t="s">
        <v>34</v>
      </c>
      <c r="M922" t="s">
        <v>59</v>
      </c>
      <c r="N922" t="s">
        <v>23</v>
      </c>
      <c r="O922" t="s">
        <v>24</v>
      </c>
      <c r="P922">
        <v>32</v>
      </c>
      <c r="Q922" t="s">
        <v>140</v>
      </c>
      <c r="R922">
        <v>500</v>
      </c>
      <c r="S922" t="str">
        <f t="shared" si="14"/>
        <v>200K+</v>
      </c>
    </row>
    <row r="923" spans="1:19" x14ac:dyDescent="0.3">
      <c r="A923" t="s">
        <v>31</v>
      </c>
      <c r="B923" t="s">
        <v>32</v>
      </c>
      <c r="C923">
        <v>2020</v>
      </c>
      <c r="D923" t="s">
        <v>33</v>
      </c>
      <c r="E923" t="s">
        <v>21</v>
      </c>
      <c r="F923">
        <v>1.8</v>
      </c>
      <c r="G923">
        <v>45058</v>
      </c>
      <c r="H923">
        <v>187</v>
      </c>
      <c r="I923">
        <v>166</v>
      </c>
      <c r="J923">
        <v>3</v>
      </c>
      <c r="K923" t="s">
        <v>140</v>
      </c>
      <c r="L923" t="s">
        <v>34</v>
      </c>
      <c r="M923" t="s">
        <v>140</v>
      </c>
      <c r="N923" t="s">
        <v>36</v>
      </c>
      <c r="O923" t="s">
        <v>24</v>
      </c>
      <c r="P923">
        <v>54</v>
      </c>
      <c r="Q923" t="s">
        <v>57</v>
      </c>
      <c r="R923">
        <v>12906</v>
      </c>
      <c r="S923" t="str">
        <f t="shared" si="14"/>
        <v>0-50K</v>
      </c>
    </row>
    <row r="924" spans="1:19" x14ac:dyDescent="0.3">
      <c r="A924" t="s">
        <v>31</v>
      </c>
      <c r="B924" t="s">
        <v>32</v>
      </c>
      <c r="C924">
        <v>2005</v>
      </c>
      <c r="D924" t="s">
        <v>20</v>
      </c>
      <c r="E924" t="s">
        <v>140</v>
      </c>
      <c r="F924">
        <v>1.8</v>
      </c>
      <c r="G924">
        <v>299373</v>
      </c>
      <c r="H924">
        <v>149</v>
      </c>
      <c r="I924">
        <v>143</v>
      </c>
      <c r="J924">
        <v>3</v>
      </c>
      <c r="K924" t="s">
        <v>140</v>
      </c>
      <c r="L924" t="s">
        <v>43</v>
      </c>
      <c r="M924" t="s">
        <v>140</v>
      </c>
      <c r="N924" t="s">
        <v>36</v>
      </c>
      <c r="O924" t="s">
        <v>24</v>
      </c>
      <c r="P924">
        <v>40</v>
      </c>
      <c r="Q924" t="s">
        <v>46</v>
      </c>
      <c r="R924">
        <v>500</v>
      </c>
      <c r="S924" t="str">
        <f t="shared" si="14"/>
        <v>200K+</v>
      </c>
    </row>
    <row r="925" spans="1:19" x14ac:dyDescent="0.3">
      <c r="A925" t="s">
        <v>18</v>
      </c>
      <c r="B925" t="s">
        <v>19</v>
      </c>
      <c r="C925">
        <v>2006</v>
      </c>
      <c r="D925" t="s">
        <v>20</v>
      </c>
      <c r="E925" t="s">
        <v>21</v>
      </c>
      <c r="F925">
        <v>3.4</v>
      </c>
      <c r="G925">
        <v>117273</v>
      </c>
      <c r="H925">
        <v>253</v>
      </c>
      <c r="I925">
        <v>230</v>
      </c>
      <c r="J925">
        <v>4</v>
      </c>
      <c r="K925">
        <v>1</v>
      </c>
      <c r="L925" t="s">
        <v>40</v>
      </c>
      <c r="M925" t="s">
        <v>35</v>
      </c>
      <c r="N925" t="s">
        <v>23</v>
      </c>
      <c r="O925" t="s">
        <v>24</v>
      </c>
      <c r="P925">
        <v>24</v>
      </c>
      <c r="Q925" t="s">
        <v>25</v>
      </c>
      <c r="R925">
        <v>5371</v>
      </c>
      <c r="S925" t="str">
        <f t="shared" si="14"/>
        <v>100K-150K</v>
      </c>
    </row>
    <row r="926" spans="1:19" x14ac:dyDescent="0.3">
      <c r="A926" t="s">
        <v>49</v>
      </c>
      <c r="B926" t="s">
        <v>100</v>
      </c>
      <c r="C926">
        <v>2021</v>
      </c>
      <c r="D926" t="s">
        <v>63</v>
      </c>
      <c r="E926" t="s">
        <v>140</v>
      </c>
      <c r="F926">
        <v>2.5</v>
      </c>
      <c r="G926">
        <v>58080</v>
      </c>
      <c r="H926">
        <v>169</v>
      </c>
      <c r="I926">
        <v>153</v>
      </c>
      <c r="J926">
        <v>1</v>
      </c>
      <c r="K926">
        <v>0</v>
      </c>
      <c r="L926" t="s">
        <v>43</v>
      </c>
      <c r="M926" t="s">
        <v>52</v>
      </c>
      <c r="N926" t="s">
        <v>45</v>
      </c>
      <c r="O926" t="s">
        <v>29</v>
      </c>
      <c r="P926">
        <v>34</v>
      </c>
      <c r="Q926" t="s">
        <v>30</v>
      </c>
      <c r="R926">
        <v>15992</v>
      </c>
      <c r="S926" t="str">
        <f t="shared" si="14"/>
        <v>50K-100K</v>
      </c>
    </row>
    <row r="927" spans="1:19" x14ac:dyDescent="0.3">
      <c r="A927" t="s">
        <v>80</v>
      </c>
      <c r="B927" t="s">
        <v>102</v>
      </c>
      <c r="C927">
        <v>2021</v>
      </c>
      <c r="D927" t="s">
        <v>63</v>
      </c>
      <c r="E927" t="s">
        <v>21</v>
      </c>
      <c r="F927">
        <v>2.5</v>
      </c>
      <c r="G927">
        <v>43950</v>
      </c>
      <c r="H927">
        <v>241</v>
      </c>
      <c r="I927">
        <v>222</v>
      </c>
      <c r="J927">
        <v>1</v>
      </c>
      <c r="K927">
        <v>0</v>
      </c>
      <c r="L927" t="s">
        <v>140</v>
      </c>
      <c r="M927" t="s">
        <v>72</v>
      </c>
      <c r="N927" t="s">
        <v>23</v>
      </c>
      <c r="O927" t="s">
        <v>24</v>
      </c>
      <c r="P927">
        <v>32</v>
      </c>
      <c r="Q927" t="s">
        <v>25</v>
      </c>
      <c r="R927">
        <v>22840</v>
      </c>
      <c r="S927" t="str">
        <f t="shared" si="14"/>
        <v>0-50K</v>
      </c>
    </row>
    <row r="928" spans="1:19" x14ac:dyDescent="0.3">
      <c r="A928" t="s">
        <v>53</v>
      </c>
      <c r="B928" t="s">
        <v>71</v>
      </c>
      <c r="C928">
        <v>2005</v>
      </c>
      <c r="D928" t="s">
        <v>20</v>
      </c>
      <c r="E928" t="s">
        <v>67</v>
      </c>
      <c r="F928">
        <v>1.7</v>
      </c>
      <c r="G928">
        <v>51030</v>
      </c>
      <c r="H928">
        <v>142</v>
      </c>
      <c r="I928">
        <v>123</v>
      </c>
      <c r="J928">
        <v>4</v>
      </c>
      <c r="K928">
        <v>1</v>
      </c>
      <c r="L928" t="s">
        <v>40</v>
      </c>
      <c r="M928" t="s">
        <v>35</v>
      </c>
      <c r="N928" t="s">
        <v>45</v>
      </c>
      <c r="O928" t="s">
        <v>29</v>
      </c>
      <c r="P928">
        <v>35</v>
      </c>
      <c r="Q928" t="s">
        <v>88</v>
      </c>
      <c r="R928">
        <v>4396</v>
      </c>
      <c r="S928" t="str">
        <f t="shared" si="14"/>
        <v>50K-100K</v>
      </c>
    </row>
    <row r="929" spans="1:19" x14ac:dyDescent="0.3">
      <c r="A929" t="s">
        <v>55</v>
      </c>
      <c r="B929" t="s">
        <v>78</v>
      </c>
      <c r="C929">
        <v>2012</v>
      </c>
      <c r="D929" t="s">
        <v>20</v>
      </c>
      <c r="E929" t="s">
        <v>21</v>
      </c>
      <c r="F929">
        <v>1.6</v>
      </c>
      <c r="G929">
        <v>50178</v>
      </c>
      <c r="H929">
        <v>130</v>
      </c>
      <c r="I929">
        <v>130</v>
      </c>
      <c r="J929">
        <v>3</v>
      </c>
      <c r="K929">
        <v>0</v>
      </c>
      <c r="L929" t="s">
        <v>34</v>
      </c>
      <c r="M929" t="s">
        <v>72</v>
      </c>
      <c r="N929" t="s">
        <v>45</v>
      </c>
      <c r="O929" t="s">
        <v>29</v>
      </c>
      <c r="P929">
        <v>32</v>
      </c>
      <c r="Q929" t="s">
        <v>88</v>
      </c>
      <c r="R929">
        <v>6847</v>
      </c>
      <c r="S929" t="str">
        <f t="shared" si="14"/>
        <v>50K-100K</v>
      </c>
    </row>
    <row r="930" spans="1:19" x14ac:dyDescent="0.3">
      <c r="A930" t="s">
        <v>31</v>
      </c>
      <c r="B930" t="s">
        <v>61</v>
      </c>
      <c r="C930">
        <v>2021</v>
      </c>
      <c r="D930" t="s">
        <v>20</v>
      </c>
      <c r="E930" t="s">
        <v>21</v>
      </c>
      <c r="F930">
        <v>1.6</v>
      </c>
      <c r="G930">
        <v>47149</v>
      </c>
      <c r="H930">
        <v>129</v>
      </c>
      <c r="I930">
        <v>112</v>
      </c>
      <c r="J930">
        <v>1</v>
      </c>
      <c r="K930">
        <v>0</v>
      </c>
      <c r="L930" t="s">
        <v>34</v>
      </c>
      <c r="M930" t="s">
        <v>22</v>
      </c>
      <c r="N930" t="s">
        <v>45</v>
      </c>
      <c r="O930" t="s">
        <v>29</v>
      </c>
      <c r="P930">
        <v>37</v>
      </c>
      <c r="Q930" t="s">
        <v>37</v>
      </c>
      <c r="R930">
        <v>18343</v>
      </c>
      <c r="S930" t="str">
        <f t="shared" si="14"/>
        <v>0-50K</v>
      </c>
    </row>
    <row r="931" spans="1:19" x14ac:dyDescent="0.3">
      <c r="A931" t="s">
        <v>73</v>
      </c>
      <c r="B931" t="s">
        <v>97</v>
      </c>
      <c r="C931">
        <v>2017</v>
      </c>
      <c r="D931" t="s">
        <v>33</v>
      </c>
      <c r="E931" t="s">
        <v>21</v>
      </c>
      <c r="F931">
        <v>2.4</v>
      </c>
      <c r="G931">
        <v>39793</v>
      </c>
      <c r="H931">
        <v>199</v>
      </c>
      <c r="I931">
        <v>193</v>
      </c>
      <c r="J931">
        <v>2</v>
      </c>
      <c r="K931">
        <v>1</v>
      </c>
      <c r="L931" t="s">
        <v>34</v>
      </c>
      <c r="M931" t="s">
        <v>59</v>
      </c>
      <c r="N931" t="s">
        <v>45</v>
      </c>
      <c r="O931" t="s">
        <v>29</v>
      </c>
      <c r="P931">
        <v>64</v>
      </c>
      <c r="Q931" t="s">
        <v>57</v>
      </c>
      <c r="R931">
        <v>25044</v>
      </c>
      <c r="S931" t="str">
        <f t="shared" si="14"/>
        <v>0-50K</v>
      </c>
    </row>
    <row r="932" spans="1:19" x14ac:dyDescent="0.3">
      <c r="A932" t="s">
        <v>41</v>
      </c>
      <c r="B932" t="s">
        <v>103</v>
      </c>
      <c r="C932">
        <v>2024</v>
      </c>
      <c r="D932" t="s">
        <v>20</v>
      </c>
      <c r="E932" t="s">
        <v>21</v>
      </c>
      <c r="F932">
        <v>2.1</v>
      </c>
      <c r="G932">
        <v>100</v>
      </c>
      <c r="H932">
        <v>158</v>
      </c>
      <c r="I932">
        <v>155</v>
      </c>
      <c r="J932">
        <v>1</v>
      </c>
      <c r="K932">
        <v>0</v>
      </c>
      <c r="L932" t="s">
        <v>34</v>
      </c>
      <c r="M932" t="s">
        <v>72</v>
      </c>
      <c r="N932" t="s">
        <v>23</v>
      </c>
      <c r="O932" t="s">
        <v>60</v>
      </c>
      <c r="P932">
        <v>32</v>
      </c>
      <c r="Q932" t="s">
        <v>140</v>
      </c>
      <c r="R932">
        <v>33899</v>
      </c>
      <c r="S932" t="str">
        <f t="shared" si="14"/>
        <v>0-50K</v>
      </c>
    </row>
    <row r="933" spans="1:19" x14ac:dyDescent="0.3">
      <c r="A933" t="s">
        <v>26</v>
      </c>
      <c r="B933" t="s">
        <v>68</v>
      </c>
      <c r="C933">
        <v>2006</v>
      </c>
      <c r="D933" t="s">
        <v>20</v>
      </c>
      <c r="E933" t="s">
        <v>21</v>
      </c>
      <c r="F933">
        <v>2.4</v>
      </c>
      <c r="G933">
        <v>114633</v>
      </c>
      <c r="H933">
        <v>179</v>
      </c>
      <c r="I933">
        <v>188</v>
      </c>
      <c r="J933">
        <v>5</v>
      </c>
      <c r="K933">
        <v>0</v>
      </c>
      <c r="L933" t="s">
        <v>40</v>
      </c>
      <c r="M933" t="s">
        <v>22</v>
      </c>
      <c r="N933" t="s">
        <v>45</v>
      </c>
      <c r="O933" t="s">
        <v>29</v>
      </c>
      <c r="P933">
        <v>32</v>
      </c>
      <c r="Q933" t="s">
        <v>25</v>
      </c>
      <c r="R933">
        <v>500</v>
      </c>
      <c r="S933" t="str">
        <f t="shared" si="14"/>
        <v>100K-150K</v>
      </c>
    </row>
    <row r="934" spans="1:19" x14ac:dyDescent="0.3">
      <c r="A934" t="s">
        <v>26</v>
      </c>
      <c r="B934" t="s">
        <v>58</v>
      </c>
      <c r="C934">
        <v>2016</v>
      </c>
      <c r="D934" t="s">
        <v>20</v>
      </c>
      <c r="E934" t="s">
        <v>21</v>
      </c>
      <c r="F934">
        <v>3.4</v>
      </c>
      <c r="G934">
        <v>131886</v>
      </c>
      <c r="H934">
        <v>240</v>
      </c>
      <c r="I934">
        <v>187</v>
      </c>
      <c r="J934">
        <v>2</v>
      </c>
      <c r="K934">
        <v>1</v>
      </c>
      <c r="L934" t="s">
        <v>40</v>
      </c>
      <c r="M934" t="s">
        <v>52</v>
      </c>
      <c r="N934" t="s">
        <v>23</v>
      </c>
      <c r="O934" t="s">
        <v>29</v>
      </c>
      <c r="P934">
        <v>21</v>
      </c>
      <c r="Q934" t="s">
        <v>30</v>
      </c>
      <c r="R934">
        <v>7309</v>
      </c>
      <c r="S934" t="str">
        <f t="shared" si="14"/>
        <v>100K-150K</v>
      </c>
    </row>
    <row r="935" spans="1:19" x14ac:dyDescent="0.3">
      <c r="A935" t="s">
        <v>49</v>
      </c>
      <c r="B935" t="s">
        <v>50</v>
      </c>
      <c r="C935">
        <v>2005</v>
      </c>
      <c r="D935" t="s">
        <v>20</v>
      </c>
      <c r="E935" t="s">
        <v>67</v>
      </c>
      <c r="F935">
        <v>2.4</v>
      </c>
      <c r="G935">
        <v>191972</v>
      </c>
      <c r="H935">
        <v>194</v>
      </c>
      <c r="I935">
        <v>180</v>
      </c>
      <c r="J935">
        <v>5</v>
      </c>
      <c r="K935">
        <v>1</v>
      </c>
      <c r="L935" t="s">
        <v>40</v>
      </c>
      <c r="M935" t="s">
        <v>35</v>
      </c>
      <c r="N935" t="s">
        <v>45</v>
      </c>
      <c r="O935" t="s">
        <v>29</v>
      </c>
      <c r="P935">
        <v>29</v>
      </c>
      <c r="Q935" t="s">
        <v>25</v>
      </c>
      <c r="R935">
        <v>500</v>
      </c>
      <c r="S935" t="str">
        <f t="shared" si="14"/>
        <v>150K-200K</v>
      </c>
    </row>
    <row r="936" spans="1:19" x14ac:dyDescent="0.3">
      <c r="A936" t="s">
        <v>53</v>
      </c>
      <c r="B936" t="s">
        <v>79</v>
      </c>
      <c r="C936">
        <v>2011</v>
      </c>
      <c r="D936" t="s">
        <v>20</v>
      </c>
      <c r="E936" t="s">
        <v>21</v>
      </c>
      <c r="F936">
        <v>1.7</v>
      </c>
      <c r="G936">
        <v>52353</v>
      </c>
      <c r="H936">
        <v>133</v>
      </c>
      <c r="I936">
        <v>129</v>
      </c>
      <c r="J936">
        <v>3</v>
      </c>
      <c r="K936" t="s">
        <v>140</v>
      </c>
      <c r="L936" t="s">
        <v>43</v>
      </c>
      <c r="M936" t="s">
        <v>140</v>
      </c>
      <c r="N936" t="s">
        <v>45</v>
      </c>
      <c r="O936" t="s">
        <v>29</v>
      </c>
      <c r="P936">
        <v>39</v>
      </c>
      <c r="Q936" t="s">
        <v>30</v>
      </c>
      <c r="R936">
        <v>17418</v>
      </c>
      <c r="S936" t="str">
        <f t="shared" si="14"/>
        <v>50K-100K</v>
      </c>
    </row>
    <row r="937" spans="1:19" x14ac:dyDescent="0.3">
      <c r="A937" t="s">
        <v>38</v>
      </c>
      <c r="B937" t="s">
        <v>86</v>
      </c>
      <c r="C937">
        <v>2024</v>
      </c>
      <c r="D937" t="s">
        <v>20</v>
      </c>
      <c r="E937" t="s">
        <v>21</v>
      </c>
      <c r="F937">
        <v>3.3</v>
      </c>
      <c r="G937">
        <v>100</v>
      </c>
      <c r="H937">
        <v>253</v>
      </c>
      <c r="I937">
        <v>237</v>
      </c>
      <c r="J937">
        <v>1</v>
      </c>
      <c r="K937" t="s">
        <v>140</v>
      </c>
      <c r="L937" t="s">
        <v>43</v>
      </c>
      <c r="M937" t="s">
        <v>72</v>
      </c>
      <c r="N937" t="s">
        <v>84</v>
      </c>
      <c r="O937" t="s">
        <v>60</v>
      </c>
      <c r="P937">
        <v>21</v>
      </c>
      <c r="Q937" t="s">
        <v>48</v>
      </c>
      <c r="R937">
        <v>37606</v>
      </c>
      <c r="S937" t="str">
        <f t="shared" si="14"/>
        <v>0-50K</v>
      </c>
    </row>
    <row r="938" spans="1:19" x14ac:dyDescent="0.3">
      <c r="A938" t="s">
        <v>18</v>
      </c>
      <c r="B938" t="s">
        <v>51</v>
      </c>
      <c r="C938">
        <v>2018</v>
      </c>
      <c r="D938" t="s">
        <v>20</v>
      </c>
      <c r="E938" t="s">
        <v>140</v>
      </c>
      <c r="F938">
        <v>2.1</v>
      </c>
      <c r="G938">
        <v>65728</v>
      </c>
      <c r="H938">
        <v>183</v>
      </c>
      <c r="I938">
        <v>168</v>
      </c>
      <c r="J938">
        <v>2</v>
      </c>
      <c r="K938">
        <v>1</v>
      </c>
      <c r="L938" t="s">
        <v>34</v>
      </c>
      <c r="M938" t="s">
        <v>140</v>
      </c>
      <c r="N938" t="s">
        <v>45</v>
      </c>
      <c r="O938" t="s">
        <v>24</v>
      </c>
      <c r="P938">
        <v>29</v>
      </c>
      <c r="Q938" t="s">
        <v>57</v>
      </c>
      <c r="R938">
        <v>18982</v>
      </c>
      <c r="S938" t="str">
        <f t="shared" si="14"/>
        <v>50K-100K</v>
      </c>
    </row>
    <row r="939" spans="1:19" x14ac:dyDescent="0.3">
      <c r="A939" t="s">
        <v>38</v>
      </c>
      <c r="B939" t="s">
        <v>89</v>
      </c>
      <c r="C939">
        <v>2024</v>
      </c>
      <c r="D939" t="s">
        <v>33</v>
      </c>
      <c r="E939" t="s">
        <v>21</v>
      </c>
      <c r="F939">
        <v>2.1</v>
      </c>
      <c r="G939">
        <v>100</v>
      </c>
      <c r="H939">
        <v>169</v>
      </c>
      <c r="I939">
        <v>156</v>
      </c>
      <c r="J939">
        <v>1</v>
      </c>
      <c r="K939">
        <v>0</v>
      </c>
      <c r="L939" t="s">
        <v>40</v>
      </c>
      <c r="M939" t="s">
        <v>28</v>
      </c>
      <c r="N939" t="s">
        <v>45</v>
      </c>
      <c r="O939" t="s">
        <v>29</v>
      </c>
      <c r="P939">
        <v>59</v>
      </c>
      <c r="Q939" t="s">
        <v>140</v>
      </c>
      <c r="R939">
        <v>20779</v>
      </c>
      <c r="S939" t="str">
        <f t="shared" si="14"/>
        <v>0-50K</v>
      </c>
    </row>
    <row r="940" spans="1:19" x14ac:dyDescent="0.3">
      <c r="A940" t="s">
        <v>73</v>
      </c>
      <c r="B940" t="s">
        <v>90</v>
      </c>
      <c r="C940">
        <v>2012</v>
      </c>
      <c r="D940" t="s">
        <v>20</v>
      </c>
      <c r="E940" t="s">
        <v>21</v>
      </c>
      <c r="F940">
        <v>2.5</v>
      </c>
      <c r="G940">
        <v>163155</v>
      </c>
      <c r="H940">
        <v>191</v>
      </c>
      <c r="I940">
        <v>188</v>
      </c>
      <c r="J940">
        <v>3</v>
      </c>
      <c r="K940" t="s">
        <v>140</v>
      </c>
      <c r="L940" t="s">
        <v>34</v>
      </c>
      <c r="M940" t="s">
        <v>52</v>
      </c>
      <c r="N940" t="s">
        <v>45</v>
      </c>
      <c r="O940" t="s">
        <v>29</v>
      </c>
      <c r="P940">
        <v>29</v>
      </c>
      <c r="Q940" t="s">
        <v>91</v>
      </c>
      <c r="R940">
        <v>5561</v>
      </c>
      <c r="S940" t="str">
        <f t="shared" si="14"/>
        <v>150K-200K</v>
      </c>
    </row>
    <row r="941" spans="1:19" x14ac:dyDescent="0.3">
      <c r="A941" t="s">
        <v>49</v>
      </c>
      <c r="B941" t="s">
        <v>92</v>
      </c>
      <c r="C941">
        <v>2008</v>
      </c>
      <c r="D941" t="s">
        <v>20</v>
      </c>
      <c r="E941" t="s">
        <v>21</v>
      </c>
      <c r="F941">
        <v>3.3</v>
      </c>
      <c r="G941">
        <v>174469</v>
      </c>
      <c r="H941">
        <v>258</v>
      </c>
      <c r="I941">
        <v>245</v>
      </c>
      <c r="J941">
        <v>5</v>
      </c>
      <c r="K941">
        <v>1</v>
      </c>
      <c r="L941" t="s">
        <v>43</v>
      </c>
      <c r="M941" t="s">
        <v>59</v>
      </c>
      <c r="N941" t="s">
        <v>23</v>
      </c>
      <c r="O941" t="s">
        <v>24</v>
      </c>
      <c r="P941">
        <v>25</v>
      </c>
      <c r="Q941" t="s">
        <v>25</v>
      </c>
      <c r="R941">
        <v>500</v>
      </c>
      <c r="S941" t="str">
        <f t="shared" si="14"/>
        <v>150K-200K</v>
      </c>
    </row>
    <row r="942" spans="1:19" x14ac:dyDescent="0.3">
      <c r="A942" t="s">
        <v>38</v>
      </c>
      <c r="B942" t="s">
        <v>39</v>
      </c>
      <c r="C942">
        <v>2010</v>
      </c>
      <c r="D942" t="s">
        <v>20</v>
      </c>
      <c r="E942" t="s">
        <v>21</v>
      </c>
      <c r="F942">
        <v>3.4</v>
      </c>
      <c r="G942">
        <v>137901</v>
      </c>
      <c r="H942">
        <v>279</v>
      </c>
      <c r="I942">
        <v>257</v>
      </c>
      <c r="J942">
        <v>4</v>
      </c>
      <c r="K942">
        <v>0</v>
      </c>
      <c r="L942" t="s">
        <v>34</v>
      </c>
      <c r="M942" t="s">
        <v>72</v>
      </c>
      <c r="N942" t="s">
        <v>23</v>
      </c>
      <c r="O942" t="s">
        <v>24</v>
      </c>
      <c r="P942">
        <v>28</v>
      </c>
      <c r="Q942" t="s">
        <v>64</v>
      </c>
      <c r="R942">
        <v>7938</v>
      </c>
      <c r="S942" t="str">
        <f t="shared" si="14"/>
        <v>100K-150K</v>
      </c>
    </row>
    <row r="943" spans="1:19" x14ac:dyDescent="0.3">
      <c r="A943" t="s">
        <v>80</v>
      </c>
      <c r="B943" t="s">
        <v>81</v>
      </c>
      <c r="C943">
        <v>2020</v>
      </c>
      <c r="D943" t="s">
        <v>33</v>
      </c>
      <c r="E943" t="s">
        <v>67</v>
      </c>
      <c r="F943">
        <v>2.5</v>
      </c>
      <c r="G943">
        <v>28486</v>
      </c>
      <c r="H943">
        <v>187</v>
      </c>
      <c r="I943">
        <v>227</v>
      </c>
      <c r="J943">
        <v>2</v>
      </c>
      <c r="K943">
        <v>0</v>
      </c>
      <c r="L943" t="s">
        <v>140</v>
      </c>
      <c r="M943" t="s">
        <v>72</v>
      </c>
      <c r="N943" t="s">
        <v>82</v>
      </c>
      <c r="O943" t="s">
        <v>60</v>
      </c>
      <c r="P943">
        <v>32</v>
      </c>
      <c r="Q943" t="s">
        <v>48</v>
      </c>
      <c r="R943">
        <v>25926</v>
      </c>
      <c r="S943" t="str">
        <f t="shared" si="14"/>
        <v>0-50K</v>
      </c>
    </row>
    <row r="944" spans="1:19" x14ac:dyDescent="0.3">
      <c r="A944" t="s">
        <v>38</v>
      </c>
      <c r="B944" t="s">
        <v>47</v>
      </c>
      <c r="C944">
        <v>2006</v>
      </c>
      <c r="D944" t="s">
        <v>20</v>
      </c>
      <c r="E944" t="s">
        <v>21</v>
      </c>
      <c r="F944">
        <v>3.3</v>
      </c>
      <c r="G944">
        <v>228315</v>
      </c>
      <c r="H944">
        <v>228</v>
      </c>
      <c r="I944">
        <v>213</v>
      </c>
      <c r="J944">
        <v>4</v>
      </c>
      <c r="K944">
        <v>0</v>
      </c>
      <c r="L944" t="s">
        <v>34</v>
      </c>
      <c r="M944" t="s">
        <v>140</v>
      </c>
      <c r="N944" t="s">
        <v>23</v>
      </c>
      <c r="O944" t="s">
        <v>24</v>
      </c>
      <c r="P944">
        <v>32</v>
      </c>
      <c r="Q944" t="s">
        <v>64</v>
      </c>
      <c r="R944">
        <v>500</v>
      </c>
      <c r="S944" t="str">
        <f t="shared" si="14"/>
        <v>200K+</v>
      </c>
    </row>
    <row r="945" spans="1:19" x14ac:dyDescent="0.3">
      <c r="A945" t="s">
        <v>31</v>
      </c>
      <c r="B945" t="s">
        <v>32</v>
      </c>
      <c r="C945">
        <v>2006</v>
      </c>
      <c r="D945" t="s">
        <v>20</v>
      </c>
      <c r="E945" t="s">
        <v>140</v>
      </c>
      <c r="F945">
        <v>2.2999999999999998</v>
      </c>
      <c r="G945">
        <v>137116</v>
      </c>
      <c r="H945">
        <v>193</v>
      </c>
      <c r="I945">
        <v>163</v>
      </c>
      <c r="J945">
        <v>4</v>
      </c>
      <c r="K945">
        <v>1</v>
      </c>
      <c r="L945" t="s">
        <v>40</v>
      </c>
      <c r="M945" t="s">
        <v>94</v>
      </c>
      <c r="N945" t="s">
        <v>36</v>
      </c>
      <c r="O945" t="s">
        <v>29</v>
      </c>
      <c r="P945">
        <v>37</v>
      </c>
      <c r="Q945" t="s">
        <v>25</v>
      </c>
      <c r="R945">
        <v>500</v>
      </c>
      <c r="S945" t="str">
        <f t="shared" si="14"/>
        <v>100K-150K</v>
      </c>
    </row>
    <row r="946" spans="1:19" x14ac:dyDescent="0.3">
      <c r="A946" t="s">
        <v>26</v>
      </c>
      <c r="B946" t="s">
        <v>68</v>
      </c>
      <c r="C946">
        <v>2021</v>
      </c>
      <c r="D946" t="s">
        <v>63</v>
      </c>
      <c r="E946" t="s">
        <v>21</v>
      </c>
      <c r="F946">
        <v>1.5</v>
      </c>
      <c r="G946">
        <v>34824</v>
      </c>
      <c r="H946">
        <v>126</v>
      </c>
      <c r="I946">
        <v>100</v>
      </c>
      <c r="J946">
        <v>1</v>
      </c>
      <c r="K946">
        <v>0</v>
      </c>
      <c r="L946" t="s">
        <v>43</v>
      </c>
      <c r="M946" t="s">
        <v>28</v>
      </c>
      <c r="N946" t="s">
        <v>45</v>
      </c>
      <c r="O946" t="s">
        <v>29</v>
      </c>
      <c r="P946">
        <v>40</v>
      </c>
      <c r="Q946" t="s">
        <v>91</v>
      </c>
      <c r="R946">
        <v>18357</v>
      </c>
      <c r="S946" t="str">
        <f t="shared" si="14"/>
        <v>0-50K</v>
      </c>
    </row>
    <row r="947" spans="1:19" x14ac:dyDescent="0.3">
      <c r="A947" t="s">
        <v>26</v>
      </c>
      <c r="B947" t="s">
        <v>101</v>
      </c>
      <c r="C947">
        <v>2007</v>
      </c>
      <c r="D947" t="s">
        <v>20</v>
      </c>
      <c r="E947" t="s">
        <v>21</v>
      </c>
      <c r="F947">
        <v>2</v>
      </c>
      <c r="G947">
        <v>102693</v>
      </c>
      <c r="H947">
        <v>154</v>
      </c>
      <c r="I947">
        <v>142</v>
      </c>
      <c r="J947">
        <v>4</v>
      </c>
      <c r="K947" t="s">
        <v>140</v>
      </c>
      <c r="L947" t="s">
        <v>43</v>
      </c>
      <c r="M947" t="s">
        <v>22</v>
      </c>
      <c r="N947" t="s">
        <v>45</v>
      </c>
      <c r="O947" t="s">
        <v>29</v>
      </c>
      <c r="P947">
        <v>32</v>
      </c>
      <c r="Q947" t="s">
        <v>140</v>
      </c>
      <c r="R947">
        <v>500</v>
      </c>
      <c r="S947" t="str">
        <f t="shared" si="14"/>
        <v>100K-150K</v>
      </c>
    </row>
    <row r="948" spans="1:19" x14ac:dyDescent="0.3">
      <c r="A948" t="s">
        <v>80</v>
      </c>
      <c r="B948" t="s">
        <v>102</v>
      </c>
      <c r="C948">
        <v>2011</v>
      </c>
      <c r="D948" t="s">
        <v>20</v>
      </c>
      <c r="E948" t="s">
        <v>140</v>
      </c>
      <c r="F948">
        <v>2.8</v>
      </c>
      <c r="G948">
        <v>120554</v>
      </c>
      <c r="H948">
        <v>187</v>
      </c>
      <c r="I948">
        <v>208</v>
      </c>
      <c r="J948">
        <v>2</v>
      </c>
      <c r="K948">
        <v>1</v>
      </c>
      <c r="L948" t="s">
        <v>40</v>
      </c>
      <c r="M948" t="s">
        <v>94</v>
      </c>
      <c r="N948" t="s">
        <v>23</v>
      </c>
      <c r="O948" t="s">
        <v>29</v>
      </c>
      <c r="P948">
        <v>28</v>
      </c>
      <c r="Q948" t="s">
        <v>30</v>
      </c>
      <c r="R948">
        <v>4074</v>
      </c>
      <c r="S948" t="str">
        <f t="shared" si="14"/>
        <v>100K-150K</v>
      </c>
    </row>
    <row r="949" spans="1:19" x14ac:dyDescent="0.3">
      <c r="A949" t="s">
        <v>80</v>
      </c>
      <c r="B949" t="s">
        <v>83</v>
      </c>
      <c r="C949">
        <v>2022</v>
      </c>
      <c r="D949" t="s">
        <v>20</v>
      </c>
      <c r="E949" t="s">
        <v>140</v>
      </c>
      <c r="F949">
        <v>4.2</v>
      </c>
      <c r="G949">
        <v>27067</v>
      </c>
      <c r="H949">
        <v>309</v>
      </c>
      <c r="I949">
        <v>288</v>
      </c>
      <c r="J949">
        <v>1</v>
      </c>
      <c r="K949">
        <v>0</v>
      </c>
      <c r="L949" t="s">
        <v>43</v>
      </c>
      <c r="M949" t="s">
        <v>35</v>
      </c>
      <c r="N949" t="s">
        <v>84</v>
      </c>
      <c r="O949" t="s">
        <v>95</v>
      </c>
      <c r="P949">
        <v>18</v>
      </c>
      <c r="Q949" t="s">
        <v>48</v>
      </c>
      <c r="R949">
        <v>27575</v>
      </c>
      <c r="S949" t="str">
        <f t="shared" si="14"/>
        <v>0-50K</v>
      </c>
    </row>
    <row r="950" spans="1:19" x14ac:dyDescent="0.3">
      <c r="A950" t="s">
        <v>53</v>
      </c>
      <c r="B950" t="s">
        <v>79</v>
      </c>
      <c r="C950">
        <v>2014</v>
      </c>
      <c r="D950" t="s">
        <v>20</v>
      </c>
      <c r="E950" t="s">
        <v>21</v>
      </c>
      <c r="F950">
        <v>1.6</v>
      </c>
      <c r="G950">
        <v>209766</v>
      </c>
      <c r="H950">
        <v>187</v>
      </c>
      <c r="I950">
        <v>187</v>
      </c>
      <c r="J950">
        <v>2</v>
      </c>
      <c r="K950">
        <v>1</v>
      </c>
      <c r="L950" t="s">
        <v>34</v>
      </c>
      <c r="M950" t="s">
        <v>44</v>
      </c>
      <c r="N950" t="s">
        <v>45</v>
      </c>
      <c r="O950" t="s">
        <v>24</v>
      </c>
      <c r="P950">
        <v>38</v>
      </c>
      <c r="Q950" t="s">
        <v>76</v>
      </c>
      <c r="R950">
        <v>11781</v>
      </c>
      <c r="S950" t="str">
        <f t="shared" si="14"/>
        <v>200K+</v>
      </c>
    </row>
    <row r="951" spans="1:19" x14ac:dyDescent="0.3">
      <c r="A951" t="s">
        <v>38</v>
      </c>
      <c r="B951" t="s">
        <v>47</v>
      </c>
      <c r="C951">
        <v>2022</v>
      </c>
      <c r="D951" t="s">
        <v>33</v>
      </c>
      <c r="E951" t="s">
        <v>21</v>
      </c>
      <c r="F951">
        <v>2.1</v>
      </c>
      <c r="G951">
        <v>25223</v>
      </c>
      <c r="H951">
        <v>161</v>
      </c>
      <c r="I951">
        <v>160</v>
      </c>
      <c r="J951">
        <v>1</v>
      </c>
      <c r="K951">
        <v>0</v>
      </c>
      <c r="L951" t="s">
        <v>34</v>
      </c>
      <c r="M951" t="s">
        <v>140</v>
      </c>
      <c r="N951" t="s">
        <v>23</v>
      </c>
      <c r="O951" t="s">
        <v>24</v>
      </c>
      <c r="P951">
        <v>46</v>
      </c>
      <c r="Q951" t="s">
        <v>88</v>
      </c>
      <c r="R951">
        <v>18159</v>
      </c>
      <c r="S951" t="str">
        <f t="shared" si="14"/>
        <v>0-50K</v>
      </c>
    </row>
    <row r="952" spans="1:19" x14ac:dyDescent="0.3">
      <c r="A952" t="s">
        <v>38</v>
      </c>
      <c r="B952" t="s">
        <v>89</v>
      </c>
      <c r="C952">
        <v>2009</v>
      </c>
      <c r="D952" t="s">
        <v>20</v>
      </c>
      <c r="E952" t="s">
        <v>21</v>
      </c>
      <c r="F952">
        <v>1.7</v>
      </c>
      <c r="G952">
        <v>239313</v>
      </c>
      <c r="H952">
        <v>151</v>
      </c>
      <c r="I952">
        <v>144</v>
      </c>
      <c r="J952">
        <v>3</v>
      </c>
      <c r="K952" t="s">
        <v>140</v>
      </c>
      <c r="L952" t="s">
        <v>40</v>
      </c>
      <c r="M952" t="s">
        <v>59</v>
      </c>
      <c r="N952" t="s">
        <v>45</v>
      </c>
      <c r="O952" t="s">
        <v>24</v>
      </c>
      <c r="P952">
        <v>31</v>
      </c>
      <c r="Q952" t="s">
        <v>57</v>
      </c>
      <c r="R952">
        <v>500</v>
      </c>
      <c r="S952" t="str">
        <f t="shared" si="14"/>
        <v>200K+</v>
      </c>
    </row>
    <row r="953" spans="1:19" x14ac:dyDescent="0.3">
      <c r="A953" t="s">
        <v>80</v>
      </c>
      <c r="B953" t="s">
        <v>81</v>
      </c>
      <c r="C953">
        <v>2011</v>
      </c>
      <c r="D953" t="s">
        <v>20</v>
      </c>
      <c r="E953" t="s">
        <v>21</v>
      </c>
      <c r="F953">
        <v>2.5</v>
      </c>
      <c r="G953">
        <v>216943</v>
      </c>
      <c r="H953">
        <v>266</v>
      </c>
      <c r="I953">
        <v>187</v>
      </c>
      <c r="J953">
        <v>3</v>
      </c>
      <c r="K953">
        <v>1</v>
      </c>
      <c r="L953" t="s">
        <v>40</v>
      </c>
      <c r="M953" t="s">
        <v>59</v>
      </c>
      <c r="N953" t="s">
        <v>82</v>
      </c>
      <c r="O953" t="s">
        <v>24</v>
      </c>
      <c r="P953">
        <v>21</v>
      </c>
      <c r="Q953" t="s">
        <v>91</v>
      </c>
      <c r="R953">
        <v>500</v>
      </c>
      <c r="S953" t="str">
        <f t="shared" si="14"/>
        <v>200K+</v>
      </c>
    </row>
    <row r="954" spans="1:19" x14ac:dyDescent="0.3">
      <c r="A954" t="s">
        <v>26</v>
      </c>
      <c r="B954" t="s">
        <v>27</v>
      </c>
      <c r="C954">
        <v>2014</v>
      </c>
      <c r="D954" t="s">
        <v>20</v>
      </c>
      <c r="E954" t="s">
        <v>21</v>
      </c>
      <c r="F954">
        <v>3.3</v>
      </c>
      <c r="G954">
        <v>125904</v>
      </c>
      <c r="H954">
        <v>250</v>
      </c>
      <c r="I954">
        <v>241</v>
      </c>
      <c r="J954">
        <v>2</v>
      </c>
      <c r="K954">
        <v>1</v>
      </c>
      <c r="L954" t="s">
        <v>43</v>
      </c>
      <c r="M954" t="s">
        <v>52</v>
      </c>
      <c r="N954" t="s">
        <v>23</v>
      </c>
      <c r="O954" t="s">
        <v>24</v>
      </c>
      <c r="P954">
        <v>28</v>
      </c>
      <c r="Q954" t="s">
        <v>48</v>
      </c>
      <c r="R954">
        <v>4195</v>
      </c>
      <c r="S954" t="str">
        <f t="shared" si="14"/>
        <v>100K-150K</v>
      </c>
    </row>
    <row r="955" spans="1:19" x14ac:dyDescent="0.3">
      <c r="A955" t="s">
        <v>55</v>
      </c>
      <c r="B955" t="s">
        <v>56</v>
      </c>
      <c r="C955">
        <v>2018</v>
      </c>
      <c r="D955" t="s">
        <v>20</v>
      </c>
      <c r="E955" t="s">
        <v>21</v>
      </c>
      <c r="F955">
        <v>2.5</v>
      </c>
      <c r="G955">
        <v>51349</v>
      </c>
      <c r="H955">
        <v>166</v>
      </c>
      <c r="I955">
        <v>140</v>
      </c>
      <c r="J955">
        <v>2</v>
      </c>
      <c r="K955">
        <v>0</v>
      </c>
      <c r="L955" t="s">
        <v>140</v>
      </c>
      <c r="M955" t="s">
        <v>72</v>
      </c>
      <c r="N955" t="s">
        <v>23</v>
      </c>
      <c r="O955" t="s">
        <v>29</v>
      </c>
      <c r="P955">
        <v>32</v>
      </c>
      <c r="Q955" t="s">
        <v>30</v>
      </c>
      <c r="R955">
        <v>21838</v>
      </c>
      <c r="S955" t="str">
        <f t="shared" si="14"/>
        <v>50K-100K</v>
      </c>
    </row>
    <row r="956" spans="1:19" x14ac:dyDescent="0.3">
      <c r="A956" t="s">
        <v>18</v>
      </c>
      <c r="B956" t="s">
        <v>19</v>
      </c>
      <c r="C956">
        <v>2022</v>
      </c>
      <c r="D956" t="s">
        <v>20</v>
      </c>
      <c r="E956" t="s">
        <v>140</v>
      </c>
      <c r="F956">
        <v>2.8</v>
      </c>
      <c r="G956">
        <v>9529</v>
      </c>
      <c r="H956">
        <v>212</v>
      </c>
      <c r="I956">
        <v>204</v>
      </c>
      <c r="J956">
        <v>1</v>
      </c>
      <c r="K956">
        <v>0</v>
      </c>
      <c r="L956" t="s">
        <v>43</v>
      </c>
      <c r="M956" t="s">
        <v>72</v>
      </c>
      <c r="N956" t="s">
        <v>23</v>
      </c>
      <c r="O956" t="s">
        <v>24</v>
      </c>
      <c r="P956">
        <v>34</v>
      </c>
      <c r="Q956" t="s">
        <v>46</v>
      </c>
      <c r="R956">
        <v>54159</v>
      </c>
      <c r="S956" t="str">
        <f t="shared" si="14"/>
        <v>0-50K</v>
      </c>
    </row>
    <row r="957" spans="1:19" x14ac:dyDescent="0.3">
      <c r="A957" t="s">
        <v>80</v>
      </c>
      <c r="B957" t="s">
        <v>98</v>
      </c>
      <c r="C957">
        <v>2018</v>
      </c>
      <c r="D957" t="s">
        <v>20</v>
      </c>
      <c r="E957" t="s">
        <v>21</v>
      </c>
      <c r="F957">
        <v>2.8</v>
      </c>
      <c r="G957">
        <v>60668</v>
      </c>
      <c r="H957">
        <v>225</v>
      </c>
      <c r="I957">
        <v>213</v>
      </c>
      <c r="J957">
        <v>1</v>
      </c>
      <c r="K957">
        <v>0</v>
      </c>
      <c r="L957" t="s">
        <v>34</v>
      </c>
      <c r="M957" t="s">
        <v>35</v>
      </c>
      <c r="N957" t="s">
        <v>23</v>
      </c>
      <c r="O957" t="s">
        <v>24</v>
      </c>
      <c r="P957">
        <v>29</v>
      </c>
      <c r="Q957" t="s">
        <v>76</v>
      </c>
      <c r="R957">
        <v>12433</v>
      </c>
      <c r="S957" t="str">
        <f t="shared" si="14"/>
        <v>50K-100K</v>
      </c>
    </row>
    <row r="958" spans="1:19" x14ac:dyDescent="0.3">
      <c r="A958" t="s">
        <v>26</v>
      </c>
      <c r="B958" t="s">
        <v>58</v>
      </c>
      <c r="C958">
        <v>2010</v>
      </c>
      <c r="D958" t="s">
        <v>20</v>
      </c>
      <c r="E958" t="s">
        <v>67</v>
      </c>
      <c r="F958">
        <v>3</v>
      </c>
      <c r="G958">
        <v>134742</v>
      </c>
      <c r="H958">
        <v>227</v>
      </c>
      <c r="I958">
        <v>226</v>
      </c>
      <c r="J958">
        <v>3</v>
      </c>
      <c r="K958">
        <v>1</v>
      </c>
      <c r="L958" t="s">
        <v>43</v>
      </c>
      <c r="M958" t="s">
        <v>140</v>
      </c>
      <c r="N958" t="s">
        <v>23</v>
      </c>
      <c r="O958" t="s">
        <v>24</v>
      </c>
      <c r="P958">
        <v>31</v>
      </c>
      <c r="Q958" t="s">
        <v>88</v>
      </c>
      <c r="R958">
        <v>2916</v>
      </c>
      <c r="S958" t="str">
        <f t="shared" si="14"/>
        <v>100K-150K</v>
      </c>
    </row>
    <row r="959" spans="1:19" x14ac:dyDescent="0.3">
      <c r="A959" t="s">
        <v>53</v>
      </c>
      <c r="B959" t="s">
        <v>77</v>
      </c>
      <c r="C959">
        <v>2022</v>
      </c>
      <c r="D959" t="s">
        <v>20</v>
      </c>
      <c r="E959" t="s">
        <v>21</v>
      </c>
      <c r="F959">
        <v>2.2999999999999998</v>
      </c>
      <c r="G959">
        <v>28651</v>
      </c>
      <c r="H959">
        <v>187</v>
      </c>
      <c r="I959">
        <v>190</v>
      </c>
      <c r="J959">
        <v>1</v>
      </c>
      <c r="K959">
        <v>0</v>
      </c>
      <c r="L959" t="s">
        <v>34</v>
      </c>
      <c r="M959" t="s">
        <v>22</v>
      </c>
      <c r="N959" t="s">
        <v>23</v>
      </c>
      <c r="O959" t="s">
        <v>24</v>
      </c>
      <c r="P959">
        <v>33</v>
      </c>
      <c r="Q959" t="s">
        <v>91</v>
      </c>
      <c r="R959">
        <v>46030</v>
      </c>
      <c r="S959" t="str">
        <f t="shared" si="14"/>
        <v>0-50K</v>
      </c>
    </row>
    <row r="960" spans="1:19" x14ac:dyDescent="0.3">
      <c r="A960" t="s">
        <v>26</v>
      </c>
      <c r="B960" t="s">
        <v>27</v>
      </c>
      <c r="C960">
        <v>2017</v>
      </c>
      <c r="D960" t="s">
        <v>20</v>
      </c>
      <c r="E960" t="s">
        <v>21</v>
      </c>
      <c r="F960">
        <v>2.6</v>
      </c>
      <c r="G960">
        <v>68635</v>
      </c>
      <c r="H960">
        <v>196</v>
      </c>
      <c r="I960">
        <v>182</v>
      </c>
      <c r="J960">
        <v>3</v>
      </c>
      <c r="K960">
        <v>0</v>
      </c>
      <c r="L960" t="s">
        <v>43</v>
      </c>
      <c r="M960" t="s">
        <v>140</v>
      </c>
      <c r="N960" t="s">
        <v>23</v>
      </c>
      <c r="O960" t="s">
        <v>24</v>
      </c>
      <c r="P960">
        <v>31</v>
      </c>
      <c r="Q960" t="s">
        <v>140</v>
      </c>
      <c r="R960">
        <v>11258</v>
      </c>
      <c r="S960" t="str">
        <f t="shared" si="14"/>
        <v>50K-100K</v>
      </c>
    </row>
    <row r="961" spans="1:19" x14ac:dyDescent="0.3">
      <c r="A961" t="s">
        <v>38</v>
      </c>
      <c r="B961" t="s">
        <v>89</v>
      </c>
      <c r="C961">
        <v>2015</v>
      </c>
      <c r="D961" t="s">
        <v>20</v>
      </c>
      <c r="E961" t="s">
        <v>21</v>
      </c>
      <c r="F961">
        <v>2.5</v>
      </c>
      <c r="G961">
        <v>158667</v>
      </c>
      <c r="H961">
        <v>177</v>
      </c>
      <c r="I961">
        <v>171</v>
      </c>
      <c r="J961">
        <v>1</v>
      </c>
      <c r="K961">
        <v>0</v>
      </c>
      <c r="L961" t="s">
        <v>43</v>
      </c>
      <c r="M961" t="s">
        <v>94</v>
      </c>
      <c r="N961" t="s">
        <v>45</v>
      </c>
      <c r="O961" t="s">
        <v>29</v>
      </c>
      <c r="P961">
        <v>25</v>
      </c>
      <c r="Q961" t="s">
        <v>37</v>
      </c>
      <c r="R961">
        <v>3006</v>
      </c>
      <c r="S961" t="str">
        <f t="shared" si="14"/>
        <v>150K-200K</v>
      </c>
    </row>
    <row r="962" spans="1:19" x14ac:dyDescent="0.3">
      <c r="A962" t="s">
        <v>41</v>
      </c>
      <c r="B962" t="s">
        <v>62</v>
      </c>
      <c r="C962">
        <v>2005</v>
      </c>
      <c r="D962" t="s">
        <v>20</v>
      </c>
      <c r="E962" t="s">
        <v>21</v>
      </c>
      <c r="F962">
        <v>2.2999999999999998</v>
      </c>
      <c r="G962">
        <v>269977</v>
      </c>
      <c r="H962">
        <v>191</v>
      </c>
      <c r="I962">
        <v>177</v>
      </c>
      <c r="J962">
        <v>5</v>
      </c>
      <c r="K962">
        <v>1</v>
      </c>
      <c r="L962" t="s">
        <v>140</v>
      </c>
      <c r="M962" t="s">
        <v>22</v>
      </c>
      <c r="N962" t="s">
        <v>23</v>
      </c>
      <c r="O962" t="s">
        <v>24</v>
      </c>
      <c r="P962">
        <v>32</v>
      </c>
      <c r="Q962" t="s">
        <v>37</v>
      </c>
      <c r="R962">
        <v>500</v>
      </c>
      <c r="S962" t="str">
        <f t="shared" ref="S962:S1025" si="15">IF(G962&lt;=50000,"0-50K",IF(G962&lt;=100000,"50K-100K",IF(G962&lt;=150000,"100K-150K",IF(G962&lt;=200000,"150K-200K","200K+"))))</f>
        <v>200K+</v>
      </c>
    </row>
    <row r="963" spans="1:19" x14ac:dyDescent="0.3">
      <c r="A963" t="s">
        <v>49</v>
      </c>
      <c r="B963" t="s">
        <v>93</v>
      </c>
      <c r="C963">
        <v>2006</v>
      </c>
      <c r="D963" t="s">
        <v>20</v>
      </c>
      <c r="E963" t="s">
        <v>21</v>
      </c>
      <c r="F963">
        <v>2.5</v>
      </c>
      <c r="G963">
        <v>346605</v>
      </c>
      <c r="H963">
        <v>187</v>
      </c>
      <c r="I963">
        <v>170</v>
      </c>
      <c r="J963">
        <v>3</v>
      </c>
      <c r="K963" t="s">
        <v>140</v>
      </c>
      <c r="L963" t="s">
        <v>34</v>
      </c>
      <c r="M963" t="s">
        <v>72</v>
      </c>
      <c r="N963" t="s">
        <v>23</v>
      </c>
      <c r="O963" t="s">
        <v>24</v>
      </c>
      <c r="P963">
        <v>38</v>
      </c>
      <c r="Q963" t="s">
        <v>37</v>
      </c>
      <c r="R963">
        <v>500</v>
      </c>
      <c r="S963" t="str">
        <f t="shared" si="15"/>
        <v>200K+</v>
      </c>
    </row>
    <row r="964" spans="1:19" x14ac:dyDescent="0.3">
      <c r="A964" t="s">
        <v>73</v>
      </c>
      <c r="B964" t="s">
        <v>97</v>
      </c>
      <c r="C964">
        <v>2006</v>
      </c>
      <c r="D964" t="s">
        <v>63</v>
      </c>
      <c r="E964" t="s">
        <v>67</v>
      </c>
      <c r="F964">
        <v>1.7</v>
      </c>
      <c r="G964">
        <v>284165</v>
      </c>
      <c r="H964">
        <v>129</v>
      </c>
      <c r="I964">
        <v>120</v>
      </c>
      <c r="J964">
        <v>4</v>
      </c>
      <c r="K964">
        <v>0</v>
      </c>
      <c r="L964" t="s">
        <v>140</v>
      </c>
      <c r="M964" t="s">
        <v>52</v>
      </c>
      <c r="N964" t="s">
        <v>45</v>
      </c>
      <c r="O964" t="s">
        <v>24</v>
      </c>
      <c r="P964">
        <v>36</v>
      </c>
      <c r="Q964" t="s">
        <v>88</v>
      </c>
      <c r="R964">
        <v>500</v>
      </c>
      <c r="S964" t="str">
        <f t="shared" si="15"/>
        <v>200K+</v>
      </c>
    </row>
    <row r="965" spans="1:19" x14ac:dyDescent="0.3">
      <c r="A965" t="s">
        <v>38</v>
      </c>
      <c r="B965" t="s">
        <v>86</v>
      </c>
      <c r="C965">
        <v>2017</v>
      </c>
      <c r="D965" t="s">
        <v>20</v>
      </c>
      <c r="E965" t="s">
        <v>21</v>
      </c>
      <c r="F965">
        <v>5.4</v>
      </c>
      <c r="G965">
        <v>133258</v>
      </c>
      <c r="H965">
        <v>398</v>
      </c>
      <c r="I965">
        <v>370</v>
      </c>
      <c r="J965">
        <v>3</v>
      </c>
      <c r="K965">
        <v>0</v>
      </c>
      <c r="L965" t="s">
        <v>40</v>
      </c>
      <c r="M965" t="s">
        <v>44</v>
      </c>
      <c r="N965" t="s">
        <v>84</v>
      </c>
      <c r="O965" t="s">
        <v>95</v>
      </c>
      <c r="P965">
        <v>10</v>
      </c>
      <c r="Q965" t="s">
        <v>37</v>
      </c>
      <c r="R965">
        <v>10421</v>
      </c>
      <c r="S965" t="str">
        <f t="shared" si="15"/>
        <v>100K-150K</v>
      </c>
    </row>
    <row r="966" spans="1:19" x14ac:dyDescent="0.3">
      <c r="A966" t="s">
        <v>41</v>
      </c>
      <c r="B966" t="s">
        <v>62</v>
      </c>
      <c r="C966">
        <v>2011</v>
      </c>
      <c r="D966" t="s">
        <v>63</v>
      </c>
      <c r="E966" t="s">
        <v>21</v>
      </c>
      <c r="F966">
        <v>2.5</v>
      </c>
      <c r="G966">
        <v>64841</v>
      </c>
      <c r="H966">
        <v>187</v>
      </c>
      <c r="I966">
        <v>203</v>
      </c>
      <c r="J966">
        <v>2</v>
      </c>
      <c r="K966">
        <v>1</v>
      </c>
      <c r="L966" t="s">
        <v>34</v>
      </c>
      <c r="M966" t="s">
        <v>72</v>
      </c>
      <c r="N966" t="s">
        <v>23</v>
      </c>
      <c r="O966" t="s">
        <v>29</v>
      </c>
      <c r="P966">
        <v>30</v>
      </c>
      <c r="Q966" t="s">
        <v>25</v>
      </c>
      <c r="R966">
        <v>5123</v>
      </c>
      <c r="S966" t="str">
        <f t="shared" si="15"/>
        <v>50K-100K</v>
      </c>
    </row>
    <row r="967" spans="1:19" x14ac:dyDescent="0.3">
      <c r="A967" t="s">
        <v>41</v>
      </c>
      <c r="B967" t="s">
        <v>96</v>
      </c>
      <c r="C967">
        <v>2023</v>
      </c>
      <c r="D967" t="s">
        <v>20</v>
      </c>
      <c r="E967" t="s">
        <v>21</v>
      </c>
      <c r="F967">
        <v>2.2000000000000002</v>
      </c>
      <c r="G967">
        <v>19622</v>
      </c>
      <c r="H967">
        <v>186</v>
      </c>
      <c r="I967">
        <v>181</v>
      </c>
      <c r="J967">
        <v>1</v>
      </c>
      <c r="K967" t="s">
        <v>140</v>
      </c>
      <c r="L967" t="s">
        <v>40</v>
      </c>
      <c r="M967" t="s">
        <v>59</v>
      </c>
      <c r="N967" t="s">
        <v>45</v>
      </c>
      <c r="O967" t="s">
        <v>29</v>
      </c>
      <c r="P967">
        <v>32</v>
      </c>
      <c r="Q967" t="s">
        <v>140</v>
      </c>
      <c r="R967">
        <v>15256</v>
      </c>
      <c r="S967" t="str">
        <f t="shared" si="15"/>
        <v>0-50K</v>
      </c>
    </row>
    <row r="968" spans="1:19" x14ac:dyDescent="0.3">
      <c r="A968" t="s">
        <v>49</v>
      </c>
      <c r="B968" t="s">
        <v>100</v>
      </c>
      <c r="C968">
        <v>2020</v>
      </c>
      <c r="D968" t="s">
        <v>20</v>
      </c>
      <c r="E968" t="s">
        <v>21</v>
      </c>
      <c r="F968">
        <v>1.6</v>
      </c>
      <c r="G968">
        <v>85557</v>
      </c>
      <c r="H968">
        <v>123</v>
      </c>
      <c r="I968">
        <v>102</v>
      </c>
      <c r="J968">
        <v>2</v>
      </c>
      <c r="K968">
        <v>0</v>
      </c>
      <c r="L968" t="s">
        <v>43</v>
      </c>
      <c r="M968" t="s">
        <v>44</v>
      </c>
      <c r="N968" t="s">
        <v>45</v>
      </c>
      <c r="O968" t="s">
        <v>29</v>
      </c>
      <c r="P968">
        <v>32</v>
      </c>
      <c r="Q968" t="s">
        <v>57</v>
      </c>
      <c r="R968">
        <v>12245</v>
      </c>
      <c r="S968" t="str">
        <f t="shared" si="15"/>
        <v>50K-100K</v>
      </c>
    </row>
    <row r="969" spans="1:19" x14ac:dyDescent="0.3">
      <c r="A969" t="s">
        <v>26</v>
      </c>
      <c r="B969" t="s">
        <v>101</v>
      </c>
      <c r="C969">
        <v>2023</v>
      </c>
      <c r="D969" t="s">
        <v>20</v>
      </c>
      <c r="E969" t="s">
        <v>21</v>
      </c>
      <c r="F969">
        <v>2.5</v>
      </c>
      <c r="G969">
        <v>9580</v>
      </c>
      <c r="H969">
        <v>186</v>
      </c>
      <c r="I969">
        <v>187</v>
      </c>
      <c r="J969">
        <v>1</v>
      </c>
      <c r="K969">
        <v>0</v>
      </c>
      <c r="L969" t="s">
        <v>40</v>
      </c>
      <c r="M969" t="s">
        <v>22</v>
      </c>
      <c r="N969" t="s">
        <v>45</v>
      </c>
      <c r="O969" t="s">
        <v>29</v>
      </c>
      <c r="P969">
        <v>34</v>
      </c>
      <c r="Q969" t="s">
        <v>30</v>
      </c>
      <c r="R969">
        <v>15273</v>
      </c>
      <c r="S969" t="str">
        <f t="shared" si="15"/>
        <v>0-50K</v>
      </c>
    </row>
    <row r="970" spans="1:19" x14ac:dyDescent="0.3">
      <c r="A970" t="s">
        <v>55</v>
      </c>
      <c r="B970" t="s">
        <v>69</v>
      </c>
      <c r="C970">
        <v>2005</v>
      </c>
      <c r="D970" t="s">
        <v>63</v>
      </c>
      <c r="E970" t="s">
        <v>21</v>
      </c>
      <c r="F970">
        <v>2.4</v>
      </c>
      <c r="G970">
        <v>328445</v>
      </c>
      <c r="H970">
        <v>165</v>
      </c>
      <c r="I970">
        <v>161</v>
      </c>
      <c r="J970">
        <v>5</v>
      </c>
      <c r="K970">
        <v>0</v>
      </c>
      <c r="L970" t="s">
        <v>43</v>
      </c>
      <c r="M970" t="s">
        <v>44</v>
      </c>
      <c r="N970" t="s">
        <v>23</v>
      </c>
      <c r="O970" t="s">
        <v>24</v>
      </c>
      <c r="P970">
        <v>35</v>
      </c>
      <c r="Q970" t="s">
        <v>76</v>
      </c>
      <c r="R970">
        <v>500</v>
      </c>
      <c r="S970" t="str">
        <f t="shared" si="15"/>
        <v>200K+</v>
      </c>
    </row>
    <row r="971" spans="1:19" x14ac:dyDescent="0.3">
      <c r="A971" t="s">
        <v>31</v>
      </c>
      <c r="B971" t="s">
        <v>99</v>
      </c>
      <c r="C971">
        <v>2023</v>
      </c>
      <c r="D971" t="s">
        <v>20</v>
      </c>
      <c r="E971" t="s">
        <v>21</v>
      </c>
      <c r="F971">
        <v>2.1</v>
      </c>
      <c r="G971">
        <v>17408</v>
      </c>
      <c r="H971">
        <v>160</v>
      </c>
      <c r="I971">
        <v>159</v>
      </c>
      <c r="J971">
        <v>1</v>
      </c>
      <c r="K971">
        <v>0</v>
      </c>
      <c r="L971" t="s">
        <v>34</v>
      </c>
      <c r="M971" t="s">
        <v>140</v>
      </c>
      <c r="N971" t="s">
        <v>23</v>
      </c>
      <c r="O971" t="s">
        <v>29</v>
      </c>
      <c r="P971">
        <v>31</v>
      </c>
      <c r="Q971" t="s">
        <v>64</v>
      </c>
      <c r="R971">
        <v>32120</v>
      </c>
      <c r="S971" t="str">
        <f t="shared" si="15"/>
        <v>0-50K</v>
      </c>
    </row>
    <row r="972" spans="1:19" x14ac:dyDescent="0.3">
      <c r="A972" t="s">
        <v>26</v>
      </c>
      <c r="B972" t="s">
        <v>68</v>
      </c>
      <c r="C972">
        <v>2023</v>
      </c>
      <c r="D972" t="s">
        <v>33</v>
      </c>
      <c r="E972" t="s">
        <v>21</v>
      </c>
      <c r="F972">
        <v>2</v>
      </c>
      <c r="G972">
        <v>11187</v>
      </c>
      <c r="H972">
        <v>159</v>
      </c>
      <c r="I972">
        <v>187</v>
      </c>
      <c r="J972">
        <v>1</v>
      </c>
      <c r="K972">
        <v>0</v>
      </c>
      <c r="L972" t="s">
        <v>34</v>
      </c>
      <c r="M972" t="s">
        <v>140</v>
      </c>
      <c r="N972" t="s">
        <v>45</v>
      </c>
      <c r="O972" t="s">
        <v>29</v>
      </c>
      <c r="P972">
        <v>47</v>
      </c>
      <c r="Q972" t="s">
        <v>48</v>
      </c>
      <c r="R972">
        <v>22780</v>
      </c>
      <c r="S972" t="str">
        <f t="shared" si="15"/>
        <v>0-50K</v>
      </c>
    </row>
    <row r="973" spans="1:19" x14ac:dyDescent="0.3">
      <c r="A973" t="s">
        <v>49</v>
      </c>
      <c r="B973" t="s">
        <v>100</v>
      </c>
      <c r="C973">
        <v>2019</v>
      </c>
      <c r="D973" t="s">
        <v>63</v>
      </c>
      <c r="E973" t="s">
        <v>21</v>
      </c>
      <c r="F973">
        <v>2.2999999999999998</v>
      </c>
      <c r="G973">
        <v>25824</v>
      </c>
      <c r="H973">
        <v>172</v>
      </c>
      <c r="I973">
        <v>156</v>
      </c>
      <c r="J973">
        <v>1</v>
      </c>
      <c r="K973">
        <v>0</v>
      </c>
      <c r="L973" t="s">
        <v>34</v>
      </c>
      <c r="M973" t="s">
        <v>44</v>
      </c>
      <c r="N973" t="s">
        <v>45</v>
      </c>
      <c r="O973" t="s">
        <v>29</v>
      </c>
      <c r="P973">
        <v>33</v>
      </c>
      <c r="Q973" t="s">
        <v>91</v>
      </c>
      <c r="R973">
        <v>14292</v>
      </c>
      <c r="S973" t="str">
        <f t="shared" si="15"/>
        <v>0-50K</v>
      </c>
    </row>
    <row r="974" spans="1:19" x14ac:dyDescent="0.3">
      <c r="A974" t="s">
        <v>38</v>
      </c>
      <c r="B974" t="s">
        <v>39</v>
      </c>
      <c r="C974">
        <v>2022</v>
      </c>
      <c r="D974" t="s">
        <v>20</v>
      </c>
      <c r="E974" t="s">
        <v>140</v>
      </c>
      <c r="F974">
        <v>3.1</v>
      </c>
      <c r="G974">
        <v>35158</v>
      </c>
      <c r="H974">
        <v>255</v>
      </c>
      <c r="I974">
        <v>235</v>
      </c>
      <c r="J974">
        <v>1</v>
      </c>
      <c r="K974">
        <v>0</v>
      </c>
      <c r="L974" t="s">
        <v>34</v>
      </c>
      <c r="M974" t="s">
        <v>22</v>
      </c>
      <c r="N974" t="s">
        <v>23</v>
      </c>
      <c r="O974" t="s">
        <v>24</v>
      </c>
      <c r="P974">
        <v>23</v>
      </c>
      <c r="Q974" t="s">
        <v>37</v>
      </c>
      <c r="R974">
        <v>42836</v>
      </c>
      <c r="S974" t="str">
        <f t="shared" si="15"/>
        <v>0-50K</v>
      </c>
    </row>
    <row r="975" spans="1:19" x14ac:dyDescent="0.3">
      <c r="A975" t="s">
        <v>73</v>
      </c>
      <c r="B975" t="s">
        <v>87</v>
      </c>
      <c r="C975">
        <v>2012</v>
      </c>
      <c r="D975" t="s">
        <v>20</v>
      </c>
      <c r="E975" t="s">
        <v>140</v>
      </c>
      <c r="F975">
        <v>2.9</v>
      </c>
      <c r="G975">
        <v>99635</v>
      </c>
      <c r="H975">
        <v>187</v>
      </c>
      <c r="I975">
        <v>209</v>
      </c>
      <c r="J975">
        <v>5</v>
      </c>
      <c r="K975">
        <v>1</v>
      </c>
      <c r="L975" t="s">
        <v>34</v>
      </c>
      <c r="M975" t="s">
        <v>72</v>
      </c>
      <c r="N975" t="s">
        <v>23</v>
      </c>
      <c r="O975" t="s">
        <v>24</v>
      </c>
      <c r="P975">
        <v>33</v>
      </c>
      <c r="Q975" t="s">
        <v>25</v>
      </c>
      <c r="R975">
        <v>8559</v>
      </c>
      <c r="S975" t="str">
        <f t="shared" si="15"/>
        <v>50K-100K</v>
      </c>
    </row>
    <row r="976" spans="1:19" x14ac:dyDescent="0.3">
      <c r="A976" t="s">
        <v>55</v>
      </c>
      <c r="B976" t="s">
        <v>69</v>
      </c>
      <c r="C976">
        <v>2015</v>
      </c>
      <c r="D976" t="s">
        <v>65</v>
      </c>
      <c r="E976" t="s">
        <v>21</v>
      </c>
      <c r="F976">
        <v>2.5</v>
      </c>
      <c r="G976">
        <v>7368</v>
      </c>
      <c r="H976">
        <v>304</v>
      </c>
      <c r="I976">
        <v>334</v>
      </c>
      <c r="J976">
        <v>2</v>
      </c>
      <c r="K976" t="s">
        <v>140</v>
      </c>
      <c r="L976" t="s">
        <v>40</v>
      </c>
      <c r="M976" t="s">
        <v>72</v>
      </c>
      <c r="N976" t="s">
        <v>23</v>
      </c>
      <c r="O976" t="s">
        <v>24</v>
      </c>
      <c r="P976">
        <v>127</v>
      </c>
      <c r="Q976" t="s">
        <v>88</v>
      </c>
      <c r="R976">
        <v>11181</v>
      </c>
      <c r="S976" t="str">
        <f t="shared" si="15"/>
        <v>0-50K</v>
      </c>
    </row>
    <row r="977" spans="1:19" x14ac:dyDescent="0.3">
      <c r="A977" t="s">
        <v>53</v>
      </c>
      <c r="B977" t="s">
        <v>79</v>
      </c>
      <c r="C977">
        <v>2019</v>
      </c>
      <c r="D977" t="s">
        <v>20</v>
      </c>
      <c r="E977" t="s">
        <v>21</v>
      </c>
      <c r="F977">
        <v>2</v>
      </c>
      <c r="G977">
        <v>47793</v>
      </c>
      <c r="H977">
        <v>164</v>
      </c>
      <c r="I977">
        <v>156</v>
      </c>
      <c r="J977">
        <v>2</v>
      </c>
      <c r="K977">
        <v>1</v>
      </c>
      <c r="L977" t="s">
        <v>140</v>
      </c>
      <c r="M977" t="s">
        <v>22</v>
      </c>
      <c r="N977" t="s">
        <v>45</v>
      </c>
      <c r="O977" t="s">
        <v>29</v>
      </c>
      <c r="P977">
        <v>35</v>
      </c>
      <c r="Q977" t="s">
        <v>25</v>
      </c>
      <c r="R977">
        <v>28248</v>
      </c>
      <c r="S977" t="str">
        <f t="shared" si="15"/>
        <v>0-50K</v>
      </c>
    </row>
    <row r="978" spans="1:19" x14ac:dyDescent="0.3">
      <c r="A978" t="s">
        <v>55</v>
      </c>
      <c r="B978" t="s">
        <v>56</v>
      </c>
      <c r="C978">
        <v>2017</v>
      </c>
      <c r="D978" t="s">
        <v>20</v>
      </c>
      <c r="E978" t="s">
        <v>140</v>
      </c>
      <c r="F978">
        <v>2.4</v>
      </c>
      <c r="G978">
        <v>23083</v>
      </c>
      <c r="H978">
        <v>182</v>
      </c>
      <c r="I978">
        <v>179</v>
      </c>
      <c r="J978">
        <v>3</v>
      </c>
      <c r="K978">
        <v>0</v>
      </c>
      <c r="L978" t="s">
        <v>34</v>
      </c>
      <c r="M978" t="s">
        <v>35</v>
      </c>
      <c r="N978" t="s">
        <v>23</v>
      </c>
      <c r="O978" t="s">
        <v>29</v>
      </c>
      <c r="P978">
        <v>33</v>
      </c>
      <c r="Q978" t="s">
        <v>48</v>
      </c>
      <c r="R978">
        <v>17521</v>
      </c>
      <c r="S978" t="str">
        <f t="shared" si="15"/>
        <v>0-50K</v>
      </c>
    </row>
    <row r="979" spans="1:19" x14ac:dyDescent="0.3">
      <c r="A979" t="s">
        <v>41</v>
      </c>
      <c r="B979" t="s">
        <v>103</v>
      </c>
      <c r="C979">
        <v>2011</v>
      </c>
      <c r="D979" t="s">
        <v>20</v>
      </c>
      <c r="E979" t="s">
        <v>21</v>
      </c>
      <c r="F979">
        <v>2.1</v>
      </c>
      <c r="G979">
        <v>130585</v>
      </c>
      <c r="H979">
        <v>171</v>
      </c>
      <c r="I979">
        <v>151</v>
      </c>
      <c r="J979">
        <v>4</v>
      </c>
      <c r="K979">
        <v>0</v>
      </c>
      <c r="L979" t="s">
        <v>140</v>
      </c>
      <c r="M979" t="s">
        <v>35</v>
      </c>
      <c r="N979" t="s">
        <v>23</v>
      </c>
      <c r="O979" t="s">
        <v>24</v>
      </c>
      <c r="P979">
        <v>36</v>
      </c>
      <c r="Q979" t="s">
        <v>64</v>
      </c>
      <c r="R979">
        <v>4991</v>
      </c>
      <c r="S979" t="str">
        <f t="shared" si="15"/>
        <v>100K-150K</v>
      </c>
    </row>
    <row r="980" spans="1:19" x14ac:dyDescent="0.3">
      <c r="A980" t="s">
        <v>38</v>
      </c>
      <c r="B980" t="s">
        <v>89</v>
      </c>
      <c r="C980">
        <v>2017</v>
      </c>
      <c r="D980" t="s">
        <v>33</v>
      </c>
      <c r="E980" t="s">
        <v>21</v>
      </c>
      <c r="F980">
        <v>2.5</v>
      </c>
      <c r="G980">
        <v>44734</v>
      </c>
      <c r="H980">
        <v>125</v>
      </c>
      <c r="I980">
        <v>109</v>
      </c>
      <c r="J980">
        <v>2</v>
      </c>
      <c r="K980">
        <v>0</v>
      </c>
      <c r="L980" t="s">
        <v>140</v>
      </c>
      <c r="M980" t="s">
        <v>35</v>
      </c>
      <c r="N980" t="s">
        <v>45</v>
      </c>
      <c r="O980" t="s">
        <v>29</v>
      </c>
      <c r="P980">
        <v>53</v>
      </c>
      <c r="Q980" t="s">
        <v>64</v>
      </c>
      <c r="R980">
        <v>10553</v>
      </c>
      <c r="S980" t="str">
        <f t="shared" si="15"/>
        <v>0-50K</v>
      </c>
    </row>
    <row r="981" spans="1:19" x14ac:dyDescent="0.3">
      <c r="A981" t="s">
        <v>18</v>
      </c>
      <c r="B981" t="s">
        <v>70</v>
      </c>
      <c r="C981">
        <v>2017</v>
      </c>
      <c r="D981" t="s">
        <v>20</v>
      </c>
      <c r="E981" t="s">
        <v>140</v>
      </c>
      <c r="F981">
        <v>1.9</v>
      </c>
      <c r="G981">
        <v>43675</v>
      </c>
      <c r="H981">
        <v>162</v>
      </c>
      <c r="I981">
        <v>187</v>
      </c>
      <c r="J981">
        <v>1</v>
      </c>
      <c r="K981">
        <v>0</v>
      </c>
      <c r="L981" t="s">
        <v>40</v>
      </c>
      <c r="M981" t="s">
        <v>22</v>
      </c>
      <c r="N981" t="s">
        <v>45</v>
      </c>
      <c r="O981" t="s">
        <v>29</v>
      </c>
      <c r="P981">
        <v>38</v>
      </c>
      <c r="Q981" t="s">
        <v>46</v>
      </c>
      <c r="R981">
        <v>27076</v>
      </c>
      <c r="S981" t="str">
        <f t="shared" si="15"/>
        <v>0-50K</v>
      </c>
    </row>
    <row r="982" spans="1:19" x14ac:dyDescent="0.3">
      <c r="A982" t="s">
        <v>18</v>
      </c>
      <c r="B982" t="s">
        <v>19</v>
      </c>
      <c r="C982">
        <v>2005</v>
      </c>
      <c r="D982" t="s">
        <v>20</v>
      </c>
      <c r="E982" t="s">
        <v>67</v>
      </c>
      <c r="F982">
        <v>3.2</v>
      </c>
      <c r="G982">
        <v>323437</v>
      </c>
      <c r="H982">
        <v>255</v>
      </c>
      <c r="I982">
        <v>239</v>
      </c>
      <c r="J982">
        <v>3</v>
      </c>
      <c r="K982">
        <v>1</v>
      </c>
      <c r="L982" t="s">
        <v>43</v>
      </c>
      <c r="M982" t="s">
        <v>44</v>
      </c>
      <c r="N982" t="s">
        <v>23</v>
      </c>
      <c r="O982" t="s">
        <v>24</v>
      </c>
      <c r="P982">
        <v>28</v>
      </c>
      <c r="Q982" t="s">
        <v>76</v>
      </c>
      <c r="R982">
        <v>500</v>
      </c>
      <c r="S982" t="str">
        <f t="shared" si="15"/>
        <v>200K+</v>
      </c>
    </row>
    <row r="983" spans="1:19" x14ac:dyDescent="0.3">
      <c r="A983" t="s">
        <v>31</v>
      </c>
      <c r="B983" t="s">
        <v>32</v>
      </c>
      <c r="C983">
        <v>2010</v>
      </c>
      <c r="D983" t="s">
        <v>20</v>
      </c>
      <c r="E983" t="s">
        <v>140</v>
      </c>
      <c r="F983">
        <v>2.1</v>
      </c>
      <c r="G983">
        <v>160934</v>
      </c>
      <c r="H983">
        <v>187</v>
      </c>
      <c r="I983">
        <v>187</v>
      </c>
      <c r="J983">
        <v>2</v>
      </c>
      <c r="K983" t="s">
        <v>140</v>
      </c>
      <c r="L983" t="s">
        <v>43</v>
      </c>
      <c r="M983" t="s">
        <v>44</v>
      </c>
      <c r="N983" t="s">
        <v>36</v>
      </c>
      <c r="O983" t="s">
        <v>29</v>
      </c>
      <c r="P983">
        <v>34</v>
      </c>
      <c r="Q983" t="s">
        <v>30</v>
      </c>
      <c r="R983">
        <v>500</v>
      </c>
      <c r="S983" t="str">
        <f t="shared" si="15"/>
        <v>150K-200K</v>
      </c>
    </row>
    <row r="984" spans="1:19" x14ac:dyDescent="0.3">
      <c r="A984" t="s">
        <v>53</v>
      </c>
      <c r="B984" t="s">
        <v>79</v>
      </c>
      <c r="C984">
        <v>2008</v>
      </c>
      <c r="D984" t="s">
        <v>20</v>
      </c>
      <c r="E984" t="s">
        <v>67</v>
      </c>
      <c r="F984">
        <v>2.4</v>
      </c>
      <c r="G984">
        <v>417739</v>
      </c>
      <c r="H984">
        <v>186</v>
      </c>
      <c r="I984">
        <v>176</v>
      </c>
      <c r="J984">
        <v>3</v>
      </c>
      <c r="K984">
        <v>0</v>
      </c>
      <c r="L984" t="s">
        <v>34</v>
      </c>
      <c r="M984" t="s">
        <v>28</v>
      </c>
      <c r="N984" t="s">
        <v>45</v>
      </c>
      <c r="O984" t="s">
        <v>24</v>
      </c>
      <c r="P984">
        <v>28</v>
      </c>
      <c r="Q984" t="s">
        <v>48</v>
      </c>
      <c r="R984">
        <v>500</v>
      </c>
      <c r="S984" t="str">
        <f t="shared" si="15"/>
        <v>200K+</v>
      </c>
    </row>
    <row r="985" spans="1:19" x14ac:dyDescent="0.3">
      <c r="A985" t="s">
        <v>49</v>
      </c>
      <c r="B985" t="s">
        <v>92</v>
      </c>
      <c r="C985">
        <v>2005</v>
      </c>
      <c r="D985" t="s">
        <v>20</v>
      </c>
      <c r="E985" t="s">
        <v>140</v>
      </c>
      <c r="F985">
        <v>3.2</v>
      </c>
      <c r="G985">
        <v>169707</v>
      </c>
      <c r="H985">
        <v>229</v>
      </c>
      <c r="I985">
        <v>187</v>
      </c>
      <c r="J985">
        <v>3</v>
      </c>
      <c r="K985">
        <v>1</v>
      </c>
      <c r="L985" t="s">
        <v>43</v>
      </c>
      <c r="M985" t="s">
        <v>140</v>
      </c>
      <c r="N985" t="s">
        <v>23</v>
      </c>
      <c r="O985" t="s">
        <v>24</v>
      </c>
      <c r="P985">
        <v>20</v>
      </c>
      <c r="Q985" t="s">
        <v>25</v>
      </c>
      <c r="R985">
        <v>500</v>
      </c>
      <c r="S985" t="str">
        <f t="shared" si="15"/>
        <v>150K-200K</v>
      </c>
    </row>
    <row r="986" spans="1:19" x14ac:dyDescent="0.3">
      <c r="A986" t="s">
        <v>41</v>
      </c>
      <c r="B986" t="s">
        <v>42</v>
      </c>
      <c r="C986">
        <v>2016</v>
      </c>
      <c r="D986" t="s">
        <v>20</v>
      </c>
      <c r="E986" t="s">
        <v>21</v>
      </c>
      <c r="F986">
        <v>2.5</v>
      </c>
      <c r="G986">
        <v>133565</v>
      </c>
      <c r="H986">
        <v>183</v>
      </c>
      <c r="I986">
        <v>177</v>
      </c>
      <c r="J986">
        <v>2</v>
      </c>
      <c r="K986">
        <v>1</v>
      </c>
      <c r="L986" t="s">
        <v>34</v>
      </c>
      <c r="M986" t="s">
        <v>140</v>
      </c>
      <c r="N986" t="s">
        <v>45</v>
      </c>
      <c r="O986" t="s">
        <v>24</v>
      </c>
      <c r="P986">
        <v>30</v>
      </c>
      <c r="Q986" t="s">
        <v>30</v>
      </c>
      <c r="R986">
        <v>5518</v>
      </c>
      <c r="S986" t="str">
        <f t="shared" si="15"/>
        <v>100K-150K</v>
      </c>
    </row>
    <row r="987" spans="1:19" x14ac:dyDescent="0.3">
      <c r="A987" t="s">
        <v>41</v>
      </c>
      <c r="B987" t="s">
        <v>42</v>
      </c>
      <c r="C987">
        <v>2023</v>
      </c>
      <c r="D987" t="s">
        <v>33</v>
      </c>
      <c r="E987" t="s">
        <v>21</v>
      </c>
      <c r="F987">
        <v>1.8</v>
      </c>
      <c r="G987">
        <v>16490</v>
      </c>
      <c r="H987">
        <v>132</v>
      </c>
      <c r="I987">
        <v>133</v>
      </c>
      <c r="J987">
        <v>1</v>
      </c>
      <c r="K987">
        <v>0</v>
      </c>
      <c r="L987" t="s">
        <v>43</v>
      </c>
      <c r="M987" t="s">
        <v>59</v>
      </c>
      <c r="N987" t="s">
        <v>45</v>
      </c>
      <c r="O987" t="s">
        <v>29</v>
      </c>
      <c r="P987">
        <v>45</v>
      </c>
      <c r="Q987" t="s">
        <v>37</v>
      </c>
      <c r="R987">
        <v>23513</v>
      </c>
      <c r="S987" t="str">
        <f t="shared" si="15"/>
        <v>0-50K</v>
      </c>
    </row>
    <row r="988" spans="1:19" x14ac:dyDescent="0.3">
      <c r="A988" t="s">
        <v>31</v>
      </c>
      <c r="B988" t="s">
        <v>85</v>
      </c>
      <c r="C988">
        <v>2007</v>
      </c>
      <c r="D988" t="s">
        <v>20</v>
      </c>
      <c r="E988" t="s">
        <v>21</v>
      </c>
      <c r="F988">
        <v>3.1</v>
      </c>
      <c r="G988">
        <v>192836</v>
      </c>
      <c r="H988">
        <v>239</v>
      </c>
      <c r="I988">
        <v>211</v>
      </c>
      <c r="J988">
        <v>3</v>
      </c>
      <c r="K988">
        <v>1</v>
      </c>
      <c r="L988" t="s">
        <v>43</v>
      </c>
      <c r="M988" t="s">
        <v>22</v>
      </c>
      <c r="N988" t="s">
        <v>23</v>
      </c>
      <c r="O988" t="s">
        <v>24</v>
      </c>
      <c r="P988">
        <v>32</v>
      </c>
      <c r="Q988" t="s">
        <v>140</v>
      </c>
      <c r="R988">
        <v>500</v>
      </c>
      <c r="S988" t="str">
        <f t="shared" si="15"/>
        <v>150K-200K</v>
      </c>
    </row>
    <row r="989" spans="1:19" x14ac:dyDescent="0.3">
      <c r="A989" t="s">
        <v>73</v>
      </c>
      <c r="B989" t="s">
        <v>74</v>
      </c>
      <c r="C989">
        <v>2024</v>
      </c>
      <c r="D989" t="s">
        <v>20</v>
      </c>
      <c r="E989" t="s">
        <v>21</v>
      </c>
      <c r="F989">
        <v>3.4</v>
      </c>
      <c r="G989">
        <v>3696</v>
      </c>
      <c r="H989">
        <v>187</v>
      </c>
      <c r="I989">
        <v>250</v>
      </c>
      <c r="J989">
        <v>1</v>
      </c>
      <c r="K989">
        <v>0</v>
      </c>
      <c r="L989" t="s">
        <v>43</v>
      </c>
      <c r="M989" t="s">
        <v>94</v>
      </c>
      <c r="N989" t="s">
        <v>23</v>
      </c>
      <c r="O989" t="s">
        <v>24</v>
      </c>
      <c r="P989">
        <v>32</v>
      </c>
      <c r="Q989" t="s">
        <v>57</v>
      </c>
      <c r="R989">
        <v>63545</v>
      </c>
      <c r="S989" t="str">
        <f t="shared" si="15"/>
        <v>0-50K</v>
      </c>
    </row>
    <row r="990" spans="1:19" x14ac:dyDescent="0.3">
      <c r="A990" t="s">
        <v>80</v>
      </c>
      <c r="B990" t="s">
        <v>98</v>
      </c>
      <c r="C990">
        <v>2005</v>
      </c>
      <c r="D990" t="s">
        <v>20</v>
      </c>
      <c r="E990" t="s">
        <v>21</v>
      </c>
      <c r="F990">
        <v>2.2000000000000002</v>
      </c>
      <c r="G990">
        <v>390201</v>
      </c>
      <c r="H990">
        <v>167</v>
      </c>
      <c r="I990">
        <v>165</v>
      </c>
      <c r="J990">
        <v>5</v>
      </c>
      <c r="K990">
        <v>1</v>
      </c>
      <c r="L990" t="s">
        <v>34</v>
      </c>
      <c r="M990" t="s">
        <v>72</v>
      </c>
      <c r="N990" t="s">
        <v>23</v>
      </c>
      <c r="O990" t="s">
        <v>24</v>
      </c>
      <c r="P990">
        <v>30</v>
      </c>
      <c r="Q990" t="s">
        <v>64</v>
      </c>
      <c r="R990">
        <v>500</v>
      </c>
      <c r="S990" t="str">
        <f t="shared" si="15"/>
        <v>200K+</v>
      </c>
    </row>
    <row r="991" spans="1:19" x14ac:dyDescent="0.3">
      <c r="A991" t="s">
        <v>53</v>
      </c>
      <c r="B991" t="s">
        <v>54</v>
      </c>
      <c r="C991">
        <v>2015</v>
      </c>
      <c r="D991" t="s">
        <v>33</v>
      </c>
      <c r="E991" t="s">
        <v>140</v>
      </c>
      <c r="F991">
        <v>3</v>
      </c>
      <c r="G991">
        <v>85282</v>
      </c>
      <c r="H991">
        <v>233</v>
      </c>
      <c r="I991">
        <v>222</v>
      </c>
      <c r="J991">
        <v>3</v>
      </c>
      <c r="K991">
        <v>1</v>
      </c>
      <c r="L991" t="s">
        <v>34</v>
      </c>
      <c r="M991" t="s">
        <v>140</v>
      </c>
      <c r="N991" t="s">
        <v>23</v>
      </c>
      <c r="O991" t="s">
        <v>24</v>
      </c>
      <c r="P991">
        <v>47</v>
      </c>
      <c r="Q991" t="s">
        <v>140</v>
      </c>
      <c r="R991">
        <v>13857</v>
      </c>
      <c r="S991" t="str">
        <f t="shared" si="15"/>
        <v>50K-100K</v>
      </c>
    </row>
    <row r="992" spans="1:19" x14ac:dyDescent="0.3">
      <c r="A992" t="s">
        <v>41</v>
      </c>
      <c r="B992" t="s">
        <v>42</v>
      </c>
      <c r="C992">
        <v>2018</v>
      </c>
      <c r="D992" t="s">
        <v>20</v>
      </c>
      <c r="E992" t="s">
        <v>21</v>
      </c>
      <c r="F992">
        <v>1.9</v>
      </c>
      <c r="G992">
        <v>96630</v>
      </c>
      <c r="H992">
        <v>162</v>
      </c>
      <c r="I992">
        <v>147</v>
      </c>
      <c r="J992">
        <v>3</v>
      </c>
      <c r="K992">
        <v>0</v>
      </c>
      <c r="L992" t="s">
        <v>43</v>
      </c>
      <c r="M992" t="s">
        <v>140</v>
      </c>
      <c r="N992" t="s">
        <v>45</v>
      </c>
      <c r="O992" t="s">
        <v>29</v>
      </c>
      <c r="P992">
        <v>37</v>
      </c>
      <c r="Q992" t="s">
        <v>91</v>
      </c>
      <c r="R992">
        <v>10456</v>
      </c>
      <c r="S992" t="str">
        <f t="shared" si="15"/>
        <v>50K-100K</v>
      </c>
    </row>
    <row r="993" spans="1:19" x14ac:dyDescent="0.3">
      <c r="A993" t="s">
        <v>26</v>
      </c>
      <c r="B993" t="s">
        <v>68</v>
      </c>
      <c r="C993">
        <v>2012</v>
      </c>
      <c r="D993" t="s">
        <v>20</v>
      </c>
      <c r="E993" t="s">
        <v>21</v>
      </c>
      <c r="F993">
        <v>2</v>
      </c>
      <c r="G993">
        <v>227665</v>
      </c>
      <c r="H993">
        <v>147</v>
      </c>
      <c r="I993">
        <v>139</v>
      </c>
      <c r="J993">
        <v>3</v>
      </c>
      <c r="K993">
        <v>1</v>
      </c>
      <c r="L993" t="s">
        <v>34</v>
      </c>
      <c r="M993" t="s">
        <v>140</v>
      </c>
      <c r="N993" t="s">
        <v>45</v>
      </c>
      <c r="O993" t="s">
        <v>29</v>
      </c>
      <c r="P993">
        <v>36</v>
      </c>
      <c r="Q993" t="s">
        <v>25</v>
      </c>
      <c r="R993">
        <v>500</v>
      </c>
      <c r="S993" t="str">
        <f t="shared" si="15"/>
        <v>200K+</v>
      </c>
    </row>
    <row r="994" spans="1:19" x14ac:dyDescent="0.3">
      <c r="A994" t="s">
        <v>80</v>
      </c>
      <c r="B994" t="s">
        <v>98</v>
      </c>
      <c r="C994">
        <v>2014</v>
      </c>
      <c r="D994" t="s">
        <v>20</v>
      </c>
      <c r="E994" t="s">
        <v>21</v>
      </c>
      <c r="F994">
        <v>2.2000000000000002</v>
      </c>
      <c r="G994">
        <v>194435</v>
      </c>
      <c r="H994">
        <v>175</v>
      </c>
      <c r="I994">
        <v>175</v>
      </c>
      <c r="J994">
        <v>3</v>
      </c>
      <c r="K994">
        <v>1</v>
      </c>
      <c r="L994" t="s">
        <v>140</v>
      </c>
      <c r="M994" t="s">
        <v>72</v>
      </c>
      <c r="N994" t="s">
        <v>23</v>
      </c>
      <c r="O994" t="s">
        <v>24</v>
      </c>
      <c r="P994">
        <v>38</v>
      </c>
      <c r="Q994" t="s">
        <v>37</v>
      </c>
      <c r="R994">
        <v>1143</v>
      </c>
      <c r="S994" t="str">
        <f t="shared" si="15"/>
        <v>150K-200K</v>
      </c>
    </row>
    <row r="995" spans="1:19" x14ac:dyDescent="0.3">
      <c r="A995" t="s">
        <v>26</v>
      </c>
      <c r="B995" t="s">
        <v>58</v>
      </c>
      <c r="C995">
        <v>2017</v>
      </c>
      <c r="D995" t="s">
        <v>20</v>
      </c>
      <c r="E995" t="s">
        <v>140</v>
      </c>
      <c r="F995">
        <v>2.5</v>
      </c>
      <c r="G995">
        <v>89469</v>
      </c>
      <c r="H995">
        <v>178</v>
      </c>
      <c r="I995">
        <v>164</v>
      </c>
      <c r="J995">
        <v>1</v>
      </c>
      <c r="K995">
        <v>1</v>
      </c>
      <c r="L995" t="s">
        <v>140</v>
      </c>
      <c r="M995" t="s">
        <v>35</v>
      </c>
      <c r="N995" t="s">
        <v>23</v>
      </c>
      <c r="O995" t="s">
        <v>29</v>
      </c>
      <c r="P995">
        <v>32</v>
      </c>
      <c r="Q995" t="s">
        <v>30</v>
      </c>
      <c r="R995">
        <v>11020</v>
      </c>
      <c r="S995" t="str">
        <f t="shared" si="15"/>
        <v>50K-100K</v>
      </c>
    </row>
    <row r="996" spans="1:19" x14ac:dyDescent="0.3">
      <c r="A996" t="s">
        <v>18</v>
      </c>
      <c r="B996" t="s">
        <v>19</v>
      </c>
      <c r="C996">
        <v>2022</v>
      </c>
      <c r="D996" t="s">
        <v>33</v>
      </c>
      <c r="E996" t="s">
        <v>140</v>
      </c>
      <c r="F996">
        <v>2.8</v>
      </c>
      <c r="G996">
        <v>22037</v>
      </c>
      <c r="H996">
        <v>199</v>
      </c>
      <c r="I996">
        <v>187</v>
      </c>
      <c r="J996">
        <v>1</v>
      </c>
      <c r="K996">
        <v>0</v>
      </c>
      <c r="L996" t="s">
        <v>40</v>
      </c>
      <c r="M996" t="s">
        <v>28</v>
      </c>
      <c r="N996" t="s">
        <v>23</v>
      </c>
      <c r="O996" t="s">
        <v>24</v>
      </c>
      <c r="P996">
        <v>32</v>
      </c>
      <c r="Q996" t="s">
        <v>140</v>
      </c>
      <c r="R996">
        <v>46522</v>
      </c>
      <c r="S996" t="str">
        <f t="shared" si="15"/>
        <v>0-50K</v>
      </c>
    </row>
    <row r="997" spans="1:19" x14ac:dyDescent="0.3">
      <c r="A997" t="s">
        <v>55</v>
      </c>
      <c r="B997" t="s">
        <v>78</v>
      </c>
      <c r="C997">
        <v>2009</v>
      </c>
      <c r="D997" t="s">
        <v>20</v>
      </c>
      <c r="E997" t="s">
        <v>140</v>
      </c>
      <c r="F997">
        <v>2.2000000000000002</v>
      </c>
      <c r="G997">
        <v>163310</v>
      </c>
      <c r="H997">
        <v>179</v>
      </c>
      <c r="I997">
        <v>179</v>
      </c>
      <c r="J997">
        <v>3</v>
      </c>
      <c r="K997">
        <v>1</v>
      </c>
      <c r="L997" t="s">
        <v>34</v>
      </c>
      <c r="M997" t="s">
        <v>35</v>
      </c>
      <c r="N997" t="s">
        <v>45</v>
      </c>
      <c r="O997" t="s">
        <v>29</v>
      </c>
      <c r="P997">
        <v>32</v>
      </c>
      <c r="Q997" t="s">
        <v>37</v>
      </c>
      <c r="R997">
        <v>500</v>
      </c>
      <c r="S997" t="str">
        <f t="shared" si="15"/>
        <v>150K-200K</v>
      </c>
    </row>
    <row r="998" spans="1:19" x14ac:dyDescent="0.3">
      <c r="A998" t="s">
        <v>31</v>
      </c>
      <c r="B998" t="s">
        <v>85</v>
      </c>
      <c r="C998">
        <v>2008</v>
      </c>
      <c r="D998" t="s">
        <v>20</v>
      </c>
      <c r="E998" t="s">
        <v>21</v>
      </c>
      <c r="F998">
        <v>2.4</v>
      </c>
      <c r="G998">
        <v>312005</v>
      </c>
      <c r="H998">
        <v>179</v>
      </c>
      <c r="I998">
        <v>174</v>
      </c>
      <c r="J998">
        <v>4</v>
      </c>
      <c r="K998" t="s">
        <v>140</v>
      </c>
      <c r="L998" t="s">
        <v>34</v>
      </c>
      <c r="M998" t="s">
        <v>52</v>
      </c>
      <c r="N998" t="s">
        <v>23</v>
      </c>
      <c r="O998" t="s">
        <v>24</v>
      </c>
      <c r="P998">
        <v>35</v>
      </c>
      <c r="Q998" t="s">
        <v>64</v>
      </c>
      <c r="R998">
        <v>500</v>
      </c>
      <c r="S998" t="str">
        <f t="shared" si="15"/>
        <v>200K+</v>
      </c>
    </row>
    <row r="999" spans="1:19" x14ac:dyDescent="0.3">
      <c r="A999" t="s">
        <v>55</v>
      </c>
      <c r="B999" t="s">
        <v>69</v>
      </c>
      <c r="C999">
        <v>2021</v>
      </c>
      <c r="D999" t="s">
        <v>63</v>
      </c>
      <c r="E999" t="s">
        <v>140</v>
      </c>
      <c r="F999">
        <v>2.7</v>
      </c>
      <c r="G999">
        <v>33053</v>
      </c>
      <c r="H999">
        <v>220</v>
      </c>
      <c r="I999">
        <v>193</v>
      </c>
      <c r="J999">
        <v>1</v>
      </c>
      <c r="K999">
        <v>0</v>
      </c>
      <c r="L999" t="s">
        <v>43</v>
      </c>
      <c r="M999" t="s">
        <v>59</v>
      </c>
      <c r="N999" t="s">
        <v>23</v>
      </c>
      <c r="O999" t="s">
        <v>24</v>
      </c>
      <c r="P999">
        <v>32</v>
      </c>
      <c r="Q999" t="s">
        <v>88</v>
      </c>
      <c r="R999">
        <v>19456</v>
      </c>
      <c r="S999" t="str">
        <f t="shared" si="15"/>
        <v>0-50K</v>
      </c>
    </row>
    <row r="1000" spans="1:19" x14ac:dyDescent="0.3">
      <c r="A1000" t="s">
        <v>41</v>
      </c>
      <c r="B1000" t="s">
        <v>42</v>
      </c>
      <c r="C1000">
        <v>2017</v>
      </c>
      <c r="D1000" t="s">
        <v>20</v>
      </c>
      <c r="E1000" t="s">
        <v>21</v>
      </c>
      <c r="F1000">
        <v>1.6</v>
      </c>
      <c r="G1000">
        <v>97671</v>
      </c>
      <c r="H1000">
        <v>142</v>
      </c>
      <c r="I1000">
        <v>187</v>
      </c>
      <c r="J1000">
        <v>1</v>
      </c>
      <c r="K1000">
        <v>0</v>
      </c>
      <c r="L1000" t="s">
        <v>43</v>
      </c>
      <c r="M1000" t="s">
        <v>28</v>
      </c>
      <c r="N1000" t="s">
        <v>45</v>
      </c>
      <c r="O1000" t="s">
        <v>24</v>
      </c>
      <c r="P1000">
        <v>32</v>
      </c>
      <c r="Q1000" t="s">
        <v>57</v>
      </c>
      <c r="R1000">
        <v>9070</v>
      </c>
      <c r="S1000" t="str">
        <f t="shared" si="15"/>
        <v>50K-100K</v>
      </c>
    </row>
    <row r="1001" spans="1:19" x14ac:dyDescent="0.3">
      <c r="A1001" t="s">
        <v>18</v>
      </c>
      <c r="B1001" t="s">
        <v>19</v>
      </c>
      <c r="C1001">
        <v>2017</v>
      </c>
      <c r="D1001" t="s">
        <v>20</v>
      </c>
      <c r="E1001" t="s">
        <v>21</v>
      </c>
      <c r="F1001">
        <v>2.2000000000000002</v>
      </c>
      <c r="G1001">
        <v>136705</v>
      </c>
      <c r="H1001">
        <v>169</v>
      </c>
      <c r="I1001">
        <v>173</v>
      </c>
      <c r="J1001">
        <v>2</v>
      </c>
      <c r="K1001">
        <v>0</v>
      </c>
      <c r="L1001" t="s">
        <v>140</v>
      </c>
      <c r="M1001" t="s">
        <v>28</v>
      </c>
      <c r="N1001" t="s">
        <v>23</v>
      </c>
      <c r="O1001" t="s">
        <v>24</v>
      </c>
      <c r="P1001">
        <v>36</v>
      </c>
      <c r="Q1001" t="s">
        <v>37</v>
      </c>
      <c r="R1001">
        <v>30316</v>
      </c>
      <c r="S1001" t="str">
        <f t="shared" si="15"/>
        <v>100K-150K</v>
      </c>
    </row>
    <row r="1002" spans="1:19" x14ac:dyDescent="0.3">
      <c r="A1002" t="s">
        <v>73</v>
      </c>
      <c r="B1002" t="s">
        <v>90</v>
      </c>
      <c r="C1002">
        <v>2011</v>
      </c>
      <c r="D1002" t="s">
        <v>20</v>
      </c>
      <c r="E1002" t="s">
        <v>67</v>
      </c>
      <c r="F1002">
        <v>2.1</v>
      </c>
      <c r="G1002">
        <v>178858</v>
      </c>
      <c r="H1002">
        <v>187</v>
      </c>
      <c r="I1002">
        <v>172</v>
      </c>
      <c r="J1002">
        <v>4</v>
      </c>
      <c r="K1002">
        <v>1</v>
      </c>
      <c r="L1002" t="s">
        <v>43</v>
      </c>
      <c r="M1002" t="s">
        <v>35</v>
      </c>
      <c r="N1002" t="s">
        <v>45</v>
      </c>
      <c r="O1002" t="s">
        <v>29</v>
      </c>
      <c r="P1002">
        <v>35</v>
      </c>
      <c r="Q1002" t="s">
        <v>46</v>
      </c>
      <c r="R1002">
        <v>4288</v>
      </c>
      <c r="S1002" t="str">
        <f t="shared" si="15"/>
        <v>150K-200K</v>
      </c>
    </row>
    <row r="1003" spans="1:19" x14ac:dyDescent="0.3">
      <c r="A1003" t="s">
        <v>53</v>
      </c>
      <c r="B1003" t="s">
        <v>79</v>
      </c>
      <c r="C1003">
        <v>2022</v>
      </c>
      <c r="D1003" t="s">
        <v>20</v>
      </c>
      <c r="E1003" t="s">
        <v>21</v>
      </c>
      <c r="F1003">
        <v>2.2000000000000002</v>
      </c>
      <c r="G1003">
        <v>53178</v>
      </c>
      <c r="H1003">
        <v>165</v>
      </c>
      <c r="I1003">
        <v>154</v>
      </c>
      <c r="J1003">
        <v>1</v>
      </c>
      <c r="K1003">
        <v>0</v>
      </c>
      <c r="L1003" t="s">
        <v>140</v>
      </c>
      <c r="M1003" t="s">
        <v>72</v>
      </c>
      <c r="N1003" t="s">
        <v>45</v>
      </c>
      <c r="O1003" t="s">
        <v>29</v>
      </c>
      <c r="P1003">
        <v>38</v>
      </c>
      <c r="Q1003" t="s">
        <v>140</v>
      </c>
      <c r="R1003">
        <v>47093</v>
      </c>
      <c r="S1003" t="str">
        <f t="shared" si="15"/>
        <v>50K-100K</v>
      </c>
    </row>
    <row r="1004" spans="1:19" x14ac:dyDescent="0.3">
      <c r="A1004" t="s">
        <v>49</v>
      </c>
      <c r="B1004" t="s">
        <v>93</v>
      </c>
      <c r="C1004">
        <v>2013</v>
      </c>
      <c r="D1004" t="s">
        <v>20</v>
      </c>
      <c r="E1004" t="s">
        <v>21</v>
      </c>
      <c r="F1004">
        <v>2.5</v>
      </c>
      <c r="G1004">
        <v>110807</v>
      </c>
      <c r="H1004">
        <v>175</v>
      </c>
      <c r="I1004">
        <v>157</v>
      </c>
      <c r="J1004">
        <v>3</v>
      </c>
      <c r="K1004">
        <v>0</v>
      </c>
      <c r="L1004" t="s">
        <v>43</v>
      </c>
      <c r="M1004" t="s">
        <v>28</v>
      </c>
      <c r="N1004" t="s">
        <v>23</v>
      </c>
      <c r="O1004" t="s">
        <v>24</v>
      </c>
      <c r="P1004">
        <v>32</v>
      </c>
      <c r="Q1004" t="s">
        <v>64</v>
      </c>
      <c r="R1004">
        <v>8106</v>
      </c>
      <c r="S1004" t="str">
        <f t="shared" si="15"/>
        <v>100K-150K</v>
      </c>
    </row>
    <row r="1005" spans="1:19" x14ac:dyDescent="0.3">
      <c r="A1005" t="s">
        <v>73</v>
      </c>
      <c r="B1005" t="s">
        <v>87</v>
      </c>
      <c r="C1005">
        <v>2011</v>
      </c>
      <c r="D1005" t="s">
        <v>20</v>
      </c>
      <c r="E1005" t="s">
        <v>21</v>
      </c>
      <c r="F1005">
        <v>3.2</v>
      </c>
      <c r="G1005">
        <v>118079</v>
      </c>
      <c r="H1005">
        <v>251</v>
      </c>
      <c r="I1005">
        <v>245</v>
      </c>
      <c r="J1005">
        <v>3</v>
      </c>
      <c r="K1005">
        <v>0</v>
      </c>
      <c r="L1005" t="s">
        <v>34</v>
      </c>
      <c r="M1005" t="s">
        <v>59</v>
      </c>
      <c r="N1005" t="s">
        <v>23</v>
      </c>
      <c r="O1005" t="s">
        <v>24</v>
      </c>
      <c r="P1005">
        <v>32</v>
      </c>
      <c r="Q1005" t="s">
        <v>25</v>
      </c>
      <c r="R1005">
        <v>8845</v>
      </c>
      <c r="S1005" t="str">
        <f t="shared" si="15"/>
        <v>100K-150K</v>
      </c>
    </row>
    <row r="1006" spans="1:19" x14ac:dyDescent="0.3">
      <c r="A1006" t="s">
        <v>55</v>
      </c>
      <c r="B1006" t="s">
        <v>56</v>
      </c>
      <c r="C1006">
        <v>2024</v>
      </c>
      <c r="D1006" t="s">
        <v>20</v>
      </c>
      <c r="E1006" t="s">
        <v>21</v>
      </c>
      <c r="F1006">
        <v>2.7</v>
      </c>
      <c r="G1006">
        <v>100</v>
      </c>
      <c r="H1006">
        <v>187</v>
      </c>
      <c r="I1006">
        <v>199</v>
      </c>
      <c r="J1006">
        <v>1</v>
      </c>
      <c r="K1006">
        <v>0</v>
      </c>
      <c r="L1006" t="s">
        <v>140</v>
      </c>
      <c r="M1006" t="s">
        <v>140</v>
      </c>
      <c r="N1006" t="s">
        <v>23</v>
      </c>
      <c r="O1006" t="s">
        <v>24</v>
      </c>
      <c r="P1006">
        <v>30</v>
      </c>
      <c r="Q1006" t="s">
        <v>57</v>
      </c>
      <c r="R1006">
        <v>31966</v>
      </c>
      <c r="S1006" t="str">
        <f t="shared" si="15"/>
        <v>0-50K</v>
      </c>
    </row>
    <row r="1007" spans="1:19" x14ac:dyDescent="0.3">
      <c r="A1007" t="s">
        <v>38</v>
      </c>
      <c r="B1007" t="s">
        <v>89</v>
      </c>
      <c r="C1007">
        <v>2021</v>
      </c>
      <c r="D1007" t="s">
        <v>63</v>
      </c>
      <c r="E1007" t="s">
        <v>21</v>
      </c>
      <c r="F1007">
        <v>1.7</v>
      </c>
      <c r="G1007">
        <v>100</v>
      </c>
      <c r="H1007">
        <v>130</v>
      </c>
      <c r="I1007">
        <v>115</v>
      </c>
      <c r="J1007">
        <v>1</v>
      </c>
      <c r="K1007">
        <v>0</v>
      </c>
      <c r="L1007" t="s">
        <v>34</v>
      </c>
      <c r="M1007" t="s">
        <v>72</v>
      </c>
      <c r="N1007" t="s">
        <v>45</v>
      </c>
      <c r="O1007" t="s">
        <v>29</v>
      </c>
      <c r="P1007">
        <v>32</v>
      </c>
      <c r="Q1007" t="s">
        <v>57</v>
      </c>
      <c r="R1007">
        <v>16861</v>
      </c>
      <c r="S1007" t="str">
        <f t="shared" si="15"/>
        <v>0-50K</v>
      </c>
    </row>
    <row r="1008" spans="1:19" x14ac:dyDescent="0.3">
      <c r="A1008" t="s">
        <v>38</v>
      </c>
      <c r="B1008" t="s">
        <v>47</v>
      </c>
      <c r="C1008">
        <v>2009</v>
      </c>
      <c r="D1008" t="s">
        <v>63</v>
      </c>
      <c r="E1008" t="s">
        <v>140</v>
      </c>
      <c r="F1008">
        <v>3.5</v>
      </c>
      <c r="G1008">
        <v>191136</v>
      </c>
      <c r="H1008">
        <v>265</v>
      </c>
      <c r="I1008">
        <v>259</v>
      </c>
      <c r="J1008">
        <v>4</v>
      </c>
      <c r="K1008">
        <v>1</v>
      </c>
      <c r="L1008" t="s">
        <v>34</v>
      </c>
      <c r="M1008" t="s">
        <v>59</v>
      </c>
      <c r="N1008" t="s">
        <v>23</v>
      </c>
      <c r="O1008" t="s">
        <v>24</v>
      </c>
      <c r="P1008">
        <v>29</v>
      </c>
      <c r="Q1008" t="s">
        <v>48</v>
      </c>
      <c r="R1008">
        <v>500</v>
      </c>
      <c r="S1008" t="str">
        <f t="shared" si="15"/>
        <v>150K-200K</v>
      </c>
    </row>
    <row r="1009" spans="1:19" x14ac:dyDescent="0.3">
      <c r="A1009" t="s">
        <v>38</v>
      </c>
      <c r="B1009" t="s">
        <v>39</v>
      </c>
      <c r="C1009">
        <v>2015</v>
      </c>
      <c r="D1009" t="s">
        <v>63</v>
      </c>
      <c r="E1009" t="s">
        <v>21</v>
      </c>
      <c r="F1009">
        <v>2.4</v>
      </c>
      <c r="G1009">
        <v>86408</v>
      </c>
      <c r="H1009">
        <v>184</v>
      </c>
      <c r="I1009">
        <v>178</v>
      </c>
      <c r="J1009">
        <v>2</v>
      </c>
      <c r="K1009">
        <v>0</v>
      </c>
      <c r="L1009" t="s">
        <v>43</v>
      </c>
      <c r="M1009" t="s">
        <v>44</v>
      </c>
      <c r="N1009" t="s">
        <v>23</v>
      </c>
      <c r="O1009" t="s">
        <v>24</v>
      </c>
      <c r="P1009">
        <v>31</v>
      </c>
      <c r="Q1009" t="s">
        <v>88</v>
      </c>
      <c r="R1009">
        <v>21894</v>
      </c>
      <c r="S1009" t="str">
        <f t="shared" si="15"/>
        <v>50K-100K</v>
      </c>
    </row>
    <row r="1010" spans="1:19" x14ac:dyDescent="0.3">
      <c r="A1010" t="s">
        <v>31</v>
      </c>
      <c r="B1010" t="s">
        <v>61</v>
      </c>
      <c r="C1010">
        <v>2021</v>
      </c>
      <c r="D1010" t="s">
        <v>20</v>
      </c>
      <c r="E1010" t="s">
        <v>21</v>
      </c>
      <c r="F1010">
        <v>1.6</v>
      </c>
      <c r="G1010">
        <v>37163</v>
      </c>
      <c r="H1010">
        <v>187</v>
      </c>
      <c r="I1010">
        <v>118</v>
      </c>
      <c r="J1010">
        <v>1</v>
      </c>
      <c r="K1010">
        <v>0</v>
      </c>
      <c r="L1010" t="s">
        <v>43</v>
      </c>
      <c r="M1010" t="s">
        <v>28</v>
      </c>
      <c r="N1010" t="s">
        <v>45</v>
      </c>
      <c r="O1010" t="s">
        <v>29</v>
      </c>
      <c r="P1010">
        <v>36</v>
      </c>
      <c r="Q1010" t="s">
        <v>25</v>
      </c>
      <c r="R1010">
        <v>20219</v>
      </c>
      <c r="S1010" t="str">
        <f t="shared" si="15"/>
        <v>0-50K</v>
      </c>
    </row>
    <row r="1011" spans="1:19" x14ac:dyDescent="0.3">
      <c r="A1011" t="s">
        <v>18</v>
      </c>
      <c r="B1011" t="s">
        <v>51</v>
      </c>
      <c r="C1011">
        <v>2023</v>
      </c>
      <c r="D1011" t="s">
        <v>20</v>
      </c>
      <c r="E1011" t="s">
        <v>21</v>
      </c>
      <c r="F1011">
        <v>1.5</v>
      </c>
      <c r="G1011">
        <v>27700</v>
      </c>
      <c r="H1011">
        <v>121</v>
      </c>
      <c r="I1011">
        <v>114</v>
      </c>
      <c r="J1011">
        <v>1</v>
      </c>
      <c r="K1011" t="s">
        <v>140</v>
      </c>
      <c r="L1011" t="s">
        <v>43</v>
      </c>
      <c r="M1011" t="s">
        <v>28</v>
      </c>
      <c r="N1011" t="s">
        <v>45</v>
      </c>
      <c r="O1011" t="s">
        <v>29</v>
      </c>
      <c r="P1011">
        <v>36</v>
      </c>
      <c r="Q1011" t="s">
        <v>64</v>
      </c>
      <c r="R1011">
        <v>39987</v>
      </c>
      <c r="S1011" t="str">
        <f t="shared" si="15"/>
        <v>0-50K</v>
      </c>
    </row>
    <row r="1012" spans="1:19" x14ac:dyDescent="0.3">
      <c r="A1012" t="s">
        <v>41</v>
      </c>
      <c r="B1012" t="s">
        <v>62</v>
      </c>
      <c r="C1012">
        <v>2008</v>
      </c>
      <c r="D1012" t="s">
        <v>20</v>
      </c>
      <c r="E1012" t="s">
        <v>67</v>
      </c>
      <c r="F1012">
        <v>2.1</v>
      </c>
      <c r="G1012">
        <v>218310</v>
      </c>
      <c r="H1012">
        <v>174</v>
      </c>
      <c r="I1012">
        <v>187</v>
      </c>
      <c r="J1012">
        <v>3</v>
      </c>
      <c r="K1012">
        <v>0</v>
      </c>
      <c r="L1012" t="s">
        <v>43</v>
      </c>
      <c r="M1012" t="s">
        <v>140</v>
      </c>
      <c r="N1012" t="s">
        <v>23</v>
      </c>
      <c r="O1012" t="s">
        <v>24</v>
      </c>
      <c r="P1012">
        <v>34</v>
      </c>
      <c r="Q1012" t="s">
        <v>57</v>
      </c>
      <c r="R1012">
        <v>500</v>
      </c>
      <c r="S1012" t="str">
        <f t="shared" si="15"/>
        <v>200K+</v>
      </c>
    </row>
    <row r="1013" spans="1:19" x14ac:dyDescent="0.3">
      <c r="A1013" t="s">
        <v>73</v>
      </c>
      <c r="B1013" t="s">
        <v>90</v>
      </c>
      <c r="C1013">
        <v>2015</v>
      </c>
      <c r="D1013" t="s">
        <v>20</v>
      </c>
      <c r="E1013" t="s">
        <v>21</v>
      </c>
      <c r="F1013">
        <v>1.9</v>
      </c>
      <c r="G1013">
        <v>141362</v>
      </c>
      <c r="H1013">
        <v>179</v>
      </c>
      <c r="I1013">
        <v>186</v>
      </c>
      <c r="J1013">
        <v>2</v>
      </c>
      <c r="K1013">
        <v>0</v>
      </c>
      <c r="L1013" t="s">
        <v>43</v>
      </c>
      <c r="M1013" t="s">
        <v>35</v>
      </c>
      <c r="N1013" t="s">
        <v>45</v>
      </c>
      <c r="O1013" t="s">
        <v>29</v>
      </c>
      <c r="P1013">
        <v>36</v>
      </c>
      <c r="Q1013" t="s">
        <v>30</v>
      </c>
      <c r="R1013">
        <v>11991</v>
      </c>
      <c r="S1013" t="str">
        <f t="shared" si="15"/>
        <v>100K-150K</v>
      </c>
    </row>
    <row r="1014" spans="1:19" x14ac:dyDescent="0.3">
      <c r="A1014" t="s">
        <v>55</v>
      </c>
      <c r="B1014" t="s">
        <v>56</v>
      </c>
      <c r="C1014">
        <v>2005</v>
      </c>
      <c r="D1014" t="s">
        <v>33</v>
      </c>
      <c r="E1014" t="s">
        <v>67</v>
      </c>
      <c r="F1014">
        <v>2.5</v>
      </c>
      <c r="G1014">
        <v>271112</v>
      </c>
      <c r="H1014">
        <v>237</v>
      </c>
      <c r="I1014">
        <v>235</v>
      </c>
      <c r="J1014">
        <v>3</v>
      </c>
      <c r="K1014">
        <v>1</v>
      </c>
      <c r="L1014" t="s">
        <v>40</v>
      </c>
      <c r="M1014" t="s">
        <v>94</v>
      </c>
      <c r="N1014" t="s">
        <v>23</v>
      </c>
      <c r="O1014" t="s">
        <v>24</v>
      </c>
      <c r="P1014">
        <v>39</v>
      </c>
      <c r="Q1014" t="s">
        <v>88</v>
      </c>
      <c r="R1014">
        <v>500</v>
      </c>
      <c r="S1014" t="str">
        <f t="shared" si="15"/>
        <v>200K+</v>
      </c>
    </row>
    <row r="1015" spans="1:19" x14ac:dyDescent="0.3">
      <c r="A1015" t="s">
        <v>73</v>
      </c>
      <c r="B1015" t="s">
        <v>74</v>
      </c>
      <c r="C1015">
        <v>2010</v>
      </c>
      <c r="D1015" t="s">
        <v>20</v>
      </c>
      <c r="E1015" t="s">
        <v>67</v>
      </c>
      <c r="F1015">
        <v>2</v>
      </c>
      <c r="G1015">
        <v>41999</v>
      </c>
      <c r="H1015">
        <v>187</v>
      </c>
      <c r="I1015">
        <v>148</v>
      </c>
      <c r="J1015">
        <v>3</v>
      </c>
      <c r="K1015">
        <v>1</v>
      </c>
      <c r="L1015" t="s">
        <v>43</v>
      </c>
      <c r="M1015" t="s">
        <v>140</v>
      </c>
      <c r="N1015" t="s">
        <v>23</v>
      </c>
      <c r="O1015" t="s">
        <v>29</v>
      </c>
      <c r="P1015">
        <v>39</v>
      </c>
      <c r="Q1015" t="s">
        <v>57</v>
      </c>
      <c r="R1015">
        <v>13614</v>
      </c>
      <c r="S1015" t="str">
        <f t="shared" si="15"/>
        <v>0-50K</v>
      </c>
    </row>
    <row r="1016" spans="1:19" x14ac:dyDescent="0.3">
      <c r="A1016" t="s">
        <v>31</v>
      </c>
      <c r="B1016" t="s">
        <v>61</v>
      </c>
      <c r="C1016">
        <v>2017</v>
      </c>
      <c r="D1016" t="s">
        <v>20</v>
      </c>
      <c r="E1016" t="s">
        <v>21</v>
      </c>
      <c r="F1016">
        <v>2.5</v>
      </c>
      <c r="G1016">
        <v>37320</v>
      </c>
      <c r="H1016">
        <v>207</v>
      </c>
      <c r="I1016">
        <v>202</v>
      </c>
      <c r="J1016">
        <v>2</v>
      </c>
      <c r="K1016">
        <v>1</v>
      </c>
      <c r="L1016" t="s">
        <v>140</v>
      </c>
      <c r="M1016" t="s">
        <v>140</v>
      </c>
      <c r="N1016" t="s">
        <v>45</v>
      </c>
      <c r="O1016" t="s">
        <v>29</v>
      </c>
      <c r="P1016">
        <v>31</v>
      </c>
      <c r="Q1016" t="s">
        <v>30</v>
      </c>
      <c r="R1016">
        <v>12279</v>
      </c>
      <c r="S1016" t="str">
        <f t="shared" si="15"/>
        <v>0-50K</v>
      </c>
    </row>
    <row r="1017" spans="1:19" x14ac:dyDescent="0.3">
      <c r="A1017" t="s">
        <v>73</v>
      </c>
      <c r="B1017" t="s">
        <v>90</v>
      </c>
      <c r="C1017">
        <v>2013</v>
      </c>
      <c r="D1017" t="s">
        <v>20</v>
      </c>
      <c r="E1017" t="s">
        <v>21</v>
      </c>
      <c r="F1017">
        <v>2.4</v>
      </c>
      <c r="G1017">
        <v>164198</v>
      </c>
      <c r="H1017">
        <v>196</v>
      </c>
      <c r="I1017">
        <v>194</v>
      </c>
      <c r="J1017">
        <v>3</v>
      </c>
      <c r="K1017">
        <v>1</v>
      </c>
      <c r="L1017" t="s">
        <v>34</v>
      </c>
      <c r="M1017" t="s">
        <v>140</v>
      </c>
      <c r="N1017" t="s">
        <v>45</v>
      </c>
      <c r="O1017" t="s">
        <v>24</v>
      </c>
      <c r="P1017">
        <v>32</v>
      </c>
      <c r="Q1017" t="s">
        <v>64</v>
      </c>
      <c r="R1017">
        <v>6374</v>
      </c>
      <c r="S1017" t="str">
        <f t="shared" si="15"/>
        <v>150K-200K</v>
      </c>
    </row>
    <row r="1018" spans="1:19" x14ac:dyDescent="0.3">
      <c r="A1018" t="s">
        <v>38</v>
      </c>
      <c r="B1018" t="s">
        <v>86</v>
      </c>
      <c r="C1018">
        <v>2009</v>
      </c>
      <c r="D1018" t="s">
        <v>63</v>
      </c>
      <c r="E1018" t="s">
        <v>21</v>
      </c>
      <c r="F1018">
        <v>3.4</v>
      </c>
      <c r="G1018">
        <v>228443</v>
      </c>
      <c r="H1018">
        <v>187</v>
      </c>
      <c r="I1018">
        <v>225</v>
      </c>
      <c r="J1018">
        <v>3</v>
      </c>
      <c r="K1018" t="s">
        <v>140</v>
      </c>
      <c r="L1018" t="s">
        <v>43</v>
      </c>
      <c r="M1018" t="s">
        <v>140</v>
      </c>
      <c r="N1018" t="s">
        <v>84</v>
      </c>
      <c r="O1018" t="s">
        <v>95</v>
      </c>
      <c r="P1018">
        <v>24</v>
      </c>
      <c r="Q1018" t="s">
        <v>140</v>
      </c>
      <c r="R1018">
        <v>500</v>
      </c>
      <c r="S1018" t="str">
        <f t="shared" si="15"/>
        <v>200K+</v>
      </c>
    </row>
    <row r="1019" spans="1:19" x14ac:dyDescent="0.3">
      <c r="A1019" t="s">
        <v>73</v>
      </c>
      <c r="B1019" t="s">
        <v>74</v>
      </c>
      <c r="C1019">
        <v>2012</v>
      </c>
      <c r="D1019" t="s">
        <v>20</v>
      </c>
      <c r="E1019" t="s">
        <v>21</v>
      </c>
      <c r="F1019">
        <v>2.1</v>
      </c>
      <c r="G1019">
        <v>148234</v>
      </c>
      <c r="H1019">
        <v>157</v>
      </c>
      <c r="I1019">
        <v>156</v>
      </c>
      <c r="J1019">
        <v>3</v>
      </c>
      <c r="K1019">
        <v>1</v>
      </c>
      <c r="L1019" t="s">
        <v>34</v>
      </c>
      <c r="M1019" t="s">
        <v>22</v>
      </c>
      <c r="N1019" t="s">
        <v>23</v>
      </c>
      <c r="O1019" t="s">
        <v>24</v>
      </c>
      <c r="P1019">
        <v>29</v>
      </c>
      <c r="Q1019" t="s">
        <v>46</v>
      </c>
      <c r="R1019">
        <v>12158</v>
      </c>
      <c r="S1019" t="str">
        <f t="shared" si="15"/>
        <v>100K-150K</v>
      </c>
    </row>
    <row r="1020" spans="1:19" x14ac:dyDescent="0.3">
      <c r="A1020" t="s">
        <v>38</v>
      </c>
      <c r="B1020" t="s">
        <v>86</v>
      </c>
      <c r="C1020">
        <v>2011</v>
      </c>
      <c r="D1020" t="s">
        <v>63</v>
      </c>
      <c r="E1020" t="s">
        <v>67</v>
      </c>
      <c r="F1020">
        <v>5.5</v>
      </c>
      <c r="G1020">
        <v>221221</v>
      </c>
      <c r="H1020">
        <v>403</v>
      </c>
      <c r="I1020">
        <v>383</v>
      </c>
      <c r="J1020">
        <v>3</v>
      </c>
      <c r="K1020" t="s">
        <v>140</v>
      </c>
      <c r="L1020" t="s">
        <v>40</v>
      </c>
      <c r="M1020" t="s">
        <v>140</v>
      </c>
      <c r="N1020" t="s">
        <v>84</v>
      </c>
      <c r="O1020" t="s">
        <v>95</v>
      </c>
      <c r="P1020">
        <v>10</v>
      </c>
      <c r="Q1020" t="s">
        <v>88</v>
      </c>
      <c r="R1020">
        <v>500</v>
      </c>
      <c r="S1020" t="str">
        <f t="shared" si="15"/>
        <v>200K+</v>
      </c>
    </row>
    <row r="1021" spans="1:19" x14ac:dyDescent="0.3">
      <c r="A1021" t="s">
        <v>41</v>
      </c>
      <c r="B1021" t="s">
        <v>96</v>
      </c>
      <c r="C1021">
        <v>2012</v>
      </c>
      <c r="D1021" t="s">
        <v>20</v>
      </c>
      <c r="E1021" t="s">
        <v>21</v>
      </c>
      <c r="F1021">
        <v>1.5</v>
      </c>
      <c r="G1021">
        <v>59213</v>
      </c>
      <c r="H1021">
        <v>124</v>
      </c>
      <c r="I1021">
        <v>122</v>
      </c>
      <c r="J1021">
        <v>4</v>
      </c>
      <c r="K1021">
        <v>1</v>
      </c>
      <c r="L1021" t="s">
        <v>34</v>
      </c>
      <c r="M1021" t="s">
        <v>35</v>
      </c>
      <c r="N1021" t="s">
        <v>45</v>
      </c>
      <c r="O1021" t="s">
        <v>29</v>
      </c>
      <c r="P1021">
        <v>32</v>
      </c>
      <c r="Q1021" t="s">
        <v>48</v>
      </c>
      <c r="R1021">
        <v>3492</v>
      </c>
      <c r="S1021" t="str">
        <f t="shared" si="15"/>
        <v>50K-100K</v>
      </c>
    </row>
    <row r="1022" spans="1:19" x14ac:dyDescent="0.3">
      <c r="A1022" t="s">
        <v>53</v>
      </c>
      <c r="B1022" t="s">
        <v>71</v>
      </c>
      <c r="C1022">
        <v>2021</v>
      </c>
      <c r="D1022" t="s">
        <v>20</v>
      </c>
      <c r="E1022" t="s">
        <v>21</v>
      </c>
      <c r="F1022">
        <v>1.8</v>
      </c>
      <c r="G1022">
        <v>42918</v>
      </c>
      <c r="H1022">
        <v>154</v>
      </c>
      <c r="I1022">
        <v>138</v>
      </c>
      <c r="J1022">
        <v>1</v>
      </c>
      <c r="K1022" t="s">
        <v>140</v>
      </c>
      <c r="L1022" t="s">
        <v>34</v>
      </c>
      <c r="M1022" t="s">
        <v>52</v>
      </c>
      <c r="N1022" t="s">
        <v>45</v>
      </c>
      <c r="O1022" t="s">
        <v>29</v>
      </c>
      <c r="P1022">
        <v>33</v>
      </c>
      <c r="Q1022" t="s">
        <v>76</v>
      </c>
      <c r="R1022">
        <v>28584</v>
      </c>
      <c r="S1022" t="str">
        <f t="shared" si="15"/>
        <v>0-50K</v>
      </c>
    </row>
    <row r="1023" spans="1:19" x14ac:dyDescent="0.3">
      <c r="A1023" t="s">
        <v>38</v>
      </c>
      <c r="B1023" t="s">
        <v>86</v>
      </c>
      <c r="C1023">
        <v>2019</v>
      </c>
      <c r="D1023" t="s">
        <v>20</v>
      </c>
      <c r="E1023" t="s">
        <v>21</v>
      </c>
      <c r="F1023">
        <v>3.7</v>
      </c>
      <c r="G1023">
        <v>100</v>
      </c>
      <c r="H1023">
        <v>287</v>
      </c>
      <c r="I1023">
        <v>289</v>
      </c>
      <c r="J1023">
        <v>1</v>
      </c>
      <c r="K1023">
        <v>1</v>
      </c>
      <c r="L1023" t="s">
        <v>40</v>
      </c>
      <c r="M1023" t="s">
        <v>44</v>
      </c>
      <c r="N1023" t="s">
        <v>84</v>
      </c>
      <c r="O1023" t="s">
        <v>95</v>
      </c>
      <c r="P1023">
        <v>25</v>
      </c>
      <c r="Q1023" t="s">
        <v>88</v>
      </c>
      <c r="R1023">
        <v>17823</v>
      </c>
      <c r="S1023" t="str">
        <f t="shared" si="15"/>
        <v>0-50K</v>
      </c>
    </row>
    <row r="1024" spans="1:19" x14ac:dyDescent="0.3">
      <c r="A1024" t="s">
        <v>18</v>
      </c>
      <c r="B1024" t="s">
        <v>19</v>
      </c>
      <c r="C1024">
        <v>2024</v>
      </c>
      <c r="D1024" t="s">
        <v>65</v>
      </c>
      <c r="E1024" t="s">
        <v>21</v>
      </c>
      <c r="F1024">
        <v>0</v>
      </c>
      <c r="G1024">
        <v>100</v>
      </c>
      <c r="H1024">
        <v>187</v>
      </c>
      <c r="I1024">
        <v>304</v>
      </c>
      <c r="J1024">
        <v>1</v>
      </c>
      <c r="K1024">
        <v>0</v>
      </c>
      <c r="L1024" t="s">
        <v>34</v>
      </c>
      <c r="M1024" t="s">
        <v>94</v>
      </c>
      <c r="N1024" t="s">
        <v>23</v>
      </c>
      <c r="O1024" t="s">
        <v>24</v>
      </c>
      <c r="P1024">
        <v>119</v>
      </c>
      <c r="Q1024" t="s">
        <v>76</v>
      </c>
      <c r="R1024">
        <v>65486</v>
      </c>
      <c r="S1024" t="str">
        <f t="shared" si="15"/>
        <v>0-50K</v>
      </c>
    </row>
    <row r="1025" spans="1:19" x14ac:dyDescent="0.3">
      <c r="A1025" t="s">
        <v>49</v>
      </c>
      <c r="B1025" t="s">
        <v>92</v>
      </c>
      <c r="C1025">
        <v>2010</v>
      </c>
      <c r="D1025" t="s">
        <v>20</v>
      </c>
      <c r="E1025" t="s">
        <v>140</v>
      </c>
      <c r="F1025">
        <v>2.5</v>
      </c>
      <c r="G1025">
        <v>256411</v>
      </c>
      <c r="H1025">
        <v>210</v>
      </c>
      <c r="I1025">
        <v>203</v>
      </c>
      <c r="J1025">
        <v>4</v>
      </c>
      <c r="K1025" t="s">
        <v>140</v>
      </c>
      <c r="L1025" t="s">
        <v>140</v>
      </c>
      <c r="M1025" t="s">
        <v>35</v>
      </c>
      <c r="N1025" t="s">
        <v>23</v>
      </c>
      <c r="O1025" t="s">
        <v>24</v>
      </c>
      <c r="P1025">
        <v>34</v>
      </c>
      <c r="Q1025" t="s">
        <v>76</v>
      </c>
      <c r="R1025">
        <v>500</v>
      </c>
      <c r="S1025" t="str">
        <f t="shared" si="15"/>
        <v>200K+</v>
      </c>
    </row>
    <row r="1026" spans="1:19" x14ac:dyDescent="0.3">
      <c r="A1026" t="s">
        <v>41</v>
      </c>
      <c r="B1026" t="s">
        <v>42</v>
      </c>
      <c r="C1026">
        <v>2024</v>
      </c>
      <c r="D1026" t="s">
        <v>20</v>
      </c>
      <c r="E1026" t="s">
        <v>140</v>
      </c>
      <c r="F1026">
        <v>1.6</v>
      </c>
      <c r="G1026">
        <v>3552</v>
      </c>
      <c r="H1026">
        <v>129</v>
      </c>
      <c r="I1026">
        <v>113</v>
      </c>
      <c r="J1026">
        <v>1</v>
      </c>
      <c r="K1026">
        <v>0</v>
      </c>
      <c r="L1026" t="s">
        <v>140</v>
      </c>
      <c r="M1026" t="s">
        <v>140</v>
      </c>
      <c r="N1026" t="s">
        <v>45</v>
      </c>
      <c r="O1026" t="s">
        <v>29</v>
      </c>
      <c r="P1026">
        <v>33</v>
      </c>
      <c r="Q1026" t="s">
        <v>30</v>
      </c>
      <c r="R1026">
        <v>25895</v>
      </c>
      <c r="S1026" t="str">
        <f t="shared" ref="S1026:S1089" si="16">IF(G1026&lt;=50000,"0-50K",IF(G1026&lt;=100000,"50K-100K",IF(G1026&lt;=150000,"100K-150K",IF(G1026&lt;=200000,"150K-200K","200K+"))))</f>
        <v>0-50K</v>
      </c>
    </row>
    <row r="1027" spans="1:19" x14ac:dyDescent="0.3">
      <c r="A1027" t="s">
        <v>26</v>
      </c>
      <c r="B1027" t="s">
        <v>58</v>
      </c>
      <c r="C1027">
        <v>2021</v>
      </c>
      <c r="D1027" t="s">
        <v>20</v>
      </c>
      <c r="E1027" t="s">
        <v>21</v>
      </c>
      <c r="F1027">
        <v>3</v>
      </c>
      <c r="G1027">
        <v>53245</v>
      </c>
      <c r="H1027">
        <v>227</v>
      </c>
      <c r="I1027">
        <v>187</v>
      </c>
      <c r="J1027">
        <v>1</v>
      </c>
      <c r="K1027">
        <v>0</v>
      </c>
      <c r="L1027" t="s">
        <v>43</v>
      </c>
      <c r="M1027" t="s">
        <v>28</v>
      </c>
      <c r="N1027" t="s">
        <v>23</v>
      </c>
      <c r="O1027" t="s">
        <v>24</v>
      </c>
      <c r="P1027">
        <v>28</v>
      </c>
      <c r="Q1027" t="s">
        <v>88</v>
      </c>
      <c r="R1027">
        <v>21606</v>
      </c>
      <c r="S1027" t="str">
        <f t="shared" si="16"/>
        <v>50K-100K</v>
      </c>
    </row>
    <row r="1028" spans="1:19" x14ac:dyDescent="0.3">
      <c r="A1028" t="s">
        <v>80</v>
      </c>
      <c r="B1028" t="s">
        <v>102</v>
      </c>
      <c r="C1028">
        <v>2015</v>
      </c>
      <c r="D1028" t="s">
        <v>20</v>
      </c>
      <c r="E1028" t="s">
        <v>140</v>
      </c>
      <c r="F1028">
        <v>2.1</v>
      </c>
      <c r="G1028">
        <v>45423</v>
      </c>
      <c r="H1028">
        <v>169</v>
      </c>
      <c r="I1028">
        <v>187</v>
      </c>
      <c r="J1028">
        <v>2</v>
      </c>
      <c r="K1028">
        <v>1</v>
      </c>
      <c r="L1028" t="s">
        <v>34</v>
      </c>
      <c r="M1028" t="s">
        <v>140</v>
      </c>
      <c r="N1028" t="s">
        <v>23</v>
      </c>
      <c r="O1028" t="s">
        <v>29</v>
      </c>
      <c r="P1028">
        <v>32</v>
      </c>
      <c r="Q1028" t="s">
        <v>64</v>
      </c>
      <c r="R1028">
        <v>11739</v>
      </c>
      <c r="S1028" t="str">
        <f t="shared" si="16"/>
        <v>0-50K</v>
      </c>
    </row>
    <row r="1029" spans="1:19" x14ac:dyDescent="0.3">
      <c r="A1029" t="s">
        <v>73</v>
      </c>
      <c r="B1029" t="s">
        <v>90</v>
      </c>
      <c r="C1029">
        <v>2010</v>
      </c>
      <c r="D1029" t="s">
        <v>20</v>
      </c>
      <c r="E1029" t="s">
        <v>21</v>
      </c>
      <c r="F1029">
        <v>2.1</v>
      </c>
      <c r="G1029">
        <v>73362</v>
      </c>
      <c r="H1029">
        <v>157</v>
      </c>
      <c r="I1029">
        <v>187</v>
      </c>
      <c r="J1029">
        <v>4</v>
      </c>
      <c r="K1029" t="s">
        <v>140</v>
      </c>
      <c r="L1029" t="s">
        <v>34</v>
      </c>
      <c r="M1029" t="s">
        <v>72</v>
      </c>
      <c r="N1029" t="s">
        <v>45</v>
      </c>
      <c r="O1029" t="s">
        <v>29</v>
      </c>
      <c r="P1029">
        <v>39</v>
      </c>
      <c r="Q1029" t="s">
        <v>25</v>
      </c>
      <c r="R1029">
        <v>7251</v>
      </c>
      <c r="S1029" t="str">
        <f t="shared" si="16"/>
        <v>50K-100K</v>
      </c>
    </row>
    <row r="1030" spans="1:19" x14ac:dyDescent="0.3">
      <c r="A1030" t="s">
        <v>55</v>
      </c>
      <c r="B1030" t="s">
        <v>75</v>
      </c>
      <c r="C1030">
        <v>2016</v>
      </c>
      <c r="D1030" t="s">
        <v>20</v>
      </c>
      <c r="E1030" t="s">
        <v>21</v>
      </c>
      <c r="F1030">
        <v>2.2000000000000002</v>
      </c>
      <c r="G1030">
        <v>64385</v>
      </c>
      <c r="H1030">
        <v>162</v>
      </c>
      <c r="I1030">
        <v>167</v>
      </c>
      <c r="J1030">
        <v>4</v>
      </c>
      <c r="K1030">
        <v>1</v>
      </c>
      <c r="L1030" t="s">
        <v>34</v>
      </c>
      <c r="M1030" t="s">
        <v>94</v>
      </c>
      <c r="N1030" t="s">
        <v>45</v>
      </c>
      <c r="O1030" t="s">
        <v>24</v>
      </c>
      <c r="P1030">
        <v>29</v>
      </c>
      <c r="Q1030" t="s">
        <v>91</v>
      </c>
      <c r="R1030">
        <v>5850</v>
      </c>
      <c r="S1030" t="str">
        <f t="shared" si="16"/>
        <v>50K-100K</v>
      </c>
    </row>
    <row r="1031" spans="1:19" x14ac:dyDescent="0.3">
      <c r="A1031" t="s">
        <v>26</v>
      </c>
      <c r="B1031" t="s">
        <v>101</v>
      </c>
      <c r="C1031">
        <v>2022</v>
      </c>
      <c r="D1031" t="s">
        <v>20</v>
      </c>
      <c r="E1031" t="s">
        <v>21</v>
      </c>
      <c r="F1031">
        <v>2</v>
      </c>
      <c r="G1031">
        <v>18948</v>
      </c>
      <c r="H1031">
        <v>168</v>
      </c>
      <c r="I1031">
        <v>187</v>
      </c>
      <c r="J1031">
        <v>1</v>
      </c>
      <c r="K1031">
        <v>0</v>
      </c>
      <c r="L1031" t="s">
        <v>43</v>
      </c>
      <c r="M1031" t="s">
        <v>94</v>
      </c>
      <c r="N1031" t="s">
        <v>45</v>
      </c>
      <c r="O1031" t="s">
        <v>29</v>
      </c>
      <c r="P1031">
        <v>36</v>
      </c>
      <c r="Q1031" t="s">
        <v>64</v>
      </c>
      <c r="R1031">
        <v>17332</v>
      </c>
      <c r="S1031" t="str">
        <f t="shared" si="16"/>
        <v>0-50K</v>
      </c>
    </row>
    <row r="1032" spans="1:19" x14ac:dyDescent="0.3">
      <c r="A1032" t="s">
        <v>49</v>
      </c>
      <c r="B1032" t="s">
        <v>50</v>
      </c>
      <c r="C1032">
        <v>2008</v>
      </c>
      <c r="D1032" t="s">
        <v>63</v>
      </c>
      <c r="E1032" t="s">
        <v>21</v>
      </c>
      <c r="F1032">
        <v>1.5</v>
      </c>
      <c r="G1032">
        <v>225315</v>
      </c>
      <c r="H1032">
        <v>134</v>
      </c>
      <c r="I1032">
        <v>106</v>
      </c>
      <c r="J1032">
        <v>3</v>
      </c>
      <c r="K1032">
        <v>0</v>
      </c>
      <c r="L1032" t="s">
        <v>40</v>
      </c>
      <c r="M1032" t="s">
        <v>72</v>
      </c>
      <c r="N1032" t="s">
        <v>45</v>
      </c>
      <c r="O1032" t="s">
        <v>29</v>
      </c>
      <c r="P1032">
        <v>36</v>
      </c>
      <c r="Q1032" t="s">
        <v>140</v>
      </c>
      <c r="R1032">
        <v>500</v>
      </c>
      <c r="S1032" t="str">
        <f t="shared" si="16"/>
        <v>200K+</v>
      </c>
    </row>
    <row r="1033" spans="1:19" x14ac:dyDescent="0.3">
      <c r="A1033" t="s">
        <v>53</v>
      </c>
      <c r="B1033" t="s">
        <v>71</v>
      </c>
      <c r="C1033">
        <v>2013</v>
      </c>
      <c r="D1033" t="s">
        <v>63</v>
      </c>
      <c r="E1033" t="s">
        <v>21</v>
      </c>
      <c r="F1033">
        <v>1.8</v>
      </c>
      <c r="G1033">
        <v>139928</v>
      </c>
      <c r="H1033">
        <v>159</v>
      </c>
      <c r="I1033">
        <v>146</v>
      </c>
      <c r="J1033">
        <v>2</v>
      </c>
      <c r="K1033">
        <v>0</v>
      </c>
      <c r="L1033" t="s">
        <v>34</v>
      </c>
      <c r="M1033" t="s">
        <v>22</v>
      </c>
      <c r="N1033" t="s">
        <v>45</v>
      </c>
      <c r="O1033" t="s">
        <v>29</v>
      </c>
      <c r="P1033">
        <v>32</v>
      </c>
      <c r="Q1033" t="s">
        <v>46</v>
      </c>
      <c r="R1033">
        <v>9646</v>
      </c>
      <c r="S1033" t="str">
        <f t="shared" si="16"/>
        <v>100K-150K</v>
      </c>
    </row>
    <row r="1034" spans="1:19" x14ac:dyDescent="0.3">
      <c r="A1034" t="s">
        <v>18</v>
      </c>
      <c r="B1034" t="s">
        <v>19</v>
      </c>
      <c r="C1034">
        <v>2011</v>
      </c>
      <c r="D1034" t="s">
        <v>20</v>
      </c>
      <c r="E1034" t="s">
        <v>140</v>
      </c>
      <c r="F1034">
        <v>3.4</v>
      </c>
      <c r="G1034">
        <v>213114</v>
      </c>
      <c r="H1034">
        <v>187</v>
      </c>
      <c r="I1034">
        <v>264</v>
      </c>
      <c r="J1034">
        <v>4</v>
      </c>
      <c r="K1034">
        <v>1</v>
      </c>
      <c r="L1034" t="s">
        <v>140</v>
      </c>
      <c r="M1034" t="s">
        <v>35</v>
      </c>
      <c r="N1034" t="s">
        <v>23</v>
      </c>
      <c r="O1034" t="s">
        <v>24</v>
      </c>
      <c r="P1034">
        <v>32</v>
      </c>
      <c r="Q1034" t="s">
        <v>64</v>
      </c>
      <c r="R1034">
        <v>8260</v>
      </c>
      <c r="S1034" t="str">
        <f t="shared" si="16"/>
        <v>200K+</v>
      </c>
    </row>
    <row r="1035" spans="1:19" x14ac:dyDescent="0.3">
      <c r="A1035" t="s">
        <v>53</v>
      </c>
      <c r="B1035" t="s">
        <v>71</v>
      </c>
      <c r="C1035">
        <v>2023</v>
      </c>
      <c r="D1035" t="s">
        <v>20</v>
      </c>
      <c r="E1035" t="s">
        <v>140</v>
      </c>
      <c r="F1035">
        <v>2.2000000000000002</v>
      </c>
      <c r="G1035">
        <v>19574</v>
      </c>
      <c r="H1035">
        <v>177</v>
      </c>
      <c r="I1035">
        <v>187</v>
      </c>
      <c r="J1035">
        <v>1</v>
      </c>
      <c r="K1035" t="s">
        <v>140</v>
      </c>
      <c r="L1035" t="s">
        <v>40</v>
      </c>
      <c r="M1035" t="s">
        <v>59</v>
      </c>
      <c r="N1035" t="s">
        <v>45</v>
      </c>
      <c r="O1035" t="s">
        <v>29</v>
      </c>
      <c r="P1035">
        <v>28</v>
      </c>
      <c r="Q1035" t="s">
        <v>140</v>
      </c>
      <c r="R1035">
        <v>35195</v>
      </c>
      <c r="S1035" t="str">
        <f t="shared" si="16"/>
        <v>0-50K</v>
      </c>
    </row>
    <row r="1036" spans="1:19" x14ac:dyDescent="0.3">
      <c r="A1036" t="s">
        <v>73</v>
      </c>
      <c r="B1036" t="s">
        <v>87</v>
      </c>
      <c r="C1036">
        <v>2024</v>
      </c>
      <c r="D1036" t="s">
        <v>20</v>
      </c>
      <c r="E1036" t="s">
        <v>21</v>
      </c>
      <c r="F1036">
        <v>2.4</v>
      </c>
      <c r="G1036">
        <v>100</v>
      </c>
      <c r="H1036">
        <v>178</v>
      </c>
      <c r="I1036">
        <v>191</v>
      </c>
      <c r="J1036">
        <v>1</v>
      </c>
      <c r="K1036">
        <v>0</v>
      </c>
      <c r="L1036" t="s">
        <v>40</v>
      </c>
      <c r="M1036" t="s">
        <v>35</v>
      </c>
      <c r="N1036" t="s">
        <v>23</v>
      </c>
      <c r="O1036" t="s">
        <v>24</v>
      </c>
      <c r="P1036">
        <v>32</v>
      </c>
      <c r="Q1036" t="s">
        <v>30</v>
      </c>
      <c r="R1036">
        <v>38605</v>
      </c>
      <c r="S1036" t="str">
        <f t="shared" si="16"/>
        <v>0-50K</v>
      </c>
    </row>
    <row r="1037" spans="1:19" x14ac:dyDescent="0.3">
      <c r="A1037" t="s">
        <v>41</v>
      </c>
      <c r="B1037" t="s">
        <v>62</v>
      </c>
      <c r="C1037">
        <v>2016</v>
      </c>
      <c r="D1037" t="s">
        <v>20</v>
      </c>
      <c r="E1037" t="s">
        <v>21</v>
      </c>
      <c r="F1037">
        <v>2.1</v>
      </c>
      <c r="G1037">
        <v>102712</v>
      </c>
      <c r="H1037">
        <v>164</v>
      </c>
      <c r="I1037">
        <v>144</v>
      </c>
      <c r="J1037">
        <v>2</v>
      </c>
      <c r="K1037">
        <v>1</v>
      </c>
      <c r="L1037" t="s">
        <v>43</v>
      </c>
      <c r="M1037" t="s">
        <v>140</v>
      </c>
      <c r="N1037" t="s">
        <v>23</v>
      </c>
      <c r="O1037" t="s">
        <v>24</v>
      </c>
      <c r="P1037">
        <v>36</v>
      </c>
      <c r="Q1037" t="s">
        <v>48</v>
      </c>
      <c r="R1037">
        <v>8789</v>
      </c>
      <c r="S1037" t="str">
        <f t="shared" si="16"/>
        <v>100K-150K</v>
      </c>
    </row>
    <row r="1038" spans="1:19" x14ac:dyDescent="0.3">
      <c r="A1038" t="s">
        <v>53</v>
      </c>
      <c r="B1038" t="s">
        <v>71</v>
      </c>
      <c r="C1038">
        <v>2012</v>
      </c>
      <c r="D1038" t="s">
        <v>20</v>
      </c>
      <c r="E1038" t="s">
        <v>21</v>
      </c>
      <c r="F1038">
        <v>2.2999999999999998</v>
      </c>
      <c r="G1038">
        <v>280830</v>
      </c>
      <c r="H1038">
        <v>181</v>
      </c>
      <c r="I1038">
        <v>168</v>
      </c>
      <c r="J1038">
        <v>2</v>
      </c>
      <c r="K1038">
        <v>1</v>
      </c>
      <c r="L1038" t="s">
        <v>43</v>
      </c>
      <c r="M1038" t="s">
        <v>72</v>
      </c>
      <c r="N1038" t="s">
        <v>45</v>
      </c>
      <c r="O1038" t="s">
        <v>29</v>
      </c>
      <c r="P1038">
        <v>29</v>
      </c>
      <c r="Q1038" t="s">
        <v>88</v>
      </c>
      <c r="R1038">
        <v>1226</v>
      </c>
      <c r="S1038" t="str">
        <f t="shared" si="16"/>
        <v>200K+</v>
      </c>
    </row>
    <row r="1039" spans="1:19" x14ac:dyDescent="0.3">
      <c r="A1039" t="s">
        <v>55</v>
      </c>
      <c r="B1039" t="s">
        <v>75</v>
      </c>
      <c r="C1039">
        <v>2008</v>
      </c>
      <c r="D1039" t="s">
        <v>20</v>
      </c>
      <c r="E1039" t="s">
        <v>21</v>
      </c>
      <c r="F1039">
        <v>2.2999999999999998</v>
      </c>
      <c r="G1039">
        <v>161396</v>
      </c>
      <c r="H1039">
        <v>190</v>
      </c>
      <c r="I1039">
        <v>195</v>
      </c>
      <c r="J1039">
        <v>4</v>
      </c>
      <c r="K1039" t="s">
        <v>140</v>
      </c>
      <c r="L1039" t="s">
        <v>34</v>
      </c>
      <c r="M1039" t="s">
        <v>28</v>
      </c>
      <c r="N1039" t="s">
        <v>45</v>
      </c>
      <c r="O1039" t="s">
        <v>29</v>
      </c>
      <c r="P1039">
        <v>33</v>
      </c>
      <c r="Q1039" t="s">
        <v>48</v>
      </c>
      <c r="R1039">
        <v>500</v>
      </c>
      <c r="S1039" t="str">
        <f t="shared" si="16"/>
        <v>150K-200K</v>
      </c>
    </row>
    <row r="1040" spans="1:19" x14ac:dyDescent="0.3">
      <c r="A1040" t="s">
        <v>41</v>
      </c>
      <c r="B1040" t="s">
        <v>103</v>
      </c>
      <c r="C1040">
        <v>2022</v>
      </c>
      <c r="D1040" t="s">
        <v>20</v>
      </c>
      <c r="E1040" t="s">
        <v>21</v>
      </c>
      <c r="F1040">
        <v>2.5</v>
      </c>
      <c r="G1040">
        <v>44089</v>
      </c>
      <c r="H1040">
        <v>197</v>
      </c>
      <c r="I1040">
        <v>198</v>
      </c>
      <c r="J1040">
        <v>1</v>
      </c>
      <c r="K1040">
        <v>0</v>
      </c>
      <c r="L1040" t="s">
        <v>34</v>
      </c>
      <c r="M1040" t="s">
        <v>52</v>
      </c>
      <c r="N1040" t="s">
        <v>23</v>
      </c>
      <c r="O1040" t="s">
        <v>24</v>
      </c>
      <c r="P1040">
        <v>29</v>
      </c>
      <c r="Q1040" t="s">
        <v>76</v>
      </c>
      <c r="R1040">
        <v>26835</v>
      </c>
      <c r="S1040" t="str">
        <f t="shared" si="16"/>
        <v>0-50K</v>
      </c>
    </row>
    <row r="1041" spans="1:19" x14ac:dyDescent="0.3">
      <c r="A1041" t="s">
        <v>73</v>
      </c>
      <c r="B1041" t="s">
        <v>74</v>
      </c>
      <c r="C1041">
        <v>2023</v>
      </c>
      <c r="D1041" t="s">
        <v>20</v>
      </c>
      <c r="E1041" t="s">
        <v>21</v>
      </c>
      <c r="F1041">
        <v>3</v>
      </c>
      <c r="G1041">
        <v>13837</v>
      </c>
      <c r="H1041">
        <v>234</v>
      </c>
      <c r="I1041">
        <v>187</v>
      </c>
      <c r="J1041">
        <v>1</v>
      </c>
      <c r="K1041">
        <v>0</v>
      </c>
      <c r="L1041" t="s">
        <v>34</v>
      </c>
      <c r="M1041" t="s">
        <v>52</v>
      </c>
      <c r="N1041" t="s">
        <v>23</v>
      </c>
      <c r="O1041" t="s">
        <v>24</v>
      </c>
      <c r="P1041">
        <v>27</v>
      </c>
      <c r="Q1041" t="s">
        <v>46</v>
      </c>
      <c r="R1041">
        <v>53098</v>
      </c>
      <c r="S1041" t="str">
        <f t="shared" si="16"/>
        <v>0-50K</v>
      </c>
    </row>
    <row r="1042" spans="1:19" x14ac:dyDescent="0.3">
      <c r="A1042" t="s">
        <v>55</v>
      </c>
      <c r="B1042" t="s">
        <v>69</v>
      </c>
      <c r="C1042">
        <v>2020</v>
      </c>
      <c r="D1042" t="s">
        <v>20</v>
      </c>
      <c r="E1042" t="s">
        <v>21</v>
      </c>
      <c r="F1042">
        <v>2.5</v>
      </c>
      <c r="G1042">
        <v>58009</v>
      </c>
      <c r="H1042">
        <v>184</v>
      </c>
      <c r="I1042">
        <v>180</v>
      </c>
      <c r="J1042">
        <v>1</v>
      </c>
      <c r="K1042">
        <v>0</v>
      </c>
      <c r="L1042" t="s">
        <v>34</v>
      </c>
      <c r="M1042" t="s">
        <v>94</v>
      </c>
      <c r="N1042" t="s">
        <v>23</v>
      </c>
      <c r="O1042" t="s">
        <v>24</v>
      </c>
      <c r="P1042">
        <v>34</v>
      </c>
      <c r="Q1042" t="s">
        <v>64</v>
      </c>
      <c r="R1042">
        <v>16297</v>
      </c>
      <c r="S1042" t="str">
        <f t="shared" si="16"/>
        <v>50K-100K</v>
      </c>
    </row>
    <row r="1043" spans="1:19" x14ac:dyDescent="0.3">
      <c r="A1043" t="s">
        <v>26</v>
      </c>
      <c r="B1043" t="s">
        <v>58</v>
      </c>
      <c r="C1043">
        <v>2011</v>
      </c>
      <c r="D1043" t="s">
        <v>20</v>
      </c>
      <c r="E1043" t="s">
        <v>21</v>
      </c>
      <c r="F1043">
        <v>3.1</v>
      </c>
      <c r="G1043">
        <v>230174</v>
      </c>
      <c r="H1043">
        <v>232</v>
      </c>
      <c r="I1043">
        <v>232</v>
      </c>
      <c r="J1043">
        <v>2</v>
      </c>
      <c r="K1043">
        <v>0</v>
      </c>
      <c r="L1043" t="s">
        <v>34</v>
      </c>
      <c r="M1043" t="s">
        <v>72</v>
      </c>
      <c r="N1043" t="s">
        <v>23</v>
      </c>
      <c r="O1043" t="s">
        <v>24</v>
      </c>
      <c r="P1043">
        <v>26</v>
      </c>
      <c r="Q1043" t="s">
        <v>76</v>
      </c>
      <c r="R1043">
        <v>500</v>
      </c>
      <c r="S1043" t="str">
        <f t="shared" si="16"/>
        <v>200K+</v>
      </c>
    </row>
    <row r="1044" spans="1:19" x14ac:dyDescent="0.3">
      <c r="A1044" t="s">
        <v>80</v>
      </c>
      <c r="B1044" t="s">
        <v>81</v>
      </c>
      <c r="C1044">
        <v>2018</v>
      </c>
      <c r="D1044" t="s">
        <v>20</v>
      </c>
      <c r="E1044" t="s">
        <v>21</v>
      </c>
      <c r="F1044">
        <v>3.1</v>
      </c>
      <c r="G1044">
        <v>39154</v>
      </c>
      <c r="H1044">
        <v>248</v>
      </c>
      <c r="I1044">
        <v>219</v>
      </c>
      <c r="J1044">
        <v>2</v>
      </c>
      <c r="K1044">
        <v>0</v>
      </c>
      <c r="L1044" t="s">
        <v>34</v>
      </c>
      <c r="M1044" t="s">
        <v>35</v>
      </c>
      <c r="N1044" t="s">
        <v>82</v>
      </c>
      <c r="O1044" t="s">
        <v>60</v>
      </c>
      <c r="P1044">
        <v>24</v>
      </c>
      <c r="Q1044" t="s">
        <v>76</v>
      </c>
      <c r="R1044">
        <v>13590</v>
      </c>
      <c r="S1044" t="str">
        <f t="shared" si="16"/>
        <v>0-50K</v>
      </c>
    </row>
    <row r="1045" spans="1:19" x14ac:dyDescent="0.3">
      <c r="A1045" t="s">
        <v>73</v>
      </c>
      <c r="B1045" t="s">
        <v>90</v>
      </c>
      <c r="C1045">
        <v>2015</v>
      </c>
      <c r="D1045" t="s">
        <v>65</v>
      </c>
      <c r="E1045" t="s">
        <v>21</v>
      </c>
      <c r="F1045">
        <v>0</v>
      </c>
      <c r="G1045">
        <v>19910</v>
      </c>
      <c r="H1045">
        <v>393</v>
      </c>
      <c r="I1045">
        <v>432</v>
      </c>
      <c r="J1045">
        <v>2</v>
      </c>
      <c r="K1045">
        <v>0</v>
      </c>
      <c r="L1045" t="s">
        <v>43</v>
      </c>
      <c r="M1045" t="s">
        <v>35</v>
      </c>
      <c r="N1045" t="s">
        <v>45</v>
      </c>
      <c r="O1045" t="s">
        <v>29</v>
      </c>
      <c r="P1045">
        <v>101</v>
      </c>
      <c r="Q1045" t="s">
        <v>140</v>
      </c>
      <c r="R1045">
        <v>18302</v>
      </c>
      <c r="S1045" t="str">
        <f t="shared" si="16"/>
        <v>0-50K</v>
      </c>
    </row>
    <row r="1046" spans="1:19" x14ac:dyDescent="0.3">
      <c r="A1046" t="s">
        <v>49</v>
      </c>
      <c r="B1046" t="s">
        <v>100</v>
      </c>
      <c r="C1046">
        <v>2019</v>
      </c>
      <c r="D1046" t="s">
        <v>20</v>
      </c>
      <c r="E1046" t="s">
        <v>21</v>
      </c>
      <c r="F1046">
        <v>2.5</v>
      </c>
      <c r="G1046">
        <v>54261</v>
      </c>
      <c r="H1046">
        <v>187</v>
      </c>
      <c r="I1046">
        <v>199</v>
      </c>
      <c r="J1046">
        <v>3</v>
      </c>
      <c r="K1046">
        <v>1</v>
      </c>
      <c r="L1046" t="s">
        <v>43</v>
      </c>
      <c r="M1046" t="s">
        <v>28</v>
      </c>
      <c r="N1046" t="s">
        <v>45</v>
      </c>
      <c r="O1046" t="s">
        <v>29</v>
      </c>
      <c r="P1046">
        <v>38</v>
      </c>
      <c r="Q1046" t="s">
        <v>37</v>
      </c>
      <c r="R1046">
        <v>11597</v>
      </c>
      <c r="S1046" t="str">
        <f t="shared" si="16"/>
        <v>50K-100K</v>
      </c>
    </row>
    <row r="1047" spans="1:19" x14ac:dyDescent="0.3">
      <c r="A1047" t="s">
        <v>18</v>
      </c>
      <c r="B1047" t="s">
        <v>66</v>
      </c>
      <c r="C1047">
        <v>2020</v>
      </c>
      <c r="D1047" t="s">
        <v>20</v>
      </c>
      <c r="E1047" t="s">
        <v>21</v>
      </c>
      <c r="F1047">
        <v>2.2000000000000002</v>
      </c>
      <c r="G1047">
        <v>81863</v>
      </c>
      <c r="H1047">
        <v>193</v>
      </c>
      <c r="I1047">
        <v>190</v>
      </c>
      <c r="J1047">
        <v>1</v>
      </c>
      <c r="K1047">
        <v>0</v>
      </c>
      <c r="L1047" t="s">
        <v>34</v>
      </c>
      <c r="M1047" t="s">
        <v>44</v>
      </c>
      <c r="N1047" t="s">
        <v>23</v>
      </c>
      <c r="O1047" t="s">
        <v>29</v>
      </c>
      <c r="P1047">
        <v>28</v>
      </c>
      <c r="Q1047" t="s">
        <v>140</v>
      </c>
      <c r="R1047">
        <v>30004</v>
      </c>
      <c r="S1047" t="str">
        <f t="shared" si="16"/>
        <v>50K-100K</v>
      </c>
    </row>
    <row r="1048" spans="1:19" x14ac:dyDescent="0.3">
      <c r="A1048" t="s">
        <v>26</v>
      </c>
      <c r="B1048" t="s">
        <v>58</v>
      </c>
      <c r="C1048">
        <v>2006</v>
      </c>
      <c r="D1048" t="s">
        <v>20</v>
      </c>
      <c r="E1048" t="s">
        <v>67</v>
      </c>
      <c r="F1048">
        <v>2.1</v>
      </c>
      <c r="G1048">
        <v>347938</v>
      </c>
      <c r="H1048">
        <v>175</v>
      </c>
      <c r="I1048">
        <v>157</v>
      </c>
      <c r="J1048">
        <v>5</v>
      </c>
      <c r="K1048">
        <v>1</v>
      </c>
      <c r="L1048" t="s">
        <v>43</v>
      </c>
      <c r="M1048" t="s">
        <v>140</v>
      </c>
      <c r="N1048" t="s">
        <v>23</v>
      </c>
      <c r="O1048" t="s">
        <v>24</v>
      </c>
      <c r="P1048">
        <v>39</v>
      </c>
      <c r="Q1048" t="s">
        <v>57</v>
      </c>
      <c r="R1048">
        <v>500</v>
      </c>
      <c r="S1048" t="str">
        <f t="shared" si="16"/>
        <v>200K+</v>
      </c>
    </row>
    <row r="1049" spans="1:19" x14ac:dyDescent="0.3">
      <c r="A1049" t="s">
        <v>26</v>
      </c>
      <c r="B1049" t="s">
        <v>101</v>
      </c>
      <c r="C1049">
        <v>2019</v>
      </c>
      <c r="D1049" t="s">
        <v>20</v>
      </c>
      <c r="E1049" t="s">
        <v>21</v>
      </c>
      <c r="F1049">
        <v>2</v>
      </c>
      <c r="G1049">
        <v>48333</v>
      </c>
      <c r="H1049">
        <v>187</v>
      </c>
      <c r="I1049">
        <v>187</v>
      </c>
      <c r="J1049">
        <v>1</v>
      </c>
      <c r="K1049">
        <v>0</v>
      </c>
      <c r="L1049" t="s">
        <v>34</v>
      </c>
      <c r="M1049" t="s">
        <v>59</v>
      </c>
      <c r="N1049" t="s">
        <v>45</v>
      </c>
      <c r="O1049" t="s">
        <v>29</v>
      </c>
      <c r="P1049">
        <v>30</v>
      </c>
      <c r="Q1049" t="s">
        <v>46</v>
      </c>
      <c r="R1049">
        <v>11894</v>
      </c>
      <c r="S1049" t="str">
        <f t="shared" si="16"/>
        <v>0-50K</v>
      </c>
    </row>
    <row r="1050" spans="1:19" x14ac:dyDescent="0.3">
      <c r="A1050" t="s">
        <v>38</v>
      </c>
      <c r="B1050" t="s">
        <v>39</v>
      </c>
      <c r="C1050">
        <v>2014</v>
      </c>
      <c r="D1050" t="s">
        <v>20</v>
      </c>
      <c r="E1050" t="s">
        <v>21</v>
      </c>
      <c r="F1050">
        <v>2.2999999999999998</v>
      </c>
      <c r="G1050">
        <v>138512</v>
      </c>
      <c r="H1050">
        <v>175</v>
      </c>
      <c r="I1050">
        <v>175</v>
      </c>
      <c r="J1050">
        <v>2</v>
      </c>
      <c r="K1050">
        <v>1</v>
      </c>
      <c r="L1050" t="s">
        <v>43</v>
      </c>
      <c r="M1050" t="s">
        <v>94</v>
      </c>
      <c r="N1050" t="s">
        <v>23</v>
      </c>
      <c r="O1050" t="s">
        <v>24</v>
      </c>
      <c r="P1050">
        <v>28</v>
      </c>
      <c r="Q1050" t="s">
        <v>25</v>
      </c>
      <c r="R1050">
        <v>13662</v>
      </c>
      <c r="S1050" t="str">
        <f t="shared" si="16"/>
        <v>100K-150K</v>
      </c>
    </row>
    <row r="1051" spans="1:19" x14ac:dyDescent="0.3">
      <c r="A1051" t="s">
        <v>38</v>
      </c>
      <c r="B1051" t="s">
        <v>39</v>
      </c>
      <c r="C1051">
        <v>2023</v>
      </c>
      <c r="D1051" t="s">
        <v>20</v>
      </c>
      <c r="E1051" t="s">
        <v>21</v>
      </c>
      <c r="F1051">
        <v>2.8</v>
      </c>
      <c r="G1051">
        <v>9492</v>
      </c>
      <c r="H1051">
        <v>214</v>
      </c>
      <c r="I1051">
        <v>189</v>
      </c>
      <c r="J1051">
        <v>1</v>
      </c>
      <c r="K1051">
        <v>0</v>
      </c>
      <c r="L1051" t="s">
        <v>34</v>
      </c>
      <c r="M1051" t="s">
        <v>72</v>
      </c>
      <c r="N1051" t="s">
        <v>23</v>
      </c>
      <c r="O1051" t="s">
        <v>24</v>
      </c>
      <c r="P1051">
        <v>30</v>
      </c>
      <c r="Q1051" t="s">
        <v>48</v>
      </c>
      <c r="R1051">
        <v>45596</v>
      </c>
      <c r="S1051" t="str">
        <f t="shared" si="16"/>
        <v>0-50K</v>
      </c>
    </row>
    <row r="1052" spans="1:19" x14ac:dyDescent="0.3">
      <c r="A1052" t="s">
        <v>18</v>
      </c>
      <c r="B1052" t="s">
        <v>70</v>
      </c>
      <c r="C1052">
        <v>2016</v>
      </c>
      <c r="D1052" t="s">
        <v>33</v>
      </c>
      <c r="E1052" t="s">
        <v>21</v>
      </c>
      <c r="F1052">
        <v>1.5</v>
      </c>
      <c r="G1052">
        <v>24169</v>
      </c>
      <c r="H1052">
        <v>123</v>
      </c>
      <c r="I1052">
        <v>119</v>
      </c>
      <c r="J1052">
        <v>2</v>
      </c>
      <c r="K1052">
        <v>0</v>
      </c>
      <c r="L1052" t="s">
        <v>140</v>
      </c>
      <c r="M1052" t="s">
        <v>72</v>
      </c>
      <c r="N1052" t="s">
        <v>45</v>
      </c>
      <c r="O1052" t="s">
        <v>29</v>
      </c>
      <c r="P1052">
        <v>50</v>
      </c>
      <c r="Q1052" t="s">
        <v>46</v>
      </c>
      <c r="R1052">
        <v>26550</v>
      </c>
      <c r="S1052" t="str">
        <f t="shared" si="16"/>
        <v>0-50K</v>
      </c>
    </row>
    <row r="1053" spans="1:19" x14ac:dyDescent="0.3">
      <c r="A1053" t="s">
        <v>55</v>
      </c>
      <c r="B1053" t="s">
        <v>69</v>
      </c>
      <c r="C1053">
        <v>2024</v>
      </c>
      <c r="D1053" t="s">
        <v>33</v>
      </c>
      <c r="E1053" t="s">
        <v>21</v>
      </c>
      <c r="F1053">
        <v>3.2</v>
      </c>
      <c r="G1053">
        <v>100</v>
      </c>
      <c r="H1053">
        <v>251</v>
      </c>
      <c r="I1053">
        <v>229</v>
      </c>
      <c r="J1053">
        <v>1</v>
      </c>
      <c r="K1053">
        <v>0</v>
      </c>
      <c r="L1053" t="s">
        <v>43</v>
      </c>
      <c r="M1053" t="s">
        <v>72</v>
      </c>
      <c r="N1053" t="s">
        <v>23</v>
      </c>
      <c r="O1053" t="s">
        <v>24</v>
      </c>
      <c r="P1053">
        <v>38</v>
      </c>
      <c r="Q1053" t="s">
        <v>88</v>
      </c>
      <c r="R1053">
        <v>29119</v>
      </c>
      <c r="S1053" t="str">
        <f t="shared" si="16"/>
        <v>0-50K</v>
      </c>
    </row>
    <row r="1054" spans="1:19" x14ac:dyDescent="0.3">
      <c r="A1054" t="s">
        <v>80</v>
      </c>
      <c r="B1054" t="s">
        <v>81</v>
      </c>
      <c r="C1054">
        <v>2024</v>
      </c>
      <c r="D1054" t="s">
        <v>33</v>
      </c>
      <c r="E1054" t="s">
        <v>21</v>
      </c>
      <c r="F1054">
        <v>2.7</v>
      </c>
      <c r="G1054">
        <v>233</v>
      </c>
      <c r="H1054">
        <v>196</v>
      </c>
      <c r="I1054">
        <v>173</v>
      </c>
      <c r="J1054">
        <v>1</v>
      </c>
      <c r="K1054">
        <v>0</v>
      </c>
      <c r="L1054" t="s">
        <v>140</v>
      </c>
      <c r="M1054" t="s">
        <v>59</v>
      </c>
      <c r="N1054" t="s">
        <v>82</v>
      </c>
      <c r="O1054" t="s">
        <v>60</v>
      </c>
      <c r="P1054">
        <v>47</v>
      </c>
      <c r="Q1054" t="s">
        <v>37</v>
      </c>
      <c r="R1054">
        <v>25060</v>
      </c>
      <c r="S1054" t="str">
        <f t="shared" si="16"/>
        <v>0-50K</v>
      </c>
    </row>
    <row r="1055" spans="1:19" x14ac:dyDescent="0.3">
      <c r="A1055" t="s">
        <v>26</v>
      </c>
      <c r="B1055" t="s">
        <v>101</v>
      </c>
      <c r="C1055">
        <v>2022</v>
      </c>
      <c r="D1055" t="s">
        <v>20</v>
      </c>
      <c r="E1055" t="s">
        <v>140</v>
      </c>
      <c r="F1055">
        <v>1.8</v>
      </c>
      <c r="G1055">
        <v>1532</v>
      </c>
      <c r="H1055">
        <v>143</v>
      </c>
      <c r="I1055">
        <v>187</v>
      </c>
      <c r="J1055">
        <v>1</v>
      </c>
      <c r="K1055">
        <v>0</v>
      </c>
      <c r="L1055" t="s">
        <v>43</v>
      </c>
      <c r="M1055" t="s">
        <v>28</v>
      </c>
      <c r="N1055" t="s">
        <v>45</v>
      </c>
      <c r="O1055" t="s">
        <v>29</v>
      </c>
      <c r="P1055">
        <v>36</v>
      </c>
      <c r="Q1055" t="s">
        <v>57</v>
      </c>
      <c r="R1055">
        <v>17450</v>
      </c>
      <c r="S1055" t="str">
        <f t="shared" si="16"/>
        <v>0-50K</v>
      </c>
    </row>
    <row r="1056" spans="1:19" x14ac:dyDescent="0.3">
      <c r="A1056" t="s">
        <v>80</v>
      </c>
      <c r="B1056" t="s">
        <v>102</v>
      </c>
      <c r="C1056">
        <v>2005</v>
      </c>
      <c r="D1056" t="s">
        <v>20</v>
      </c>
      <c r="E1056" t="s">
        <v>21</v>
      </c>
      <c r="F1056">
        <v>3.4</v>
      </c>
      <c r="G1056">
        <v>251710</v>
      </c>
      <c r="H1056">
        <v>264</v>
      </c>
      <c r="I1056">
        <v>251</v>
      </c>
      <c r="J1056">
        <v>3</v>
      </c>
      <c r="K1056">
        <v>0</v>
      </c>
      <c r="L1056" t="s">
        <v>43</v>
      </c>
      <c r="M1056" t="s">
        <v>52</v>
      </c>
      <c r="N1056" t="s">
        <v>23</v>
      </c>
      <c r="O1056" t="s">
        <v>24</v>
      </c>
      <c r="P1056">
        <v>26</v>
      </c>
      <c r="Q1056" t="s">
        <v>88</v>
      </c>
      <c r="R1056">
        <v>500</v>
      </c>
      <c r="S1056" t="str">
        <f t="shared" si="16"/>
        <v>200K+</v>
      </c>
    </row>
    <row r="1057" spans="1:19" x14ac:dyDescent="0.3">
      <c r="A1057" t="s">
        <v>80</v>
      </c>
      <c r="B1057" t="s">
        <v>98</v>
      </c>
      <c r="C1057">
        <v>2017</v>
      </c>
      <c r="D1057" t="s">
        <v>20</v>
      </c>
      <c r="E1057" t="s">
        <v>21</v>
      </c>
      <c r="F1057">
        <v>3.1</v>
      </c>
      <c r="G1057">
        <v>76855</v>
      </c>
      <c r="H1057">
        <v>237</v>
      </c>
      <c r="I1057">
        <v>213</v>
      </c>
      <c r="J1057">
        <v>2</v>
      </c>
      <c r="K1057" t="s">
        <v>140</v>
      </c>
      <c r="L1057" t="s">
        <v>43</v>
      </c>
      <c r="M1057" t="s">
        <v>140</v>
      </c>
      <c r="N1057" t="s">
        <v>23</v>
      </c>
      <c r="O1057" t="s">
        <v>24</v>
      </c>
      <c r="P1057">
        <v>28</v>
      </c>
      <c r="Q1057" t="s">
        <v>48</v>
      </c>
      <c r="R1057">
        <v>8814</v>
      </c>
      <c r="S1057" t="str">
        <f t="shared" si="16"/>
        <v>50K-100K</v>
      </c>
    </row>
    <row r="1058" spans="1:19" x14ac:dyDescent="0.3">
      <c r="A1058" t="s">
        <v>73</v>
      </c>
      <c r="B1058" t="s">
        <v>90</v>
      </c>
      <c r="C1058">
        <v>2013</v>
      </c>
      <c r="D1058" t="s">
        <v>20</v>
      </c>
      <c r="E1058" t="s">
        <v>21</v>
      </c>
      <c r="F1058">
        <v>2.5</v>
      </c>
      <c r="G1058">
        <v>131422</v>
      </c>
      <c r="H1058">
        <v>209</v>
      </c>
      <c r="I1058">
        <v>189</v>
      </c>
      <c r="J1058">
        <v>3</v>
      </c>
      <c r="K1058">
        <v>1</v>
      </c>
      <c r="L1058" t="s">
        <v>34</v>
      </c>
      <c r="M1058" t="s">
        <v>94</v>
      </c>
      <c r="N1058" t="s">
        <v>45</v>
      </c>
      <c r="O1058" t="s">
        <v>29</v>
      </c>
      <c r="P1058">
        <v>27</v>
      </c>
      <c r="Q1058" t="s">
        <v>25</v>
      </c>
      <c r="R1058">
        <v>7586</v>
      </c>
      <c r="S1058" t="str">
        <f t="shared" si="16"/>
        <v>100K-150K</v>
      </c>
    </row>
    <row r="1059" spans="1:19" x14ac:dyDescent="0.3">
      <c r="A1059" t="s">
        <v>53</v>
      </c>
      <c r="B1059" t="s">
        <v>77</v>
      </c>
      <c r="C1059">
        <v>2011</v>
      </c>
      <c r="D1059" t="s">
        <v>20</v>
      </c>
      <c r="E1059" t="s">
        <v>67</v>
      </c>
      <c r="F1059">
        <v>2.8</v>
      </c>
      <c r="G1059">
        <v>91961</v>
      </c>
      <c r="H1059">
        <v>225</v>
      </c>
      <c r="I1059">
        <v>216</v>
      </c>
      <c r="J1059">
        <v>3</v>
      </c>
      <c r="K1059">
        <v>0</v>
      </c>
      <c r="L1059" t="s">
        <v>34</v>
      </c>
      <c r="M1059" t="s">
        <v>35</v>
      </c>
      <c r="N1059" t="s">
        <v>23</v>
      </c>
      <c r="O1059" t="s">
        <v>24</v>
      </c>
      <c r="P1059">
        <v>29</v>
      </c>
      <c r="Q1059" t="s">
        <v>91</v>
      </c>
      <c r="R1059">
        <v>14309</v>
      </c>
      <c r="S1059" t="str">
        <f t="shared" si="16"/>
        <v>50K-100K</v>
      </c>
    </row>
    <row r="1060" spans="1:19" x14ac:dyDescent="0.3">
      <c r="A1060" t="s">
        <v>38</v>
      </c>
      <c r="B1060" t="s">
        <v>89</v>
      </c>
      <c r="C1060">
        <v>2017</v>
      </c>
      <c r="D1060" t="s">
        <v>20</v>
      </c>
      <c r="E1060" t="s">
        <v>21</v>
      </c>
      <c r="F1060">
        <v>1.4</v>
      </c>
      <c r="G1060">
        <v>151151</v>
      </c>
      <c r="H1060">
        <v>104</v>
      </c>
      <c r="I1060">
        <v>103</v>
      </c>
      <c r="J1060">
        <v>3</v>
      </c>
      <c r="K1060">
        <v>1</v>
      </c>
      <c r="L1060" t="s">
        <v>34</v>
      </c>
      <c r="M1060" t="s">
        <v>28</v>
      </c>
      <c r="N1060" t="s">
        <v>45</v>
      </c>
      <c r="O1060" t="s">
        <v>29</v>
      </c>
      <c r="P1060">
        <v>43</v>
      </c>
      <c r="Q1060" t="s">
        <v>48</v>
      </c>
      <c r="R1060">
        <v>4377</v>
      </c>
      <c r="S1060" t="str">
        <f t="shared" si="16"/>
        <v>150K-200K</v>
      </c>
    </row>
    <row r="1061" spans="1:19" x14ac:dyDescent="0.3">
      <c r="A1061" t="s">
        <v>41</v>
      </c>
      <c r="B1061" t="s">
        <v>42</v>
      </c>
      <c r="C1061">
        <v>2015</v>
      </c>
      <c r="D1061" t="s">
        <v>20</v>
      </c>
      <c r="E1061" t="s">
        <v>140</v>
      </c>
      <c r="F1061">
        <v>2.1</v>
      </c>
      <c r="G1061">
        <v>100</v>
      </c>
      <c r="H1061">
        <v>187</v>
      </c>
      <c r="I1061">
        <v>171</v>
      </c>
      <c r="J1061">
        <v>2</v>
      </c>
      <c r="K1061">
        <v>1</v>
      </c>
      <c r="L1061" t="s">
        <v>43</v>
      </c>
      <c r="M1061" t="s">
        <v>52</v>
      </c>
      <c r="N1061" t="s">
        <v>45</v>
      </c>
      <c r="O1061" t="s">
        <v>29</v>
      </c>
      <c r="P1061">
        <v>35</v>
      </c>
      <c r="Q1061" t="s">
        <v>30</v>
      </c>
      <c r="R1061">
        <v>9921</v>
      </c>
      <c r="S1061" t="str">
        <f t="shared" si="16"/>
        <v>0-50K</v>
      </c>
    </row>
    <row r="1062" spans="1:19" x14ac:dyDescent="0.3">
      <c r="A1062" t="s">
        <v>55</v>
      </c>
      <c r="B1062" t="s">
        <v>75</v>
      </c>
      <c r="C1062">
        <v>2013</v>
      </c>
      <c r="D1062" t="s">
        <v>20</v>
      </c>
      <c r="E1062" t="s">
        <v>140</v>
      </c>
      <c r="F1062">
        <v>1.5</v>
      </c>
      <c r="G1062">
        <v>52228</v>
      </c>
      <c r="H1062">
        <v>187</v>
      </c>
      <c r="I1062">
        <v>84</v>
      </c>
      <c r="J1062">
        <v>3</v>
      </c>
      <c r="K1062">
        <v>0</v>
      </c>
      <c r="L1062" t="s">
        <v>40</v>
      </c>
      <c r="M1062" t="s">
        <v>72</v>
      </c>
      <c r="N1062" t="s">
        <v>45</v>
      </c>
      <c r="O1062" t="s">
        <v>24</v>
      </c>
      <c r="P1062">
        <v>34</v>
      </c>
      <c r="Q1062" t="s">
        <v>25</v>
      </c>
      <c r="R1062">
        <v>2534</v>
      </c>
      <c r="S1062" t="str">
        <f t="shared" si="16"/>
        <v>50K-100K</v>
      </c>
    </row>
    <row r="1063" spans="1:19" x14ac:dyDescent="0.3">
      <c r="A1063" t="s">
        <v>31</v>
      </c>
      <c r="B1063" t="s">
        <v>32</v>
      </c>
      <c r="C1063">
        <v>2010</v>
      </c>
      <c r="D1063" t="s">
        <v>20</v>
      </c>
      <c r="E1063" t="s">
        <v>140</v>
      </c>
      <c r="F1063">
        <v>2.2999999999999998</v>
      </c>
      <c r="G1063">
        <v>20348</v>
      </c>
      <c r="H1063">
        <v>182</v>
      </c>
      <c r="I1063">
        <v>177</v>
      </c>
      <c r="J1063">
        <v>3</v>
      </c>
      <c r="K1063">
        <v>1</v>
      </c>
      <c r="L1063" t="s">
        <v>43</v>
      </c>
      <c r="M1063" t="s">
        <v>35</v>
      </c>
      <c r="N1063" t="s">
        <v>36</v>
      </c>
      <c r="O1063" t="s">
        <v>29</v>
      </c>
      <c r="P1063">
        <v>32</v>
      </c>
      <c r="Q1063" t="s">
        <v>46</v>
      </c>
      <c r="R1063">
        <v>5242</v>
      </c>
      <c r="S1063" t="str">
        <f t="shared" si="16"/>
        <v>0-50K</v>
      </c>
    </row>
    <row r="1064" spans="1:19" x14ac:dyDescent="0.3">
      <c r="A1064" t="s">
        <v>80</v>
      </c>
      <c r="B1064" t="s">
        <v>98</v>
      </c>
      <c r="C1064">
        <v>2018</v>
      </c>
      <c r="D1064" t="s">
        <v>20</v>
      </c>
      <c r="E1064" t="s">
        <v>140</v>
      </c>
      <c r="F1064">
        <v>2.5</v>
      </c>
      <c r="G1064">
        <v>96603</v>
      </c>
      <c r="H1064">
        <v>194</v>
      </c>
      <c r="I1064">
        <v>187</v>
      </c>
      <c r="J1064">
        <v>1</v>
      </c>
      <c r="K1064">
        <v>0</v>
      </c>
      <c r="L1064" t="s">
        <v>34</v>
      </c>
      <c r="M1064" t="s">
        <v>22</v>
      </c>
      <c r="N1064" t="s">
        <v>23</v>
      </c>
      <c r="O1064" t="s">
        <v>24</v>
      </c>
      <c r="P1064">
        <v>29</v>
      </c>
      <c r="Q1064" t="s">
        <v>88</v>
      </c>
      <c r="R1064">
        <v>11025</v>
      </c>
      <c r="S1064" t="str">
        <f t="shared" si="16"/>
        <v>50K-100K</v>
      </c>
    </row>
    <row r="1065" spans="1:19" x14ac:dyDescent="0.3">
      <c r="A1065" t="s">
        <v>41</v>
      </c>
      <c r="B1065" t="s">
        <v>103</v>
      </c>
      <c r="C1065">
        <v>2008</v>
      </c>
      <c r="D1065" t="s">
        <v>20</v>
      </c>
      <c r="E1065" t="s">
        <v>21</v>
      </c>
      <c r="F1065">
        <v>3.5</v>
      </c>
      <c r="G1065">
        <v>270715</v>
      </c>
      <c r="H1065">
        <v>263</v>
      </c>
      <c r="I1065">
        <v>239</v>
      </c>
      <c r="J1065">
        <v>4</v>
      </c>
      <c r="K1065">
        <v>0</v>
      </c>
      <c r="L1065" t="s">
        <v>40</v>
      </c>
      <c r="M1065" t="s">
        <v>35</v>
      </c>
      <c r="N1065" t="s">
        <v>23</v>
      </c>
      <c r="O1065" t="s">
        <v>24</v>
      </c>
      <c r="P1065">
        <v>19</v>
      </c>
      <c r="Q1065" t="s">
        <v>25</v>
      </c>
      <c r="R1065">
        <v>500</v>
      </c>
      <c r="S1065" t="str">
        <f t="shared" si="16"/>
        <v>200K+</v>
      </c>
    </row>
    <row r="1066" spans="1:19" x14ac:dyDescent="0.3">
      <c r="A1066" t="s">
        <v>73</v>
      </c>
      <c r="B1066" t="s">
        <v>97</v>
      </c>
      <c r="C1066">
        <v>2019</v>
      </c>
      <c r="D1066" t="s">
        <v>20</v>
      </c>
      <c r="E1066" t="s">
        <v>21</v>
      </c>
      <c r="F1066">
        <v>2.4</v>
      </c>
      <c r="G1066">
        <v>39061</v>
      </c>
      <c r="H1066">
        <v>183</v>
      </c>
      <c r="I1066">
        <v>187</v>
      </c>
      <c r="J1066">
        <v>3</v>
      </c>
      <c r="K1066">
        <v>0</v>
      </c>
      <c r="L1066" t="s">
        <v>34</v>
      </c>
      <c r="M1066" t="s">
        <v>72</v>
      </c>
      <c r="N1066" t="s">
        <v>45</v>
      </c>
      <c r="O1066" t="s">
        <v>24</v>
      </c>
      <c r="P1066">
        <v>37</v>
      </c>
      <c r="Q1066" t="s">
        <v>46</v>
      </c>
      <c r="R1066">
        <v>33329</v>
      </c>
      <c r="S1066" t="str">
        <f t="shared" si="16"/>
        <v>0-50K</v>
      </c>
    </row>
    <row r="1067" spans="1:19" x14ac:dyDescent="0.3">
      <c r="A1067" t="s">
        <v>53</v>
      </c>
      <c r="B1067" t="s">
        <v>77</v>
      </c>
      <c r="C1067">
        <v>2020</v>
      </c>
      <c r="D1067" t="s">
        <v>20</v>
      </c>
      <c r="E1067" t="s">
        <v>21</v>
      </c>
      <c r="F1067">
        <v>2.8</v>
      </c>
      <c r="G1067">
        <v>17596</v>
      </c>
      <c r="H1067">
        <v>187</v>
      </c>
      <c r="I1067">
        <v>210</v>
      </c>
      <c r="J1067">
        <v>1</v>
      </c>
      <c r="K1067">
        <v>0</v>
      </c>
      <c r="L1067" t="s">
        <v>140</v>
      </c>
      <c r="M1067" t="s">
        <v>35</v>
      </c>
      <c r="N1067" t="s">
        <v>23</v>
      </c>
      <c r="O1067" t="s">
        <v>29</v>
      </c>
      <c r="P1067">
        <v>26</v>
      </c>
      <c r="Q1067" t="s">
        <v>30</v>
      </c>
      <c r="R1067">
        <v>42030</v>
      </c>
      <c r="S1067" t="str">
        <f t="shared" si="16"/>
        <v>0-50K</v>
      </c>
    </row>
    <row r="1068" spans="1:19" x14ac:dyDescent="0.3">
      <c r="A1068" t="s">
        <v>73</v>
      </c>
      <c r="B1068" t="s">
        <v>74</v>
      </c>
      <c r="C1068">
        <v>2018</v>
      </c>
      <c r="D1068" t="s">
        <v>65</v>
      </c>
      <c r="E1068" t="s">
        <v>21</v>
      </c>
      <c r="F1068">
        <v>0</v>
      </c>
      <c r="G1068">
        <v>96484</v>
      </c>
      <c r="H1068">
        <v>254</v>
      </c>
      <c r="I1068">
        <v>279</v>
      </c>
      <c r="J1068">
        <v>1</v>
      </c>
      <c r="K1068">
        <v>0</v>
      </c>
      <c r="L1068" t="s">
        <v>40</v>
      </c>
      <c r="M1068" t="s">
        <v>59</v>
      </c>
      <c r="N1068" t="s">
        <v>23</v>
      </c>
      <c r="O1068" t="s">
        <v>24</v>
      </c>
      <c r="P1068">
        <v>104</v>
      </c>
      <c r="Q1068" t="s">
        <v>64</v>
      </c>
      <c r="R1068">
        <v>28619</v>
      </c>
      <c r="S1068" t="str">
        <f t="shared" si="16"/>
        <v>50K-100K</v>
      </c>
    </row>
    <row r="1069" spans="1:19" x14ac:dyDescent="0.3">
      <c r="A1069" t="s">
        <v>73</v>
      </c>
      <c r="B1069" t="s">
        <v>74</v>
      </c>
      <c r="C1069">
        <v>2007</v>
      </c>
      <c r="D1069" t="s">
        <v>20</v>
      </c>
      <c r="E1069" t="s">
        <v>21</v>
      </c>
      <c r="F1069">
        <v>3.3</v>
      </c>
      <c r="G1069">
        <v>197907</v>
      </c>
      <c r="H1069">
        <v>269</v>
      </c>
      <c r="I1069">
        <v>238</v>
      </c>
      <c r="J1069">
        <v>2</v>
      </c>
      <c r="K1069" t="s">
        <v>140</v>
      </c>
      <c r="L1069" t="s">
        <v>40</v>
      </c>
      <c r="M1069" t="s">
        <v>44</v>
      </c>
      <c r="N1069" t="s">
        <v>23</v>
      </c>
      <c r="O1069" t="s">
        <v>29</v>
      </c>
      <c r="P1069">
        <v>25</v>
      </c>
      <c r="Q1069" t="s">
        <v>25</v>
      </c>
      <c r="R1069">
        <v>2942</v>
      </c>
      <c r="S1069" t="str">
        <f t="shared" si="16"/>
        <v>150K-200K</v>
      </c>
    </row>
    <row r="1070" spans="1:19" x14ac:dyDescent="0.3">
      <c r="A1070" t="s">
        <v>53</v>
      </c>
      <c r="B1070" t="s">
        <v>54</v>
      </c>
      <c r="C1070">
        <v>2013</v>
      </c>
      <c r="D1070" t="s">
        <v>20</v>
      </c>
      <c r="E1070" t="s">
        <v>21</v>
      </c>
      <c r="F1070">
        <v>3</v>
      </c>
      <c r="G1070">
        <v>100</v>
      </c>
      <c r="H1070">
        <v>252</v>
      </c>
      <c r="I1070">
        <v>233</v>
      </c>
      <c r="J1070">
        <v>2</v>
      </c>
      <c r="K1070" t="s">
        <v>140</v>
      </c>
      <c r="L1070" t="s">
        <v>43</v>
      </c>
      <c r="M1070" t="s">
        <v>35</v>
      </c>
      <c r="N1070" t="s">
        <v>23</v>
      </c>
      <c r="O1070" t="s">
        <v>24</v>
      </c>
      <c r="P1070">
        <v>30</v>
      </c>
      <c r="Q1070" t="s">
        <v>91</v>
      </c>
      <c r="R1070">
        <v>19180</v>
      </c>
      <c r="S1070" t="str">
        <f t="shared" si="16"/>
        <v>0-50K</v>
      </c>
    </row>
    <row r="1071" spans="1:19" x14ac:dyDescent="0.3">
      <c r="A1071" t="s">
        <v>26</v>
      </c>
      <c r="B1071" t="s">
        <v>68</v>
      </c>
      <c r="C1071">
        <v>2015</v>
      </c>
      <c r="D1071" t="s">
        <v>33</v>
      </c>
      <c r="E1071" t="s">
        <v>21</v>
      </c>
      <c r="F1071">
        <v>2</v>
      </c>
      <c r="G1071">
        <v>107567</v>
      </c>
      <c r="H1071">
        <v>150</v>
      </c>
      <c r="I1071">
        <v>137</v>
      </c>
      <c r="J1071">
        <v>2</v>
      </c>
      <c r="K1071">
        <v>1</v>
      </c>
      <c r="L1071" t="s">
        <v>40</v>
      </c>
      <c r="M1071" t="s">
        <v>94</v>
      </c>
      <c r="N1071" t="s">
        <v>45</v>
      </c>
      <c r="O1071" t="s">
        <v>29</v>
      </c>
      <c r="P1071">
        <v>32</v>
      </c>
      <c r="Q1071" t="s">
        <v>25</v>
      </c>
      <c r="R1071">
        <v>4247</v>
      </c>
      <c r="S1071" t="str">
        <f t="shared" si="16"/>
        <v>100K-150K</v>
      </c>
    </row>
    <row r="1072" spans="1:19" x14ac:dyDescent="0.3">
      <c r="A1072" t="s">
        <v>73</v>
      </c>
      <c r="B1072" t="s">
        <v>74</v>
      </c>
      <c r="C1072">
        <v>2018</v>
      </c>
      <c r="D1072" t="s">
        <v>20</v>
      </c>
      <c r="E1072" t="s">
        <v>21</v>
      </c>
      <c r="F1072">
        <v>2.2999999999999998</v>
      </c>
      <c r="G1072">
        <v>86432</v>
      </c>
      <c r="H1072">
        <v>196</v>
      </c>
      <c r="I1072">
        <v>186</v>
      </c>
      <c r="J1072">
        <v>3</v>
      </c>
      <c r="K1072">
        <v>1</v>
      </c>
      <c r="L1072" t="s">
        <v>140</v>
      </c>
      <c r="M1072" t="s">
        <v>72</v>
      </c>
      <c r="N1072" t="s">
        <v>23</v>
      </c>
      <c r="O1072" t="s">
        <v>24</v>
      </c>
      <c r="P1072">
        <v>26</v>
      </c>
      <c r="Q1072" t="s">
        <v>76</v>
      </c>
      <c r="R1072">
        <v>24225</v>
      </c>
      <c r="S1072" t="str">
        <f t="shared" si="16"/>
        <v>50K-100K</v>
      </c>
    </row>
    <row r="1073" spans="1:19" x14ac:dyDescent="0.3">
      <c r="A1073" t="s">
        <v>38</v>
      </c>
      <c r="B1073" t="s">
        <v>39</v>
      </c>
      <c r="C1073">
        <v>2007</v>
      </c>
      <c r="D1073" t="s">
        <v>20</v>
      </c>
      <c r="E1073" t="s">
        <v>140</v>
      </c>
      <c r="F1073">
        <v>3</v>
      </c>
      <c r="G1073">
        <v>273530</v>
      </c>
      <c r="H1073">
        <v>226</v>
      </c>
      <c r="I1073">
        <v>196</v>
      </c>
      <c r="J1073">
        <v>4</v>
      </c>
      <c r="K1073">
        <v>1</v>
      </c>
      <c r="L1073" t="s">
        <v>34</v>
      </c>
      <c r="M1073" t="s">
        <v>72</v>
      </c>
      <c r="N1073" t="s">
        <v>23</v>
      </c>
      <c r="O1073" t="s">
        <v>24</v>
      </c>
      <c r="P1073">
        <v>25</v>
      </c>
      <c r="Q1073" t="s">
        <v>88</v>
      </c>
      <c r="R1073">
        <v>500</v>
      </c>
      <c r="S1073" t="str">
        <f t="shared" si="16"/>
        <v>200K+</v>
      </c>
    </row>
    <row r="1074" spans="1:19" x14ac:dyDescent="0.3">
      <c r="A1074" t="s">
        <v>18</v>
      </c>
      <c r="B1074" t="s">
        <v>66</v>
      </c>
      <c r="C1074">
        <v>2023</v>
      </c>
      <c r="D1074" t="s">
        <v>20</v>
      </c>
      <c r="E1074" t="s">
        <v>140</v>
      </c>
      <c r="F1074">
        <v>2.1</v>
      </c>
      <c r="G1074">
        <v>949</v>
      </c>
      <c r="H1074">
        <v>159</v>
      </c>
      <c r="I1074">
        <v>176</v>
      </c>
      <c r="J1074">
        <v>1</v>
      </c>
      <c r="K1074">
        <v>0</v>
      </c>
      <c r="L1074" t="s">
        <v>34</v>
      </c>
      <c r="M1074" t="s">
        <v>59</v>
      </c>
      <c r="N1074" t="s">
        <v>23</v>
      </c>
      <c r="O1074" t="s">
        <v>24</v>
      </c>
      <c r="P1074">
        <v>32</v>
      </c>
      <c r="Q1074" t="s">
        <v>57</v>
      </c>
      <c r="R1074">
        <v>46659</v>
      </c>
      <c r="S1074" t="str">
        <f t="shared" si="16"/>
        <v>0-50K</v>
      </c>
    </row>
    <row r="1075" spans="1:19" x14ac:dyDescent="0.3">
      <c r="A1075" t="s">
        <v>31</v>
      </c>
      <c r="B1075" t="s">
        <v>99</v>
      </c>
      <c r="C1075">
        <v>2007</v>
      </c>
      <c r="D1075" t="s">
        <v>20</v>
      </c>
      <c r="E1075" t="s">
        <v>21</v>
      </c>
      <c r="F1075">
        <v>3.4</v>
      </c>
      <c r="G1075">
        <v>159830</v>
      </c>
      <c r="H1075">
        <v>250</v>
      </c>
      <c r="I1075">
        <v>231</v>
      </c>
      <c r="J1075">
        <v>4</v>
      </c>
      <c r="K1075">
        <v>0</v>
      </c>
      <c r="L1075" t="s">
        <v>140</v>
      </c>
      <c r="M1075" t="s">
        <v>22</v>
      </c>
      <c r="N1075" t="s">
        <v>23</v>
      </c>
      <c r="O1075" t="s">
        <v>24</v>
      </c>
      <c r="P1075">
        <v>24</v>
      </c>
      <c r="Q1075" t="s">
        <v>76</v>
      </c>
      <c r="R1075">
        <v>500</v>
      </c>
      <c r="S1075" t="str">
        <f t="shared" si="16"/>
        <v>150K-200K</v>
      </c>
    </row>
    <row r="1076" spans="1:19" x14ac:dyDescent="0.3">
      <c r="A1076" t="s">
        <v>80</v>
      </c>
      <c r="B1076" t="s">
        <v>81</v>
      </c>
      <c r="C1076">
        <v>2008</v>
      </c>
      <c r="D1076" t="s">
        <v>20</v>
      </c>
      <c r="E1076" t="s">
        <v>140</v>
      </c>
      <c r="F1076">
        <v>2.5</v>
      </c>
      <c r="G1076">
        <v>103770</v>
      </c>
      <c r="H1076">
        <v>187</v>
      </c>
      <c r="I1076">
        <v>187</v>
      </c>
      <c r="J1076">
        <v>2</v>
      </c>
      <c r="K1076">
        <v>1</v>
      </c>
      <c r="L1076" t="s">
        <v>34</v>
      </c>
      <c r="M1076" t="s">
        <v>59</v>
      </c>
      <c r="N1076" t="s">
        <v>82</v>
      </c>
      <c r="O1076" t="s">
        <v>24</v>
      </c>
      <c r="P1076">
        <v>37</v>
      </c>
      <c r="Q1076" t="s">
        <v>48</v>
      </c>
      <c r="R1076">
        <v>1728</v>
      </c>
      <c r="S1076" t="str">
        <f t="shared" si="16"/>
        <v>100K-150K</v>
      </c>
    </row>
    <row r="1077" spans="1:19" x14ac:dyDescent="0.3">
      <c r="A1077" t="s">
        <v>38</v>
      </c>
      <c r="B1077" t="s">
        <v>86</v>
      </c>
      <c r="C1077">
        <v>2019</v>
      </c>
      <c r="D1077" t="s">
        <v>65</v>
      </c>
      <c r="E1077" t="s">
        <v>21</v>
      </c>
      <c r="F1077">
        <v>0</v>
      </c>
      <c r="G1077">
        <v>64322</v>
      </c>
      <c r="H1077">
        <v>291</v>
      </c>
      <c r="I1077">
        <v>187</v>
      </c>
      <c r="J1077">
        <v>1</v>
      </c>
      <c r="K1077">
        <v>0</v>
      </c>
      <c r="L1077" t="s">
        <v>43</v>
      </c>
      <c r="M1077" t="s">
        <v>52</v>
      </c>
      <c r="N1077" t="s">
        <v>84</v>
      </c>
      <c r="O1077" t="s">
        <v>95</v>
      </c>
      <c r="P1077">
        <v>123</v>
      </c>
      <c r="Q1077" t="s">
        <v>25</v>
      </c>
      <c r="R1077">
        <v>18792</v>
      </c>
      <c r="S1077" t="str">
        <f t="shared" si="16"/>
        <v>50K-100K</v>
      </c>
    </row>
    <row r="1078" spans="1:19" x14ac:dyDescent="0.3">
      <c r="A1078" t="s">
        <v>80</v>
      </c>
      <c r="B1078" t="s">
        <v>81</v>
      </c>
      <c r="C1078">
        <v>2015</v>
      </c>
      <c r="D1078" t="s">
        <v>33</v>
      </c>
      <c r="E1078" t="s">
        <v>21</v>
      </c>
      <c r="F1078">
        <v>3.9</v>
      </c>
      <c r="G1078">
        <v>164152</v>
      </c>
      <c r="H1078">
        <v>295</v>
      </c>
      <c r="I1078">
        <v>187</v>
      </c>
      <c r="J1078">
        <v>2</v>
      </c>
      <c r="K1078">
        <v>1</v>
      </c>
      <c r="L1078" t="s">
        <v>40</v>
      </c>
      <c r="M1078" t="s">
        <v>44</v>
      </c>
      <c r="N1078" t="s">
        <v>82</v>
      </c>
      <c r="O1078" t="s">
        <v>60</v>
      </c>
      <c r="P1078">
        <v>38</v>
      </c>
      <c r="Q1078" t="s">
        <v>46</v>
      </c>
      <c r="R1078">
        <v>3666</v>
      </c>
      <c r="S1078" t="str">
        <f t="shared" si="16"/>
        <v>150K-200K</v>
      </c>
    </row>
    <row r="1079" spans="1:19" x14ac:dyDescent="0.3">
      <c r="A1079" t="s">
        <v>55</v>
      </c>
      <c r="B1079" t="s">
        <v>69</v>
      </c>
      <c r="C1079">
        <v>2019</v>
      </c>
      <c r="D1079" t="s">
        <v>20</v>
      </c>
      <c r="E1079" t="s">
        <v>21</v>
      </c>
      <c r="F1079">
        <v>2.2000000000000002</v>
      </c>
      <c r="G1079">
        <v>1937</v>
      </c>
      <c r="H1079">
        <v>168</v>
      </c>
      <c r="I1079">
        <v>157</v>
      </c>
      <c r="J1079">
        <v>1</v>
      </c>
      <c r="K1079">
        <v>1</v>
      </c>
      <c r="L1079" t="s">
        <v>43</v>
      </c>
      <c r="M1079" t="s">
        <v>35</v>
      </c>
      <c r="N1079" t="s">
        <v>23</v>
      </c>
      <c r="O1079" t="s">
        <v>24</v>
      </c>
      <c r="P1079">
        <v>32</v>
      </c>
      <c r="Q1079" t="s">
        <v>46</v>
      </c>
      <c r="R1079">
        <v>16855</v>
      </c>
      <c r="S1079" t="str">
        <f t="shared" si="16"/>
        <v>0-50K</v>
      </c>
    </row>
    <row r="1080" spans="1:19" x14ac:dyDescent="0.3">
      <c r="A1080" t="s">
        <v>53</v>
      </c>
      <c r="B1080" t="s">
        <v>77</v>
      </c>
      <c r="C1080">
        <v>2011</v>
      </c>
      <c r="D1080" t="s">
        <v>20</v>
      </c>
      <c r="E1080" t="s">
        <v>67</v>
      </c>
      <c r="F1080">
        <v>2.7</v>
      </c>
      <c r="G1080">
        <v>202941</v>
      </c>
      <c r="H1080">
        <v>226</v>
      </c>
      <c r="I1080">
        <v>220</v>
      </c>
      <c r="J1080">
        <v>4</v>
      </c>
      <c r="K1080">
        <v>1</v>
      </c>
      <c r="L1080" t="s">
        <v>34</v>
      </c>
      <c r="M1080" t="s">
        <v>35</v>
      </c>
      <c r="N1080" t="s">
        <v>23</v>
      </c>
      <c r="O1080" t="s">
        <v>24</v>
      </c>
      <c r="P1080">
        <v>31</v>
      </c>
      <c r="Q1080" t="s">
        <v>25</v>
      </c>
      <c r="R1080">
        <v>8150</v>
      </c>
      <c r="S1080" t="str">
        <f t="shared" si="16"/>
        <v>200K+</v>
      </c>
    </row>
    <row r="1081" spans="1:19" x14ac:dyDescent="0.3">
      <c r="A1081" t="s">
        <v>49</v>
      </c>
      <c r="B1081" t="s">
        <v>50</v>
      </c>
      <c r="C1081">
        <v>2023</v>
      </c>
      <c r="D1081" t="s">
        <v>20</v>
      </c>
      <c r="E1081" t="s">
        <v>21</v>
      </c>
      <c r="F1081">
        <v>2</v>
      </c>
      <c r="G1081">
        <v>13735</v>
      </c>
      <c r="H1081">
        <v>165</v>
      </c>
      <c r="I1081">
        <v>172</v>
      </c>
      <c r="J1081">
        <v>1</v>
      </c>
      <c r="K1081">
        <v>0</v>
      </c>
      <c r="L1081" t="s">
        <v>34</v>
      </c>
      <c r="M1081" t="s">
        <v>28</v>
      </c>
      <c r="N1081" t="s">
        <v>45</v>
      </c>
      <c r="O1081" t="s">
        <v>29</v>
      </c>
      <c r="P1081">
        <v>39</v>
      </c>
      <c r="Q1081" t="s">
        <v>88</v>
      </c>
      <c r="R1081">
        <v>17991</v>
      </c>
      <c r="S1081" t="str">
        <f t="shared" si="16"/>
        <v>0-50K</v>
      </c>
    </row>
    <row r="1082" spans="1:19" x14ac:dyDescent="0.3">
      <c r="A1082" t="s">
        <v>73</v>
      </c>
      <c r="B1082" t="s">
        <v>87</v>
      </c>
      <c r="C1082">
        <v>2023</v>
      </c>
      <c r="D1082" t="s">
        <v>20</v>
      </c>
      <c r="E1082" t="s">
        <v>21</v>
      </c>
      <c r="F1082">
        <v>3.4</v>
      </c>
      <c r="G1082">
        <v>11961</v>
      </c>
      <c r="H1082">
        <v>259</v>
      </c>
      <c r="I1082">
        <v>250</v>
      </c>
      <c r="J1082">
        <v>1</v>
      </c>
      <c r="K1082">
        <v>0</v>
      </c>
      <c r="L1082" t="s">
        <v>40</v>
      </c>
      <c r="M1082" t="s">
        <v>22</v>
      </c>
      <c r="N1082" t="s">
        <v>23</v>
      </c>
      <c r="O1082" t="s">
        <v>24</v>
      </c>
      <c r="P1082">
        <v>28</v>
      </c>
      <c r="Q1082" t="s">
        <v>64</v>
      </c>
      <c r="R1082">
        <v>37554</v>
      </c>
      <c r="S1082" t="str">
        <f t="shared" si="16"/>
        <v>0-50K</v>
      </c>
    </row>
    <row r="1083" spans="1:19" x14ac:dyDescent="0.3">
      <c r="A1083" t="s">
        <v>73</v>
      </c>
      <c r="B1083" t="s">
        <v>97</v>
      </c>
      <c r="C1083">
        <v>2012</v>
      </c>
      <c r="D1083" t="s">
        <v>20</v>
      </c>
      <c r="E1083" t="s">
        <v>21</v>
      </c>
      <c r="F1083">
        <v>1.8</v>
      </c>
      <c r="G1083">
        <v>88200</v>
      </c>
      <c r="H1083">
        <v>157</v>
      </c>
      <c r="I1083">
        <v>135</v>
      </c>
      <c r="J1083">
        <v>3</v>
      </c>
      <c r="K1083">
        <v>1</v>
      </c>
      <c r="L1083" t="s">
        <v>34</v>
      </c>
      <c r="M1083" t="s">
        <v>28</v>
      </c>
      <c r="N1083" t="s">
        <v>45</v>
      </c>
      <c r="O1083" t="s">
        <v>24</v>
      </c>
      <c r="P1083">
        <v>33</v>
      </c>
      <c r="Q1083" t="s">
        <v>140</v>
      </c>
      <c r="R1083">
        <v>13466</v>
      </c>
      <c r="S1083" t="str">
        <f t="shared" si="16"/>
        <v>50K-100K</v>
      </c>
    </row>
    <row r="1084" spans="1:19" x14ac:dyDescent="0.3">
      <c r="A1084" t="s">
        <v>49</v>
      </c>
      <c r="B1084" t="s">
        <v>92</v>
      </c>
      <c r="C1084">
        <v>2021</v>
      </c>
      <c r="D1084" t="s">
        <v>20</v>
      </c>
      <c r="E1084" t="s">
        <v>21</v>
      </c>
      <c r="F1084">
        <v>3.2</v>
      </c>
      <c r="G1084">
        <v>100</v>
      </c>
      <c r="H1084">
        <v>255</v>
      </c>
      <c r="I1084">
        <v>246</v>
      </c>
      <c r="J1084">
        <v>1</v>
      </c>
      <c r="K1084">
        <v>0</v>
      </c>
      <c r="L1084" t="s">
        <v>34</v>
      </c>
      <c r="M1084" t="s">
        <v>28</v>
      </c>
      <c r="N1084" t="s">
        <v>23</v>
      </c>
      <c r="O1084" t="s">
        <v>24</v>
      </c>
      <c r="P1084">
        <v>21</v>
      </c>
      <c r="Q1084" t="s">
        <v>46</v>
      </c>
      <c r="R1084">
        <v>22105</v>
      </c>
      <c r="S1084" t="str">
        <f t="shared" si="16"/>
        <v>0-50K</v>
      </c>
    </row>
    <row r="1085" spans="1:19" x14ac:dyDescent="0.3">
      <c r="A1085" t="s">
        <v>55</v>
      </c>
      <c r="B1085" t="s">
        <v>75</v>
      </c>
      <c r="C1085">
        <v>2010</v>
      </c>
      <c r="D1085" t="s">
        <v>63</v>
      </c>
      <c r="E1085" t="s">
        <v>140</v>
      </c>
      <c r="F1085">
        <v>2.5</v>
      </c>
      <c r="G1085">
        <v>51977</v>
      </c>
      <c r="H1085">
        <v>174</v>
      </c>
      <c r="I1085">
        <v>161</v>
      </c>
      <c r="J1085">
        <v>2</v>
      </c>
      <c r="K1085">
        <v>1</v>
      </c>
      <c r="L1085" t="s">
        <v>43</v>
      </c>
      <c r="M1085" t="s">
        <v>35</v>
      </c>
      <c r="N1085" t="s">
        <v>45</v>
      </c>
      <c r="O1085" t="s">
        <v>24</v>
      </c>
      <c r="P1085">
        <v>37</v>
      </c>
      <c r="Q1085" t="s">
        <v>76</v>
      </c>
      <c r="R1085">
        <v>3514</v>
      </c>
      <c r="S1085" t="str">
        <f t="shared" si="16"/>
        <v>50K-100K</v>
      </c>
    </row>
    <row r="1086" spans="1:19" x14ac:dyDescent="0.3">
      <c r="A1086" t="s">
        <v>41</v>
      </c>
      <c r="B1086" t="s">
        <v>96</v>
      </c>
      <c r="C1086">
        <v>2007</v>
      </c>
      <c r="D1086" t="s">
        <v>63</v>
      </c>
      <c r="E1086" t="s">
        <v>67</v>
      </c>
      <c r="F1086">
        <v>1.6</v>
      </c>
      <c r="G1086">
        <v>151079</v>
      </c>
      <c r="H1086">
        <v>127</v>
      </c>
      <c r="I1086">
        <v>129</v>
      </c>
      <c r="J1086">
        <v>4</v>
      </c>
      <c r="K1086">
        <v>0</v>
      </c>
      <c r="L1086" t="s">
        <v>40</v>
      </c>
      <c r="M1086" t="s">
        <v>52</v>
      </c>
      <c r="N1086" t="s">
        <v>45</v>
      </c>
      <c r="O1086" t="s">
        <v>29</v>
      </c>
      <c r="P1086">
        <v>40</v>
      </c>
      <c r="Q1086" t="s">
        <v>30</v>
      </c>
      <c r="R1086">
        <v>500</v>
      </c>
      <c r="S1086" t="str">
        <f t="shared" si="16"/>
        <v>150K-200K</v>
      </c>
    </row>
    <row r="1087" spans="1:19" x14ac:dyDescent="0.3">
      <c r="A1087" t="s">
        <v>38</v>
      </c>
      <c r="B1087" t="s">
        <v>89</v>
      </c>
      <c r="C1087">
        <v>2015</v>
      </c>
      <c r="D1087" t="s">
        <v>20</v>
      </c>
      <c r="E1087" t="s">
        <v>140</v>
      </c>
      <c r="F1087">
        <v>1.7</v>
      </c>
      <c r="G1087">
        <v>111367</v>
      </c>
      <c r="H1087">
        <v>148</v>
      </c>
      <c r="I1087">
        <v>146</v>
      </c>
      <c r="J1087">
        <v>1</v>
      </c>
      <c r="K1087">
        <v>0</v>
      </c>
      <c r="L1087" t="s">
        <v>140</v>
      </c>
      <c r="M1087" t="s">
        <v>22</v>
      </c>
      <c r="N1087" t="s">
        <v>45</v>
      </c>
      <c r="O1087" t="s">
        <v>29</v>
      </c>
      <c r="P1087">
        <v>32</v>
      </c>
      <c r="Q1087" t="s">
        <v>140</v>
      </c>
      <c r="R1087">
        <v>5455</v>
      </c>
      <c r="S1087" t="str">
        <f t="shared" si="16"/>
        <v>100K-150K</v>
      </c>
    </row>
    <row r="1088" spans="1:19" x14ac:dyDescent="0.3">
      <c r="A1088" t="s">
        <v>38</v>
      </c>
      <c r="B1088" t="s">
        <v>86</v>
      </c>
      <c r="C1088">
        <v>2017</v>
      </c>
      <c r="D1088" t="s">
        <v>33</v>
      </c>
      <c r="E1088" t="s">
        <v>21</v>
      </c>
      <c r="F1088">
        <v>4.3</v>
      </c>
      <c r="G1088">
        <v>63635</v>
      </c>
      <c r="H1088">
        <v>303</v>
      </c>
      <c r="I1088">
        <v>287</v>
      </c>
      <c r="J1088">
        <v>2</v>
      </c>
      <c r="K1088">
        <v>0</v>
      </c>
      <c r="L1088" t="s">
        <v>140</v>
      </c>
      <c r="M1088" t="s">
        <v>35</v>
      </c>
      <c r="N1088" t="s">
        <v>84</v>
      </c>
      <c r="O1088" t="s">
        <v>95</v>
      </c>
      <c r="P1088">
        <v>39</v>
      </c>
      <c r="Q1088" t="s">
        <v>140</v>
      </c>
      <c r="R1088">
        <v>15050</v>
      </c>
      <c r="S1088" t="str">
        <f t="shared" si="16"/>
        <v>50K-100K</v>
      </c>
    </row>
    <row r="1089" spans="1:19" x14ac:dyDescent="0.3">
      <c r="A1089" t="s">
        <v>26</v>
      </c>
      <c r="B1089" t="s">
        <v>101</v>
      </c>
      <c r="C1089">
        <v>2023</v>
      </c>
      <c r="D1089" t="s">
        <v>20</v>
      </c>
      <c r="E1089" t="s">
        <v>21</v>
      </c>
      <c r="F1089">
        <v>1.5</v>
      </c>
      <c r="G1089">
        <v>12658</v>
      </c>
      <c r="H1089">
        <v>127</v>
      </c>
      <c r="I1089">
        <v>187</v>
      </c>
      <c r="J1089">
        <v>1</v>
      </c>
      <c r="K1089">
        <v>0</v>
      </c>
      <c r="L1089" t="s">
        <v>140</v>
      </c>
      <c r="M1089" t="s">
        <v>94</v>
      </c>
      <c r="N1089" t="s">
        <v>45</v>
      </c>
      <c r="O1089" t="s">
        <v>29</v>
      </c>
      <c r="P1089">
        <v>38</v>
      </c>
      <c r="Q1089" t="s">
        <v>37</v>
      </c>
      <c r="R1089">
        <v>17782</v>
      </c>
      <c r="S1089" t="str">
        <f t="shared" si="16"/>
        <v>0-50K</v>
      </c>
    </row>
    <row r="1090" spans="1:19" x14ac:dyDescent="0.3">
      <c r="A1090" t="s">
        <v>49</v>
      </c>
      <c r="B1090" t="s">
        <v>100</v>
      </c>
      <c r="C1090">
        <v>2017</v>
      </c>
      <c r="D1090" t="s">
        <v>20</v>
      </c>
      <c r="E1090" t="s">
        <v>21</v>
      </c>
      <c r="F1090">
        <v>2.5</v>
      </c>
      <c r="G1090">
        <v>82950</v>
      </c>
      <c r="H1090">
        <v>138</v>
      </c>
      <c r="I1090">
        <v>124</v>
      </c>
      <c r="J1090">
        <v>2</v>
      </c>
      <c r="K1090">
        <v>0</v>
      </c>
      <c r="L1090" t="s">
        <v>40</v>
      </c>
      <c r="M1090" t="s">
        <v>94</v>
      </c>
      <c r="N1090" t="s">
        <v>45</v>
      </c>
      <c r="O1090" t="s">
        <v>29</v>
      </c>
      <c r="P1090">
        <v>32</v>
      </c>
      <c r="Q1090" t="s">
        <v>140</v>
      </c>
      <c r="R1090">
        <v>8297</v>
      </c>
      <c r="S1090" t="str">
        <f t="shared" ref="S1090:S1153" si="17">IF(G1090&lt;=50000,"0-50K",IF(G1090&lt;=100000,"50K-100K",IF(G1090&lt;=150000,"100K-150K",IF(G1090&lt;=200000,"150K-200K","200K+"))))</f>
        <v>50K-100K</v>
      </c>
    </row>
    <row r="1091" spans="1:19" x14ac:dyDescent="0.3">
      <c r="A1091" t="s">
        <v>73</v>
      </c>
      <c r="B1091" t="s">
        <v>97</v>
      </c>
      <c r="C1091">
        <v>2023</v>
      </c>
      <c r="D1091" t="s">
        <v>20</v>
      </c>
      <c r="E1091" t="s">
        <v>21</v>
      </c>
      <c r="F1091">
        <v>2.2999999999999998</v>
      </c>
      <c r="G1091">
        <v>25154</v>
      </c>
      <c r="H1091">
        <v>172</v>
      </c>
      <c r="I1091">
        <v>187</v>
      </c>
      <c r="J1091">
        <v>1</v>
      </c>
      <c r="K1091">
        <v>0</v>
      </c>
      <c r="L1091" t="s">
        <v>34</v>
      </c>
      <c r="M1091" t="s">
        <v>35</v>
      </c>
      <c r="N1091" t="s">
        <v>45</v>
      </c>
      <c r="O1091" t="s">
        <v>29</v>
      </c>
      <c r="P1091">
        <v>38</v>
      </c>
      <c r="Q1091" t="s">
        <v>37</v>
      </c>
      <c r="R1091">
        <v>47518</v>
      </c>
      <c r="S1091" t="str">
        <f t="shared" si="17"/>
        <v>0-50K</v>
      </c>
    </row>
    <row r="1092" spans="1:19" x14ac:dyDescent="0.3">
      <c r="A1092" t="s">
        <v>49</v>
      </c>
      <c r="B1092" t="s">
        <v>92</v>
      </c>
      <c r="C1092">
        <v>2006</v>
      </c>
      <c r="D1092" t="s">
        <v>20</v>
      </c>
      <c r="E1092" t="s">
        <v>67</v>
      </c>
      <c r="F1092">
        <v>3</v>
      </c>
      <c r="G1092">
        <v>293255</v>
      </c>
      <c r="H1092">
        <v>232</v>
      </c>
      <c r="I1092">
        <v>235</v>
      </c>
      <c r="J1092">
        <v>3</v>
      </c>
      <c r="K1092">
        <v>1</v>
      </c>
      <c r="L1092" t="s">
        <v>140</v>
      </c>
      <c r="M1092" t="s">
        <v>94</v>
      </c>
      <c r="N1092" t="s">
        <v>23</v>
      </c>
      <c r="O1092" t="s">
        <v>24</v>
      </c>
      <c r="P1092">
        <v>29</v>
      </c>
      <c r="Q1092" t="s">
        <v>140</v>
      </c>
      <c r="R1092">
        <v>500</v>
      </c>
      <c r="S1092" t="str">
        <f t="shared" si="17"/>
        <v>200K+</v>
      </c>
    </row>
    <row r="1093" spans="1:19" x14ac:dyDescent="0.3">
      <c r="A1093" t="s">
        <v>80</v>
      </c>
      <c r="B1093" t="s">
        <v>98</v>
      </c>
      <c r="C1093">
        <v>2008</v>
      </c>
      <c r="D1093" t="s">
        <v>20</v>
      </c>
      <c r="E1093" t="s">
        <v>67</v>
      </c>
      <c r="F1093">
        <v>3</v>
      </c>
      <c r="G1093">
        <v>85090</v>
      </c>
      <c r="H1093">
        <v>240</v>
      </c>
      <c r="I1093">
        <v>216</v>
      </c>
      <c r="J1093">
        <v>3</v>
      </c>
      <c r="K1093">
        <v>0</v>
      </c>
      <c r="L1093" t="s">
        <v>34</v>
      </c>
      <c r="M1093" t="s">
        <v>22</v>
      </c>
      <c r="N1093" t="s">
        <v>23</v>
      </c>
      <c r="O1093" t="s">
        <v>29</v>
      </c>
      <c r="P1093">
        <v>27</v>
      </c>
      <c r="Q1093" t="s">
        <v>64</v>
      </c>
      <c r="R1093">
        <v>2587</v>
      </c>
      <c r="S1093" t="str">
        <f t="shared" si="17"/>
        <v>50K-100K</v>
      </c>
    </row>
    <row r="1094" spans="1:19" x14ac:dyDescent="0.3">
      <c r="A1094" t="s">
        <v>41</v>
      </c>
      <c r="B1094" t="s">
        <v>62</v>
      </c>
      <c r="C1094">
        <v>2007</v>
      </c>
      <c r="D1094" t="s">
        <v>33</v>
      </c>
      <c r="E1094" t="s">
        <v>21</v>
      </c>
      <c r="F1094">
        <v>2.9</v>
      </c>
      <c r="G1094">
        <v>252202</v>
      </c>
      <c r="H1094">
        <v>234</v>
      </c>
      <c r="I1094">
        <v>217</v>
      </c>
      <c r="J1094">
        <v>4</v>
      </c>
      <c r="K1094">
        <v>0</v>
      </c>
      <c r="L1094" t="s">
        <v>140</v>
      </c>
      <c r="M1094" t="s">
        <v>140</v>
      </c>
      <c r="N1094" t="s">
        <v>23</v>
      </c>
      <c r="O1094" t="s">
        <v>24</v>
      </c>
      <c r="P1094">
        <v>40</v>
      </c>
      <c r="Q1094" t="s">
        <v>88</v>
      </c>
      <c r="R1094">
        <v>500</v>
      </c>
      <c r="S1094" t="str">
        <f t="shared" si="17"/>
        <v>200K+</v>
      </c>
    </row>
    <row r="1095" spans="1:19" x14ac:dyDescent="0.3">
      <c r="A1095" t="s">
        <v>41</v>
      </c>
      <c r="B1095" t="s">
        <v>96</v>
      </c>
      <c r="C1095">
        <v>2010</v>
      </c>
      <c r="D1095" t="s">
        <v>20</v>
      </c>
      <c r="E1095" t="s">
        <v>21</v>
      </c>
      <c r="F1095">
        <v>2</v>
      </c>
      <c r="G1095">
        <v>125473</v>
      </c>
      <c r="H1095">
        <v>162</v>
      </c>
      <c r="I1095">
        <v>187</v>
      </c>
      <c r="J1095">
        <v>3</v>
      </c>
      <c r="K1095">
        <v>1</v>
      </c>
      <c r="L1095" t="s">
        <v>43</v>
      </c>
      <c r="M1095" t="s">
        <v>28</v>
      </c>
      <c r="N1095" t="s">
        <v>45</v>
      </c>
      <c r="O1095" t="s">
        <v>29</v>
      </c>
      <c r="P1095">
        <v>34</v>
      </c>
      <c r="Q1095" t="s">
        <v>140</v>
      </c>
      <c r="R1095">
        <v>500</v>
      </c>
      <c r="S1095" t="str">
        <f t="shared" si="17"/>
        <v>100K-150K</v>
      </c>
    </row>
    <row r="1096" spans="1:19" x14ac:dyDescent="0.3">
      <c r="A1096" t="s">
        <v>41</v>
      </c>
      <c r="B1096" t="s">
        <v>62</v>
      </c>
      <c r="C1096">
        <v>2014</v>
      </c>
      <c r="D1096" t="s">
        <v>20</v>
      </c>
      <c r="E1096" t="s">
        <v>140</v>
      </c>
      <c r="F1096">
        <v>2</v>
      </c>
      <c r="G1096">
        <v>90445</v>
      </c>
      <c r="H1096">
        <v>187</v>
      </c>
      <c r="I1096">
        <v>166</v>
      </c>
      <c r="J1096">
        <v>3</v>
      </c>
      <c r="K1096">
        <v>1</v>
      </c>
      <c r="L1096" t="s">
        <v>140</v>
      </c>
      <c r="M1096" t="s">
        <v>28</v>
      </c>
      <c r="N1096" t="s">
        <v>23</v>
      </c>
      <c r="O1096" t="s">
        <v>24</v>
      </c>
      <c r="P1096">
        <v>33</v>
      </c>
      <c r="Q1096" t="s">
        <v>57</v>
      </c>
      <c r="R1096">
        <v>6070</v>
      </c>
      <c r="S1096" t="str">
        <f t="shared" si="17"/>
        <v>50K-100K</v>
      </c>
    </row>
    <row r="1097" spans="1:19" x14ac:dyDescent="0.3">
      <c r="A1097" t="s">
        <v>18</v>
      </c>
      <c r="B1097" t="s">
        <v>70</v>
      </c>
      <c r="C1097">
        <v>2017</v>
      </c>
      <c r="D1097" t="s">
        <v>20</v>
      </c>
      <c r="E1097" t="s">
        <v>21</v>
      </c>
      <c r="F1097">
        <v>1.5</v>
      </c>
      <c r="G1097">
        <v>82801</v>
      </c>
      <c r="H1097">
        <v>136</v>
      </c>
      <c r="I1097">
        <v>120</v>
      </c>
      <c r="J1097">
        <v>3</v>
      </c>
      <c r="K1097" t="s">
        <v>140</v>
      </c>
      <c r="L1097" t="s">
        <v>43</v>
      </c>
      <c r="M1097" t="s">
        <v>28</v>
      </c>
      <c r="N1097" t="s">
        <v>45</v>
      </c>
      <c r="O1097" t="s">
        <v>29</v>
      </c>
      <c r="P1097">
        <v>36</v>
      </c>
      <c r="Q1097" t="s">
        <v>140</v>
      </c>
      <c r="R1097">
        <v>25506</v>
      </c>
      <c r="S1097" t="str">
        <f t="shared" si="17"/>
        <v>50K-100K</v>
      </c>
    </row>
    <row r="1098" spans="1:19" x14ac:dyDescent="0.3">
      <c r="A1098" t="s">
        <v>53</v>
      </c>
      <c r="B1098" t="s">
        <v>71</v>
      </c>
      <c r="C1098">
        <v>2010</v>
      </c>
      <c r="D1098" t="s">
        <v>20</v>
      </c>
      <c r="E1098" t="s">
        <v>140</v>
      </c>
      <c r="F1098">
        <v>2.5</v>
      </c>
      <c r="G1098">
        <v>174659</v>
      </c>
      <c r="H1098">
        <v>169</v>
      </c>
      <c r="I1098">
        <v>168</v>
      </c>
      <c r="J1098">
        <v>3</v>
      </c>
      <c r="K1098">
        <v>0</v>
      </c>
      <c r="L1098" t="s">
        <v>34</v>
      </c>
      <c r="M1098" t="s">
        <v>52</v>
      </c>
      <c r="N1098" t="s">
        <v>45</v>
      </c>
      <c r="O1098" t="s">
        <v>29</v>
      </c>
      <c r="P1098">
        <v>32</v>
      </c>
      <c r="Q1098" t="s">
        <v>37</v>
      </c>
      <c r="R1098">
        <v>4259</v>
      </c>
      <c r="S1098" t="str">
        <f t="shared" si="17"/>
        <v>150K-200K</v>
      </c>
    </row>
    <row r="1099" spans="1:19" x14ac:dyDescent="0.3">
      <c r="A1099" t="s">
        <v>41</v>
      </c>
      <c r="B1099" t="s">
        <v>96</v>
      </c>
      <c r="C1099">
        <v>2012</v>
      </c>
      <c r="D1099" t="s">
        <v>20</v>
      </c>
      <c r="E1099" t="s">
        <v>21</v>
      </c>
      <c r="F1099">
        <v>2.2999999999999998</v>
      </c>
      <c r="G1099">
        <v>82214</v>
      </c>
      <c r="H1099">
        <v>188</v>
      </c>
      <c r="I1099">
        <v>172</v>
      </c>
      <c r="J1099">
        <v>2</v>
      </c>
      <c r="K1099">
        <v>0</v>
      </c>
      <c r="L1099" t="s">
        <v>34</v>
      </c>
      <c r="M1099" t="s">
        <v>35</v>
      </c>
      <c r="N1099" t="s">
        <v>45</v>
      </c>
      <c r="O1099" t="s">
        <v>29</v>
      </c>
      <c r="P1099">
        <v>40</v>
      </c>
      <c r="Q1099" t="s">
        <v>37</v>
      </c>
      <c r="R1099">
        <v>3604</v>
      </c>
      <c r="S1099" t="str">
        <f t="shared" si="17"/>
        <v>50K-100K</v>
      </c>
    </row>
    <row r="1100" spans="1:19" x14ac:dyDescent="0.3">
      <c r="A1100" t="s">
        <v>53</v>
      </c>
      <c r="B1100" t="s">
        <v>77</v>
      </c>
      <c r="C1100">
        <v>2012</v>
      </c>
      <c r="D1100" t="s">
        <v>63</v>
      </c>
      <c r="E1100" t="s">
        <v>21</v>
      </c>
      <c r="F1100">
        <v>2.8</v>
      </c>
      <c r="G1100">
        <v>206624</v>
      </c>
      <c r="H1100">
        <v>222</v>
      </c>
      <c r="I1100">
        <v>217</v>
      </c>
      <c r="J1100">
        <v>2</v>
      </c>
      <c r="K1100">
        <v>0</v>
      </c>
      <c r="L1100" t="s">
        <v>40</v>
      </c>
      <c r="M1100" t="s">
        <v>59</v>
      </c>
      <c r="N1100" t="s">
        <v>23</v>
      </c>
      <c r="O1100" t="s">
        <v>24</v>
      </c>
      <c r="P1100">
        <v>30</v>
      </c>
      <c r="Q1100" t="s">
        <v>48</v>
      </c>
      <c r="R1100">
        <v>9686</v>
      </c>
      <c r="S1100" t="str">
        <f t="shared" si="17"/>
        <v>200K+</v>
      </c>
    </row>
    <row r="1101" spans="1:19" x14ac:dyDescent="0.3">
      <c r="A1101" t="s">
        <v>80</v>
      </c>
      <c r="B1101" t="s">
        <v>83</v>
      </c>
      <c r="C1101">
        <v>2005</v>
      </c>
      <c r="D1101" t="s">
        <v>20</v>
      </c>
      <c r="E1101" t="s">
        <v>67</v>
      </c>
      <c r="F1101">
        <v>2.5</v>
      </c>
      <c r="G1101">
        <v>335551</v>
      </c>
      <c r="H1101">
        <v>187</v>
      </c>
      <c r="I1101">
        <v>308</v>
      </c>
      <c r="J1101">
        <v>5</v>
      </c>
      <c r="K1101">
        <v>1</v>
      </c>
      <c r="L1101" t="s">
        <v>34</v>
      </c>
      <c r="M1101" t="s">
        <v>52</v>
      </c>
      <c r="N1101" t="s">
        <v>84</v>
      </c>
      <c r="O1101" t="s">
        <v>95</v>
      </c>
      <c r="P1101">
        <v>20</v>
      </c>
      <c r="Q1101" t="s">
        <v>46</v>
      </c>
      <c r="R1101">
        <v>500</v>
      </c>
      <c r="S1101" t="str">
        <f t="shared" si="17"/>
        <v>200K+</v>
      </c>
    </row>
    <row r="1102" spans="1:19" x14ac:dyDescent="0.3">
      <c r="A1102" t="s">
        <v>80</v>
      </c>
      <c r="B1102" t="s">
        <v>102</v>
      </c>
      <c r="C1102">
        <v>2014</v>
      </c>
      <c r="D1102" t="s">
        <v>20</v>
      </c>
      <c r="E1102" t="s">
        <v>21</v>
      </c>
      <c r="F1102">
        <v>2.7</v>
      </c>
      <c r="G1102">
        <v>77340</v>
      </c>
      <c r="H1102">
        <v>210</v>
      </c>
      <c r="I1102">
        <v>195</v>
      </c>
      <c r="J1102">
        <v>3</v>
      </c>
      <c r="K1102">
        <v>0</v>
      </c>
      <c r="L1102" t="s">
        <v>34</v>
      </c>
      <c r="M1102" t="s">
        <v>94</v>
      </c>
      <c r="N1102" t="s">
        <v>23</v>
      </c>
      <c r="O1102" t="s">
        <v>24</v>
      </c>
      <c r="P1102">
        <v>34</v>
      </c>
      <c r="Q1102" t="s">
        <v>140</v>
      </c>
      <c r="R1102">
        <v>10567</v>
      </c>
      <c r="S1102" t="str">
        <f t="shared" si="17"/>
        <v>50K-100K</v>
      </c>
    </row>
    <row r="1103" spans="1:19" x14ac:dyDescent="0.3">
      <c r="A1103" t="s">
        <v>80</v>
      </c>
      <c r="B1103" t="s">
        <v>81</v>
      </c>
      <c r="C1103">
        <v>2016</v>
      </c>
      <c r="D1103" t="s">
        <v>20</v>
      </c>
      <c r="E1103" t="s">
        <v>140</v>
      </c>
      <c r="F1103">
        <v>3.1</v>
      </c>
      <c r="G1103">
        <v>123492</v>
      </c>
      <c r="H1103">
        <v>217</v>
      </c>
      <c r="I1103">
        <v>191</v>
      </c>
      <c r="J1103">
        <v>3</v>
      </c>
      <c r="K1103">
        <v>1</v>
      </c>
      <c r="L1103" t="s">
        <v>34</v>
      </c>
      <c r="M1103" t="s">
        <v>28</v>
      </c>
      <c r="N1103" t="s">
        <v>82</v>
      </c>
      <c r="O1103" t="s">
        <v>60</v>
      </c>
      <c r="P1103">
        <v>23</v>
      </c>
      <c r="Q1103" t="s">
        <v>48</v>
      </c>
      <c r="R1103">
        <v>6055</v>
      </c>
      <c r="S1103" t="str">
        <f t="shared" si="17"/>
        <v>100K-150K</v>
      </c>
    </row>
    <row r="1104" spans="1:19" x14ac:dyDescent="0.3">
      <c r="A1104" t="s">
        <v>41</v>
      </c>
      <c r="B1104" t="s">
        <v>62</v>
      </c>
      <c r="C1104">
        <v>2023</v>
      </c>
      <c r="D1104" t="s">
        <v>63</v>
      </c>
      <c r="E1104" t="s">
        <v>21</v>
      </c>
      <c r="F1104">
        <v>2.9</v>
      </c>
      <c r="G1104">
        <v>30829</v>
      </c>
      <c r="H1104">
        <v>204</v>
      </c>
      <c r="I1104">
        <v>205</v>
      </c>
      <c r="J1104">
        <v>1</v>
      </c>
      <c r="K1104">
        <v>0</v>
      </c>
      <c r="L1104" t="s">
        <v>34</v>
      </c>
      <c r="M1104" t="s">
        <v>140</v>
      </c>
      <c r="N1104" t="s">
        <v>23</v>
      </c>
      <c r="O1104" t="s">
        <v>24</v>
      </c>
      <c r="P1104">
        <v>29</v>
      </c>
      <c r="Q1104" t="s">
        <v>91</v>
      </c>
      <c r="R1104">
        <v>24560</v>
      </c>
      <c r="S1104" t="str">
        <f t="shared" si="17"/>
        <v>0-50K</v>
      </c>
    </row>
    <row r="1105" spans="1:19" x14ac:dyDescent="0.3">
      <c r="A1105" t="s">
        <v>55</v>
      </c>
      <c r="B1105" t="s">
        <v>56</v>
      </c>
      <c r="C1105">
        <v>2005</v>
      </c>
      <c r="D1105" t="s">
        <v>20</v>
      </c>
      <c r="E1105" t="s">
        <v>140</v>
      </c>
      <c r="F1105">
        <v>3</v>
      </c>
      <c r="G1105">
        <v>132667</v>
      </c>
      <c r="H1105">
        <v>226</v>
      </c>
      <c r="I1105">
        <v>187</v>
      </c>
      <c r="J1105">
        <v>5</v>
      </c>
      <c r="K1105">
        <v>1</v>
      </c>
      <c r="L1105" t="s">
        <v>34</v>
      </c>
      <c r="M1105" t="s">
        <v>35</v>
      </c>
      <c r="N1105" t="s">
        <v>23</v>
      </c>
      <c r="O1105" t="s">
        <v>29</v>
      </c>
      <c r="P1105">
        <v>32</v>
      </c>
      <c r="Q1105" t="s">
        <v>64</v>
      </c>
      <c r="R1105">
        <v>546</v>
      </c>
      <c r="S1105" t="str">
        <f t="shared" si="17"/>
        <v>100K-150K</v>
      </c>
    </row>
    <row r="1106" spans="1:19" x14ac:dyDescent="0.3">
      <c r="A1106" t="s">
        <v>80</v>
      </c>
      <c r="B1106" t="s">
        <v>83</v>
      </c>
      <c r="C1106">
        <v>2019</v>
      </c>
      <c r="D1106" t="s">
        <v>20</v>
      </c>
      <c r="E1106" t="s">
        <v>21</v>
      </c>
      <c r="F1106">
        <v>5.0999999999999996</v>
      </c>
      <c r="G1106">
        <v>63907</v>
      </c>
      <c r="H1106">
        <v>382</v>
      </c>
      <c r="I1106">
        <v>187</v>
      </c>
      <c r="J1106">
        <v>2</v>
      </c>
      <c r="K1106">
        <v>0</v>
      </c>
      <c r="L1106" t="s">
        <v>43</v>
      </c>
      <c r="M1106" t="s">
        <v>52</v>
      </c>
      <c r="N1106" t="s">
        <v>84</v>
      </c>
      <c r="O1106" t="s">
        <v>95</v>
      </c>
      <c r="P1106">
        <v>10</v>
      </c>
      <c r="Q1106" t="s">
        <v>64</v>
      </c>
      <c r="R1106">
        <v>18610</v>
      </c>
      <c r="S1106" t="str">
        <f t="shared" si="17"/>
        <v>50K-100K</v>
      </c>
    </row>
    <row r="1107" spans="1:19" x14ac:dyDescent="0.3">
      <c r="A1107" t="s">
        <v>73</v>
      </c>
      <c r="B1107" t="s">
        <v>90</v>
      </c>
      <c r="C1107">
        <v>2005</v>
      </c>
      <c r="D1107" t="s">
        <v>20</v>
      </c>
      <c r="E1107" t="s">
        <v>140</v>
      </c>
      <c r="F1107">
        <v>1.6</v>
      </c>
      <c r="G1107">
        <v>321984</v>
      </c>
      <c r="H1107">
        <v>140</v>
      </c>
      <c r="I1107">
        <v>134</v>
      </c>
      <c r="J1107">
        <v>4</v>
      </c>
      <c r="K1107">
        <v>0</v>
      </c>
      <c r="L1107" t="s">
        <v>140</v>
      </c>
      <c r="M1107" t="s">
        <v>52</v>
      </c>
      <c r="N1107" t="s">
        <v>45</v>
      </c>
      <c r="O1107" t="s">
        <v>29</v>
      </c>
      <c r="P1107">
        <v>34</v>
      </c>
      <c r="Q1107" t="s">
        <v>48</v>
      </c>
      <c r="R1107">
        <v>500</v>
      </c>
      <c r="S1107" t="str">
        <f t="shared" si="17"/>
        <v>200K+</v>
      </c>
    </row>
    <row r="1108" spans="1:19" x14ac:dyDescent="0.3">
      <c r="A1108" t="s">
        <v>26</v>
      </c>
      <c r="B1108" t="s">
        <v>101</v>
      </c>
      <c r="C1108">
        <v>2008</v>
      </c>
      <c r="D1108" t="s">
        <v>20</v>
      </c>
      <c r="E1108" t="s">
        <v>67</v>
      </c>
      <c r="F1108">
        <v>2.4</v>
      </c>
      <c r="G1108">
        <v>286985</v>
      </c>
      <c r="H1108">
        <v>192</v>
      </c>
      <c r="I1108">
        <v>173</v>
      </c>
      <c r="J1108">
        <v>3</v>
      </c>
      <c r="K1108">
        <v>0</v>
      </c>
      <c r="L1108" t="s">
        <v>34</v>
      </c>
      <c r="M1108" t="s">
        <v>140</v>
      </c>
      <c r="N1108" t="s">
        <v>45</v>
      </c>
      <c r="O1108" t="s">
        <v>29</v>
      </c>
      <c r="P1108">
        <v>34</v>
      </c>
      <c r="Q1108" t="s">
        <v>46</v>
      </c>
      <c r="R1108">
        <v>500</v>
      </c>
      <c r="S1108" t="str">
        <f t="shared" si="17"/>
        <v>200K+</v>
      </c>
    </row>
    <row r="1109" spans="1:19" x14ac:dyDescent="0.3">
      <c r="A1109" t="s">
        <v>18</v>
      </c>
      <c r="B1109" t="s">
        <v>66</v>
      </c>
      <c r="C1109">
        <v>2009</v>
      </c>
      <c r="D1109" t="s">
        <v>20</v>
      </c>
      <c r="E1109" t="s">
        <v>21</v>
      </c>
      <c r="F1109">
        <v>2.2999999999999998</v>
      </c>
      <c r="G1109">
        <v>376137</v>
      </c>
      <c r="H1109">
        <v>167</v>
      </c>
      <c r="I1109">
        <v>168</v>
      </c>
      <c r="J1109">
        <v>4</v>
      </c>
      <c r="K1109">
        <v>1</v>
      </c>
      <c r="L1109" t="s">
        <v>43</v>
      </c>
      <c r="M1109" t="s">
        <v>59</v>
      </c>
      <c r="N1109" t="s">
        <v>23</v>
      </c>
      <c r="O1109" t="s">
        <v>29</v>
      </c>
      <c r="P1109">
        <v>34</v>
      </c>
      <c r="Q1109" t="s">
        <v>140</v>
      </c>
      <c r="R1109">
        <v>500</v>
      </c>
      <c r="S1109" t="str">
        <f t="shared" si="17"/>
        <v>200K+</v>
      </c>
    </row>
    <row r="1110" spans="1:19" x14ac:dyDescent="0.3">
      <c r="A1110" t="s">
        <v>73</v>
      </c>
      <c r="B1110" t="s">
        <v>87</v>
      </c>
      <c r="C1110">
        <v>2014</v>
      </c>
      <c r="D1110" t="s">
        <v>63</v>
      </c>
      <c r="E1110" t="s">
        <v>21</v>
      </c>
      <c r="F1110">
        <v>2.7</v>
      </c>
      <c r="G1110">
        <v>222943</v>
      </c>
      <c r="H1110">
        <v>218</v>
      </c>
      <c r="I1110">
        <v>205</v>
      </c>
      <c r="J1110">
        <v>3</v>
      </c>
      <c r="K1110">
        <v>0</v>
      </c>
      <c r="L1110" t="s">
        <v>34</v>
      </c>
      <c r="M1110" t="s">
        <v>59</v>
      </c>
      <c r="N1110" t="s">
        <v>23</v>
      </c>
      <c r="O1110" t="s">
        <v>29</v>
      </c>
      <c r="P1110">
        <v>30</v>
      </c>
      <c r="Q1110" t="s">
        <v>76</v>
      </c>
      <c r="R1110">
        <v>7783</v>
      </c>
      <c r="S1110" t="str">
        <f t="shared" si="17"/>
        <v>200K+</v>
      </c>
    </row>
    <row r="1111" spans="1:19" x14ac:dyDescent="0.3">
      <c r="A1111" t="s">
        <v>26</v>
      </c>
      <c r="B1111" t="s">
        <v>27</v>
      </c>
      <c r="C1111">
        <v>2011</v>
      </c>
      <c r="D1111" t="s">
        <v>20</v>
      </c>
      <c r="E1111" t="s">
        <v>21</v>
      </c>
      <c r="F1111">
        <v>2.6</v>
      </c>
      <c r="G1111">
        <v>108079</v>
      </c>
      <c r="H1111">
        <v>206</v>
      </c>
      <c r="I1111">
        <v>202</v>
      </c>
      <c r="J1111">
        <v>2</v>
      </c>
      <c r="K1111">
        <v>1</v>
      </c>
      <c r="L1111" t="s">
        <v>43</v>
      </c>
      <c r="M1111" t="s">
        <v>140</v>
      </c>
      <c r="N1111" t="s">
        <v>23</v>
      </c>
      <c r="O1111" t="s">
        <v>24</v>
      </c>
      <c r="P1111">
        <v>32</v>
      </c>
      <c r="Q1111" t="s">
        <v>76</v>
      </c>
      <c r="R1111">
        <v>2837</v>
      </c>
      <c r="S1111" t="str">
        <f t="shared" si="17"/>
        <v>100K-150K</v>
      </c>
    </row>
    <row r="1112" spans="1:19" x14ac:dyDescent="0.3">
      <c r="A1112" t="s">
        <v>38</v>
      </c>
      <c r="B1112" t="s">
        <v>89</v>
      </c>
      <c r="C1112">
        <v>2024</v>
      </c>
      <c r="D1112" t="s">
        <v>65</v>
      </c>
      <c r="E1112" t="s">
        <v>140</v>
      </c>
      <c r="F1112">
        <v>0</v>
      </c>
      <c r="G1112">
        <v>1588</v>
      </c>
      <c r="H1112">
        <v>317</v>
      </c>
      <c r="I1112">
        <v>348</v>
      </c>
      <c r="J1112">
        <v>1</v>
      </c>
      <c r="K1112">
        <v>0</v>
      </c>
      <c r="L1112" t="s">
        <v>140</v>
      </c>
      <c r="M1112" t="s">
        <v>28</v>
      </c>
      <c r="N1112" t="s">
        <v>45</v>
      </c>
      <c r="O1112" t="s">
        <v>29</v>
      </c>
      <c r="P1112">
        <v>32</v>
      </c>
      <c r="Q1112" t="s">
        <v>88</v>
      </c>
      <c r="R1112">
        <v>24519</v>
      </c>
      <c r="S1112" t="str">
        <f t="shared" si="17"/>
        <v>0-50K</v>
      </c>
    </row>
    <row r="1113" spans="1:19" x14ac:dyDescent="0.3">
      <c r="A1113" t="s">
        <v>73</v>
      </c>
      <c r="B1113" t="s">
        <v>87</v>
      </c>
      <c r="C1113">
        <v>2008</v>
      </c>
      <c r="D1113" t="s">
        <v>20</v>
      </c>
      <c r="E1113" t="s">
        <v>67</v>
      </c>
      <c r="F1113">
        <v>2.2999999999999998</v>
      </c>
      <c r="G1113">
        <v>240743</v>
      </c>
      <c r="H1113">
        <v>187</v>
      </c>
      <c r="I1113">
        <v>155</v>
      </c>
      <c r="J1113">
        <v>4</v>
      </c>
      <c r="K1113">
        <v>0</v>
      </c>
      <c r="L1113" t="s">
        <v>43</v>
      </c>
      <c r="M1113" t="s">
        <v>28</v>
      </c>
      <c r="N1113" t="s">
        <v>23</v>
      </c>
      <c r="O1113" t="s">
        <v>24</v>
      </c>
      <c r="P1113">
        <v>31</v>
      </c>
      <c r="Q1113" t="s">
        <v>76</v>
      </c>
      <c r="R1113">
        <v>500</v>
      </c>
      <c r="S1113" t="str">
        <f t="shared" si="17"/>
        <v>200K+</v>
      </c>
    </row>
    <row r="1114" spans="1:19" x14ac:dyDescent="0.3">
      <c r="A1114" t="s">
        <v>18</v>
      </c>
      <c r="B1114" t="s">
        <v>51</v>
      </c>
      <c r="C1114">
        <v>2011</v>
      </c>
      <c r="D1114" t="s">
        <v>20</v>
      </c>
      <c r="E1114" t="s">
        <v>21</v>
      </c>
      <c r="F1114">
        <v>2.4</v>
      </c>
      <c r="G1114">
        <v>108596</v>
      </c>
      <c r="H1114">
        <v>192</v>
      </c>
      <c r="I1114">
        <v>177</v>
      </c>
      <c r="J1114">
        <v>3</v>
      </c>
      <c r="K1114">
        <v>0</v>
      </c>
      <c r="L1114" t="s">
        <v>140</v>
      </c>
      <c r="M1114" t="s">
        <v>72</v>
      </c>
      <c r="N1114" t="s">
        <v>45</v>
      </c>
      <c r="O1114" t="s">
        <v>29</v>
      </c>
      <c r="P1114">
        <v>29</v>
      </c>
      <c r="Q1114" t="s">
        <v>57</v>
      </c>
      <c r="R1114">
        <v>8567</v>
      </c>
      <c r="S1114" t="str">
        <f t="shared" si="17"/>
        <v>100K-150K</v>
      </c>
    </row>
    <row r="1115" spans="1:19" x14ac:dyDescent="0.3">
      <c r="A1115" t="s">
        <v>18</v>
      </c>
      <c r="B1115" t="s">
        <v>66</v>
      </c>
      <c r="C1115">
        <v>2005</v>
      </c>
      <c r="D1115" t="s">
        <v>20</v>
      </c>
      <c r="E1115" t="s">
        <v>67</v>
      </c>
      <c r="F1115">
        <v>2.2000000000000002</v>
      </c>
      <c r="G1115">
        <v>325007</v>
      </c>
      <c r="H1115">
        <v>181</v>
      </c>
      <c r="I1115">
        <v>178</v>
      </c>
      <c r="J1115">
        <v>5</v>
      </c>
      <c r="K1115">
        <v>1</v>
      </c>
      <c r="L1115" t="s">
        <v>43</v>
      </c>
      <c r="M1115" t="s">
        <v>22</v>
      </c>
      <c r="N1115" t="s">
        <v>23</v>
      </c>
      <c r="O1115" t="s">
        <v>24</v>
      </c>
      <c r="P1115">
        <v>30</v>
      </c>
      <c r="Q1115" t="s">
        <v>30</v>
      </c>
      <c r="R1115">
        <v>500</v>
      </c>
      <c r="S1115" t="str">
        <f t="shared" si="17"/>
        <v>200K+</v>
      </c>
    </row>
    <row r="1116" spans="1:19" x14ac:dyDescent="0.3">
      <c r="A1116" t="s">
        <v>26</v>
      </c>
      <c r="B1116" t="s">
        <v>68</v>
      </c>
      <c r="C1116">
        <v>2024</v>
      </c>
      <c r="D1116" t="s">
        <v>20</v>
      </c>
      <c r="E1116" t="s">
        <v>140</v>
      </c>
      <c r="F1116">
        <v>2.4</v>
      </c>
      <c r="G1116">
        <v>100</v>
      </c>
      <c r="H1116">
        <v>182</v>
      </c>
      <c r="I1116">
        <v>156</v>
      </c>
      <c r="J1116">
        <v>1</v>
      </c>
      <c r="K1116">
        <v>0</v>
      </c>
      <c r="L1116" t="s">
        <v>43</v>
      </c>
      <c r="M1116" t="s">
        <v>52</v>
      </c>
      <c r="N1116" t="s">
        <v>45</v>
      </c>
      <c r="O1116" t="s">
        <v>29</v>
      </c>
      <c r="P1116">
        <v>34</v>
      </c>
      <c r="Q1116" t="s">
        <v>88</v>
      </c>
      <c r="R1116">
        <v>24322</v>
      </c>
      <c r="S1116" t="str">
        <f t="shared" si="17"/>
        <v>0-50K</v>
      </c>
    </row>
    <row r="1117" spans="1:19" x14ac:dyDescent="0.3">
      <c r="A1117" t="s">
        <v>18</v>
      </c>
      <c r="B1117" t="s">
        <v>19</v>
      </c>
      <c r="C1117">
        <v>2014</v>
      </c>
      <c r="D1117" t="s">
        <v>20</v>
      </c>
      <c r="E1117" t="s">
        <v>21</v>
      </c>
      <c r="F1117">
        <v>2.2000000000000002</v>
      </c>
      <c r="G1117">
        <v>70588</v>
      </c>
      <c r="H1117">
        <v>170</v>
      </c>
      <c r="I1117">
        <v>157</v>
      </c>
      <c r="J1117">
        <v>3</v>
      </c>
      <c r="K1117">
        <v>1</v>
      </c>
      <c r="L1117" t="s">
        <v>43</v>
      </c>
      <c r="M1117" t="s">
        <v>28</v>
      </c>
      <c r="N1117" t="s">
        <v>23</v>
      </c>
      <c r="O1117" t="s">
        <v>24</v>
      </c>
      <c r="P1117">
        <v>28</v>
      </c>
      <c r="Q1117" t="s">
        <v>140</v>
      </c>
      <c r="R1117">
        <v>19108</v>
      </c>
      <c r="S1117" t="str">
        <f t="shared" si="17"/>
        <v>50K-100K</v>
      </c>
    </row>
    <row r="1118" spans="1:19" x14ac:dyDescent="0.3">
      <c r="A1118" t="s">
        <v>18</v>
      </c>
      <c r="B1118" t="s">
        <v>70</v>
      </c>
      <c r="C1118">
        <v>2012</v>
      </c>
      <c r="D1118" t="s">
        <v>20</v>
      </c>
      <c r="E1118" t="s">
        <v>21</v>
      </c>
      <c r="F1118">
        <v>2.5</v>
      </c>
      <c r="G1118">
        <v>161432</v>
      </c>
      <c r="H1118">
        <v>187</v>
      </c>
      <c r="I1118">
        <v>148</v>
      </c>
      <c r="J1118">
        <v>3</v>
      </c>
      <c r="K1118">
        <v>0</v>
      </c>
      <c r="L1118" t="s">
        <v>34</v>
      </c>
      <c r="M1118" t="s">
        <v>28</v>
      </c>
      <c r="N1118" t="s">
        <v>45</v>
      </c>
      <c r="O1118" t="s">
        <v>29</v>
      </c>
      <c r="P1118">
        <v>31</v>
      </c>
      <c r="Q1118" t="s">
        <v>76</v>
      </c>
      <c r="R1118">
        <v>12761</v>
      </c>
      <c r="S1118" t="str">
        <f t="shared" si="17"/>
        <v>150K-200K</v>
      </c>
    </row>
    <row r="1119" spans="1:19" x14ac:dyDescent="0.3">
      <c r="A1119" t="s">
        <v>31</v>
      </c>
      <c r="B1119" t="s">
        <v>85</v>
      </c>
      <c r="C1119">
        <v>2009</v>
      </c>
      <c r="D1119" t="s">
        <v>20</v>
      </c>
      <c r="E1119" t="s">
        <v>21</v>
      </c>
      <c r="F1119">
        <v>2.8</v>
      </c>
      <c r="G1119">
        <v>199605</v>
      </c>
      <c r="H1119">
        <v>222</v>
      </c>
      <c r="I1119">
        <v>212</v>
      </c>
      <c r="J1119">
        <v>3</v>
      </c>
      <c r="K1119">
        <v>0</v>
      </c>
      <c r="L1119" t="s">
        <v>43</v>
      </c>
      <c r="M1119" t="s">
        <v>22</v>
      </c>
      <c r="N1119" t="s">
        <v>23</v>
      </c>
      <c r="O1119" t="s">
        <v>24</v>
      </c>
      <c r="P1119">
        <v>29</v>
      </c>
      <c r="Q1119" t="s">
        <v>76</v>
      </c>
      <c r="R1119">
        <v>500</v>
      </c>
      <c r="S1119" t="str">
        <f t="shared" si="17"/>
        <v>150K-200K</v>
      </c>
    </row>
    <row r="1120" spans="1:19" x14ac:dyDescent="0.3">
      <c r="A1120" t="s">
        <v>18</v>
      </c>
      <c r="B1120" t="s">
        <v>51</v>
      </c>
      <c r="C1120">
        <v>2023</v>
      </c>
      <c r="D1120" t="s">
        <v>20</v>
      </c>
      <c r="E1120" t="s">
        <v>21</v>
      </c>
      <c r="F1120">
        <v>1.5</v>
      </c>
      <c r="G1120">
        <v>9993</v>
      </c>
      <c r="H1120">
        <v>126</v>
      </c>
      <c r="I1120">
        <v>94</v>
      </c>
      <c r="J1120">
        <v>1</v>
      </c>
      <c r="K1120">
        <v>0</v>
      </c>
      <c r="L1120" t="s">
        <v>34</v>
      </c>
      <c r="M1120" t="s">
        <v>140</v>
      </c>
      <c r="N1120" t="s">
        <v>45</v>
      </c>
      <c r="O1120" t="s">
        <v>29</v>
      </c>
      <c r="P1120">
        <v>34</v>
      </c>
      <c r="Q1120" t="s">
        <v>88</v>
      </c>
      <c r="R1120">
        <v>35596</v>
      </c>
      <c r="S1120" t="str">
        <f t="shared" si="17"/>
        <v>0-50K</v>
      </c>
    </row>
    <row r="1121" spans="1:19" x14ac:dyDescent="0.3">
      <c r="A1121" t="s">
        <v>55</v>
      </c>
      <c r="B1121" t="s">
        <v>78</v>
      </c>
      <c r="C1121">
        <v>2006</v>
      </c>
      <c r="D1121" t="s">
        <v>20</v>
      </c>
      <c r="E1121" t="s">
        <v>21</v>
      </c>
      <c r="F1121">
        <v>1.8</v>
      </c>
      <c r="G1121">
        <v>268541</v>
      </c>
      <c r="H1121">
        <v>150</v>
      </c>
      <c r="I1121">
        <v>165</v>
      </c>
      <c r="J1121">
        <v>4</v>
      </c>
      <c r="K1121">
        <v>0</v>
      </c>
      <c r="L1121" t="s">
        <v>34</v>
      </c>
      <c r="M1121" t="s">
        <v>28</v>
      </c>
      <c r="N1121" t="s">
        <v>45</v>
      </c>
      <c r="O1121" t="s">
        <v>29</v>
      </c>
      <c r="P1121">
        <v>37</v>
      </c>
      <c r="Q1121" t="s">
        <v>30</v>
      </c>
      <c r="R1121">
        <v>500</v>
      </c>
      <c r="S1121" t="str">
        <f t="shared" si="17"/>
        <v>200K+</v>
      </c>
    </row>
    <row r="1122" spans="1:19" x14ac:dyDescent="0.3">
      <c r="A1122" t="s">
        <v>38</v>
      </c>
      <c r="B1122" t="s">
        <v>39</v>
      </c>
      <c r="C1122">
        <v>2007</v>
      </c>
      <c r="D1122" t="s">
        <v>33</v>
      </c>
      <c r="E1122" t="s">
        <v>67</v>
      </c>
      <c r="F1122">
        <v>2.2999999999999998</v>
      </c>
      <c r="G1122">
        <v>173478</v>
      </c>
      <c r="H1122">
        <v>184</v>
      </c>
      <c r="I1122">
        <v>159</v>
      </c>
      <c r="J1122">
        <v>3</v>
      </c>
      <c r="K1122">
        <v>1</v>
      </c>
      <c r="L1122" t="s">
        <v>43</v>
      </c>
      <c r="M1122" t="s">
        <v>28</v>
      </c>
      <c r="N1122" t="s">
        <v>23</v>
      </c>
      <c r="O1122" t="s">
        <v>24</v>
      </c>
      <c r="P1122">
        <v>43</v>
      </c>
      <c r="Q1122" t="s">
        <v>25</v>
      </c>
      <c r="R1122">
        <v>2829</v>
      </c>
      <c r="S1122" t="str">
        <f t="shared" si="17"/>
        <v>150K-200K</v>
      </c>
    </row>
    <row r="1123" spans="1:19" x14ac:dyDescent="0.3">
      <c r="A1123" t="s">
        <v>38</v>
      </c>
      <c r="B1123" t="s">
        <v>47</v>
      </c>
      <c r="C1123">
        <v>2005</v>
      </c>
      <c r="D1123" t="s">
        <v>20</v>
      </c>
      <c r="E1123" t="s">
        <v>21</v>
      </c>
      <c r="F1123">
        <v>2.5</v>
      </c>
      <c r="G1123">
        <v>415752</v>
      </c>
      <c r="H1123">
        <v>211</v>
      </c>
      <c r="I1123">
        <v>198</v>
      </c>
      <c r="J1123">
        <v>4</v>
      </c>
      <c r="K1123">
        <v>0</v>
      </c>
      <c r="L1123" t="s">
        <v>43</v>
      </c>
      <c r="M1123" t="s">
        <v>35</v>
      </c>
      <c r="N1123" t="s">
        <v>23</v>
      </c>
      <c r="O1123" t="s">
        <v>24</v>
      </c>
      <c r="P1123">
        <v>26</v>
      </c>
      <c r="Q1123" t="s">
        <v>30</v>
      </c>
      <c r="R1123">
        <v>500</v>
      </c>
      <c r="S1123" t="str">
        <f t="shared" si="17"/>
        <v>200K+</v>
      </c>
    </row>
    <row r="1124" spans="1:19" x14ac:dyDescent="0.3">
      <c r="A1124" t="s">
        <v>26</v>
      </c>
      <c r="B1124" t="s">
        <v>68</v>
      </c>
      <c r="C1124">
        <v>2024</v>
      </c>
      <c r="D1124" t="s">
        <v>65</v>
      </c>
      <c r="E1124" t="s">
        <v>21</v>
      </c>
      <c r="F1124">
        <v>0</v>
      </c>
      <c r="G1124">
        <v>100</v>
      </c>
      <c r="H1124">
        <v>337</v>
      </c>
      <c r="I1124">
        <v>370</v>
      </c>
      <c r="J1124">
        <v>1</v>
      </c>
      <c r="K1124">
        <v>0</v>
      </c>
      <c r="L1124" t="s">
        <v>43</v>
      </c>
      <c r="M1124" t="s">
        <v>22</v>
      </c>
      <c r="N1124" t="s">
        <v>45</v>
      </c>
      <c r="O1124" t="s">
        <v>29</v>
      </c>
      <c r="P1124">
        <v>101</v>
      </c>
      <c r="Q1124" t="s">
        <v>140</v>
      </c>
      <c r="R1124">
        <v>27223</v>
      </c>
      <c r="S1124" t="str">
        <f t="shared" si="17"/>
        <v>0-50K</v>
      </c>
    </row>
    <row r="1125" spans="1:19" x14ac:dyDescent="0.3">
      <c r="A1125" t="s">
        <v>55</v>
      </c>
      <c r="B1125" t="s">
        <v>75</v>
      </c>
      <c r="C1125">
        <v>2009</v>
      </c>
      <c r="D1125" t="s">
        <v>33</v>
      </c>
      <c r="E1125" t="s">
        <v>21</v>
      </c>
      <c r="F1125">
        <v>1.5</v>
      </c>
      <c r="G1125">
        <v>188233</v>
      </c>
      <c r="H1125">
        <v>187</v>
      </c>
      <c r="I1125">
        <v>121</v>
      </c>
      <c r="J1125">
        <v>3</v>
      </c>
      <c r="K1125" t="s">
        <v>140</v>
      </c>
      <c r="L1125" t="s">
        <v>40</v>
      </c>
      <c r="M1125" t="s">
        <v>59</v>
      </c>
      <c r="N1125" t="s">
        <v>45</v>
      </c>
      <c r="O1125" t="s">
        <v>29</v>
      </c>
      <c r="P1125">
        <v>50</v>
      </c>
      <c r="Q1125" t="s">
        <v>64</v>
      </c>
      <c r="R1125">
        <v>500</v>
      </c>
      <c r="S1125" t="str">
        <f t="shared" si="17"/>
        <v>150K-200K</v>
      </c>
    </row>
    <row r="1126" spans="1:19" x14ac:dyDescent="0.3">
      <c r="A1126" t="s">
        <v>73</v>
      </c>
      <c r="B1126" t="s">
        <v>74</v>
      </c>
      <c r="C1126">
        <v>2020</v>
      </c>
      <c r="D1126" t="s">
        <v>63</v>
      </c>
      <c r="E1126" t="s">
        <v>21</v>
      </c>
      <c r="F1126">
        <v>2.5</v>
      </c>
      <c r="G1126">
        <v>65053</v>
      </c>
      <c r="H1126">
        <v>182</v>
      </c>
      <c r="I1126">
        <v>174</v>
      </c>
      <c r="J1126">
        <v>1</v>
      </c>
      <c r="K1126">
        <v>1</v>
      </c>
      <c r="L1126" t="s">
        <v>34</v>
      </c>
      <c r="M1126" t="s">
        <v>22</v>
      </c>
      <c r="N1126" t="s">
        <v>23</v>
      </c>
      <c r="O1126" t="s">
        <v>24</v>
      </c>
      <c r="P1126">
        <v>30</v>
      </c>
      <c r="Q1126" t="s">
        <v>88</v>
      </c>
      <c r="R1126">
        <v>30017</v>
      </c>
      <c r="S1126" t="str">
        <f t="shared" si="17"/>
        <v>50K-100K</v>
      </c>
    </row>
    <row r="1127" spans="1:19" x14ac:dyDescent="0.3">
      <c r="A1127" t="s">
        <v>41</v>
      </c>
      <c r="B1127" t="s">
        <v>42</v>
      </c>
      <c r="C1127">
        <v>2010</v>
      </c>
      <c r="D1127" t="s">
        <v>20</v>
      </c>
      <c r="E1127" t="s">
        <v>21</v>
      </c>
      <c r="F1127">
        <v>2</v>
      </c>
      <c r="G1127">
        <v>90047</v>
      </c>
      <c r="H1127">
        <v>139</v>
      </c>
      <c r="I1127">
        <v>133</v>
      </c>
      <c r="J1127">
        <v>3</v>
      </c>
      <c r="K1127">
        <v>1</v>
      </c>
      <c r="L1127" t="s">
        <v>40</v>
      </c>
      <c r="M1127" t="s">
        <v>72</v>
      </c>
      <c r="N1127" t="s">
        <v>45</v>
      </c>
      <c r="O1127" t="s">
        <v>29</v>
      </c>
      <c r="P1127">
        <v>32</v>
      </c>
      <c r="Q1127" t="s">
        <v>37</v>
      </c>
      <c r="R1127">
        <v>2202</v>
      </c>
      <c r="S1127" t="str">
        <f t="shared" si="17"/>
        <v>50K-100K</v>
      </c>
    </row>
    <row r="1128" spans="1:19" x14ac:dyDescent="0.3">
      <c r="A1128" t="s">
        <v>73</v>
      </c>
      <c r="B1128" t="s">
        <v>74</v>
      </c>
      <c r="C1128">
        <v>2007</v>
      </c>
      <c r="D1128" t="s">
        <v>20</v>
      </c>
      <c r="E1128" t="s">
        <v>140</v>
      </c>
      <c r="F1128">
        <v>2.5</v>
      </c>
      <c r="G1128">
        <v>301182</v>
      </c>
      <c r="H1128">
        <v>261</v>
      </c>
      <c r="I1128">
        <v>245</v>
      </c>
      <c r="J1128">
        <v>4</v>
      </c>
      <c r="K1128">
        <v>1</v>
      </c>
      <c r="L1128" t="s">
        <v>34</v>
      </c>
      <c r="M1128" t="s">
        <v>44</v>
      </c>
      <c r="N1128" t="s">
        <v>23</v>
      </c>
      <c r="O1128" t="s">
        <v>24</v>
      </c>
      <c r="P1128">
        <v>25</v>
      </c>
      <c r="Q1128" t="s">
        <v>30</v>
      </c>
      <c r="R1128">
        <v>500</v>
      </c>
      <c r="S1128" t="str">
        <f t="shared" si="17"/>
        <v>200K+</v>
      </c>
    </row>
    <row r="1129" spans="1:19" x14ac:dyDescent="0.3">
      <c r="A1129" t="s">
        <v>38</v>
      </c>
      <c r="B1129" t="s">
        <v>89</v>
      </c>
      <c r="C1129">
        <v>2007</v>
      </c>
      <c r="D1129" t="s">
        <v>20</v>
      </c>
      <c r="E1129" t="s">
        <v>67</v>
      </c>
      <c r="F1129">
        <v>1.5</v>
      </c>
      <c r="G1129">
        <v>186599</v>
      </c>
      <c r="H1129">
        <v>133</v>
      </c>
      <c r="I1129">
        <v>124</v>
      </c>
      <c r="J1129">
        <v>4</v>
      </c>
      <c r="K1129">
        <v>1</v>
      </c>
      <c r="L1129" t="s">
        <v>43</v>
      </c>
      <c r="M1129" t="s">
        <v>72</v>
      </c>
      <c r="N1129" t="s">
        <v>45</v>
      </c>
      <c r="O1129" t="s">
        <v>29</v>
      </c>
      <c r="P1129">
        <v>39</v>
      </c>
      <c r="Q1129" t="s">
        <v>140</v>
      </c>
      <c r="R1129">
        <v>500</v>
      </c>
      <c r="S1129" t="str">
        <f t="shared" si="17"/>
        <v>150K-200K</v>
      </c>
    </row>
    <row r="1130" spans="1:19" x14ac:dyDescent="0.3">
      <c r="A1130" t="s">
        <v>80</v>
      </c>
      <c r="B1130" t="s">
        <v>102</v>
      </c>
      <c r="C1130">
        <v>2024</v>
      </c>
      <c r="D1130" t="s">
        <v>33</v>
      </c>
      <c r="E1130" t="s">
        <v>21</v>
      </c>
      <c r="F1130">
        <v>3.1</v>
      </c>
      <c r="G1130">
        <v>100</v>
      </c>
      <c r="H1130">
        <v>223</v>
      </c>
      <c r="I1130">
        <v>214</v>
      </c>
      <c r="J1130">
        <v>1</v>
      </c>
      <c r="K1130">
        <v>0</v>
      </c>
      <c r="L1130" t="s">
        <v>34</v>
      </c>
      <c r="M1130" t="s">
        <v>52</v>
      </c>
      <c r="N1130" t="s">
        <v>23</v>
      </c>
      <c r="O1130" t="s">
        <v>24</v>
      </c>
      <c r="P1130">
        <v>33</v>
      </c>
      <c r="Q1130" t="s">
        <v>46</v>
      </c>
      <c r="R1130">
        <v>33505</v>
      </c>
      <c r="S1130" t="str">
        <f t="shared" si="17"/>
        <v>0-50K</v>
      </c>
    </row>
    <row r="1131" spans="1:19" x14ac:dyDescent="0.3">
      <c r="A1131" t="s">
        <v>49</v>
      </c>
      <c r="B1131" t="s">
        <v>100</v>
      </c>
      <c r="C1131">
        <v>2008</v>
      </c>
      <c r="D1131" t="s">
        <v>20</v>
      </c>
      <c r="E1131" t="s">
        <v>21</v>
      </c>
      <c r="F1131">
        <v>2.5</v>
      </c>
      <c r="G1131">
        <v>368250</v>
      </c>
      <c r="H1131">
        <v>194</v>
      </c>
      <c r="I1131">
        <v>176</v>
      </c>
      <c r="J1131">
        <v>2</v>
      </c>
      <c r="K1131" t="s">
        <v>140</v>
      </c>
      <c r="L1131" t="s">
        <v>140</v>
      </c>
      <c r="M1131" t="s">
        <v>28</v>
      </c>
      <c r="N1131" t="s">
        <v>45</v>
      </c>
      <c r="O1131" t="s">
        <v>24</v>
      </c>
      <c r="P1131">
        <v>33</v>
      </c>
      <c r="Q1131" t="s">
        <v>46</v>
      </c>
      <c r="R1131">
        <v>500</v>
      </c>
      <c r="S1131" t="str">
        <f t="shared" si="17"/>
        <v>200K+</v>
      </c>
    </row>
    <row r="1132" spans="1:19" x14ac:dyDescent="0.3">
      <c r="A1132" t="s">
        <v>26</v>
      </c>
      <c r="B1132" t="s">
        <v>68</v>
      </c>
      <c r="C1132">
        <v>2021</v>
      </c>
      <c r="D1132" t="s">
        <v>33</v>
      </c>
      <c r="E1132" t="s">
        <v>21</v>
      </c>
      <c r="F1132">
        <v>1.9</v>
      </c>
      <c r="G1132">
        <v>41753</v>
      </c>
      <c r="H1132">
        <v>156</v>
      </c>
      <c r="I1132">
        <v>143</v>
      </c>
      <c r="J1132">
        <v>1</v>
      </c>
      <c r="K1132">
        <v>0</v>
      </c>
      <c r="L1132" t="s">
        <v>43</v>
      </c>
      <c r="M1132" t="s">
        <v>22</v>
      </c>
      <c r="N1132" t="s">
        <v>45</v>
      </c>
      <c r="O1132" t="s">
        <v>29</v>
      </c>
      <c r="P1132">
        <v>58</v>
      </c>
      <c r="Q1132" t="s">
        <v>88</v>
      </c>
      <c r="R1132">
        <v>17816</v>
      </c>
      <c r="S1132" t="str">
        <f t="shared" si="17"/>
        <v>0-50K</v>
      </c>
    </row>
    <row r="1133" spans="1:19" x14ac:dyDescent="0.3">
      <c r="A1133" t="s">
        <v>53</v>
      </c>
      <c r="B1133" t="s">
        <v>77</v>
      </c>
      <c r="C1133">
        <v>2018</v>
      </c>
      <c r="D1133" t="s">
        <v>33</v>
      </c>
      <c r="E1133" t="s">
        <v>21</v>
      </c>
      <c r="F1133">
        <v>2</v>
      </c>
      <c r="G1133">
        <v>41252</v>
      </c>
      <c r="H1133">
        <v>162</v>
      </c>
      <c r="I1133">
        <v>163</v>
      </c>
      <c r="J1133">
        <v>1</v>
      </c>
      <c r="K1133">
        <v>0</v>
      </c>
      <c r="L1133" t="s">
        <v>43</v>
      </c>
      <c r="M1133" t="s">
        <v>22</v>
      </c>
      <c r="N1133" t="s">
        <v>23</v>
      </c>
      <c r="O1133" t="s">
        <v>29</v>
      </c>
      <c r="P1133">
        <v>32</v>
      </c>
      <c r="Q1133" t="s">
        <v>64</v>
      </c>
      <c r="R1133">
        <v>38672</v>
      </c>
      <c r="S1133" t="str">
        <f t="shared" si="17"/>
        <v>0-50K</v>
      </c>
    </row>
    <row r="1134" spans="1:19" x14ac:dyDescent="0.3">
      <c r="A1134" t="s">
        <v>53</v>
      </c>
      <c r="B1134" t="s">
        <v>71</v>
      </c>
      <c r="C1134">
        <v>2010</v>
      </c>
      <c r="D1134" t="s">
        <v>20</v>
      </c>
      <c r="E1134" t="s">
        <v>67</v>
      </c>
      <c r="F1134">
        <v>2.5</v>
      </c>
      <c r="G1134">
        <v>144349</v>
      </c>
      <c r="H1134">
        <v>187</v>
      </c>
      <c r="I1134">
        <v>166</v>
      </c>
      <c r="J1134">
        <v>4</v>
      </c>
      <c r="K1134">
        <v>0</v>
      </c>
      <c r="L1134" t="s">
        <v>40</v>
      </c>
      <c r="M1134" t="s">
        <v>94</v>
      </c>
      <c r="N1134" t="s">
        <v>45</v>
      </c>
      <c r="O1134" t="s">
        <v>29</v>
      </c>
      <c r="P1134">
        <v>35</v>
      </c>
      <c r="Q1134" t="s">
        <v>25</v>
      </c>
      <c r="R1134">
        <v>4446</v>
      </c>
      <c r="S1134" t="str">
        <f t="shared" si="17"/>
        <v>100K-150K</v>
      </c>
    </row>
    <row r="1135" spans="1:19" x14ac:dyDescent="0.3">
      <c r="A1135" t="s">
        <v>18</v>
      </c>
      <c r="B1135" t="s">
        <v>70</v>
      </c>
      <c r="C1135">
        <v>2022</v>
      </c>
      <c r="D1135" t="s">
        <v>20</v>
      </c>
      <c r="E1135" t="s">
        <v>21</v>
      </c>
      <c r="F1135">
        <v>2.2000000000000002</v>
      </c>
      <c r="G1135">
        <v>35849</v>
      </c>
      <c r="H1135">
        <v>173</v>
      </c>
      <c r="I1135">
        <v>182</v>
      </c>
      <c r="J1135">
        <v>1</v>
      </c>
      <c r="K1135">
        <v>0</v>
      </c>
      <c r="L1135" t="s">
        <v>43</v>
      </c>
      <c r="M1135" t="s">
        <v>44</v>
      </c>
      <c r="N1135" t="s">
        <v>45</v>
      </c>
      <c r="O1135" t="s">
        <v>24</v>
      </c>
      <c r="P1135">
        <v>32</v>
      </c>
      <c r="Q1135" t="s">
        <v>37</v>
      </c>
      <c r="R1135">
        <v>46906</v>
      </c>
      <c r="S1135" t="str">
        <f t="shared" si="17"/>
        <v>0-50K</v>
      </c>
    </row>
    <row r="1136" spans="1:19" x14ac:dyDescent="0.3">
      <c r="A1136" t="s">
        <v>26</v>
      </c>
      <c r="B1136" t="s">
        <v>101</v>
      </c>
      <c r="C1136">
        <v>2008</v>
      </c>
      <c r="D1136" t="s">
        <v>20</v>
      </c>
      <c r="E1136" t="s">
        <v>21</v>
      </c>
      <c r="F1136">
        <v>2.2999999999999998</v>
      </c>
      <c r="G1136">
        <v>210074</v>
      </c>
      <c r="H1136">
        <v>170</v>
      </c>
      <c r="I1136">
        <v>140</v>
      </c>
      <c r="J1136">
        <v>3</v>
      </c>
      <c r="K1136">
        <v>0</v>
      </c>
      <c r="L1136" t="s">
        <v>43</v>
      </c>
      <c r="M1136" t="s">
        <v>35</v>
      </c>
      <c r="N1136" t="s">
        <v>45</v>
      </c>
      <c r="O1136" t="s">
        <v>24</v>
      </c>
      <c r="P1136">
        <v>34</v>
      </c>
      <c r="Q1136" t="s">
        <v>88</v>
      </c>
      <c r="R1136">
        <v>500</v>
      </c>
      <c r="S1136" t="str">
        <f t="shared" si="17"/>
        <v>200K+</v>
      </c>
    </row>
    <row r="1137" spans="1:19" x14ac:dyDescent="0.3">
      <c r="A1137" t="s">
        <v>55</v>
      </c>
      <c r="B1137" t="s">
        <v>69</v>
      </c>
      <c r="C1137">
        <v>2014</v>
      </c>
      <c r="D1137" t="s">
        <v>20</v>
      </c>
      <c r="E1137" t="s">
        <v>140</v>
      </c>
      <c r="F1137">
        <v>2.2999999999999998</v>
      </c>
      <c r="G1137">
        <v>81277</v>
      </c>
      <c r="H1137">
        <v>194</v>
      </c>
      <c r="I1137">
        <v>178</v>
      </c>
      <c r="J1137">
        <v>3</v>
      </c>
      <c r="K1137">
        <v>1</v>
      </c>
      <c r="L1137" t="s">
        <v>40</v>
      </c>
      <c r="M1137" t="s">
        <v>72</v>
      </c>
      <c r="N1137" t="s">
        <v>23</v>
      </c>
      <c r="O1137" t="s">
        <v>24</v>
      </c>
      <c r="P1137">
        <v>29</v>
      </c>
      <c r="Q1137" t="s">
        <v>30</v>
      </c>
      <c r="R1137">
        <v>6343</v>
      </c>
      <c r="S1137" t="str">
        <f t="shared" si="17"/>
        <v>50K-100K</v>
      </c>
    </row>
    <row r="1138" spans="1:19" x14ac:dyDescent="0.3">
      <c r="A1138" t="s">
        <v>53</v>
      </c>
      <c r="B1138" t="s">
        <v>71</v>
      </c>
      <c r="C1138">
        <v>2005</v>
      </c>
      <c r="D1138" t="s">
        <v>20</v>
      </c>
      <c r="E1138" t="s">
        <v>67</v>
      </c>
      <c r="F1138">
        <v>2.2000000000000002</v>
      </c>
      <c r="G1138">
        <v>36787</v>
      </c>
      <c r="H1138">
        <v>178</v>
      </c>
      <c r="I1138">
        <v>156</v>
      </c>
      <c r="J1138">
        <v>4</v>
      </c>
      <c r="K1138">
        <v>0</v>
      </c>
      <c r="L1138" t="s">
        <v>34</v>
      </c>
      <c r="M1138" t="s">
        <v>94</v>
      </c>
      <c r="N1138" t="s">
        <v>45</v>
      </c>
      <c r="O1138" t="s">
        <v>29</v>
      </c>
      <c r="P1138">
        <v>35</v>
      </c>
      <c r="Q1138" t="s">
        <v>57</v>
      </c>
      <c r="R1138">
        <v>6615</v>
      </c>
      <c r="S1138" t="str">
        <f t="shared" si="17"/>
        <v>0-50K</v>
      </c>
    </row>
    <row r="1139" spans="1:19" x14ac:dyDescent="0.3">
      <c r="A1139" t="s">
        <v>18</v>
      </c>
      <c r="B1139" t="s">
        <v>66</v>
      </c>
      <c r="C1139">
        <v>2018</v>
      </c>
      <c r="D1139" t="s">
        <v>20</v>
      </c>
      <c r="E1139" t="s">
        <v>21</v>
      </c>
      <c r="F1139">
        <v>3.2</v>
      </c>
      <c r="G1139">
        <v>13460</v>
      </c>
      <c r="H1139">
        <v>249</v>
      </c>
      <c r="I1139">
        <v>249</v>
      </c>
      <c r="J1139">
        <v>1</v>
      </c>
      <c r="K1139">
        <v>1</v>
      </c>
      <c r="L1139" t="s">
        <v>40</v>
      </c>
      <c r="M1139" t="s">
        <v>28</v>
      </c>
      <c r="N1139" t="s">
        <v>23</v>
      </c>
      <c r="O1139" t="s">
        <v>24</v>
      </c>
      <c r="P1139">
        <v>21</v>
      </c>
      <c r="Q1139" t="s">
        <v>57</v>
      </c>
      <c r="R1139">
        <v>20116</v>
      </c>
      <c r="S1139" t="str">
        <f t="shared" si="17"/>
        <v>0-50K</v>
      </c>
    </row>
    <row r="1140" spans="1:19" x14ac:dyDescent="0.3">
      <c r="A1140" t="s">
        <v>38</v>
      </c>
      <c r="B1140" t="s">
        <v>89</v>
      </c>
      <c r="C1140">
        <v>2011</v>
      </c>
      <c r="D1140" t="s">
        <v>20</v>
      </c>
      <c r="E1140" t="s">
        <v>67</v>
      </c>
      <c r="F1140">
        <v>1.5</v>
      </c>
      <c r="G1140">
        <v>78016</v>
      </c>
      <c r="H1140">
        <v>99</v>
      </c>
      <c r="I1140">
        <v>88</v>
      </c>
      <c r="J1140">
        <v>3</v>
      </c>
      <c r="K1140">
        <v>0</v>
      </c>
      <c r="L1140" t="s">
        <v>43</v>
      </c>
      <c r="M1140" t="s">
        <v>35</v>
      </c>
      <c r="N1140" t="s">
        <v>45</v>
      </c>
      <c r="O1140" t="s">
        <v>29</v>
      </c>
      <c r="P1140">
        <v>32</v>
      </c>
      <c r="Q1140" t="s">
        <v>140</v>
      </c>
      <c r="R1140">
        <v>4050</v>
      </c>
      <c r="S1140" t="str">
        <f t="shared" si="17"/>
        <v>50K-100K</v>
      </c>
    </row>
    <row r="1141" spans="1:19" x14ac:dyDescent="0.3">
      <c r="A1141" t="s">
        <v>49</v>
      </c>
      <c r="B1141" t="s">
        <v>50</v>
      </c>
      <c r="C1141">
        <v>2021</v>
      </c>
      <c r="D1141" t="s">
        <v>20</v>
      </c>
      <c r="E1141" t="s">
        <v>21</v>
      </c>
      <c r="F1141">
        <v>2.5</v>
      </c>
      <c r="G1141">
        <v>46431</v>
      </c>
      <c r="H1141">
        <v>166</v>
      </c>
      <c r="I1141">
        <v>166</v>
      </c>
      <c r="J1141">
        <v>1</v>
      </c>
      <c r="K1141">
        <v>0</v>
      </c>
      <c r="L1141" t="s">
        <v>34</v>
      </c>
      <c r="M1141" t="s">
        <v>59</v>
      </c>
      <c r="N1141" t="s">
        <v>45</v>
      </c>
      <c r="O1141" t="s">
        <v>29</v>
      </c>
      <c r="P1141">
        <v>36</v>
      </c>
      <c r="Q1141" t="s">
        <v>140</v>
      </c>
      <c r="R1141">
        <v>13877</v>
      </c>
      <c r="S1141" t="str">
        <f t="shared" si="17"/>
        <v>0-50K</v>
      </c>
    </row>
    <row r="1142" spans="1:19" x14ac:dyDescent="0.3">
      <c r="A1142" t="s">
        <v>41</v>
      </c>
      <c r="B1142" t="s">
        <v>96</v>
      </c>
      <c r="C1142">
        <v>2023</v>
      </c>
      <c r="D1142" t="s">
        <v>20</v>
      </c>
      <c r="E1142" t="s">
        <v>21</v>
      </c>
      <c r="F1142">
        <v>1.4</v>
      </c>
      <c r="G1142">
        <v>4339</v>
      </c>
      <c r="H1142">
        <v>187</v>
      </c>
      <c r="I1142">
        <v>100</v>
      </c>
      <c r="J1142">
        <v>1</v>
      </c>
      <c r="K1142" t="s">
        <v>140</v>
      </c>
      <c r="L1142" t="s">
        <v>43</v>
      </c>
      <c r="M1142" t="s">
        <v>22</v>
      </c>
      <c r="N1142" t="s">
        <v>45</v>
      </c>
      <c r="O1142" t="s">
        <v>29</v>
      </c>
      <c r="P1142">
        <v>39</v>
      </c>
      <c r="Q1142" t="s">
        <v>91</v>
      </c>
      <c r="R1142">
        <v>19094</v>
      </c>
      <c r="S1142" t="str">
        <f t="shared" si="17"/>
        <v>0-50K</v>
      </c>
    </row>
    <row r="1143" spans="1:19" x14ac:dyDescent="0.3">
      <c r="A1143" t="s">
        <v>53</v>
      </c>
      <c r="B1143" t="s">
        <v>79</v>
      </c>
      <c r="C1143">
        <v>2009</v>
      </c>
      <c r="D1143" t="s">
        <v>20</v>
      </c>
      <c r="E1143" t="s">
        <v>21</v>
      </c>
      <c r="F1143">
        <v>1.6</v>
      </c>
      <c r="G1143">
        <v>214654</v>
      </c>
      <c r="H1143">
        <v>136</v>
      </c>
      <c r="I1143">
        <v>187</v>
      </c>
      <c r="J1143">
        <v>4</v>
      </c>
      <c r="K1143">
        <v>1</v>
      </c>
      <c r="L1143" t="s">
        <v>140</v>
      </c>
      <c r="M1143" t="s">
        <v>44</v>
      </c>
      <c r="N1143" t="s">
        <v>45</v>
      </c>
      <c r="O1143" t="s">
        <v>29</v>
      </c>
      <c r="P1143">
        <v>34</v>
      </c>
      <c r="Q1143" t="s">
        <v>48</v>
      </c>
      <c r="R1143">
        <v>3748</v>
      </c>
      <c r="S1143" t="str">
        <f t="shared" si="17"/>
        <v>200K+</v>
      </c>
    </row>
    <row r="1144" spans="1:19" x14ac:dyDescent="0.3">
      <c r="A1144" t="s">
        <v>55</v>
      </c>
      <c r="B1144" t="s">
        <v>75</v>
      </c>
      <c r="C1144">
        <v>2017</v>
      </c>
      <c r="D1144" t="s">
        <v>20</v>
      </c>
      <c r="E1144" t="s">
        <v>21</v>
      </c>
      <c r="F1144">
        <v>2.4</v>
      </c>
      <c r="G1144">
        <v>79330</v>
      </c>
      <c r="H1144">
        <v>173</v>
      </c>
      <c r="I1144">
        <v>167</v>
      </c>
      <c r="J1144">
        <v>2</v>
      </c>
      <c r="K1144">
        <v>0</v>
      </c>
      <c r="L1144" t="s">
        <v>140</v>
      </c>
      <c r="M1144" t="s">
        <v>72</v>
      </c>
      <c r="N1144" t="s">
        <v>45</v>
      </c>
      <c r="O1144" t="s">
        <v>29</v>
      </c>
      <c r="P1144">
        <v>28</v>
      </c>
      <c r="Q1144" t="s">
        <v>140</v>
      </c>
      <c r="R1144">
        <v>8416</v>
      </c>
      <c r="S1144" t="str">
        <f t="shared" si="17"/>
        <v>50K-100K</v>
      </c>
    </row>
    <row r="1145" spans="1:19" x14ac:dyDescent="0.3">
      <c r="A1145" t="s">
        <v>53</v>
      </c>
      <c r="B1145" t="s">
        <v>79</v>
      </c>
      <c r="C1145">
        <v>2006</v>
      </c>
      <c r="D1145" t="s">
        <v>20</v>
      </c>
      <c r="E1145" t="s">
        <v>21</v>
      </c>
      <c r="F1145">
        <v>2</v>
      </c>
      <c r="G1145">
        <v>176123</v>
      </c>
      <c r="H1145">
        <v>187</v>
      </c>
      <c r="I1145">
        <v>135</v>
      </c>
      <c r="J1145">
        <v>4</v>
      </c>
      <c r="K1145">
        <v>1</v>
      </c>
      <c r="L1145" t="s">
        <v>43</v>
      </c>
      <c r="M1145" t="s">
        <v>35</v>
      </c>
      <c r="N1145" t="s">
        <v>45</v>
      </c>
      <c r="O1145" t="s">
        <v>29</v>
      </c>
      <c r="P1145">
        <v>41</v>
      </c>
      <c r="Q1145" t="s">
        <v>37</v>
      </c>
      <c r="R1145">
        <v>2797</v>
      </c>
      <c r="S1145" t="str">
        <f t="shared" si="17"/>
        <v>150K-200K</v>
      </c>
    </row>
    <row r="1146" spans="1:19" x14ac:dyDescent="0.3">
      <c r="A1146" t="s">
        <v>41</v>
      </c>
      <c r="B1146" t="s">
        <v>42</v>
      </c>
      <c r="C1146">
        <v>2012</v>
      </c>
      <c r="D1146" t="s">
        <v>20</v>
      </c>
      <c r="E1146" t="s">
        <v>140</v>
      </c>
      <c r="F1146">
        <v>1.5</v>
      </c>
      <c r="G1146">
        <v>33356</v>
      </c>
      <c r="H1146">
        <v>120</v>
      </c>
      <c r="I1146">
        <v>101</v>
      </c>
      <c r="J1146">
        <v>3</v>
      </c>
      <c r="K1146">
        <v>1</v>
      </c>
      <c r="L1146" t="s">
        <v>43</v>
      </c>
      <c r="M1146" t="s">
        <v>72</v>
      </c>
      <c r="N1146" t="s">
        <v>45</v>
      </c>
      <c r="O1146" t="s">
        <v>24</v>
      </c>
      <c r="P1146">
        <v>35</v>
      </c>
      <c r="Q1146" t="s">
        <v>91</v>
      </c>
      <c r="R1146">
        <v>6333</v>
      </c>
      <c r="S1146" t="str">
        <f t="shared" si="17"/>
        <v>0-50K</v>
      </c>
    </row>
    <row r="1147" spans="1:19" x14ac:dyDescent="0.3">
      <c r="A1147" t="s">
        <v>18</v>
      </c>
      <c r="B1147" t="s">
        <v>51</v>
      </c>
      <c r="C1147">
        <v>2009</v>
      </c>
      <c r="D1147" t="s">
        <v>20</v>
      </c>
      <c r="E1147" t="s">
        <v>21</v>
      </c>
      <c r="F1147">
        <v>2.5</v>
      </c>
      <c r="G1147">
        <v>197388</v>
      </c>
      <c r="H1147">
        <v>143</v>
      </c>
      <c r="I1147">
        <v>121</v>
      </c>
      <c r="J1147">
        <v>4</v>
      </c>
      <c r="K1147" t="s">
        <v>140</v>
      </c>
      <c r="L1147" t="s">
        <v>140</v>
      </c>
      <c r="M1147" t="s">
        <v>35</v>
      </c>
      <c r="N1147" t="s">
        <v>45</v>
      </c>
      <c r="O1147" t="s">
        <v>29</v>
      </c>
      <c r="P1147">
        <v>37</v>
      </c>
      <c r="Q1147" t="s">
        <v>48</v>
      </c>
      <c r="R1147">
        <v>1993</v>
      </c>
      <c r="S1147" t="str">
        <f t="shared" si="17"/>
        <v>150K-200K</v>
      </c>
    </row>
    <row r="1148" spans="1:19" x14ac:dyDescent="0.3">
      <c r="A1148" t="s">
        <v>18</v>
      </c>
      <c r="B1148" t="s">
        <v>19</v>
      </c>
      <c r="C1148">
        <v>2016</v>
      </c>
      <c r="D1148" t="s">
        <v>20</v>
      </c>
      <c r="E1148" t="s">
        <v>21</v>
      </c>
      <c r="F1148">
        <v>2.2999999999999998</v>
      </c>
      <c r="G1148">
        <v>182539</v>
      </c>
      <c r="H1148">
        <v>187</v>
      </c>
      <c r="I1148">
        <v>172</v>
      </c>
      <c r="J1148">
        <v>1</v>
      </c>
      <c r="K1148">
        <v>1</v>
      </c>
      <c r="L1148" t="s">
        <v>34</v>
      </c>
      <c r="M1148" t="s">
        <v>44</v>
      </c>
      <c r="N1148" t="s">
        <v>23</v>
      </c>
      <c r="O1148" t="s">
        <v>24</v>
      </c>
      <c r="P1148">
        <v>27</v>
      </c>
      <c r="Q1148" t="s">
        <v>30</v>
      </c>
      <c r="R1148">
        <v>18805</v>
      </c>
      <c r="S1148" t="str">
        <f t="shared" si="17"/>
        <v>150K-200K</v>
      </c>
    </row>
    <row r="1149" spans="1:19" x14ac:dyDescent="0.3">
      <c r="A1149" t="s">
        <v>80</v>
      </c>
      <c r="B1149" t="s">
        <v>98</v>
      </c>
      <c r="C1149">
        <v>2010</v>
      </c>
      <c r="D1149" t="s">
        <v>20</v>
      </c>
      <c r="E1149" t="s">
        <v>140</v>
      </c>
      <c r="F1149">
        <v>2.4</v>
      </c>
      <c r="G1149">
        <v>100</v>
      </c>
      <c r="H1149">
        <v>187</v>
      </c>
      <c r="I1149">
        <v>176</v>
      </c>
      <c r="J1149">
        <v>3</v>
      </c>
      <c r="K1149">
        <v>1</v>
      </c>
      <c r="L1149" t="s">
        <v>43</v>
      </c>
      <c r="M1149" t="s">
        <v>44</v>
      </c>
      <c r="N1149" t="s">
        <v>23</v>
      </c>
      <c r="O1149" t="s">
        <v>24</v>
      </c>
      <c r="P1149">
        <v>27</v>
      </c>
      <c r="Q1149" t="s">
        <v>91</v>
      </c>
      <c r="R1149">
        <v>6583</v>
      </c>
      <c r="S1149" t="str">
        <f t="shared" si="17"/>
        <v>0-50K</v>
      </c>
    </row>
    <row r="1150" spans="1:19" x14ac:dyDescent="0.3">
      <c r="A1150" t="s">
        <v>53</v>
      </c>
      <c r="B1150" t="s">
        <v>79</v>
      </c>
      <c r="C1150">
        <v>2014</v>
      </c>
      <c r="D1150" t="s">
        <v>33</v>
      </c>
      <c r="E1150" t="s">
        <v>21</v>
      </c>
      <c r="F1150">
        <v>1.9</v>
      </c>
      <c r="G1150">
        <v>129092</v>
      </c>
      <c r="H1150">
        <v>187</v>
      </c>
      <c r="I1150">
        <v>130</v>
      </c>
      <c r="J1150">
        <v>2</v>
      </c>
      <c r="K1150">
        <v>0</v>
      </c>
      <c r="L1150" t="s">
        <v>34</v>
      </c>
      <c r="M1150" t="s">
        <v>72</v>
      </c>
      <c r="N1150" t="s">
        <v>45</v>
      </c>
      <c r="O1150" t="s">
        <v>29</v>
      </c>
      <c r="P1150">
        <v>45</v>
      </c>
      <c r="Q1150" t="s">
        <v>48</v>
      </c>
      <c r="R1150">
        <v>16909</v>
      </c>
      <c r="S1150" t="str">
        <f t="shared" si="17"/>
        <v>100K-150K</v>
      </c>
    </row>
    <row r="1151" spans="1:19" x14ac:dyDescent="0.3">
      <c r="A1151" t="s">
        <v>18</v>
      </c>
      <c r="B1151" t="s">
        <v>66</v>
      </c>
      <c r="C1151">
        <v>2014</v>
      </c>
      <c r="D1151" t="s">
        <v>20</v>
      </c>
      <c r="E1151" t="s">
        <v>21</v>
      </c>
      <c r="F1151">
        <v>2.2999999999999998</v>
      </c>
      <c r="G1151">
        <v>173303</v>
      </c>
      <c r="H1151">
        <v>179</v>
      </c>
      <c r="I1151">
        <v>161</v>
      </c>
      <c r="J1151">
        <v>3</v>
      </c>
      <c r="K1151">
        <v>0</v>
      </c>
      <c r="L1151" t="s">
        <v>43</v>
      </c>
      <c r="M1151" t="s">
        <v>52</v>
      </c>
      <c r="N1151" t="s">
        <v>23</v>
      </c>
      <c r="O1151" t="s">
        <v>29</v>
      </c>
      <c r="P1151">
        <v>31</v>
      </c>
      <c r="Q1151" t="s">
        <v>91</v>
      </c>
      <c r="R1151">
        <v>11988</v>
      </c>
      <c r="S1151" t="str">
        <f t="shared" si="17"/>
        <v>150K-200K</v>
      </c>
    </row>
    <row r="1152" spans="1:19" x14ac:dyDescent="0.3">
      <c r="A1152" t="s">
        <v>26</v>
      </c>
      <c r="B1152" t="s">
        <v>27</v>
      </c>
      <c r="C1152">
        <v>2024</v>
      </c>
      <c r="D1152" t="s">
        <v>20</v>
      </c>
      <c r="E1152" t="s">
        <v>21</v>
      </c>
      <c r="F1152">
        <v>3.3</v>
      </c>
      <c r="G1152">
        <v>100</v>
      </c>
      <c r="H1152">
        <v>259</v>
      </c>
      <c r="I1152">
        <v>247</v>
      </c>
      <c r="J1152">
        <v>1</v>
      </c>
      <c r="K1152">
        <v>0</v>
      </c>
      <c r="L1152" t="s">
        <v>140</v>
      </c>
      <c r="M1152" t="s">
        <v>22</v>
      </c>
      <c r="N1152" t="s">
        <v>23</v>
      </c>
      <c r="O1152" t="s">
        <v>24</v>
      </c>
      <c r="P1152">
        <v>20</v>
      </c>
      <c r="Q1152" t="s">
        <v>48</v>
      </c>
      <c r="R1152">
        <v>26199</v>
      </c>
      <c r="S1152" t="str">
        <f t="shared" si="17"/>
        <v>0-50K</v>
      </c>
    </row>
    <row r="1153" spans="1:19" x14ac:dyDescent="0.3">
      <c r="A1153" t="s">
        <v>26</v>
      </c>
      <c r="B1153" t="s">
        <v>27</v>
      </c>
      <c r="C1153">
        <v>2020</v>
      </c>
      <c r="D1153" t="s">
        <v>20</v>
      </c>
      <c r="E1153" t="s">
        <v>140</v>
      </c>
      <c r="F1153">
        <v>2.5</v>
      </c>
      <c r="G1153">
        <v>52374</v>
      </c>
      <c r="H1153">
        <v>210</v>
      </c>
      <c r="I1153">
        <v>203</v>
      </c>
      <c r="J1153">
        <v>2</v>
      </c>
      <c r="K1153">
        <v>0</v>
      </c>
      <c r="L1153" t="s">
        <v>43</v>
      </c>
      <c r="M1153" t="s">
        <v>28</v>
      </c>
      <c r="N1153" t="s">
        <v>23</v>
      </c>
      <c r="O1153" t="s">
        <v>29</v>
      </c>
      <c r="P1153">
        <v>32</v>
      </c>
      <c r="Q1153" t="s">
        <v>91</v>
      </c>
      <c r="R1153">
        <v>18024</v>
      </c>
      <c r="S1153" t="str">
        <f t="shared" si="17"/>
        <v>50K-100K</v>
      </c>
    </row>
    <row r="1154" spans="1:19" x14ac:dyDescent="0.3">
      <c r="A1154" t="s">
        <v>26</v>
      </c>
      <c r="B1154" t="s">
        <v>58</v>
      </c>
      <c r="C1154">
        <v>2011</v>
      </c>
      <c r="D1154" t="s">
        <v>20</v>
      </c>
      <c r="E1154" t="s">
        <v>67</v>
      </c>
      <c r="F1154">
        <v>2</v>
      </c>
      <c r="G1154">
        <v>133738</v>
      </c>
      <c r="H1154">
        <v>150</v>
      </c>
      <c r="I1154">
        <v>187</v>
      </c>
      <c r="J1154">
        <v>4</v>
      </c>
      <c r="K1154">
        <v>0</v>
      </c>
      <c r="L1154" t="s">
        <v>140</v>
      </c>
      <c r="M1154" t="s">
        <v>94</v>
      </c>
      <c r="N1154" t="s">
        <v>23</v>
      </c>
      <c r="O1154" t="s">
        <v>24</v>
      </c>
      <c r="P1154">
        <v>34</v>
      </c>
      <c r="Q1154" t="s">
        <v>25</v>
      </c>
      <c r="R1154">
        <v>3725</v>
      </c>
      <c r="S1154" t="str">
        <f t="shared" ref="S1154:S1217" si="18">IF(G1154&lt;=50000,"0-50K",IF(G1154&lt;=100000,"50K-100K",IF(G1154&lt;=150000,"100K-150K",IF(G1154&lt;=200000,"150K-200K","200K+"))))</f>
        <v>100K-150K</v>
      </c>
    </row>
    <row r="1155" spans="1:19" x14ac:dyDescent="0.3">
      <c r="A1155" t="s">
        <v>80</v>
      </c>
      <c r="B1155" t="s">
        <v>98</v>
      </c>
      <c r="C1155">
        <v>2005</v>
      </c>
      <c r="D1155" t="s">
        <v>20</v>
      </c>
      <c r="E1155" t="s">
        <v>21</v>
      </c>
      <c r="F1155">
        <v>2.8</v>
      </c>
      <c r="G1155">
        <v>176557</v>
      </c>
      <c r="H1155">
        <v>205</v>
      </c>
      <c r="I1155">
        <v>195</v>
      </c>
      <c r="J1155">
        <v>5</v>
      </c>
      <c r="K1155" t="s">
        <v>140</v>
      </c>
      <c r="L1155" t="s">
        <v>34</v>
      </c>
      <c r="M1155" t="s">
        <v>52</v>
      </c>
      <c r="N1155" t="s">
        <v>23</v>
      </c>
      <c r="O1155" t="s">
        <v>24</v>
      </c>
      <c r="P1155">
        <v>30</v>
      </c>
      <c r="Q1155" t="s">
        <v>46</v>
      </c>
      <c r="R1155">
        <v>500</v>
      </c>
      <c r="S1155" t="str">
        <f t="shared" si="18"/>
        <v>150K-200K</v>
      </c>
    </row>
    <row r="1156" spans="1:19" x14ac:dyDescent="0.3">
      <c r="A1156" t="s">
        <v>41</v>
      </c>
      <c r="B1156" t="s">
        <v>62</v>
      </c>
      <c r="C1156">
        <v>2014</v>
      </c>
      <c r="D1156" t="s">
        <v>20</v>
      </c>
      <c r="E1156" t="s">
        <v>21</v>
      </c>
      <c r="F1156">
        <v>2.1</v>
      </c>
      <c r="G1156">
        <v>30410</v>
      </c>
      <c r="H1156">
        <v>162</v>
      </c>
      <c r="I1156">
        <v>187</v>
      </c>
      <c r="J1156">
        <v>2</v>
      </c>
      <c r="K1156">
        <v>0</v>
      </c>
      <c r="L1156" t="s">
        <v>43</v>
      </c>
      <c r="M1156" t="s">
        <v>140</v>
      </c>
      <c r="N1156" t="s">
        <v>23</v>
      </c>
      <c r="O1156" t="s">
        <v>29</v>
      </c>
      <c r="P1156">
        <v>33</v>
      </c>
      <c r="Q1156" t="s">
        <v>25</v>
      </c>
      <c r="R1156">
        <v>11475</v>
      </c>
      <c r="S1156" t="str">
        <f t="shared" si="18"/>
        <v>0-50K</v>
      </c>
    </row>
    <row r="1157" spans="1:19" x14ac:dyDescent="0.3">
      <c r="A1157" t="s">
        <v>38</v>
      </c>
      <c r="B1157" t="s">
        <v>47</v>
      </c>
      <c r="C1157">
        <v>2006</v>
      </c>
      <c r="D1157" t="s">
        <v>20</v>
      </c>
      <c r="E1157" t="s">
        <v>21</v>
      </c>
      <c r="F1157">
        <v>3.4</v>
      </c>
      <c r="G1157">
        <v>81385</v>
      </c>
      <c r="H1157">
        <v>263</v>
      </c>
      <c r="I1157">
        <v>256</v>
      </c>
      <c r="J1157">
        <v>5</v>
      </c>
      <c r="K1157">
        <v>1</v>
      </c>
      <c r="L1157" t="s">
        <v>43</v>
      </c>
      <c r="M1157" t="s">
        <v>59</v>
      </c>
      <c r="N1157" t="s">
        <v>23</v>
      </c>
      <c r="O1157" t="s">
        <v>29</v>
      </c>
      <c r="P1157">
        <v>22</v>
      </c>
      <c r="Q1157" t="s">
        <v>37</v>
      </c>
      <c r="R1157">
        <v>1391</v>
      </c>
      <c r="S1157" t="str">
        <f t="shared" si="18"/>
        <v>50K-100K</v>
      </c>
    </row>
    <row r="1158" spans="1:19" x14ac:dyDescent="0.3">
      <c r="A1158" t="s">
        <v>26</v>
      </c>
      <c r="B1158" t="s">
        <v>58</v>
      </c>
      <c r="C1158">
        <v>2023</v>
      </c>
      <c r="D1158" t="s">
        <v>33</v>
      </c>
      <c r="E1158" t="s">
        <v>21</v>
      </c>
      <c r="F1158">
        <v>3.1</v>
      </c>
      <c r="G1158">
        <v>9440</v>
      </c>
      <c r="H1158">
        <v>241</v>
      </c>
      <c r="I1158">
        <v>231</v>
      </c>
      <c r="J1158">
        <v>1</v>
      </c>
      <c r="K1158">
        <v>0</v>
      </c>
      <c r="L1158" t="s">
        <v>43</v>
      </c>
      <c r="M1158" t="s">
        <v>72</v>
      </c>
      <c r="N1158" t="s">
        <v>23</v>
      </c>
      <c r="O1158" t="s">
        <v>29</v>
      </c>
      <c r="P1158">
        <v>37</v>
      </c>
      <c r="Q1158" t="s">
        <v>57</v>
      </c>
      <c r="R1158">
        <v>31181</v>
      </c>
      <c r="S1158" t="str">
        <f t="shared" si="18"/>
        <v>0-50K</v>
      </c>
    </row>
    <row r="1159" spans="1:19" x14ac:dyDescent="0.3">
      <c r="A1159" t="s">
        <v>53</v>
      </c>
      <c r="B1159" t="s">
        <v>77</v>
      </c>
      <c r="C1159">
        <v>2009</v>
      </c>
      <c r="D1159" t="s">
        <v>63</v>
      </c>
      <c r="E1159" t="s">
        <v>21</v>
      </c>
      <c r="F1159">
        <v>3.2</v>
      </c>
      <c r="G1159">
        <v>102912</v>
      </c>
      <c r="H1159">
        <v>231</v>
      </c>
      <c r="I1159">
        <v>224</v>
      </c>
      <c r="J1159">
        <v>3</v>
      </c>
      <c r="K1159">
        <v>0</v>
      </c>
      <c r="L1159" t="s">
        <v>40</v>
      </c>
      <c r="M1159" t="s">
        <v>59</v>
      </c>
      <c r="N1159" t="s">
        <v>23</v>
      </c>
      <c r="O1159" t="s">
        <v>29</v>
      </c>
      <c r="P1159">
        <v>28</v>
      </c>
      <c r="Q1159" t="s">
        <v>48</v>
      </c>
      <c r="R1159">
        <v>10963</v>
      </c>
      <c r="S1159" t="str">
        <f t="shared" si="18"/>
        <v>100K-150K</v>
      </c>
    </row>
    <row r="1160" spans="1:19" x14ac:dyDescent="0.3">
      <c r="A1160" t="s">
        <v>41</v>
      </c>
      <c r="B1160" t="s">
        <v>42</v>
      </c>
      <c r="C1160">
        <v>2020</v>
      </c>
      <c r="D1160" t="s">
        <v>20</v>
      </c>
      <c r="E1160" t="s">
        <v>21</v>
      </c>
      <c r="F1160">
        <v>2</v>
      </c>
      <c r="G1160">
        <v>10860</v>
      </c>
      <c r="H1160">
        <v>157</v>
      </c>
      <c r="I1160">
        <v>159</v>
      </c>
      <c r="J1160">
        <v>1</v>
      </c>
      <c r="K1160" t="s">
        <v>140</v>
      </c>
      <c r="L1160" t="s">
        <v>43</v>
      </c>
      <c r="M1160" t="s">
        <v>140</v>
      </c>
      <c r="N1160" t="s">
        <v>45</v>
      </c>
      <c r="O1160" t="s">
        <v>29</v>
      </c>
      <c r="P1160">
        <v>32</v>
      </c>
      <c r="Q1160" t="s">
        <v>48</v>
      </c>
      <c r="R1160">
        <v>17836</v>
      </c>
      <c r="S1160" t="str">
        <f t="shared" si="18"/>
        <v>0-50K</v>
      </c>
    </row>
    <row r="1161" spans="1:19" x14ac:dyDescent="0.3">
      <c r="A1161" t="s">
        <v>73</v>
      </c>
      <c r="B1161" t="s">
        <v>74</v>
      </c>
      <c r="C1161">
        <v>2012</v>
      </c>
      <c r="D1161" t="s">
        <v>20</v>
      </c>
      <c r="E1161" t="s">
        <v>21</v>
      </c>
      <c r="F1161">
        <v>2.5</v>
      </c>
      <c r="G1161">
        <v>168644</v>
      </c>
      <c r="H1161">
        <v>240</v>
      </c>
      <c r="I1161">
        <v>187</v>
      </c>
      <c r="J1161">
        <v>4</v>
      </c>
      <c r="K1161">
        <v>0</v>
      </c>
      <c r="L1161" t="s">
        <v>40</v>
      </c>
      <c r="M1161" t="s">
        <v>94</v>
      </c>
      <c r="N1161" t="s">
        <v>23</v>
      </c>
      <c r="O1161" t="s">
        <v>24</v>
      </c>
      <c r="P1161">
        <v>26</v>
      </c>
      <c r="Q1161" t="s">
        <v>30</v>
      </c>
      <c r="R1161">
        <v>11185</v>
      </c>
      <c r="S1161" t="str">
        <f t="shared" si="18"/>
        <v>150K-200K</v>
      </c>
    </row>
    <row r="1162" spans="1:19" x14ac:dyDescent="0.3">
      <c r="A1162" t="s">
        <v>31</v>
      </c>
      <c r="B1162" t="s">
        <v>99</v>
      </c>
      <c r="C1162">
        <v>2009</v>
      </c>
      <c r="D1162" t="s">
        <v>20</v>
      </c>
      <c r="E1162" t="s">
        <v>21</v>
      </c>
      <c r="F1162">
        <v>2.4</v>
      </c>
      <c r="G1162">
        <v>168079</v>
      </c>
      <c r="H1162">
        <v>175</v>
      </c>
      <c r="I1162">
        <v>167</v>
      </c>
      <c r="J1162">
        <v>3</v>
      </c>
      <c r="K1162">
        <v>1</v>
      </c>
      <c r="L1162" t="s">
        <v>140</v>
      </c>
      <c r="M1162" t="s">
        <v>140</v>
      </c>
      <c r="N1162" t="s">
        <v>23</v>
      </c>
      <c r="O1162" t="s">
        <v>29</v>
      </c>
      <c r="P1162">
        <v>25</v>
      </c>
      <c r="Q1162" t="s">
        <v>88</v>
      </c>
      <c r="R1162">
        <v>1078</v>
      </c>
      <c r="S1162" t="str">
        <f t="shared" si="18"/>
        <v>150K-200K</v>
      </c>
    </row>
    <row r="1163" spans="1:19" x14ac:dyDescent="0.3">
      <c r="A1163" t="s">
        <v>53</v>
      </c>
      <c r="B1163" t="s">
        <v>54</v>
      </c>
      <c r="C1163">
        <v>2020</v>
      </c>
      <c r="D1163" t="s">
        <v>33</v>
      </c>
      <c r="E1163" t="s">
        <v>21</v>
      </c>
      <c r="F1163">
        <v>2.4</v>
      </c>
      <c r="G1163">
        <v>44778</v>
      </c>
      <c r="H1163">
        <v>176</v>
      </c>
      <c r="I1163">
        <v>154</v>
      </c>
      <c r="J1163">
        <v>3</v>
      </c>
      <c r="K1163">
        <v>0</v>
      </c>
      <c r="L1163" t="s">
        <v>40</v>
      </c>
      <c r="M1163" t="s">
        <v>52</v>
      </c>
      <c r="N1163" t="s">
        <v>23</v>
      </c>
      <c r="O1163" t="s">
        <v>29</v>
      </c>
      <c r="P1163">
        <v>52</v>
      </c>
      <c r="Q1163" t="s">
        <v>88</v>
      </c>
      <c r="R1163">
        <v>26788</v>
      </c>
      <c r="S1163" t="str">
        <f t="shared" si="18"/>
        <v>0-50K</v>
      </c>
    </row>
    <row r="1164" spans="1:19" x14ac:dyDescent="0.3">
      <c r="A1164" t="s">
        <v>49</v>
      </c>
      <c r="B1164" t="s">
        <v>100</v>
      </c>
      <c r="C1164">
        <v>2020</v>
      </c>
      <c r="D1164" t="s">
        <v>20</v>
      </c>
      <c r="E1164" t="s">
        <v>21</v>
      </c>
      <c r="F1164">
        <v>2.5</v>
      </c>
      <c r="G1164">
        <v>57928</v>
      </c>
      <c r="H1164">
        <v>188</v>
      </c>
      <c r="I1164">
        <v>177</v>
      </c>
      <c r="J1164">
        <v>1</v>
      </c>
      <c r="K1164">
        <v>0</v>
      </c>
      <c r="L1164" t="s">
        <v>40</v>
      </c>
      <c r="M1164" t="s">
        <v>28</v>
      </c>
      <c r="N1164" t="s">
        <v>45</v>
      </c>
      <c r="O1164" t="s">
        <v>24</v>
      </c>
      <c r="P1164">
        <v>32</v>
      </c>
      <c r="Q1164" t="s">
        <v>46</v>
      </c>
      <c r="R1164">
        <v>12615</v>
      </c>
      <c r="S1164" t="str">
        <f t="shared" si="18"/>
        <v>50K-100K</v>
      </c>
    </row>
    <row r="1165" spans="1:19" x14ac:dyDescent="0.3">
      <c r="A1165" t="s">
        <v>55</v>
      </c>
      <c r="B1165" t="s">
        <v>78</v>
      </c>
      <c r="C1165">
        <v>2014</v>
      </c>
      <c r="D1165" t="s">
        <v>20</v>
      </c>
      <c r="E1165" t="s">
        <v>21</v>
      </c>
      <c r="F1165">
        <v>1.5</v>
      </c>
      <c r="G1165">
        <v>71016</v>
      </c>
      <c r="H1165">
        <v>121</v>
      </c>
      <c r="I1165">
        <v>107</v>
      </c>
      <c r="J1165">
        <v>4</v>
      </c>
      <c r="K1165" t="s">
        <v>140</v>
      </c>
      <c r="L1165" t="s">
        <v>34</v>
      </c>
      <c r="M1165" t="s">
        <v>35</v>
      </c>
      <c r="N1165" t="s">
        <v>45</v>
      </c>
      <c r="O1165" t="s">
        <v>24</v>
      </c>
      <c r="P1165">
        <v>37</v>
      </c>
      <c r="Q1165" t="s">
        <v>30</v>
      </c>
      <c r="R1165">
        <v>6138</v>
      </c>
      <c r="S1165" t="str">
        <f t="shared" si="18"/>
        <v>50K-100K</v>
      </c>
    </row>
    <row r="1166" spans="1:19" x14ac:dyDescent="0.3">
      <c r="A1166" t="s">
        <v>53</v>
      </c>
      <c r="B1166" t="s">
        <v>79</v>
      </c>
      <c r="C1166">
        <v>2012</v>
      </c>
      <c r="D1166" t="s">
        <v>63</v>
      </c>
      <c r="E1166" t="s">
        <v>21</v>
      </c>
      <c r="F1166">
        <v>2.2999999999999998</v>
      </c>
      <c r="G1166">
        <v>39955</v>
      </c>
      <c r="H1166">
        <v>181</v>
      </c>
      <c r="I1166">
        <v>173</v>
      </c>
      <c r="J1166">
        <v>2</v>
      </c>
      <c r="K1166">
        <v>1</v>
      </c>
      <c r="L1166" t="s">
        <v>43</v>
      </c>
      <c r="M1166" t="s">
        <v>35</v>
      </c>
      <c r="N1166" t="s">
        <v>45</v>
      </c>
      <c r="O1166" t="s">
        <v>29</v>
      </c>
      <c r="P1166">
        <v>32</v>
      </c>
      <c r="Q1166" t="s">
        <v>37</v>
      </c>
      <c r="R1166">
        <v>17580</v>
      </c>
      <c r="S1166" t="str">
        <f t="shared" si="18"/>
        <v>0-50K</v>
      </c>
    </row>
    <row r="1167" spans="1:19" x14ac:dyDescent="0.3">
      <c r="A1167" t="s">
        <v>73</v>
      </c>
      <c r="B1167" t="s">
        <v>87</v>
      </c>
      <c r="C1167">
        <v>2021</v>
      </c>
      <c r="D1167" t="s">
        <v>20</v>
      </c>
      <c r="E1167" t="s">
        <v>21</v>
      </c>
      <c r="F1167">
        <v>2.9</v>
      </c>
      <c r="G1167">
        <v>16158</v>
      </c>
      <c r="H1167">
        <v>187</v>
      </c>
      <c r="I1167">
        <v>225</v>
      </c>
      <c r="J1167">
        <v>1</v>
      </c>
      <c r="K1167">
        <v>0</v>
      </c>
      <c r="L1167" t="s">
        <v>43</v>
      </c>
      <c r="M1167" t="s">
        <v>52</v>
      </c>
      <c r="N1167" t="s">
        <v>23</v>
      </c>
      <c r="O1167" t="s">
        <v>24</v>
      </c>
      <c r="P1167">
        <v>25</v>
      </c>
      <c r="Q1167" t="s">
        <v>64</v>
      </c>
      <c r="R1167">
        <v>34114</v>
      </c>
      <c r="S1167" t="str">
        <f t="shared" si="18"/>
        <v>0-50K</v>
      </c>
    </row>
    <row r="1168" spans="1:19" x14ac:dyDescent="0.3">
      <c r="A1168" t="s">
        <v>41</v>
      </c>
      <c r="B1168" t="s">
        <v>42</v>
      </c>
      <c r="C1168">
        <v>2024</v>
      </c>
      <c r="D1168" t="s">
        <v>20</v>
      </c>
      <c r="E1168" t="s">
        <v>21</v>
      </c>
      <c r="F1168">
        <v>2.5</v>
      </c>
      <c r="G1168">
        <v>100</v>
      </c>
      <c r="H1168">
        <v>153</v>
      </c>
      <c r="I1168">
        <v>150</v>
      </c>
      <c r="J1168">
        <v>1</v>
      </c>
      <c r="K1168">
        <v>0</v>
      </c>
      <c r="L1168" t="s">
        <v>140</v>
      </c>
      <c r="M1168" t="s">
        <v>28</v>
      </c>
      <c r="N1168" t="s">
        <v>45</v>
      </c>
      <c r="O1168" t="s">
        <v>29</v>
      </c>
      <c r="P1168">
        <v>36</v>
      </c>
      <c r="Q1168" t="s">
        <v>46</v>
      </c>
      <c r="R1168">
        <v>26123</v>
      </c>
      <c r="S1168" t="str">
        <f t="shared" si="18"/>
        <v>0-50K</v>
      </c>
    </row>
    <row r="1169" spans="1:19" x14ac:dyDescent="0.3">
      <c r="A1169" t="s">
        <v>73</v>
      </c>
      <c r="B1169" t="s">
        <v>87</v>
      </c>
      <c r="C1169">
        <v>2006</v>
      </c>
      <c r="D1169" t="s">
        <v>63</v>
      </c>
      <c r="E1169" t="s">
        <v>140</v>
      </c>
      <c r="F1169">
        <v>2.2000000000000002</v>
      </c>
      <c r="G1169">
        <v>246326</v>
      </c>
      <c r="H1169">
        <v>174</v>
      </c>
      <c r="I1169">
        <v>164</v>
      </c>
      <c r="J1169">
        <v>5</v>
      </c>
      <c r="K1169">
        <v>0</v>
      </c>
      <c r="L1169" t="s">
        <v>43</v>
      </c>
      <c r="M1169" t="s">
        <v>72</v>
      </c>
      <c r="N1169" t="s">
        <v>23</v>
      </c>
      <c r="O1169" t="s">
        <v>29</v>
      </c>
      <c r="P1169">
        <v>28</v>
      </c>
      <c r="Q1169" t="s">
        <v>64</v>
      </c>
      <c r="R1169">
        <v>500</v>
      </c>
      <c r="S1169" t="str">
        <f t="shared" si="18"/>
        <v>200K+</v>
      </c>
    </row>
    <row r="1170" spans="1:19" x14ac:dyDescent="0.3">
      <c r="A1170" t="s">
        <v>31</v>
      </c>
      <c r="B1170" t="s">
        <v>61</v>
      </c>
      <c r="C1170">
        <v>2023</v>
      </c>
      <c r="D1170" t="s">
        <v>20</v>
      </c>
      <c r="E1170" t="s">
        <v>140</v>
      </c>
      <c r="F1170">
        <v>2.1</v>
      </c>
      <c r="G1170">
        <v>7595</v>
      </c>
      <c r="H1170">
        <v>157</v>
      </c>
      <c r="I1170">
        <v>144</v>
      </c>
      <c r="J1170">
        <v>1</v>
      </c>
      <c r="K1170" t="s">
        <v>140</v>
      </c>
      <c r="L1170" t="s">
        <v>34</v>
      </c>
      <c r="M1170" t="s">
        <v>72</v>
      </c>
      <c r="N1170" t="s">
        <v>45</v>
      </c>
      <c r="O1170" t="s">
        <v>29</v>
      </c>
      <c r="P1170">
        <v>34</v>
      </c>
      <c r="Q1170" t="s">
        <v>46</v>
      </c>
      <c r="R1170">
        <v>25035</v>
      </c>
      <c r="S1170" t="str">
        <f t="shared" si="18"/>
        <v>0-50K</v>
      </c>
    </row>
    <row r="1171" spans="1:19" x14ac:dyDescent="0.3">
      <c r="A1171" t="s">
        <v>49</v>
      </c>
      <c r="B1171" t="s">
        <v>92</v>
      </c>
      <c r="C1171">
        <v>2005</v>
      </c>
      <c r="D1171" t="s">
        <v>20</v>
      </c>
      <c r="E1171" t="s">
        <v>21</v>
      </c>
      <c r="F1171">
        <v>3.4</v>
      </c>
      <c r="G1171">
        <v>347395</v>
      </c>
      <c r="H1171">
        <v>262</v>
      </c>
      <c r="I1171">
        <v>251</v>
      </c>
      <c r="J1171">
        <v>5</v>
      </c>
      <c r="K1171">
        <v>1</v>
      </c>
      <c r="L1171" t="s">
        <v>43</v>
      </c>
      <c r="M1171" t="s">
        <v>72</v>
      </c>
      <c r="N1171" t="s">
        <v>23</v>
      </c>
      <c r="O1171" t="s">
        <v>24</v>
      </c>
      <c r="P1171">
        <v>26</v>
      </c>
      <c r="Q1171" t="s">
        <v>140</v>
      </c>
      <c r="R1171">
        <v>500</v>
      </c>
      <c r="S1171" t="str">
        <f t="shared" si="18"/>
        <v>200K+</v>
      </c>
    </row>
    <row r="1172" spans="1:19" x14ac:dyDescent="0.3">
      <c r="A1172" t="s">
        <v>49</v>
      </c>
      <c r="B1172" t="s">
        <v>50</v>
      </c>
      <c r="C1172">
        <v>2016</v>
      </c>
      <c r="D1172" t="s">
        <v>33</v>
      </c>
      <c r="E1172" t="s">
        <v>21</v>
      </c>
      <c r="F1172">
        <v>2.2000000000000002</v>
      </c>
      <c r="G1172">
        <v>145807</v>
      </c>
      <c r="H1172">
        <v>169</v>
      </c>
      <c r="I1172">
        <v>169</v>
      </c>
      <c r="J1172">
        <v>3</v>
      </c>
      <c r="K1172">
        <v>0</v>
      </c>
      <c r="L1172" t="s">
        <v>43</v>
      </c>
      <c r="M1172" t="s">
        <v>35</v>
      </c>
      <c r="N1172" t="s">
        <v>45</v>
      </c>
      <c r="O1172" t="s">
        <v>29</v>
      </c>
      <c r="P1172">
        <v>53</v>
      </c>
      <c r="Q1172" t="s">
        <v>57</v>
      </c>
      <c r="R1172">
        <v>2796</v>
      </c>
      <c r="S1172" t="str">
        <f t="shared" si="18"/>
        <v>100K-150K</v>
      </c>
    </row>
    <row r="1173" spans="1:19" x14ac:dyDescent="0.3">
      <c r="A1173" t="s">
        <v>18</v>
      </c>
      <c r="B1173" t="s">
        <v>70</v>
      </c>
      <c r="C1173">
        <v>2012</v>
      </c>
      <c r="D1173" t="s">
        <v>20</v>
      </c>
      <c r="E1173" t="s">
        <v>140</v>
      </c>
      <c r="F1173">
        <v>1.6</v>
      </c>
      <c r="G1173">
        <v>72740</v>
      </c>
      <c r="H1173">
        <v>129</v>
      </c>
      <c r="I1173">
        <v>133</v>
      </c>
      <c r="J1173">
        <v>2</v>
      </c>
      <c r="K1173">
        <v>0</v>
      </c>
      <c r="L1173" t="s">
        <v>40</v>
      </c>
      <c r="M1173" t="s">
        <v>59</v>
      </c>
      <c r="N1173" t="s">
        <v>45</v>
      </c>
      <c r="O1173" t="s">
        <v>24</v>
      </c>
      <c r="P1173">
        <v>43</v>
      </c>
      <c r="Q1173" t="s">
        <v>76</v>
      </c>
      <c r="R1173">
        <v>14877</v>
      </c>
      <c r="S1173" t="str">
        <f t="shared" si="18"/>
        <v>50K-100K</v>
      </c>
    </row>
    <row r="1174" spans="1:19" x14ac:dyDescent="0.3">
      <c r="A1174" t="s">
        <v>49</v>
      </c>
      <c r="B1174" t="s">
        <v>50</v>
      </c>
      <c r="C1174">
        <v>2010</v>
      </c>
      <c r="D1174" t="s">
        <v>20</v>
      </c>
      <c r="E1174" t="s">
        <v>67</v>
      </c>
      <c r="F1174">
        <v>2.4</v>
      </c>
      <c r="G1174">
        <v>192339</v>
      </c>
      <c r="H1174">
        <v>181</v>
      </c>
      <c r="I1174">
        <v>163</v>
      </c>
      <c r="J1174">
        <v>4</v>
      </c>
      <c r="K1174">
        <v>1</v>
      </c>
      <c r="L1174" t="s">
        <v>34</v>
      </c>
      <c r="M1174" t="s">
        <v>52</v>
      </c>
      <c r="N1174" t="s">
        <v>45</v>
      </c>
      <c r="O1174" t="s">
        <v>29</v>
      </c>
      <c r="P1174">
        <v>39</v>
      </c>
      <c r="Q1174" t="s">
        <v>25</v>
      </c>
      <c r="R1174">
        <v>500</v>
      </c>
      <c r="S1174" t="str">
        <f t="shared" si="18"/>
        <v>150K-200K</v>
      </c>
    </row>
    <row r="1175" spans="1:19" x14ac:dyDescent="0.3">
      <c r="A1175" t="s">
        <v>38</v>
      </c>
      <c r="B1175" t="s">
        <v>39</v>
      </c>
      <c r="C1175">
        <v>2017</v>
      </c>
      <c r="D1175" t="s">
        <v>63</v>
      </c>
      <c r="E1175" t="s">
        <v>21</v>
      </c>
      <c r="F1175">
        <v>2.6</v>
      </c>
      <c r="G1175">
        <v>44629</v>
      </c>
      <c r="H1175">
        <v>187</v>
      </c>
      <c r="I1175">
        <v>186</v>
      </c>
      <c r="J1175">
        <v>3</v>
      </c>
      <c r="K1175">
        <v>0</v>
      </c>
      <c r="L1175" t="s">
        <v>40</v>
      </c>
      <c r="M1175" t="s">
        <v>22</v>
      </c>
      <c r="N1175" t="s">
        <v>23</v>
      </c>
      <c r="O1175" t="s">
        <v>29</v>
      </c>
      <c r="P1175">
        <v>32</v>
      </c>
      <c r="Q1175" t="s">
        <v>140</v>
      </c>
      <c r="R1175">
        <v>23065</v>
      </c>
      <c r="S1175" t="str">
        <f t="shared" si="18"/>
        <v>0-50K</v>
      </c>
    </row>
    <row r="1176" spans="1:19" x14ac:dyDescent="0.3">
      <c r="A1176" t="s">
        <v>26</v>
      </c>
      <c r="B1176" t="s">
        <v>68</v>
      </c>
      <c r="C1176">
        <v>2015</v>
      </c>
      <c r="D1176" t="s">
        <v>20</v>
      </c>
      <c r="E1176" t="s">
        <v>21</v>
      </c>
      <c r="F1176">
        <v>2.4</v>
      </c>
      <c r="G1176">
        <v>98907</v>
      </c>
      <c r="H1176">
        <v>187</v>
      </c>
      <c r="I1176">
        <v>185</v>
      </c>
      <c r="J1176">
        <v>2</v>
      </c>
      <c r="K1176">
        <v>1</v>
      </c>
      <c r="L1176" t="s">
        <v>140</v>
      </c>
      <c r="M1176" t="s">
        <v>72</v>
      </c>
      <c r="N1176" t="s">
        <v>45</v>
      </c>
      <c r="O1176" t="s">
        <v>29</v>
      </c>
      <c r="P1176">
        <v>29</v>
      </c>
      <c r="Q1176" t="s">
        <v>25</v>
      </c>
      <c r="R1176">
        <v>5356</v>
      </c>
      <c r="S1176" t="str">
        <f t="shared" si="18"/>
        <v>50K-100K</v>
      </c>
    </row>
    <row r="1177" spans="1:19" x14ac:dyDescent="0.3">
      <c r="A1177" t="s">
        <v>38</v>
      </c>
      <c r="B1177" t="s">
        <v>89</v>
      </c>
      <c r="C1177">
        <v>2022</v>
      </c>
      <c r="D1177" t="s">
        <v>20</v>
      </c>
      <c r="E1177" t="s">
        <v>21</v>
      </c>
      <c r="F1177">
        <v>2</v>
      </c>
      <c r="G1177">
        <v>13466</v>
      </c>
      <c r="H1177">
        <v>158</v>
      </c>
      <c r="I1177">
        <v>144</v>
      </c>
      <c r="J1177">
        <v>1</v>
      </c>
      <c r="K1177" t="s">
        <v>140</v>
      </c>
      <c r="L1177" t="s">
        <v>34</v>
      </c>
      <c r="M1177" t="s">
        <v>140</v>
      </c>
      <c r="N1177" t="s">
        <v>45</v>
      </c>
      <c r="O1177" t="s">
        <v>29</v>
      </c>
      <c r="P1177">
        <v>31</v>
      </c>
      <c r="Q1177" t="s">
        <v>140</v>
      </c>
      <c r="R1177">
        <v>17918</v>
      </c>
      <c r="S1177" t="str">
        <f t="shared" si="18"/>
        <v>0-50K</v>
      </c>
    </row>
    <row r="1178" spans="1:19" x14ac:dyDescent="0.3">
      <c r="A1178" t="s">
        <v>26</v>
      </c>
      <c r="B1178" t="s">
        <v>68</v>
      </c>
      <c r="C1178">
        <v>2022</v>
      </c>
      <c r="D1178" t="s">
        <v>20</v>
      </c>
      <c r="E1178" t="s">
        <v>21</v>
      </c>
      <c r="F1178">
        <v>1.9</v>
      </c>
      <c r="G1178">
        <v>23281</v>
      </c>
      <c r="H1178">
        <v>156</v>
      </c>
      <c r="I1178">
        <v>136</v>
      </c>
      <c r="J1178">
        <v>1</v>
      </c>
      <c r="K1178">
        <v>0</v>
      </c>
      <c r="L1178" t="s">
        <v>43</v>
      </c>
      <c r="M1178" t="s">
        <v>22</v>
      </c>
      <c r="N1178" t="s">
        <v>45</v>
      </c>
      <c r="O1178" t="s">
        <v>29</v>
      </c>
      <c r="P1178">
        <v>32</v>
      </c>
      <c r="Q1178" t="s">
        <v>140</v>
      </c>
      <c r="R1178">
        <v>22533</v>
      </c>
      <c r="S1178" t="str">
        <f t="shared" si="18"/>
        <v>0-50K</v>
      </c>
    </row>
    <row r="1179" spans="1:19" x14ac:dyDescent="0.3">
      <c r="A1179" t="s">
        <v>73</v>
      </c>
      <c r="B1179" t="s">
        <v>97</v>
      </c>
      <c r="C1179">
        <v>2023</v>
      </c>
      <c r="D1179" t="s">
        <v>20</v>
      </c>
      <c r="E1179" t="s">
        <v>21</v>
      </c>
      <c r="F1179">
        <v>1.9</v>
      </c>
      <c r="G1179">
        <v>100</v>
      </c>
      <c r="H1179">
        <v>187</v>
      </c>
      <c r="I1179">
        <v>187</v>
      </c>
      <c r="J1179">
        <v>1</v>
      </c>
      <c r="K1179" t="s">
        <v>140</v>
      </c>
      <c r="L1179" t="s">
        <v>43</v>
      </c>
      <c r="M1179" t="s">
        <v>72</v>
      </c>
      <c r="N1179" t="s">
        <v>45</v>
      </c>
      <c r="O1179" t="s">
        <v>29</v>
      </c>
      <c r="P1179">
        <v>35</v>
      </c>
      <c r="Q1179" t="s">
        <v>46</v>
      </c>
      <c r="R1179">
        <v>52333</v>
      </c>
      <c r="S1179" t="str">
        <f t="shared" si="18"/>
        <v>0-50K</v>
      </c>
    </row>
    <row r="1180" spans="1:19" x14ac:dyDescent="0.3">
      <c r="A1180" t="s">
        <v>41</v>
      </c>
      <c r="B1180" t="s">
        <v>62</v>
      </c>
      <c r="C1180">
        <v>2013</v>
      </c>
      <c r="D1180" t="s">
        <v>20</v>
      </c>
      <c r="E1180" t="s">
        <v>21</v>
      </c>
      <c r="F1180">
        <v>2.4</v>
      </c>
      <c r="G1180">
        <v>206742</v>
      </c>
      <c r="H1180">
        <v>204</v>
      </c>
      <c r="I1180">
        <v>180</v>
      </c>
      <c r="J1180">
        <v>3</v>
      </c>
      <c r="K1180">
        <v>0</v>
      </c>
      <c r="L1180" t="s">
        <v>34</v>
      </c>
      <c r="M1180" t="s">
        <v>28</v>
      </c>
      <c r="N1180" t="s">
        <v>23</v>
      </c>
      <c r="O1180" t="s">
        <v>24</v>
      </c>
      <c r="P1180">
        <v>30</v>
      </c>
      <c r="Q1180" t="s">
        <v>140</v>
      </c>
      <c r="R1180">
        <v>777</v>
      </c>
      <c r="S1180" t="str">
        <f t="shared" si="18"/>
        <v>200K+</v>
      </c>
    </row>
    <row r="1181" spans="1:19" x14ac:dyDescent="0.3">
      <c r="A1181" t="s">
        <v>18</v>
      </c>
      <c r="B1181" t="s">
        <v>70</v>
      </c>
      <c r="C1181">
        <v>2005</v>
      </c>
      <c r="D1181" t="s">
        <v>63</v>
      </c>
      <c r="E1181" t="s">
        <v>21</v>
      </c>
      <c r="F1181">
        <v>1.7</v>
      </c>
      <c r="G1181">
        <v>193869</v>
      </c>
      <c r="H1181">
        <v>187</v>
      </c>
      <c r="I1181">
        <v>149</v>
      </c>
      <c r="J1181">
        <v>5</v>
      </c>
      <c r="K1181">
        <v>1</v>
      </c>
      <c r="L1181" t="s">
        <v>34</v>
      </c>
      <c r="M1181" t="s">
        <v>28</v>
      </c>
      <c r="N1181" t="s">
        <v>45</v>
      </c>
      <c r="O1181" t="s">
        <v>29</v>
      </c>
      <c r="P1181">
        <v>34</v>
      </c>
      <c r="Q1181" t="s">
        <v>30</v>
      </c>
      <c r="R1181">
        <v>1399</v>
      </c>
      <c r="S1181" t="str">
        <f t="shared" si="18"/>
        <v>150K-200K</v>
      </c>
    </row>
    <row r="1182" spans="1:19" x14ac:dyDescent="0.3">
      <c r="A1182" t="s">
        <v>73</v>
      </c>
      <c r="B1182" t="s">
        <v>74</v>
      </c>
      <c r="C1182">
        <v>2011</v>
      </c>
      <c r="D1182" t="s">
        <v>20</v>
      </c>
      <c r="E1182" t="s">
        <v>140</v>
      </c>
      <c r="F1182">
        <v>3.4</v>
      </c>
      <c r="G1182">
        <v>215316</v>
      </c>
      <c r="H1182">
        <v>261</v>
      </c>
      <c r="I1182">
        <v>248</v>
      </c>
      <c r="J1182">
        <v>3</v>
      </c>
      <c r="K1182">
        <v>0</v>
      </c>
      <c r="L1182" t="s">
        <v>140</v>
      </c>
      <c r="M1182" t="s">
        <v>94</v>
      </c>
      <c r="N1182" t="s">
        <v>23</v>
      </c>
      <c r="O1182" t="s">
        <v>29</v>
      </c>
      <c r="P1182">
        <v>22</v>
      </c>
      <c r="Q1182" t="s">
        <v>25</v>
      </c>
      <c r="R1182">
        <v>7656</v>
      </c>
      <c r="S1182" t="str">
        <f t="shared" si="18"/>
        <v>200K+</v>
      </c>
    </row>
    <row r="1183" spans="1:19" x14ac:dyDescent="0.3">
      <c r="A1183" t="s">
        <v>18</v>
      </c>
      <c r="B1183" t="s">
        <v>66</v>
      </c>
      <c r="C1183">
        <v>2016</v>
      </c>
      <c r="D1183" t="s">
        <v>20</v>
      </c>
      <c r="E1183" t="s">
        <v>21</v>
      </c>
      <c r="F1183">
        <v>3.1</v>
      </c>
      <c r="G1183">
        <v>121663</v>
      </c>
      <c r="H1183">
        <v>230</v>
      </c>
      <c r="I1183">
        <v>187</v>
      </c>
      <c r="J1183">
        <v>2</v>
      </c>
      <c r="K1183">
        <v>0</v>
      </c>
      <c r="L1183" t="s">
        <v>34</v>
      </c>
      <c r="M1183" t="s">
        <v>35</v>
      </c>
      <c r="N1183" t="s">
        <v>23</v>
      </c>
      <c r="O1183" t="s">
        <v>24</v>
      </c>
      <c r="P1183">
        <v>28</v>
      </c>
      <c r="Q1183" t="s">
        <v>76</v>
      </c>
      <c r="R1183">
        <v>15323</v>
      </c>
      <c r="S1183" t="str">
        <f t="shared" si="18"/>
        <v>100K-150K</v>
      </c>
    </row>
    <row r="1184" spans="1:19" x14ac:dyDescent="0.3">
      <c r="A1184" t="s">
        <v>38</v>
      </c>
      <c r="B1184" t="s">
        <v>86</v>
      </c>
      <c r="C1184">
        <v>2006</v>
      </c>
      <c r="D1184" t="s">
        <v>20</v>
      </c>
      <c r="E1184" t="s">
        <v>21</v>
      </c>
      <c r="F1184">
        <v>2.5</v>
      </c>
      <c r="G1184">
        <v>281855</v>
      </c>
      <c r="H1184">
        <v>391</v>
      </c>
      <c r="I1184">
        <v>373</v>
      </c>
      <c r="J1184">
        <v>3</v>
      </c>
      <c r="K1184">
        <v>0</v>
      </c>
      <c r="L1184" t="s">
        <v>140</v>
      </c>
      <c r="M1184" t="s">
        <v>22</v>
      </c>
      <c r="N1184" t="s">
        <v>84</v>
      </c>
      <c r="O1184" t="s">
        <v>95</v>
      </c>
      <c r="P1184">
        <v>32</v>
      </c>
      <c r="Q1184" t="s">
        <v>46</v>
      </c>
      <c r="R1184">
        <v>500</v>
      </c>
      <c r="S1184" t="str">
        <f t="shared" si="18"/>
        <v>200K+</v>
      </c>
    </row>
    <row r="1185" spans="1:19" x14ac:dyDescent="0.3">
      <c r="A1185" t="s">
        <v>31</v>
      </c>
      <c r="B1185" t="s">
        <v>61</v>
      </c>
      <c r="C1185">
        <v>2010</v>
      </c>
      <c r="D1185" t="s">
        <v>63</v>
      </c>
      <c r="E1185" t="s">
        <v>21</v>
      </c>
      <c r="F1185">
        <v>2.2999999999999998</v>
      </c>
      <c r="G1185">
        <v>136166</v>
      </c>
      <c r="H1185">
        <v>191</v>
      </c>
      <c r="I1185">
        <v>164</v>
      </c>
      <c r="J1185">
        <v>5</v>
      </c>
      <c r="K1185" t="s">
        <v>140</v>
      </c>
      <c r="L1185" t="s">
        <v>43</v>
      </c>
      <c r="M1185" t="s">
        <v>94</v>
      </c>
      <c r="N1185" t="s">
        <v>45</v>
      </c>
      <c r="O1185" t="s">
        <v>29</v>
      </c>
      <c r="P1185">
        <v>29</v>
      </c>
      <c r="Q1185" t="s">
        <v>64</v>
      </c>
      <c r="R1185">
        <v>1518</v>
      </c>
      <c r="S1185" t="str">
        <f t="shared" si="18"/>
        <v>100K-150K</v>
      </c>
    </row>
    <row r="1186" spans="1:19" x14ac:dyDescent="0.3">
      <c r="A1186" t="s">
        <v>31</v>
      </c>
      <c r="B1186" t="s">
        <v>99</v>
      </c>
      <c r="C1186">
        <v>2013</v>
      </c>
      <c r="D1186" t="s">
        <v>20</v>
      </c>
      <c r="E1186" t="s">
        <v>21</v>
      </c>
      <c r="F1186">
        <v>2.2999999999999998</v>
      </c>
      <c r="G1186">
        <v>133092</v>
      </c>
      <c r="H1186">
        <v>187</v>
      </c>
      <c r="I1186">
        <v>164</v>
      </c>
      <c r="J1186">
        <v>3</v>
      </c>
      <c r="K1186">
        <v>0</v>
      </c>
      <c r="L1186" t="s">
        <v>34</v>
      </c>
      <c r="M1186" t="s">
        <v>22</v>
      </c>
      <c r="N1186" t="s">
        <v>23</v>
      </c>
      <c r="O1186" t="s">
        <v>29</v>
      </c>
      <c r="P1186">
        <v>31</v>
      </c>
      <c r="Q1186" t="s">
        <v>37</v>
      </c>
      <c r="R1186">
        <v>7189</v>
      </c>
      <c r="S1186" t="str">
        <f t="shared" si="18"/>
        <v>100K-150K</v>
      </c>
    </row>
    <row r="1187" spans="1:19" x14ac:dyDescent="0.3">
      <c r="A1187" t="s">
        <v>41</v>
      </c>
      <c r="B1187" t="s">
        <v>42</v>
      </c>
      <c r="C1187">
        <v>2012</v>
      </c>
      <c r="D1187" t="s">
        <v>63</v>
      </c>
      <c r="E1187" t="s">
        <v>140</v>
      </c>
      <c r="F1187">
        <v>2.5</v>
      </c>
      <c r="G1187">
        <v>39579</v>
      </c>
      <c r="H1187">
        <v>197</v>
      </c>
      <c r="I1187">
        <v>176</v>
      </c>
      <c r="J1187">
        <v>2</v>
      </c>
      <c r="K1187" t="s">
        <v>140</v>
      </c>
      <c r="L1187" t="s">
        <v>140</v>
      </c>
      <c r="M1187" t="s">
        <v>28</v>
      </c>
      <c r="N1187" t="s">
        <v>45</v>
      </c>
      <c r="O1187" t="s">
        <v>29</v>
      </c>
      <c r="P1187">
        <v>33</v>
      </c>
      <c r="Q1187" t="s">
        <v>91</v>
      </c>
      <c r="R1187">
        <v>6017</v>
      </c>
      <c r="S1187" t="str">
        <f t="shared" si="18"/>
        <v>0-50K</v>
      </c>
    </row>
    <row r="1188" spans="1:19" x14ac:dyDescent="0.3">
      <c r="A1188" t="s">
        <v>41</v>
      </c>
      <c r="B1188" t="s">
        <v>103</v>
      </c>
      <c r="C1188">
        <v>2007</v>
      </c>
      <c r="D1188" t="s">
        <v>20</v>
      </c>
      <c r="E1188" t="s">
        <v>21</v>
      </c>
      <c r="F1188">
        <v>2.5</v>
      </c>
      <c r="G1188">
        <v>189988</v>
      </c>
      <c r="H1188">
        <v>158</v>
      </c>
      <c r="I1188">
        <v>143</v>
      </c>
      <c r="J1188">
        <v>3</v>
      </c>
      <c r="K1188" t="s">
        <v>140</v>
      </c>
      <c r="L1188" t="s">
        <v>43</v>
      </c>
      <c r="M1188" t="s">
        <v>59</v>
      </c>
      <c r="N1188" t="s">
        <v>23</v>
      </c>
      <c r="O1188" t="s">
        <v>24</v>
      </c>
      <c r="P1188">
        <v>37</v>
      </c>
      <c r="Q1188" t="s">
        <v>140</v>
      </c>
      <c r="R1188">
        <v>500</v>
      </c>
      <c r="S1188" t="str">
        <f t="shared" si="18"/>
        <v>150K-200K</v>
      </c>
    </row>
    <row r="1189" spans="1:19" x14ac:dyDescent="0.3">
      <c r="A1189" t="s">
        <v>49</v>
      </c>
      <c r="B1189" t="s">
        <v>93</v>
      </c>
      <c r="C1189">
        <v>2017</v>
      </c>
      <c r="D1189" t="s">
        <v>63</v>
      </c>
      <c r="E1189" t="s">
        <v>21</v>
      </c>
      <c r="F1189">
        <v>2.8</v>
      </c>
      <c r="G1189">
        <v>78445</v>
      </c>
      <c r="H1189">
        <v>228</v>
      </c>
      <c r="I1189">
        <v>213</v>
      </c>
      <c r="J1189">
        <v>1</v>
      </c>
      <c r="K1189">
        <v>1</v>
      </c>
      <c r="L1189" t="s">
        <v>43</v>
      </c>
      <c r="M1189" t="s">
        <v>94</v>
      </c>
      <c r="N1189" t="s">
        <v>23</v>
      </c>
      <c r="O1189" t="s">
        <v>24</v>
      </c>
      <c r="P1189">
        <v>29</v>
      </c>
      <c r="Q1189" t="s">
        <v>140</v>
      </c>
      <c r="R1189">
        <v>12691</v>
      </c>
      <c r="S1189" t="str">
        <f t="shared" si="18"/>
        <v>50K-100K</v>
      </c>
    </row>
    <row r="1190" spans="1:19" x14ac:dyDescent="0.3">
      <c r="A1190" t="s">
        <v>38</v>
      </c>
      <c r="B1190" t="s">
        <v>86</v>
      </c>
      <c r="C1190">
        <v>2023</v>
      </c>
      <c r="D1190" t="s">
        <v>63</v>
      </c>
      <c r="E1190" t="s">
        <v>21</v>
      </c>
      <c r="F1190">
        <v>3.3</v>
      </c>
      <c r="G1190">
        <v>9933</v>
      </c>
      <c r="H1190">
        <v>251</v>
      </c>
      <c r="I1190">
        <v>236</v>
      </c>
      <c r="J1190">
        <v>1</v>
      </c>
      <c r="K1190">
        <v>0</v>
      </c>
      <c r="L1190" t="s">
        <v>140</v>
      </c>
      <c r="M1190" t="s">
        <v>22</v>
      </c>
      <c r="N1190" t="s">
        <v>84</v>
      </c>
      <c r="O1190" t="s">
        <v>95</v>
      </c>
      <c r="P1190">
        <v>21</v>
      </c>
      <c r="Q1190" t="s">
        <v>30</v>
      </c>
      <c r="R1190">
        <v>31823</v>
      </c>
      <c r="S1190" t="str">
        <f t="shared" si="18"/>
        <v>0-50K</v>
      </c>
    </row>
    <row r="1191" spans="1:19" x14ac:dyDescent="0.3">
      <c r="A1191" t="s">
        <v>49</v>
      </c>
      <c r="B1191" t="s">
        <v>93</v>
      </c>
      <c r="C1191">
        <v>2010</v>
      </c>
      <c r="D1191" t="s">
        <v>20</v>
      </c>
      <c r="E1191" t="s">
        <v>140</v>
      </c>
      <c r="F1191">
        <v>3.2</v>
      </c>
      <c r="G1191">
        <v>100793</v>
      </c>
      <c r="H1191">
        <v>187</v>
      </c>
      <c r="I1191">
        <v>229</v>
      </c>
      <c r="J1191">
        <v>3</v>
      </c>
      <c r="K1191">
        <v>0</v>
      </c>
      <c r="L1191" t="s">
        <v>40</v>
      </c>
      <c r="M1191" t="s">
        <v>44</v>
      </c>
      <c r="N1191" t="s">
        <v>23</v>
      </c>
      <c r="O1191" t="s">
        <v>24</v>
      </c>
      <c r="P1191">
        <v>28</v>
      </c>
      <c r="Q1191" t="s">
        <v>88</v>
      </c>
      <c r="R1191">
        <v>4417</v>
      </c>
      <c r="S1191" t="str">
        <f t="shared" si="18"/>
        <v>100K-150K</v>
      </c>
    </row>
    <row r="1192" spans="1:19" x14ac:dyDescent="0.3">
      <c r="A1192" t="s">
        <v>18</v>
      </c>
      <c r="B1192" t="s">
        <v>66</v>
      </c>
      <c r="C1192">
        <v>2005</v>
      </c>
      <c r="D1192" t="s">
        <v>20</v>
      </c>
      <c r="E1192" t="s">
        <v>67</v>
      </c>
      <c r="F1192">
        <v>2</v>
      </c>
      <c r="G1192">
        <v>330149</v>
      </c>
      <c r="H1192">
        <v>182</v>
      </c>
      <c r="I1192">
        <v>190</v>
      </c>
      <c r="J1192">
        <v>5</v>
      </c>
      <c r="K1192">
        <v>0</v>
      </c>
      <c r="L1192" t="s">
        <v>34</v>
      </c>
      <c r="M1192" t="s">
        <v>59</v>
      </c>
      <c r="N1192" t="s">
        <v>23</v>
      </c>
      <c r="O1192" t="s">
        <v>24</v>
      </c>
      <c r="P1192">
        <v>32</v>
      </c>
      <c r="Q1192" t="s">
        <v>25</v>
      </c>
      <c r="R1192">
        <v>500</v>
      </c>
      <c r="S1192" t="str">
        <f t="shared" si="18"/>
        <v>200K+</v>
      </c>
    </row>
    <row r="1193" spans="1:19" x14ac:dyDescent="0.3">
      <c r="A1193" t="s">
        <v>38</v>
      </c>
      <c r="B1193" t="s">
        <v>86</v>
      </c>
      <c r="C1193">
        <v>2021</v>
      </c>
      <c r="D1193" t="s">
        <v>20</v>
      </c>
      <c r="E1193" t="s">
        <v>21</v>
      </c>
      <c r="F1193">
        <v>4</v>
      </c>
      <c r="G1193">
        <v>39084</v>
      </c>
      <c r="H1193">
        <v>298</v>
      </c>
      <c r="I1193">
        <v>271</v>
      </c>
      <c r="J1193">
        <v>1</v>
      </c>
      <c r="K1193">
        <v>0</v>
      </c>
      <c r="L1193" t="s">
        <v>34</v>
      </c>
      <c r="M1193" t="s">
        <v>44</v>
      </c>
      <c r="N1193" t="s">
        <v>84</v>
      </c>
      <c r="O1193" t="s">
        <v>95</v>
      </c>
      <c r="P1193">
        <v>18</v>
      </c>
      <c r="Q1193" t="s">
        <v>91</v>
      </c>
      <c r="R1193">
        <v>24549</v>
      </c>
      <c r="S1193" t="str">
        <f t="shared" si="18"/>
        <v>0-50K</v>
      </c>
    </row>
    <row r="1194" spans="1:19" x14ac:dyDescent="0.3">
      <c r="A1194" t="s">
        <v>53</v>
      </c>
      <c r="B1194" t="s">
        <v>77</v>
      </c>
      <c r="C1194">
        <v>2022</v>
      </c>
      <c r="D1194" t="s">
        <v>20</v>
      </c>
      <c r="E1194" t="s">
        <v>21</v>
      </c>
      <c r="F1194">
        <v>2.5</v>
      </c>
      <c r="G1194">
        <v>54602</v>
      </c>
      <c r="H1194">
        <v>200</v>
      </c>
      <c r="I1194">
        <v>209</v>
      </c>
      <c r="J1194">
        <v>1</v>
      </c>
      <c r="K1194">
        <v>0</v>
      </c>
      <c r="L1194" t="s">
        <v>34</v>
      </c>
      <c r="M1194" t="s">
        <v>72</v>
      </c>
      <c r="N1194" t="s">
        <v>23</v>
      </c>
      <c r="O1194" t="s">
        <v>29</v>
      </c>
      <c r="P1194">
        <v>28</v>
      </c>
      <c r="Q1194" t="s">
        <v>25</v>
      </c>
      <c r="R1194">
        <v>46863</v>
      </c>
      <c r="S1194" t="str">
        <f t="shared" si="18"/>
        <v>50K-100K</v>
      </c>
    </row>
    <row r="1195" spans="1:19" x14ac:dyDescent="0.3">
      <c r="A1195" t="s">
        <v>41</v>
      </c>
      <c r="B1195" t="s">
        <v>96</v>
      </c>
      <c r="C1195">
        <v>2015</v>
      </c>
      <c r="D1195" t="s">
        <v>20</v>
      </c>
      <c r="E1195" t="s">
        <v>21</v>
      </c>
      <c r="F1195">
        <v>2.1</v>
      </c>
      <c r="G1195">
        <v>103597</v>
      </c>
      <c r="H1195">
        <v>170</v>
      </c>
      <c r="I1195">
        <v>162</v>
      </c>
      <c r="J1195">
        <v>3</v>
      </c>
      <c r="K1195" t="s">
        <v>140</v>
      </c>
      <c r="L1195" t="s">
        <v>140</v>
      </c>
      <c r="M1195" t="s">
        <v>52</v>
      </c>
      <c r="N1195" t="s">
        <v>45</v>
      </c>
      <c r="O1195" t="s">
        <v>24</v>
      </c>
      <c r="P1195">
        <v>27</v>
      </c>
      <c r="Q1195" t="s">
        <v>37</v>
      </c>
      <c r="R1195">
        <v>3503</v>
      </c>
      <c r="S1195" t="str">
        <f t="shared" si="18"/>
        <v>100K-150K</v>
      </c>
    </row>
    <row r="1196" spans="1:19" x14ac:dyDescent="0.3">
      <c r="A1196" t="s">
        <v>26</v>
      </c>
      <c r="B1196" t="s">
        <v>58</v>
      </c>
      <c r="C1196">
        <v>2023</v>
      </c>
      <c r="D1196" t="s">
        <v>20</v>
      </c>
      <c r="E1196" t="s">
        <v>21</v>
      </c>
      <c r="F1196">
        <v>3</v>
      </c>
      <c r="G1196">
        <v>1973</v>
      </c>
      <c r="H1196">
        <v>187</v>
      </c>
      <c r="I1196">
        <v>223</v>
      </c>
      <c r="J1196">
        <v>1</v>
      </c>
      <c r="K1196" t="s">
        <v>140</v>
      </c>
      <c r="L1196" t="s">
        <v>34</v>
      </c>
      <c r="M1196" t="s">
        <v>140</v>
      </c>
      <c r="N1196" t="s">
        <v>23</v>
      </c>
      <c r="O1196" t="s">
        <v>29</v>
      </c>
      <c r="P1196">
        <v>26</v>
      </c>
      <c r="Q1196" t="s">
        <v>30</v>
      </c>
      <c r="R1196">
        <v>31105</v>
      </c>
      <c r="S1196" t="str">
        <f t="shared" si="18"/>
        <v>0-50K</v>
      </c>
    </row>
    <row r="1197" spans="1:19" x14ac:dyDescent="0.3">
      <c r="A1197" t="s">
        <v>31</v>
      </c>
      <c r="B1197" t="s">
        <v>99</v>
      </c>
      <c r="C1197">
        <v>2008</v>
      </c>
      <c r="D1197" t="s">
        <v>33</v>
      </c>
      <c r="E1197" t="s">
        <v>21</v>
      </c>
      <c r="F1197">
        <v>3.1</v>
      </c>
      <c r="G1197">
        <v>277570</v>
      </c>
      <c r="H1197">
        <v>238</v>
      </c>
      <c r="I1197">
        <v>217</v>
      </c>
      <c r="J1197">
        <v>3</v>
      </c>
      <c r="K1197" t="s">
        <v>140</v>
      </c>
      <c r="L1197" t="s">
        <v>43</v>
      </c>
      <c r="M1197" t="s">
        <v>44</v>
      </c>
      <c r="N1197" t="s">
        <v>23</v>
      </c>
      <c r="O1197" t="s">
        <v>24</v>
      </c>
      <c r="P1197">
        <v>47</v>
      </c>
      <c r="Q1197" t="s">
        <v>91</v>
      </c>
      <c r="R1197">
        <v>500</v>
      </c>
      <c r="S1197" t="str">
        <f t="shared" si="18"/>
        <v>200K+</v>
      </c>
    </row>
    <row r="1198" spans="1:19" x14ac:dyDescent="0.3">
      <c r="A1198" t="s">
        <v>38</v>
      </c>
      <c r="B1198" t="s">
        <v>89</v>
      </c>
      <c r="C1198">
        <v>2006</v>
      </c>
      <c r="D1198" t="s">
        <v>20</v>
      </c>
      <c r="E1198" t="s">
        <v>140</v>
      </c>
      <c r="F1198">
        <v>1.9</v>
      </c>
      <c r="G1198">
        <v>325955</v>
      </c>
      <c r="H1198">
        <v>164</v>
      </c>
      <c r="I1198">
        <v>163</v>
      </c>
      <c r="J1198">
        <v>3</v>
      </c>
      <c r="K1198">
        <v>1</v>
      </c>
      <c r="L1198" t="s">
        <v>43</v>
      </c>
      <c r="M1198" t="s">
        <v>59</v>
      </c>
      <c r="N1198" t="s">
        <v>45</v>
      </c>
      <c r="O1198" t="s">
        <v>24</v>
      </c>
      <c r="P1198">
        <v>36</v>
      </c>
      <c r="Q1198" t="s">
        <v>37</v>
      </c>
      <c r="R1198">
        <v>500</v>
      </c>
      <c r="S1198" t="str">
        <f t="shared" si="18"/>
        <v>200K+</v>
      </c>
    </row>
    <row r="1199" spans="1:19" x14ac:dyDescent="0.3">
      <c r="A1199" t="s">
        <v>49</v>
      </c>
      <c r="B1199" t="s">
        <v>50</v>
      </c>
      <c r="C1199">
        <v>2008</v>
      </c>
      <c r="D1199" t="s">
        <v>33</v>
      </c>
      <c r="E1199" t="s">
        <v>21</v>
      </c>
      <c r="F1199">
        <v>2.2000000000000002</v>
      </c>
      <c r="G1199">
        <v>201775</v>
      </c>
      <c r="H1199">
        <v>187</v>
      </c>
      <c r="I1199">
        <v>170</v>
      </c>
      <c r="J1199">
        <v>5</v>
      </c>
      <c r="K1199" t="s">
        <v>140</v>
      </c>
      <c r="L1199" t="s">
        <v>140</v>
      </c>
      <c r="M1199" t="s">
        <v>22</v>
      </c>
      <c r="N1199" t="s">
        <v>45</v>
      </c>
      <c r="O1199" t="s">
        <v>24</v>
      </c>
      <c r="P1199">
        <v>38</v>
      </c>
      <c r="Q1199" t="s">
        <v>64</v>
      </c>
      <c r="R1199">
        <v>500</v>
      </c>
      <c r="S1199" t="str">
        <f t="shared" si="18"/>
        <v>200K+</v>
      </c>
    </row>
    <row r="1200" spans="1:19" x14ac:dyDescent="0.3">
      <c r="A1200" t="s">
        <v>41</v>
      </c>
      <c r="B1200" t="s">
        <v>42</v>
      </c>
      <c r="C1200">
        <v>2021</v>
      </c>
      <c r="D1200" t="s">
        <v>20</v>
      </c>
      <c r="E1200" t="s">
        <v>21</v>
      </c>
      <c r="F1200">
        <v>2.4</v>
      </c>
      <c r="G1200">
        <v>62551</v>
      </c>
      <c r="H1200">
        <v>190</v>
      </c>
      <c r="I1200">
        <v>172</v>
      </c>
      <c r="J1200">
        <v>1</v>
      </c>
      <c r="K1200">
        <v>0</v>
      </c>
      <c r="L1200" t="s">
        <v>43</v>
      </c>
      <c r="M1200" t="s">
        <v>59</v>
      </c>
      <c r="N1200" t="s">
        <v>45</v>
      </c>
      <c r="O1200" t="s">
        <v>29</v>
      </c>
      <c r="P1200">
        <v>31</v>
      </c>
      <c r="Q1200" t="s">
        <v>48</v>
      </c>
      <c r="R1200">
        <v>17361</v>
      </c>
      <c r="S1200" t="str">
        <f t="shared" si="18"/>
        <v>50K-100K</v>
      </c>
    </row>
    <row r="1201" spans="1:19" x14ac:dyDescent="0.3">
      <c r="A1201" t="s">
        <v>49</v>
      </c>
      <c r="B1201" t="s">
        <v>92</v>
      </c>
      <c r="C1201">
        <v>2005</v>
      </c>
      <c r="D1201" t="s">
        <v>20</v>
      </c>
      <c r="E1201" t="s">
        <v>67</v>
      </c>
      <c r="F1201">
        <v>2.2999999999999998</v>
      </c>
      <c r="G1201">
        <v>223214</v>
      </c>
      <c r="H1201">
        <v>177</v>
      </c>
      <c r="I1201">
        <v>174</v>
      </c>
      <c r="J1201">
        <v>5</v>
      </c>
      <c r="K1201">
        <v>0</v>
      </c>
      <c r="L1201" t="s">
        <v>43</v>
      </c>
      <c r="M1201" t="s">
        <v>140</v>
      </c>
      <c r="N1201" t="s">
        <v>23</v>
      </c>
      <c r="O1201" t="s">
        <v>29</v>
      </c>
      <c r="P1201">
        <v>34</v>
      </c>
      <c r="Q1201" t="s">
        <v>48</v>
      </c>
      <c r="R1201">
        <v>500</v>
      </c>
      <c r="S1201" t="str">
        <f t="shared" si="18"/>
        <v>200K+</v>
      </c>
    </row>
    <row r="1202" spans="1:19" x14ac:dyDescent="0.3">
      <c r="A1202" t="s">
        <v>31</v>
      </c>
      <c r="B1202" t="s">
        <v>85</v>
      </c>
      <c r="C1202">
        <v>2019</v>
      </c>
      <c r="D1202" t="s">
        <v>20</v>
      </c>
      <c r="E1202" t="s">
        <v>21</v>
      </c>
      <c r="F1202">
        <v>2.7</v>
      </c>
      <c r="G1202">
        <v>15306</v>
      </c>
      <c r="H1202">
        <v>213</v>
      </c>
      <c r="I1202">
        <v>190</v>
      </c>
      <c r="J1202">
        <v>2</v>
      </c>
      <c r="K1202">
        <v>0</v>
      </c>
      <c r="L1202" t="s">
        <v>34</v>
      </c>
      <c r="M1202" t="s">
        <v>52</v>
      </c>
      <c r="N1202" t="s">
        <v>23</v>
      </c>
      <c r="O1202" t="s">
        <v>24</v>
      </c>
      <c r="P1202">
        <v>26</v>
      </c>
      <c r="Q1202" t="s">
        <v>88</v>
      </c>
      <c r="R1202">
        <v>17251</v>
      </c>
      <c r="S1202" t="str">
        <f t="shared" si="18"/>
        <v>0-50K</v>
      </c>
    </row>
    <row r="1203" spans="1:19" x14ac:dyDescent="0.3">
      <c r="A1203" t="s">
        <v>80</v>
      </c>
      <c r="B1203" t="s">
        <v>81</v>
      </c>
      <c r="C1203">
        <v>2017</v>
      </c>
      <c r="D1203" t="s">
        <v>20</v>
      </c>
      <c r="E1203" t="s">
        <v>21</v>
      </c>
      <c r="F1203">
        <v>3</v>
      </c>
      <c r="G1203">
        <v>42271</v>
      </c>
      <c r="H1203">
        <v>187</v>
      </c>
      <c r="I1203">
        <v>205</v>
      </c>
      <c r="J1203">
        <v>1</v>
      </c>
      <c r="K1203">
        <v>0</v>
      </c>
      <c r="L1203" t="s">
        <v>34</v>
      </c>
      <c r="M1203" t="s">
        <v>35</v>
      </c>
      <c r="N1203" t="s">
        <v>82</v>
      </c>
      <c r="O1203" t="s">
        <v>60</v>
      </c>
      <c r="P1203">
        <v>27</v>
      </c>
      <c r="Q1203" t="s">
        <v>91</v>
      </c>
      <c r="R1203">
        <v>13543</v>
      </c>
      <c r="S1203" t="str">
        <f t="shared" si="18"/>
        <v>0-50K</v>
      </c>
    </row>
    <row r="1204" spans="1:19" x14ac:dyDescent="0.3">
      <c r="A1204" t="s">
        <v>55</v>
      </c>
      <c r="B1204" t="s">
        <v>75</v>
      </c>
      <c r="C1204">
        <v>2024</v>
      </c>
      <c r="D1204" t="s">
        <v>63</v>
      </c>
      <c r="E1204" t="s">
        <v>21</v>
      </c>
      <c r="F1204">
        <v>1.9</v>
      </c>
      <c r="G1204">
        <v>100</v>
      </c>
      <c r="H1204">
        <v>158</v>
      </c>
      <c r="I1204">
        <v>133</v>
      </c>
      <c r="J1204">
        <v>1</v>
      </c>
      <c r="K1204">
        <v>0</v>
      </c>
      <c r="L1204" t="s">
        <v>40</v>
      </c>
      <c r="M1204" t="s">
        <v>140</v>
      </c>
      <c r="N1204" t="s">
        <v>45</v>
      </c>
      <c r="O1204" t="s">
        <v>29</v>
      </c>
      <c r="P1204">
        <v>33</v>
      </c>
      <c r="Q1204" t="s">
        <v>57</v>
      </c>
      <c r="R1204">
        <v>19054</v>
      </c>
      <c r="S1204" t="str">
        <f t="shared" si="18"/>
        <v>0-50K</v>
      </c>
    </row>
    <row r="1205" spans="1:19" x14ac:dyDescent="0.3">
      <c r="A1205" t="s">
        <v>38</v>
      </c>
      <c r="B1205" t="s">
        <v>89</v>
      </c>
      <c r="C1205">
        <v>2008</v>
      </c>
      <c r="D1205" t="s">
        <v>20</v>
      </c>
      <c r="E1205" t="s">
        <v>21</v>
      </c>
      <c r="F1205">
        <v>1.4</v>
      </c>
      <c r="G1205">
        <v>75715</v>
      </c>
      <c r="H1205">
        <v>133</v>
      </c>
      <c r="I1205">
        <v>121</v>
      </c>
      <c r="J1205">
        <v>3</v>
      </c>
      <c r="K1205">
        <v>1</v>
      </c>
      <c r="L1205" t="s">
        <v>43</v>
      </c>
      <c r="M1205" t="s">
        <v>28</v>
      </c>
      <c r="N1205" t="s">
        <v>45</v>
      </c>
      <c r="O1205" t="s">
        <v>29</v>
      </c>
      <c r="P1205">
        <v>44</v>
      </c>
      <c r="Q1205" t="s">
        <v>48</v>
      </c>
      <c r="R1205">
        <v>1867</v>
      </c>
      <c r="S1205" t="str">
        <f t="shared" si="18"/>
        <v>50K-100K</v>
      </c>
    </row>
    <row r="1206" spans="1:19" x14ac:dyDescent="0.3">
      <c r="A1206" t="s">
        <v>26</v>
      </c>
      <c r="B1206" t="s">
        <v>68</v>
      </c>
      <c r="C1206">
        <v>2021</v>
      </c>
      <c r="D1206" t="s">
        <v>20</v>
      </c>
      <c r="E1206" t="s">
        <v>21</v>
      </c>
      <c r="F1206">
        <v>2.5</v>
      </c>
      <c r="G1206">
        <v>22670</v>
      </c>
      <c r="H1206">
        <v>162</v>
      </c>
      <c r="I1206">
        <v>170</v>
      </c>
      <c r="J1206">
        <v>1</v>
      </c>
      <c r="K1206" t="s">
        <v>140</v>
      </c>
      <c r="L1206" t="s">
        <v>43</v>
      </c>
      <c r="M1206" t="s">
        <v>140</v>
      </c>
      <c r="N1206" t="s">
        <v>45</v>
      </c>
      <c r="O1206" t="s">
        <v>24</v>
      </c>
      <c r="P1206">
        <v>32</v>
      </c>
      <c r="Q1206" t="s">
        <v>57</v>
      </c>
      <c r="R1206">
        <v>18170</v>
      </c>
      <c r="S1206" t="str">
        <f t="shared" si="18"/>
        <v>0-50K</v>
      </c>
    </row>
    <row r="1207" spans="1:19" x14ac:dyDescent="0.3">
      <c r="A1207" t="s">
        <v>26</v>
      </c>
      <c r="B1207" t="s">
        <v>68</v>
      </c>
      <c r="C1207">
        <v>2021</v>
      </c>
      <c r="D1207" t="s">
        <v>63</v>
      </c>
      <c r="E1207" t="s">
        <v>21</v>
      </c>
      <c r="F1207">
        <v>2.4</v>
      </c>
      <c r="G1207">
        <v>34463</v>
      </c>
      <c r="H1207">
        <v>158</v>
      </c>
      <c r="I1207">
        <v>140</v>
      </c>
      <c r="J1207">
        <v>1</v>
      </c>
      <c r="K1207">
        <v>0</v>
      </c>
      <c r="L1207" t="s">
        <v>34</v>
      </c>
      <c r="M1207" t="s">
        <v>72</v>
      </c>
      <c r="N1207" t="s">
        <v>45</v>
      </c>
      <c r="O1207" t="s">
        <v>29</v>
      </c>
      <c r="P1207">
        <v>32</v>
      </c>
      <c r="Q1207" t="s">
        <v>46</v>
      </c>
      <c r="R1207">
        <v>17104</v>
      </c>
      <c r="S1207" t="str">
        <f t="shared" si="18"/>
        <v>0-50K</v>
      </c>
    </row>
    <row r="1208" spans="1:19" x14ac:dyDescent="0.3">
      <c r="A1208" t="s">
        <v>55</v>
      </c>
      <c r="B1208" t="s">
        <v>69</v>
      </c>
      <c r="C1208">
        <v>2010</v>
      </c>
      <c r="D1208" t="s">
        <v>20</v>
      </c>
      <c r="E1208" t="s">
        <v>140</v>
      </c>
      <c r="F1208">
        <v>2.5</v>
      </c>
      <c r="G1208">
        <v>90372</v>
      </c>
      <c r="H1208">
        <v>192</v>
      </c>
      <c r="I1208">
        <v>193</v>
      </c>
      <c r="J1208">
        <v>3</v>
      </c>
      <c r="K1208">
        <v>1</v>
      </c>
      <c r="L1208" t="s">
        <v>43</v>
      </c>
      <c r="M1208" t="s">
        <v>140</v>
      </c>
      <c r="N1208" t="s">
        <v>23</v>
      </c>
      <c r="O1208" t="s">
        <v>29</v>
      </c>
      <c r="P1208">
        <v>37</v>
      </c>
      <c r="Q1208" t="s">
        <v>76</v>
      </c>
      <c r="R1208">
        <v>3440</v>
      </c>
      <c r="S1208" t="str">
        <f t="shared" si="18"/>
        <v>50K-100K</v>
      </c>
    </row>
    <row r="1209" spans="1:19" x14ac:dyDescent="0.3">
      <c r="A1209" t="s">
        <v>73</v>
      </c>
      <c r="B1209" t="s">
        <v>90</v>
      </c>
      <c r="C1209">
        <v>2022</v>
      </c>
      <c r="D1209" t="s">
        <v>20</v>
      </c>
      <c r="E1209" t="s">
        <v>140</v>
      </c>
      <c r="F1209">
        <v>2.5</v>
      </c>
      <c r="G1209">
        <v>25898</v>
      </c>
      <c r="H1209">
        <v>187</v>
      </c>
      <c r="I1209">
        <v>191</v>
      </c>
      <c r="J1209">
        <v>1</v>
      </c>
      <c r="K1209">
        <v>0</v>
      </c>
      <c r="L1209" t="s">
        <v>43</v>
      </c>
      <c r="M1209" t="s">
        <v>28</v>
      </c>
      <c r="N1209" t="s">
        <v>45</v>
      </c>
      <c r="O1209" t="s">
        <v>24</v>
      </c>
      <c r="P1209">
        <v>33</v>
      </c>
      <c r="Q1209" t="s">
        <v>64</v>
      </c>
      <c r="R1209">
        <v>38454</v>
      </c>
      <c r="S1209" t="str">
        <f t="shared" si="18"/>
        <v>0-50K</v>
      </c>
    </row>
    <row r="1210" spans="1:19" x14ac:dyDescent="0.3">
      <c r="A1210" t="s">
        <v>38</v>
      </c>
      <c r="B1210" t="s">
        <v>39</v>
      </c>
      <c r="C1210">
        <v>2009</v>
      </c>
      <c r="D1210" t="s">
        <v>20</v>
      </c>
      <c r="E1210" t="s">
        <v>21</v>
      </c>
      <c r="F1210">
        <v>3.1</v>
      </c>
      <c r="G1210">
        <v>142286</v>
      </c>
      <c r="H1210">
        <v>235</v>
      </c>
      <c r="I1210">
        <v>241</v>
      </c>
      <c r="J1210">
        <v>4</v>
      </c>
      <c r="K1210" t="s">
        <v>140</v>
      </c>
      <c r="L1210" t="s">
        <v>34</v>
      </c>
      <c r="M1210" t="s">
        <v>59</v>
      </c>
      <c r="N1210" t="s">
        <v>23</v>
      </c>
      <c r="O1210" t="s">
        <v>29</v>
      </c>
      <c r="P1210">
        <v>28</v>
      </c>
      <c r="Q1210" t="s">
        <v>46</v>
      </c>
      <c r="R1210">
        <v>6767</v>
      </c>
      <c r="S1210" t="str">
        <f t="shared" si="18"/>
        <v>100K-150K</v>
      </c>
    </row>
    <row r="1211" spans="1:19" x14ac:dyDescent="0.3">
      <c r="A1211" t="s">
        <v>53</v>
      </c>
      <c r="B1211" t="s">
        <v>77</v>
      </c>
      <c r="C1211">
        <v>2023</v>
      </c>
      <c r="D1211" t="s">
        <v>65</v>
      </c>
      <c r="E1211" t="s">
        <v>21</v>
      </c>
      <c r="F1211">
        <v>0</v>
      </c>
      <c r="G1211">
        <v>20416</v>
      </c>
      <c r="H1211">
        <v>345</v>
      </c>
      <c r="I1211">
        <v>187</v>
      </c>
      <c r="J1211">
        <v>1</v>
      </c>
      <c r="K1211">
        <v>0</v>
      </c>
      <c r="L1211" t="s">
        <v>43</v>
      </c>
      <c r="M1211" t="s">
        <v>59</v>
      </c>
      <c r="N1211" t="s">
        <v>23</v>
      </c>
      <c r="O1211" t="s">
        <v>29</v>
      </c>
      <c r="P1211">
        <v>105</v>
      </c>
      <c r="Q1211" t="s">
        <v>88</v>
      </c>
      <c r="R1211">
        <v>56412</v>
      </c>
      <c r="S1211" t="str">
        <f t="shared" si="18"/>
        <v>0-50K</v>
      </c>
    </row>
    <row r="1212" spans="1:19" x14ac:dyDescent="0.3">
      <c r="A1212" t="s">
        <v>49</v>
      </c>
      <c r="B1212" t="s">
        <v>92</v>
      </c>
      <c r="C1212">
        <v>2018</v>
      </c>
      <c r="D1212" t="s">
        <v>20</v>
      </c>
      <c r="E1212" t="s">
        <v>21</v>
      </c>
      <c r="F1212">
        <v>2.7</v>
      </c>
      <c r="G1212">
        <v>61757</v>
      </c>
      <c r="H1212">
        <v>187</v>
      </c>
      <c r="I1212">
        <v>206</v>
      </c>
      <c r="J1212">
        <v>1</v>
      </c>
      <c r="K1212">
        <v>0</v>
      </c>
      <c r="L1212" t="s">
        <v>140</v>
      </c>
      <c r="M1212" t="s">
        <v>22</v>
      </c>
      <c r="N1212" t="s">
        <v>23</v>
      </c>
      <c r="O1212" t="s">
        <v>24</v>
      </c>
      <c r="P1212">
        <v>26</v>
      </c>
      <c r="Q1212" t="s">
        <v>140</v>
      </c>
      <c r="R1212">
        <v>13037</v>
      </c>
      <c r="S1212" t="str">
        <f t="shared" si="18"/>
        <v>50K-100K</v>
      </c>
    </row>
    <row r="1213" spans="1:19" x14ac:dyDescent="0.3">
      <c r="A1213" t="s">
        <v>26</v>
      </c>
      <c r="B1213" t="s">
        <v>58</v>
      </c>
      <c r="C1213">
        <v>2011</v>
      </c>
      <c r="D1213" t="s">
        <v>20</v>
      </c>
      <c r="E1213" t="s">
        <v>21</v>
      </c>
      <c r="F1213">
        <v>2.5</v>
      </c>
      <c r="G1213">
        <v>226798</v>
      </c>
      <c r="H1213">
        <v>144</v>
      </c>
      <c r="I1213">
        <v>136</v>
      </c>
      <c r="J1213">
        <v>2</v>
      </c>
      <c r="K1213">
        <v>1</v>
      </c>
      <c r="L1213" t="s">
        <v>34</v>
      </c>
      <c r="M1213" t="s">
        <v>52</v>
      </c>
      <c r="N1213" t="s">
        <v>23</v>
      </c>
      <c r="O1213" t="s">
        <v>24</v>
      </c>
      <c r="P1213">
        <v>31</v>
      </c>
      <c r="Q1213" t="s">
        <v>140</v>
      </c>
      <c r="R1213">
        <v>500</v>
      </c>
      <c r="S1213" t="str">
        <f t="shared" si="18"/>
        <v>200K+</v>
      </c>
    </row>
    <row r="1214" spans="1:19" x14ac:dyDescent="0.3">
      <c r="A1214" t="s">
        <v>41</v>
      </c>
      <c r="B1214" t="s">
        <v>42</v>
      </c>
      <c r="C1214">
        <v>2022</v>
      </c>
      <c r="D1214" t="s">
        <v>20</v>
      </c>
      <c r="E1214" t="s">
        <v>21</v>
      </c>
      <c r="F1214">
        <v>2.2999999999999998</v>
      </c>
      <c r="G1214">
        <v>100</v>
      </c>
      <c r="H1214">
        <v>187</v>
      </c>
      <c r="I1214">
        <v>187</v>
      </c>
      <c r="J1214">
        <v>1</v>
      </c>
      <c r="K1214">
        <v>0</v>
      </c>
      <c r="L1214" t="s">
        <v>34</v>
      </c>
      <c r="M1214" t="s">
        <v>140</v>
      </c>
      <c r="N1214" t="s">
        <v>45</v>
      </c>
      <c r="O1214" t="s">
        <v>24</v>
      </c>
      <c r="P1214">
        <v>31</v>
      </c>
      <c r="Q1214" t="s">
        <v>88</v>
      </c>
      <c r="R1214">
        <v>21342</v>
      </c>
      <c r="S1214" t="str">
        <f t="shared" si="18"/>
        <v>0-50K</v>
      </c>
    </row>
    <row r="1215" spans="1:19" x14ac:dyDescent="0.3">
      <c r="A1215" t="s">
        <v>55</v>
      </c>
      <c r="B1215" t="s">
        <v>75</v>
      </c>
      <c r="C1215">
        <v>2023</v>
      </c>
      <c r="D1215" t="s">
        <v>33</v>
      </c>
      <c r="E1215" t="s">
        <v>140</v>
      </c>
      <c r="F1215">
        <v>1.6</v>
      </c>
      <c r="G1215">
        <v>31249</v>
      </c>
      <c r="H1215">
        <v>187</v>
      </c>
      <c r="I1215">
        <v>137</v>
      </c>
      <c r="J1215">
        <v>1</v>
      </c>
      <c r="K1215">
        <v>0</v>
      </c>
      <c r="L1215" t="s">
        <v>34</v>
      </c>
      <c r="M1215" t="s">
        <v>22</v>
      </c>
      <c r="N1215" t="s">
        <v>45</v>
      </c>
      <c r="O1215" t="s">
        <v>29</v>
      </c>
      <c r="P1215">
        <v>57</v>
      </c>
      <c r="Q1215" t="s">
        <v>140</v>
      </c>
      <c r="R1215">
        <v>17785</v>
      </c>
      <c r="S1215" t="str">
        <f t="shared" si="18"/>
        <v>0-50K</v>
      </c>
    </row>
    <row r="1216" spans="1:19" x14ac:dyDescent="0.3">
      <c r="A1216" t="s">
        <v>55</v>
      </c>
      <c r="B1216" t="s">
        <v>78</v>
      </c>
      <c r="C1216">
        <v>2016</v>
      </c>
      <c r="D1216" t="s">
        <v>33</v>
      </c>
      <c r="E1216" t="s">
        <v>21</v>
      </c>
      <c r="F1216">
        <v>2.5</v>
      </c>
      <c r="G1216">
        <v>78135</v>
      </c>
      <c r="H1216">
        <v>187</v>
      </c>
      <c r="I1216">
        <v>174</v>
      </c>
      <c r="J1216">
        <v>2</v>
      </c>
      <c r="K1216">
        <v>0</v>
      </c>
      <c r="L1216" t="s">
        <v>140</v>
      </c>
      <c r="M1216" t="s">
        <v>94</v>
      </c>
      <c r="N1216" t="s">
        <v>45</v>
      </c>
      <c r="O1216" t="s">
        <v>29</v>
      </c>
      <c r="P1216">
        <v>54</v>
      </c>
      <c r="Q1216" t="s">
        <v>88</v>
      </c>
      <c r="R1216">
        <v>9851</v>
      </c>
      <c r="S1216" t="str">
        <f t="shared" si="18"/>
        <v>50K-100K</v>
      </c>
    </row>
    <row r="1217" spans="1:19" x14ac:dyDescent="0.3">
      <c r="A1217" t="s">
        <v>80</v>
      </c>
      <c r="B1217" t="s">
        <v>83</v>
      </c>
      <c r="C1217">
        <v>2020</v>
      </c>
      <c r="D1217" t="s">
        <v>20</v>
      </c>
      <c r="E1217" t="s">
        <v>140</v>
      </c>
      <c r="F1217">
        <v>2.5</v>
      </c>
      <c r="G1217">
        <v>19933</v>
      </c>
      <c r="H1217">
        <v>379</v>
      </c>
      <c r="I1217">
        <v>355</v>
      </c>
      <c r="J1217">
        <v>1</v>
      </c>
      <c r="K1217">
        <v>0</v>
      </c>
      <c r="L1217" t="s">
        <v>140</v>
      </c>
      <c r="M1217" t="s">
        <v>52</v>
      </c>
      <c r="N1217" t="s">
        <v>84</v>
      </c>
      <c r="O1217" t="s">
        <v>60</v>
      </c>
      <c r="P1217">
        <v>15</v>
      </c>
      <c r="Q1217" t="s">
        <v>46</v>
      </c>
      <c r="R1217">
        <v>21928</v>
      </c>
      <c r="S1217" t="str">
        <f t="shared" si="18"/>
        <v>0-50K</v>
      </c>
    </row>
    <row r="1218" spans="1:19" x14ac:dyDescent="0.3">
      <c r="A1218" t="s">
        <v>18</v>
      </c>
      <c r="B1218" t="s">
        <v>70</v>
      </c>
      <c r="C1218">
        <v>2017</v>
      </c>
      <c r="D1218" t="s">
        <v>20</v>
      </c>
      <c r="E1218" t="s">
        <v>21</v>
      </c>
      <c r="F1218">
        <v>2.5</v>
      </c>
      <c r="G1218">
        <v>28221</v>
      </c>
      <c r="H1218">
        <v>201</v>
      </c>
      <c r="I1218">
        <v>187</v>
      </c>
      <c r="J1218">
        <v>2</v>
      </c>
      <c r="K1218">
        <v>0</v>
      </c>
      <c r="L1218" t="s">
        <v>34</v>
      </c>
      <c r="M1218" t="s">
        <v>94</v>
      </c>
      <c r="N1218" t="s">
        <v>45</v>
      </c>
      <c r="O1218" t="s">
        <v>29</v>
      </c>
      <c r="P1218">
        <v>28</v>
      </c>
      <c r="Q1218" t="s">
        <v>88</v>
      </c>
      <c r="R1218">
        <v>29316</v>
      </c>
      <c r="S1218" t="str">
        <f t="shared" ref="S1218:S1281" si="19">IF(G1218&lt;=50000,"0-50K",IF(G1218&lt;=100000,"50K-100K",IF(G1218&lt;=150000,"100K-150K",IF(G1218&lt;=200000,"150K-200K","200K+"))))</f>
        <v>0-50K</v>
      </c>
    </row>
    <row r="1219" spans="1:19" x14ac:dyDescent="0.3">
      <c r="A1219" t="s">
        <v>73</v>
      </c>
      <c r="B1219" t="s">
        <v>97</v>
      </c>
      <c r="C1219">
        <v>2018</v>
      </c>
      <c r="D1219" t="s">
        <v>63</v>
      </c>
      <c r="E1219" t="s">
        <v>21</v>
      </c>
      <c r="F1219">
        <v>1.8</v>
      </c>
      <c r="G1219">
        <v>94212</v>
      </c>
      <c r="H1219">
        <v>144</v>
      </c>
      <c r="I1219">
        <v>144</v>
      </c>
      <c r="J1219">
        <v>2</v>
      </c>
      <c r="K1219" t="s">
        <v>140</v>
      </c>
      <c r="L1219" t="s">
        <v>43</v>
      </c>
      <c r="M1219" t="s">
        <v>52</v>
      </c>
      <c r="N1219" t="s">
        <v>45</v>
      </c>
      <c r="O1219" t="s">
        <v>29</v>
      </c>
      <c r="P1219">
        <v>32</v>
      </c>
      <c r="Q1219" t="s">
        <v>140</v>
      </c>
      <c r="R1219">
        <v>25344</v>
      </c>
      <c r="S1219" t="str">
        <f t="shared" si="19"/>
        <v>50K-100K</v>
      </c>
    </row>
    <row r="1220" spans="1:19" x14ac:dyDescent="0.3">
      <c r="A1220" t="s">
        <v>41</v>
      </c>
      <c r="B1220" t="s">
        <v>62</v>
      </c>
      <c r="C1220">
        <v>2017</v>
      </c>
      <c r="D1220" t="s">
        <v>20</v>
      </c>
      <c r="E1220" t="s">
        <v>21</v>
      </c>
      <c r="F1220">
        <v>2.4</v>
      </c>
      <c r="G1220">
        <v>88193</v>
      </c>
      <c r="H1220">
        <v>196</v>
      </c>
      <c r="I1220">
        <v>184</v>
      </c>
      <c r="J1220">
        <v>2</v>
      </c>
      <c r="K1220">
        <v>1</v>
      </c>
      <c r="L1220" t="s">
        <v>34</v>
      </c>
      <c r="M1220" t="s">
        <v>28</v>
      </c>
      <c r="N1220" t="s">
        <v>23</v>
      </c>
      <c r="O1220" t="s">
        <v>29</v>
      </c>
      <c r="P1220">
        <v>29</v>
      </c>
      <c r="Q1220" t="s">
        <v>140</v>
      </c>
      <c r="R1220">
        <v>10154</v>
      </c>
      <c r="S1220" t="str">
        <f t="shared" si="19"/>
        <v>50K-100K</v>
      </c>
    </row>
    <row r="1221" spans="1:19" x14ac:dyDescent="0.3">
      <c r="A1221" t="s">
        <v>55</v>
      </c>
      <c r="B1221" t="s">
        <v>69</v>
      </c>
      <c r="C1221">
        <v>2007</v>
      </c>
      <c r="D1221" t="s">
        <v>20</v>
      </c>
      <c r="E1221" t="s">
        <v>67</v>
      </c>
      <c r="F1221">
        <v>2.2000000000000002</v>
      </c>
      <c r="G1221">
        <v>176322</v>
      </c>
      <c r="H1221">
        <v>173</v>
      </c>
      <c r="I1221">
        <v>171</v>
      </c>
      <c r="J1221">
        <v>5</v>
      </c>
      <c r="K1221">
        <v>1</v>
      </c>
      <c r="L1221" t="s">
        <v>34</v>
      </c>
      <c r="M1221" t="s">
        <v>22</v>
      </c>
      <c r="N1221" t="s">
        <v>23</v>
      </c>
      <c r="O1221" t="s">
        <v>29</v>
      </c>
      <c r="P1221">
        <v>30</v>
      </c>
      <c r="Q1221" t="s">
        <v>46</v>
      </c>
      <c r="R1221">
        <v>500</v>
      </c>
      <c r="S1221" t="str">
        <f t="shared" si="19"/>
        <v>150K-200K</v>
      </c>
    </row>
    <row r="1222" spans="1:19" x14ac:dyDescent="0.3">
      <c r="A1222" t="s">
        <v>31</v>
      </c>
      <c r="B1222" t="s">
        <v>99</v>
      </c>
      <c r="C1222">
        <v>2015</v>
      </c>
      <c r="D1222" t="s">
        <v>20</v>
      </c>
      <c r="E1222" t="s">
        <v>21</v>
      </c>
      <c r="F1222">
        <v>2.6</v>
      </c>
      <c r="G1222">
        <v>107879</v>
      </c>
      <c r="H1222">
        <v>196</v>
      </c>
      <c r="I1222">
        <v>187</v>
      </c>
      <c r="J1222">
        <v>3</v>
      </c>
      <c r="K1222">
        <v>0</v>
      </c>
      <c r="L1222" t="s">
        <v>40</v>
      </c>
      <c r="M1222" t="s">
        <v>140</v>
      </c>
      <c r="N1222" t="s">
        <v>23</v>
      </c>
      <c r="O1222" t="s">
        <v>24</v>
      </c>
      <c r="P1222">
        <v>27</v>
      </c>
      <c r="Q1222" t="s">
        <v>30</v>
      </c>
      <c r="R1222">
        <v>9319</v>
      </c>
      <c r="S1222" t="str">
        <f t="shared" si="19"/>
        <v>100K-150K</v>
      </c>
    </row>
    <row r="1223" spans="1:19" x14ac:dyDescent="0.3">
      <c r="A1223" t="s">
        <v>38</v>
      </c>
      <c r="B1223" t="s">
        <v>86</v>
      </c>
      <c r="C1223">
        <v>2023</v>
      </c>
      <c r="D1223" t="s">
        <v>20</v>
      </c>
      <c r="E1223" t="s">
        <v>21</v>
      </c>
      <c r="F1223">
        <v>4.4000000000000004</v>
      </c>
      <c r="G1223">
        <v>18498</v>
      </c>
      <c r="H1223">
        <v>331</v>
      </c>
      <c r="I1223">
        <v>298</v>
      </c>
      <c r="J1223">
        <v>1</v>
      </c>
      <c r="K1223">
        <v>0</v>
      </c>
      <c r="L1223" t="s">
        <v>40</v>
      </c>
      <c r="M1223" t="s">
        <v>52</v>
      </c>
      <c r="N1223" t="s">
        <v>84</v>
      </c>
      <c r="O1223" t="s">
        <v>95</v>
      </c>
      <c r="P1223">
        <v>13</v>
      </c>
      <c r="Q1223" t="s">
        <v>88</v>
      </c>
      <c r="R1223">
        <v>27981</v>
      </c>
      <c r="S1223" t="str">
        <f t="shared" si="19"/>
        <v>0-50K</v>
      </c>
    </row>
    <row r="1224" spans="1:19" x14ac:dyDescent="0.3">
      <c r="A1224" t="s">
        <v>49</v>
      </c>
      <c r="B1224" t="s">
        <v>92</v>
      </c>
      <c r="C1224">
        <v>2009</v>
      </c>
      <c r="D1224" t="s">
        <v>63</v>
      </c>
      <c r="E1224" t="s">
        <v>21</v>
      </c>
      <c r="F1224">
        <v>2.5</v>
      </c>
      <c r="G1224">
        <v>120252</v>
      </c>
      <c r="H1224">
        <v>271</v>
      </c>
      <c r="I1224">
        <v>261</v>
      </c>
      <c r="J1224">
        <v>3</v>
      </c>
      <c r="K1224">
        <v>1</v>
      </c>
      <c r="L1224" t="s">
        <v>140</v>
      </c>
      <c r="M1224" t="s">
        <v>59</v>
      </c>
      <c r="N1224" t="s">
        <v>23</v>
      </c>
      <c r="O1224" t="s">
        <v>29</v>
      </c>
      <c r="P1224">
        <v>24</v>
      </c>
      <c r="Q1224" t="s">
        <v>91</v>
      </c>
      <c r="R1224">
        <v>1250</v>
      </c>
      <c r="S1224" t="str">
        <f t="shared" si="19"/>
        <v>100K-150K</v>
      </c>
    </row>
    <row r="1225" spans="1:19" x14ac:dyDescent="0.3">
      <c r="A1225" t="s">
        <v>18</v>
      </c>
      <c r="B1225" t="s">
        <v>19</v>
      </c>
      <c r="C1225">
        <v>2010</v>
      </c>
      <c r="D1225" t="s">
        <v>20</v>
      </c>
      <c r="E1225" t="s">
        <v>21</v>
      </c>
      <c r="F1225">
        <v>2.2999999999999998</v>
      </c>
      <c r="G1225">
        <v>252491</v>
      </c>
      <c r="H1225">
        <v>184</v>
      </c>
      <c r="I1225">
        <v>187</v>
      </c>
      <c r="J1225">
        <v>4</v>
      </c>
      <c r="K1225">
        <v>0</v>
      </c>
      <c r="L1225" t="s">
        <v>140</v>
      </c>
      <c r="M1225" t="s">
        <v>94</v>
      </c>
      <c r="N1225" t="s">
        <v>23</v>
      </c>
      <c r="O1225" t="s">
        <v>29</v>
      </c>
      <c r="P1225">
        <v>33</v>
      </c>
      <c r="Q1225" t="s">
        <v>140</v>
      </c>
      <c r="R1225">
        <v>5655</v>
      </c>
      <c r="S1225" t="str">
        <f t="shared" si="19"/>
        <v>200K+</v>
      </c>
    </row>
    <row r="1226" spans="1:19" x14ac:dyDescent="0.3">
      <c r="A1226" t="s">
        <v>38</v>
      </c>
      <c r="B1226" t="s">
        <v>89</v>
      </c>
      <c r="C1226">
        <v>2015</v>
      </c>
      <c r="D1226" t="s">
        <v>20</v>
      </c>
      <c r="E1226" t="s">
        <v>21</v>
      </c>
      <c r="F1226">
        <v>2.2000000000000002</v>
      </c>
      <c r="G1226">
        <v>144830</v>
      </c>
      <c r="H1226">
        <v>180</v>
      </c>
      <c r="I1226">
        <v>155</v>
      </c>
      <c r="J1226">
        <v>1</v>
      </c>
      <c r="K1226">
        <v>1</v>
      </c>
      <c r="L1226" t="s">
        <v>140</v>
      </c>
      <c r="M1226" t="s">
        <v>94</v>
      </c>
      <c r="N1226" t="s">
        <v>45</v>
      </c>
      <c r="O1226" t="s">
        <v>24</v>
      </c>
      <c r="P1226">
        <v>35</v>
      </c>
      <c r="Q1226" t="s">
        <v>37</v>
      </c>
      <c r="R1226">
        <v>3078</v>
      </c>
      <c r="S1226" t="str">
        <f t="shared" si="19"/>
        <v>100K-150K</v>
      </c>
    </row>
    <row r="1227" spans="1:19" x14ac:dyDescent="0.3">
      <c r="A1227" t="s">
        <v>55</v>
      </c>
      <c r="B1227" t="s">
        <v>78</v>
      </c>
      <c r="C1227">
        <v>2020</v>
      </c>
      <c r="D1227" t="s">
        <v>33</v>
      </c>
      <c r="E1227" t="s">
        <v>21</v>
      </c>
      <c r="F1227">
        <v>2.5</v>
      </c>
      <c r="G1227">
        <v>63446</v>
      </c>
      <c r="H1227">
        <v>169</v>
      </c>
      <c r="I1227">
        <v>187</v>
      </c>
      <c r="J1227">
        <v>2</v>
      </c>
      <c r="K1227">
        <v>0</v>
      </c>
      <c r="L1227" t="s">
        <v>34</v>
      </c>
      <c r="M1227" t="s">
        <v>35</v>
      </c>
      <c r="N1227" t="s">
        <v>45</v>
      </c>
      <c r="O1227" t="s">
        <v>29</v>
      </c>
      <c r="P1227">
        <v>51</v>
      </c>
      <c r="Q1227" t="s">
        <v>37</v>
      </c>
      <c r="R1227">
        <v>14139</v>
      </c>
      <c r="S1227" t="str">
        <f t="shared" si="19"/>
        <v>50K-100K</v>
      </c>
    </row>
    <row r="1228" spans="1:19" x14ac:dyDescent="0.3">
      <c r="A1228" t="s">
        <v>26</v>
      </c>
      <c r="B1228" t="s">
        <v>58</v>
      </c>
      <c r="C1228">
        <v>2006</v>
      </c>
      <c r="D1228" t="s">
        <v>63</v>
      </c>
      <c r="E1228" t="s">
        <v>140</v>
      </c>
      <c r="F1228">
        <v>2.7</v>
      </c>
      <c r="G1228">
        <v>110477</v>
      </c>
      <c r="H1228">
        <v>219</v>
      </c>
      <c r="I1228">
        <v>194</v>
      </c>
      <c r="J1228">
        <v>3</v>
      </c>
      <c r="K1228">
        <v>1</v>
      </c>
      <c r="L1228" t="s">
        <v>34</v>
      </c>
      <c r="M1228" t="s">
        <v>59</v>
      </c>
      <c r="N1228" t="s">
        <v>23</v>
      </c>
      <c r="O1228" t="s">
        <v>24</v>
      </c>
      <c r="P1228">
        <v>26</v>
      </c>
      <c r="Q1228" t="s">
        <v>140</v>
      </c>
      <c r="R1228">
        <v>1445</v>
      </c>
      <c r="S1228" t="str">
        <f t="shared" si="19"/>
        <v>100K-150K</v>
      </c>
    </row>
    <row r="1229" spans="1:19" x14ac:dyDescent="0.3">
      <c r="A1229" t="s">
        <v>26</v>
      </c>
      <c r="B1229" t="s">
        <v>27</v>
      </c>
      <c r="C1229">
        <v>2016</v>
      </c>
      <c r="D1229" t="s">
        <v>33</v>
      </c>
      <c r="E1229" t="s">
        <v>21</v>
      </c>
      <c r="F1229">
        <v>3.3</v>
      </c>
      <c r="G1229">
        <v>114217</v>
      </c>
      <c r="H1229">
        <v>258</v>
      </c>
      <c r="I1229">
        <v>187</v>
      </c>
      <c r="J1229">
        <v>4</v>
      </c>
      <c r="K1229">
        <v>0</v>
      </c>
      <c r="L1229" t="s">
        <v>43</v>
      </c>
      <c r="M1229" t="s">
        <v>22</v>
      </c>
      <c r="N1229" t="s">
        <v>23</v>
      </c>
      <c r="O1229" t="s">
        <v>24</v>
      </c>
      <c r="P1229">
        <v>43</v>
      </c>
      <c r="Q1229" t="s">
        <v>25</v>
      </c>
      <c r="R1229">
        <v>7897</v>
      </c>
      <c r="S1229" t="str">
        <f t="shared" si="19"/>
        <v>100K-150K</v>
      </c>
    </row>
    <row r="1230" spans="1:19" x14ac:dyDescent="0.3">
      <c r="A1230" t="s">
        <v>31</v>
      </c>
      <c r="B1230" t="s">
        <v>99</v>
      </c>
      <c r="C1230">
        <v>2023</v>
      </c>
      <c r="D1230" t="s">
        <v>33</v>
      </c>
      <c r="E1230" t="s">
        <v>140</v>
      </c>
      <c r="F1230">
        <v>2.5</v>
      </c>
      <c r="G1230">
        <v>6062</v>
      </c>
      <c r="H1230">
        <v>206</v>
      </c>
      <c r="I1230">
        <v>191</v>
      </c>
      <c r="J1230">
        <v>1</v>
      </c>
      <c r="K1230">
        <v>0</v>
      </c>
      <c r="L1230" t="s">
        <v>40</v>
      </c>
      <c r="M1230" t="s">
        <v>59</v>
      </c>
      <c r="N1230" t="s">
        <v>23</v>
      </c>
      <c r="O1230" t="s">
        <v>60</v>
      </c>
      <c r="P1230">
        <v>32</v>
      </c>
      <c r="Q1230" t="s">
        <v>37</v>
      </c>
      <c r="R1230">
        <v>29716</v>
      </c>
      <c r="S1230" t="str">
        <f t="shared" si="19"/>
        <v>0-50K</v>
      </c>
    </row>
    <row r="1231" spans="1:19" x14ac:dyDescent="0.3">
      <c r="A1231" t="s">
        <v>26</v>
      </c>
      <c r="B1231" t="s">
        <v>27</v>
      </c>
      <c r="C1231">
        <v>2005</v>
      </c>
      <c r="D1231" t="s">
        <v>20</v>
      </c>
      <c r="E1231" t="s">
        <v>21</v>
      </c>
      <c r="F1231">
        <v>2.2000000000000002</v>
      </c>
      <c r="G1231">
        <v>227326</v>
      </c>
      <c r="H1231">
        <v>168</v>
      </c>
      <c r="I1231">
        <v>163</v>
      </c>
      <c r="J1231">
        <v>4</v>
      </c>
      <c r="K1231">
        <v>0</v>
      </c>
      <c r="L1231" t="s">
        <v>34</v>
      </c>
      <c r="M1231" t="s">
        <v>22</v>
      </c>
      <c r="N1231" t="s">
        <v>23</v>
      </c>
      <c r="O1231" t="s">
        <v>24</v>
      </c>
      <c r="P1231">
        <v>28</v>
      </c>
      <c r="Q1231" t="s">
        <v>76</v>
      </c>
      <c r="R1231">
        <v>500</v>
      </c>
      <c r="S1231" t="str">
        <f t="shared" si="19"/>
        <v>200K+</v>
      </c>
    </row>
    <row r="1232" spans="1:19" x14ac:dyDescent="0.3">
      <c r="A1232" t="s">
        <v>38</v>
      </c>
      <c r="B1232" t="s">
        <v>47</v>
      </c>
      <c r="C1232">
        <v>2020</v>
      </c>
      <c r="D1232" t="s">
        <v>20</v>
      </c>
      <c r="E1232" t="s">
        <v>21</v>
      </c>
      <c r="F1232">
        <v>2.2000000000000002</v>
      </c>
      <c r="G1232">
        <v>59891</v>
      </c>
      <c r="H1232">
        <v>177</v>
      </c>
      <c r="I1232">
        <v>187</v>
      </c>
      <c r="J1232">
        <v>1</v>
      </c>
      <c r="K1232">
        <v>1</v>
      </c>
      <c r="L1232" t="s">
        <v>40</v>
      </c>
      <c r="M1232" t="s">
        <v>94</v>
      </c>
      <c r="N1232" t="s">
        <v>23</v>
      </c>
      <c r="O1232" t="s">
        <v>24</v>
      </c>
      <c r="P1232">
        <v>32</v>
      </c>
      <c r="Q1232" t="s">
        <v>64</v>
      </c>
      <c r="R1232">
        <v>11695</v>
      </c>
      <c r="S1232" t="str">
        <f t="shared" si="19"/>
        <v>50K-100K</v>
      </c>
    </row>
    <row r="1233" spans="1:19" x14ac:dyDescent="0.3">
      <c r="A1233" t="s">
        <v>31</v>
      </c>
      <c r="B1233" t="s">
        <v>61</v>
      </c>
      <c r="C1233">
        <v>2016</v>
      </c>
      <c r="D1233" t="s">
        <v>20</v>
      </c>
      <c r="E1233" t="s">
        <v>21</v>
      </c>
      <c r="F1233">
        <v>2.5</v>
      </c>
      <c r="G1233">
        <v>106880</v>
      </c>
      <c r="H1233">
        <v>164</v>
      </c>
      <c r="I1233">
        <v>135</v>
      </c>
      <c r="J1233">
        <v>2</v>
      </c>
      <c r="K1233">
        <v>1</v>
      </c>
      <c r="L1233" t="s">
        <v>43</v>
      </c>
      <c r="M1233" t="s">
        <v>59</v>
      </c>
      <c r="N1233" t="s">
        <v>45</v>
      </c>
      <c r="O1233" t="s">
        <v>29</v>
      </c>
      <c r="P1233">
        <v>32</v>
      </c>
      <c r="Q1233" t="s">
        <v>37</v>
      </c>
      <c r="R1233">
        <v>7400</v>
      </c>
      <c r="S1233" t="str">
        <f t="shared" si="19"/>
        <v>100K-150K</v>
      </c>
    </row>
    <row r="1234" spans="1:19" x14ac:dyDescent="0.3">
      <c r="A1234" t="s">
        <v>73</v>
      </c>
      <c r="B1234" t="s">
        <v>87</v>
      </c>
      <c r="C1234">
        <v>2011</v>
      </c>
      <c r="D1234" t="s">
        <v>20</v>
      </c>
      <c r="E1234" t="s">
        <v>21</v>
      </c>
      <c r="F1234">
        <v>2.2000000000000002</v>
      </c>
      <c r="G1234">
        <v>149005</v>
      </c>
      <c r="H1234">
        <v>165</v>
      </c>
      <c r="I1234">
        <v>163</v>
      </c>
      <c r="J1234">
        <v>4</v>
      </c>
      <c r="K1234">
        <v>0</v>
      </c>
      <c r="L1234" t="s">
        <v>43</v>
      </c>
      <c r="M1234" t="s">
        <v>94</v>
      </c>
      <c r="N1234" t="s">
        <v>23</v>
      </c>
      <c r="O1234" t="s">
        <v>60</v>
      </c>
      <c r="P1234">
        <v>32</v>
      </c>
      <c r="Q1234" t="s">
        <v>140</v>
      </c>
      <c r="R1234">
        <v>7743</v>
      </c>
      <c r="S1234" t="str">
        <f t="shared" si="19"/>
        <v>100K-150K</v>
      </c>
    </row>
    <row r="1235" spans="1:19" x14ac:dyDescent="0.3">
      <c r="A1235" t="s">
        <v>31</v>
      </c>
      <c r="B1235" t="s">
        <v>32</v>
      </c>
      <c r="C1235">
        <v>2012</v>
      </c>
      <c r="D1235" t="s">
        <v>20</v>
      </c>
      <c r="E1235" t="s">
        <v>21</v>
      </c>
      <c r="F1235">
        <v>2.5</v>
      </c>
      <c r="G1235">
        <v>170848</v>
      </c>
      <c r="H1235">
        <v>176</v>
      </c>
      <c r="I1235">
        <v>168</v>
      </c>
      <c r="J1235">
        <v>3</v>
      </c>
      <c r="K1235" t="s">
        <v>140</v>
      </c>
      <c r="L1235" t="s">
        <v>43</v>
      </c>
      <c r="M1235" t="s">
        <v>28</v>
      </c>
      <c r="N1235" t="s">
        <v>36</v>
      </c>
      <c r="O1235" t="s">
        <v>29</v>
      </c>
      <c r="P1235">
        <v>36</v>
      </c>
      <c r="Q1235" t="s">
        <v>64</v>
      </c>
      <c r="R1235">
        <v>500</v>
      </c>
      <c r="S1235" t="str">
        <f t="shared" si="19"/>
        <v>150K-200K</v>
      </c>
    </row>
    <row r="1236" spans="1:19" x14ac:dyDescent="0.3">
      <c r="A1236" t="s">
        <v>38</v>
      </c>
      <c r="B1236" t="s">
        <v>86</v>
      </c>
      <c r="C1236">
        <v>2017</v>
      </c>
      <c r="D1236" t="s">
        <v>33</v>
      </c>
      <c r="E1236" t="s">
        <v>21</v>
      </c>
      <c r="F1236">
        <v>5.5</v>
      </c>
      <c r="G1236">
        <v>83150</v>
      </c>
      <c r="H1236">
        <v>400</v>
      </c>
      <c r="I1236">
        <v>187</v>
      </c>
      <c r="J1236">
        <v>2</v>
      </c>
      <c r="K1236">
        <v>0</v>
      </c>
      <c r="L1236" t="s">
        <v>34</v>
      </c>
      <c r="M1236" t="s">
        <v>52</v>
      </c>
      <c r="N1236" t="s">
        <v>84</v>
      </c>
      <c r="O1236" t="s">
        <v>95</v>
      </c>
      <c r="P1236">
        <v>23</v>
      </c>
      <c r="Q1236" t="s">
        <v>88</v>
      </c>
      <c r="R1236">
        <v>14276</v>
      </c>
      <c r="S1236" t="str">
        <f t="shared" si="19"/>
        <v>50K-100K</v>
      </c>
    </row>
    <row r="1237" spans="1:19" x14ac:dyDescent="0.3">
      <c r="A1237" t="s">
        <v>53</v>
      </c>
      <c r="B1237" t="s">
        <v>71</v>
      </c>
      <c r="C1237">
        <v>2021</v>
      </c>
      <c r="D1237" t="s">
        <v>33</v>
      </c>
      <c r="E1237" t="s">
        <v>21</v>
      </c>
      <c r="F1237">
        <v>2.5</v>
      </c>
      <c r="G1237">
        <v>76053</v>
      </c>
      <c r="H1237">
        <v>147</v>
      </c>
      <c r="I1237">
        <v>135</v>
      </c>
      <c r="J1237">
        <v>1</v>
      </c>
      <c r="K1237">
        <v>0</v>
      </c>
      <c r="L1237" t="s">
        <v>40</v>
      </c>
      <c r="M1237" t="s">
        <v>35</v>
      </c>
      <c r="N1237" t="s">
        <v>45</v>
      </c>
      <c r="O1237" t="s">
        <v>29</v>
      </c>
      <c r="P1237">
        <v>50</v>
      </c>
      <c r="Q1237" t="s">
        <v>140</v>
      </c>
      <c r="R1237">
        <v>25875</v>
      </c>
      <c r="S1237" t="str">
        <f t="shared" si="19"/>
        <v>50K-100K</v>
      </c>
    </row>
    <row r="1238" spans="1:19" x14ac:dyDescent="0.3">
      <c r="A1238" t="s">
        <v>73</v>
      </c>
      <c r="B1238" t="s">
        <v>74</v>
      </c>
      <c r="C1238">
        <v>2021</v>
      </c>
      <c r="D1238" t="s">
        <v>20</v>
      </c>
      <c r="E1238" t="s">
        <v>140</v>
      </c>
      <c r="F1238">
        <v>2.1</v>
      </c>
      <c r="G1238">
        <v>55012</v>
      </c>
      <c r="H1238">
        <v>157</v>
      </c>
      <c r="I1238">
        <v>134</v>
      </c>
      <c r="J1238">
        <v>1</v>
      </c>
      <c r="K1238">
        <v>0</v>
      </c>
      <c r="L1238" t="s">
        <v>40</v>
      </c>
      <c r="M1238" t="s">
        <v>35</v>
      </c>
      <c r="N1238" t="s">
        <v>23</v>
      </c>
      <c r="O1238" t="s">
        <v>24</v>
      </c>
      <c r="P1238">
        <v>33</v>
      </c>
      <c r="Q1238" t="s">
        <v>37</v>
      </c>
      <c r="R1238">
        <v>36374</v>
      </c>
      <c r="S1238" t="str">
        <f t="shared" si="19"/>
        <v>50K-100K</v>
      </c>
    </row>
    <row r="1239" spans="1:19" x14ac:dyDescent="0.3">
      <c r="A1239" t="s">
        <v>55</v>
      </c>
      <c r="B1239" t="s">
        <v>56</v>
      </c>
      <c r="C1239">
        <v>2011</v>
      </c>
      <c r="D1239" t="s">
        <v>20</v>
      </c>
      <c r="E1239" t="s">
        <v>21</v>
      </c>
      <c r="F1239">
        <v>3.3</v>
      </c>
      <c r="G1239">
        <v>192206</v>
      </c>
      <c r="H1239">
        <v>247</v>
      </c>
      <c r="I1239">
        <v>233</v>
      </c>
      <c r="J1239">
        <v>3</v>
      </c>
      <c r="K1239">
        <v>1</v>
      </c>
      <c r="L1239" t="s">
        <v>43</v>
      </c>
      <c r="M1239" t="s">
        <v>94</v>
      </c>
      <c r="N1239" t="s">
        <v>23</v>
      </c>
      <c r="O1239" t="s">
        <v>29</v>
      </c>
      <c r="P1239">
        <v>23</v>
      </c>
      <c r="Q1239" t="s">
        <v>46</v>
      </c>
      <c r="R1239">
        <v>2158</v>
      </c>
      <c r="S1239" t="str">
        <f t="shared" si="19"/>
        <v>150K-200K</v>
      </c>
    </row>
    <row r="1240" spans="1:19" x14ac:dyDescent="0.3">
      <c r="A1240" t="s">
        <v>41</v>
      </c>
      <c r="B1240" t="s">
        <v>96</v>
      </c>
      <c r="C1240">
        <v>2015</v>
      </c>
      <c r="D1240" t="s">
        <v>20</v>
      </c>
      <c r="E1240" t="s">
        <v>21</v>
      </c>
      <c r="F1240">
        <v>2.2999999999999998</v>
      </c>
      <c r="G1240">
        <v>71743</v>
      </c>
      <c r="H1240">
        <v>203</v>
      </c>
      <c r="I1240">
        <v>187</v>
      </c>
      <c r="J1240">
        <v>2</v>
      </c>
      <c r="K1240">
        <v>1</v>
      </c>
      <c r="L1240" t="s">
        <v>140</v>
      </c>
      <c r="M1240" t="s">
        <v>59</v>
      </c>
      <c r="N1240" t="s">
        <v>45</v>
      </c>
      <c r="O1240" t="s">
        <v>29</v>
      </c>
      <c r="P1240">
        <v>32</v>
      </c>
      <c r="Q1240" t="s">
        <v>37</v>
      </c>
      <c r="R1240">
        <v>4609</v>
      </c>
      <c r="S1240" t="str">
        <f t="shared" si="19"/>
        <v>50K-100K</v>
      </c>
    </row>
    <row r="1241" spans="1:19" x14ac:dyDescent="0.3">
      <c r="A1241" t="s">
        <v>31</v>
      </c>
      <c r="B1241" t="s">
        <v>61</v>
      </c>
      <c r="C1241">
        <v>2009</v>
      </c>
      <c r="D1241" t="s">
        <v>20</v>
      </c>
      <c r="E1241" t="s">
        <v>140</v>
      </c>
      <c r="F1241">
        <v>2.1</v>
      </c>
      <c r="G1241">
        <v>235160</v>
      </c>
      <c r="H1241">
        <v>162</v>
      </c>
      <c r="I1241">
        <v>150</v>
      </c>
      <c r="J1241">
        <v>4</v>
      </c>
      <c r="K1241">
        <v>0</v>
      </c>
      <c r="L1241" t="s">
        <v>34</v>
      </c>
      <c r="M1241" t="s">
        <v>140</v>
      </c>
      <c r="N1241" t="s">
        <v>45</v>
      </c>
      <c r="O1241" t="s">
        <v>29</v>
      </c>
      <c r="P1241">
        <v>32</v>
      </c>
      <c r="Q1241" t="s">
        <v>57</v>
      </c>
      <c r="R1241">
        <v>500</v>
      </c>
      <c r="S1241" t="str">
        <f t="shared" si="19"/>
        <v>200K+</v>
      </c>
    </row>
    <row r="1242" spans="1:19" x14ac:dyDescent="0.3">
      <c r="A1242" t="s">
        <v>18</v>
      </c>
      <c r="B1242" t="s">
        <v>19</v>
      </c>
      <c r="C1242">
        <v>2012</v>
      </c>
      <c r="D1242" t="s">
        <v>20</v>
      </c>
      <c r="E1242" t="s">
        <v>140</v>
      </c>
      <c r="F1242">
        <v>2.7</v>
      </c>
      <c r="G1242">
        <v>99621</v>
      </c>
      <c r="H1242">
        <v>214</v>
      </c>
      <c r="I1242">
        <v>217</v>
      </c>
      <c r="J1242">
        <v>3</v>
      </c>
      <c r="K1242">
        <v>1</v>
      </c>
      <c r="L1242" t="s">
        <v>140</v>
      </c>
      <c r="M1242" t="s">
        <v>140</v>
      </c>
      <c r="N1242" t="s">
        <v>23</v>
      </c>
      <c r="O1242" t="s">
        <v>29</v>
      </c>
      <c r="P1242">
        <v>36</v>
      </c>
      <c r="Q1242" t="s">
        <v>91</v>
      </c>
      <c r="R1242">
        <v>14175</v>
      </c>
      <c r="S1242" t="str">
        <f t="shared" si="19"/>
        <v>50K-100K</v>
      </c>
    </row>
    <row r="1243" spans="1:19" x14ac:dyDescent="0.3">
      <c r="A1243" t="s">
        <v>80</v>
      </c>
      <c r="B1243" t="s">
        <v>98</v>
      </c>
      <c r="C1243">
        <v>2019</v>
      </c>
      <c r="D1243" t="s">
        <v>65</v>
      </c>
      <c r="E1243" t="s">
        <v>21</v>
      </c>
      <c r="F1243">
        <v>0</v>
      </c>
      <c r="G1243">
        <v>92758</v>
      </c>
      <c r="H1243">
        <v>252</v>
      </c>
      <c r="I1243">
        <v>277</v>
      </c>
      <c r="J1243">
        <v>2</v>
      </c>
      <c r="K1243">
        <v>1</v>
      </c>
      <c r="L1243" t="s">
        <v>140</v>
      </c>
      <c r="M1243" t="s">
        <v>44</v>
      </c>
      <c r="N1243" t="s">
        <v>23</v>
      </c>
      <c r="O1243" t="s">
        <v>24</v>
      </c>
      <c r="P1243">
        <v>116</v>
      </c>
      <c r="Q1243" t="s">
        <v>37</v>
      </c>
      <c r="R1243">
        <v>9866</v>
      </c>
      <c r="S1243" t="str">
        <f t="shared" si="19"/>
        <v>50K-100K</v>
      </c>
    </row>
    <row r="1244" spans="1:19" x14ac:dyDescent="0.3">
      <c r="A1244" t="s">
        <v>31</v>
      </c>
      <c r="B1244" t="s">
        <v>32</v>
      </c>
      <c r="C1244">
        <v>2015</v>
      </c>
      <c r="D1244" t="s">
        <v>20</v>
      </c>
      <c r="E1244" t="s">
        <v>21</v>
      </c>
      <c r="F1244">
        <v>1.5</v>
      </c>
      <c r="G1244">
        <v>105320</v>
      </c>
      <c r="H1244">
        <v>121</v>
      </c>
      <c r="I1244">
        <v>111</v>
      </c>
      <c r="J1244">
        <v>2</v>
      </c>
      <c r="K1244" t="s">
        <v>140</v>
      </c>
      <c r="L1244" t="s">
        <v>43</v>
      </c>
      <c r="M1244" t="s">
        <v>44</v>
      </c>
      <c r="N1244" t="s">
        <v>36</v>
      </c>
      <c r="O1244" t="s">
        <v>29</v>
      </c>
      <c r="P1244">
        <v>32</v>
      </c>
      <c r="Q1244" t="s">
        <v>140</v>
      </c>
      <c r="R1244">
        <v>6687</v>
      </c>
      <c r="S1244" t="str">
        <f t="shared" si="19"/>
        <v>100K-150K</v>
      </c>
    </row>
    <row r="1245" spans="1:19" x14ac:dyDescent="0.3">
      <c r="A1245" t="s">
        <v>73</v>
      </c>
      <c r="B1245" t="s">
        <v>97</v>
      </c>
      <c r="C1245">
        <v>2013</v>
      </c>
      <c r="D1245" t="s">
        <v>20</v>
      </c>
      <c r="E1245" t="s">
        <v>21</v>
      </c>
      <c r="F1245">
        <v>2.2000000000000002</v>
      </c>
      <c r="G1245">
        <v>126181</v>
      </c>
      <c r="H1245">
        <v>164</v>
      </c>
      <c r="I1245">
        <v>150</v>
      </c>
      <c r="J1245">
        <v>2</v>
      </c>
      <c r="K1245">
        <v>1</v>
      </c>
      <c r="L1245" t="s">
        <v>34</v>
      </c>
      <c r="M1245" t="s">
        <v>44</v>
      </c>
      <c r="N1245" t="s">
        <v>45</v>
      </c>
      <c r="O1245" t="s">
        <v>29</v>
      </c>
      <c r="P1245">
        <v>32</v>
      </c>
      <c r="Q1245" t="s">
        <v>30</v>
      </c>
      <c r="R1245">
        <v>12652</v>
      </c>
      <c r="S1245" t="str">
        <f t="shared" si="19"/>
        <v>100K-150K</v>
      </c>
    </row>
    <row r="1246" spans="1:19" x14ac:dyDescent="0.3">
      <c r="A1246" t="s">
        <v>80</v>
      </c>
      <c r="B1246" t="s">
        <v>102</v>
      </c>
      <c r="C1246">
        <v>2023</v>
      </c>
      <c r="D1246" t="s">
        <v>20</v>
      </c>
      <c r="E1246" t="s">
        <v>21</v>
      </c>
      <c r="F1246">
        <v>2.2000000000000002</v>
      </c>
      <c r="G1246">
        <v>10395</v>
      </c>
      <c r="H1246">
        <v>177</v>
      </c>
      <c r="I1246">
        <v>178</v>
      </c>
      <c r="J1246">
        <v>1</v>
      </c>
      <c r="K1246">
        <v>0</v>
      </c>
      <c r="L1246" t="s">
        <v>34</v>
      </c>
      <c r="M1246" t="s">
        <v>59</v>
      </c>
      <c r="N1246" t="s">
        <v>23</v>
      </c>
      <c r="O1246" t="s">
        <v>24</v>
      </c>
      <c r="P1246">
        <v>35</v>
      </c>
      <c r="Q1246" t="s">
        <v>76</v>
      </c>
      <c r="R1246">
        <v>30516</v>
      </c>
      <c r="S1246" t="str">
        <f t="shared" si="19"/>
        <v>0-50K</v>
      </c>
    </row>
    <row r="1247" spans="1:19" x14ac:dyDescent="0.3">
      <c r="A1247" t="s">
        <v>31</v>
      </c>
      <c r="B1247" t="s">
        <v>85</v>
      </c>
      <c r="C1247">
        <v>2019</v>
      </c>
      <c r="D1247" t="s">
        <v>33</v>
      </c>
      <c r="E1247" t="s">
        <v>21</v>
      </c>
      <c r="F1247">
        <v>2.1</v>
      </c>
      <c r="G1247">
        <v>41246</v>
      </c>
      <c r="H1247">
        <v>177</v>
      </c>
      <c r="I1247">
        <v>184</v>
      </c>
      <c r="J1247">
        <v>1</v>
      </c>
      <c r="K1247">
        <v>0</v>
      </c>
      <c r="L1247" t="s">
        <v>34</v>
      </c>
      <c r="M1247" t="s">
        <v>72</v>
      </c>
      <c r="N1247" t="s">
        <v>23</v>
      </c>
      <c r="O1247" t="s">
        <v>29</v>
      </c>
      <c r="P1247">
        <v>49</v>
      </c>
      <c r="Q1247" t="s">
        <v>76</v>
      </c>
      <c r="R1247">
        <v>16910</v>
      </c>
      <c r="S1247" t="str">
        <f t="shared" si="19"/>
        <v>0-50K</v>
      </c>
    </row>
    <row r="1248" spans="1:19" x14ac:dyDescent="0.3">
      <c r="A1248" t="s">
        <v>55</v>
      </c>
      <c r="B1248" t="s">
        <v>75</v>
      </c>
      <c r="C1248">
        <v>2022</v>
      </c>
      <c r="D1248" t="s">
        <v>20</v>
      </c>
      <c r="E1248" t="s">
        <v>21</v>
      </c>
      <c r="F1248">
        <v>2.5</v>
      </c>
      <c r="G1248">
        <v>22060</v>
      </c>
      <c r="H1248">
        <v>187</v>
      </c>
      <c r="I1248">
        <v>112</v>
      </c>
      <c r="J1248">
        <v>1</v>
      </c>
      <c r="K1248">
        <v>0</v>
      </c>
      <c r="L1248" t="s">
        <v>43</v>
      </c>
      <c r="M1248" t="s">
        <v>28</v>
      </c>
      <c r="N1248" t="s">
        <v>45</v>
      </c>
      <c r="O1248" t="s">
        <v>29</v>
      </c>
      <c r="P1248">
        <v>36</v>
      </c>
      <c r="Q1248" t="s">
        <v>46</v>
      </c>
      <c r="R1248">
        <v>17452</v>
      </c>
      <c r="S1248" t="str">
        <f t="shared" si="19"/>
        <v>0-50K</v>
      </c>
    </row>
    <row r="1249" spans="1:19" x14ac:dyDescent="0.3">
      <c r="A1249" t="s">
        <v>18</v>
      </c>
      <c r="B1249" t="s">
        <v>19</v>
      </c>
      <c r="C1249">
        <v>2015</v>
      </c>
      <c r="D1249" t="s">
        <v>20</v>
      </c>
      <c r="E1249" t="s">
        <v>140</v>
      </c>
      <c r="F1249">
        <v>3</v>
      </c>
      <c r="G1249">
        <v>99152</v>
      </c>
      <c r="H1249">
        <v>222</v>
      </c>
      <c r="I1249">
        <v>187</v>
      </c>
      <c r="J1249">
        <v>2</v>
      </c>
      <c r="K1249">
        <v>1</v>
      </c>
      <c r="L1249" t="s">
        <v>43</v>
      </c>
      <c r="M1249" t="s">
        <v>44</v>
      </c>
      <c r="N1249" t="s">
        <v>23</v>
      </c>
      <c r="O1249" t="s">
        <v>24</v>
      </c>
      <c r="P1249">
        <v>24</v>
      </c>
      <c r="Q1249" t="s">
        <v>88</v>
      </c>
      <c r="R1249">
        <v>20846</v>
      </c>
      <c r="S1249" t="str">
        <f t="shared" si="19"/>
        <v>50K-100K</v>
      </c>
    </row>
    <row r="1250" spans="1:19" x14ac:dyDescent="0.3">
      <c r="A1250" t="s">
        <v>53</v>
      </c>
      <c r="B1250" t="s">
        <v>79</v>
      </c>
      <c r="C1250">
        <v>2010</v>
      </c>
      <c r="D1250" t="s">
        <v>20</v>
      </c>
      <c r="E1250" t="s">
        <v>140</v>
      </c>
      <c r="F1250">
        <v>1.7</v>
      </c>
      <c r="G1250">
        <v>267468</v>
      </c>
      <c r="H1250">
        <v>119</v>
      </c>
      <c r="I1250">
        <v>105</v>
      </c>
      <c r="J1250">
        <v>3</v>
      </c>
      <c r="K1250">
        <v>1</v>
      </c>
      <c r="L1250" t="s">
        <v>43</v>
      </c>
      <c r="M1250" t="s">
        <v>35</v>
      </c>
      <c r="N1250" t="s">
        <v>45</v>
      </c>
      <c r="O1250" t="s">
        <v>29</v>
      </c>
      <c r="P1250">
        <v>34</v>
      </c>
      <c r="Q1250" t="s">
        <v>64</v>
      </c>
      <c r="R1250">
        <v>3413</v>
      </c>
      <c r="S1250" t="str">
        <f t="shared" si="19"/>
        <v>200K+</v>
      </c>
    </row>
    <row r="1251" spans="1:19" x14ac:dyDescent="0.3">
      <c r="A1251" t="s">
        <v>41</v>
      </c>
      <c r="B1251" t="s">
        <v>103</v>
      </c>
      <c r="C1251">
        <v>2019</v>
      </c>
      <c r="D1251" t="s">
        <v>20</v>
      </c>
      <c r="E1251" t="s">
        <v>140</v>
      </c>
      <c r="F1251">
        <v>2.2999999999999998</v>
      </c>
      <c r="G1251">
        <v>42953</v>
      </c>
      <c r="H1251">
        <v>171</v>
      </c>
      <c r="I1251">
        <v>164</v>
      </c>
      <c r="J1251">
        <v>1</v>
      </c>
      <c r="K1251">
        <v>0</v>
      </c>
      <c r="L1251" t="s">
        <v>43</v>
      </c>
      <c r="M1251" t="s">
        <v>140</v>
      </c>
      <c r="N1251" t="s">
        <v>23</v>
      </c>
      <c r="O1251" t="s">
        <v>29</v>
      </c>
      <c r="P1251">
        <v>37</v>
      </c>
      <c r="Q1251" t="s">
        <v>57</v>
      </c>
      <c r="R1251">
        <v>22497</v>
      </c>
      <c r="S1251" t="str">
        <f t="shared" si="19"/>
        <v>0-50K</v>
      </c>
    </row>
    <row r="1252" spans="1:19" x14ac:dyDescent="0.3">
      <c r="A1252" t="s">
        <v>41</v>
      </c>
      <c r="B1252" t="s">
        <v>103</v>
      </c>
      <c r="C1252">
        <v>2005</v>
      </c>
      <c r="D1252" t="s">
        <v>20</v>
      </c>
      <c r="E1252" t="s">
        <v>67</v>
      </c>
      <c r="F1252">
        <v>2.1</v>
      </c>
      <c r="G1252">
        <v>123730</v>
      </c>
      <c r="H1252">
        <v>167</v>
      </c>
      <c r="I1252">
        <v>155</v>
      </c>
      <c r="J1252">
        <v>4</v>
      </c>
      <c r="K1252">
        <v>0</v>
      </c>
      <c r="L1252" t="s">
        <v>43</v>
      </c>
      <c r="M1252" t="s">
        <v>52</v>
      </c>
      <c r="N1252" t="s">
        <v>23</v>
      </c>
      <c r="O1252" t="s">
        <v>24</v>
      </c>
      <c r="P1252">
        <v>40</v>
      </c>
      <c r="Q1252" t="s">
        <v>64</v>
      </c>
      <c r="R1252">
        <v>969</v>
      </c>
      <c r="S1252" t="str">
        <f t="shared" si="19"/>
        <v>100K-150K</v>
      </c>
    </row>
    <row r="1253" spans="1:19" x14ac:dyDescent="0.3">
      <c r="A1253" t="s">
        <v>26</v>
      </c>
      <c r="B1253" t="s">
        <v>58</v>
      </c>
      <c r="C1253">
        <v>2021</v>
      </c>
      <c r="D1253" t="s">
        <v>33</v>
      </c>
      <c r="E1253" t="s">
        <v>21</v>
      </c>
      <c r="F1253">
        <v>3.3</v>
      </c>
      <c r="G1253">
        <v>35459</v>
      </c>
      <c r="H1253">
        <v>244</v>
      </c>
      <c r="I1253">
        <v>239</v>
      </c>
      <c r="J1253">
        <v>1</v>
      </c>
      <c r="K1253">
        <v>0</v>
      </c>
      <c r="L1253" t="s">
        <v>34</v>
      </c>
      <c r="M1253" t="s">
        <v>22</v>
      </c>
      <c r="N1253" t="s">
        <v>23</v>
      </c>
      <c r="O1253" t="s">
        <v>24</v>
      </c>
      <c r="P1253">
        <v>34</v>
      </c>
      <c r="Q1253" t="s">
        <v>46</v>
      </c>
      <c r="R1253">
        <v>23585</v>
      </c>
      <c r="S1253" t="str">
        <f t="shared" si="19"/>
        <v>0-50K</v>
      </c>
    </row>
    <row r="1254" spans="1:19" x14ac:dyDescent="0.3">
      <c r="A1254" t="s">
        <v>73</v>
      </c>
      <c r="B1254" t="s">
        <v>90</v>
      </c>
      <c r="C1254">
        <v>2022</v>
      </c>
      <c r="D1254" t="s">
        <v>33</v>
      </c>
      <c r="E1254" t="s">
        <v>21</v>
      </c>
      <c r="F1254">
        <v>1.5</v>
      </c>
      <c r="G1254">
        <v>37323</v>
      </c>
      <c r="H1254">
        <v>110</v>
      </c>
      <c r="I1254">
        <v>187</v>
      </c>
      <c r="J1254">
        <v>1</v>
      </c>
      <c r="K1254">
        <v>0</v>
      </c>
      <c r="L1254" t="s">
        <v>40</v>
      </c>
      <c r="M1254" t="s">
        <v>94</v>
      </c>
      <c r="N1254" t="s">
        <v>45</v>
      </c>
      <c r="O1254" t="s">
        <v>29</v>
      </c>
      <c r="P1254">
        <v>45</v>
      </c>
      <c r="Q1254" t="s">
        <v>91</v>
      </c>
      <c r="R1254">
        <v>28925</v>
      </c>
      <c r="S1254" t="str">
        <f t="shared" si="19"/>
        <v>0-50K</v>
      </c>
    </row>
    <row r="1255" spans="1:19" x14ac:dyDescent="0.3">
      <c r="A1255" t="s">
        <v>18</v>
      </c>
      <c r="B1255" t="s">
        <v>66</v>
      </c>
      <c r="C1255">
        <v>2009</v>
      </c>
      <c r="D1255" t="s">
        <v>20</v>
      </c>
      <c r="E1255" t="s">
        <v>67</v>
      </c>
      <c r="F1255">
        <v>2.6</v>
      </c>
      <c r="G1255">
        <v>167587</v>
      </c>
      <c r="H1255">
        <v>187</v>
      </c>
      <c r="I1255">
        <v>190</v>
      </c>
      <c r="J1255">
        <v>3</v>
      </c>
      <c r="K1255">
        <v>0</v>
      </c>
      <c r="L1255" t="s">
        <v>43</v>
      </c>
      <c r="M1255" t="s">
        <v>28</v>
      </c>
      <c r="N1255" t="s">
        <v>23</v>
      </c>
      <c r="O1255" t="s">
        <v>24</v>
      </c>
      <c r="P1255">
        <v>32</v>
      </c>
      <c r="Q1255" t="s">
        <v>57</v>
      </c>
      <c r="R1255">
        <v>5214</v>
      </c>
      <c r="S1255" t="str">
        <f t="shared" si="19"/>
        <v>150K-200K</v>
      </c>
    </row>
    <row r="1256" spans="1:19" x14ac:dyDescent="0.3">
      <c r="A1256" t="s">
        <v>26</v>
      </c>
      <c r="B1256" t="s">
        <v>58</v>
      </c>
      <c r="C1256">
        <v>2024</v>
      </c>
      <c r="D1256" t="s">
        <v>20</v>
      </c>
      <c r="E1256" t="s">
        <v>21</v>
      </c>
      <c r="F1256">
        <v>2.8</v>
      </c>
      <c r="G1256">
        <v>1699</v>
      </c>
      <c r="H1256">
        <v>217</v>
      </c>
      <c r="I1256">
        <v>187</v>
      </c>
      <c r="J1256">
        <v>1</v>
      </c>
      <c r="K1256">
        <v>0</v>
      </c>
      <c r="L1256" t="s">
        <v>43</v>
      </c>
      <c r="M1256" t="s">
        <v>44</v>
      </c>
      <c r="N1256" t="s">
        <v>23</v>
      </c>
      <c r="O1256" t="s">
        <v>29</v>
      </c>
      <c r="P1256">
        <v>26</v>
      </c>
      <c r="Q1256" t="s">
        <v>30</v>
      </c>
      <c r="R1256">
        <v>33167</v>
      </c>
      <c r="S1256" t="str">
        <f t="shared" si="19"/>
        <v>0-50K</v>
      </c>
    </row>
    <row r="1257" spans="1:19" x14ac:dyDescent="0.3">
      <c r="A1257" t="s">
        <v>26</v>
      </c>
      <c r="B1257" t="s">
        <v>58</v>
      </c>
      <c r="C1257">
        <v>2007</v>
      </c>
      <c r="D1257" t="s">
        <v>20</v>
      </c>
      <c r="E1257" t="s">
        <v>21</v>
      </c>
      <c r="F1257">
        <v>2.5</v>
      </c>
      <c r="G1257">
        <v>227545</v>
      </c>
      <c r="H1257">
        <v>187</v>
      </c>
      <c r="I1257">
        <v>187</v>
      </c>
      <c r="J1257">
        <v>3</v>
      </c>
      <c r="K1257">
        <v>0</v>
      </c>
      <c r="L1257" t="s">
        <v>40</v>
      </c>
      <c r="M1257" t="s">
        <v>59</v>
      </c>
      <c r="N1257" t="s">
        <v>23</v>
      </c>
      <c r="O1257" t="s">
        <v>29</v>
      </c>
      <c r="P1257">
        <v>32</v>
      </c>
      <c r="Q1257" t="s">
        <v>76</v>
      </c>
      <c r="R1257">
        <v>500</v>
      </c>
      <c r="S1257" t="str">
        <f t="shared" si="19"/>
        <v>200K+</v>
      </c>
    </row>
    <row r="1258" spans="1:19" x14ac:dyDescent="0.3">
      <c r="A1258" t="s">
        <v>53</v>
      </c>
      <c r="B1258" t="s">
        <v>77</v>
      </c>
      <c r="C1258">
        <v>2017</v>
      </c>
      <c r="D1258" t="s">
        <v>63</v>
      </c>
      <c r="E1258" t="s">
        <v>21</v>
      </c>
      <c r="F1258">
        <v>2.7</v>
      </c>
      <c r="G1258">
        <v>95786</v>
      </c>
      <c r="H1258">
        <v>187</v>
      </c>
      <c r="I1258">
        <v>225</v>
      </c>
      <c r="J1258">
        <v>2</v>
      </c>
      <c r="K1258">
        <v>1</v>
      </c>
      <c r="L1258" t="s">
        <v>140</v>
      </c>
      <c r="M1258" t="s">
        <v>22</v>
      </c>
      <c r="N1258" t="s">
        <v>23</v>
      </c>
      <c r="O1258" t="s">
        <v>24</v>
      </c>
      <c r="P1258">
        <v>29</v>
      </c>
      <c r="Q1258" t="s">
        <v>30</v>
      </c>
      <c r="R1258">
        <v>23972</v>
      </c>
      <c r="S1258" t="str">
        <f t="shared" si="19"/>
        <v>50K-100K</v>
      </c>
    </row>
    <row r="1259" spans="1:19" x14ac:dyDescent="0.3">
      <c r="A1259" t="s">
        <v>38</v>
      </c>
      <c r="B1259" t="s">
        <v>39</v>
      </c>
      <c r="C1259">
        <v>2010</v>
      </c>
      <c r="D1259" t="s">
        <v>20</v>
      </c>
      <c r="E1259" t="s">
        <v>21</v>
      </c>
      <c r="F1259">
        <v>2.8</v>
      </c>
      <c r="G1259">
        <v>261649</v>
      </c>
      <c r="H1259">
        <v>214</v>
      </c>
      <c r="I1259">
        <v>200</v>
      </c>
      <c r="J1259">
        <v>3</v>
      </c>
      <c r="K1259">
        <v>0</v>
      </c>
      <c r="L1259" t="s">
        <v>43</v>
      </c>
      <c r="M1259" t="s">
        <v>52</v>
      </c>
      <c r="N1259" t="s">
        <v>23</v>
      </c>
      <c r="O1259" t="s">
        <v>29</v>
      </c>
      <c r="P1259">
        <v>27</v>
      </c>
      <c r="Q1259" t="s">
        <v>37</v>
      </c>
      <c r="R1259">
        <v>2559</v>
      </c>
      <c r="S1259" t="str">
        <f t="shared" si="19"/>
        <v>200K+</v>
      </c>
    </row>
    <row r="1260" spans="1:19" x14ac:dyDescent="0.3">
      <c r="A1260" t="s">
        <v>55</v>
      </c>
      <c r="B1260" t="s">
        <v>75</v>
      </c>
      <c r="C1260">
        <v>2022</v>
      </c>
      <c r="D1260" t="s">
        <v>63</v>
      </c>
      <c r="E1260" t="s">
        <v>21</v>
      </c>
      <c r="F1260">
        <v>2.2000000000000002</v>
      </c>
      <c r="G1260">
        <v>37438</v>
      </c>
      <c r="H1260">
        <v>176</v>
      </c>
      <c r="I1260">
        <v>169</v>
      </c>
      <c r="J1260">
        <v>1</v>
      </c>
      <c r="K1260">
        <v>0</v>
      </c>
      <c r="L1260" t="s">
        <v>43</v>
      </c>
      <c r="M1260" t="s">
        <v>22</v>
      </c>
      <c r="N1260" t="s">
        <v>45</v>
      </c>
      <c r="O1260" t="s">
        <v>24</v>
      </c>
      <c r="P1260">
        <v>32</v>
      </c>
      <c r="Q1260" t="s">
        <v>48</v>
      </c>
      <c r="R1260">
        <v>16188</v>
      </c>
      <c r="S1260" t="str">
        <f t="shared" si="19"/>
        <v>0-50K</v>
      </c>
    </row>
    <row r="1261" spans="1:19" x14ac:dyDescent="0.3">
      <c r="A1261" t="s">
        <v>49</v>
      </c>
      <c r="B1261" t="s">
        <v>93</v>
      </c>
      <c r="C1261">
        <v>2012</v>
      </c>
      <c r="D1261" t="s">
        <v>20</v>
      </c>
      <c r="E1261" t="s">
        <v>21</v>
      </c>
      <c r="F1261">
        <v>3</v>
      </c>
      <c r="G1261">
        <v>100</v>
      </c>
      <c r="H1261">
        <v>231</v>
      </c>
      <c r="I1261">
        <v>231</v>
      </c>
      <c r="J1261">
        <v>3</v>
      </c>
      <c r="K1261">
        <v>1</v>
      </c>
      <c r="L1261" t="s">
        <v>140</v>
      </c>
      <c r="M1261" t="s">
        <v>140</v>
      </c>
      <c r="N1261" t="s">
        <v>23</v>
      </c>
      <c r="O1261" t="s">
        <v>24</v>
      </c>
      <c r="P1261">
        <v>32</v>
      </c>
      <c r="Q1261" t="s">
        <v>46</v>
      </c>
      <c r="R1261">
        <v>10609</v>
      </c>
      <c r="S1261" t="str">
        <f t="shared" si="19"/>
        <v>0-50K</v>
      </c>
    </row>
    <row r="1262" spans="1:19" x14ac:dyDescent="0.3">
      <c r="A1262" t="s">
        <v>53</v>
      </c>
      <c r="B1262" t="s">
        <v>79</v>
      </c>
      <c r="C1262">
        <v>2005</v>
      </c>
      <c r="D1262" t="s">
        <v>20</v>
      </c>
      <c r="E1262" t="s">
        <v>67</v>
      </c>
      <c r="F1262">
        <v>2.2000000000000002</v>
      </c>
      <c r="G1262">
        <v>226782</v>
      </c>
      <c r="H1262">
        <v>182</v>
      </c>
      <c r="I1262">
        <v>174</v>
      </c>
      <c r="J1262">
        <v>5</v>
      </c>
      <c r="K1262">
        <v>0</v>
      </c>
      <c r="L1262" t="s">
        <v>34</v>
      </c>
      <c r="M1262" t="s">
        <v>22</v>
      </c>
      <c r="N1262" t="s">
        <v>45</v>
      </c>
      <c r="O1262" t="s">
        <v>29</v>
      </c>
      <c r="P1262">
        <v>34</v>
      </c>
      <c r="Q1262" t="s">
        <v>140</v>
      </c>
      <c r="R1262">
        <v>500</v>
      </c>
      <c r="S1262" t="str">
        <f t="shared" si="19"/>
        <v>200K+</v>
      </c>
    </row>
    <row r="1263" spans="1:19" x14ac:dyDescent="0.3">
      <c r="A1263" t="s">
        <v>49</v>
      </c>
      <c r="B1263" t="s">
        <v>50</v>
      </c>
      <c r="C1263">
        <v>2024</v>
      </c>
      <c r="D1263" t="s">
        <v>20</v>
      </c>
      <c r="E1263" t="s">
        <v>21</v>
      </c>
      <c r="F1263">
        <v>2.1</v>
      </c>
      <c r="G1263">
        <v>1707</v>
      </c>
      <c r="H1263">
        <v>169</v>
      </c>
      <c r="I1263">
        <v>175</v>
      </c>
      <c r="J1263">
        <v>1</v>
      </c>
      <c r="K1263">
        <v>0</v>
      </c>
      <c r="L1263" t="s">
        <v>43</v>
      </c>
      <c r="M1263" t="s">
        <v>59</v>
      </c>
      <c r="N1263" t="s">
        <v>45</v>
      </c>
      <c r="O1263" t="s">
        <v>29</v>
      </c>
      <c r="P1263">
        <v>32</v>
      </c>
      <c r="Q1263" t="s">
        <v>48</v>
      </c>
      <c r="R1263">
        <v>21876</v>
      </c>
      <c r="S1263" t="str">
        <f t="shared" si="19"/>
        <v>0-50K</v>
      </c>
    </row>
    <row r="1264" spans="1:19" x14ac:dyDescent="0.3">
      <c r="A1264" t="s">
        <v>18</v>
      </c>
      <c r="B1264" t="s">
        <v>19</v>
      </c>
      <c r="C1264">
        <v>2012</v>
      </c>
      <c r="D1264" t="s">
        <v>20</v>
      </c>
      <c r="E1264" t="s">
        <v>21</v>
      </c>
      <c r="F1264">
        <v>2.5</v>
      </c>
      <c r="G1264">
        <v>65515</v>
      </c>
      <c r="H1264">
        <v>184</v>
      </c>
      <c r="I1264">
        <v>170</v>
      </c>
      <c r="J1264">
        <v>2</v>
      </c>
      <c r="K1264">
        <v>1</v>
      </c>
      <c r="L1264" t="s">
        <v>40</v>
      </c>
      <c r="M1264" t="s">
        <v>44</v>
      </c>
      <c r="N1264" t="s">
        <v>23</v>
      </c>
      <c r="O1264" t="s">
        <v>24</v>
      </c>
      <c r="P1264">
        <v>31</v>
      </c>
      <c r="Q1264" t="s">
        <v>25</v>
      </c>
      <c r="R1264">
        <v>13564</v>
      </c>
      <c r="S1264" t="str">
        <f t="shared" si="19"/>
        <v>50K-100K</v>
      </c>
    </row>
    <row r="1265" spans="1:19" x14ac:dyDescent="0.3">
      <c r="A1265" t="s">
        <v>18</v>
      </c>
      <c r="B1265" t="s">
        <v>66</v>
      </c>
      <c r="C1265">
        <v>2010</v>
      </c>
      <c r="D1265" t="s">
        <v>63</v>
      </c>
      <c r="E1265" t="s">
        <v>21</v>
      </c>
      <c r="F1265">
        <v>2.6</v>
      </c>
      <c r="G1265">
        <v>171290</v>
      </c>
      <c r="H1265">
        <v>176</v>
      </c>
      <c r="I1265">
        <v>162</v>
      </c>
      <c r="J1265">
        <v>5</v>
      </c>
      <c r="K1265" t="s">
        <v>140</v>
      </c>
      <c r="L1265" t="s">
        <v>140</v>
      </c>
      <c r="M1265" t="s">
        <v>22</v>
      </c>
      <c r="N1265" t="s">
        <v>23</v>
      </c>
      <c r="O1265" t="s">
        <v>29</v>
      </c>
      <c r="P1265">
        <v>28</v>
      </c>
      <c r="Q1265" t="s">
        <v>30</v>
      </c>
      <c r="R1265">
        <v>4491</v>
      </c>
      <c r="S1265" t="str">
        <f t="shared" si="19"/>
        <v>150K-200K</v>
      </c>
    </row>
    <row r="1266" spans="1:19" x14ac:dyDescent="0.3">
      <c r="A1266" t="s">
        <v>18</v>
      </c>
      <c r="B1266" t="s">
        <v>66</v>
      </c>
      <c r="C1266">
        <v>2007</v>
      </c>
      <c r="D1266" t="s">
        <v>20</v>
      </c>
      <c r="E1266" t="s">
        <v>21</v>
      </c>
      <c r="F1266">
        <v>2.5</v>
      </c>
      <c r="G1266">
        <v>246170</v>
      </c>
      <c r="H1266">
        <v>187</v>
      </c>
      <c r="I1266">
        <v>171</v>
      </c>
      <c r="J1266">
        <v>4</v>
      </c>
      <c r="K1266">
        <v>1</v>
      </c>
      <c r="L1266" t="s">
        <v>43</v>
      </c>
      <c r="M1266" t="s">
        <v>22</v>
      </c>
      <c r="N1266" t="s">
        <v>23</v>
      </c>
      <c r="O1266" t="s">
        <v>24</v>
      </c>
      <c r="P1266">
        <v>28</v>
      </c>
      <c r="Q1266" t="s">
        <v>37</v>
      </c>
      <c r="R1266">
        <v>500</v>
      </c>
      <c r="S1266" t="str">
        <f t="shared" si="19"/>
        <v>200K+</v>
      </c>
    </row>
    <row r="1267" spans="1:19" x14ac:dyDescent="0.3">
      <c r="A1267" t="s">
        <v>53</v>
      </c>
      <c r="B1267" t="s">
        <v>77</v>
      </c>
      <c r="C1267">
        <v>2012</v>
      </c>
      <c r="D1267" t="s">
        <v>20</v>
      </c>
      <c r="E1267" t="s">
        <v>21</v>
      </c>
      <c r="F1267">
        <v>2.2000000000000002</v>
      </c>
      <c r="G1267">
        <v>263821</v>
      </c>
      <c r="H1267">
        <v>174</v>
      </c>
      <c r="I1267">
        <v>169</v>
      </c>
      <c r="J1267">
        <v>2</v>
      </c>
      <c r="K1267">
        <v>1</v>
      </c>
      <c r="L1267" t="s">
        <v>140</v>
      </c>
      <c r="M1267" t="s">
        <v>72</v>
      </c>
      <c r="N1267" t="s">
        <v>23</v>
      </c>
      <c r="O1267" t="s">
        <v>29</v>
      </c>
      <c r="P1267">
        <v>36</v>
      </c>
      <c r="Q1267" t="s">
        <v>64</v>
      </c>
      <c r="R1267">
        <v>7449</v>
      </c>
      <c r="S1267" t="str">
        <f t="shared" si="19"/>
        <v>200K+</v>
      </c>
    </row>
    <row r="1268" spans="1:19" x14ac:dyDescent="0.3">
      <c r="A1268" t="s">
        <v>38</v>
      </c>
      <c r="B1268" t="s">
        <v>47</v>
      </c>
      <c r="C1268">
        <v>2013</v>
      </c>
      <c r="D1268" t="s">
        <v>20</v>
      </c>
      <c r="E1268" t="s">
        <v>21</v>
      </c>
      <c r="F1268">
        <v>2.1</v>
      </c>
      <c r="G1268">
        <v>82797</v>
      </c>
      <c r="H1268">
        <v>170</v>
      </c>
      <c r="I1268">
        <v>165</v>
      </c>
      <c r="J1268">
        <v>2</v>
      </c>
      <c r="K1268">
        <v>1</v>
      </c>
      <c r="L1268" t="s">
        <v>40</v>
      </c>
      <c r="M1268" t="s">
        <v>35</v>
      </c>
      <c r="N1268" t="s">
        <v>23</v>
      </c>
      <c r="O1268" t="s">
        <v>24</v>
      </c>
      <c r="P1268">
        <v>31</v>
      </c>
      <c r="Q1268" t="s">
        <v>37</v>
      </c>
      <c r="R1268">
        <v>4479</v>
      </c>
      <c r="S1268" t="str">
        <f t="shared" si="19"/>
        <v>50K-100K</v>
      </c>
    </row>
    <row r="1269" spans="1:19" x14ac:dyDescent="0.3">
      <c r="A1269" t="s">
        <v>73</v>
      </c>
      <c r="B1269" t="s">
        <v>90</v>
      </c>
      <c r="C1269">
        <v>2024</v>
      </c>
      <c r="D1269" t="s">
        <v>20</v>
      </c>
      <c r="E1269" t="s">
        <v>21</v>
      </c>
      <c r="F1269">
        <v>2.2000000000000002</v>
      </c>
      <c r="G1269">
        <v>8032</v>
      </c>
      <c r="H1269">
        <v>157</v>
      </c>
      <c r="I1269">
        <v>171</v>
      </c>
      <c r="J1269">
        <v>1</v>
      </c>
      <c r="K1269" t="s">
        <v>140</v>
      </c>
      <c r="L1269" t="s">
        <v>140</v>
      </c>
      <c r="M1269" t="s">
        <v>28</v>
      </c>
      <c r="N1269" t="s">
        <v>45</v>
      </c>
      <c r="O1269" t="s">
        <v>29</v>
      </c>
      <c r="P1269">
        <v>32</v>
      </c>
      <c r="Q1269" t="s">
        <v>30</v>
      </c>
      <c r="R1269">
        <v>38039</v>
      </c>
      <c r="S1269" t="str">
        <f t="shared" si="19"/>
        <v>0-50K</v>
      </c>
    </row>
    <row r="1270" spans="1:19" x14ac:dyDescent="0.3">
      <c r="A1270" t="s">
        <v>53</v>
      </c>
      <c r="B1270" t="s">
        <v>77</v>
      </c>
      <c r="C1270">
        <v>2023</v>
      </c>
      <c r="D1270" t="s">
        <v>20</v>
      </c>
      <c r="E1270" t="s">
        <v>21</v>
      </c>
      <c r="F1270">
        <v>2.5</v>
      </c>
      <c r="G1270">
        <v>6121</v>
      </c>
      <c r="H1270">
        <v>187</v>
      </c>
      <c r="I1270">
        <v>192</v>
      </c>
      <c r="J1270">
        <v>1</v>
      </c>
      <c r="K1270">
        <v>0</v>
      </c>
      <c r="L1270" t="s">
        <v>43</v>
      </c>
      <c r="M1270" t="s">
        <v>72</v>
      </c>
      <c r="N1270" t="s">
        <v>23</v>
      </c>
      <c r="O1270" t="s">
        <v>24</v>
      </c>
      <c r="P1270">
        <v>28</v>
      </c>
      <c r="Q1270" t="s">
        <v>37</v>
      </c>
      <c r="R1270">
        <v>64376</v>
      </c>
      <c r="S1270" t="str">
        <f t="shared" si="19"/>
        <v>0-50K</v>
      </c>
    </row>
    <row r="1271" spans="1:19" x14ac:dyDescent="0.3">
      <c r="A1271" t="s">
        <v>41</v>
      </c>
      <c r="B1271" t="s">
        <v>62</v>
      </c>
      <c r="C1271">
        <v>2023</v>
      </c>
      <c r="D1271" t="s">
        <v>20</v>
      </c>
      <c r="E1271" t="s">
        <v>140</v>
      </c>
      <c r="F1271">
        <v>2.2999999999999998</v>
      </c>
      <c r="G1271">
        <v>24593</v>
      </c>
      <c r="H1271">
        <v>187</v>
      </c>
      <c r="I1271">
        <v>180</v>
      </c>
      <c r="J1271">
        <v>1</v>
      </c>
      <c r="K1271">
        <v>0</v>
      </c>
      <c r="L1271" t="s">
        <v>40</v>
      </c>
      <c r="M1271" t="s">
        <v>22</v>
      </c>
      <c r="N1271" t="s">
        <v>23</v>
      </c>
      <c r="O1271" t="s">
        <v>24</v>
      </c>
      <c r="P1271">
        <v>32</v>
      </c>
      <c r="Q1271" t="s">
        <v>48</v>
      </c>
      <c r="R1271">
        <v>22814</v>
      </c>
      <c r="S1271" t="str">
        <f t="shared" si="19"/>
        <v>0-50K</v>
      </c>
    </row>
    <row r="1272" spans="1:19" x14ac:dyDescent="0.3">
      <c r="A1272" t="s">
        <v>26</v>
      </c>
      <c r="B1272" t="s">
        <v>58</v>
      </c>
      <c r="C1272">
        <v>2009</v>
      </c>
      <c r="D1272" t="s">
        <v>20</v>
      </c>
      <c r="E1272" t="s">
        <v>21</v>
      </c>
      <c r="F1272">
        <v>2.9</v>
      </c>
      <c r="G1272">
        <v>194911</v>
      </c>
      <c r="H1272">
        <v>202</v>
      </c>
      <c r="I1272">
        <v>187</v>
      </c>
      <c r="J1272">
        <v>3</v>
      </c>
      <c r="K1272">
        <v>0</v>
      </c>
      <c r="L1272" t="s">
        <v>34</v>
      </c>
      <c r="M1272" t="s">
        <v>59</v>
      </c>
      <c r="N1272" t="s">
        <v>23</v>
      </c>
      <c r="O1272" t="s">
        <v>24</v>
      </c>
      <c r="P1272">
        <v>26</v>
      </c>
      <c r="Q1272" t="s">
        <v>37</v>
      </c>
      <c r="R1272">
        <v>500</v>
      </c>
      <c r="S1272" t="str">
        <f t="shared" si="19"/>
        <v>150K-200K</v>
      </c>
    </row>
    <row r="1273" spans="1:19" x14ac:dyDescent="0.3">
      <c r="A1273" t="s">
        <v>55</v>
      </c>
      <c r="B1273" t="s">
        <v>78</v>
      </c>
      <c r="C1273">
        <v>2016</v>
      </c>
      <c r="D1273" t="s">
        <v>20</v>
      </c>
      <c r="E1273" t="s">
        <v>21</v>
      </c>
      <c r="F1273">
        <v>1.6</v>
      </c>
      <c r="G1273">
        <v>119328</v>
      </c>
      <c r="H1273">
        <v>187</v>
      </c>
      <c r="I1273">
        <v>117</v>
      </c>
      <c r="J1273">
        <v>2</v>
      </c>
      <c r="K1273">
        <v>1</v>
      </c>
      <c r="L1273" t="s">
        <v>34</v>
      </c>
      <c r="M1273" t="s">
        <v>94</v>
      </c>
      <c r="N1273" t="s">
        <v>45</v>
      </c>
      <c r="O1273" t="s">
        <v>29</v>
      </c>
      <c r="P1273">
        <v>34</v>
      </c>
      <c r="Q1273" t="s">
        <v>57</v>
      </c>
      <c r="R1273">
        <v>6093</v>
      </c>
      <c r="S1273" t="str">
        <f t="shared" si="19"/>
        <v>100K-150K</v>
      </c>
    </row>
    <row r="1274" spans="1:19" x14ac:dyDescent="0.3">
      <c r="A1274" t="s">
        <v>18</v>
      </c>
      <c r="B1274" t="s">
        <v>19</v>
      </c>
      <c r="C1274">
        <v>2021</v>
      </c>
      <c r="D1274" t="s">
        <v>20</v>
      </c>
      <c r="E1274" t="s">
        <v>140</v>
      </c>
      <c r="F1274">
        <v>2.7</v>
      </c>
      <c r="G1274">
        <v>47338</v>
      </c>
      <c r="H1274">
        <v>236</v>
      </c>
      <c r="I1274">
        <v>231</v>
      </c>
      <c r="J1274">
        <v>1</v>
      </c>
      <c r="K1274">
        <v>0</v>
      </c>
      <c r="L1274" t="s">
        <v>43</v>
      </c>
      <c r="M1274" t="s">
        <v>44</v>
      </c>
      <c r="N1274" t="s">
        <v>23</v>
      </c>
      <c r="O1274" t="s">
        <v>24</v>
      </c>
      <c r="P1274">
        <v>26</v>
      </c>
      <c r="Q1274" t="s">
        <v>64</v>
      </c>
      <c r="R1274">
        <v>47734</v>
      </c>
      <c r="S1274" t="str">
        <f t="shared" si="19"/>
        <v>0-50K</v>
      </c>
    </row>
    <row r="1275" spans="1:19" x14ac:dyDescent="0.3">
      <c r="A1275" t="s">
        <v>73</v>
      </c>
      <c r="B1275" t="s">
        <v>90</v>
      </c>
      <c r="C1275">
        <v>2016</v>
      </c>
      <c r="D1275" t="s">
        <v>20</v>
      </c>
      <c r="E1275" t="s">
        <v>21</v>
      </c>
      <c r="F1275">
        <v>1.7</v>
      </c>
      <c r="G1275">
        <v>105643</v>
      </c>
      <c r="H1275">
        <v>147</v>
      </c>
      <c r="I1275">
        <v>139</v>
      </c>
      <c r="J1275">
        <v>2</v>
      </c>
      <c r="K1275">
        <v>1</v>
      </c>
      <c r="L1275" t="s">
        <v>40</v>
      </c>
      <c r="M1275" t="s">
        <v>59</v>
      </c>
      <c r="N1275" t="s">
        <v>45</v>
      </c>
      <c r="O1275" t="s">
        <v>29</v>
      </c>
      <c r="P1275">
        <v>34</v>
      </c>
      <c r="Q1275" t="s">
        <v>37</v>
      </c>
      <c r="R1275">
        <v>11341</v>
      </c>
      <c r="S1275" t="str">
        <f t="shared" si="19"/>
        <v>100K-150K</v>
      </c>
    </row>
    <row r="1276" spans="1:19" x14ac:dyDescent="0.3">
      <c r="A1276" t="s">
        <v>80</v>
      </c>
      <c r="B1276" t="s">
        <v>102</v>
      </c>
      <c r="C1276">
        <v>2011</v>
      </c>
      <c r="D1276" t="s">
        <v>20</v>
      </c>
      <c r="E1276" t="s">
        <v>21</v>
      </c>
      <c r="F1276">
        <v>2.2999999999999998</v>
      </c>
      <c r="G1276">
        <v>68515</v>
      </c>
      <c r="H1276">
        <v>178</v>
      </c>
      <c r="I1276">
        <v>153</v>
      </c>
      <c r="J1276">
        <v>3</v>
      </c>
      <c r="K1276">
        <v>0</v>
      </c>
      <c r="L1276" t="s">
        <v>43</v>
      </c>
      <c r="M1276" t="s">
        <v>52</v>
      </c>
      <c r="N1276" t="s">
        <v>23</v>
      </c>
      <c r="O1276" t="s">
        <v>24</v>
      </c>
      <c r="P1276">
        <v>35</v>
      </c>
      <c r="Q1276" t="s">
        <v>140</v>
      </c>
      <c r="R1276">
        <v>4020</v>
      </c>
      <c r="S1276" t="str">
        <f t="shared" si="19"/>
        <v>50K-100K</v>
      </c>
    </row>
    <row r="1277" spans="1:19" x14ac:dyDescent="0.3">
      <c r="A1277" t="s">
        <v>31</v>
      </c>
      <c r="B1277" t="s">
        <v>85</v>
      </c>
      <c r="C1277">
        <v>2019</v>
      </c>
      <c r="D1277" t="s">
        <v>20</v>
      </c>
      <c r="E1277" t="s">
        <v>21</v>
      </c>
      <c r="F1277">
        <v>3.1</v>
      </c>
      <c r="G1277">
        <v>57955</v>
      </c>
      <c r="H1277">
        <v>239</v>
      </c>
      <c r="I1277">
        <v>240</v>
      </c>
      <c r="J1277">
        <v>3</v>
      </c>
      <c r="K1277">
        <v>1</v>
      </c>
      <c r="L1277" t="s">
        <v>43</v>
      </c>
      <c r="M1277" t="s">
        <v>52</v>
      </c>
      <c r="N1277" t="s">
        <v>23</v>
      </c>
      <c r="O1277" t="s">
        <v>24</v>
      </c>
      <c r="P1277">
        <v>23</v>
      </c>
      <c r="Q1277" t="s">
        <v>57</v>
      </c>
      <c r="R1277">
        <v>13959</v>
      </c>
      <c r="S1277" t="str">
        <f t="shared" si="19"/>
        <v>50K-100K</v>
      </c>
    </row>
    <row r="1278" spans="1:19" x14ac:dyDescent="0.3">
      <c r="A1278" t="s">
        <v>55</v>
      </c>
      <c r="B1278" t="s">
        <v>56</v>
      </c>
      <c r="C1278">
        <v>2015</v>
      </c>
      <c r="D1278" t="s">
        <v>20</v>
      </c>
      <c r="E1278" t="s">
        <v>21</v>
      </c>
      <c r="F1278">
        <v>2.6</v>
      </c>
      <c r="G1278">
        <v>70016</v>
      </c>
      <c r="H1278">
        <v>191</v>
      </c>
      <c r="I1278">
        <v>187</v>
      </c>
      <c r="J1278">
        <v>3</v>
      </c>
      <c r="K1278">
        <v>0</v>
      </c>
      <c r="L1278" t="s">
        <v>43</v>
      </c>
      <c r="M1278" t="s">
        <v>28</v>
      </c>
      <c r="N1278" t="s">
        <v>23</v>
      </c>
      <c r="O1278" t="s">
        <v>29</v>
      </c>
      <c r="P1278">
        <v>30</v>
      </c>
      <c r="Q1278" t="s">
        <v>25</v>
      </c>
      <c r="R1278">
        <v>13736</v>
      </c>
      <c r="S1278" t="str">
        <f t="shared" si="19"/>
        <v>50K-100K</v>
      </c>
    </row>
    <row r="1279" spans="1:19" x14ac:dyDescent="0.3">
      <c r="A1279" t="s">
        <v>26</v>
      </c>
      <c r="B1279" t="s">
        <v>68</v>
      </c>
      <c r="C1279">
        <v>2022</v>
      </c>
      <c r="D1279" t="s">
        <v>20</v>
      </c>
      <c r="E1279" t="s">
        <v>140</v>
      </c>
      <c r="F1279">
        <v>1.5</v>
      </c>
      <c r="G1279">
        <v>40306</v>
      </c>
      <c r="H1279">
        <v>187</v>
      </c>
      <c r="I1279">
        <v>123</v>
      </c>
      <c r="J1279">
        <v>1</v>
      </c>
      <c r="K1279">
        <v>0</v>
      </c>
      <c r="L1279" t="s">
        <v>40</v>
      </c>
      <c r="M1279" t="s">
        <v>140</v>
      </c>
      <c r="N1279" t="s">
        <v>45</v>
      </c>
      <c r="O1279" t="s">
        <v>29</v>
      </c>
      <c r="P1279">
        <v>40</v>
      </c>
      <c r="Q1279" t="s">
        <v>76</v>
      </c>
      <c r="R1279">
        <v>16567</v>
      </c>
      <c r="S1279" t="str">
        <f t="shared" si="19"/>
        <v>0-50K</v>
      </c>
    </row>
    <row r="1280" spans="1:19" x14ac:dyDescent="0.3">
      <c r="A1280" t="s">
        <v>26</v>
      </c>
      <c r="B1280" t="s">
        <v>68</v>
      </c>
      <c r="C1280">
        <v>2015</v>
      </c>
      <c r="D1280" t="s">
        <v>63</v>
      </c>
      <c r="E1280" t="s">
        <v>21</v>
      </c>
      <c r="F1280">
        <v>2.5</v>
      </c>
      <c r="G1280">
        <v>49179</v>
      </c>
      <c r="H1280">
        <v>188</v>
      </c>
      <c r="I1280">
        <v>187</v>
      </c>
      <c r="J1280">
        <v>2</v>
      </c>
      <c r="K1280">
        <v>1</v>
      </c>
      <c r="L1280" t="s">
        <v>34</v>
      </c>
      <c r="M1280" t="s">
        <v>59</v>
      </c>
      <c r="N1280" t="s">
        <v>45</v>
      </c>
      <c r="O1280" t="s">
        <v>24</v>
      </c>
      <c r="P1280">
        <v>32</v>
      </c>
      <c r="Q1280" t="s">
        <v>37</v>
      </c>
      <c r="R1280">
        <v>7347</v>
      </c>
      <c r="S1280" t="str">
        <f t="shared" si="19"/>
        <v>0-50K</v>
      </c>
    </row>
    <row r="1281" spans="1:19" x14ac:dyDescent="0.3">
      <c r="A1281" t="s">
        <v>41</v>
      </c>
      <c r="B1281" t="s">
        <v>62</v>
      </c>
      <c r="C1281">
        <v>2020</v>
      </c>
      <c r="D1281" t="s">
        <v>63</v>
      </c>
      <c r="E1281" t="s">
        <v>21</v>
      </c>
      <c r="F1281">
        <v>3</v>
      </c>
      <c r="G1281">
        <v>83669</v>
      </c>
      <c r="H1281">
        <v>235</v>
      </c>
      <c r="I1281">
        <v>233</v>
      </c>
      <c r="J1281">
        <v>1</v>
      </c>
      <c r="K1281">
        <v>0</v>
      </c>
      <c r="L1281" t="s">
        <v>34</v>
      </c>
      <c r="M1281" t="s">
        <v>140</v>
      </c>
      <c r="N1281" t="s">
        <v>23</v>
      </c>
      <c r="O1281" t="s">
        <v>24</v>
      </c>
      <c r="P1281">
        <v>28</v>
      </c>
      <c r="Q1281" t="s">
        <v>46</v>
      </c>
      <c r="R1281">
        <v>15580</v>
      </c>
      <c r="S1281" t="str">
        <f t="shared" si="19"/>
        <v>50K-100K</v>
      </c>
    </row>
    <row r="1282" spans="1:19" x14ac:dyDescent="0.3">
      <c r="A1282" t="s">
        <v>80</v>
      </c>
      <c r="B1282" t="s">
        <v>81</v>
      </c>
      <c r="C1282">
        <v>2015</v>
      </c>
      <c r="D1282" t="s">
        <v>63</v>
      </c>
      <c r="E1282" t="s">
        <v>67</v>
      </c>
      <c r="F1282">
        <v>3.2</v>
      </c>
      <c r="G1282">
        <v>32195</v>
      </c>
      <c r="H1282">
        <v>187</v>
      </c>
      <c r="I1282">
        <v>187</v>
      </c>
      <c r="J1282">
        <v>3</v>
      </c>
      <c r="K1282" t="s">
        <v>140</v>
      </c>
      <c r="L1282" t="s">
        <v>43</v>
      </c>
      <c r="M1282" t="s">
        <v>28</v>
      </c>
      <c r="N1282" t="s">
        <v>82</v>
      </c>
      <c r="O1282" t="s">
        <v>24</v>
      </c>
      <c r="P1282">
        <v>29</v>
      </c>
      <c r="Q1282" t="s">
        <v>91</v>
      </c>
      <c r="R1282">
        <v>11211</v>
      </c>
      <c r="S1282" t="str">
        <f t="shared" ref="S1282:S1345" si="20">IF(G1282&lt;=50000,"0-50K",IF(G1282&lt;=100000,"50K-100K",IF(G1282&lt;=150000,"100K-150K",IF(G1282&lt;=200000,"150K-200K","200K+"))))</f>
        <v>0-50K</v>
      </c>
    </row>
    <row r="1283" spans="1:19" x14ac:dyDescent="0.3">
      <c r="A1283" t="s">
        <v>53</v>
      </c>
      <c r="B1283" t="s">
        <v>79</v>
      </c>
      <c r="C1283">
        <v>2019</v>
      </c>
      <c r="D1283" t="s">
        <v>20</v>
      </c>
      <c r="E1283" t="s">
        <v>21</v>
      </c>
      <c r="F1283">
        <v>1.5</v>
      </c>
      <c r="G1283">
        <v>45141</v>
      </c>
      <c r="H1283">
        <v>104</v>
      </c>
      <c r="I1283">
        <v>187</v>
      </c>
      <c r="J1283">
        <v>2</v>
      </c>
      <c r="K1283">
        <v>0</v>
      </c>
      <c r="L1283" t="s">
        <v>34</v>
      </c>
      <c r="M1283" t="s">
        <v>72</v>
      </c>
      <c r="N1283" t="s">
        <v>45</v>
      </c>
      <c r="O1283" t="s">
        <v>29</v>
      </c>
      <c r="P1283">
        <v>37</v>
      </c>
      <c r="Q1283" t="s">
        <v>91</v>
      </c>
      <c r="R1283">
        <v>34739</v>
      </c>
      <c r="S1283" t="str">
        <f t="shared" si="20"/>
        <v>0-50K</v>
      </c>
    </row>
    <row r="1284" spans="1:19" x14ac:dyDescent="0.3">
      <c r="A1284" t="s">
        <v>53</v>
      </c>
      <c r="B1284" t="s">
        <v>71</v>
      </c>
      <c r="C1284">
        <v>2010</v>
      </c>
      <c r="D1284" t="s">
        <v>20</v>
      </c>
      <c r="E1284" t="s">
        <v>140</v>
      </c>
      <c r="F1284">
        <v>1.4</v>
      </c>
      <c r="G1284">
        <v>197686</v>
      </c>
      <c r="H1284">
        <v>131</v>
      </c>
      <c r="I1284">
        <v>187</v>
      </c>
      <c r="J1284">
        <v>3</v>
      </c>
      <c r="K1284">
        <v>1</v>
      </c>
      <c r="L1284" t="s">
        <v>40</v>
      </c>
      <c r="M1284" t="s">
        <v>94</v>
      </c>
      <c r="N1284" t="s">
        <v>45</v>
      </c>
      <c r="O1284" t="s">
        <v>29</v>
      </c>
      <c r="P1284">
        <v>38</v>
      </c>
      <c r="Q1284" t="s">
        <v>64</v>
      </c>
      <c r="R1284">
        <v>2305</v>
      </c>
      <c r="S1284" t="str">
        <f t="shared" si="20"/>
        <v>150K-200K</v>
      </c>
    </row>
    <row r="1285" spans="1:19" x14ac:dyDescent="0.3">
      <c r="A1285" t="s">
        <v>73</v>
      </c>
      <c r="B1285" t="s">
        <v>97</v>
      </c>
      <c r="C1285">
        <v>2021</v>
      </c>
      <c r="D1285" t="s">
        <v>20</v>
      </c>
      <c r="E1285" t="s">
        <v>140</v>
      </c>
      <c r="F1285">
        <v>2.2000000000000002</v>
      </c>
      <c r="G1285">
        <v>21300</v>
      </c>
      <c r="H1285">
        <v>178</v>
      </c>
      <c r="I1285">
        <v>171</v>
      </c>
      <c r="J1285">
        <v>1</v>
      </c>
      <c r="K1285">
        <v>0</v>
      </c>
      <c r="L1285" t="s">
        <v>40</v>
      </c>
      <c r="M1285" t="s">
        <v>140</v>
      </c>
      <c r="N1285" t="s">
        <v>45</v>
      </c>
      <c r="O1285" t="s">
        <v>29</v>
      </c>
      <c r="P1285">
        <v>32</v>
      </c>
      <c r="Q1285" t="s">
        <v>64</v>
      </c>
      <c r="R1285">
        <v>38514</v>
      </c>
      <c r="S1285" t="str">
        <f t="shared" si="20"/>
        <v>0-50K</v>
      </c>
    </row>
    <row r="1286" spans="1:19" x14ac:dyDescent="0.3">
      <c r="A1286" t="s">
        <v>53</v>
      </c>
      <c r="B1286" t="s">
        <v>71</v>
      </c>
      <c r="C1286">
        <v>2021</v>
      </c>
      <c r="D1286" t="s">
        <v>20</v>
      </c>
      <c r="E1286" t="s">
        <v>21</v>
      </c>
      <c r="F1286">
        <v>2</v>
      </c>
      <c r="G1286">
        <v>88487</v>
      </c>
      <c r="H1286">
        <v>158</v>
      </c>
      <c r="I1286">
        <v>158</v>
      </c>
      <c r="J1286">
        <v>1</v>
      </c>
      <c r="K1286">
        <v>0</v>
      </c>
      <c r="L1286" t="s">
        <v>34</v>
      </c>
      <c r="M1286" t="s">
        <v>44</v>
      </c>
      <c r="N1286" t="s">
        <v>45</v>
      </c>
      <c r="O1286" t="s">
        <v>29</v>
      </c>
      <c r="P1286">
        <v>32</v>
      </c>
      <c r="Q1286" t="s">
        <v>37</v>
      </c>
      <c r="R1286">
        <v>29817</v>
      </c>
      <c r="S1286" t="str">
        <f t="shared" si="20"/>
        <v>50K-100K</v>
      </c>
    </row>
    <row r="1287" spans="1:19" x14ac:dyDescent="0.3">
      <c r="A1287" t="s">
        <v>41</v>
      </c>
      <c r="B1287" t="s">
        <v>96</v>
      </c>
      <c r="C1287">
        <v>2013</v>
      </c>
      <c r="D1287" t="s">
        <v>20</v>
      </c>
      <c r="E1287" t="s">
        <v>21</v>
      </c>
      <c r="F1287">
        <v>1.7</v>
      </c>
      <c r="G1287">
        <v>186951</v>
      </c>
      <c r="H1287">
        <v>123</v>
      </c>
      <c r="I1287">
        <v>118</v>
      </c>
      <c r="J1287">
        <v>2</v>
      </c>
      <c r="K1287">
        <v>0</v>
      </c>
      <c r="L1287" t="s">
        <v>34</v>
      </c>
      <c r="M1287" t="s">
        <v>28</v>
      </c>
      <c r="N1287" t="s">
        <v>45</v>
      </c>
      <c r="O1287" t="s">
        <v>29</v>
      </c>
      <c r="P1287">
        <v>42</v>
      </c>
      <c r="Q1287" t="s">
        <v>46</v>
      </c>
      <c r="R1287">
        <v>500</v>
      </c>
      <c r="S1287" t="str">
        <f t="shared" si="20"/>
        <v>150K-200K</v>
      </c>
    </row>
    <row r="1288" spans="1:19" x14ac:dyDescent="0.3">
      <c r="A1288" t="s">
        <v>31</v>
      </c>
      <c r="B1288" t="s">
        <v>32</v>
      </c>
      <c r="C1288">
        <v>2008</v>
      </c>
      <c r="D1288" t="s">
        <v>20</v>
      </c>
      <c r="E1288" t="s">
        <v>67</v>
      </c>
      <c r="F1288">
        <v>2.5</v>
      </c>
      <c r="G1288">
        <v>232930</v>
      </c>
      <c r="H1288">
        <v>194</v>
      </c>
      <c r="I1288">
        <v>199</v>
      </c>
      <c r="J1288">
        <v>3</v>
      </c>
      <c r="K1288">
        <v>0</v>
      </c>
      <c r="L1288" t="s">
        <v>34</v>
      </c>
      <c r="M1288" t="s">
        <v>28</v>
      </c>
      <c r="N1288" t="s">
        <v>36</v>
      </c>
      <c r="O1288" t="s">
        <v>29</v>
      </c>
      <c r="P1288">
        <v>31</v>
      </c>
      <c r="Q1288" t="s">
        <v>25</v>
      </c>
      <c r="R1288">
        <v>500</v>
      </c>
      <c r="S1288" t="str">
        <f t="shared" si="20"/>
        <v>200K+</v>
      </c>
    </row>
    <row r="1289" spans="1:19" x14ac:dyDescent="0.3">
      <c r="A1289" t="s">
        <v>41</v>
      </c>
      <c r="B1289" t="s">
        <v>96</v>
      </c>
      <c r="C1289">
        <v>2015</v>
      </c>
      <c r="D1289" t="s">
        <v>63</v>
      </c>
      <c r="E1289" t="s">
        <v>21</v>
      </c>
      <c r="F1289">
        <v>2</v>
      </c>
      <c r="G1289">
        <v>42817</v>
      </c>
      <c r="H1289">
        <v>159</v>
      </c>
      <c r="I1289">
        <v>146</v>
      </c>
      <c r="J1289">
        <v>3</v>
      </c>
      <c r="K1289">
        <v>0</v>
      </c>
      <c r="L1289" t="s">
        <v>40</v>
      </c>
      <c r="M1289" t="s">
        <v>28</v>
      </c>
      <c r="N1289" t="s">
        <v>45</v>
      </c>
      <c r="O1289" t="s">
        <v>29</v>
      </c>
      <c r="P1289">
        <v>36</v>
      </c>
      <c r="Q1289" t="s">
        <v>25</v>
      </c>
      <c r="R1289">
        <v>6110</v>
      </c>
      <c r="S1289" t="str">
        <f t="shared" si="20"/>
        <v>0-50K</v>
      </c>
    </row>
    <row r="1290" spans="1:19" x14ac:dyDescent="0.3">
      <c r="A1290" t="s">
        <v>38</v>
      </c>
      <c r="B1290" t="s">
        <v>89</v>
      </c>
      <c r="C1290">
        <v>2016</v>
      </c>
      <c r="D1290" t="s">
        <v>65</v>
      </c>
      <c r="E1290" t="s">
        <v>140</v>
      </c>
      <c r="F1290">
        <v>0</v>
      </c>
      <c r="G1290">
        <v>80216</v>
      </c>
      <c r="H1290">
        <v>193</v>
      </c>
      <c r="I1290">
        <v>187</v>
      </c>
      <c r="J1290">
        <v>2</v>
      </c>
      <c r="K1290">
        <v>0</v>
      </c>
      <c r="L1290" t="s">
        <v>43</v>
      </c>
      <c r="M1290" t="s">
        <v>140</v>
      </c>
      <c r="N1290" t="s">
        <v>45</v>
      </c>
      <c r="O1290" t="s">
        <v>29</v>
      </c>
      <c r="P1290">
        <v>32</v>
      </c>
      <c r="Q1290" t="s">
        <v>64</v>
      </c>
      <c r="R1290">
        <v>8172</v>
      </c>
      <c r="S1290" t="str">
        <f t="shared" si="20"/>
        <v>50K-100K</v>
      </c>
    </row>
    <row r="1291" spans="1:19" x14ac:dyDescent="0.3">
      <c r="A1291" t="s">
        <v>53</v>
      </c>
      <c r="B1291" t="s">
        <v>79</v>
      </c>
      <c r="C1291">
        <v>2008</v>
      </c>
      <c r="D1291" t="s">
        <v>20</v>
      </c>
      <c r="E1291" t="s">
        <v>67</v>
      </c>
      <c r="F1291">
        <v>2.5</v>
      </c>
      <c r="G1291">
        <v>276983</v>
      </c>
      <c r="H1291">
        <v>115</v>
      </c>
      <c r="I1291">
        <v>117</v>
      </c>
      <c r="J1291">
        <v>3</v>
      </c>
      <c r="K1291">
        <v>1</v>
      </c>
      <c r="L1291" t="s">
        <v>34</v>
      </c>
      <c r="M1291" t="s">
        <v>44</v>
      </c>
      <c r="N1291" t="s">
        <v>45</v>
      </c>
      <c r="O1291" t="s">
        <v>29</v>
      </c>
      <c r="P1291">
        <v>38</v>
      </c>
      <c r="Q1291" t="s">
        <v>25</v>
      </c>
      <c r="R1291">
        <v>539</v>
      </c>
      <c r="S1291" t="str">
        <f t="shared" si="20"/>
        <v>200K+</v>
      </c>
    </row>
    <row r="1292" spans="1:19" x14ac:dyDescent="0.3">
      <c r="A1292" t="s">
        <v>31</v>
      </c>
      <c r="B1292" t="s">
        <v>61</v>
      </c>
      <c r="C1292">
        <v>2020</v>
      </c>
      <c r="D1292" t="s">
        <v>63</v>
      </c>
      <c r="E1292" t="s">
        <v>21</v>
      </c>
      <c r="F1292">
        <v>2.5</v>
      </c>
      <c r="G1292">
        <v>100</v>
      </c>
      <c r="H1292">
        <v>187</v>
      </c>
      <c r="I1292">
        <v>132</v>
      </c>
      <c r="J1292">
        <v>1</v>
      </c>
      <c r="K1292">
        <v>0</v>
      </c>
      <c r="L1292" t="s">
        <v>34</v>
      </c>
      <c r="M1292" t="s">
        <v>72</v>
      </c>
      <c r="N1292" t="s">
        <v>45</v>
      </c>
      <c r="O1292" t="s">
        <v>29</v>
      </c>
      <c r="P1292">
        <v>35</v>
      </c>
      <c r="Q1292" t="s">
        <v>25</v>
      </c>
      <c r="R1292">
        <v>20474</v>
      </c>
      <c r="S1292" t="str">
        <f t="shared" si="20"/>
        <v>0-50K</v>
      </c>
    </row>
    <row r="1293" spans="1:19" x14ac:dyDescent="0.3">
      <c r="A1293" t="s">
        <v>80</v>
      </c>
      <c r="B1293" t="s">
        <v>98</v>
      </c>
      <c r="C1293">
        <v>2009</v>
      </c>
      <c r="D1293" t="s">
        <v>20</v>
      </c>
      <c r="E1293" t="s">
        <v>140</v>
      </c>
      <c r="F1293">
        <v>2.5</v>
      </c>
      <c r="G1293">
        <v>130710</v>
      </c>
      <c r="H1293">
        <v>212</v>
      </c>
      <c r="I1293">
        <v>195</v>
      </c>
      <c r="J1293">
        <v>4</v>
      </c>
      <c r="K1293">
        <v>1</v>
      </c>
      <c r="L1293" t="s">
        <v>40</v>
      </c>
      <c r="M1293" t="s">
        <v>94</v>
      </c>
      <c r="N1293" t="s">
        <v>23</v>
      </c>
      <c r="O1293" t="s">
        <v>29</v>
      </c>
      <c r="P1293">
        <v>32</v>
      </c>
      <c r="Q1293" t="s">
        <v>57</v>
      </c>
      <c r="R1293">
        <v>627</v>
      </c>
      <c r="S1293" t="str">
        <f t="shared" si="20"/>
        <v>100K-150K</v>
      </c>
    </row>
    <row r="1294" spans="1:19" x14ac:dyDescent="0.3">
      <c r="A1294" t="s">
        <v>49</v>
      </c>
      <c r="B1294" t="s">
        <v>50</v>
      </c>
      <c r="C1294">
        <v>2009</v>
      </c>
      <c r="D1294" t="s">
        <v>20</v>
      </c>
      <c r="E1294" t="s">
        <v>140</v>
      </c>
      <c r="F1294">
        <v>1.7</v>
      </c>
      <c r="G1294">
        <v>111303</v>
      </c>
      <c r="H1294">
        <v>143</v>
      </c>
      <c r="I1294">
        <v>129</v>
      </c>
      <c r="J1294">
        <v>4</v>
      </c>
      <c r="K1294">
        <v>0</v>
      </c>
      <c r="L1294" t="s">
        <v>140</v>
      </c>
      <c r="M1294" t="s">
        <v>72</v>
      </c>
      <c r="N1294" t="s">
        <v>45</v>
      </c>
      <c r="O1294" t="s">
        <v>29</v>
      </c>
      <c r="P1294">
        <v>38</v>
      </c>
      <c r="Q1294" t="s">
        <v>91</v>
      </c>
      <c r="R1294">
        <v>500</v>
      </c>
      <c r="S1294" t="str">
        <f t="shared" si="20"/>
        <v>100K-150K</v>
      </c>
    </row>
    <row r="1295" spans="1:19" x14ac:dyDescent="0.3">
      <c r="A1295" t="s">
        <v>41</v>
      </c>
      <c r="B1295" t="s">
        <v>103</v>
      </c>
      <c r="C1295">
        <v>2018</v>
      </c>
      <c r="D1295" t="s">
        <v>33</v>
      </c>
      <c r="E1295" t="s">
        <v>21</v>
      </c>
      <c r="F1295">
        <v>2.6</v>
      </c>
      <c r="G1295">
        <v>57357</v>
      </c>
      <c r="H1295">
        <v>199</v>
      </c>
      <c r="I1295">
        <v>203</v>
      </c>
      <c r="J1295">
        <v>1</v>
      </c>
      <c r="K1295">
        <v>0</v>
      </c>
      <c r="L1295" t="s">
        <v>34</v>
      </c>
      <c r="M1295" t="s">
        <v>52</v>
      </c>
      <c r="N1295" t="s">
        <v>23</v>
      </c>
      <c r="O1295" t="s">
        <v>24</v>
      </c>
      <c r="P1295">
        <v>47</v>
      </c>
      <c r="Q1295" t="s">
        <v>46</v>
      </c>
      <c r="R1295">
        <v>17604</v>
      </c>
      <c r="S1295" t="str">
        <f t="shared" si="20"/>
        <v>50K-100K</v>
      </c>
    </row>
    <row r="1296" spans="1:19" x14ac:dyDescent="0.3">
      <c r="A1296" t="s">
        <v>26</v>
      </c>
      <c r="B1296" t="s">
        <v>27</v>
      </c>
      <c r="C1296">
        <v>2023</v>
      </c>
      <c r="D1296" t="s">
        <v>20</v>
      </c>
      <c r="E1296" t="s">
        <v>21</v>
      </c>
      <c r="F1296">
        <v>2.5</v>
      </c>
      <c r="G1296">
        <v>25460</v>
      </c>
      <c r="H1296">
        <v>210</v>
      </c>
      <c r="I1296">
        <v>210</v>
      </c>
      <c r="J1296">
        <v>1</v>
      </c>
      <c r="K1296">
        <v>0</v>
      </c>
      <c r="L1296" t="s">
        <v>34</v>
      </c>
      <c r="M1296" t="s">
        <v>22</v>
      </c>
      <c r="N1296" t="s">
        <v>23</v>
      </c>
      <c r="O1296" t="s">
        <v>24</v>
      </c>
      <c r="P1296">
        <v>26</v>
      </c>
      <c r="Q1296" t="s">
        <v>76</v>
      </c>
      <c r="R1296">
        <v>22115</v>
      </c>
      <c r="S1296" t="str">
        <f t="shared" si="20"/>
        <v>0-50K</v>
      </c>
    </row>
    <row r="1297" spans="1:19" x14ac:dyDescent="0.3">
      <c r="A1297" t="s">
        <v>53</v>
      </c>
      <c r="B1297" t="s">
        <v>77</v>
      </c>
      <c r="C1297">
        <v>2009</v>
      </c>
      <c r="D1297" t="s">
        <v>20</v>
      </c>
      <c r="E1297" t="s">
        <v>67</v>
      </c>
      <c r="F1297">
        <v>2.4</v>
      </c>
      <c r="G1297">
        <v>176852</v>
      </c>
      <c r="H1297">
        <v>187</v>
      </c>
      <c r="I1297">
        <v>196</v>
      </c>
      <c r="J1297">
        <v>5</v>
      </c>
      <c r="K1297" t="s">
        <v>140</v>
      </c>
      <c r="L1297" t="s">
        <v>140</v>
      </c>
      <c r="M1297" t="s">
        <v>94</v>
      </c>
      <c r="N1297" t="s">
        <v>23</v>
      </c>
      <c r="O1297" t="s">
        <v>24</v>
      </c>
      <c r="P1297">
        <v>23</v>
      </c>
      <c r="Q1297" t="s">
        <v>88</v>
      </c>
      <c r="R1297">
        <v>5657</v>
      </c>
      <c r="S1297" t="str">
        <f t="shared" si="20"/>
        <v>150K-200K</v>
      </c>
    </row>
    <row r="1298" spans="1:19" x14ac:dyDescent="0.3">
      <c r="A1298" t="s">
        <v>53</v>
      </c>
      <c r="B1298" t="s">
        <v>54</v>
      </c>
      <c r="C1298">
        <v>2023</v>
      </c>
      <c r="D1298" t="s">
        <v>63</v>
      </c>
      <c r="E1298" t="s">
        <v>21</v>
      </c>
      <c r="F1298">
        <v>2.5</v>
      </c>
      <c r="G1298">
        <v>19267</v>
      </c>
      <c r="H1298">
        <v>209</v>
      </c>
      <c r="I1298">
        <v>191</v>
      </c>
      <c r="J1298">
        <v>1</v>
      </c>
      <c r="K1298" t="s">
        <v>140</v>
      </c>
      <c r="L1298" t="s">
        <v>43</v>
      </c>
      <c r="M1298" t="s">
        <v>72</v>
      </c>
      <c r="N1298" t="s">
        <v>23</v>
      </c>
      <c r="O1298" t="s">
        <v>24</v>
      </c>
      <c r="P1298">
        <v>30</v>
      </c>
      <c r="Q1298" t="s">
        <v>25</v>
      </c>
      <c r="R1298">
        <v>39923</v>
      </c>
      <c r="S1298" t="str">
        <f t="shared" si="20"/>
        <v>0-50K</v>
      </c>
    </row>
    <row r="1299" spans="1:19" x14ac:dyDescent="0.3">
      <c r="A1299" t="s">
        <v>38</v>
      </c>
      <c r="B1299" t="s">
        <v>39</v>
      </c>
      <c r="C1299">
        <v>2024</v>
      </c>
      <c r="D1299" t="s">
        <v>20</v>
      </c>
      <c r="E1299" t="s">
        <v>21</v>
      </c>
      <c r="F1299">
        <v>3</v>
      </c>
      <c r="G1299">
        <v>4770</v>
      </c>
      <c r="H1299">
        <v>187</v>
      </c>
      <c r="I1299">
        <v>234</v>
      </c>
      <c r="J1299">
        <v>1</v>
      </c>
      <c r="K1299">
        <v>0</v>
      </c>
      <c r="L1299" t="s">
        <v>43</v>
      </c>
      <c r="M1299" t="s">
        <v>35</v>
      </c>
      <c r="N1299" t="s">
        <v>23</v>
      </c>
      <c r="O1299" t="s">
        <v>24</v>
      </c>
      <c r="P1299">
        <v>27</v>
      </c>
      <c r="Q1299" t="s">
        <v>140</v>
      </c>
      <c r="R1299">
        <v>50377</v>
      </c>
      <c r="S1299" t="str">
        <f t="shared" si="20"/>
        <v>0-50K</v>
      </c>
    </row>
    <row r="1300" spans="1:19" x14ac:dyDescent="0.3">
      <c r="A1300" t="s">
        <v>73</v>
      </c>
      <c r="B1300" t="s">
        <v>74</v>
      </c>
      <c r="C1300">
        <v>2022</v>
      </c>
      <c r="D1300" t="s">
        <v>63</v>
      </c>
      <c r="E1300" t="s">
        <v>21</v>
      </c>
      <c r="F1300">
        <v>3.1</v>
      </c>
      <c r="G1300">
        <v>20926</v>
      </c>
      <c r="H1300">
        <v>187</v>
      </c>
      <c r="I1300">
        <v>226</v>
      </c>
      <c r="J1300">
        <v>1</v>
      </c>
      <c r="K1300" t="s">
        <v>140</v>
      </c>
      <c r="L1300" t="s">
        <v>140</v>
      </c>
      <c r="M1300" t="s">
        <v>22</v>
      </c>
      <c r="N1300" t="s">
        <v>23</v>
      </c>
      <c r="O1300" t="s">
        <v>24</v>
      </c>
      <c r="P1300">
        <v>25</v>
      </c>
      <c r="Q1300" t="s">
        <v>48</v>
      </c>
      <c r="R1300">
        <v>45952</v>
      </c>
      <c r="S1300" t="str">
        <f t="shared" si="20"/>
        <v>0-50K</v>
      </c>
    </row>
    <row r="1301" spans="1:19" x14ac:dyDescent="0.3">
      <c r="A1301" t="s">
        <v>31</v>
      </c>
      <c r="B1301" t="s">
        <v>61</v>
      </c>
      <c r="C1301">
        <v>2017</v>
      </c>
      <c r="D1301" t="s">
        <v>20</v>
      </c>
      <c r="E1301" t="s">
        <v>21</v>
      </c>
      <c r="F1301">
        <v>2.2000000000000002</v>
      </c>
      <c r="G1301">
        <v>84431</v>
      </c>
      <c r="H1301">
        <v>172</v>
      </c>
      <c r="I1301">
        <v>187</v>
      </c>
      <c r="J1301">
        <v>3</v>
      </c>
      <c r="K1301">
        <v>1</v>
      </c>
      <c r="L1301" t="s">
        <v>34</v>
      </c>
      <c r="M1301" t="s">
        <v>52</v>
      </c>
      <c r="N1301" t="s">
        <v>45</v>
      </c>
      <c r="O1301" t="s">
        <v>24</v>
      </c>
      <c r="P1301">
        <v>31</v>
      </c>
      <c r="Q1301" t="s">
        <v>140</v>
      </c>
      <c r="R1301">
        <v>9080</v>
      </c>
      <c r="S1301" t="str">
        <f t="shared" si="20"/>
        <v>50K-100K</v>
      </c>
    </row>
    <row r="1302" spans="1:19" x14ac:dyDescent="0.3">
      <c r="A1302" t="s">
        <v>80</v>
      </c>
      <c r="B1302" t="s">
        <v>81</v>
      </c>
      <c r="C1302">
        <v>2010</v>
      </c>
      <c r="D1302" t="s">
        <v>63</v>
      </c>
      <c r="E1302" t="s">
        <v>67</v>
      </c>
      <c r="F1302">
        <v>2.5</v>
      </c>
      <c r="G1302">
        <v>222732</v>
      </c>
      <c r="H1302">
        <v>185</v>
      </c>
      <c r="I1302">
        <v>200</v>
      </c>
      <c r="J1302">
        <v>2</v>
      </c>
      <c r="K1302">
        <v>1</v>
      </c>
      <c r="L1302" t="s">
        <v>34</v>
      </c>
      <c r="M1302" t="s">
        <v>52</v>
      </c>
      <c r="N1302" t="s">
        <v>82</v>
      </c>
      <c r="O1302" t="s">
        <v>60</v>
      </c>
      <c r="P1302">
        <v>36</v>
      </c>
      <c r="Q1302" t="s">
        <v>64</v>
      </c>
      <c r="R1302">
        <v>500</v>
      </c>
      <c r="S1302" t="str">
        <f t="shared" si="20"/>
        <v>200K+</v>
      </c>
    </row>
    <row r="1303" spans="1:19" x14ac:dyDescent="0.3">
      <c r="A1303" t="s">
        <v>80</v>
      </c>
      <c r="B1303" t="s">
        <v>102</v>
      </c>
      <c r="C1303">
        <v>2024</v>
      </c>
      <c r="D1303" t="s">
        <v>33</v>
      </c>
      <c r="E1303" t="s">
        <v>21</v>
      </c>
      <c r="F1303">
        <v>2</v>
      </c>
      <c r="G1303">
        <v>100</v>
      </c>
      <c r="H1303">
        <v>142</v>
      </c>
      <c r="I1303">
        <v>152</v>
      </c>
      <c r="J1303">
        <v>1</v>
      </c>
      <c r="K1303">
        <v>0</v>
      </c>
      <c r="L1303" t="s">
        <v>43</v>
      </c>
      <c r="M1303" t="s">
        <v>28</v>
      </c>
      <c r="N1303" t="s">
        <v>23</v>
      </c>
      <c r="O1303" t="s">
        <v>24</v>
      </c>
      <c r="P1303">
        <v>52</v>
      </c>
      <c r="Q1303" t="s">
        <v>48</v>
      </c>
      <c r="R1303">
        <v>36139</v>
      </c>
      <c r="S1303" t="str">
        <f t="shared" si="20"/>
        <v>0-50K</v>
      </c>
    </row>
    <row r="1304" spans="1:19" x14ac:dyDescent="0.3">
      <c r="A1304" t="s">
        <v>53</v>
      </c>
      <c r="B1304" t="s">
        <v>79</v>
      </c>
      <c r="C1304">
        <v>2005</v>
      </c>
      <c r="D1304" t="s">
        <v>20</v>
      </c>
      <c r="E1304" t="s">
        <v>140</v>
      </c>
      <c r="F1304">
        <v>1.9</v>
      </c>
      <c r="G1304">
        <v>100</v>
      </c>
      <c r="H1304">
        <v>133</v>
      </c>
      <c r="I1304">
        <v>141</v>
      </c>
      <c r="J1304">
        <v>4</v>
      </c>
      <c r="K1304">
        <v>1</v>
      </c>
      <c r="L1304" t="s">
        <v>34</v>
      </c>
      <c r="M1304" t="s">
        <v>94</v>
      </c>
      <c r="N1304" t="s">
        <v>45</v>
      </c>
      <c r="O1304" t="s">
        <v>24</v>
      </c>
      <c r="P1304">
        <v>37</v>
      </c>
      <c r="Q1304" t="s">
        <v>76</v>
      </c>
      <c r="R1304">
        <v>4452</v>
      </c>
      <c r="S1304" t="str">
        <f t="shared" si="20"/>
        <v>0-50K</v>
      </c>
    </row>
    <row r="1305" spans="1:19" x14ac:dyDescent="0.3">
      <c r="A1305" t="s">
        <v>80</v>
      </c>
      <c r="B1305" t="s">
        <v>81</v>
      </c>
      <c r="C1305">
        <v>2016</v>
      </c>
      <c r="D1305" t="s">
        <v>20</v>
      </c>
      <c r="E1305" t="s">
        <v>21</v>
      </c>
      <c r="F1305">
        <v>2.9</v>
      </c>
      <c r="G1305">
        <v>135855</v>
      </c>
      <c r="H1305">
        <v>234</v>
      </c>
      <c r="I1305">
        <v>187</v>
      </c>
      <c r="J1305">
        <v>2</v>
      </c>
      <c r="K1305">
        <v>0</v>
      </c>
      <c r="L1305" t="s">
        <v>34</v>
      </c>
      <c r="M1305" t="s">
        <v>35</v>
      </c>
      <c r="N1305" t="s">
        <v>82</v>
      </c>
      <c r="O1305" t="s">
        <v>24</v>
      </c>
      <c r="P1305">
        <v>30</v>
      </c>
      <c r="Q1305" t="s">
        <v>25</v>
      </c>
      <c r="R1305">
        <v>6990</v>
      </c>
      <c r="S1305" t="str">
        <f t="shared" si="20"/>
        <v>100K-150K</v>
      </c>
    </row>
    <row r="1306" spans="1:19" x14ac:dyDescent="0.3">
      <c r="A1306" t="s">
        <v>41</v>
      </c>
      <c r="B1306" t="s">
        <v>42</v>
      </c>
      <c r="C1306">
        <v>2008</v>
      </c>
      <c r="D1306" t="s">
        <v>20</v>
      </c>
      <c r="E1306" t="s">
        <v>21</v>
      </c>
      <c r="F1306">
        <v>1.7</v>
      </c>
      <c r="G1306">
        <v>234505</v>
      </c>
      <c r="H1306">
        <v>136</v>
      </c>
      <c r="I1306">
        <v>187</v>
      </c>
      <c r="J1306">
        <v>4</v>
      </c>
      <c r="K1306" t="s">
        <v>140</v>
      </c>
      <c r="L1306" t="s">
        <v>40</v>
      </c>
      <c r="M1306" t="s">
        <v>22</v>
      </c>
      <c r="N1306" t="s">
        <v>45</v>
      </c>
      <c r="O1306" t="s">
        <v>29</v>
      </c>
      <c r="P1306">
        <v>32</v>
      </c>
      <c r="Q1306" t="s">
        <v>48</v>
      </c>
      <c r="R1306">
        <v>500</v>
      </c>
      <c r="S1306" t="str">
        <f t="shared" si="20"/>
        <v>200K+</v>
      </c>
    </row>
    <row r="1307" spans="1:19" x14ac:dyDescent="0.3">
      <c r="A1307" t="s">
        <v>41</v>
      </c>
      <c r="B1307" t="s">
        <v>103</v>
      </c>
      <c r="C1307">
        <v>2010</v>
      </c>
      <c r="D1307" t="s">
        <v>20</v>
      </c>
      <c r="E1307" t="s">
        <v>140</v>
      </c>
      <c r="F1307">
        <v>3.3</v>
      </c>
      <c r="G1307">
        <v>282355</v>
      </c>
      <c r="H1307">
        <v>240</v>
      </c>
      <c r="I1307">
        <v>227</v>
      </c>
      <c r="J1307">
        <v>3</v>
      </c>
      <c r="K1307">
        <v>1</v>
      </c>
      <c r="L1307" t="s">
        <v>40</v>
      </c>
      <c r="M1307" t="s">
        <v>52</v>
      </c>
      <c r="N1307" t="s">
        <v>23</v>
      </c>
      <c r="O1307" t="s">
        <v>24</v>
      </c>
      <c r="P1307">
        <v>26</v>
      </c>
      <c r="Q1307" t="s">
        <v>37</v>
      </c>
      <c r="R1307">
        <v>500</v>
      </c>
      <c r="S1307" t="str">
        <f t="shared" si="20"/>
        <v>200K+</v>
      </c>
    </row>
    <row r="1308" spans="1:19" x14ac:dyDescent="0.3">
      <c r="A1308" t="s">
        <v>18</v>
      </c>
      <c r="B1308" t="s">
        <v>19</v>
      </c>
      <c r="C1308">
        <v>2022</v>
      </c>
      <c r="D1308" t="s">
        <v>20</v>
      </c>
      <c r="E1308" t="s">
        <v>21</v>
      </c>
      <c r="F1308">
        <v>2.9</v>
      </c>
      <c r="G1308">
        <v>1079</v>
      </c>
      <c r="H1308">
        <v>217</v>
      </c>
      <c r="I1308">
        <v>187</v>
      </c>
      <c r="J1308">
        <v>1</v>
      </c>
      <c r="K1308">
        <v>0</v>
      </c>
      <c r="L1308" t="s">
        <v>34</v>
      </c>
      <c r="M1308" t="s">
        <v>44</v>
      </c>
      <c r="N1308" t="s">
        <v>23</v>
      </c>
      <c r="O1308" t="s">
        <v>29</v>
      </c>
      <c r="P1308">
        <v>27</v>
      </c>
      <c r="Q1308" t="s">
        <v>88</v>
      </c>
      <c r="R1308">
        <v>54402</v>
      </c>
      <c r="S1308" t="str">
        <f t="shared" si="20"/>
        <v>0-50K</v>
      </c>
    </row>
    <row r="1309" spans="1:19" x14ac:dyDescent="0.3">
      <c r="A1309" t="s">
        <v>55</v>
      </c>
      <c r="B1309" t="s">
        <v>75</v>
      </c>
      <c r="C1309">
        <v>2023</v>
      </c>
      <c r="D1309" t="s">
        <v>20</v>
      </c>
      <c r="E1309" t="s">
        <v>21</v>
      </c>
      <c r="F1309">
        <v>2</v>
      </c>
      <c r="G1309">
        <v>18122</v>
      </c>
      <c r="H1309">
        <v>178</v>
      </c>
      <c r="I1309">
        <v>163</v>
      </c>
      <c r="J1309">
        <v>1</v>
      </c>
      <c r="K1309">
        <v>0</v>
      </c>
      <c r="L1309" t="s">
        <v>140</v>
      </c>
      <c r="M1309" t="s">
        <v>72</v>
      </c>
      <c r="N1309" t="s">
        <v>45</v>
      </c>
      <c r="O1309" t="s">
        <v>29</v>
      </c>
      <c r="P1309">
        <v>38</v>
      </c>
      <c r="Q1309" t="s">
        <v>37</v>
      </c>
      <c r="R1309">
        <v>19176</v>
      </c>
      <c r="S1309" t="str">
        <f t="shared" si="20"/>
        <v>0-50K</v>
      </c>
    </row>
    <row r="1310" spans="1:19" x14ac:dyDescent="0.3">
      <c r="A1310" t="s">
        <v>26</v>
      </c>
      <c r="B1310" t="s">
        <v>58</v>
      </c>
      <c r="C1310">
        <v>2007</v>
      </c>
      <c r="D1310" t="s">
        <v>20</v>
      </c>
      <c r="E1310" t="s">
        <v>21</v>
      </c>
      <c r="F1310">
        <v>2.2000000000000002</v>
      </c>
      <c r="G1310">
        <v>243796</v>
      </c>
      <c r="H1310">
        <v>187</v>
      </c>
      <c r="I1310">
        <v>185</v>
      </c>
      <c r="J1310">
        <v>3</v>
      </c>
      <c r="K1310" t="s">
        <v>140</v>
      </c>
      <c r="L1310" t="s">
        <v>34</v>
      </c>
      <c r="M1310" t="s">
        <v>94</v>
      </c>
      <c r="N1310" t="s">
        <v>23</v>
      </c>
      <c r="O1310" t="s">
        <v>24</v>
      </c>
      <c r="P1310">
        <v>34</v>
      </c>
      <c r="Q1310" t="s">
        <v>48</v>
      </c>
      <c r="R1310">
        <v>500</v>
      </c>
      <c r="S1310" t="str">
        <f t="shared" si="20"/>
        <v>200K+</v>
      </c>
    </row>
    <row r="1311" spans="1:19" x14ac:dyDescent="0.3">
      <c r="A1311" t="s">
        <v>80</v>
      </c>
      <c r="B1311" t="s">
        <v>98</v>
      </c>
      <c r="C1311">
        <v>2022</v>
      </c>
      <c r="D1311" t="s">
        <v>33</v>
      </c>
      <c r="E1311" t="s">
        <v>140</v>
      </c>
      <c r="F1311">
        <v>3.4</v>
      </c>
      <c r="G1311">
        <v>27181</v>
      </c>
      <c r="H1311">
        <v>247</v>
      </c>
      <c r="I1311">
        <v>239</v>
      </c>
      <c r="J1311">
        <v>1</v>
      </c>
      <c r="K1311">
        <v>0</v>
      </c>
      <c r="L1311" t="s">
        <v>140</v>
      </c>
      <c r="M1311" t="s">
        <v>35</v>
      </c>
      <c r="N1311" t="s">
        <v>23</v>
      </c>
      <c r="O1311" t="s">
        <v>24</v>
      </c>
      <c r="P1311">
        <v>32</v>
      </c>
      <c r="Q1311" t="s">
        <v>140</v>
      </c>
      <c r="R1311">
        <v>21428</v>
      </c>
      <c r="S1311" t="str">
        <f t="shared" si="20"/>
        <v>0-50K</v>
      </c>
    </row>
    <row r="1312" spans="1:19" x14ac:dyDescent="0.3">
      <c r="A1312" t="s">
        <v>53</v>
      </c>
      <c r="B1312" t="s">
        <v>77</v>
      </c>
      <c r="C1312">
        <v>2008</v>
      </c>
      <c r="D1312" t="s">
        <v>20</v>
      </c>
      <c r="E1312" t="s">
        <v>21</v>
      </c>
      <c r="F1312">
        <v>2.6</v>
      </c>
      <c r="G1312">
        <v>100</v>
      </c>
      <c r="H1312">
        <v>201</v>
      </c>
      <c r="I1312">
        <v>195</v>
      </c>
      <c r="J1312">
        <v>3</v>
      </c>
      <c r="K1312">
        <v>0</v>
      </c>
      <c r="L1312" t="s">
        <v>40</v>
      </c>
      <c r="M1312" t="s">
        <v>72</v>
      </c>
      <c r="N1312" t="s">
        <v>23</v>
      </c>
      <c r="O1312" t="s">
        <v>29</v>
      </c>
      <c r="P1312">
        <v>32</v>
      </c>
      <c r="Q1312" t="s">
        <v>91</v>
      </c>
      <c r="R1312">
        <v>13991</v>
      </c>
      <c r="S1312" t="str">
        <f t="shared" si="20"/>
        <v>0-50K</v>
      </c>
    </row>
    <row r="1313" spans="1:19" x14ac:dyDescent="0.3">
      <c r="A1313" t="s">
        <v>53</v>
      </c>
      <c r="B1313" t="s">
        <v>77</v>
      </c>
      <c r="C1313">
        <v>2014</v>
      </c>
      <c r="D1313" t="s">
        <v>20</v>
      </c>
      <c r="E1313" t="s">
        <v>21</v>
      </c>
      <c r="F1313">
        <v>2</v>
      </c>
      <c r="G1313">
        <v>124524</v>
      </c>
      <c r="H1313">
        <v>165</v>
      </c>
      <c r="I1313">
        <v>153</v>
      </c>
      <c r="J1313">
        <v>3</v>
      </c>
      <c r="K1313">
        <v>1</v>
      </c>
      <c r="L1313" t="s">
        <v>43</v>
      </c>
      <c r="M1313" t="s">
        <v>22</v>
      </c>
      <c r="N1313" t="s">
        <v>23</v>
      </c>
      <c r="O1313" t="s">
        <v>24</v>
      </c>
      <c r="P1313">
        <v>38</v>
      </c>
      <c r="Q1313" t="s">
        <v>91</v>
      </c>
      <c r="R1313">
        <v>18975</v>
      </c>
      <c r="S1313" t="str">
        <f t="shared" si="20"/>
        <v>100K-150K</v>
      </c>
    </row>
    <row r="1314" spans="1:19" x14ac:dyDescent="0.3">
      <c r="A1314" t="s">
        <v>80</v>
      </c>
      <c r="B1314" t="s">
        <v>102</v>
      </c>
      <c r="C1314">
        <v>2023</v>
      </c>
      <c r="D1314" t="s">
        <v>20</v>
      </c>
      <c r="E1314" t="s">
        <v>21</v>
      </c>
      <c r="F1314">
        <v>3</v>
      </c>
      <c r="G1314">
        <v>100</v>
      </c>
      <c r="H1314">
        <v>238</v>
      </c>
      <c r="I1314">
        <v>216</v>
      </c>
      <c r="J1314">
        <v>1</v>
      </c>
      <c r="K1314">
        <v>0</v>
      </c>
      <c r="L1314" t="s">
        <v>43</v>
      </c>
      <c r="M1314" t="s">
        <v>59</v>
      </c>
      <c r="N1314" t="s">
        <v>23</v>
      </c>
      <c r="O1314" t="s">
        <v>24</v>
      </c>
      <c r="P1314">
        <v>25</v>
      </c>
      <c r="Q1314" t="s">
        <v>30</v>
      </c>
      <c r="R1314">
        <v>32009</v>
      </c>
      <c r="S1314" t="str">
        <f t="shared" si="20"/>
        <v>0-50K</v>
      </c>
    </row>
    <row r="1315" spans="1:19" x14ac:dyDescent="0.3">
      <c r="A1315" t="s">
        <v>41</v>
      </c>
      <c r="B1315" t="s">
        <v>42</v>
      </c>
      <c r="C1315">
        <v>2011</v>
      </c>
      <c r="D1315" t="s">
        <v>63</v>
      </c>
      <c r="E1315" t="s">
        <v>21</v>
      </c>
      <c r="F1315">
        <v>1.8</v>
      </c>
      <c r="G1315">
        <v>163996</v>
      </c>
      <c r="H1315">
        <v>144</v>
      </c>
      <c r="I1315">
        <v>146</v>
      </c>
      <c r="J1315">
        <v>3</v>
      </c>
      <c r="K1315" t="s">
        <v>140</v>
      </c>
      <c r="L1315" t="s">
        <v>43</v>
      </c>
      <c r="M1315" t="s">
        <v>94</v>
      </c>
      <c r="N1315" t="s">
        <v>45</v>
      </c>
      <c r="O1315" t="s">
        <v>29</v>
      </c>
      <c r="P1315">
        <v>32</v>
      </c>
      <c r="Q1315" t="s">
        <v>140</v>
      </c>
      <c r="R1315">
        <v>500</v>
      </c>
      <c r="S1315" t="str">
        <f t="shared" si="20"/>
        <v>150K-200K</v>
      </c>
    </row>
    <row r="1316" spans="1:19" x14ac:dyDescent="0.3">
      <c r="A1316" t="s">
        <v>38</v>
      </c>
      <c r="B1316" t="s">
        <v>47</v>
      </c>
      <c r="C1316">
        <v>2021</v>
      </c>
      <c r="D1316" t="s">
        <v>20</v>
      </c>
      <c r="E1316" t="s">
        <v>21</v>
      </c>
      <c r="F1316">
        <v>2.5</v>
      </c>
      <c r="G1316">
        <v>34572</v>
      </c>
      <c r="H1316">
        <v>270</v>
      </c>
      <c r="I1316">
        <v>187</v>
      </c>
      <c r="J1316">
        <v>1</v>
      </c>
      <c r="K1316">
        <v>0</v>
      </c>
      <c r="L1316" t="s">
        <v>34</v>
      </c>
      <c r="M1316" t="s">
        <v>59</v>
      </c>
      <c r="N1316" t="s">
        <v>23</v>
      </c>
      <c r="O1316" t="s">
        <v>60</v>
      </c>
      <c r="P1316">
        <v>22</v>
      </c>
      <c r="Q1316" t="s">
        <v>46</v>
      </c>
      <c r="R1316">
        <v>17869</v>
      </c>
      <c r="S1316" t="str">
        <f t="shared" si="20"/>
        <v>0-50K</v>
      </c>
    </row>
    <row r="1317" spans="1:19" x14ac:dyDescent="0.3">
      <c r="A1317" t="s">
        <v>49</v>
      </c>
      <c r="B1317" t="s">
        <v>100</v>
      </c>
      <c r="C1317">
        <v>2007</v>
      </c>
      <c r="D1317" t="s">
        <v>63</v>
      </c>
      <c r="E1317" t="s">
        <v>21</v>
      </c>
      <c r="F1317">
        <v>2</v>
      </c>
      <c r="G1317">
        <v>190467</v>
      </c>
      <c r="H1317">
        <v>164</v>
      </c>
      <c r="I1317">
        <v>173</v>
      </c>
      <c r="J1317">
        <v>4</v>
      </c>
      <c r="K1317">
        <v>1</v>
      </c>
      <c r="L1317" t="s">
        <v>140</v>
      </c>
      <c r="M1317" t="s">
        <v>28</v>
      </c>
      <c r="N1317" t="s">
        <v>45</v>
      </c>
      <c r="O1317" t="s">
        <v>29</v>
      </c>
      <c r="P1317">
        <v>37</v>
      </c>
      <c r="Q1317" t="s">
        <v>76</v>
      </c>
      <c r="R1317">
        <v>500</v>
      </c>
      <c r="S1317" t="str">
        <f t="shared" si="20"/>
        <v>150K-200K</v>
      </c>
    </row>
    <row r="1318" spans="1:19" x14ac:dyDescent="0.3">
      <c r="A1318" t="s">
        <v>38</v>
      </c>
      <c r="B1318" t="s">
        <v>47</v>
      </c>
      <c r="C1318">
        <v>2015</v>
      </c>
      <c r="D1318" t="s">
        <v>20</v>
      </c>
      <c r="E1318" t="s">
        <v>21</v>
      </c>
      <c r="F1318">
        <v>2.4</v>
      </c>
      <c r="G1318">
        <v>187383</v>
      </c>
      <c r="H1318">
        <v>187</v>
      </c>
      <c r="I1318">
        <v>171</v>
      </c>
      <c r="J1318">
        <v>1</v>
      </c>
      <c r="K1318">
        <v>0</v>
      </c>
      <c r="L1318" t="s">
        <v>34</v>
      </c>
      <c r="M1318" t="s">
        <v>35</v>
      </c>
      <c r="N1318" t="s">
        <v>23</v>
      </c>
      <c r="O1318" t="s">
        <v>24</v>
      </c>
      <c r="P1318">
        <v>34</v>
      </c>
      <c r="Q1318" t="s">
        <v>25</v>
      </c>
      <c r="R1318">
        <v>2906</v>
      </c>
      <c r="S1318" t="str">
        <f t="shared" si="20"/>
        <v>150K-200K</v>
      </c>
    </row>
    <row r="1319" spans="1:19" x14ac:dyDescent="0.3">
      <c r="A1319" t="s">
        <v>55</v>
      </c>
      <c r="B1319" t="s">
        <v>56</v>
      </c>
      <c r="C1319">
        <v>2018</v>
      </c>
      <c r="D1319" t="s">
        <v>20</v>
      </c>
      <c r="E1319" t="s">
        <v>21</v>
      </c>
      <c r="F1319">
        <v>3.1</v>
      </c>
      <c r="G1319">
        <v>72424</v>
      </c>
      <c r="H1319">
        <v>236</v>
      </c>
      <c r="I1319">
        <v>241</v>
      </c>
      <c r="J1319">
        <v>3</v>
      </c>
      <c r="K1319">
        <v>0</v>
      </c>
      <c r="L1319" t="s">
        <v>34</v>
      </c>
      <c r="M1319" t="s">
        <v>44</v>
      </c>
      <c r="N1319" t="s">
        <v>23</v>
      </c>
      <c r="O1319" t="s">
        <v>24</v>
      </c>
      <c r="P1319">
        <v>23</v>
      </c>
      <c r="Q1319" t="s">
        <v>140</v>
      </c>
      <c r="R1319">
        <v>18073</v>
      </c>
      <c r="S1319" t="str">
        <f t="shared" si="20"/>
        <v>50K-100K</v>
      </c>
    </row>
    <row r="1320" spans="1:19" x14ac:dyDescent="0.3">
      <c r="A1320" t="s">
        <v>49</v>
      </c>
      <c r="B1320" t="s">
        <v>92</v>
      </c>
      <c r="C1320">
        <v>2012</v>
      </c>
      <c r="D1320" t="s">
        <v>20</v>
      </c>
      <c r="E1320" t="s">
        <v>21</v>
      </c>
      <c r="F1320">
        <v>2</v>
      </c>
      <c r="G1320">
        <v>207165</v>
      </c>
      <c r="H1320">
        <v>161</v>
      </c>
      <c r="I1320">
        <v>155</v>
      </c>
      <c r="J1320">
        <v>2</v>
      </c>
      <c r="K1320">
        <v>0</v>
      </c>
      <c r="L1320" t="s">
        <v>34</v>
      </c>
      <c r="M1320" t="s">
        <v>94</v>
      </c>
      <c r="N1320" t="s">
        <v>23</v>
      </c>
      <c r="O1320" t="s">
        <v>24</v>
      </c>
      <c r="P1320">
        <v>30</v>
      </c>
      <c r="Q1320" t="s">
        <v>46</v>
      </c>
      <c r="R1320">
        <v>500</v>
      </c>
      <c r="S1320" t="str">
        <f t="shared" si="20"/>
        <v>200K+</v>
      </c>
    </row>
    <row r="1321" spans="1:19" x14ac:dyDescent="0.3">
      <c r="A1321" t="s">
        <v>18</v>
      </c>
      <c r="B1321" t="s">
        <v>66</v>
      </c>
      <c r="C1321">
        <v>2022</v>
      </c>
      <c r="D1321" t="s">
        <v>20</v>
      </c>
      <c r="E1321" t="s">
        <v>21</v>
      </c>
      <c r="F1321">
        <v>3.4</v>
      </c>
      <c r="G1321">
        <v>27510</v>
      </c>
      <c r="H1321">
        <v>187</v>
      </c>
      <c r="I1321">
        <v>248</v>
      </c>
      <c r="J1321">
        <v>1</v>
      </c>
      <c r="K1321">
        <v>0</v>
      </c>
      <c r="L1321" t="s">
        <v>43</v>
      </c>
      <c r="M1321" t="s">
        <v>44</v>
      </c>
      <c r="N1321" t="s">
        <v>23</v>
      </c>
      <c r="O1321" t="s">
        <v>24</v>
      </c>
      <c r="P1321">
        <v>23</v>
      </c>
      <c r="Q1321" t="s">
        <v>64</v>
      </c>
      <c r="R1321">
        <v>37804</v>
      </c>
      <c r="S1321" t="str">
        <f t="shared" si="20"/>
        <v>0-50K</v>
      </c>
    </row>
    <row r="1322" spans="1:19" x14ac:dyDescent="0.3">
      <c r="A1322" t="s">
        <v>80</v>
      </c>
      <c r="B1322" t="s">
        <v>81</v>
      </c>
      <c r="C1322">
        <v>2005</v>
      </c>
      <c r="D1322" t="s">
        <v>63</v>
      </c>
      <c r="E1322" t="s">
        <v>21</v>
      </c>
      <c r="F1322">
        <v>4.3</v>
      </c>
      <c r="G1322">
        <v>260876</v>
      </c>
      <c r="H1322">
        <v>187</v>
      </c>
      <c r="I1322">
        <v>291</v>
      </c>
      <c r="J1322">
        <v>4</v>
      </c>
      <c r="K1322">
        <v>1</v>
      </c>
      <c r="L1322" t="s">
        <v>34</v>
      </c>
      <c r="M1322" t="s">
        <v>35</v>
      </c>
      <c r="N1322" t="s">
        <v>82</v>
      </c>
      <c r="O1322" t="s">
        <v>60</v>
      </c>
      <c r="P1322">
        <v>17</v>
      </c>
      <c r="Q1322" t="s">
        <v>140</v>
      </c>
      <c r="R1322">
        <v>500</v>
      </c>
      <c r="S1322" t="str">
        <f t="shared" si="20"/>
        <v>200K+</v>
      </c>
    </row>
    <row r="1323" spans="1:19" x14ac:dyDescent="0.3">
      <c r="A1323" t="s">
        <v>55</v>
      </c>
      <c r="B1323" t="s">
        <v>69</v>
      </c>
      <c r="C1323">
        <v>2016</v>
      </c>
      <c r="D1323" t="s">
        <v>20</v>
      </c>
      <c r="E1323" t="s">
        <v>21</v>
      </c>
      <c r="F1323">
        <v>2.5</v>
      </c>
      <c r="G1323">
        <v>103016</v>
      </c>
      <c r="H1323">
        <v>211</v>
      </c>
      <c r="I1323">
        <v>187</v>
      </c>
      <c r="J1323">
        <v>4</v>
      </c>
      <c r="K1323">
        <v>0</v>
      </c>
      <c r="L1323" t="s">
        <v>43</v>
      </c>
      <c r="M1323" t="s">
        <v>140</v>
      </c>
      <c r="N1323" t="s">
        <v>23</v>
      </c>
      <c r="O1323" t="s">
        <v>24</v>
      </c>
      <c r="P1323">
        <v>32</v>
      </c>
      <c r="Q1323" t="s">
        <v>64</v>
      </c>
      <c r="R1323">
        <v>9052</v>
      </c>
      <c r="S1323" t="str">
        <f t="shared" si="20"/>
        <v>100K-150K</v>
      </c>
    </row>
    <row r="1324" spans="1:19" x14ac:dyDescent="0.3">
      <c r="A1324" t="s">
        <v>55</v>
      </c>
      <c r="B1324" t="s">
        <v>56</v>
      </c>
      <c r="C1324">
        <v>2023</v>
      </c>
      <c r="D1324" t="s">
        <v>20</v>
      </c>
      <c r="E1324" t="s">
        <v>21</v>
      </c>
      <c r="F1324">
        <v>2.7</v>
      </c>
      <c r="G1324">
        <v>13676</v>
      </c>
      <c r="H1324">
        <v>205</v>
      </c>
      <c r="I1324">
        <v>195</v>
      </c>
      <c r="J1324">
        <v>1</v>
      </c>
      <c r="K1324">
        <v>0</v>
      </c>
      <c r="L1324" t="s">
        <v>34</v>
      </c>
      <c r="M1324" t="s">
        <v>94</v>
      </c>
      <c r="N1324" t="s">
        <v>23</v>
      </c>
      <c r="O1324" t="s">
        <v>60</v>
      </c>
      <c r="P1324">
        <v>27</v>
      </c>
      <c r="Q1324" t="s">
        <v>91</v>
      </c>
      <c r="R1324">
        <v>36017</v>
      </c>
      <c r="S1324" t="str">
        <f t="shared" si="20"/>
        <v>0-50K</v>
      </c>
    </row>
    <row r="1325" spans="1:19" x14ac:dyDescent="0.3">
      <c r="A1325" t="s">
        <v>26</v>
      </c>
      <c r="B1325" t="s">
        <v>101</v>
      </c>
      <c r="C1325">
        <v>2021</v>
      </c>
      <c r="D1325" t="s">
        <v>65</v>
      </c>
      <c r="E1325" t="s">
        <v>21</v>
      </c>
      <c r="F1325">
        <v>0</v>
      </c>
      <c r="G1325">
        <v>47644</v>
      </c>
      <c r="H1325">
        <v>313</v>
      </c>
      <c r="I1325">
        <v>344</v>
      </c>
      <c r="J1325">
        <v>1</v>
      </c>
      <c r="K1325">
        <v>0</v>
      </c>
      <c r="L1325" t="s">
        <v>43</v>
      </c>
      <c r="M1325" t="s">
        <v>72</v>
      </c>
      <c r="N1325" t="s">
        <v>45</v>
      </c>
      <c r="O1325" t="s">
        <v>29</v>
      </c>
      <c r="P1325">
        <v>32</v>
      </c>
      <c r="Q1325" t="s">
        <v>91</v>
      </c>
      <c r="R1325">
        <v>14406</v>
      </c>
      <c r="S1325" t="str">
        <f t="shared" si="20"/>
        <v>0-50K</v>
      </c>
    </row>
    <row r="1326" spans="1:19" x14ac:dyDescent="0.3">
      <c r="A1326" t="s">
        <v>26</v>
      </c>
      <c r="B1326" t="s">
        <v>58</v>
      </c>
      <c r="C1326">
        <v>2018</v>
      </c>
      <c r="D1326" t="s">
        <v>65</v>
      </c>
      <c r="E1326" t="s">
        <v>21</v>
      </c>
      <c r="F1326">
        <v>0</v>
      </c>
      <c r="G1326">
        <v>46803</v>
      </c>
      <c r="H1326">
        <v>294</v>
      </c>
      <c r="I1326">
        <v>323</v>
      </c>
      <c r="J1326">
        <v>3</v>
      </c>
      <c r="K1326">
        <v>1</v>
      </c>
      <c r="L1326" t="s">
        <v>40</v>
      </c>
      <c r="M1326" t="s">
        <v>28</v>
      </c>
      <c r="N1326" t="s">
        <v>23</v>
      </c>
      <c r="O1326" t="s">
        <v>60</v>
      </c>
      <c r="P1326">
        <v>105</v>
      </c>
      <c r="Q1326" t="s">
        <v>48</v>
      </c>
      <c r="R1326">
        <v>11767</v>
      </c>
      <c r="S1326" t="str">
        <f t="shared" si="20"/>
        <v>0-50K</v>
      </c>
    </row>
    <row r="1327" spans="1:19" x14ac:dyDescent="0.3">
      <c r="A1327" t="s">
        <v>41</v>
      </c>
      <c r="B1327" t="s">
        <v>96</v>
      </c>
      <c r="C1327">
        <v>2018</v>
      </c>
      <c r="D1327" t="s">
        <v>20</v>
      </c>
      <c r="E1327" t="s">
        <v>21</v>
      </c>
      <c r="F1327">
        <v>2.2999999999999998</v>
      </c>
      <c r="G1327">
        <v>25568</v>
      </c>
      <c r="H1327">
        <v>172</v>
      </c>
      <c r="I1327">
        <v>141</v>
      </c>
      <c r="J1327">
        <v>1</v>
      </c>
      <c r="K1327" t="s">
        <v>140</v>
      </c>
      <c r="L1327" t="s">
        <v>140</v>
      </c>
      <c r="M1327" t="s">
        <v>59</v>
      </c>
      <c r="N1327" t="s">
        <v>45</v>
      </c>
      <c r="O1327" t="s">
        <v>29</v>
      </c>
      <c r="P1327">
        <v>38</v>
      </c>
      <c r="Q1327" t="s">
        <v>25</v>
      </c>
      <c r="R1327">
        <v>8838</v>
      </c>
      <c r="S1327" t="str">
        <f t="shared" si="20"/>
        <v>0-50K</v>
      </c>
    </row>
    <row r="1328" spans="1:19" x14ac:dyDescent="0.3">
      <c r="A1328" t="s">
        <v>31</v>
      </c>
      <c r="B1328" t="s">
        <v>85</v>
      </c>
      <c r="C1328">
        <v>2006</v>
      </c>
      <c r="D1328" t="s">
        <v>20</v>
      </c>
      <c r="E1328" t="s">
        <v>21</v>
      </c>
      <c r="F1328">
        <v>3.4</v>
      </c>
      <c r="G1328">
        <v>94501</v>
      </c>
      <c r="H1328">
        <v>264</v>
      </c>
      <c r="I1328">
        <v>187</v>
      </c>
      <c r="J1328">
        <v>4</v>
      </c>
      <c r="K1328">
        <v>1</v>
      </c>
      <c r="L1328" t="s">
        <v>140</v>
      </c>
      <c r="M1328" t="s">
        <v>44</v>
      </c>
      <c r="N1328" t="s">
        <v>23</v>
      </c>
      <c r="O1328" t="s">
        <v>60</v>
      </c>
      <c r="P1328">
        <v>29</v>
      </c>
      <c r="Q1328" t="s">
        <v>48</v>
      </c>
      <c r="R1328">
        <v>1064</v>
      </c>
      <c r="S1328" t="str">
        <f t="shared" si="20"/>
        <v>50K-100K</v>
      </c>
    </row>
    <row r="1329" spans="1:19" x14ac:dyDescent="0.3">
      <c r="A1329" t="s">
        <v>18</v>
      </c>
      <c r="B1329" t="s">
        <v>19</v>
      </c>
      <c r="C1329">
        <v>2009</v>
      </c>
      <c r="D1329" t="s">
        <v>20</v>
      </c>
      <c r="E1329" t="s">
        <v>21</v>
      </c>
      <c r="F1329">
        <v>2.5</v>
      </c>
      <c r="G1329">
        <v>156835</v>
      </c>
      <c r="H1329">
        <v>187</v>
      </c>
      <c r="I1329">
        <v>191</v>
      </c>
      <c r="J1329">
        <v>2</v>
      </c>
      <c r="K1329" t="s">
        <v>140</v>
      </c>
      <c r="L1329" t="s">
        <v>34</v>
      </c>
      <c r="M1329" t="s">
        <v>140</v>
      </c>
      <c r="N1329" t="s">
        <v>23</v>
      </c>
      <c r="O1329" t="s">
        <v>24</v>
      </c>
      <c r="P1329">
        <v>31</v>
      </c>
      <c r="Q1329" t="s">
        <v>64</v>
      </c>
      <c r="R1329">
        <v>7542</v>
      </c>
      <c r="S1329" t="str">
        <f t="shared" si="20"/>
        <v>150K-200K</v>
      </c>
    </row>
    <row r="1330" spans="1:19" x14ac:dyDescent="0.3">
      <c r="A1330" t="s">
        <v>53</v>
      </c>
      <c r="B1330" t="s">
        <v>71</v>
      </c>
      <c r="C1330">
        <v>2016</v>
      </c>
      <c r="D1330" t="s">
        <v>63</v>
      </c>
      <c r="E1330" t="s">
        <v>140</v>
      </c>
      <c r="F1330">
        <v>2.5</v>
      </c>
      <c r="G1330">
        <v>70412</v>
      </c>
      <c r="H1330">
        <v>125</v>
      </c>
      <c r="I1330">
        <v>111</v>
      </c>
      <c r="J1330">
        <v>3</v>
      </c>
      <c r="K1330">
        <v>0</v>
      </c>
      <c r="L1330" t="s">
        <v>34</v>
      </c>
      <c r="M1330" t="s">
        <v>140</v>
      </c>
      <c r="N1330" t="s">
        <v>45</v>
      </c>
      <c r="O1330" t="s">
        <v>24</v>
      </c>
      <c r="P1330">
        <v>43</v>
      </c>
      <c r="Q1330" t="s">
        <v>88</v>
      </c>
      <c r="R1330">
        <v>15336</v>
      </c>
      <c r="S1330" t="str">
        <f t="shared" si="20"/>
        <v>50K-100K</v>
      </c>
    </row>
    <row r="1331" spans="1:19" x14ac:dyDescent="0.3">
      <c r="A1331" t="s">
        <v>73</v>
      </c>
      <c r="B1331" t="s">
        <v>87</v>
      </c>
      <c r="C1331">
        <v>2020</v>
      </c>
      <c r="D1331" t="s">
        <v>20</v>
      </c>
      <c r="E1331" t="s">
        <v>21</v>
      </c>
      <c r="F1331">
        <v>2.2999999999999998</v>
      </c>
      <c r="G1331">
        <v>8407</v>
      </c>
      <c r="H1331">
        <v>197</v>
      </c>
      <c r="I1331">
        <v>187</v>
      </c>
      <c r="J1331">
        <v>1</v>
      </c>
      <c r="K1331" t="s">
        <v>140</v>
      </c>
      <c r="L1331" t="s">
        <v>43</v>
      </c>
      <c r="M1331" t="s">
        <v>28</v>
      </c>
      <c r="N1331" t="s">
        <v>23</v>
      </c>
      <c r="O1331" t="s">
        <v>24</v>
      </c>
      <c r="P1331">
        <v>31</v>
      </c>
      <c r="Q1331" t="s">
        <v>57</v>
      </c>
      <c r="R1331">
        <v>34323</v>
      </c>
      <c r="S1331" t="str">
        <f t="shared" si="20"/>
        <v>0-50K</v>
      </c>
    </row>
    <row r="1332" spans="1:19" x14ac:dyDescent="0.3">
      <c r="A1332" t="s">
        <v>49</v>
      </c>
      <c r="B1332" t="s">
        <v>50</v>
      </c>
      <c r="C1332">
        <v>2023</v>
      </c>
      <c r="D1332" t="s">
        <v>20</v>
      </c>
      <c r="E1332" t="s">
        <v>21</v>
      </c>
      <c r="F1332">
        <v>2.5</v>
      </c>
      <c r="G1332">
        <v>18824</v>
      </c>
      <c r="H1332">
        <v>135</v>
      </c>
      <c r="I1332">
        <v>134</v>
      </c>
      <c r="J1332">
        <v>1</v>
      </c>
      <c r="K1332" t="s">
        <v>140</v>
      </c>
      <c r="L1332" t="s">
        <v>34</v>
      </c>
      <c r="M1332" t="s">
        <v>28</v>
      </c>
      <c r="N1332" t="s">
        <v>45</v>
      </c>
      <c r="O1332" t="s">
        <v>29</v>
      </c>
      <c r="P1332">
        <v>37</v>
      </c>
      <c r="Q1332" t="s">
        <v>91</v>
      </c>
      <c r="R1332">
        <v>16587</v>
      </c>
      <c r="S1332" t="str">
        <f t="shared" si="20"/>
        <v>0-50K</v>
      </c>
    </row>
    <row r="1333" spans="1:19" x14ac:dyDescent="0.3">
      <c r="A1333" t="s">
        <v>31</v>
      </c>
      <c r="B1333" t="s">
        <v>61</v>
      </c>
      <c r="C1333">
        <v>2005</v>
      </c>
      <c r="D1333" t="s">
        <v>20</v>
      </c>
      <c r="E1333" t="s">
        <v>21</v>
      </c>
      <c r="F1333">
        <v>1.4</v>
      </c>
      <c r="G1333">
        <v>253154</v>
      </c>
      <c r="H1333">
        <v>126</v>
      </c>
      <c r="I1333">
        <v>113</v>
      </c>
      <c r="J1333">
        <v>4</v>
      </c>
      <c r="K1333">
        <v>0</v>
      </c>
      <c r="L1333" t="s">
        <v>34</v>
      </c>
      <c r="M1333" t="s">
        <v>35</v>
      </c>
      <c r="N1333" t="s">
        <v>45</v>
      </c>
      <c r="O1333" t="s">
        <v>24</v>
      </c>
      <c r="P1333">
        <v>40</v>
      </c>
      <c r="Q1333" t="s">
        <v>57</v>
      </c>
      <c r="R1333">
        <v>500</v>
      </c>
      <c r="S1333" t="str">
        <f t="shared" si="20"/>
        <v>200K+</v>
      </c>
    </row>
    <row r="1334" spans="1:19" x14ac:dyDescent="0.3">
      <c r="A1334" t="s">
        <v>38</v>
      </c>
      <c r="B1334" t="s">
        <v>39</v>
      </c>
      <c r="C1334">
        <v>2012</v>
      </c>
      <c r="D1334" t="s">
        <v>20</v>
      </c>
      <c r="E1334" t="s">
        <v>21</v>
      </c>
      <c r="F1334">
        <v>3.1</v>
      </c>
      <c r="G1334">
        <v>174183</v>
      </c>
      <c r="H1334">
        <v>249</v>
      </c>
      <c r="I1334">
        <v>224</v>
      </c>
      <c r="J1334">
        <v>2</v>
      </c>
      <c r="K1334">
        <v>1</v>
      </c>
      <c r="L1334" t="s">
        <v>34</v>
      </c>
      <c r="M1334" t="s">
        <v>72</v>
      </c>
      <c r="N1334" t="s">
        <v>23</v>
      </c>
      <c r="O1334" t="s">
        <v>29</v>
      </c>
      <c r="P1334">
        <v>33</v>
      </c>
      <c r="Q1334" t="s">
        <v>37</v>
      </c>
      <c r="R1334">
        <v>8319</v>
      </c>
      <c r="S1334" t="str">
        <f t="shared" si="20"/>
        <v>150K-200K</v>
      </c>
    </row>
    <row r="1335" spans="1:19" x14ac:dyDescent="0.3">
      <c r="A1335" t="s">
        <v>73</v>
      </c>
      <c r="B1335" t="s">
        <v>87</v>
      </c>
      <c r="C1335">
        <v>2011</v>
      </c>
      <c r="D1335" t="s">
        <v>63</v>
      </c>
      <c r="E1335" t="s">
        <v>21</v>
      </c>
      <c r="F1335">
        <v>3.5</v>
      </c>
      <c r="G1335">
        <v>41247</v>
      </c>
      <c r="H1335">
        <v>268</v>
      </c>
      <c r="I1335">
        <v>249</v>
      </c>
      <c r="J1335">
        <v>3</v>
      </c>
      <c r="K1335" t="s">
        <v>140</v>
      </c>
      <c r="L1335" t="s">
        <v>43</v>
      </c>
      <c r="M1335" t="s">
        <v>22</v>
      </c>
      <c r="N1335" t="s">
        <v>23</v>
      </c>
      <c r="O1335" t="s">
        <v>60</v>
      </c>
      <c r="P1335">
        <v>21</v>
      </c>
      <c r="Q1335" t="s">
        <v>48</v>
      </c>
      <c r="R1335">
        <v>11160</v>
      </c>
      <c r="S1335" t="str">
        <f t="shared" si="20"/>
        <v>0-50K</v>
      </c>
    </row>
    <row r="1336" spans="1:19" x14ac:dyDescent="0.3">
      <c r="A1336" t="s">
        <v>18</v>
      </c>
      <c r="B1336" t="s">
        <v>66</v>
      </c>
      <c r="C1336">
        <v>2019</v>
      </c>
      <c r="D1336" t="s">
        <v>20</v>
      </c>
      <c r="E1336" t="s">
        <v>21</v>
      </c>
      <c r="F1336">
        <v>3.4</v>
      </c>
      <c r="G1336">
        <v>25899</v>
      </c>
      <c r="H1336">
        <v>260</v>
      </c>
      <c r="I1336">
        <v>244</v>
      </c>
      <c r="J1336">
        <v>2</v>
      </c>
      <c r="K1336">
        <v>0</v>
      </c>
      <c r="L1336" t="s">
        <v>34</v>
      </c>
      <c r="M1336" t="s">
        <v>35</v>
      </c>
      <c r="N1336" t="s">
        <v>23</v>
      </c>
      <c r="O1336" t="s">
        <v>24</v>
      </c>
      <c r="P1336">
        <v>21</v>
      </c>
      <c r="Q1336" t="s">
        <v>88</v>
      </c>
      <c r="R1336">
        <v>26856</v>
      </c>
      <c r="S1336" t="str">
        <f t="shared" si="20"/>
        <v>0-50K</v>
      </c>
    </row>
    <row r="1337" spans="1:19" x14ac:dyDescent="0.3">
      <c r="A1337" t="s">
        <v>41</v>
      </c>
      <c r="B1337" t="s">
        <v>103</v>
      </c>
      <c r="C1337">
        <v>2016</v>
      </c>
      <c r="D1337" t="s">
        <v>20</v>
      </c>
      <c r="E1337" t="s">
        <v>21</v>
      </c>
      <c r="F1337">
        <v>3.1</v>
      </c>
      <c r="G1337">
        <v>167695</v>
      </c>
      <c r="H1337">
        <v>233</v>
      </c>
      <c r="I1337">
        <v>222</v>
      </c>
      <c r="J1337">
        <v>3</v>
      </c>
      <c r="K1337">
        <v>1</v>
      </c>
      <c r="L1337" t="s">
        <v>34</v>
      </c>
      <c r="M1337" t="s">
        <v>52</v>
      </c>
      <c r="N1337" t="s">
        <v>23</v>
      </c>
      <c r="O1337" t="s">
        <v>24</v>
      </c>
      <c r="P1337">
        <v>32</v>
      </c>
      <c r="Q1337" t="s">
        <v>140</v>
      </c>
      <c r="R1337">
        <v>7674</v>
      </c>
      <c r="S1337" t="str">
        <f t="shared" si="20"/>
        <v>150K-200K</v>
      </c>
    </row>
    <row r="1338" spans="1:19" x14ac:dyDescent="0.3">
      <c r="A1338" t="s">
        <v>18</v>
      </c>
      <c r="B1338" t="s">
        <v>66</v>
      </c>
      <c r="C1338">
        <v>2022</v>
      </c>
      <c r="D1338" t="s">
        <v>20</v>
      </c>
      <c r="E1338" t="s">
        <v>21</v>
      </c>
      <c r="F1338">
        <v>3.2</v>
      </c>
      <c r="G1338">
        <v>30147</v>
      </c>
      <c r="H1338">
        <v>187</v>
      </c>
      <c r="I1338">
        <v>247</v>
      </c>
      <c r="J1338">
        <v>1</v>
      </c>
      <c r="K1338" t="s">
        <v>140</v>
      </c>
      <c r="L1338" t="s">
        <v>43</v>
      </c>
      <c r="M1338" t="s">
        <v>140</v>
      </c>
      <c r="N1338" t="s">
        <v>23</v>
      </c>
      <c r="O1338" t="s">
        <v>29</v>
      </c>
      <c r="P1338">
        <v>27</v>
      </c>
      <c r="Q1338" t="s">
        <v>88</v>
      </c>
      <c r="R1338">
        <v>38844</v>
      </c>
      <c r="S1338" t="str">
        <f t="shared" si="20"/>
        <v>0-50K</v>
      </c>
    </row>
    <row r="1339" spans="1:19" x14ac:dyDescent="0.3">
      <c r="A1339" t="s">
        <v>53</v>
      </c>
      <c r="B1339" t="s">
        <v>71</v>
      </c>
      <c r="C1339">
        <v>2005</v>
      </c>
      <c r="D1339" t="s">
        <v>20</v>
      </c>
      <c r="E1339" t="s">
        <v>21</v>
      </c>
      <c r="F1339">
        <v>2.5</v>
      </c>
      <c r="G1339">
        <v>289761</v>
      </c>
      <c r="H1339">
        <v>205</v>
      </c>
      <c r="I1339">
        <v>202</v>
      </c>
      <c r="J1339">
        <v>5</v>
      </c>
      <c r="K1339">
        <v>1</v>
      </c>
      <c r="L1339" t="s">
        <v>34</v>
      </c>
      <c r="M1339" t="s">
        <v>44</v>
      </c>
      <c r="N1339" t="s">
        <v>45</v>
      </c>
      <c r="O1339" t="s">
        <v>29</v>
      </c>
      <c r="P1339">
        <v>25</v>
      </c>
      <c r="Q1339" t="s">
        <v>140</v>
      </c>
      <c r="R1339">
        <v>500</v>
      </c>
      <c r="S1339" t="str">
        <f t="shared" si="20"/>
        <v>200K+</v>
      </c>
    </row>
    <row r="1340" spans="1:19" x14ac:dyDescent="0.3">
      <c r="A1340" t="s">
        <v>38</v>
      </c>
      <c r="B1340" t="s">
        <v>89</v>
      </c>
      <c r="C1340">
        <v>2010</v>
      </c>
      <c r="D1340" t="s">
        <v>63</v>
      </c>
      <c r="E1340" t="s">
        <v>67</v>
      </c>
      <c r="F1340">
        <v>1.9</v>
      </c>
      <c r="G1340">
        <v>166351</v>
      </c>
      <c r="H1340">
        <v>146</v>
      </c>
      <c r="I1340">
        <v>142</v>
      </c>
      <c r="J1340">
        <v>2</v>
      </c>
      <c r="K1340">
        <v>1</v>
      </c>
      <c r="L1340" t="s">
        <v>40</v>
      </c>
      <c r="M1340" t="s">
        <v>44</v>
      </c>
      <c r="N1340" t="s">
        <v>45</v>
      </c>
      <c r="O1340" t="s">
        <v>29</v>
      </c>
      <c r="P1340">
        <v>32</v>
      </c>
      <c r="Q1340" t="s">
        <v>76</v>
      </c>
      <c r="R1340">
        <v>500</v>
      </c>
      <c r="S1340" t="str">
        <f t="shared" si="20"/>
        <v>150K-200K</v>
      </c>
    </row>
    <row r="1341" spans="1:19" x14ac:dyDescent="0.3">
      <c r="A1341" t="s">
        <v>80</v>
      </c>
      <c r="B1341" t="s">
        <v>83</v>
      </c>
      <c r="C1341">
        <v>2021</v>
      </c>
      <c r="D1341" t="s">
        <v>65</v>
      </c>
      <c r="E1341" t="s">
        <v>21</v>
      </c>
      <c r="F1341">
        <v>0</v>
      </c>
      <c r="G1341">
        <v>4140</v>
      </c>
      <c r="H1341">
        <v>322</v>
      </c>
      <c r="I1341">
        <v>354</v>
      </c>
      <c r="J1341">
        <v>1</v>
      </c>
      <c r="K1341" t="s">
        <v>140</v>
      </c>
      <c r="L1341" t="s">
        <v>34</v>
      </c>
      <c r="M1341" t="s">
        <v>22</v>
      </c>
      <c r="N1341" t="s">
        <v>84</v>
      </c>
      <c r="O1341" t="s">
        <v>95</v>
      </c>
      <c r="P1341">
        <v>123</v>
      </c>
      <c r="Q1341" t="s">
        <v>91</v>
      </c>
      <c r="R1341">
        <v>24618</v>
      </c>
      <c r="S1341" t="str">
        <f t="shared" si="20"/>
        <v>0-50K</v>
      </c>
    </row>
    <row r="1342" spans="1:19" x14ac:dyDescent="0.3">
      <c r="A1342" t="s">
        <v>49</v>
      </c>
      <c r="B1342" t="s">
        <v>100</v>
      </c>
      <c r="C1342">
        <v>2016</v>
      </c>
      <c r="D1342" t="s">
        <v>20</v>
      </c>
      <c r="E1342" t="s">
        <v>21</v>
      </c>
      <c r="F1342">
        <v>2</v>
      </c>
      <c r="G1342">
        <v>138647</v>
      </c>
      <c r="H1342">
        <v>158</v>
      </c>
      <c r="I1342">
        <v>155</v>
      </c>
      <c r="J1342">
        <v>3</v>
      </c>
      <c r="K1342">
        <v>0</v>
      </c>
      <c r="L1342" t="s">
        <v>40</v>
      </c>
      <c r="M1342" t="s">
        <v>72</v>
      </c>
      <c r="N1342" t="s">
        <v>45</v>
      </c>
      <c r="O1342" t="s">
        <v>24</v>
      </c>
      <c r="P1342">
        <v>35</v>
      </c>
      <c r="Q1342" t="s">
        <v>64</v>
      </c>
      <c r="R1342">
        <v>4662</v>
      </c>
      <c r="S1342" t="str">
        <f t="shared" si="20"/>
        <v>100K-150K</v>
      </c>
    </row>
    <row r="1343" spans="1:19" x14ac:dyDescent="0.3">
      <c r="A1343" t="s">
        <v>53</v>
      </c>
      <c r="B1343" t="s">
        <v>77</v>
      </c>
      <c r="C1343">
        <v>2013</v>
      </c>
      <c r="D1343" t="s">
        <v>20</v>
      </c>
      <c r="E1343" t="s">
        <v>21</v>
      </c>
      <c r="F1343">
        <v>3.4</v>
      </c>
      <c r="G1343">
        <v>157725</v>
      </c>
      <c r="H1343">
        <v>265</v>
      </c>
      <c r="I1343">
        <v>243</v>
      </c>
      <c r="J1343">
        <v>2</v>
      </c>
      <c r="K1343">
        <v>1</v>
      </c>
      <c r="L1343" t="s">
        <v>43</v>
      </c>
      <c r="M1343" t="s">
        <v>140</v>
      </c>
      <c r="N1343" t="s">
        <v>23</v>
      </c>
      <c r="O1343" t="s">
        <v>29</v>
      </c>
      <c r="P1343">
        <v>24</v>
      </c>
      <c r="Q1343" t="s">
        <v>91</v>
      </c>
      <c r="R1343">
        <v>13991</v>
      </c>
      <c r="S1343" t="str">
        <f t="shared" si="20"/>
        <v>150K-200K</v>
      </c>
    </row>
    <row r="1344" spans="1:19" x14ac:dyDescent="0.3">
      <c r="A1344" t="s">
        <v>53</v>
      </c>
      <c r="B1344" t="s">
        <v>79</v>
      </c>
      <c r="C1344">
        <v>2023</v>
      </c>
      <c r="D1344" t="s">
        <v>20</v>
      </c>
      <c r="E1344" t="s">
        <v>140</v>
      </c>
      <c r="F1344">
        <v>1.9</v>
      </c>
      <c r="G1344">
        <v>17438</v>
      </c>
      <c r="H1344">
        <v>158</v>
      </c>
      <c r="I1344">
        <v>139</v>
      </c>
      <c r="J1344">
        <v>1</v>
      </c>
      <c r="K1344">
        <v>0</v>
      </c>
      <c r="L1344" t="s">
        <v>34</v>
      </c>
      <c r="M1344" t="s">
        <v>28</v>
      </c>
      <c r="N1344" t="s">
        <v>45</v>
      </c>
      <c r="O1344" t="s">
        <v>29</v>
      </c>
      <c r="P1344">
        <v>32</v>
      </c>
      <c r="Q1344" t="s">
        <v>64</v>
      </c>
      <c r="R1344">
        <v>49632</v>
      </c>
      <c r="S1344" t="str">
        <f t="shared" si="20"/>
        <v>0-50K</v>
      </c>
    </row>
    <row r="1345" spans="1:19" x14ac:dyDescent="0.3">
      <c r="A1345" t="s">
        <v>41</v>
      </c>
      <c r="B1345" t="s">
        <v>62</v>
      </c>
      <c r="C1345">
        <v>2006</v>
      </c>
      <c r="D1345" t="s">
        <v>20</v>
      </c>
      <c r="E1345" t="s">
        <v>67</v>
      </c>
      <c r="F1345">
        <v>2.5</v>
      </c>
      <c r="G1345">
        <v>95954</v>
      </c>
      <c r="H1345">
        <v>187</v>
      </c>
      <c r="I1345">
        <v>181</v>
      </c>
      <c r="J1345">
        <v>5</v>
      </c>
      <c r="K1345">
        <v>0</v>
      </c>
      <c r="L1345" t="s">
        <v>140</v>
      </c>
      <c r="M1345" t="s">
        <v>52</v>
      </c>
      <c r="N1345" t="s">
        <v>23</v>
      </c>
      <c r="O1345" t="s">
        <v>24</v>
      </c>
      <c r="P1345">
        <v>32</v>
      </c>
      <c r="Q1345" t="s">
        <v>64</v>
      </c>
      <c r="R1345">
        <v>1347</v>
      </c>
      <c r="S1345" t="str">
        <f t="shared" si="20"/>
        <v>50K-100K</v>
      </c>
    </row>
    <row r="1346" spans="1:19" x14ac:dyDescent="0.3">
      <c r="A1346" t="s">
        <v>38</v>
      </c>
      <c r="B1346" t="s">
        <v>47</v>
      </c>
      <c r="C1346">
        <v>2022</v>
      </c>
      <c r="D1346" t="s">
        <v>20</v>
      </c>
      <c r="E1346" t="s">
        <v>21</v>
      </c>
      <c r="F1346">
        <v>2.2000000000000002</v>
      </c>
      <c r="G1346">
        <v>17774</v>
      </c>
      <c r="H1346">
        <v>173</v>
      </c>
      <c r="I1346">
        <v>162</v>
      </c>
      <c r="J1346">
        <v>1</v>
      </c>
      <c r="K1346" t="s">
        <v>140</v>
      </c>
      <c r="L1346" t="s">
        <v>43</v>
      </c>
      <c r="M1346" t="s">
        <v>44</v>
      </c>
      <c r="N1346" t="s">
        <v>23</v>
      </c>
      <c r="O1346" t="s">
        <v>24</v>
      </c>
      <c r="P1346">
        <v>33</v>
      </c>
      <c r="Q1346" t="s">
        <v>30</v>
      </c>
      <c r="R1346">
        <v>11197</v>
      </c>
      <c r="S1346" t="str">
        <f t="shared" ref="S1346:S1409" si="21">IF(G1346&lt;=50000,"0-50K",IF(G1346&lt;=100000,"50K-100K",IF(G1346&lt;=150000,"100K-150K",IF(G1346&lt;=200000,"150K-200K","200K+"))))</f>
        <v>0-50K</v>
      </c>
    </row>
    <row r="1347" spans="1:19" x14ac:dyDescent="0.3">
      <c r="A1347" t="s">
        <v>73</v>
      </c>
      <c r="B1347" t="s">
        <v>90</v>
      </c>
      <c r="C1347">
        <v>2019</v>
      </c>
      <c r="D1347" t="s">
        <v>33</v>
      </c>
      <c r="E1347" t="s">
        <v>21</v>
      </c>
      <c r="F1347">
        <v>2</v>
      </c>
      <c r="G1347">
        <v>32957</v>
      </c>
      <c r="H1347">
        <v>186</v>
      </c>
      <c r="I1347">
        <v>172</v>
      </c>
      <c r="J1347">
        <v>2</v>
      </c>
      <c r="K1347">
        <v>1</v>
      </c>
      <c r="L1347" t="s">
        <v>140</v>
      </c>
      <c r="M1347" t="s">
        <v>94</v>
      </c>
      <c r="N1347" t="s">
        <v>45</v>
      </c>
      <c r="O1347" t="s">
        <v>29</v>
      </c>
      <c r="P1347">
        <v>50</v>
      </c>
      <c r="Q1347" t="s">
        <v>91</v>
      </c>
      <c r="R1347">
        <v>21157</v>
      </c>
      <c r="S1347" t="str">
        <f t="shared" si="21"/>
        <v>0-50K</v>
      </c>
    </row>
    <row r="1348" spans="1:19" x14ac:dyDescent="0.3">
      <c r="A1348" t="s">
        <v>18</v>
      </c>
      <c r="B1348" t="s">
        <v>51</v>
      </c>
      <c r="C1348">
        <v>2010</v>
      </c>
      <c r="D1348" t="s">
        <v>20</v>
      </c>
      <c r="E1348" t="s">
        <v>21</v>
      </c>
      <c r="F1348">
        <v>1.7</v>
      </c>
      <c r="G1348">
        <v>182104</v>
      </c>
      <c r="H1348">
        <v>135</v>
      </c>
      <c r="I1348">
        <v>115</v>
      </c>
      <c r="J1348">
        <v>2</v>
      </c>
      <c r="K1348">
        <v>1</v>
      </c>
      <c r="L1348" t="s">
        <v>43</v>
      </c>
      <c r="M1348" t="s">
        <v>22</v>
      </c>
      <c r="N1348" t="s">
        <v>45</v>
      </c>
      <c r="O1348" t="s">
        <v>29</v>
      </c>
      <c r="P1348">
        <v>36</v>
      </c>
      <c r="Q1348" t="s">
        <v>140</v>
      </c>
      <c r="R1348">
        <v>3957</v>
      </c>
      <c r="S1348" t="str">
        <f t="shared" si="21"/>
        <v>150K-200K</v>
      </c>
    </row>
    <row r="1349" spans="1:19" x14ac:dyDescent="0.3">
      <c r="A1349" t="s">
        <v>80</v>
      </c>
      <c r="B1349" t="s">
        <v>98</v>
      </c>
      <c r="C1349">
        <v>2014</v>
      </c>
      <c r="D1349" t="s">
        <v>20</v>
      </c>
      <c r="E1349" t="s">
        <v>21</v>
      </c>
      <c r="F1349">
        <v>2.5</v>
      </c>
      <c r="G1349">
        <v>198127</v>
      </c>
      <c r="H1349">
        <v>182</v>
      </c>
      <c r="I1349">
        <v>178</v>
      </c>
      <c r="J1349">
        <v>3</v>
      </c>
      <c r="K1349">
        <v>1</v>
      </c>
      <c r="L1349" t="s">
        <v>40</v>
      </c>
      <c r="M1349" t="s">
        <v>22</v>
      </c>
      <c r="N1349" t="s">
        <v>23</v>
      </c>
      <c r="O1349" t="s">
        <v>24</v>
      </c>
      <c r="P1349">
        <v>33</v>
      </c>
      <c r="Q1349" t="s">
        <v>140</v>
      </c>
      <c r="R1349">
        <v>975</v>
      </c>
      <c r="S1349" t="str">
        <f t="shared" si="21"/>
        <v>150K-200K</v>
      </c>
    </row>
    <row r="1350" spans="1:19" x14ac:dyDescent="0.3">
      <c r="A1350" t="s">
        <v>73</v>
      </c>
      <c r="B1350" t="s">
        <v>87</v>
      </c>
      <c r="C1350">
        <v>2018</v>
      </c>
      <c r="D1350" t="s">
        <v>20</v>
      </c>
      <c r="E1350" t="s">
        <v>21</v>
      </c>
      <c r="F1350">
        <v>2.4</v>
      </c>
      <c r="G1350">
        <v>93574</v>
      </c>
      <c r="H1350">
        <v>193</v>
      </c>
      <c r="I1350">
        <v>161</v>
      </c>
      <c r="J1350">
        <v>1</v>
      </c>
      <c r="K1350">
        <v>0</v>
      </c>
      <c r="L1350" t="s">
        <v>40</v>
      </c>
      <c r="M1350" t="s">
        <v>52</v>
      </c>
      <c r="N1350" t="s">
        <v>23</v>
      </c>
      <c r="O1350" t="s">
        <v>24</v>
      </c>
      <c r="P1350">
        <v>26</v>
      </c>
      <c r="Q1350" t="s">
        <v>91</v>
      </c>
      <c r="R1350">
        <v>20357</v>
      </c>
      <c r="S1350" t="str">
        <f t="shared" si="21"/>
        <v>50K-100K</v>
      </c>
    </row>
    <row r="1351" spans="1:19" x14ac:dyDescent="0.3">
      <c r="A1351" t="s">
        <v>41</v>
      </c>
      <c r="B1351" t="s">
        <v>103</v>
      </c>
      <c r="C1351">
        <v>2011</v>
      </c>
      <c r="D1351" t="s">
        <v>63</v>
      </c>
      <c r="E1351" t="s">
        <v>21</v>
      </c>
      <c r="F1351">
        <v>2.5</v>
      </c>
      <c r="G1351">
        <v>223784</v>
      </c>
      <c r="H1351">
        <v>200</v>
      </c>
      <c r="I1351">
        <v>203</v>
      </c>
      <c r="J1351">
        <v>2</v>
      </c>
      <c r="K1351">
        <v>1</v>
      </c>
      <c r="L1351" t="s">
        <v>43</v>
      </c>
      <c r="M1351" t="s">
        <v>28</v>
      </c>
      <c r="N1351" t="s">
        <v>23</v>
      </c>
      <c r="O1351" t="s">
        <v>29</v>
      </c>
      <c r="P1351">
        <v>29</v>
      </c>
      <c r="Q1351" t="s">
        <v>88</v>
      </c>
      <c r="R1351">
        <v>607</v>
      </c>
      <c r="S1351" t="str">
        <f t="shared" si="21"/>
        <v>200K+</v>
      </c>
    </row>
    <row r="1352" spans="1:19" x14ac:dyDescent="0.3">
      <c r="A1352" t="s">
        <v>80</v>
      </c>
      <c r="B1352" t="s">
        <v>83</v>
      </c>
      <c r="C1352">
        <v>2020</v>
      </c>
      <c r="D1352" t="s">
        <v>20</v>
      </c>
      <c r="E1352" t="s">
        <v>21</v>
      </c>
      <c r="F1352">
        <v>5.4</v>
      </c>
      <c r="G1352">
        <v>55232</v>
      </c>
      <c r="H1352">
        <v>392</v>
      </c>
      <c r="I1352">
        <v>363</v>
      </c>
      <c r="J1352">
        <v>1</v>
      </c>
      <c r="K1352">
        <v>0</v>
      </c>
      <c r="L1352" t="s">
        <v>43</v>
      </c>
      <c r="M1352" t="s">
        <v>35</v>
      </c>
      <c r="N1352" t="s">
        <v>84</v>
      </c>
      <c r="O1352" t="s">
        <v>60</v>
      </c>
      <c r="P1352">
        <v>32</v>
      </c>
      <c r="Q1352" t="s">
        <v>30</v>
      </c>
      <c r="R1352">
        <v>21624</v>
      </c>
      <c r="S1352" t="str">
        <f t="shared" si="21"/>
        <v>50K-100K</v>
      </c>
    </row>
    <row r="1353" spans="1:19" x14ac:dyDescent="0.3">
      <c r="A1353" t="s">
        <v>41</v>
      </c>
      <c r="B1353" t="s">
        <v>62</v>
      </c>
      <c r="C1353">
        <v>2007</v>
      </c>
      <c r="D1353" t="s">
        <v>20</v>
      </c>
      <c r="E1353" t="s">
        <v>67</v>
      </c>
      <c r="F1353">
        <v>3.4</v>
      </c>
      <c r="G1353">
        <v>286812</v>
      </c>
      <c r="H1353">
        <v>268</v>
      </c>
      <c r="I1353">
        <v>258</v>
      </c>
      <c r="J1353">
        <v>5</v>
      </c>
      <c r="K1353">
        <v>0</v>
      </c>
      <c r="L1353" t="s">
        <v>40</v>
      </c>
      <c r="M1353" t="s">
        <v>28</v>
      </c>
      <c r="N1353" t="s">
        <v>23</v>
      </c>
      <c r="O1353" t="s">
        <v>24</v>
      </c>
      <c r="P1353">
        <v>32</v>
      </c>
      <c r="Q1353" t="s">
        <v>30</v>
      </c>
      <c r="R1353">
        <v>500</v>
      </c>
      <c r="S1353" t="str">
        <f t="shared" si="21"/>
        <v>200K+</v>
      </c>
    </row>
    <row r="1354" spans="1:19" x14ac:dyDescent="0.3">
      <c r="A1354" t="s">
        <v>49</v>
      </c>
      <c r="B1354" t="s">
        <v>100</v>
      </c>
      <c r="C1354">
        <v>2009</v>
      </c>
      <c r="D1354" t="s">
        <v>20</v>
      </c>
      <c r="E1354" t="s">
        <v>21</v>
      </c>
      <c r="F1354">
        <v>1.6</v>
      </c>
      <c r="G1354">
        <v>99419</v>
      </c>
      <c r="H1354">
        <v>187</v>
      </c>
      <c r="I1354">
        <v>125</v>
      </c>
      <c r="J1354">
        <v>4</v>
      </c>
      <c r="K1354">
        <v>1</v>
      </c>
      <c r="L1354" t="s">
        <v>34</v>
      </c>
      <c r="M1354" t="s">
        <v>22</v>
      </c>
      <c r="N1354" t="s">
        <v>45</v>
      </c>
      <c r="O1354" t="s">
        <v>29</v>
      </c>
      <c r="P1354">
        <v>42</v>
      </c>
      <c r="Q1354" t="s">
        <v>25</v>
      </c>
      <c r="R1354">
        <v>1419</v>
      </c>
      <c r="S1354" t="str">
        <f t="shared" si="21"/>
        <v>50K-100K</v>
      </c>
    </row>
    <row r="1355" spans="1:19" x14ac:dyDescent="0.3">
      <c r="A1355" t="s">
        <v>49</v>
      </c>
      <c r="B1355" t="s">
        <v>100</v>
      </c>
      <c r="C1355">
        <v>2017</v>
      </c>
      <c r="D1355" t="s">
        <v>63</v>
      </c>
      <c r="E1355" t="s">
        <v>21</v>
      </c>
      <c r="F1355">
        <v>2.5</v>
      </c>
      <c r="G1355">
        <v>113582</v>
      </c>
      <c r="H1355">
        <v>197</v>
      </c>
      <c r="I1355">
        <v>198</v>
      </c>
      <c r="J1355">
        <v>2</v>
      </c>
      <c r="K1355">
        <v>0</v>
      </c>
      <c r="L1355" t="s">
        <v>43</v>
      </c>
      <c r="M1355" t="s">
        <v>28</v>
      </c>
      <c r="N1355" t="s">
        <v>45</v>
      </c>
      <c r="O1355" t="s">
        <v>24</v>
      </c>
      <c r="P1355">
        <v>26</v>
      </c>
      <c r="Q1355" t="s">
        <v>140</v>
      </c>
      <c r="R1355">
        <v>7518</v>
      </c>
      <c r="S1355" t="str">
        <f t="shared" si="21"/>
        <v>100K-150K</v>
      </c>
    </row>
    <row r="1356" spans="1:19" x14ac:dyDescent="0.3">
      <c r="A1356" t="s">
        <v>26</v>
      </c>
      <c r="B1356" t="s">
        <v>101</v>
      </c>
      <c r="C1356">
        <v>2009</v>
      </c>
      <c r="D1356" t="s">
        <v>20</v>
      </c>
      <c r="E1356" t="s">
        <v>21</v>
      </c>
      <c r="F1356">
        <v>2.5</v>
      </c>
      <c r="G1356">
        <v>121954</v>
      </c>
      <c r="H1356">
        <v>185</v>
      </c>
      <c r="I1356">
        <v>178</v>
      </c>
      <c r="J1356">
        <v>2</v>
      </c>
      <c r="K1356">
        <v>1</v>
      </c>
      <c r="L1356" t="s">
        <v>40</v>
      </c>
      <c r="M1356" t="s">
        <v>72</v>
      </c>
      <c r="N1356" t="s">
        <v>45</v>
      </c>
      <c r="O1356" t="s">
        <v>29</v>
      </c>
      <c r="P1356">
        <v>31</v>
      </c>
      <c r="Q1356" t="s">
        <v>88</v>
      </c>
      <c r="R1356">
        <v>500</v>
      </c>
      <c r="S1356" t="str">
        <f t="shared" si="21"/>
        <v>100K-150K</v>
      </c>
    </row>
    <row r="1357" spans="1:19" x14ac:dyDescent="0.3">
      <c r="A1357" t="s">
        <v>49</v>
      </c>
      <c r="B1357" t="s">
        <v>100</v>
      </c>
      <c r="C1357">
        <v>2023</v>
      </c>
      <c r="D1357" t="s">
        <v>65</v>
      </c>
      <c r="E1357" t="s">
        <v>21</v>
      </c>
      <c r="F1357">
        <v>0</v>
      </c>
      <c r="G1357">
        <v>3932</v>
      </c>
      <c r="H1357">
        <v>187</v>
      </c>
      <c r="I1357">
        <v>325</v>
      </c>
      <c r="J1357">
        <v>1</v>
      </c>
      <c r="K1357">
        <v>0</v>
      </c>
      <c r="L1357" t="s">
        <v>40</v>
      </c>
      <c r="M1357" t="s">
        <v>140</v>
      </c>
      <c r="N1357" t="s">
        <v>45</v>
      </c>
      <c r="O1357" t="s">
        <v>29</v>
      </c>
      <c r="P1357">
        <v>113</v>
      </c>
      <c r="Q1357" t="s">
        <v>25</v>
      </c>
      <c r="R1357">
        <v>20187</v>
      </c>
      <c r="S1357" t="str">
        <f t="shared" si="21"/>
        <v>0-50K</v>
      </c>
    </row>
    <row r="1358" spans="1:19" x14ac:dyDescent="0.3">
      <c r="A1358" t="s">
        <v>55</v>
      </c>
      <c r="B1358" t="s">
        <v>75</v>
      </c>
      <c r="C1358">
        <v>2024</v>
      </c>
      <c r="D1358" t="s">
        <v>20</v>
      </c>
      <c r="E1358" t="s">
        <v>21</v>
      </c>
      <c r="F1358">
        <v>1.7</v>
      </c>
      <c r="G1358">
        <v>530</v>
      </c>
      <c r="H1358">
        <v>139</v>
      </c>
      <c r="I1358">
        <v>138</v>
      </c>
      <c r="J1358">
        <v>1</v>
      </c>
      <c r="K1358" t="s">
        <v>140</v>
      </c>
      <c r="L1358" t="s">
        <v>43</v>
      </c>
      <c r="M1358" t="s">
        <v>72</v>
      </c>
      <c r="N1358" t="s">
        <v>45</v>
      </c>
      <c r="O1358" t="s">
        <v>29</v>
      </c>
      <c r="P1358">
        <v>36</v>
      </c>
      <c r="Q1358" t="s">
        <v>46</v>
      </c>
      <c r="R1358">
        <v>22386</v>
      </c>
      <c r="S1358" t="str">
        <f t="shared" si="21"/>
        <v>0-50K</v>
      </c>
    </row>
    <row r="1359" spans="1:19" x14ac:dyDescent="0.3">
      <c r="A1359" t="s">
        <v>73</v>
      </c>
      <c r="B1359" t="s">
        <v>90</v>
      </c>
      <c r="C1359">
        <v>2016</v>
      </c>
      <c r="D1359" t="s">
        <v>20</v>
      </c>
      <c r="E1359" t="s">
        <v>21</v>
      </c>
      <c r="F1359">
        <v>2.4</v>
      </c>
      <c r="G1359">
        <v>58970</v>
      </c>
      <c r="H1359">
        <v>217</v>
      </c>
      <c r="I1359">
        <v>212</v>
      </c>
      <c r="J1359">
        <v>4</v>
      </c>
      <c r="K1359">
        <v>1</v>
      </c>
      <c r="L1359" t="s">
        <v>140</v>
      </c>
      <c r="M1359" t="s">
        <v>59</v>
      </c>
      <c r="N1359" t="s">
        <v>45</v>
      </c>
      <c r="O1359" t="s">
        <v>29</v>
      </c>
      <c r="P1359">
        <v>32</v>
      </c>
      <c r="Q1359" t="s">
        <v>64</v>
      </c>
      <c r="R1359">
        <v>12711</v>
      </c>
      <c r="S1359" t="str">
        <f t="shared" si="21"/>
        <v>50K-100K</v>
      </c>
    </row>
    <row r="1360" spans="1:19" x14ac:dyDescent="0.3">
      <c r="A1360" t="s">
        <v>18</v>
      </c>
      <c r="B1360" t="s">
        <v>19</v>
      </c>
      <c r="C1360">
        <v>2010</v>
      </c>
      <c r="D1360" t="s">
        <v>20</v>
      </c>
      <c r="E1360" t="s">
        <v>21</v>
      </c>
      <c r="F1360">
        <v>3</v>
      </c>
      <c r="G1360">
        <v>220473</v>
      </c>
      <c r="H1360">
        <v>237</v>
      </c>
      <c r="I1360">
        <v>187</v>
      </c>
      <c r="J1360">
        <v>4</v>
      </c>
      <c r="K1360">
        <v>1</v>
      </c>
      <c r="L1360" t="s">
        <v>43</v>
      </c>
      <c r="M1360" t="s">
        <v>94</v>
      </c>
      <c r="N1360" t="s">
        <v>23</v>
      </c>
      <c r="O1360" t="s">
        <v>29</v>
      </c>
      <c r="P1360">
        <v>25</v>
      </c>
      <c r="Q1360" t="s">
        <v>25</v>
      </c>
      <c r="R1360">
        <v>9709</v>
      </c>
      <c r="S1360" t="str">
        <f t="shared" si="21"/>
        <v>200K+</v>
      </c>
    </row>
    <row r="1361" spans="1:19" x14ac:dyDescent="0.3">
      <c r="A1361" t="s">
        <v>26</v>
      </c>
      <c r="B1361" t="s">
        <v>68</v>
      </c>
      <c r="C1361">
        <v>2011</v>
      </c>
      <c r="D1361" t="s">
        <v>20</v>
      </c>
      <c r="E1361" t="s">
        <v>21</v>
      </c>
      <c r="F1361">
        <v>1.5</v>
      </c>
      <c r="G1361">
        <v>309743</v>
      </c>
      <c r="H1361">
        <v>121</v>
      </c>
      <c r="I1361">
        <v>112</v>
      </c>
      <c r="J1361">
        <v>1</v>
      </c>
      <c r="K1361" t="s">
        <v>140</v>
      </c>
      <c r="L1361" t="s">
        <v>43</v>
      </c>
      <c r="M1361" t="s">
        <v>94</v>
      </c>
      <c r="N1361" t="s">
        <v>45</v>
      </c>
      <c r="O1361" t="s">
        <v>29</v>
      </c>
      <c r="P1361">
        <v>41</v>
      </c>
      <c r="Q1361" t="s">
        <v>76</v>
      </c>
      <c r="R1361">
        <v>500</v>
      </c>
      <c r="S1361" t="str">
        <f t="shared" si="21"/>
        <v>200K+</v>
      </c>
    </row>
    <row r="1362" spans="1:19" x14ac:dyDescent="0.3">
      <c r="A1362" t="s">
        <v>80</v>
      </c>
      <c r="B1362" t="s">
        <v>98</v>
      </c>
      <c r="C1362">
        <v>2009</v>
      </c>
      <c r="D1362" t="s">
        <v>20</v>
      </c>
      <c r="E1362" t="s">
        <v>21</v>
      </c>
      <c r="F1362">
        <v>2.4</v>
      </c>
      <c r="G1362">
        <v>181379</v>
      </c>
      <c r="H1362">
        <v>185</v>
      </c>
      <c r="I1362">
        <v>172</v>
      </c>
      <c r="J1362">
        <v>3</v>
      </c>
      <c r="K1362">
        <v>0</v>
      </c>
      <c r="L1362" t="s">
        <v>43</v>
      </c>
      <c r="M1362" t="s">
        <v>140</v>
      </c>
      <c r="N1362" t="s">
        <v>23</v>
      </c>
      <c r="O1362" t="s">
        <v>24</v>
      </c>
      <c r="P1362">
        <v>30</v>
      </c>
      <c r="Q1362" t="s">
        <v>37</v>
      </c>
      <c r="R1362">
        <v>500</v>
      </c>
      <c r="S1362" t="str">
        <f t="shared" si="21"/>
        <v>150K-200K</v>
      </c>
    </row>
    <row r="1363" spans="1:19" x14ac:dyDescent="0.3">
      <c r="A1363" t="s">
        <v>55</v>
      </c>
      <c r="B1363" t="s">
        <v>75</v>
      </c>
      <c r="C1363">
        <v>2011</v>
      </c>
      <c r="D1363" t="s">
        <v>20</v>
      </c>
      <c r="E1363" t="s">
        <v>140</v>
      </c>
      <c r="F1363">
        <v>2.5</v>
      </c>
      <c r="G1363">
        <v>268025</v>
      </c>
      <c r="H1363">
        <v>184</v>
      </c>
      <c r="I1363">
        <v>187</v>
      </c>
      <c r="J1363">
        <v>2</v>
      </c>
      <c r="K1363">
        <v>0</v>
      </c>
      <c r="L1363" t="s">
        <v>140</v>
      </c>
      <c r="M1363" t="s">
        <v>28</v>
      </c>
      <c r="N1363" t="s">
        <v>45</v>
      </c>
      <c r="O1363" t="s">
        <v>29</v>
      </c>
      <c r="P1363">
        <v>31</v>
      </c>
      <c r="Q1363" t="s">
        <v>46</v>
      </c>
      <c r="R1363">
        <v>500</v>
      </c>
      <c r="S1363" t="str">
        <f t="shared" si="21"/>
        <v>200K+</v>
      </c>
    </row>
    <row r="1364" spans="1:19" x14ac:dyDescent="0.3">
      <c r="A1364" t="s">
        <v>53</v>
      </c>
      <c r="B1364" t="s">
        <v>79</v>
      </c>
      <c r="C1364">
        <v>2018</v>
      </c>
      <c r="D1364" t="s">
        <v>20</v>
      </c>
      <c r="E1364" t="s">
        <v>21</v>
      </c>
      <c r="F1364">
        <v>2.2999999999999998</v>
      </c>
      <c r="G1364">
        <v>64034</v>
      </c>
      <c r="H1364">
        <v>167</v>
      </c>
      <c r="I1364">
        <v>163</v>
      </c>
      <c r="J1364">
        <v>2</v>
      </c>
      <c r="K1364">
        <v>1</v>
      </c>
      <c r="L1364" t="s">
        <v>34</v>
      </c>
      <c r="M1364" t="s">
        <v>140</v>
      </c>
      <c r="N1364" t="s">
        <v>45</v>
      </c>
      <c r="O1364" t="s">
        <v>24</v>
      </c>
      <c r="P1364">
        <v>35</v>
      </c>
      <c r="Q1364" t="s">
        <v>30</v>
      </c>
      <c r="R1364">
        <v>25549</v>
      </c>
      <c r="S1364" t="str">
        <f t="shared" si="21"/>
        <v>50K-100K</v>
      </c>
    </row>
    <row r="1365" spans="1:19" x14ac:dyDescent="0.3">
      <c r="A1365" t="s">
        <v>80</v>
      </c>
      <c r="B1365" t="s">
        <v>102</v>
      </c>
      <c r="C1365">
        <v>2020</v>
      </c>
      <c r="D1365" t="s">
        <v>20</v>
      </c>
      <c r="E1365" t="s">
        <v>21</v>
      </c>
      <c r="F1365">
        <v>3.3</v>
      </c>
      <c r="G1365">
        <v>15730</v>
      </c>
      <c r="H1365">
        <v>266</v>
      </c>
      <c r="I1365">
        <v>253</v>
      </c>
      <c r="J1365">
        <v>1</v>
      </c>
      <c r="K1365">
        <v>0</v>
      </c>
      <c r="L1365" t="s">
        <v>43</v>
      </c>
      <c r="M1365" t="s">
        <v>59</v>
      </c>
      <c r="N1365" t="s">
        <v>23</v>
      </c>
      <c r="O1365" t="s">
        <v>24</v>
      </c>
      <c r="P1365">
        <v>22</v>
      </c>
      <c r="Q1365" t="s">
        <v>88</v>
      </c>
      <c r="R1365">
        <v>23031</v>
      </c>
      <c r="S1365" t="str">
        <f t="shared" si="21"/>
        <v>0-50K</v>
      </c>
    </row>
    <row r="1366" spans="1:19" x14ac:dyDescent="0.3">
      <c r="A1366" t="s">
        <v>26</v>
      </c>
      <c r="B1366" t="s">
        <v>27</v>
      </c>
      <c r="C1366">
        <v>2017</v>
      </c>
      <c r="D1366" t="s">
        <v>20</v>
      </c>
      <c r="E1366" t="s">
        <v>21</v>
      </c>
      <c r="F1366">
        <v>2.7</v>
      </c>
      <c r="G1366">
        <v>77076</v>
      </c>
      <c r="H1366">
        <v>187</v>
      </c>
      <c r="I1366">
        <v>225</v>
      </c>
      <c r="J1366">
        <v>2</v>
      </c>
      <c r="K1366">
        <v>1</v>
      </c>
      <c r="L1366" t="s">
        <v>43</v>
      </c>
      <c r="M1366" t="s">
        <v>94</v>
      </c>
      <c r="N1366" t="s">
        <v>23</v>
      </c>
      <c r="O1366" t="s">
        <v>24</v>
      </c>
      <c r="P1366">
        <v>22</v>
      </c>
      <c r="Q1366" t="s">
        <v>57</v>
      </c>
      <c r="R1366">
        <v>9427</v>
      </c>
      <c r="S1366" t="str">
        <f t="shared" si="21"/>
        <v>50K-100K</v>
      </c>
    </row>
    <row r="1367" spans="1:19" x14ac:dyDescent="0.3">
      <c r="A1367" t="s">
        <v>31</v>
      </c>
      <c r="B1367" t="s">
        <v>85</v>
      </c>
      <c r="C1367">
        <v>2008</v>
      </c>
      <c r="D1367" t="s">
        <v>20</v>
      </c>
      <c r="E1367" t="s">
        <v>21</v>
      </c>
      <c r="F1367">
        <v>3.2</v>
      </c>
      <c r="G1367">
        <v>203903</v>
      </c>
      <c r="H1367">
        <v>230</v>
      </c>
      <c r="I1367">
        <v>233</v>
      </c>
      <c r="J1367">
        <v>3</v>
      </c>
      <c r="K1367">
        <v>1</v>
      </c>
      <c r="L1367" t="s">
        <v>40</v>
      </c>
      <c r="M1367" t="s">
        <v>44</v>
      </c>
      <c r="N1367" t="s">
        <v>23</v>
      </c>
      <c r="O1367" t="s">
        <v>24</v>
      </c>
      <c r="P1367">
        <v>24</v>
      </c>
      <c r="Q1367" t="s">
        <v>48</v>
      </c>
      <c r="R1367">
        <v>500</v>
      </c>
      <c r="S1367" t="str">
        <f t="shared" si="21"/>
        <v>200K+</v>
      </c>
    </row>
    <row r="1368" spans="1:19" x14ac:dyDescent="0.3">
      <c r="A1368" t="s">
        <v>73</v>
      </c>
      <c r="B1368" t="s">
        <v>90</v>
      </c>
      <c r="C1368">
        <v>2019</v>
      </c>
      <c r="D1368" t="s">
        <v>20</v>
      </c>
      <c r="E1368" t="s">
        <v>21</v>
      </c>
      <c r="F1368">
        <v>1.8</v>
      </c>
      <c r="G1368">
        <v>60275</v>
      </c>
      <c r="H1368">
        <v>155</v>
      </c>
      <c r="I1368">
        <v>126</v>
      </c>
      <c r="J1368">
        <v>2</v>
      </c>
      <c r="K1368">
        <v>0</v>
      </c>
      <c r="L1368" t="s">
        <v>43</v>
      </c>
      <c r="M1368" t="s">
        <v>35</v>
      </c>
      <c r="N1368" t="s">
        <v>45</v>
      </c>
      <c r="O1368" t="s">
        <v>24</v>
      </c>
      <c r="P1368">
        <v>32</v>
      </c>
      <c r="Q1368" t="s">
        <v>48</v>
      </c>
      <c r="R1368">
        <v>22597</v>
      </c>
      <c r="S1368" t="str">
        <f t="shared" si="21"/>
        <v>50K-100K</v>
      </c>
    </row>
    <row r="1369" spans="1:19" x14ac:dyDescent="0.3">
      <c r="A1369" t="s">
        <v>49</v>
      </c>
      <c r="B1369" t="s">
        <v>100</v>
      </c>
      <c r="C1369">
        <v>2006</v>
      </c>
      <c r="D1369" t="s">
        <v>20</v>
      </c>
      <c r="E1369" t="s">
        <v>21</v>
      </c>
      <c r="F1369">
        <v>2.2000000000000002</v>
      </c>
      <c r="G1369">
        <v>387658</v>
      </c>
      <c r="H1369">
        <v>186</v>
      </c>
      <c r="I1369">
        <v>199</v>
      </c>
      <c r="J1369">
        <v>4</v>
      </c>
      <c r="K1369">
        <v>1</v>
      </c>
      <c r="L1369" t="s">
        <v>140</v>
      </c>
      <c r="M1369" t="s">
        <v>140</v>
      </c>
      <c r="N1369" t="s">
        <v>45</v>
      </c>
      <c r="O1369" t="s">
        <v>29</v>
      </c>
      <c r="P1369">
        <v>32</v>
      </c>
      <c r="Q1369" t="s">
        <v>88</v>
      </c>
      <c r="R1369">
        <v>500</v>
      </c>
      <c r="S1369" t="str">
        <f t="shared" si="21"/>
        <v>200K+</v>
      </c>
    </row>
    <row r="1370" spans="1:19" x14ac:dyDescent="0.3">
      <c r="A1370" t="s">
        <v>41</v>
      </c>
      <c r="B1370" t="s">
        <v>96</v>
      </c>
      <c r="C1370">
        <v>2008</v>
      </c>
      <c r="D1370" t="s">
        <v>63</v>
      </c>
      <c r="E1370" t="s">
        <v>21</v>
      </c>
      <c r="F1370">
        <v>1.4</v>
      </c>
      <c r="G1370">
        <v>61789</v>
      </c>
      <c r="H1370">
        <v>115</v>
      </c>
      <c r="I1370">
        <v>113</v>
      </c>
      <c r="J1370">
        <v>3</v>
      </c>
      <c r="K1370">
        <v>1</v>
      </c>
      <c r="L1370" t="s">
        <v>140</v>
      </c>
      <c r="M1370" t="s">
        <v>94</v>
      </c>
      <c r="N1370" t="s">
        <v>45</v>
      </c>
      <c r="O1370" t="s">
        <v>29</v>
      </c>
      <c r="P1370">
        <v>32</v>
      </c>
      <c r="Q1370" t="s">
        <v>37</v>
      </c>
      <c r="R1370">
        <v>1796</v>
      </c>
      <c r="S1370" t="str">
        <f t="shared" si="21"/>
        <v>50K-100K</v>
      </c>
    </row>
    <row r="1371" spans="1:19" x14ac:dyDescent="0.3">
      <c r="A1371" t="s">
        <v>31</v>
      </c>
      <c r="B1371" t="s">
        <v>99</v>
      </c>
      <c r="C1371">
        <v>2020</v>
      </c>
      <c r="D1371" t="s">
        <v>20</v>
      </c>
      <c r="E1371" t="s">
        <v>21</v>
      </c>
      <c r="F1371">
        <v>2.7</v>
      </c>
      <c r="G1371">
        <v>74495</v>
      </c>
      <c r="H1371">
        <v>200</v>
      </c>
      <c r="I1371">
        <v>189</v>
      </c>
      <c r="J1371">
        <v>2</v>
      </c>
      <c r="K1371">
        <v>0</v>
      </c>
      <c r="L1371" t="s">
        <v>43</v>
      </c>
      <c r="M1371" t="s">
        <v>94</v>
      </c>
      <c r="N1371" t="s">
        <v>23</v>
      </c>
      <c r="O1371" t="s">
        <v>24</v>
      </c>
      <c r="P1371">
        <v>23</v>
      </c>
      <c r="Q1371" t="s">
        <v>64</v>
      </c>
      <c r="R1371">
        <v>22090</v>
      </c>
      <c r="S1371" t="str">
        <f t="shared" si="21"/>
        <v>50K-100K</v>
      </c>
    </row>
    <row r="1372" spans="1:19" x14ac:dyDescent="0.3">
      <c r="A1372" t="s">
        <v>55</v>
      </c>
      <c r="B1372" t="s">
        <v>78</v>
      </c>
      <c r="C1372">
        <v>2019</v>
      </c>
      <c r="D1372" t="s">
        <v>20</v>
      </c>
      <c r="E1372" t="s">
        <v>21</v>
      </c>
      <c r="F1372">
        <v>1.7</v>
      </c>
      <c r="G1372">
        <v>68756</v>
      </c>
      <c r="H1372">
        <v>152</v>
      </c>
      <c r="I1372">
        <v>125</v>
      </c>
      <c r="J1372">
        <v>2</v>
      </c>
      <c r="K1372">
        <v>1</v>
      </c>
      <c r="L1372" t="s">
        <v>34</v>
      </c>
      <c r="M1372" t="s">
        <v>59</v>
      </c>
      <c r="N1372" t="s">
        <v>45</v>
      </c>
      <c r="O1372" t="s">
        <v>29</v>
      </c>
      <c r="P1372">
        <v>32</v>
      </c>
      <c r="Q1372" t="s">
        <v>30</v>
      </c>
      <c r="R1372">
        <v>10990</v>
      </c>
      <c r="S1372" t="str">
        <f t="shared" si="21"/>
        <v>50K-100K</v>
      </c>
    </row>
    <row r="1373" spans="1:19" x14ac:dyDescent="0.3">
      <c r="A1373" t="s">
        <v>55</v>
      </c>
      <c r="B1373" t="s">
        <v>69</v>
      </c>
      <c r="C1373">
        <v>2017</v>
      </c>
      <c r="D1373" t="s">
        <v>20</v>
      </c>
      <c r="E1373" t="s">
        <v>21</v>
      </c>
      <c r="F1373">
        <v>2.2000000000000002</v>
      </c>
      <c r="G1373">
        <v>77988</v>
      </c>
      <c r="H1373">
        <v>184</v>
      </c>
      <c r="I1373">
        <v>187</v>
      </c>
      <c r="J1373">
        <v>3</v>
      </c>
      <c r="K1373">
        <v>0</v>
      </c>
      <c r="L1373" t="s">
        <v>40</v>
      </c>
      <c r="M1373" t="s">
        <v>52</v>
      </c>
      <c r="N1373" t="s">
        <v>23</v>
      </c>
      <c r="O1373" t="s">
        <v>24</v>
      </c>
      <c r="P1373">
        <v>32</v>
      </c>
      <c r="Q1373" t="s">
        <v>37</v>
      </c>
      <c r="R1373">
        <v>9359</v>
      </c>
      <c r="S1373" t="str">
        <f t="shared" si="21"/>
        <v>50K-100K</v>
      </c>
    </row>
    <row r="1374" spans="1:19" x14ac:dyDescent="0.3">
      <c r="A1374" t="s">
        <v>53</v>
      </c>
      <c r="B1374" t="s">
        <v>71</v>
      </c>
      <c r="C1374">
        <v>2023</v>
      </c>
      <c r="D1374" t="s">
        <v>20</v>
      </c>
      <c r="E1374" t="s">
        <v>21</v>
      </c>
      <c r="F1374">
        <v>2.5</v>
      </c>
      <c r="G1374">
        <v>100</v>
      </c>
      <c r="H1374">
        <v>141</v>
      </c>
      <c r="I1374">
        <v>187</v>
      </c>
      <c r="J1374">
        <v>1</v>
      </c>
      <c r="K1374">
        <v>0</v>
      </c>
      <c r="L1374" t="s">
        <v>34</v>
      </c>
      <c r="M1374" t="s">
        <v>72</v>
      </c>
      <c r="N1374" t="s">
        <v>45</v>
      </c>
      <c r="O1374" t="s">
        <v>29</v>
      </c>
      <c r="P1374">
        <v>32</v>
      </c>
      <c r="Q1374" t="s">
        <v>30</v>
      </c>
      <c r="R1374">
        <v>35529</v>
      </c>
      <c r="S1374" t="str">
        <f t="shared" si="21"/>
        <v>0-50K</v>
      </c>
    </row>
    <row r="1375" spans="1:19" x14ac:dyDescent="0.3">
      <c r="A1375" t="s">
        <v>38</v>
      </c>
      <c r="B1375" t="s">
        <v>89</v>
      </c>
      <c r="C1375">
        <v>2006</v>
      </c>
      <c r="D1375" t="s">
        <v>20</v>
      </c>
      <c r="E1375" t="s">
        <v>140</v>
      </c>
      <c r="F1375">
        <v>2</v>
      </c>
      <c r="G1375">
        <v>80647</v>
      </c>
      <c r="H1375">
        <v>157</v>
      </c>
      <c r="I1375">
        <v>154</v>
      </c>
      <c r="J1375">
        <v>5</v>
      </c>
      <c r="K1375">
        <v>0</v>
      </c>
      <c r="L1375" t="s">
        <v>40</v>
      </c>
      <c r="M1375" t="s">
        <v>22</v>
      </c>
      <c r="N1375" t="s">
        <v>45</v>
      </c>
      <c r="O1375" t="s">
        <v>29</v>
      </c>
      <c r="P1375">
        <v>34</v>
      </c>
      <c r="Q1375" t="s">
        <v>140</v>
      </c>
      <c r="R1375">
        <v>855</v>
      </c>
      <c r="S1375" t="str">
        <f t="shared" si="21"/>
        <v>50K-100K</v>
      </c>
    </row>
    <row r="1376" spans="1:19" x14ac:dyDescent="0.3">
      <c r="A1376" t="s">
        <v>49</v>
      </c>
      <c r="B1376" t="s">
        <v>93</v>
      </c>
      <c r="C1376">
        <v>2013</v>
      </c>
      <c r="D1376" t="s">
        <v>20</v>
      </c>
      <c r="E1376" t="s">
        <v>21</v>
      </c>
      <c r="F1376">
        <v>3.4</v>
      </c>
      <c r="G1376">
        <v>128579</v>
      </c>
      <c r="H1376">
        <v>255</v>
      </c>
      <c r="I1376">
        <v>253</v>
      </c>
      <c r="J1376">
        <v>3</v>
      </c>
      <c r="K1376">
        <v>0</v>
      </c>
      <c r="L1376" t="s">
        <v>140</v>
      </c>
      <c r="M1376" t="s">
        <v>72</v>
      </c>
      <c r="N1376" t="s">
        <v>23</v>
      </c>
      <c r="O1376" t="s">
        <v>24</v>
      </c>
      <c r="P1376">
        <v>32</v>
      </c>
      <c r="Q1376" t="s">
        <v>76</v>
      </c>
      <c r="R1376">
        <v>6151</v>
      </c>
      <c r="S1376" t="str">
        <f t="shared" si="21"/>
        <v>100K-150K</v>
      </c>
    </row>
    <row r="1377" spans="1:19" x14ac:dyDescent="0.3">
      <c r="A1377" t="s">
        <v>53</v>
      </c>
      <c r="B1377" t="s">
        <v>77</v>
      </c>
      <c r="C1377">
        <v>2013</v>
      </c>
      <c r="D1377" t="s">
        <v>20</v>
      </c>
      <c r="E1377" t="s">
        <v>21</v>
      </c>
      <c r="F1377">
        <v>2.5</v>
      </c>
      <c r="G1377">
        <v>168623</v>
      </c>
      <c r="H1377">
        <v>194</v>
      </c>
      <c r="I1377">
        <v>183</v>
      </c>
      <c r="J1377">
        <v>4</v>
      </c>
      <c r="K1377" t="s">
        <v>140</v>
      </c>
      <c r="L1377" t="s">
        <v>40</v>
      </c>
      <c r="M1377" t="s">
        <v>52</v>
      </c>
      <c r="N1377" t="s">
        <v>23</v>
      </c>
      <c r="O1377" t="s">
        <v>24</v>
      </c>
      <c r="P1377">
        <v>27</v>
      </c>
      <c r="Q1377" t="s">
        <v>140</v>
      </c>
      <c r="R1377">
        <v>11944</v>
      </c>
      <c r="S1377" t="str">
        <f t="shared" si="21"/>
        <v>150K-200K</v>
      </c>
    </row>
    <row r="1378" spans="1:19" x14ac:dyDescent="0.3">
      <c r="A1378" t="s">
        <v>41</v>
      </c>
      <c r="B1378" t="s">
        <v>96</v>
      </c>
      <c r="C1378">
        <v>2012</v>
      </c>
      <c r="D1378" t="s">
        <v>20</v>
      </c>
      <c r="E1378" t="s">
        <v>21</v>
      </c>
      <c r="F1378">
        <v>2.1</v>
      </c>
      <c r="G1378">
        <v>134304</v>
      </c>
      <c r="H1378">
        <v>156</v>
      </c>
      <c r="I1378">
        <v>132</v>
      </c>
      <c r="J1378">
        <v>3</v>
      </c>
      <c r="K1378" t="s">
        <v>140</v>
      </c>
      <c r="L1378" t="s">
        <v>140</v>
      </c>
      <c r="M1378" t="s">
        <v>28</v>
      </c>
      <c r="N1378" t="s">
        <v>45</v>
      </c>
      <c r="O1378" t="s">
        <v>29</v>
      </c>
      <c r="P1378">
        <v>31</v>
      </c>
      <c r="Q1378" t="s">
        <v>140</v>
      </c>
      <c r="R1378">
        <v>611</v>
      </c>
      <c r="S1378" t="str">
        <f t="shared" si="21"/>
        <v>100K-150K</v>
      </c>
    </row>
    <row r="1379" spans="1:19" x14ac:dyDescent="0.3">
      <c r="A1379" t="s">
        <v>80</v>
      </c>
      <c r="B1379" t="s">
        <v>81</v>
      </c>
      <c r="C1379">
        <v>2006</v>
      </c>
      <c r="D1379" t="s">
        <v>20</v>
      </c>
      <c r="E1379" t="s">
        <v>67</v>
      </c>
      <c r="F1379">
        <v>2.5</v>
      </c>
      <c r="G1379">
        <v>240541</v>
      </c>
      <c r="H1379">
        <v>276</v>
      </c>
      <c r="I1379">
        <v>255</v>
      </c>
      <c r="J1379">
        <v>4</v>
      </c>
      <c r="K1379">
        <v>1</v>
      </c>
      <c r="L1379" t="s">
        <v>34</v>
      </c>
      <c r="M1379" t="s">
        <v>52</v>
      </c>
      <c r="N1379" t="s">
        <v>82</v>
      </c>
      <c r="O1379" t="s">
        <v>60</v>
      </c>
      <c r="P1379">
        <v>29</v>
      </c>
      <c r="Q1379" t="s">
        <v>48</v>
      </c>
      <c r="R1379">
        <v>500</v>
      </c>
      <c r="S1379" t="str">
        <f t="shared" si="21"/>
        <v>200K+</v>
      </c>
    </row>
    <row r="1380" spans="1:19" x14ac:dyDescent="0.3">
      <c r="A1380" t="s">
        <v>49</v>
      </c>
      <c r="B1380" t="s">
        <v>93</v>
      </c>
      <c r="C1380">
        <v>2016</v>
      </c>
      <c r="D1380" t="s">
        <v>20</v>
      </c>
      <c r="E1380" t="s">
        <v>21</v>
      </c>
      <c r="F1380">
        <v>3.2</v>
      </c>
      <c r="G1380">
        <v>120300</v>
      </c>
      <c r="H1380">
        <v>246</v>
      </c>
      <c r="I1380">
        <v>230</v>
      </c>
      <c r="J1380">
        <v>2</v>
      </c>
      <c r="K1380">
        <v>0</v>
      </c>
      <c r="L1380" t="s">
        <v>43</v>
      </c>
      <c r="M1380" t="s">
        <v>35</v>
      </c>
      <c r="N1380" t="s">
        <v>23</v>
      </c>
      <c r="O1380" t="s">
        <v>24</v>
      </c>
      <c r="P1380">
        <v>22</v>
      </c>
      <c r="Q1380" t="s">
        <v>48</v>
      </c>
      <c r="R1380">
        <v>12158</v>
      </c>
      <c r="S1380" t="str">
        <f t="shared" si="21"/>
        <v>100K-150K</v>
      </c>
    </row>
    <row r="1381" spans="1:19" x14ac:dyDescent="0.3">
      <c r="A1381" t="s">
        <v>73</v>
      </c>
      <c r="B1381" t="s">
        <v>74</v>
      </c>
      <c r="C1381">
        <v>2012</v>
      </c>
      <c r="D1381" t="s">
        <v>20</v>
      </c>
      <c r="E1381" t="s">
        <v>21</v>
      </c>
      <c r="F1381">
        <v>3</v>
      </c>
      <c r="G1381">
        <v>134899</v>
      </c>
      <c r="H1381">
        <v>243</v>
      </c>
      <c r="I1381">
        <v>229</v>
      </c>
      <c r="J1381">
        <v>3</v>
      </c>
      <c r="K1381">
        <v>0</v>
      </c>
      <c r="L1381" t="s">
        <v>43</v>
      </c>
      <c r="M1381" t="s">
        <v>35</v>
      </c>
      <c r="N1381" t="s">
        <v>23</v>
      </c>
      <c r="O1381" t="s">
        <v>24</v>
      </c>
      <c r="P1381">
        <v>30</v>
      </c>
      <c r="Q1381" t="s">
        <v>91</v>
      </c>
      <c r="R1381">
        <v>15794</v>
      </c>
      <c r="S1381" t="str">
        <f t="shared" si="21"/>
        <v>100K-150K</v>
      </c>
    </row>
    <row r="1382" spans="1:19" x14ac:dyDescent="0.3">
      <c r="A1382" t="s">
        <v>49</v>
      </c>
      <c r="B1382" t="s">
        <v>100</v>
      </c>
      <c r="C1382">
        <v>2013</v>
      </c>
      <c r="D1382" t="s">
        <v>33</v>
      </c>
      <c r="E1382" t="s">
        <v>21</v>
      </c>
      <c r="F1382">
        <v>1.6</v>
      </c>
      <c r="G1382">
        <v>81913</v>
      </c>
      <c r="H1382">
        <v>132</v>
      </c>
      <c r="I1382">
        <v>111</v>
      </c>
      <c r="J1382">
        <v>4</v>
      </c>
      <c r="K1382" t="s">
        <v>140</v>
      </c>
      <c r="L1382" t="s">
        <v>140</v>
      </c>
      <c r="M1382" t="s">
        <v>59</v>
      </c>
      <c r="N1382" t="s">
        <v>45</v>
      </c>
      <c r="O1382" t="s">
        <v>24</v>
      </c>
      <c r="P1382">
        <v>59</v>
      </c>
      <c r="Q1382" t="s">
        <v>140</v>
      </c>
      <c r="R1382">
        <v>4280</v>
      </c>
      <c r="S1382" t="str">
        <f t="shared" si="21"/>
        <v>50K-100K</v>
      </c>
    </row>
    <row r="1383" spans="1:19" x14ac:dyDescent="0.3">
      <c r="A1383" t="s">
        <v>80</v>
      </c>
      <c r="B1383" t="s">
        <v>83</v>
      </c>
      <c r="C1383">
        <v>2014</v>
      </c>
      <c r="D1383" t="s">
        <v>63</v>
      </c>
      <c r="E1383" t="s">
        <v>21</v>
      </c>
      <c r="F1383">
        <v>3.2</v>
      </c>
      <c r="G1383">
        <v>131452</v>
      </c>
      <c r="H1383">
        <v>242</v>
      </c>
      <c r="I1383">
        <v>187</v>
      </c>
      <c r="J1383">
        <v>4</v>
      </c>
      <c r="K1383">
        <v>1</v>
      </c>
      <c r="L1383" t="s">
        <v>43</v>
      </c>
      <c r="M1383" t="s">
        <v>72</v>
      </c>
      <c r="N1383" t="s">
        <v>84</v>
      </c>
      <c r="O1383" t="s">
        <v>95</v>
      </c>
      <c r="P1383">
        <v>26</v>
      </c>
      <c r="Q1383" t="s">
        <v>25</v>
      </c>
      <c r="R1383">
        <v>5394</v>
      </c>
      <c r="S1383" t="str">
        <f t="shared" si="21"/>
        <v>100K-150K</v>
      </c>
    </row>
    <row r="1384" spans="1:19" x14ac:dyDescent="0.3">
      <c r="A1384" t="s">
        <v>26</v>
      </c>
      <c r="B1384" t="s">
        <v>101</v>
      </c>
      <c r="C1384">
        <v>2007</v>
      </c>
      <c r="D1384" t="s">
        <v>20</v>
      </c>
      <c r="E1384" t="s">
        <v>21</v>
      </c>
      <c r="F1384">
        <v>1.6</v>
      </c>
      <c r="G1384">
        <v>52963</v>
      </c>
      <c r="H1384">
        <v>124</v>
      </c>
      <c r="I1384">
        <v>187</v>
      </c>
      <c r="J1384">
        <v>4</v>
      </c>
      <c r="K1384">
        <v>0</v>
      </c>
      <c r="L1384" t="s">
        <v>34</v>
      </c>
      <c r="M1384" t="s">
        <v>22</v>
      </c>
      <c r="N1384" t="s">
        <v>45</v>
      </c>
      <c r="O1384" t="s">
        <v>29</v>
      </c>
      <c r="P1384">
        <v>38</v>
      </c>
      <c r="Q1384" t="s">
        <v>140</v>
      </c>
      <c r="R1384">
        <v>2023</v>
      </c>
      <c r="S1384" t="str">
        <f t="shared" si="21"/>
        <v>50K-100K</v>
      </c>
    </row>
    <row r="1385" spans="1:19" x14ac:dyDescent="0.3">
      <c r="A1385" t="s">
        <v>55</v>
      </c>
      <c r="B1385" t="s">
        <v>56</v>
      </c>
      <c r="C1385">
        <v>2023</v>
      </c>
      <c r="D1385" t="s">
        <v>20</v>
      </c>
      <c r="E1385" t="s">
        <v>21</v>
      </c>
      <c r="F1385">
        <v>2.6</v>
      </c>
      <c r="G1385">
        <v>100</v>
      </c>
      <c r="H1385">
        <v>222</v>
      </c>
      <c r="I1385">
        <v>187</v>
      </c>
      <c r="J1385">
        <v>1</v>
      </c>
      <c r="K1385">
        <v>0</v>
      </c>
      <c r="L1385" t="s">
        <v>43</v>
      </c>
      <c r="M1385" t="s">
        <v>140</v>
      </c>
      <c r="N1385" t="s">
        <v>23</v>
      </c>
      <c r="O1385" t="s">
        <v>24</v>
      </c>
      <c r="P1385">
        <v>27</v>
      </c>
      <c r="Q1385" t="s">
        <v>64</v>
      </c>
      <c r="R1385">
        <v>33462</v>
      </c>
      <c r="S1385" t="str">
        <f t="shared" si="21"/>
        <v>0-50K</v>
      </c>
    </row>
    <row r="1386" spans="1:19" x14ac:dyDescent="0.3">
      <c r="A1386" t="s">
        <v>55</v>
      </c>
      <c r="B1386" t="s">
        <v>78</v>
      </c>
      <c r="C1386">
        <v>2005</v>
      </c>
      <c r="D1386" t="s">
        <v>20</v>
      </c>
      <c r="E1386" t="s">
        <v>67</v>
      </c>
      <c r="F1386">
        <v>1.7</v>
      </c>
      <c r="G1386">
        <v>280121</v>
      </c>
      <c r="H1386">
        <v>118</v>
      </c>
      <c r="I1386">
        <v>118</v>
      </c>
      <c r="J1386">
        <v>3</v>
      </c>
      <c r="K1386">
        <v>0</v>
      </c>
      <c r="L1386" t="s">
        <v>34</v>
      </c>
      <c r="M1386" t="s">
        <v>44</v>
      </c>
      <c r="N1386" t="s">
        <v>45</v>
      </c>
      <c r="O1386" t="s">
        <v>29</v>
      </c>
      <c r="P1386">
        <v>35</v>
      </c>
      <c r="Q1386" t="s">
        <v>76</v>
      </c>
      <c r="R1386">
        <v>500</v>
      </c>
      <c r="S1386" t="str">
        <f t="shared" si="21"/>
        <v>200K+</v>
      </c>
    </row>
    <row r="1387" spans="1:19" x14ac:dyDescent="0.3">
      <c r="A1387" t="s">
        <v>80</v>
      </c>
      <c r="B1387" t="s">
        <v>102</v>
      </c>
      <c r="C1387">
        <v>2015</v>
      </c>
      <c r="D1387" t="s">
        <v>20</v>
      </c>
      <c r="E1387" t="s">
        <v>21</v>
      </c>
      <c r="F1387">
        <v>2.2999999999999998</v>
      </c>
      <c r="G1387">
        <v>127993</v>
      </c>
      <c r="H1387">
        <v>188</v>
      </c>
      <c r="I1387">
        <v>187</v>
      </c>
      <c r="J1387">
        <v>1</v>
      </c>
      <c r="K1387">
        <v>1</v>
      </c>
      <c r="L1387" t="s">
        <v>43</v>
      </c>
      <c r="M1387" t="s">
        <v>35</v>
      </c>
      <c r="N1387" t="s">
        <v>23</v>
      </c>
      <c r="O1387" t="s">
        <v>24</v>
      </c>
      <c r="P1387">
        <v>27</v>
      </c>
      <c r="Q1387" t="s">
        <v>88</v>
      </c>
      <c r="R1387">
        <v>8804</v>
      </c>
      <c r="S1387" t="str">
        <f t="shared" si="21"/>
        <v>100K-150K</v>
      </c>
    </row>
    <row r="1388" spans="1:19" x14ac:dyDescent="0.3">
      <c r="A1388" t="s">
        <v>41</v>
      </c>
      <c r="B1388" t="s">
        <v>103</v>
      </c>
      <c r="C1388">
        <v>2008</v>
      </c>
      <c r="D1388" t="s">
        <v>20</v>
      </c>
      <c r="E1388" t="s">
        <v>21</v>
      </c>
      <c r="F1388">
        <v>2.7</v>
      </c>
      <c r="G1388">
        <v>157833</v>
      </c>
      <c r="H1388">
        <v>216</v>
      </c>
      <c r="I1388">
        <v>218</v>
      </c>
      <c r="J1388">
        <v>5</v>
      </c>
      <c r="K1388">
        <v>0</v>
      </c>
      <c r="L1388" t="s">
        <v>43</v>
      </c>
      <c r="M1388" t="s">
        <v>140</v>
      </c>
      <c r="N1388" t="s">
        <v>23</v>
      </c>
      <c r="O1388" t="s">
        <v>24</v>
      </c>
      <c r="P1388">
        <v>31</v>
      </c>
      <c r="Q1388" t="s">
        <v>37</v>
      </c>
      <c r="R1388">
        <v>1415</v>
      </c>
      <c r="S1388" t="str">
        <f t="shared" si="21"/>
        <v>150K-200K</v>
      </c>
    </row>
    <row r="1389" spans="1:19" x14ac:dyDescent="0.3">
      <c r="A1389" t="s">
        <v>55</v>
      </c>
      <c r="B1389" t="s">
        <v>75</v>
      </c>
      <c r="C1389">
        <v>2009</v>
      </c>
      <c r="D1389" t="s">
        <v>20</v>
      </c>
      <c r="E1389" t="s">
        <v>21</v>
      </c>
      <c r="F1389">
        <v>1.4</v>
      </c>
      <c r="G1389">
        <v>200345</v>
      </c>
      <c r="H1389">
        <v>114</v>
      </c>
      <c r="I1389">
        <v>101</v>
      </c>
      <c r="J1389">
        <v>2</v>
      </c>
      <c r="K1389" t="s">
        <v>140</v>
      </c>
      <c r="L1389" t="s">
        <v>140</v>
      </c>
      <c r="M1389" t="s">
        <v>59</v>
      </c>
      <c r="N1389" t="s">
        <v>45</v>
      </c>
      <c r="O1389" t="s">
        <v>29</v>
      </c>
      <c r="P1389">
        <v>40</v>
      </c>
      <c r="Q1389" t="s">
        <v>88</v>
      </c>
      <c r="R1389">
        <v>500</v>
      </c>
      <c r="S1389" t="str">
        <f t="shared" si="21"/>
        <v>200K+</v>
      </c>
    </row>
    <row r="1390" spans="1:19" x14ac:dyDescent="0.3">
      <c r="A1390" t="s">
        <v>26</v>
      </c>
      <c r="B1390" t="s">
        <v>68</v>
      </c>
      <c r="C1390">
        <v>2007</v>
      </c>
      <c r="D1390" t="s">
        <v>20</v>
      </c>
      <c r="E1390" t="s">
        <v>21</v>
      </c>
      <c r="F1390">
        <v>2.1</v>
      </c>
      <c r="G1390">
        <v>103753</v>
      </c>
      <c r="H1390">
        <v>174</v>
      </c>
      <c r="I1390">
        <v>187</v>
      </c>
      <c r="J1390">
        <v>2</v>
      </c>
      <c r="K1390">
        <v>0</v>
      </c>
      <c r="L1390" t="s">
        <v>43</v>
      </c>
      <c r="M1390" t="s">
        <v>44</v>
      </c>
      <c r="N1390" t="s">
        <v>45</v>
      </c>
      <c r="O1390" t="s">
        <v>29</v>
      </c>
      <c r="P1390">
        <v>32</v>
      </c>
      <c r="Q1390" t="s">
        <v>46</v>
      </c>
      <c r="R1390">
        <v>688</v>
      </c>
      <c r="S1390" t="str">
        <f t="shared" si="21"/>
        <v>100K-150K</v>
      </c>
    </row>
    <row r="1391" spans="1:19" x14ac:dyDescent="0.3">
      <c r="A1391" t="s">
        <v>49</v>
      </c>
      <c r="B1391" t="s">
        <v>93</v>
      </c>
      <c r="C1391">
        <v>2010</v>
      </c>
      <c r="D1391" t="s">
        <v>20</v>
      </c>
      <c r="E1391" t="s">
        <v>67</v>
      </c>
      <c r="F1391">
        <v>3.5</v>
      </c>
      <c r="G1391">
        <v>173167</v>
      </c>
      <c r="H1391">
        <v>263</v>
      </c>
      <c r="I1391">
        <v>236</v>
      </c>
      <c r="J1391">
        <v>4</v>
      </c>
      <c r="K1391">
        <v>0</v>
      </c>
      <c r="L1391" t="s">
        <v>140</v>
      </c>
      <c r="M1391" t="s">
        <v>94</v>
      </c>
      <c r="N1391" t="s">
        <v>23</v>
      </c>
      <c r="O1391" t="s">
        <v>24</v>
      </c>
      <c r="P1391">
        <v>26</v>
      </c>
      <c r="Q1391" t="s">
        <v>91</v>
      </c>
      <c r="R1391">
        <v>1657</v>
      </c>
      <c r="S1391" t="str">
        <f t="shared" si="21"/>
        <v>150K-200K</v>
      </c>
    </row>
    <row r="1392" spans="1:19" x14ac:dyDescent="0.3">
      <c r="A1392" t="s">
        <v>49</v>
      </c>
      <c r="B1392" t="s">
        <v>93</v>
      </c>
      <c r="C1392">
        <v>2008</v>
      </c>
      <c r="D1392" t="s">
        <v>20</v>
      </c>
      <c r="E1392" t="s">
        <v>67</v>
      </c>
      <c r="F1392">
        <v>3</v>
      </c>
      <c r="G1392">
        <v>149130</v>
      </c>
      <c r="H1392">
        <v>225</v>
      </c>
      <c r="I1392">
        <v>205</v>
      </c>
      <c r="J1392">
        <v>5</v>
      </c>
      <c r="K1392" t="s">
        <v>140</v>
      </c>
      <c r="L1392" t="s">
        <v>43</v>
      </c>
      <c r="M1392" t="s">
        <v>35</v>
      </c>
      <c r="N1392" t="s">
        <v>23</v>
      </c>
      <c r="O1392" t="s">
        <v>29</v>
      </c>
      <c r="P1392">
        <v>26</v>
      </c>
      <c r="Q1392" t="s">
        <v>37</v>
      </c>
      <c r="R1392">
        <v>1383</v>
      </c>
      <c r="S1392" t="str">
        <f t="shared" si="21"/>
        <v>100K-150K</v>
      </c>
    </row>
    <row r="1393" spans="1:19" x14ac:dyDescent="0.3">
      <c r="A1393" t="s">
        <v>73</v>
      </c>
      <c r="B1393" t="s">
        <v>90</v>
      </c>
      <c r="C1393">
        <v>2021</v>
      </c>
      <c r="D1393" t="s">
        <v>20</v>
      </c>
      <c r="E1393" t="s">
        <v>21</v>
      </c>
      <c r="F1393">
        <v>2</v>
      </c>
      <c r="G1393">
        <v>30095</v>
      </c>
      <c r="H1393">
        <v>172</v>
      </c>
      <c r="I1393">
        <v>162</v>
      </c>
      <c r="J1393">
        <v>1</v>
      </c>
      <c r="K1393">
        <v>0</v>
      </c>
      <c r="L1393" t="s">
        <v>34</v>
      </c>
      <c r="M1393" t="s">
        <v>35</v>
      </c>
      <c r="N1393" t="s">
        <v>45</v>
      </c>
      <c r="O1393" t="s">
        <v>29</v>
      </c>
      <c r="P1393">
        <v>34</v>
      </c>
      <c r="Q1393" t="s">
        <v>140</v>
      </c>
      <c r="R1393">
        <v>29557</v>
      </c>
      <c r="S1393" t="str">
        <f t="shared" si="21"/>
        <v>0-50K</v>
      </c>
    </row>
    <row r="1394" spans="1:19" x14ac:dyDescent="0.3">
      <c r="A1394" t="s">
        <v>73</v>
      </c>
      <c r="B1394" t="s">
        <v>74</v>
      </c>
      <c r="C1394">
        <v>2012</v>
      </c>
      <c r="D1394" t="s">
        <v>33</v>
      </c>
      <c r="E1394" t="s">
        <v>21</v>
      </c>
      <c r="F1394">
        <v>2.2999999999999998</v>
      </c>
      <c r="G1394">
        <v>53618</v>
      </c>
      <c r="H1394">
        <v>161</v>
      </c>
      <c r="I1394">
        <v>146</v>
      </c>
      <c r="J1394">
        <v>3</v>
      </c>
      <c r="K1394">
        <v>0</v>
      </c>
      <c r="L1394" t="s">
        <v>34</v>
      </c>
      <c r="M1394" t="s">
        <v>28</v>
      </c>
      <c r="N1394" t="s">
        <v>23</v>
      </c>
      <c r="O1394" t="s">
        <v>24</v>
      </c>
      <c r="P1394">
        <v>56</v>
      </c>
      <c r="Q1394" t="s">
        <v>57</v>
      </c>
      <c r="R1394">
        <v>17527</v>
      </c>
      <c r="S1394" t="str">
        <f t="shared" si="21"/>
        <v>50K-100K</v>
      </c>
    </row>
    <row r="1395" spans="1:19" x14ac:dyDescent="0.3">
      <c r="A1395" t="s">
        <v>49</v>
      </c>
      <c r="B1395" t="s">
        <v>92</v>
      </c>
      <c r="C1395">
        <v>2018</v>
      </c>
      <c r="D1395" t="s">
        <v>20</v>
      </c>
      <c r="E1395" t="s">
        <v>21</v>
      </c>
      <c r="F1395">
        <v>3.1</v>
      </c>
      <c r="G1395">
        <v>52275</v>
      </c>
      <c r="H1395">
        <v>236</v>
      </c>
      <c r="I1395">
        <v>219</v>
      </c>
      <c r="J1395">
        <v>2</v>
      </c>
      <c r="K1395">
        <v>0</v>
      </c>
      <c r="L1395" t="s">
        <v>34</v>
      </c>
      <c r="M1395" t="s">
        <v>52</v>
      </c>
      <c r="N1395" t="s">
        <v>23</v>
      </c>
      <c r="O1395" t="s">
        <v>24</v>
      </c>
      <c r="P1395">
        <v>23</v>
      </c>
      <c r="Q1395" t="s">
        <v>37</v>
      </c>
      <c r="R1395">
        <v>12919</v>
      </c>
      <c r="S1395" t="str">
        <f t="shared" si="21"/>
        <v>50K-100K</v>
      </c>
    </row>
    <row r="1396" spans="1:19" x14ac:dyDescent="0.3">
      <c r="A1396" t="s">
        <v>38</v>
      </c>
      <c r="B1396" t="s">
        <v>47</v>
      </c>
      <c r="C1396">
        <v>2007</v>
      </c>
      <c r="D1396" t="s">
        <v>20</v>
      </c>
      <c r="E1396" t="s">
        <v>21</v>
      </c>
      <c r="F1396">
        <v>2.8</v>
      </c>
      <c r="G1396">
        <v>137234</v>
      </c>
      <c r="H1396">
        <v>187</v>
      </c>
      <c r="I1396">
        <v>187</v>
      </c>
      <c r="J1396">
        <v>4</v>
      </c>
      <c r="K1396">
        <v>1</v>
      </c>
      <c r="L1396" t="s">
        <v>34</v>
      </c>
      <c r="M1396" t="s">
        <v>35</v>
      </c>
      <c r="N1396" t="s">
        <v>23</v>
      </c>
      <c r="O1396" t="s">
        <v>24</v>
      </c>
      <c r="P1396">
        <v>30</v>
      </c>
      <c r="Q1396" t="s">
        <v>91</v>
      </c>
      <c r="R1396">
        <v>500</v>
      </c>
      <c r="S1396" t="str">
        <f t="shared" si="21"/>
        <v>100K-150K</v>
      </c>
    </row>
    <row r="1397" spans="1:19" x14ac:dyDescent="0.3">
      <c r="A1397" t="s">
        <v>53</v>
      </c>
      <c r="B1397" t="s">
        <v>79</v>
      </c>
      <c r="C1397">
        <v>2006</v>
      </c>
      <c r="D1397" t="s">
        <v>20</v>
      </c>
      <c r="E1397" t="s">
        <v>21</v>
      </c>
      <c r="F1397">
        <v>1.7</v>
      </c>
      <c r="G1397">
        <v>382840</v>
      </c>
      <c r="H1397">
        <v>122</v>
      </c>
      <c r="I1397">
        <v>91</v>
      </c>
      <c r="J1397">
        <v>5</v>
      </c>
      <c r="K1397">
        <v>1</v>
      </c>
      <c r="L1397" t="s">
        <v>43</v>
      </c>
      <c r="M1397" t="s">
        <v>22</v>
      </c>
      <c r="N1397" t="s">
        <v>45</v>
      </c>
      <c r="O1397" t="s">
        <v>29</v>
      </c>
      <c r="P1397">
        <v>37</v>
      </c>
      <c r="Q1397" t="s">
        <v>140</v>
      </c>
      <c r="R1397">
        <v>500</v>
      </c>
      <c r="S1397" t="str">
        <f t="shared" si="21"/>
        <v>200K+</v>
      </c>
    </row>
    <row r="1398" spans="1:19" x14ac:dyDescent="0.3">
      <c r="A1398" t="s">
        <v>49</v>
      </c>
      <c r="B1398" t="s">
        <v>50</v>
      </c>
      <c r="C1398">
        <v>2023</v>
      </c>
      <c r="D1398" t="s">
        <v>20</v>
      </c>
      <c r="E1398" t="s">
        <v>21</v>
      </c>
      <c r="F1398">
        <v>2.4</v>
      </c>
      <c r="G1398">
        <v>100</v>
      </c>
      <c r="H1398">
        <v>187</v>
      </c>
      <c r="I1398">
        <v>154</v>
      </c>
      <c r="J1398">
        <v>1</v>
      </c>
      <c r="K1398">
        <v>0</v>
      </c>
      <c r="L1398" t="s">
        <v>43</v>
      </c>
      <c r="M1398" t="s">
        <v>140</v>
      </c>
      <c r="N1398" t="s">
        <v>45</v>
      </c>
      <c r="O1398" t="s">
        <v>29</v>
      </c>
      <c r="P1398">
        <v>29</v>
      </c>
      <c r="Q1398" t="s">
        <v>30</v>
      </c>
      <c r="R1398">
        <v>20322</v>
      </c>
      <c r="S1398" t="str">
        <f t="shared" si="21"/>
        <v>0-50K</v>
      </c>
    </row>
    <row r="1399" spans="1:19" x14ac:dyDescent="0.3">
      <c r="A1399" t="s">
        <v>49</v>
      </c>
      <c r="B1399" t="s">
        <v>100</v>
      </c>
      <c r="C1399">
        <v>2006</v>
      </c>
      <c r="D1399" t="s">
        <v>20</v>
      </c>
      <c r="E1399" t="s">
        <v>21</v>
      </c>
      <c r="F1399">
        <v>1.5</v>
      </c>
      <c r="G1399">
        <v>10048</v>
      </c>
      <c r="H1399">
        <v>122</v>
      </c>
      <c r="I1399">
        <v>103</v>
      </c>
      <c r="J1399">
        <v>4</v>
      </c>
      <c r="K1399">
        <v>1</v>
      </c>
      <c r="L1399" t="s">
        <v>34</v>
      </c>
      <c r="M1399" t="s">
        <v>72</v>
      </c>
      <c r="N1399" t="s">
        <v>45</v>
      </c>
      <c r="O1399" t="s">
        <v>24</v>
      </c>
      <c r="P1399">
        <v>36</v>
      </c>
      <c r="Q1399" t="s">
        <v>48</v>
      </c>
      <c r="R1399">
        <v>3845</v>
      </c>
      <c r="S1399" t="str">
        <f t="shared" si="21"/>
        <v>0-50K</v>
      </c>
    </row>
    <row r="1400" spans="1:19" x14ac:dyDescent="0.3">
      <c r="A1400" t="s">
        <v>31</v>
      </c>
      <c r="B1400" t="s">
        <v>61</v>
      </c>
      <c r="C1400">
        <v>2023</v>
      </c>
      <c r="D1400" t="s">
        <v>20</v>
      </c>
      <c r="E1400" t="s">
        <v>21</v>
      </c>
      <c r="F1400">
        <v>1.8</v>
      </c>
      <c r="G1400">
        <v>18569</v>
      </c>
      <c r="H1400">
        <v>159</v>
      </c>
      <c r="I1400">
        <v>164</v>
      </c>
      <c r="J1400">
        <v>1</v>
      </c>
      <c r="K1400" t="s">
        <v>140</v>
      </c>
      <c r="L1400" t="s">
        <v>34</v>
      </c>
      <c r="M1400" t="s">
        <v>44</v>
      </c>
      <c r="N1400" t="s">
        <v>45</v>
      </c>
      <c r="O1400" t="s">
        <v>29</v>
      </c>
      <c r="P1400">
        <v>36</v>
      </c>
      <c r="Q1400" t="s">
        <v>48</v>
      </c>
      <c r="R1400">
        <v>25026</v>
      </c>
      <c r="S1400" t="str">
        <f t="shared" si="21"/>
        <v>0-50K</v>
      </c>
    </row>
    <row r="1401" spans="1:19" x14ac:dyDescent="0.3">
      <c r="A1401" t="s">
        <v>55</v>
      </c>
      <c r="B1401" t="s">
        <v>69</v>
      </c>
      <c r="C1401">
        <v>2020</v>
      </c>
      <c r="D1401" t="s">
        <v>63</v>
      </c>
      <c r="E1401" t="s">
        <v>21</v>
      </c>
      <c r="F1401">
        <v>3.2</v>
      </c>
      <c r="G1401">
        <v>23369</v>
      </c>
      <c r="H1401">
        <v>231</v>
      </c>
      <c r="I1401">
        <v>215</v>
      </c>
      <c r="J1401">
        <v>1</v>
      </c>
      <c r="K1401" t="s">
        <v>140</v>
      </c>
      <c r="L1401" t="s">
        <v>34</v>
      </c>
      <c r="M1401" t="s">
        <v>140</v>
      </c>
      <c r="N1401" t="s">
        <v>23</v>
      </c>
      <c r="O1401" t="s">
        <v>24</v>
      </c>
      <c r="P1401">
        <v>32</v>
      </c>
      <c r="Q1401" t="s">
        <v>48</v>
      </c>
      <c r="R1401">
        <v>18164</v>
      </c>
      <c r="S1401" t="str">
        <f t="shared" si="21"/>
        <v>0-50K</v>
      </c>
    </row>
    <row r="1402" spans="1:19" x14ac:dyDescent="0.3">
      <c r="A1402" t="s">
        <v>31</v>
      </c>
      <c r="B1402" t="s">
        <v>85</v>
      </c>
      <c r="C1402">
        <v>2007</v>
      </c>
      <c r="D1402" t="s">
        <v>20</v>
      </c>
      <c r="E1402" t="s">
        <v>21</v>
      </c>
      <c r="F1402">
        <v>3.4</v>
      </c>
      <c r="G1402">
        <v>138093</v>
      </c>
      <c r="H1402">
        <v>272</v>
      </c>
      <c r="I1402">
        <v>259</v>
      </c>
      <c r="J1402">
        <v>4</v>
      </c>
      <c r="K1402">
        <v>1</v>
      </c>
      <c r="L1402" t="s">
        <v>40</v>
      </c>
      <c r="M1402" t="s">
        <v>28</v>
      </c>
      <c r="N1402" t="s">
        <v>23</v>
      </c>
      <c r="O1402" t="s">
        <v>24</v>
      </c>
      <c r="P1402">
        <v>32</v>
      </c>
      <c r="Q1402" t="s">
        <v>37</v>
      </c>
      <c r="R1402">
        <v>500</v>
      </c>
      <c r="S1402" t="str">
        <f t="shared" si="21"/>
        <v>100K-150K</v>
      </c>
    </row>
    <row r="1403" spans="1:19" x14ac:dyDescent="0.3">
      <c r="A1403" t="s">
        <v>26</v>
      </c>
      <c r="B1403" t="s">
        <v>58</v>
      </c>
      <c r="C1403">
        <v>2020</v>
      </c>
      <c r="D1403" t="s">
        <v>20</v>
      </c>
      <c r="E1403" t="s">
        <v>21</v>
      </c>
      <c r="F1403">
        <v>2.6</v>
      </c>
      <c r="G1403">
        <v>30762</v>
      </c>
      <c r="H1403">
        <v>200</v>
      </c>
      <c r="I1403">
        <v>190</v>
      </c>
      <c r="J1403">
        <v>1</v>
      </c>
      <c r="K1403">
        <v>0</v>
      </c>
      <c r="L1403" t="s">
        <v>43</v>
      </c>
      <c r="M1403" t="s">
        <v>28</v>
      </c>
      <c r="N1403" t="s">
        <v>23</v>
      </c>
      <c r="O1403" t="s">
        <v>24</v>
      </c>
      <c r="P1403">
        <v>31</v>
      </c>
      <c r="Q1403" t="s">
        <v>91</v>
      </c>
      <c r="R1403">
        <v>21654</v>
      </c>
      <c r="S1403" t="str">
        <f t="shared" si="21"/>
        <v>0-50K</v>
      </c>
    </row>
    <row r="1404" spans="1:19" x14ac:dyDescent="0.3">
      <c r="A1404" t="s">
        <v>49</v>
      </c>
      <c r="B1404" t="s">
        <v>93</v>
      </c>
      <c r="C1404">
        <v>2015</v>
      </c>
      <c r="D1404" t="s">
        <v>20</v>
      </c>
      <c r="E1404" t="s">
        <v>21</v>
      </c>
      <c r="F1404">
        <v>2.5</v>
      </c>
      <c r="G1404">
        <v>105154</v>
      </c>
      <c r="H1404">
        <v>168</v>
      </c>
      <c r="I1404">
        <v>143</v>
      </c>
      <c r="J1404">
        <v>4</v>
      </c>
      <c r="K1404">
        <v>0</v>
      </c>
      <c r="L1404" t="s">
        <v>34</v>
      </c>
      <c r="M1404" t="s">
        <v>28</v>
      </c>
      <c r="N1404" t="s">
        <v>23</v>
      </c>
      <c r="O1404" t="s">
        <v>24</v>
      </c>
      <c r="P1404">
        <v>35</v>
      </c>
      <c r="Q1404" t="s">
        <v>30</v>
      </c>
      <c r="R1404">
        <v>10163</v>
      </c>
      <c r="S1404" t="str">
        <f t="shared" si="21"/>
        <v>100K-150K</v>
      </c>
    </row>
    <row r="1405" spans="1:19" x14ac:dyDescent="0.3">
      <c r="A1405" t="s">
        <v>41</v>
      </c>
      <c r="B1405" t="s">
        <v>62</v>
      </c>
      <c r="C1405">
        <v>2005</v>
      </c>
      <c r="D1405" t="s">
        <v>20</v>
      </c>
      <c r="E1405" t="s">
        <v>21</v>
      </c>
      <c r="F1405">
        <v>2.2999999999999998</v>
      </c>
      <c r="G1405">
        <v>292585</v>
      </c>
      <c r="H1405">
        <v>175</v>
      </c>
      <c r="I1405">
        <v>187</v>
      </c>
      <c r="J1405">
        <v>4</v>
      </c>
      <c r="K1405">
        <v>1</v>
      </c>
      <c r="L1405" t="s">
        <v>40</v>
      </c>
      <c r="M1405" t="s">
        <v>52</v>
      </c>
      <c r="N1405" t="s">
        <v>23</v>
      </c>
      <c r="O1405" t="s">
        <v>24</v>
      </c>
      <c r="P1405">
        <v>32</v>
      </c>
      <c r="Q1405" t="s">
        <v>25</v>
      </c>
      <c r="R1405">
        <v>500</v>
      </c>
      <c r="S1405" t="str">
        <f t="shared" si="21"/>
        <v>200K+</v>
      </c>
    </row>
    <row r="1406" spans="1:19" x14ac:dyDescent="0.3">
      <c r="A1406" t="s">
        <v>18</v>
      </c>
      <c r="B1406" t="s">
        <v>66</v>
      </c>
      <c r="C1406">
        <v>2014</v>
      </c>
      <c r="D1406" t="s">
        <v>20</v>
      </c>
      <c r="E1406" t="s">
        <v>21</v>
      </c>
      <c r="F1406">
        <v>2.7</v>
      </c>
      <c r="G1406">
        <v>2966</v>
      </c>
      <c r="H1406">
        <v>192</v>
      </c>
      <c r="I1406">
        <v>176</v>
      </c>
      <c r="J1406">
        <v>1</v>
      </c>
      <c r="K1406">
        <v>1</v>
      </c>
      <c r="L1406" t="s">
        <v>34</v>
      </c>
      <c r="M1406" t="s">
        <v>52</v>
      </c>
      <c r="N1406" t="s">
        <v>23</v>
      </c>
      <c r="O1406" t="s">
        <v>60</v>
      </c>
      <c r="P1406">
        <v>25</v>
      </c>
      <c r="Q1406" t="s">
        <v>88</v>
      </c>
      <c r="R1406">
        <v>16765</v>
      </c>
      <c r="S1406" t="str">
        <f t="shared" si="21"/>
        <v>0-50K</v>
      </c>
    </row>
    <row r="1407" spans="1:19" x14ac:dyDescent="0.3">
      <c r="A1407" t="s">
        <v>73</v>
      </c>
      <c r="B1407" t="s">
        <v>74</v>
      </c>
      <c r="C1407">
        <v>2015</v>
      </c>
      <c r="D1407" t="s">
        <v>20</v>
      </c>
      <c r="E1407" t="s">
        <v>21</v>
      </c>
      <c r="F1407">
        <v>2.4</v>
      </c>
      <c r="G1407">
        <v>97110</v>
      </c>
      <c r="H1407">
        <v>190</v>
      </c>
      <c r="I1407">
        <v>187</v>
      </c>
      <c r="J1407">
        <v>2</v>
      </c>
      <c r="K1407">
        <v>0</v>
      </c>
      <c r="L1407" t="s">
        <v>140</v>
      </c>
      <c r="M1407" t="s">
        <v>72</v>
      </c>
      <c r="N1407" t="s">
        <v>23</v>
      </c>
      <c r="O1407" t="s">
        <v>60</v>
      </c>
      <c r="P1407">
        <v>32</v>
      </c>
      <c r="Q1407" t="s">
        <v>46</v>
      </c>
      <c r="R1407">
        <v>22795</v>
      </c>
      <c r="S1407" t="str">
        <f t="shared" si="21"/>
        <v>50K-100K</v>
      </c>
    </row>
    <row r="1408" spans="1:19" x14ac:dyDescent="0.3">
      <c r="A1408" t="s">
        <v>80</v>
      </c>
      <c r="B1408" t="s">
        <v>98</v>
      </c>
      <c r="C1408">
        <v>2016</v>
      </c>
      <c r="D1408" t="s">
        <v>20</v>
      </c>
      <c r="E1408" t="s">
        <v>140</v>
      </c>
      <c r="F1408">
        <v>2.6</v>
      </c>
      <c r="G1408">
        <v>119171</v>
      </c>
      <c r="H1408">
        <v>195</v>
      </c>
      <c r="I1408">
        <v>184</v>
      </c>
      <c r="J1408">
        <v>2</v>
      </c>
      <c r="K1408">
        <v>0</v>
      </c>
      <c r="L1408" t="s">
        <v>40</v>
      </c>
      <c r="M1408" t="s">
        <v>35</v>
      </c>
      <c r="N1408" t="s">
        <v>23</v>
      </c>
      <c r="O1408" t="s">
        <v>24</v>
      </c>
      <c r="P1408">
        <v>30</v>
      </c>
      <c r="Q1408" t="s">
        <v>91</v>
      </c>
      <c r="R1408">
        <v>6001</v>
      </c>
      <c r="S1408" t="str">
        <f t="shared" si="21"/>
        <v>100K-150K</v>
      </c>
    </row>
    <row r="1409" spans="1:19" x14ac:dyDescent="0.3">
      <c r="A1409" t="s">
        <v>73</v>
      </c>
      <c r="B1409" t="s">
        <v>87</v>
      </c>
      <c r="C1409">
        <v>2016</v>
      </c>
      <c r="D1409" t="s">
        <v>20</v>
      </c>
      <c r="E1409" t="s">
        <v>21</v>
      </c>
      <c r="F1409">
        <v>3.2</v>
      </c>
      <c r="G1409">
        <v>81332</v>
      </c>
      <c r="H1409">
        <v>241</v>
      </c>
      <c r="I1409">
        <v>187</v>
      </c>
      <c r="J1409">
        <v>2</v>
      </c>
      <c r="K1409">
        <v>0</v>
      </c>
      <c r="L1409" t="s">
        <v>40</v>
      </c>
      <c r="M1409" t="s">
        <v>35</v>
      </c>
      <c r="N1409" t="s">
        <v>23</v>
      </c>
      <c r="O1409" t="s">
        <v>29</v>
      </c>
      <c r="P1409">
        <v>27</v>
      </c>
      <c r="Q1409" t="s">
        <v>46</v>
      </c>
      <c r="R1409">
        <v>17450</v>
      </c>
      <c r="S1409" t="str">
        <f t="shared" si="21"/>
        <v>50K-100K</v>
      </c>
    </row>
    <row r="1410" spans="1:19" x14ac:dyDescent="0.3">
      <c r="A1410" t="s">
        <v>18</v>
      </c>
      <c r="B1410" t="s">
        <v>66</v>
      </c>
      <c r="C1410">
        <v>2022</v>
      </c>
      <c r="D1410" t="s">
        <v>63</v>
      </c>
      <c r="E1410" t="s">
        <v>21</v>
      </c>
      <c r="F1410">
        <v>3.4</v>
      </c>
      <c r="G1410">
        <v>34626</v>
      </c>
      <c r="H1410">
        <v>187</v>
      </c>
      <c r="I1410">
        <v>232</v>
      </c>
      <c r="J1410">
        <v>1</v>
      </c>
      <c r="K1410">
        <v>0</v>
      </c>
      <c r="L1410" t="s">
        <v>40</v>
      </c>
      <c r="M1410" t="s">
        <v>22</v>
      </c>
      <c r="N1410" t="s">
        <v>23</v>
      </c>
      <c r="O1410" t="s">
        <v>29</v>
      </c>
      <c r="P1410">
        <v>21</v>
      </c>
      <c r="Q1410" t="s">
        <v>88</v>
      </c>
      <c r="R1410">
        <v>31156</v>
      </c>
      <c r="S1410" t="str">
        <f t="shared" ref="S1410:S1473" si="22">IF(G1410&lt;=50000,"0-50K",IF(G1410&lt;=100000,"50K-100K",IF(G1410&lt;=150000,"100K-150K",IF(G1410&lt;=200000,"150K-200K","200K+"))))</f>
        <v>0-50K</v>
      </c>
    </row>
    <row r="1411" spans="1:19" x14ac:dyDescent="0.3">
      <c r="A1411" t="s">
        <v>53</v>
      </c>
      <c r="B1411" t="s">
        <v>79</v>
      </c>
      <c r="C1411">
        <v>2024</v>
      </c>
      <c r="D1411" t="s">
        <v>20</v>
      </c>
      <c r="E1411" t="s">
        <v>21</v>
      </c>
      <c r="F1411">
        <v>2.5</v>
      </c>
      <c r="G1411">
        <v>100</v>
      </c>
      <c r="H1411">
        <v>186</v>
      </c>
      <c r="I1411">
        <v>176</v>
      </c>
      <c r="J1411">
        <v>1</v>
      </c>
      <c r="K1411">
        <v>0</v>
      </c>
      <c r="L1411" t="s">
        <v>43</v>
      </c>
      <c r="M1411" t="s">
        <v>59</v>
      </c>
      <c r="N1411" t="s">
        <v>45</v>
      </c>
      <c r="O1411" t="s">
        <v>29</v>
      </c>
      <c r="P1411">
        <v>30</v>
      </c>
      <c r="Q1411" t="s">
        <v>64</v>
      </c>
      <c r="R1411">
        <v>54611</v>
      </c>
      <c r="S1411" t="str">
        <f t="shared" si="22"/>
        <v>0-50K</v>
      </c>
    </row>
    <row r="1412" spans="1:19" x14ac:dyDescent="0.3">
      <c r="A1412" t="s">
        <v>31</v>
      </c>
      <c r="B1412" t="s">
        <v>32</v>
      </c>
      <c r="C1412">
        <v>2018</v>
      </c>
      <c r="D1412" t="s">
        <v>20</v>
      </c>
      <c r="E1412" t="s">
        <v>21</v>
      </c>
      <c r="F1412">
        <v>2.5</v>
      </c>
      <c r="G1412">
        <v>121039</v>
      </c>
      <c r="H1412">
        <v>189</v>
      </c>
      <c r="I1412">
        <v>197</v>
      </c>
      <c r="J1412">
        <v>1</v>
      </c>
      <c r="K1412">
        <v>0</v>
      </c>
      <c r="L1412" t="s">
        <v>40</v>
      </c>
      <c r="M1412" t="s">
        <v>59</v>
      </c>
      <c r="N1412" t="s">
        <v>36</v>
      </c>
      <c r="O1412" t="s">
        <v>29</v>
      </c>
      <c r="P1412">
        <v>26</v>
      </c>
      <c r="Q1412" t="s">
        <v>25</v>
      </c>
      <c r="R1412">
        <v>7235</v>
      </c>
      <c r="S1412" t="str">
        <f t="shared" si="22"/>
        <v>100K-150K</v>
      </c>
    </row>
    <row r="1413" spans="1:19" x14ac:dyDescent="0.3">
      <c r="A1413" t="s">
        <v>26</v>
      </c>
      <c r="B1413" t="s">
        <v>58</v>
      </c>
      <c r="C1413">
        <v>2021</v>
      </c>
      <c r="D1413" t="s">
        <v>63</v>
      </c>
      <c r="E1413" t="s">
        <v>21</v>
      </c>
      <c r="F1413">
        <v>3.2</v>
      </c>
      <c r="G1413">
        <v>10167</v>
      </c>
      <c r="H1413">
        <v>262</v>
      </c>
      <c r="I1413">
        <v>258</v>
      </c>
      <c r="J1413">
        <v>1</v>
      </c>
      <c r="K1413">
        <v>0</v>
      </c>
      <c r="L1413" t="s">
        <v>34</v>
      </c>
      <c r="M1413" t="s">
        <v>35</v>
      </c>
      <c r="N1413" t="s">
        <v>23</v>
      </c>
      <c r="O1413" t="s">
        <v>29</v>
      </c>
      <c r="P1413">
        <v>25</v>
      </c>
      <c r="Q1413" t="s">
        <v>46</v>
      </c>
      <c r="R1413">
        <v>24000</v>
      </c>
      <c r="S1413" t="str">
        <f t="shared" si="22"/>
        <v>0-50K</v>
      </c>
    </row>
    <row r="1414" spans="1:19" x14ac:dyDescent="0.3">
      <c r="A1414" t="s">
        <v>80</v>
      </c>
      <c r="B1414" t="s">
        <v>98</v>
      </c>
      <c r="C1414">
        <v>2023</v>
      </c>
      <c r="D1414" t="s">
        <v>20</v>
      </c>
      <c r="E1414" t="s">
        <v>140</v>
      </c>
      <c r="F1414">
        <v>2.1</v>
      </c>
      <c r="G1414">
        <v>7841</v>
      </c>
      <c r="H1414">
        <v>159</v>
      </c>
      <c r="I1414">
        <v>187</v>
      </c>
      <c r="J1414">
        <v>1</v>
      </c>
      <c r="K1414">
        <v>0</v>
      </c>
      <c r="L1414" t="s">
        <v>34</v>
      </c>
      <c r="M1414" t="s">
        <v>22</v>
      </c>
      <c r="N1414" t="s">
        <v>23</v>
      </c>
      <c r="O1414" t="s">
        <v>24</v>
      </c>
      <c r="P1414">
        <v>27</v>
      </c>
      <c r="Q1414" t="s">
        <v>37</v>
      </c>
      <c r="R1414">
        <v>22054</v>
      </c>
      <c r="S1414" t="str">
        <f t="shared" si="22"/>
        <v>0-50K</v>
      </c>
    </row>
    <row r="1415" spans="1:19" x14ac:dyDescent="0.3">
      <c r="A1415" t="s">
        <v>55</v>
      </c>
      <c r="B1415" t="s">
        <v>56</v>
      </c>
      <c r="C1415">
        <v>2005</v>
      </c>
      <c r="D1415" t="s">
        <v>20</v>
      </c>
      <c r="E1415" t="s">
        <v>21</v>
      </c>
      <c r="F1415">
        <v>2.4</v>
      </c>
      <c r="G1415">
        <v>378634</v>
      </c>
      <c r="H1415">
        <v>172</v>
      </c>
      <c r="I1415">
        <v>177</v>
      </c>
      <c r="J1415">
        <v>4</v>
      </c>
      <c r="K1415">
        <v>0</v>
      </c>
      <c r="L1415" t="s">
        <v>34</v>
      </c>
      <c r="M1415" t="s">
        <v>35</v>
      </c>
      <c r="N1415" t="s">
        <v>23</v>
      </c>
      <c r="O1415" t="s">
        <v>24</v>
      </c>
      <c r="P1415">
        <v>34</v>
      </c>
      <c r="Q1415" t="s">
        <v>37</v>
      </c>
      <c r="R1415">
        <v>500</v>
      </c>
      <c r="S1415" t="str">
        <f t="shared" si="22"/>
        <v>200K+</v>
      </c>
    </row>
    <row r="1416" spans="1:19" x14ac:dyDescent="0.3">
      <c r="A1416" t="s">
        <v>31</v>
      </c>
      <c r="B1416" t="s">
        <v>61</v>
      </c>
      <c r="C1416">
        <v>2023</v>
      </c>
      <c r="D1416" t="s">
        <v>20</v>
      </c>
      <c r="E1416" t="s">
        <v>21</v>
      </c>
      <c r="F1416">
        <v>2.5</v>
      </c>
      <c r="G1416">
        <v>24301</v>
      </c>
      <c r="H1416">
        <v>187</v>
      </c>
      <c r="I1416">
        <v>179</v>
      </c>
      <c r="J1416">
        <v>1</v>
      </c>
      <c r="K1416">
        <v>0</v>
      </c>
      <c r="L1416" t="s">
        <v>43</v>
      </c>
      <c r="M1416" t="s">
        <v>35</v>
      </c>
      <c r="N1416" t="s">
        <v>45</v>
      </c>
      <c r="O1416" t="s">
        <v>29</v>
      </c>
      <c r="P1416">
        <v>26</v>
      </c>
      <c r="Q1416" t="s">
        <v>30</v>
      </c>
      <c r="R1416">
        <v>25331</v>
      </c>
      <c r="S1416" t="str">
        <f t="shared" si="22"/>
        <v>0-50K</v>
      </c>
    </row>
    <row r="1417" spans="1:19" x14ac:dyDescent="0.3">
      <c r="A1417" t="s">
        <v>80</v>
      </c>
      <c r="B1417" t="s">
        <v>98</v>
      </c>
      <c r="C1417">
        <v>2007</v>
      </c>
      <c r="D1417" t="s">
        <v>20</v>
      </c>
      <c r="E1417" t="s">
        <v>21</v>
      </c>
      <c r="F1417">
        <v>2.8</v>
      </c>
      <c r="G1417">
        <v>295473</v>
      </c>
      <c r="H1417">
        <v>206</v>
      </c>
      <c r="I1417">
        <v>194</v>
      </c>
      <c r="J1417">
        <v>4</v>
      </c>
      <c r="K1417">
        <v>0</v>
      </c>
      <c r="L1417" t="s">
        <v>43</v>
      </c>
      <c r="M1417" t="s">
        <v>28</v>
      </c>
      <c r="N1417" t="s">
        <v>23</v>
      </c>
      <c r="O1417" t="s">
        <v>29</v>
      </c>
      <c r="P1417">
        <v>25</v>
      </c>
      <c r="Q1417" t="s">
        <v>57</v>
      </c>
      <c r="R1417">
        <v>500</v>
      </c>
      <c r="S1417" t="str">
        <f t="shared" si="22"/>
        <v>200K+</v>
      </c>
    </row>
    <row r="1418" spans="1:19" x14ac:dyDescent="0.3">
      <c r="A1418" t="s">
        <v>55</v>
      </c>
      <c r="B1418" t="s">
        <v>78</v>
      </c>
      <c r="C1418">
        <v>2020</v>
      </c>
      <c r="D1418" t="s">
        <v>20</v>
      </c>
      <c r="E1418" t="s">
        <v>21</v>
      </c>
      <c r="F1418">
        <v>2.5</v>
      </c>
      <c r="G1418">
        <v>67907</v>
      </c>
      <c r="H1418">
        <v>187</v>
      </c>
      <c r="I1418">
        <v>149</v>
      </c>
      <c r="J1418">
        <v>2</v>
      </c>
      <c r="K1418">
        <v>0</v>
      </c>
      <c r="L1418" t="s">
        <v>34</v>
      </c>
      <c r="M1418" t="s">
        <v>52</v>
      </c>
      <c r="N1418" t="s">
        <v>45</v>
      </c>
      <c r="O1418" t="s">
        <v>29</v>
      </c>
      <c r="P1418">
        <v>38</v>
      </c>
      <c r="Q1418" t="s">
        <v>64</v>
      </c>
      <c r="R1418">
        <v>13607</v>
      </c>
      <c r="S1418" t="str">
        <f t="shared" si="22"/>
        <v>50K-100K</v>
      </c>
    </row>
    <row r="1419" spans="1:19" x14ac:dyDescent="0.3">
      <c r="A1419" t="s">
        <v>55</v>
      </c>
      <c r="B1419" t="s">
        <v>69</v>
      </c>
      <c r="C1419">
        <v>2016</v>
      </c>
      <c r="D1419" t="s">
        <v>63</v>
      </c>
      <c r="E1419" t="s">
        <v>21</v>
      </c>
      <c r="F1419">
        <v>3.3</v>
      </c>
      <c r="G1419">
        <v>105936</v>
      </c>
      <c r="H1419">
        <v>240</v>
      </c>
      <c r="I1419">
        <v>237</v>
      </c>
      <c r="J1419">
        <v>3</v>
      </c>
      <c r="K1419">
        <v>0</v>
      </c>
      <c r="L1419" t="s">
        <v>34</v>
      </c>
      <c r="M1419" t="s">
        <v>44</v>
      </c>
      <c r="N1419" t="s">
        <v>23</v>
      </c>
      <c r="O1419" t="s">
        <v>29</v>
      </c>
      <c r="P1419">
        <v>24</v>
      </c>
      <c r="Q1419" t="s">
        <v>140</v>
      </c>
      <c r="R1419">
        <v>8832</v>
      </c>
      <c r="S1419" t="str">
        <f t="shared" si="22"/>
        <v>100K-150K</v>
      </c>
    </row>
    <row r="1420" spans="1:19" x14ac:dyDescent="0.3">
      <c r="A1420" t="s">
        <v>41</v>
      </c>
      <c r="B1420" t="s">
        <v>62</v>
      </c>
      <c r="C1420">
        <v>2024</v>
      </c>
      <c r="D1420" t="s">
        <v>20</v>
      </c>
      <c r="E1420" t="s">
        <v>21</v>
      </c>
      <c r="F1420">
        <v>2.6</v>
      </c>
      <c r="G1420">
        <v>100</v>
      </c>
      <c r="H1420">
        <v>187</v>
      </c>
      <c r="I1420">
        <v>190</v>
      </c>
      <c r="J1420">
        <v>1</v>
      </c>
      <c r="K1420">
        <v>0</v>
      </c>
      <c r="L1420" t="s">
        <v>34</v>
      </c>
      <c r="M1420" t="s">
        <v>22</v>
      </c>
      <c r="N1420" t="s">
        <v>23</v>
      </c>
      <c r="O1420" t="s">
        <v>24</v>
      </c>
      <c r="P1420">
        <v>32</v>
      </c>
      <c r="Q1420" t="s">
        <v>140</v>
      </c>
      <c r="R1420">
        <v>25159</v>
      </c>
      <c r="S1420" t="str">
        <f t="shared" si="22"/>
        <v>0-50K</v>
      </c>
    </row>
    <row r="1421" spans="1:19" x14ac:dyDescent="0.3">
      <c r="A1421" t="s">
        <v>38</v>
      </c>
      <c r="B1421" t="s">
        <v>39</v>
      </c>
      <c r="C1421">
        <v>2021</v>
      </c>
      <c r="D1421" t="s">
        <v>63</v>
      </c>
      <c r="E1421" t="s">
        <v>21</v>
      </c>
      <c r="F1421">
        <v>2.6</v>
      </c>
      <c r="G1421">
        <v>32971</v>
      </c>
      <c r="H1421">
        <v>206</v>
      </c>
      <c r="I1421">
        <v>188</v>
      </c>
      <c r="J1421">
        <v>1</v>
      </c>
      <c r="K1421">
        <v>0</v>
      </c>
      <c r="L1421" t="s">
        <v>140</v>
      </c>
      <c r="M1421" t="s">
        <v>72</v>
      </c>
      <c r="N1421" t="s">
        <v>23</v>
      </c>
      <c r="O1421" t="s">
        <v>24</v>
      </c>
      <c r="P1421">
        <v>30</v>
      </c>
      <c r="Q1421" t="s">
        <v>91</v>
      </c>
      <c r="R1421">
        <v>38124</v>
      </c>
      <c r="S1421" t="str">
        <f t="shared" si="22"/>
        <v>0-50K</v>
      </c>
    </row>
    <row r="1422" spans="1:19" x14ac:dyDescent="0.3">
      <c r="A1422" t="s">
        <v>31</v>
      </c>
      <c r="B1422" t="s">
        <v>85</v>
      </c>
      <c r="C1422">
        <v>2013</v>
      </c>
      <c r="D1422" t="s">
        <v>20</v>
      </c>
      <c r="E1422" t="s">
        <v>21</v>
      </c>
      <c r="F1422">
        <v>3.2</v>
      </c>
      <c r="G1422">
        <v>17203</v>
      </c>
      <c r="H1422">
        <v>257</v>
      </c>
      <c r="I1422">
        <v>233</v>
      </c>
      <c r="J1422">
        <v>2</v>
      </c>
      <c r="K1422">
        <v>1</v>
      </c>
      <c r="L1422" t="s">
        <v>34</v>
      </c>
      <c r="M1422" t="s">
        <v>72</v>
      </c>
      <c r="N1422" t="s">
        <v>23</v>
      </c>
      <c r="O1422" t="s">
        <v>29</v>
      </c>
      <c r="P1422">
        <v>23</v>
      </c>
      <c r="Q1422" t="s">
        <v>64</v>
      </c>
      <c r="R1422">
        <v>8434</v>
      </c>
      <c r="S1422" t="str">
        <f t="shared" si="22"/>
        <v>0-50K</v>
      </c>
    </row>
    <row r="1423" spans="1:19" x14ac:dyDescent="0.3">
      <c r="A1423" t="s">
        <v>38</v>
      </c>
      <c r="B1423" t="s">
        <v>39</v>
      </c>
      <c r="C1423">
        <v>2011</v>
      </c>
      <c r="D1423" t="s">
        <v>20</v>
      </c>
      <c r="E1423" t="s">
        <v>21</v>
      </c>
      <c r="F1423">
        <v>2.4</v>
      </c>
      <c r="G1423">
        <v>98771</v>
      </c>
      <c r="H1423">
        <v>166</v>
      </c>
      <c r="I1423">
        <v>137</v>
      </c>
      <c r="J1423">
        <v>3</v>
      </c>
      <c r="K1423">
        <v>0</v>
      </c>
      <c r="L1423" t="s">
        <v>34</v>
      </c>
      <c r="M1423" t="s">
        <v>44</v>
      </c>
      <c r="N1423" t="s">
        <v>23</v>
      </c>
      <c r="O1423" t="s">
        <v>24</v>
      </c>
      <c r="P1423">
        <v>32</v>
      </c>
      <c r="Q1423" t="s">
        <v>57</v>
      </c>
      <c r="R1423">
        <v>12682</v>
      </c>
      <c r="S1423" t="str">
        <f t="shared" si="22"/>
        <v>50K-100K</v>
      </c>
    </row>
    <row r="1424" spans="1:19" x14ac:dyDescent="0.3">
      <c r="A1424" t="s">
        <v>41</v>
      </c>
      <c r="B1424" t="s">
        <v>42</v>
      </c>
      <c r="C1424">
        <v>2010</v>
      </c>
      <c r="D1424" t="s">
        <v>63</v>
      </c>
      <c r="E1424" t="s">
        <v>140</v>
      </c>
      <c r="F1424">
        <v>2</v>
      </c>
      <c r="G1424">
        <v>39938</v>
      </c>
      <c r="H1424">
        <v>156</v>
      </c>
      <c r="I1424">
        <v>169</v>
      </c>
      <c r="J1424">
        <v>3</v>
      </c>
      <c r="K1424" t="s">
        <v>140</v>
      </c>
      <c r="L1424" t="s">
        <v>34</v>
      </c>
      <c r="M1424" t="s">
        <v>35</v>
      </c>
      <c r="N1424" t="s">
        <v>45</v>
      </c>
      <c r="O1424" t="s">
        <v>29</v>
      </c>
      <c r="P1424">
        <v>39</v>
      </c>
      <c r="Q1424" t="s">
        <v>88</v>
      </c>
      <c r="R1424">
        <v>5012</v>
      </c>
      <c r="S1424" t="str">
        <f t="shared" si="22"/>
        <v>0-50K</v>
      </c>
    </row>
    <row r="1425" spans="1:19" x14ac:dyDescent="0.3">
      <c r="A1425" t="s">
        <v>38</v>
      </c>
      <c r="B1425" t="s">
        <v>86</v>
      </c>
      <c r="C1425">
        <v>2024</v>
      </c>
      <c r="D1425" t="s">
        <v>20</v>
      </c>
      <c r="E1425" t="s">
        <v>21</v>
      </c>
      <c r="F1425">
        <v>4.9000000000000004</v>
      </c>
      <c r="G1425">
        <v>228</v>
      </c>
      <c r="H1425">
        <v>370</v>
      </c>
      <c r="I1425">
        <v>367</v>
      </c>
      <c r="J1425">
        <v>1</v>
      </c>
      <c r="K1425">
        <v>0</v>
      </c>
      <c r="L1425" t="s">
        <v>140</v>
      </c>
      <c r="M1425" t="s">
        <v>35</v>
      </c>
      <c r="N1425" t="s">
        <v>84</v>
      </c>
      <c r="O1425" t="s">
        <v>95</v>
      </c>
      <c r="P1425">
        <v>10</v>
      </c>
      <c r="Q1425" t="s">
        <v>57</v>
      </c>
      <c r="R1425">
        <v>36908</v>
      </c>
      <c r="S1425" t="str">
        <f t="shared" si="22"/>
        <v>0-50K</v>
      </c>
    </row>
    <row r="1426" spans="1:19" x14ac:dyDescent="0.3">
      <c r="A1426" t="s">
        <v>31</v>
      </c>
      <c r="B1426" t="s">
        <v>61</v>
      </c>
      <c r="C1426">
        <v>2006</v>
      </c>
      <c r="D1426" t="s">
        <v>20</v>
      </c>
      <c r="E1426" t="s">
        <v>21</v>
      </c>
      <c r="F1426">
        <v>2.2999999999999998</v>
      </c>
      <c r="G1426">
        <v>99651</v>
      </c>
      <c r="H1426">
        <v>187</v>
      </c>
      <c r="I1426">
        <v>149</v>
      </c>
      <c r="J1426">
        <v>4</v>
      </c>
      <c r="K1426">
        <v>1</v>
      </c>
      <c r="L1426" t="s">
        <v>34</v>
      </c>
      <c r="M1426" t="s">
        <v>22</v>
      </c>
      <c r="N1426" t="s">
        <v>45</v>
      </c>
      <c r="O1426" t="s">
        <v>24</v>
      </c>
      <c r="P1426">
        <v>30</v>
      </c>
      <c r="Q1426" t="s">
        <v>25</v>
      </c>
      <c r="R1426">
        <v>843</v>
      </c>
      <c r="S1426" t="str">
        <f t="shared" si="22"/>
        <v>50K-100K</v>
      </c>
    </row>
    <row r="1427" spans="1:19" x14ac:dyDescent="0.3">
      <c r="A1427" t="s">
        <v>26</v>
      </c>
      <c r="B1427" t="s">
        <v>101</v>
      </c>
      <c r="C1427">
        <v>2014</v>
      </c>
      <c r="D1427" t="s">
        <v>20</v>
      </c>
      <c r="E1427" t="s">
        <v>21</v>
      </c>
      <c r="F1427">
        <v>2</v>
      </c>
      <c r="G1427">
        <v>96093</v>
      </c>
      <c r="H1427">
        <v>155</v>
      </c>
      <c r="I1427">
        <v>157</v>
      </c>
      <c r="J1427">
        <v>2</v>
      </c>
      <c r="K1427">
        <v>0</v>
      </c>
      <c r="L1427" t="s">
        <v>43</v>
      </c>
      <c r="M1427" t="s">
        <v>52</v>
      </c>
      <c r="N1427" t="s">
        <v>45</v>
      </c>
      <c r="O1427" t="s">
        <v>29</v>
      </c>
      <c r="P1427">
        <v>32</v>
      </c>
      <c r="Q1427" t="s">
        <v>140</v>
      </c>
      <c r="R1427">
        <v>3919</v>
      </c>
      <c r="S1427" t="str">
        <f t="shared" si="22"/>
        <v>50K-100K</v>
      </c>
    </row>
    <row r="1428" spans="1:19" x14ac:dyDescent="0.3">
      <c r="A1428" t="s">
        <v>55</v>
      </c>
      <c r="B1428" t="s">
        <v>75</v>
      </c>
      <c r="C1428">
        <v>2015</v>
      </c>
      <c r="D1428" t="s">
        <v>20</v>
      </c>
      <c r="E1428" t="s">
        <v>21</v>
      </c>
      <c r="F1428">
        <v>2.5</v>
      </c>
      <c r="G1428">
        <v>103145</v>
      </c>
      <c r="H1428">
        <v>153</v>
      </c>
      <c r="I1428">
        <v>140</v>
      </c>
      <c r="J1428">
        <v>2</v>
      </c>
      <c r="K1428">
        <v>0</v>
      </c>
      <c r="L1428" t="s">
        <v>43</v>
      </c>
      <c r="M1428" t="s">
        <v>140</v>
      </c>
      <c r="N1428" t="s">
        <v>45</v>
      </c>
      <c r="O1428" t="s">
        <v>29</v>
      </c>
      <c r="P1428">
        <v>37</v>
      </c>
      <c r="Q1428" t="s">
        <v>76</v>
      </c>
      <c r="R1428">
        <v>4773</v>
      </c>
      <c r="S1428" t="str">
        <f t="shared" si="22"/>
        <v>100K-150K</v>
      </c>
    </row>
    <row r="1429" spans="1:19" x14ac:dyDescent="0.3">
      <c r="A1429" t="s">
        <v>38</v>
      </c>
      <c r="B1429" t="s">
        <v>39</v>
      </c>
      <c r="C1429">
        <v>2012</v>
      </c>
      <c r="D1429" t="s">
        <v>20</v>
      </c>
      <c r="E1429" t="s">
        <v>21</v>
      </c>
      <c r="F1429">
        <v>3.2</v>
      </c>
      <c r="G1429">
        <v>64004</v>
      </c>
      <c r="H1429">
        <v>250</v>
      </c>
      <c r="I1429">
        <v>247</v>
      </c>
      <c r="J1429">
        <v>2</v>
      </c>
      <c r="K1429">
        <v>1</v>
      </c>
      <c r="L1429" t="s">
        <v>43</v>
      </c>
      <c r="M1429" t="s">
        <v>44</v>
      </c>
      <c r="N1429" t="s">
        <v>23</v>
      </c>
      <c r="O1429" t="s">
        <v>24</v>
      </c>
      <c r="P1429">
        <v>21</v>
      </c>
      <c r="Q1429" t="s">
        <v>37</v>
      </c>
      <c r="R1429">
        <v>13762</v>
      </c>
      <c r="S1429" t="str">
        <f t="shared" si="22"/>
        <v>50K-100K</v>
      </c>
    </row>
    <row r="1430" spans="1:19" x14ac:dyDescent="0.3">
      <c r="A1430" t="s">
        <v>73</v>
      </c>
      <c r="B1430" t="s">
        <v>97</v>
      </c>
      <c r="C1430">
        <v>2022</v>
      </c>
      <c r="D1430" t="s">
        <v>65</v>
      </c>
      <c r="E1430" t="s">
        <v>21</v>
      </c>
      <c r="F1430">
        <v>2.5</v>
      </c>
      <c r="G1430">
        <v>51928</v>
      </c>
      <c r="H1430">
        <v>336</v>
      </c>
      <c r="I1430">
        <v>369</v>
      </c>
      <c r="J1430">
        <v>1</v>
      </c>
      <c r="K1430">
        <v>0</v>
      </c>
      <c r="L1430" t="s">
        <v>34</v>
      </c>
      <c r="M1430" t="s">
        <v>28</v>
      </c>
      <c r="N1430" t="s">
        <v>45</v>
      </c>
      <c r="O1430" t="s">
        <v>29</v>
      </c>
      <c r="P1430">
        <v>109</v>
      </c>
      <c r="Q1430" t="s">
        <v>64</v>
      </c>
      <c r="R1430">
        <v>47358</v>
      </c>
      <c r="S1430" t="str">
        <f t="shared" si="22"/>
        <v>50K-100K</v>
      </c>
    </row>
    <row r="1431" spans="1:19" x14ac:dyDescent="0.3">
      <c r="A1431" t="s">
        <v>41</v>
      </c>
      <c r="B1431" t="s">
        <v>103</v>
      </c>
      <c r="C1431">
        <v>2007</v>
      </c>
      <c r="D1431" t="s">
        <v>20</v>
      </c>
      <c r="E1431" t="s">
        <v>67</v>
      </c>
      <c r="F1431">
        <v>2.2000000000000002</v>
      </c>
      <c r="G1431">
        <v>161625</v>
      </c>
      <c r="H1431">
        <v>168</v>
      </c>
      <c r="I1431">
        <v>170</v>
      </c>
      <c r="J1431">
        <v>4</v>
      </c>
      <c r="K1431">
        <v>0</v>
      </c>
      <c r="L1431" t="s">
        <v>43</v>
      </c>
      <c r="M1431" t="s">
        <v>140</v>
      </c>
      <c r="N1431" t="s">
        <v>23</v>
      </c>
      <c r="O1431" t="s">
        <v>29</v>
      </c>
      <c r="P1431">
        <v>30</v>
      </c>
      <c r="Q1431" t="s">
        <v>25</v>
      </c>
      <c r="R1431">
        <v>500</v>
      </c>
      <c r="S1431" t="str">
        <f t="shared" si="22"/>
        <v>150K-200K</v>
      </c>
    </row>
    <row r="1432" spans="1:19" x14ac:dyDescent="0.3">
      <c r="A1432" t="s">
        <v>26</v>
      </c>
      <c r="B1432" t="s">
        <v>101</v>
      </c>
      <c r="C1432">
        <v>2010</v>
      </c>
      <c r="D1432" t="s">
        <v>20</v>
      </c>
      <c r="E1432" t="s">
        <v>21</v>
      </c>
      <c r="F1432">
        <v>1.8</v>
      </c>
      <c r="G1432">
        <v>212067</v>
      </c>
      <c r="H1432">
        <v>136</v>
      </c>
      <c r="I1432">
        <v>131</v>
      </c>
      <c r="J1432">
        <v>4</v>
      </c>
      <c r="K1432">
        <v>1</v>
      </c>
      <c r="L1432" t="s">
        <v>43</v>
      </c>
      <c r="M1432" t="s">
        <v>52</v>
      </c>
      <c r="N1432" t="s">
        <v>45</v>
      </c>
      <c r="O1432" t="s">
        <v>29</v>
      </c>
      <c r="P1432">
        <v>39</v>
      </c>
      <c r="Q1432" t="s">
        <v>25</v>
      </c>
      <c r="R1432">
        <v>500</v>
      </c>
      <c r="S1432" t="str">
        <f t="shared" si="22"/>
        <v>200K+</v>
      </c>
    </row>
    <row r="1433" spans="1:19" x14ac:dyDescent="0.3">
      <c r="A1433" t="s">
        <v>18</v>
      </c>
      <c r="B1433" t="s">
        <v>66</v>
      </c>
      <c r="C1433">
        <v>2017</v>
      </c>
      <c r="D1433" t="s">
        <v>33</v>
      </c>
      <c r="E1433" t="s">
        <v>21</v>
      </c>
      <c r="F1433">
        <v>2.2000000000000002</v>
      </c>
      <c r="G1433">
        <v>72295</v>
      </c>
      <c r="H1433">
        <v>176</v>
      </c>
      <c r="I1433">
        <v>187</v>
      </c>
      <c r="J1433">
        <v>3</v>
      </c>
      <c r="K1433">
        <v>1</v>
      </c>
      <c r="L1433" t="s">
        <v>34</v>
      </c>
      <c r="M1433" t="s">
        <v>140</v>
      </c>
      <c r="N1433" t="s">
        <v>23</v>
      </c>
      <c r="O1433" t="s">
        <v>24</v>
      </c>
      <c r="P1433">
        <v>32</v>
      </c>
      <c r="Q1433" t="s">
        <v>25</v>
      </c>
      <c r="R1433">
        <v>17333</v>
      </c>
      <c r="S1433" t="str">
        <f t="shared" si="22"/>
        <v>50K-100K</v>
      </c>
    </row>
    <row r="1434" spans="1:19" x14ac:dyDescent="0.3">
      <c r="A1434" t="s">
        <v>80</v>
      </c>
      <c r="B1434" t="s">
        <v>102</v>
      </c>
      <c r="C1434">
        <v>2016</v>
      </c>
      <c r="D1434" t="s">
        <v>20</v>
      </c>
      <c r="E1434" t="s">
        <v>140</v>
      </c>
      <c r="F1434">
        <v>3</v>
      </c>
      <c r="G1434">
        <v>69135</v>
      </c>
      <c r="H1434">
        <v>227</v>
      </c>
      <c r="I1434">
        <v>227</v>
      </c>
      <c r="J1434">
        <v>4</v>
      </c>
      <c r="K1434">
        <v>0</v>
      </c>
      <c r="L1434" t="s">
        <v>34</v>
      </c>
      <c r="M1434" t="s">
        <v>72</v>
      </c>
      <c r="N1434" t="s">
        <v>23</v>
      </c>
      <c r="O1434" t="s">
        <v>24</v>
      </c>
      <c r="P1434">
        <v>27</v>
      </c>
      <c r="Q1434" t="s">
        <v>140</v>
      </c>
      <c r="R1434">
        <v>14063</v>
      </c>
      <c r="S1434" t="str">
        <f t="shared" si="22"/>
        <v>50K-100K</v>
      </c>
    </row>
    <row r="1435" spans="1:19" x14ac:dyDescent="0.3">
      <c r="A1435" t="s">
        <v>53</v>
      </c>
      <c r="B1435" t="s">
        <v>71</v>
      </c>
      <c r="C1435">
        <v>2017</v>
      </c>
      <c r="D1435" t="s">
        <v>20</v>
      </c>
      <c r="E1435" t="s">
        <v>21</v>
      </c>
      <c r="F1435">
        <v>1.9</v>
      </c>
      <c r="G1435">
        <v>73843</v>
      </c>
      <c r="H1435">
        <v>187</v>
      </c>
      <c r="I1435">
        <v>187</v>
      </c>
      <c r="J1435">
        <v>1</v>
      </c>
      <c r="K1435" t="s">
        <v>140</v>
      </c>
      <c r="L1435" t="s">
        <v>34</v>
      </c>
      <c r="M1435" t="s">
        <v>72</v>
      </c>
      <c r="N1435" t="s">
        <v>45</v>
      </c>
      <c r="O1435" t="s">
        <v>29</v>
      </c>
      <c r="P1435">
        <v>34</v>
      </c>
      <c r="Q1435" t="s">
        <v>30</v>
      </c>
      <c r="R1435">
        <v>17673</v>
      </c>
      <c r="S1435" t="str">
        <f t="shared" si="22"/>
        <v>50K-100K</v>
      </c>
    </row>
    <row r="1436" spans="1:19" x14ac:dyDescent="0.3">
      <c r="A1436" t="s">
        <v>80</v>
      </c>
      <c r="B1436" t="s">
        <v>81</v>
      </c>
      <c r="C1436">
        <v>2014</v>
      </c>
      <c r="D1436" t="s">
        <v>20</v>
      </c>
      <c r="E1436" t="s">
        <v>67</v>
      </c>
      <c r="F1436">
        <v>4.7</v>
      </c>
      <c r="G1436">
        <v>99767</v>
      </c>
      <c r="H1436">
        <v>333</v>
      </c>
      <c r="I1436">
        <v>325</v>
      </c>
      <c r="J1436">
        <v>3</v>
      </c>
      <c r="K1436" t="s">
        <v>140</v>
      </c>
      <c r="L1436" t="s">
        <v>34</v>
      </c>
      <c r="M1436" t="s">
        <v>72</v>
      </c>
      <c r="N1436" t="s">
        <v>82</v>
      </c>
      <c r="O1436" t="s">
        <v>60</v>
      </c>
      <c r="P1436">
        <v>14</v>
      </c>
      <c r="Q1436" t="s">
        <v>140</v>
      </c>
      <c r="R1436">
        <v>5705</v>
      </c>
      <c r="S1436" t="str">
        <f t="shared" si="22"/>
        <v>50K-100K</v>
      </c>
    </row>
    <row r="1437" spans="1:19" x14ac:dyDescent="0.3">
      <c r="A1437" t="s">
        <v>55</v>
      </c>
      <c r="B1437" t="s">
        <v>69</v>
      </c>
      <c r="C1437">
        <v>2024</v>
      </c>
      <c r="D1437" t="s">
        <v>20</v>
      </c>
      <c r="E1437" t="s">
        <v>21</v>
      </c>
      <c r="F1437">
        <v>2.5</v>
      </c>
      <c r="G1437">
        <v>3242</v>
      </c>
      <c r="H1437">
        <v>194</v>
      </c>
      <c r="I1437">
        <v>176</v>
      </c>
      <c r="J1437">
        <v>1</v>
      </c>
      <c r="K1437">
        <v>0</v>
      </c>
      <c r="L1437" t="s">
        <v>140</v>
      </c>
      <c r="M1437" t="s">
        <v>44</v>
      </c>
      <c r="N1437" t="s">
        <v>23</v>
      </c>
      <c r="O1437" t="s">
        <v>60</v>
      </c>
      <c r="P1437">
        <v>29</v>
      </c>
      <c r="Q1437" t="s">
        <v>140</v>
      </c>
      <c r="R1437">
        <v>29261</v>
      </c>
      <c r="S1437" t="str">
        <f t="shared" si="22"/>
        <v>0-50K</v>
      </c>
    </row>
    <row r="1438" spans="1:19" x14ac:dyDescent="0.3">
      <c r="A1438" t="s">
        <v>26</v>
      </c>
      <c r="B1438" t="s">
        <v>101</v>
      </c>
      <c r="C1438">
        <v>2024</v>
      </c>
      <c r="D1438" t="s">
        <v>20</v>
      </c>
      <c r="E1438" t="s">
        <v>21</v>
      </c>
      <c r="F1438">
        <v>1.6</v>
      </c>
      <c r="G1438">
        <v>10355</v>
      </c>
      <c r="H1438">
        <v>137</v>
      </c>
      <c r="I1438">
        <v>138</v>
      </c>
      <c r="J1438">
        <v>1</v>
      </c>
      <c r="K1438">
        <v>0</v>
      </c>
      <c r="L1438" t="s">
        <v>34</v>
      </c>
      <c r="M1438" t="s">
        <v>22</v>
      </c>
      <c r="N1438" t="s">
        <v>45</v>
      </c>
      <c r="O1438" t="s">
        <v>29</v>
      </c>
      <c r="P1438">
        <v>42</v>
      </c>
      <c r="Q1438" t="s">
        <v>46</v>
      </c>
      <c r="R1438">
        <v>19694</v>
      </c>
      <c r="S1438" t="str">
        <f t="shared" si="22"/>
        <v>0-50K</v>
      </c>
    </row>
    <row r="1439" spans="1:19" x14ac:dyDescent="0.3">
      <c r="A1439" t="s">
        <v>80</v>
      </c>
      <c r="B1439" t="s">
        <v>83</v>
      </c>
      <c r="C1439">
        <v>2013</v>
      </c>
      <c r="D1439" t="s">
        <v>20</v>
      </c>
      <c r="E1439" t="s">
        <v>21</v>
      </c>
      <c r="F1439">
        <v>3.1</v>
      </c>
      <c r="G1439">
        <v>169940</v>
      </c>
      <c r="H1439">
        <v>187</v>
      </c>
      <c r="I1439">
        <v>233</v>
      </c>
      <c r="J1439">
        <v>3</v>
      </c>
      <c r="K1439">
        <v>1</v>
      </c>
      <c r="L1439" t="s">
        <v>34</v>
      </c>
      <c r="M1439" t="s">
        <v>22</v>
      </c>
      <c r="N1439" t="s">
        <v>84</v>
      </c>
      <c r="O1439" t="s">
        <v>95</v>
      </c>
      <c r="P1439">
        <v>22</v>
      </c>
      <c r="Q1439" t="s">
        <v>91</v>
      </c>
      <c r="R1439">
        <v>3521</v>
      </c>
      <c r="S1439" t="str">
        <f t="shared" si="22"/>
        <v>150K-200K</v>
      </c>
    </row>
    <row r="1440" spans="1:19" x14ac:dyDescent="0.3">
      <c r="A1440" t="s">
        <v>80</v>
      </c>
      <c r="B1440" t="s">
        <v>102</v>
      </c>
      <c r="C1440">
        <v>2007</v>
      </c>
      <c r="D1440" t="s">
        <v>20</v>
      </c>
      <c r="E1440" t="s">
        <v>67</v>
      </c>
      <c r="F1440">
        <v>2.7</v>
      </c>
      <c r="G1440">
        <v>237689</v>
      </c>
      <c r="H1440">
        <v>221</v>
      </c>
      <c r="I1440">
        <v>223</v>
      </c>
      <c r="J1440">
        <v>3</v>
      </c>
      <c r="K1440">
        <v>0</v>
      </c>
      <c r="L1440" t="s">
        <v>34</v>
      </c>
      <c r="M1440" t="s">
        <v>52</v>
      </c>
      <c r="N1440" t="s">
        <v>23</v>
      </c>
      <c r="O1440" t="s">
        <v>24</v>
      </c>
      <c r="P1440">
        <v>23</v>
      </c>
      <c r="Q1440" t="s">
        <v>76</v>
      </c>
      <c r="R1440">
        <v>500</v>
      </c>
      <c r="S1440" t="str">
        <f t="shared" si="22"/>
        <v>200K+</v>
      </c>
    </row>
    <row r="1441" spans="1:19" x14ac:dyDescent="0.3">
      <c r="A1441" t="s">
        <v>73</v>
      </c>
      <c r="B1441" t="s">
        <v>97</v>
      </c>
      <c r="C1441">
        <v>2024</v>
      </c>
      <c r="D1441" t="s">
        <v>63</v>
      </c>
      <c r="E1441" t="s">
        <v>21</v>
      </c>
      <c r="F1441">
        <v>1.8</v>
      </c>
      <c r="G1441">
        <v>2298</v>
      </c>
      <c r="H1441">
        <v>131</v>
      </c>
      <c r="I1441">
        <v>135</v>
      </c>
      <c r="J1441">
        <v>1</v>
      </c>
      <c r="K1441">
        <v>0</v>
      </c>
      <c r="L1441" t="s">
        <v>34</v>
      </c>
      <c r="M1441" t="s">
        <v>72</v>
      </c>
      <c r="N1441" t="s">
        <v>45</v>
      </c>
      <c r="O1441" t="s">
        <v>24</v>
      </c>
      <c r="P1441">
        <v>35</v>
      </c>
      <c r="Q1441" t="s">
        <v>30</v>
      </c>
      <c r="R1441">
        <v>57810</v>
      </c>
      <c r="S1441" t="str">
        <f t="shared" si="22"/>
        <v>0-50K</v>
      </c>
    </row>
    <row r="1442" spans="1:19" x14ac:dyDescent="0.3">
      <c r="A1442" t="s">
        <v>80</v>
      </c>
      <c r="B1442" t="s">
        <v>83</v>
      </c>
      <c r="C1442">
        <v>2012</v>
      </c>
      <c r="D1442" t="s">
        <v>20</v>
      </c>
      <c r="E1442" t="s">
        <v>21</v>
      </c>
      <c r="F1442">
        <v>2.5</v>
      </c>
      <c r="G1442">
        <v>85176</v>
      </c>
      <c r="H1442">
        <v>218</v>
      </c>
      <c r="I1442">
        <v>199</v>
      </c>
      <c r="J1442">
        <v>3</v>
      </c>
      <c r="K1442">
        <v>1</v>
      </c>
      <c r="L1442" t="s">
        <v>34</v>
      </c>
      <c r="M1442" t="s">
        <v>94</v>
      </c>
      <c r="N1442" t="s">
        <v>84</v>
      </c>
      <c r="O1442" t="s">
        <v>95</v>
      </c>
      <c r="P1442">
        <v>26</v>
      </c>
      <c r="Q1442" t="s">
        <v>37</v>
      </c>
      <c r="R1442">
        <v>6609</v>
      </c>
      <c r="S1442" t="str">
        <f t="shared" si="22"/>
        <v>50K-100K</v>
      </c>
    </row>
    <row r="1443" spans="1:19" x14ac:dyDescent="0.3">
      <c r="A1443" t="s">
        <v>38</v>
      </c>
      <c r="B1443" t="s">
        <v>47</v>
      </c>
      <c r="C1443">
        <v>2021</v>
      </c>
      <c r="D1443" t="s">
        <v>20</v>
      </c>
      <c r="E1443" t="s">
        <v>21</v>
      </c>
      <c r="F1443">
        <v>2.5</v>
      </c>
      <c r="G1443">
        <v>23328</v>
      </c>
      <c r="H1443">
        <v>175</v>
      </c>
      <c r="I1443">
        <v>190</v>
      </c>
      <c r="J1443">
        <v>1</v>
      </c>
      <c r="K1443">
        <v>0</v>
      </c>
      <c r="L1443" t="s">
        <v>34</v>
      </c>
      <c r="M1443" t="s">
        <v>94</v>
      </c>
      <c r="N1443" t="s">
        <v>23</v>
      </c>
      <c r="O1443" t="s">
        <v>24</v>
      </c>
      <c r="P1443">
        <v>31</v>
      </c>
      <c r="Q1443" t="s">
        <v>30</v>
      </c>
      <c r="R1443">
        <v>19921</v>
      </c>
      <c r="S1443" t="str">
        <f t="shared" si="22"/>
        <v>0-50K</v>
      </c>
    </row>
    <row r="1444" spans="1:19" x14ac:dyDescent="0.3">
      <c r="A1444" t="s">
        <v>41</v>
      </c>
      <c r="B1444" t="s">
        <v>42</v>
      </c>
      <c r="C1444">
        <v>2017</v>
      </c>
      <c r="D1444" t="s">
        <v>20</v>
      </c>
      <c r="E1444" t="s">
        <v>21</v>
      </c>
      <c r="F1444">
        <v>2.5</v>
      </c>
      <c r="G1444">
        <v>145716</v>
      </c>
      <c r="H1444">
        <v>194</v>
      </c>
      <c r="I1444">
        <v>195</v>
      </c>
      <c r="J1444">
        <v>2</v>
      </c>
      <c r="K1444">
        <v>0</v>
      </c>
      <c r="L1444" t="s">
        <v>43</v>
      </c>
      <c r="M1444" t="s">
        <v>140</v>
      </c>
      <c r="N1444" t="s">
        <v>45</v>
      </c>
      <c r="O1444" t="s">
        <v>24</v>
      </c>
      <c r="P1444">
        <v>38</v>
      </c>
      <c r="Q1444" t="s">
        <v>88</v>
      </c>
      <c r="R1444">
        <v>7000</v>
      </c>
      <c r="S1444" t="str">
        <f t="shared" si="22"/>
        <v>100K-150K</v>
      </c>
    </row>
    <row r="1445" spans="1:19" x14ac:dyDescent="0.3">
      <c r="A1445" t="s">
        <v>31</v>
      </c>
      <c r="B1445" t="s">
        <v>85</v>
      </c>
      <c r="C1445">
        <v>2022</v>
      </c>
      <c r="D1445" t="s">
        <v>20</v>
      </c>
      <c r="E1445" t="s">
        <v>21</v>
      </c>
      <c r="F1445">
        <v>2.5</v>
      </c>
      <c r="G1445">
        <v>3234</v>
      </c>
      <c r="H1445">
        <v>192</v>
      </c>
      <c r="I1445">
        <v>198</v>
      </c>
      <c r="J1445">
        <v>1</v>
      </c>
      <c r="K1445" t="s">
        <v>140</v>
      </c>
      <c r="L1445" t="s">
        <v>40</v>
      </c>
      <c r="M1445" t="s">
        <v>94</v>
      </c>
      <c r="N1445" t="s">
        <v>23</v>
      </c>
      <c r="O1445" t="s">
        <v>29</v>
      </c>
      <c r="P1445">
        <v>30</v>
      </c>
      <c r="Q1445" t="s">
        <v>30</v>
      </c>
      <c r="R1445">
        <v>21572</v>
      </c>
      <c r="S1445" t="str">
        <f t="shared" si="22"/>
        <v>0-50K</v>
      </c>
    </row>
    <row r="1446" spans="1:19" x14ac:dyDescent="0.3">
      <c r="A1446" t="s">
        <v>73</v>
      </c>
      <c r="B1446" t="s">
        <v>90</v>
      </c>
      <c r="C1446">
        <v>2009</v>
      </c>
      <c r="D1446" t="s">
        <v>20</v>
      </c>
      <c r="E1446" t="s">
        <v>67</v>
      </c>
      <c r="F1446">
        <v>1.4</v>
      </c>
      <c r="G1446">
        <v>139850</v>
      </c>
      <c r="H1446">
        <v>101</v>
      </c>
      <c r="I1446">
        <v>77</v>
      </c>
      <c r="J1446">
        <v>3</v>
      </c>
      <c r="K1446">
        <v>1</v>
      </c>
      <c r="L1446" t="s">
        <v>34</v>
      </c>
      <c r="M1446" t="s">
        <v>72</v>
      </c>
      <c r="N1446" t="s">
        <v>45</v>
      </c>
      <c r="O1446" t="s">
        <v>29</v>
      </c>
      <c r="P1446">
        <v>37</v>
      </c>
      <c r="Q1446" t="s">
        <v>88</v>
      </c>
      <c r="R1446">
        <v>3458</v>
      </c>
      <c r="S1446" t="str">
        <f t="shared" si="22"/>
        <v>100K-150K</v>
      </c>
    </row>
    <row r="1447" spans="1:19" x14ac:dyDescent="0.3">
      <c r="A1447" t="s">
        <v>55</v>
      </c>
      <c r="B1447" t="s">
        <v>75</v>
      </c>
      <c r="C1447">
        <v>2009</v>
      </c>
      <c r="D1447" t="s">
        <v>20</v>
      </c>
      <c r="E1447" t="s">
        <v>67</v>
      </c>
      <c r="F1447">
        <v>2.2999999999999998</v>
      </c>
      <c r="G1447">
        <v>244713</v>
      </c>
      <c r="H1447">
        <v>177</v>
      </c>
      <c r="I1447">
        <v>166</v>
      </c>
      <c r="J1447">
        <v>4</v>
      </c>
      <c r="K1447">
        <v>0</v>
      </c>
      <c r="L1447" t="s">
        <v>140</v>
      </c>
      <c r="M1447" t="s">
        <v>59</v>
      </c>
      <c r="N1447" t="s">
        <v>45</v>
      </c>
      <c r="O1447" t="s">
        <v>29</v>
      </c>
      <c r="P1447">
        <v>34</v>
      </c>
      <c r="Q1447" t="s">
        <v>57</v>
      </c>
      <c r="R1447">
        <v>500</v>
      </c>
      <c r="S1447" t="str">
        <f t="shared" si="22"/>
        <v>200K+</v>
      </c>
    </row>
    <row r="1448" spans="1:19" x14ac:dyDescent="0.3">
      <c r="A1448" t="s">
        <v>26</v>
      </c>
      <c r="B1448" t="s">
        <v>68</v>
      </c>
      <c r="C1448">
        <v>2009</v>
      </c>
      <c r="D1448" t="s">
        <v>20</v>
      </c>
      <c r="E1448" t="s">
        <v>140</v>
      </c>
      <c r="F1448">
        <v>2.5</v>
      </c>
      <c r="G1448">
        <v>234984</v>
      </c>
      <c r="H1448">
        <v>205</v>
      </c>
      <c r="I1448">
        <v>181</v>
      </c>
      <c r="J1448">
        <v>3</v>
      </c>
      <c r="K1448">
        <v>0</v>
      </c>
      <c r="L1448" t="s">
        <v>40</v>
      </c>
      <c r="M1448" t="s">
        <v>35</v>
      </c>
      <c r="N1448" t="s">
        <v>45</v>
      </c>
      <c r="O1448" t="s">
        <v>29</v>
      </c>
      <c r="P1448">
        <v>30</v>
      </c>
      <c r="Q1448" t="s">
        <v>30</v>
      </c>
      <c r="R1448">
        <v>500</v>
      </c>
      <c r="S1448" t="str">
        <f t="shared" si="22"/>
        <v>200K+</v>
      </c>
    </row>
    <row r="1449" spans="1:19" x14ac:dyDescent="0.3">
      <c r="A1449" t="s">
        <v>26</v>
      </c>
      <c r="B1449" t="s">
        <v>27</v>
      </c>
      <c r="C1449">
        <v>2013</v>
      </c>
      <c r="D1449" t="s">
        <v>20</v>
      </c>
      <c r="E1449" t="s">
        <v>21</v>
      </c>
      <c r="F1449">
        <v>3</v>
      </c>
      <c r="G1449">
        <v>156940</v>
      </c>
      <c r="H1449">
        <v>238</v>
      </c>
      <c r="I1449">
        <v>220</v>
      </c>
      <c r="J1449">
        <v>3</v>
      </c>
      <c r="K1449">
        <v>0</v>
      </c>
      <c r="L1449" t="s">
        <v>43</v>
      </c>
      <c r="M1449" t="s">
        <v>35</v>
      </c>
      <c r="N1449" t="s">
        <v>23</v>
      </c>
      <c r="O1449" t="s">
        <v>24</v>
      </c>
      <c r="P1449">
        <v>29</v>
      </c>
      <c r="Q1449" t="s">
        <v>25</v>
      </c>
      <c r="R1449">
        <v>2616</v>
      </c>
      <c r="S1449" t="str">
        <f t="shared" si="22"/>
        <v>150K-200K</v>
      </c>
    </row>
    <row r="1450" spans="1:19" x14ac:dyDescent="0.3">
      <c r="A1450" t="s">
        <v>80</v>
      </c>
      <c r="B1450" t="s">
        <v>83</v>
      </c>
      <c r="C1450">
        <v>2009</v>
      </c>
      <c r="D1450" t="s">
        <v>33</v>
      </c>
      <c r="E1450" t="s">
        <v>21</v>
      </c>
      <c r="F1450">
        <v>4.4000000000000004</v>
      </c>
      <c r="G1450">
        <v>202660</v>
      </c>
      <c r="H1450">
        <v>330</v>
      </c>
      <c r="I1450">
        <v>307</v>
      </c>
      <c r="J1450">
        <v>4</v>
      </c>
      <c r="K1450">
        <v>0</v>
      </c>
      <c r="L1450" t="s">
        <v>140</v>
      </c>
      <c r="M1450" t="s">
        <v>140</v>
      </c>
      <c r="N1450" t="s">
        <v>84</v>
      </c>
      <c r="O1450" t="s">
        <v>95</v>
      </c>
      <c r="P1450">
        <v>33</v>
      </c>
      <c r="Q1450" t="s">
        <v>76</v>
      </c>
      <c r="R1450">
        <v>500</v>
      </c>
      <c r="S1450" t="str">
        <f t="shared" si="22"/>
        <v>200K+</v>
      </c>
    </row>
    <row r="1451" spans="1:19" x14ac:dyDescent="0.3">
      <c r="A1451" t="s">
        <v>53</v>
      </c>
      <c r="B1451" t="s">
        <v>54</v>
      </c>
      <c r="C1451">
        <v>2018</v>
      </c>
      <c r="D1451" t="s">
        <v>20</v>
      </c>
      <c r="E1451" t="s">
        <v>21</v>
      </c>
      <c r="F1451">
        <v>2</v>
      </c>
      <c r="G1451">
        <v>97227</v>
      </c>
      <c r="H1451">
        <v>170</v>
      </c>
      <c r="I1451">
        <v>154</v>
      </c>
      <c r="J1451">
        <v>3</v>
      </c>
      <c r="K1451">
        <v>1</v>
      </c>
      <c r="L1451" t="s">
        <v>34</v>
      </c>
      <c r="M1451" t="s">
        <v>22</v>
      </c>
      <c r="N1451" t="s">
        <v>23</v>
      </c>
      <c r="O1451" t="s">
        <v>29</v>
      </c>
      <c r="P1451">
        <v>31</v>
      </c>
      <c r="Q1451" t="s">
        <v>48</v>
      </c>
      <c r="R1451">
        <v>18145</v>
      </c>
      <c r="S1451" t="str">
        <f t="shared" si="22"/>
        <v>50K-100K</v>
      </c>
    </row>
    <row r="1452" spans="1:19" x14ac:dyDescent="0.3">
      <c r="A1452" t="s">
        <v>38</v>
      </c>
      <c r="B1452" t="s">
        <v>47</v>
      </c>
      <c r="C1452">
        <v>2021</v>
      </c>
      <c r="D1452" t="s">
        <v>20</v>
      </c>
      <c r="E1452" t="s">
        <v>21</v>
      </c>
      <c r="F1452">
        <v>2.6</v>
      </c>
      <c r="G1452">
        <v>33409</v>
      </c>
      <c r="H1452">
        <v>188</v>
      </c>
      <c r="I1452">
        <v>181</v>
      </c>
      <c r="J1452">
        <v>1</v>
      </c>
      <c r="K1452">
        <v>1</v>
      </c>
      <c r="L1452" t="s">
        <v>140</v>
      </c>
      <c r="M1452" t="s">
        <v>28</v>
      </c>
      <c r="N1452" t="s">
        <v>23</v>
      </c>
      <c r="O1452" t="s">
        <v>60</v>
      </c>
      <c r="P1452">
        <v>32</v>
      </c>
      <c r="Q1452" t="s">
        <v>48</v>
      </c>
      <c r="R1452">
        <v>15486</v>
      </c>
      <c r="S1452" t="str">
        <f t="shared" si="22"/>
        <v>0-50K</v>
      </c>
    </row>
    <row r="1453" spans="1:19" x14ac:dyDescent="0.3">
      <c r="A1453" t="s">
        <v>80</v>
      </c>
      <c r="B1453" t="s">
        <v>83</v>
      </c>
      <c r="C1453">
        <v>2009</v>
      </c>
      <c r="D1453" t="s">
        <v>63</v>
      </c>
      <c r="E1453" t="s">
        <v>140</v>
      </c>
      <c r="F1453">
        <v>4.2</v>
      </c>
      <c r="G1453">
        <v>168165</v>
      </c>
      <c r="H1453">
        <v>320</v>
      </c>
      <c r="I1453">
        <v>310</v>
      </c>
      <c r="J1453">
        <v>4</v>
      </c>
      <c r="K1453">
        <v>1</v>
      </c>
      <c r="L1453" t="s">
        <v>40</v>
      </c>
      <c r="M1453" t="s">
        <v>94</v>
      </c>
      <c r="N1453" t="s">
        <v>84</v>
      </c>
      <c r="O1453" t="s">
        <v>60</v>
      </c>
      <c r="P1453">
        <v>16</v>
      </c>
      <c r="Q1453" t="s">
        <v>46</v>
      </c>
      <c r="R1453">
        <v>515</v>
      </c>
      <c r="S1453" t="str">
        <f t="shared" si="22"/>
        <v>150K-200K</v>
      </c>
    </row>
    <row r="1454" spans="1:19" x14ac:dyDescent="0.3">
      <c r="A1454" t="s">
        <v>38</v>
      </c>
      <c r="B1454" t="s">
        <v>39</v>
      </c>
      <c r="C1454">
        <v>2016</v>
      </c>
      <c r="D1454" t="s">
        <v>20</v>
      </c>
      <c r="E1454" t="s">
        <v>21</v>
      </c>
      <c r="F1454">
        <v>2.5</v>
      </c>
      <c r="G1454">
        <v>118804</v>
      </c>
      <c r="H1454">
        <v>195</v>
      </c>
      <c r="I1454">
        <v>166</v>
      </c>
      <c r="J1454">
        <v>1</v>
      </c>
      <c r="K1454">
        <v>0</v>
      </c>
      <c r="L1454" t="s">
        <v>40</v>
      </c>
      <c r="M1454" t="s">
        <v>44</v>
      </c>
      <c r="N1454" t="s">
        <v>23</v>
      </c>
      <c r="O1454" t="s">
        <v>24</v>
      </c>
      <c r="P1454">
        <v>26</v>
      </c>
      <c r="Q1454" t="s">
        <v>64</v>
      </c>
      <c r="R1454">
        <v>16592</v>
      </c>
      <c r="S1454" t="str">
        <f t="shared" si="22"/>
        <v>100K-150K</v>
      </c>
    </row>
    <row r="1455" spans="1:19" x14ac:dyDescent="0.3">
      <c r="A1455" t="s">
        <v>18</v>
      </c>
      <c r="B1455" t="s">
        <v>19</v>
      </c>
      <c r="C1455">
        <v>2022</v>
      </c>
      <c r="D1455" t="s">
        <v>20</v>
      </c>
      <c r="E1455" t="s">
        <v>21</v>
      </c>
      <c r="F1455">
        <v>2.8</v>
      </c>
      <c r="G1455">
        <v>17803</v>
      </c>
      <c r="H1455">
        <v>217</v>
      </c>
      <c r="I1455">
        <v>187</v>
      </c>
      <c r="J1455">
        <v>1</v>
      </c>
      <c r="K1455">
        <v>0</v>
      </c>
      <c r="L1455" t="s">
        <v>40</v>
      </c>
      <c r="M1455" t="s">
        <v>44</v>
      </c>
      <c r="N1455" t="s">
        <v>23</v>
      </c>
      <c r="O1455" t="s">
        <v>24</v>
      </c>
      <c r="P1455">
        <v>26</v>
      </c>
      <c r="Q1455" t="s">
        <v>48</v>
      </c>
      <c r="R1455">
        <v>49476</v>
      </c>
      <c r="S1455" t="str">
        <f t="shared" si="22"/>
        <v>0-50K</v>
      </c>
    </row>
    <row r="1456" spans="1:19" x14ac:dyDescent="0.3">
      <c r="A1456" t="s">
        <v>41</v>
      </c>
      <c r="B1456" t="s">
        <v>103</v>
      </c>
      <c r="C1456">
        <v>2012</v>
      </c>
      <c r="D1456" t="s">
        <v>20</v>
      </c>
      <c r="E1456" t="s">
        <v>21</v>
      </c>
      <c r="F1456">
        <v>2.6</v>
      </c>
      <c r="G1456">
        <v>104368</v>
      </c>
      <c r="H1456">
        <v>211</v>
      </c>
      <c r="I1456">
        <v>185</v>
      </c>
      <c r="J1456">
        <v>5</v>
      </c>
      <c r="K1456">
        <v>1</v>
      </c>
      <c r="L1456" t="s">
        <v>43</v>
      </c>
      <c r="M1456" t="s">
        <v>22</v>
      </c>
      <c r="N1456" t="s">
        <v>23</v>
      </c>
      <c r="O1456" t="s">
        <v>29</v>
      </c>
      <c r="P1456">
        <v>34</v>
      </c>
      <c r="Q1456" t="s">
        <v>30</v>
      </c>
      <c r="R1456">
        <v>6296</v>
      </c>
      <c r="S1456" t="str">
        <f t="shared" si="22"/>
        <v>100K-150K</v>
      </c>
    </row>
    <row r="1457" spans="1:19" x14ac:dyDescent="0.3">
      <c r="A1457" t="s">
        <v>49</v>
      </c>
      <c r="B1457" t="s">
        <v>50</v>
      </c>
      <c r="C1457">
        <v>2016</v>
      </c>
      <c r="D1457" t="s">
        <v>33</v>
      </c>
      <c r="E1457" t="s">
        <v>21</v>
      </c>
      <c r="F1457">
        <v>2.4</v>
      </c>
      <c r="G1457">
        <v>104923</v>
      </c>
      <c r="H1457">
        <v>185</v>
      </c>
      <c r="I1457">
        <v>181</v>
      </c>
      <c r="J1457">
        <v>3</v>
      </c>
      <c r="K1457">
        <v>0</v>
      </c>
      <c r="L1457" t="s">
        <v>34</v>
      </c>
      <c r="M1457" t="s">
        <v>140</v>
      </c>
      <c r="N1457" t="s">
        <v>45</v>
      </c>
      <c r="O1457" t="s">
        <v>29</v>
      </c>
      <c r="P1457">
        <v>49</v>
      </c>
      <c r="Q1457" t="s">
        <v>140</v>
      </c>
      <c r="R1457">
        <v>4579</v>
      </c>
      <c r="S1457" t="str">
        <f t="shared" si="22"/>
        <v>100K-150K</v>
      </c>
    </row>
    <row r="1458" spans="1:19" x14ac:dyDescent="0.3">
      <c r="A1458" t="s">
        <v>80</v>
      </c>
      <c r="B1458" t="s">
        <v>98</v>
      </c>
      <c r="C1458">
        <v>2008</v>
      </c>
      <c r="D1458" t="s">
        <v>20</v>
      </c>
      <c r="E1458" t="s">
        <v>140</v>
      </c>
      <c r="F1458">
        <v>3.1</v>
      </c>
      <c r="G1458">
        <v>412181</v>
      </c>
      <c r="H1458">
        <v>229</v>
      </c>
      <c r="I1458">
        <v>199</v>
      </c>
      <c r="J1458">
        <v>4</v>
      </c>
      <c r="K1458">
        <v>1</v>
      </c>
      <c r="L1458" t="s">
        <v>43</v>
      </c>
      <c r="M1458" t="s">
        <v>52</v>
      </c>
      <c r="N1458" t="s">
        <v>23</v>
      </c>
      <c r="O1458" t="s">
        <v>24</v>
      </c>
      <c r="P1458">
        <v>29</v>
      </c>
      <c r="Q1458" t="s">
        <v>30</v>
      </c>
      <c r="R1458">
        <v>500</v>
      </c>
      <c r="S1458" t="str">
        <f t="shared" si="22"/>
        <v>200K+</v>
      </c>
    </row>
    <row r="1459" spans="1:19" x14ac:dyDescent="0.3">
      <c r="A1459" t="s">
        <v>49</v>
      </c>
      <c r="B1459" t="s">
        <v>50</v>
      </c>
      <c r="C1459">
        <v>2009</v>
      </c>
      <c r="D1459" t="s">
        <v>20</v>
      </c>
      <c r="E1459" t="s">
        <v>140</v>
      </c>
      <c r="F1459">
        <v>1.4</v>
      </c>
      <c r="G1459">
        <v>183107</v>
      </c>
      <c r="H1459">
        <v>187</v>
      </c>
      <c r="I1459">
        <v>94</v>
      </c>
      <c r="J1459">
        <v>3</v>
      </c>
      <c r="K1459">
        <v>0</v>
      </c>
      <c r="L1459" t="s">
        <v>34</v>
      </c>
      <c r="M1459" t="s">
        <v>22</v>
      </c>
      <c r="N1459" t="s">
        <v>45</v>
      </c>
      <c r="O1459" t="s">
        <v>29</v>
      </c>
      <c r="P1459">
        <v>34</v>
      </c>
      <c r="Q1459" t="s">
        <v>140</v>
      </c>
      <c r="R1459">
        <v>500</v>
      </c>
      <c r="S1459" t="str">
        <f t="shared" si="22"/>
        <v>150K-200K</v>
      </c>
    </row>
    <row r="1460" spans="1:19" x14ac:dyDescent="0.3">
      <c r="A1460" t="s">
        <v>53</v>
      </c>
      <c r="B1460" t="s">
        <v>79</v>
      </c>
      <c r="C1460">
        <v>2024</v>
      </c>
      <c r="D1460" t="s">
        <v>20</v>
      </c>
      <c r="E1460" t="s">
        <v>21</v>
      </c>
      <c r="F1460">
        <v>1.9</v>
      </c>
      <c r="G1460">
        <v>100</v>
      </c>
      <c r="H1460">
        <v>147</v>
      </c>
      <c r="I1460">
        <v>187</v>
      </c>
      <c r="J1460">
        <v>1</v>
      </c>
      <c r="K1460" t="s">
        <v>140</v>
      </c>
      <c r="L1460" t="s">
        <v>43</v>
      </c>
      <c r="M1460" t="s">
        <v>22</v>
      </c>
      <c r="N1460" t="s">
        <v>45</v>
      </c>
      <c r="O1460" t="s">
        <v>29</v>
      </c>
      <c r="P1460">
        <v>33</v>
      </c>
      <c r="Q1460" t="s">
        <v>88</v>
      </c>
      <c r="R1460">
        <v>54651</v>
      </c>
      <c r="S1460" t="str">
        <f t="shared" si="22"/>
        <v>0-50K</v>
      </c>
    </row>
    <row r="1461" spans="1:19" x14ac:dyDescent="0.3">
      <c r="A1461" t="s">
        <v>53</v>
      </c>
      <c r="B1461" t="s">
        <v>77</v>
      </c>
      <c r="C1461">
        <v>2019</v>
      </c>
      <c r="D1461" t="s">
        <v>20</v>
      </c>
      <c r="E1461" t="s">
        <v>21</v>
      </c>
      <c r="F1461">
        <v>2.8</v>
      </c>
      <c r="G1461">
        <v>43221</v>
      </c>
      <c r="H1461">
        <v>205</v>
      </c>
      <c r="I1461">
        <v>193</v>
      </c>
      <c r="J1461">
        <v>1</v>
      </c>
      <c r="K1461" t="s">
        <v>140</v>
      </c>
      <c r="L1461" t="s">
        <v>34</v>
      </c>
      <c r="M1461" t="s">
        <v>28</v>
      </c>
      <c r="N1461" t="s">
        <v>23</v>
      </c>
      <c r="O1461" t="s">
        <v>29</v>
      </c>
      <c r="P1461">
        <v>32</v>
      </c>
      <c r="Q1461" t="s">
        <v>140</v>
      </c>
      <c r="R1461">
        <v>39166</v>
      </c>
      <c r="S1461" t="str">
        <f t="shared" si="22"/>
        <v>0-50K</v>
      </c>
    </row>
    <row r="1462" spans="1:19" x14ac:dyDescent="0.3">
      <c r="A1462" t="s">
        <v>26</v>
      </c>
      <c r="B1462" t="s">
        <v>58</v>
      </c>
      <c r="C1462">
        <v>2019</v>
      </c>
      <c r="D1462" t="s">
        <v>20</v>
      </c>
      <c r="E1462" t="s">
        <v>21</v>
      </c>
      <c r="F1462">
        <v>2.6</v>
      </c>
      <c r="G1462">
        <v>85697</v>
      </c>
      <c r="H1462">
        <v>206</v>
      </c>
      <c r="I1462">
        <v>187</v>
      </c>
      <c r="J1462">
        <v>2</v>
      </c>
      <c r="K1462">
        <v>0</v>
      </c>
      <c r="L1462" t="s">
        <v>40</v>
      </c>
      <c r="M1462" t="s">
        <v>35</v>
      </c>
      <c r="N1462" t="s">
        <v>23</v>
      </c>
      <c r="O1462" t="s">
        <v>24</v>
      </c>
      <c r="P1462">
        <v>32</v>
      </c>
      <c r="Q1462" t="s">
        <v>57</v>
      </c>
      <c r="R1462">
        <v>16055</v>
      </c>
      <c r="S1462" t="str">
        <f t="shared" si="22"/>
        <v>50K-100K</v>
      </c>
    </row>
    <row r="1463" spans="1:19" x14ac:dyDescent="0.3">
      <c r="A1463" t="s">
        <v>38</v>
      </c>
      <c r="B1463" t="s">
        <v>39</v>
      </c>
      <c r="C1463">
        <v>2005</v>
      </c>
      <c r="D1463" t="s">
        <v>20</v>
      </c>
      <c r="E1463" t="s">
        <v>21</v>
      </c>
      <c r="F1463">
        <v>3.3</v>
      </c>
      <c r="G1463">
        <v>377675</v>
      </c>
      <c r="H1463">
        <v>250</v>
      </c>
      <c r="I1463">
        <v>231</v>
      </c>
      <c r="J1463">
        <v>3</v>
      </c>
      <c r="K1463">
        <v>0</v>
      </c>
      <c r="L1463" t="s">
        <v>34</v>
      </c>
      <c r="M1463" t="s">
        <v>28</v>
      </c>
      <c r="N1463" t="s">
        <v>23</v>
      </c>
      <c r="O1463" t="s">
        <v>24</v>
      </c>
      <c r="P1463">
        <v>24</v>
      </c>
      <c r="Q1463" t="s">
        <v>76</v>
      </c>
      <c r="R1463">
        <v>500</v>
      </c>
      <c r="S1463" t="str">
        <f t="shared" si="22"/>
        <v>200K+</v>
      </c>
    </row>
    <row r="1464" spans="1:19" x14ac:dyDescent="0.3">
      <c r="A1464" t="s">
        <v>18</v>
      </c>
      <c r="B1464" t="s">
        <v>51</v>
      </c>
      <c r="C1464">
        <v>2011</v>
      </c>
      <c r="D1464" t="s">
        <v>20</v>
      </c>
      <c r="E1464" t="s">
        <v>21</v>
      </c>
      <c r="F1464">
        <v>2.2999999999999998</v>
      </c>
      <c r="G1464">
        <v>171600</v>
      </c>
      <c r="H1464">
        <v>187</v>
      </c>
      <c r="I1464">
        <v>174</v>
      </c>
      <c r="J1464">
        <v>2</v>
      </c>
      <c r="K1464">
        <v>0</v>
      </c>
      <c r="L1464" t="s">
        <v>34</v>
      </c>
      <c r="M1464" t="s">
        <v>94</v>
      </c>
      <c r="N1464" t="s">
        <v>45</v>
      </c>
      <c r="O1464" t="s">
        <v>29</v>
      </c>
      <c r="P1464">
        <v>30</v>
      </c>
      <c r="Q1464" t="s">
        <v>88</v>
      </c>
      <c r="R1464">
        <v>5680</v>
      </c>
      <c r="S1464" t="str">
        <f t="shared" si="22"/>
        <v>150K-200K</v>
      </c>
    </row>
    <row r="1465" spans="1:19" x14ac:dyDescent="0.3">
      <c r="A1465" t="s">
        <v>73</v>
      </c>
      <c r="B1465" t="s">
        <v>97</v>
      </c>
      <c r="C1465">
        <v>2022</v>
      </c>
      <c r="D1465" t="s">
        <v>65</v>
      </c>
      <c r="E1465" t="s">
        <v>21</v>
      </c>
      <c r="F1465">
        <v>0</v>
      </c>
      <c r="G1465">
        <v>17695</v>
      </c>
      <c r="H1465">
        <v>187</v>
      </c>
      <c r="I1465">
        <v>422</v>
      </c>
      <c r="J1465">
        <v>1</v>
      </c>
      <c r="K1465">
        <v>1</v>
      </c>
      <c r="L1465" t="s">
        <v>40</v>
      </c>
      <c r="M1465" t="s">
        <v>22</v>
      </c>
      <c r="N1465" t="s">
        <v>45</v>
      </c>
      <c r="O1465" t="s">
        <v>29</v>
      </c>
      <c r="P1465">
        <v>107</v>
      </c>
      <c r="Q1465" t="s">
        <v>48</v>
      </c>
      <c r="R1465">
        <v>35914</v>
      </c>
      <c r="S1465" t="str">
        <f t="shared" si="22"/>
        <v>0-50K</v>
      </c>
    </row>
    <row r="1466" spans="1:19" x14ac:dyDescent="0.3">
      <c r="A1466" t="s">
        <v>31</v>
      </c>
      <c r="B1466" t="s">
        <v>61</v>
      </c>
      <c r="C1466">
        <v>2011</v>
      </c>
      <c r="D1466" t="s">
        <v>20</v>
      </c>
      <c r="E1466" t="s">
        <v>21</v>
      </c>
      <c r="F1466">
        <v>2.4</v>
      </c>
      <c r="G1466">
        <v>238759</v>
      </c>
      <c r="H1466">
        <v>188</v>
      </c>
      <c r="I1466">
        <v>175</v>
      </c>
      <c r="J1466">
        <v>3</v>
      </c>
      <c r="K1466">
        <v>1</v>
      </c>
      <c r="L1466" t="s">
        <v>34</v>
      </c>
      <c r="M1466" t="s">
        <v>140</v>
      </c>
      <c r="N1466" t="s">
        <v>45</v>
      </c>
      <c r="O1466" t="s">
        <v>24</v>
      </c>
      <c r="P1466">
        <v>30</v>
      </c>
      <c r="Q1466" t="s">
        <v>57</v>
      </c>
      <c r="R1466">
        <v>500</v>
      </c>
      <c r="S1466" t="str">
        <f t="shared" si="22"/>
        <v>200K+</v>
      </c>
    </row>
    <row r="1467" spans="1:19" x14ac:dyDescent="0.3">
      <c r="A1467" t="s">
        <v>55</v>
      </c>
      <c r="B1467" t="s">
        <v>56</v>
      </c>
      <c r="C1467">
        <v>2010</v>
      </c>
      <c r="D1467" t="s">
        <v>20</v>
      </c>
      <c r="E1467" t="s">
        <v>21</v>
      </c>
      <c r="F1467">
        <v>3.5</v>
      </c>
      <c r="G1467">
        <v>234238</v>
      </c>
      <c r="H1467">
        <v>275</v>
      </c>
      <c r="I1467">
        <v>271</v>
      </c>
      <c r="J1467">
        <v>4</v>
      </c>
      <c r="K1467">
        <v>0</v>
      </c>
      <c r="L1467" t="s">
        <v>34</v>
      </c>
      <c r="M1467" t="s">
        <v>44</v>
      </c>
      <c r="N1467" t="s">
        <v>23</v>
      </c>
      <c r="O1467" t="s">
        <v>24</v>
      </c>
      <c r="P1467">
        <v>19</v>
      </c>
      <c r="Q1467" t="s">
        <v>37</v>
      </c>
      <c r="R1467">
        <v>500</v>
      </c>
      <c r="S1467" t="str">
        <f t="shared" si="22"/>
        <v>200K+</v>
      </c>
    </row>
    <row r="1468" spans="1:19" x14ac:dyDescent="0.3">
      <c r="A1468" t="s">
        <v>73</v>
      </c>
      <c r="B1468" t="s">
        <v>90</v>
      </c>
      <c r="C1468">
        <v>2022</v>
      </c>
      <c r="D1468" t="s">
        <v>20</v>
      </c>
      <c r="E1468" t="s">
        <v>21</v>
      </c>
      <c r="F1468">
        <v>2.5</v>
      </c>
      <c r="G1468">
        <v>19945</v>
      </c>
      <c r="H1468">
        <v>143</v>
      </c>
      <c r="I1468">
        <v>123</v>
      </c>
      <c r="J1468">
        <v>1</v>
      </c>
      <c r="K1468">
        <v>1</v>
      </c>
      <c r="L1468" t="s">
        <v>43</v>
      </c>
      <c r="M1468" t="s">
        <v>72</v>
      </c>
      <c r="N1468" t="s">
        <v>45</v>
      </c>
      <c r="O1468" t="s">
        <v>24</v>
      </c>
      <c r="P1468">
        <v>34</v>
      </c>
      <c r="Q1468" t="s">
        <v>37</v>
      </c>
      <c r="R1468">
        <v>28563</v>
      </c>
      <c r="S1468" t="str">
        <f t="shared" si="22"/>
        <v>0-50K</v>
      </c>
    </row>
    <row r="1469" spans="1:19" x14ac:dyDescent="0.3">
      <c r="A1469" t="s">
        <v>80</v>
      </c>
      <c r="B1469" t="s">
        <v>98</v>
      </c>
      <c r="C1469">
        <v>2007</v>
      </c>
      <c r="D1469" t="s">
        <v>20</v>
      </c>
      <c r="E1469" t="s">
        <v>140</v>
      </c>
      <c r="F1469">
        <v>2.9</v>
      </c>
      <c r="G1469">
        <v>150527</v>
      </c>
      <c r="H1469">
        <v>224</v>
      </c>
      <c r="I1469">
        <v>187</v>
      </c>
      <c r="J1469">
        <v>5</v>
      </c>
      <c r="K1469">
        <v>0</v>
      </c>
      <c r="L1469" t="s">
        <v>43</v>
      </c>
      <c r="M1469" t="s">
        <v>59</v>
      </c>
      <c r="N1469" t="s">
        <v>23</v>
      </c>
      <c r="O1469" t="s">
        <v>24</v>
      </c>
      <c r="P1469">
        <v>32</v>
      </c>
      <c r="Q1469" t="s">
        <v>37</v>
      </c>
      <c r="R1469">
        <v>500</v>
      </c>
      <c r="S1469" t="str">
        <f t="shared" si="22"/>
        <v>150K-200K</v>
      </c>
    </row>
    <row r="1470" spans="1:19" x14ac:dyDescent="0.3">
      <c r="A1470" t="s">
        <v>73</v>
      </c>
      <c r="B1470" t="s">
        <v>87</v>
      </c>
      <c r="C1470">
        <v>2008</v>
      </c>
      <c r="D1470" t="s">
        <v>20</v>
      </c>
      <c r="E1470" t="s">
        <v>67</v>
      </c>
      <c r="F1470">
        <v>2.5</v>
      </c>
      <c r="G1470">
        <v>82226</v>
      </c>
      <c r="H1470">
        <v>197</v>
      </c>
      <c r="I1470">
        <v>195</v>
      </c>
      <c r="J1470">
        <v>3</v>
      </c>
      <c r="K1470">
        <v>1</v>
      </c>
      <c r="L1470" t="s">
        <v>40</v>
      </c>
      <c r="M1470" t="s">
        <v>28</v>
      </c>
      <c r="N1470" t="s">
        <v>23</v>
      </c>
      <c r="O1470" t="s">
        <v>29</v>
      </c>
      <c r="P1470">
        <v>30</v>
      </c>
      <c r="Q1470" t="s">
        <v>140</v>
      </c>
      <c r="R1470">
        <v>5332</v>
      </c>
      <c r="S1470" t="str">
        <f t="shared" si="22"/>
        <v>50K-100K</v>
      </c>
    </row>
    <row r="1471" spans="1:19" x14ac:dyDescent="0.3">
      <c r="A1471" t="s">
        <v>53</v>
      </c>
      <c r="B1471" t="s">
        <v>77</v>
      </c>
      <c r="C1471">
        <v>2009</v>
      </c>
      <c r="D1471" t="s">
        <v>20</v>
      </c>
      <c r="E1471" t="s">
        <v>21</v>
      </c>
      <c r="F1471">
        <v>2</v>
      </c>
      <c r="G1471">
        <v>218944</v>
      </c>
      <c r="H1471">
        <v>170</v>
      </c>
      <c r="I1471">
        <v>155</v>
      </c>
      <c r="J1471">
        <v>4</v>
      </c>
      <c r="K1471">
        <v>0</v>
      </c>
      <c r="L1471" t="s">
        <v>34</v>
      </c>
      <c r="M1471" t="s">
        <v>35</v>
      </c>
      <c r="N1471" t="s">
        <v>23</v>
      </c>
      <c r="O1471" t="s">
        <v>60</v>
      </c>
      <c r="P1471">
        <v>32</v>
      </c>
      <c r="Q1471" t="s">
        <v>140</v>
      </c>
      <c r="R1471">
        <v>5921</v>
      </c>
      <c r="S1471" t="str">
        <f t="shared" si="22"/>
        <v>200K+</v>
      </c>
    </row>
    <row r="1472" spans="1:19" x14ac:dyDescent="0.3">
      <c r="A1472" t="s">
        <v>80</v>
      </c>
      <c r="B1472" t="s">
        <v>81</v>
      </c>
      <c r="C1472">
        <v>2022</v>
      </c>
      <c r="D1472" t="s">
        <v>63</v>
      </c>
      <c r="E1472" t="s">
        <v>67</v>
      </c>
      <c r="F1472">
        <v>3.4</v>
      </c>
      <c r="G1472">
        <v>22675</v>
      </c>
      <c r="H1472">
        <v>187</v>
      </c>
      <c r="I1472">
        <v>247</v>
      </c>
      <c r="J1472">
        <v>1</v>
      </c>
      <c r="K1472" t="s">
        <v>140</v>
      </c>
      <c r="L1472" t="s">
        <v>43</v>
      </c>
      <c r="M1472" t="s">
        <v>72</v>
      </c>
      <c r="N1472" t="s">
        <v>82</v>
      </c>
      <c r="O1472" t="s">
        <v>60</v>
      </c>
      <c r="P1472">
        <v>24</v>
      </c>
      <c r="Q1472" t="s">
        <v>140</v>
      </c>
      <c r="R1472">
        <v>23489</v>
      </c>
      <c r="S1472" t="str">
        <f t="shared" si="22"/>
        <v>0-50K</v>
      </c>
    </row>
    <row r="1473" spans="1:19" x14ac:dyDescent="0.3">
      <c r="A1473" t="s">
        <v>49</v>
      </c>
      <c r="B1473" t="s">
        <v>50</v>
      </c>
      <c r="C1473">
        <v>2020</v>
      </c>
      <c r="D1473" t="s">
        <v>33</v>
      </c>
      <c r="E1473" t="s">
        <v>21</v>
      </c>
      <c r="F1473">
        <v>2</v>
      </c>
      <c r="G1473">
        <v>24378</v>
      </c>
      <c r="H1473">
        <v>166</v>
      </c>
      <c r="I1473">
        <v>161</v>
      </c>
      <c r="J1473">
        <v>2</v>
      </c>
      <c r="K1473">
        <v>0</v>
      </c>
      <c r="L1473" t="s">
        <v>34</v>
      </c>
      <c r="M1473" t="s">
        <v>22</v>
      </c>
      <c r="N1473" t="s">
        <v>45</v>
      </c>
      <c r="O1473" t="s">
        <v>29</v>
      </c>
      <c r="P1473">
        <v>32</v>
      </c>
      <c r="Q1473" t="s">
        <v>140</v>
      </c>
      <c r="R1473">
        <v>12874</v>
      </c>
      <c r="S1473" t="str">
        <f t="shared" si="22"/>
        <v>0-50K</v>
      </c>
    </row>
    <row r="1474" spans="1:19" x14ac:dyDescent="0.3">
      <c r="A1474" t="s">
        <v>80</v>
      </c>
      <c r="B1474" t="s">
        <v>83</v>
      </c>
      <c r="C1474">
        <v>2022</v>
      </c>
      <c r="D1474" t="s">
        <v>20</v>
      </c>
      <c r="E1474" t="s">
        <v>21</v>
      </c>
      <c r="F1474">
        <v>3.6</v>
      </c>
      <c r="G1474">
        <v>15010</v>
      </c>
      <c r="H1474">
        <v>266</v>
      </c>
      <c r="I1474">
        <v>187</v>
      </c>
      <c r="J1474">
        <v>1</v>
      </c>
      <c r="K1474">
        <v>0</v>
      </c>
      <c r="L1474" t="s">
        <v>34</v>
      </c>
      <c r="M1474" t="s">
        <v>22</v>
      </c>
      <c r="N1474" t="s">
        <v>84</v>
      </c>
      <c r="O1474" t="s">
        <v>95</v>
      </c>
      <c r="P1474">
        <v>24</v>
      </c>
      <c r="Q1474" t="s">
        <v>88</v>
      </c>
      <c r="R1474">
        <v>25980</v>
      </c>
      <c r="S1474" t="str">
        <f t="shared" ref="S1474:S1537" si="23">IF(G1474&lt;=50000,"0-50K",IF(G1474&lt;=100000,"50K-100K",IF(G1474&lt;=150000,"100K-150K",IF(G1474&lt;=200000,"150K-200K","200K+"))))</f>
        <v>0-50K</v>
      </c>
    </row>
    <row r="1475" spans="1:19" x14ac:dyDescent="0.3">
      <c r="A1475" t="s">
        <v>41</v>
      </c>
      <c r="B1475" t="s">
        <v>103</v>
      </c>
      <c r="C1475">
        <v>2015</v>
      </c>
      <c r="D1475" t="s">
        <v>33</v>
      </c>
      <c r="E1475" t="s">
        <v>140</v>
      </c>
      <c r="F1475">
        <v>3.1</v>
      </c>
      <c r="G1475">
        <v>65762</v>
      </c>
      <c r="H1475">
        <v>244</v>
      </c>
      <c r="I1475">
        <v>225</v>
      </c>
      <c r="J1475">
        <v>3</v>
      </c>
      <c r="K1475">
        <v>0</v>
      </c>
      <c r="L1475" t="s">
        <v>43</v>
      </c>
      <c r="M1475" t="s">
        <v>59</v>
      </c>
      <c r="N1475" t="s">
        <v>23</v>
      </c>
      <c r="O1475" t="s">
        <v>24</v>
      </c>
      <c r="P1475">
        <v>44</v>
      </c>
      <c r="Q1475" t="s">
        <v>46</v>
      </c>
      <c r="R1475">
        <v>12892</v>
      </c>
      <c r="S1475" t="str">
        <f t="shared" si="23"/>
        <v>50K-100K</v>
      </c>
    </row>
    <row r="1476" spans="1:19" x14ac:dyDescent="0.3">
      <c r="A1476" t="s">
        <v>38</v>
      </c>
      <c r="B1476" t="s">
        <v>47</v>
      </c>
      <c r="C1476">
        <v>2012</v>
      </c>
      <c r="D1476" t="s">
        <v>20</v>
      </c>
      <c r="E1476" t="s">
        <v>21</v>
      </c>
      <c r="F1476">
        <v>3</v>
      </c>
      <c r="G1476">
        <v>210786</v>
      </c>
      <c r="H1476">
        <v>231</v>
      </c>
      <c r="I1476">
        <v>218</v>
      </c>
      <c r="J1476">
        <v>4</v>
      </c>
      <c r="K1476" t="s">
        <v>140</v>
      </c>
      <c r="L1476" t="s">
        <v>140</v>
      </c>
      <c r="M1476" t="s">
        <v>28</v>
      </c>
      <c r="N1476" t="s">
        <v>23</v>
      </c>
      <c r="O1476" t="s">
        <v>24</v>
      </c>
      <c r="P1476">
        <v>26</v>
      </c>
      <c r="Q1476" t="s">
        <v>57</v>
      </c>
      <c r="R1476">
        <v>500</v>
      </c>
      <c r="S1476" t="str">
        <f t="shared" si="23"/>
        <v>200K+</v>
      </c>
    </row>
    <row r="1477" spans="1:19" x14ac:dyDescent="0.3">
      <c r="A1477" t="s">
        <v>55</v>
      </c>
      <c r="B1477" t="s">
        <v>69</v>
      </c>
      <c r="C1477">
        <v>2014</v>
      </c>
      <c r="D1477" t="s">
        <v>20</v>
      </c>
      <c r="E1477" t="s">
        <v>21</v>
      </c>
      <c r="F1477">
        <v>2.5</v>
      </c>
      <c r="G1477">
        <v>162684</v>
      </c>
      <c r="H1477">
        <v>187</v>
      </c>
      <c r="I1477">
        <v>171</v>
      </c>
      <c r="J1477">
        <v>3</v>
      </c>
      <c r="K1477">
        <v>1</v>
      </c>
      <c r="L1477" t="s">
        <v>34</v>
      </c>
      <c r="M1477" t="s">
        <v>52</v>
      </c>
      <c r="N1477" t="s">
        <v>23</v>
      </c>
      <c r="O1477" t="s">
        <v>29</v>
      </c>
      <c r="P1477">
        <v>29</v>
      </c>
      <c r="Q1477" t="s">
        <v>37</v>
      </c>
      <c r="R1477">
        <v>3114</v>
      </c>
      <c r="S1477" t="str">
        <f t="shared" si="23"/>
        <v>150K-200K</v>
      </c>
    </row>
    <row r="1478" spans="1:19" x14ac:dyDescent="0.3">
      <c r="A1478" t="s">
        <v>18</v>
      </c>
      <c r="B1478" t="s">
        <v>66</v>
      </c>
      <c r="C1478">
        <v>2010</v>
      </c>
      <c r="D1478" t="s">
        <v>63</v>
      </c>
      <c r="E1478" t="s">
        <v>21</v>
      </c>
      <c r="F1478">
        <v>3.2</v>
      </c>
      <c r="G1478">
        <v>93776</v>
      </c>
      <c r="H1478">
        <v>243</v>
      </c>
      <c r="I1478">
        <v>226</v>
      </c>
      <c r="J1478">
        <v>3</v>
      </c>
      <c r="K1478">
        <v>1</v>
      </c>
      <c r="L1478" t="s">
        <v>43</v>
      </c>
      <c r="M1478" t="s">
        <v>94</v>
      </c>
      <c r="N1478" t="s">
        <v>23</v>
      </c>
      <c r="O1478" t="s">
        <v>24</v>
      </c>
      <c r="P1478">
        <v>24</v>
      </c>
      <c r="Q1478" t="s">
        <v>25</v>
      </c>
      <c r="R1478">
        <v>8582</v>
      </c>
      <c r="S1478" t="str">
        <f t="shared" si="23"/>
        <v>50K-100K</v>
      </c>
    </row>
    <row r="1479" spans="1:19" x14ac:dyDescent="0.3">
      <c r="A1479" t="s">
        <v>31</v>
      </c>
      <c r="B1479" t="s">
        <v>32</v>
      </c>
      <c r="C1479">
        <v>2020</v>
      </c>
      <c r="D1479" t="s">
        <v>20</v>
      </c>
      <c r="E1479" t="s">
        <v>21</v>
      </c>
      <c r="F1479">
        <v>2</v>
      </c>
      <c r="G1479">
        <v>60514</v>
      </c>
      <c r="H1479">
        <v>168</v>
      </c>
      <c r="I1479">
        <v>170</v>
      </c>
      <c r="J1479">
        <v>3</v>
      </c>
      <c r="K1479">
        <v>1</v>
      </c>
      <c r="L1479" t="s">
        <v>43</v>
      </c>
      <c r="M1479" t="s">
        <v>94</v>
      </c>
      <c r="N1479" t="s">
        <v>36</v>
      </c>
      <c r="O1479" t="s">
        <v>29</v>
      </c>
      <c r="P1479">
        <v>33</v>
      </c>
      <c r="Q1479" t="s">
        <v>91</v>
      </c>
      <c r="R1479">
        <v>12398</v>
      </c>
      <c r="S1479" t="str">
        <f t="shared" si="23"/>
        <v>50K-100K</v>
      </c>
    </row>
    <row r="1480" spans="1:19" x14ac:dyDescent="0.3">
      <c r="A1480" t="s">
        <v>38</v>
      </c>
      <c r="B1480" t="s">
        <v>89</v>
      </c>
      <c r="C1480">
        <v>2018</v>
      </c>
      <c r="D1480" t="s">
        <v>20</v>
      </c>
      <c r="E1480" t="s">
        <v>21</v>
      </c>
      <c r="F1480">
        <v>1.7</v>
      </c>
      <c r="G1480">
        <v>99946</v>
      </c>
      <c r="H1480">
        <v>140</v>
      </c>
      <c r="I1480">
        <v>127</v>
      </c>
      <c r="J1480">
        <v>3</v>
      </c>
      <c r="K1480" t="s">
        <v>140</v>
      </c>
      <c r="L1480" t="s">
        <v>43</v>
      </c>
      <c r="M1480" t="s">
        <v>72</v>
      </c>
      <c r="N1480" t="s">
        <v>45</v>
      </c>
      <c r="O1480" t="s">
        <v>29</v>
      </c>
      <c r="P1480">
        <v>32</v>
      </c>
      <c r="Q1480" t="s">
        <v>57</v>
      </c>
      <c r="R1480">
        <v>7384</v>
      </c>
      <c r="S1480" t="str">
        <f t="shared" si="23"/>
        <v>50K-100K</v>
      </c>
    </row>
    <row r="1481" spans="1:19" x14ac:dyDescent="0.3">
      <c r="A1481" t="s">
        <v>31</v>
      </c>
      <c r="B1481" t="s">
        <v>61</v>
      </c>
      <c r="C1481">
        <v>2012</v>
      </c>
      <c r="D1481" t="s">
        <v>20</v>
      </c>
      <c r="E1481" t="s">
        <v>21</v>
      </c>
      <c r="F1481">
        <v>1.9</v>
      </c>
      <c r="G1481">
        <v>92032</v>
      </c>
      <c r="H1481">
        <v>148</v>
      </c>
      <c r="I1481">
        <v>187</v>
      </c>
      <c r="J1481">
        <v>2</v>
      </c>
      <c r="K1481">
        <v>0</v>
      </c>
      <c r="L1481" t="s">
        <v>140</v>
      </c>
      <c r="M1481" t="s">
        <v>94</v>
      </c>
      <c r="N1481" t="s">
        <v>45</v>
      </c>
      <c r="O1481" t="s">
        <v>29</v>
      </c>
      <c r="P1481">
        <v>39</v>
      </c>
      <c r="Q1481" t="s">
        <v>48</v>
      </c>
      <c r="R1481">
        <v>5553</v>
      </c>
      <c r="S1481" t="str">
        <f t="shared" si="23"/>
        <v>50K-100K</v>
      </c>
    </row>
    <row r="1482" spans="1:19" x14ac:dyDescent="0.3">
      <c r="A1482" t="s">
        <v>38</v>
      </c>
      <c r="B1482" t="s">
        <v>89</v>
      </c>
      <c r="C1482">
        <v>2012</v>
      </c>
      <c r="D1482" t="s">
        <v>20</v>
      </c>
      <c r="E1482" t="s">
        <v>140</v>
      </c>
      <c r="F1482">
        <v>2.2999999999999998</v>
      </c>
      <c r="G1482">
        <v>104547</v>
      </c>
      <c r="H1482">
        <v>194</v>
      </c>
      <c r="I1482">
        <v>187</v>
      </c>
      <c r="J1482">
        <v>3</v>
      </c>
      <c r="K1482">
        <v>1</v>
      </c>
      <c r="L1482" t="s">
        <v>34</v>
      </c>
      <c r="M1482" t="s">
        <v>28</v>
      </c>
      <c r="N1482" t="s">
        <v>45</v>
      </c>
      <c r="O1482" t="s">
        <v>29</v>
      </c>
      <c r="P1482">
        <v>32</v>
      </c>
      <c r="Q1482" t="s">
        <v>37</v>
      </c>
      <c r="R1482">
        <v>2663</v>
      </c>
      <c r="S1482" t="str">
        <f t="shared" si="23"/>
        <v>100K-150K</v>
      </c>
    </row>
    <row r="1483" spans="1:19" x14ac:dyDescent="0.3">
      <c r="A1483" t="s">
        <v>38</v>
      </c>
      <c r="B1483" t="s">
        <v>89</v>
      </c>
      <c r="C1483">
        <v>2005</v>
      </c>
      <c r="D1483" t="s">
        <v>33</v>
      </c>
      <c r="E1483" t="s">
        <v>21</v>
      </c>
      <c r="F1483">
        <v>2.5</v>
      </c>
      <c r="G1483">
        <v>137872</v>
      </c>
      <c r="H1483">
        <v>184</v>
      </c>
      <c r="I1483">
        <v>174</v>
      </c>
      <c r="J1483">
        <v>3</v>
      </c>
      <c r="K1483">
        <v>0</v>
      </c>
      <c r="L1483" t="s">
        <v>43</v>
      </c>
      <c r="M1483" t="s">
        <v>94</v>
      </c>
      <c r="N1483" t="s">
        <v>45</v>
      </c>
      <c r="O1483" t="s">
        <v>29</v>
      </c>
      <c r="P1483">
        <v>32</v>
      </c>
      <c r="Q1483" t="s">
        <v>30</v>
      </c>
      <c r="R1483">
        <v>500</v>
      </c>
      <c r="S1483" t="str">
        <f t="shared" si="23"/>
        <v>100K-150K</v>
      </c>
    </row>
    <row r="1484" spans="1:19" x14ac:dyDescent="0.3">
      <c r="A1484" t="s">
        <v>31</v>
      </c>
      <c r="B1484" t="s">
        <v>99</v>
      </c>
      <c r="C1484">
        <v>2008</v>
      </c>
      <c r="D1484" t="s">
        <v>20</v>
      </c>
      <c r="E1484" t="s">
        <v>21</v>
      </c>
      <c r="F1484">
        <v>2.7</v>
      </c>
      <c r="G1484">
        <v>333617</v>
      </c>
      <c r="H1484">
        <v>208</v>
      </c>
      <c r="I1484">
        <v>220</v>
      </c>
      <c r="J1484">
        <v>5</v>
      </c>
      <c r="K1484">
        <v>1</v>
      </c>
      <c r="L1484" t="s">
        <v>140</v>
      </c>
      <c r="M1484" t="s">
        <v>52</v>
      </c>
      <c r="N1484" t="s">
        <v>23</v>
      </c>
      <c r="O1484" t="s">
        <v>24</v>
      </c>
      <c r="P1484">
        <v>32</v>
      </c>
      <c r="Q1484" t="s">
        <v>46</v>
      </c>
      <c r="R1484">
        <v>500</v>
      </c>
      <c r="S1484" t="str">
        <f t="shared" si="23"/>
        <v>200K+</v>
      </c>
    </row>
    <row r="1485" spans="1:19" x14ac:dyDescent="0.3">
      <c r="A1485" t="s">
        <v>41</v>
      </c>
      <c r="B1485" t="s">
        <v>42</v>
      </c>
      <c r="C1485">
        <v>2014</v>
      </c>
      <c r="D1485" t="s">
        <v>63</v>
      </c>
      <c r="E1485" t="s">
        <v>21</v>
      </c>
      <c r="F1485">
        <v>2.2000000000000002</v>
      </c>
      <c r="G1485">
        <v>72987</v>
      </c>
      <c r="H1485">
        <v>183</v>
      </c>
      <c r="I1485">
        <v>170</v>
      </c>
      <c r="J1485">
        <v>3</v>
      </c>
      <c r="K1485">
        <v>1</v>
      </c>
      <c r="L1485" t="s">
        <v>34</v>
      </c>
      <c r="M1485" t="s">
        <v>35</v>
      </c>
      <c r="N1485" t="s">
        <v>45</v>
      </c>
      <c r="O1485" t="s">
        <v>29</v>
      </c>
      <c r="P1485">
        <v>33</v>
      </c>
      <c r="Q1485" t="s">
        <v>88</v>
      </c>
      <c r="R1485">
        <v>5801</v>
      </c>
      <c r="S1485" t="str">
        <f t="shared" si="23"/>
        <v>50K-100K</v>
      </c>
    </row>
    <row r="1486" spans="1:19" x14ac:dyDescent="0.3">
      <c r="A1486" t="s">
        <v>53</v>
      </c>
      <c r="B1486" t="s">
        <v>71</v>
      </c>
      <c r="C1486">
        <v>2012</v>
      </c>
      <c r="D1486" t="s">
        <v>20</v>
      </c>
      <c r="E1486" t="s">
        <v>140</v>
      </c>
      <c r="F1486">
        <v>2.5</v>
      </c>
      <c r="G1486">
        <v>65859</v>
      </c>
      <c r="H1486">
        <v>187</v>
      </c>
      <c r="I1486">
        <v>187</v>
      </c>
      <c r="J1486">
        <v>4</v>
      </c>
      <c r="K1486">
        <v>0</v>
      </c>
      <c r="L1486" t="s">
        <v>34</v>
      </c>
      <c r="M1486" t="s">
        <v>44</v>
      </c>
      <c r="N1486" t="s">
        <v>45</v>
      </c>
      <c r="O1486" t="s">
        <v>29</v>
      </c>
      <c r="P1486">
        <v>36</v>
      </c>
      <c r="Q1486" t="s">
        <v>37</v>
      </c>
      <c r="R1486">
        <v>11171</v>
      </c>
      <c r="S1486" t="str">
        <f t="shared" si="23"/>
        <v>50K-100K</v>
      </c>
    </row>
    <row r="1487" spans="1:19" x14ac:dyDescent="0.3">
      <c r="A1487" t="s">
        <v>49</v>
      </c>
      <c r="B1487" t="s">
        <v>93</v>
      </c>
      <c r="C1487">
        <v>2007</v>
      </c>
      <c r="D1487" t="s">
        <v>20</v>
      </c>
      <c r="E1487" t="s">
        <v>140</v>
      </c>
      <c r="F1487">
        <v>2.4</v>
      </c>
      <c r="G1487">
        <v>275631</v>
      </c>
      <c r="H1487">
        <v>198</v>
      </c>
      <c r="I1487">
        <v>187</v>
      </c>
      <c r="J1487">
        <v>4</v>
      </c>
      <c r="K1487">
        <v>1</v>
      </c>
      <c r="L1487" t="s">
        <v>140</v>
      </c>
      <c r="M1487" t="s">
        <v>140</v>
      </c>
      <c r="N1487" t="s">
        <v>23</v>
      </c>
      <c r="O1487" t="s">
        <v>29</v>
      </c>
      <c r="P1487">
        <v>33</v>
      </c>
      <c r="Q1487" t="s">
        <v>88</v>
      </c>
      <c r="R1487">
        <v>500</v>
      </c>
      <c r="S1487" t="str">
        <f t="shared" si="23"/>
        <v>200K+</v>
      </c>
    </row>
    <row r="1488" spans="1:19" x14ac:dyDescent="0.3">
      <c r="A1488" t="s">
        <v>31</v>
      </c>
      <c r="B1488" t="s">
        <v>85</v>
      </c>
      <c r="C1488">
        <v>2011</v>
      </c>
      <c r="D1488" t="s">
        <v>20</v>
      </c>
      <c r="E1488" t="s">
        <v>140</v>
      </c>
      <c r="F1488">
        <v>3.4</v>
      </c>
      <c r="G1488">
        <v>151018</v>
      </c>
      <c r="H1488">
        <v>253</v>
      </c>
      <c r="I1488">
        <v>258</v>
      </c>
      <c r="J1488">
        <v>3</v>
      </c>
      <c r="K1488">
        <v>0</v>
      </c>
      <c r="L1488" t="s">
        <v>43</v>
      </c>
      <c r="M1488" t="s">
        <v>140</v>
      </c>
      <c r="N1488" t="s">
        <v>23</v>
      </c>
      <c r="O1488" t="s">
        <v>24</v>
      </c>
      <c r="P1488">
        <v>21</v>
      </c>
      <c r="Q1488" t="s">
        <v>140</v>
      </c>
      <c r="R1488">
        <v>1959</v>
      </c>
      <c r="S1488" t="str">
        <f t="shared" si="23"/>
        <v>150K-200K</v>
      </c>
    </row>
    <row r="1489" spans="1:19" x14ac:dyDescent="0.3">
      <c r="A1489" t="s">
        <v>41</v>
      </c>
      <c r="B1489" t="s">
        <v>103</v>
      </c>
      <c r="C1489">
        <v>2016</v>
      </c>
      <c r="D1489" t="s">
        <v>20</v>
      </c>
      <c r="E1489" t="s">
        <v>21</v>
      </c>
      <c r="F1489">
        <v>2.5</v>
      </c>
      <c r="G1489">
        <v>52765</v>
      </c>
      <c r="H1489">
        <v>212</v>
      </c>
      <c r="I1489">
        <v>218</v>
      </c>
      <c r="J1489">
        <v>2</v>
      </c>
      <c r="K1489">
        <v>1</v>
      </c>
      <c r="L1489" t="s">
        <v>34</v>
      </c>
      <c r="M1489" t="s">
        <v>44</v>
      </c>
      <c r="N1489" t="s">
        <v>23</v>
      </c>
      <c r="O1489" t="s">
        <v>24</v>
      </c>
      <c r="P1489">
        <v>30</v>
      </c>
      <c r="Q1489" t="s">
        <v>30</v>
      </c>
      <c r="R1489">
        <v>12474</v>
      </c>
      <c r="S1489" t="str">
        <f t="shared" si="23"/>
        <v>50K-100K</v>
      </c>
    </row>
    <row r="1490" spans="1:19" x14ac:dyDescent="0.3">
      <c r="A1490" t="s">
        <v>49</v>
      </c>
      <c r="B1490" t="s">
        <v>50</v>
      </c>
      <c r="C1490">
        <v>2021</v>
      </c>
      <c r="D1490" t="s">
        <v>20</v>
      </c>
      <c r="E1490" t="s">
        <v>21</v>
      </c>
      <c r="F1490">
        <v>1.4</v>
      </c>
      <c r="G1490">
        <v>100</v>
      </c>
      <c r="H1490">
        <v>116</v>
      </c>
      <c r="I1490">
        <v>117</v>
      </c>
      <c r="J1490">
        <v>1</v>
      </c>
      <c r="K1490">
        <v>0</v>
      </c>
      <c r="L1490" t="s">
        <v>34</v>
      </c>
      <c r="M1490" t="s">
        <v>59</v>
      </c>
      <c r="N1490" t="s">
        <v>45</v>
      </c>
      <c r="O1490" t="s">
        <v>29</v>
      </c>
      <c r="P1490">
        <v>37</v>
      </c>
      <c r="Q1490" t="s">
        <v>37</v>
      </c>
      <c r="R1490">
        <v>15922</v>
      </c>
      <c r="S1490" t="str">
        <f t="shared" si="23"/>
        <v>0-50K</v>
      </c>
    </row>
    <row r="1491" spans="1:19" x14ac:dyDescent="0.3">
      <c r="A1491" t="s">
        <v>80</v>
      </c>
      <c r="B1491" t="s">
        <v>98</v>
      </c>
      <c r="C1491">
        <v>2021</v>
      </c>
      <c r="D1491" t="s">
        <v>20</v>
      </c>
      <c r="E1491" t="s">
        <v>21</v>
      </c>
      <c r="F1491">
        <v>3.4</v>
      </c>
      <c r="G1491">
        <v>23700</v>
      </c>
      <c r="H1491">
        <v>260</v>
      </c>
      <c r="I1491">
        <v>242</v>
      </c>
      <c r="J1491">
        <v>1</v>
      </c>
      <c r="K1491">
        <v>0</v>
      </c>
      <c r="L1491" t="s">
        <v>40</v>
      </c>
      <c r="M1491" t="s">
        <v>94</v>
      </c>
      <c r="N1491" t="s">
        <v>23</v>
      </c>
      <c r="O1491" t="s">
        <v>29</v>
      </c>
      <c r="P1491">
        <v>23</v>
      </c>
      <c r="Q1491" t="s">
        <v>140</v>
      </c>
      <c r="R1491">
        <v>17232</v>
      </c>
      <c r="S1491" t="str">
        <f t="shared" si="23"/>
        <v>0-50K</v>
      </c>
    </row>
    <row r="1492" spans="1:19" x14ac:dyDescent="0.3">
      <c r="A1492" t="s">
        <v>18</v>
      </c>
      <c r="B1492" t="s">
        <v>19</v>
      </c>
      <c r="C1492">
        <v>2007</v>
      </c>
      <c r="D1492" t="s">
        <v>20</v>
      </c>
      <c r="E1492" t="s">
        <v>21</v>
      </c>
      <c r="F1492">
        <v>2.4</v>
      </c>
      <c r="G1492">
        <v>260293</v>
      </c>
      <c r="H1492">
        <v>188</v>
      </c>
      <c r="I1492">
        <v>178</v>
      </c>
      <c r="J1492">
        <v>3</v>
      </c>
      <c r="K1492">
        <v>0</v>
      </c>
      <c r="L1492" t="s">
        <v>43</v>
      </c>
      <c r="M1492" t="s">
        <v>59</v>
      </c>
      <c r="N1492" t="s">
        <v>23</v>
      </c>
      <c r="O1492" t="s">
        <v>24</v>
      </c>
      <c r="P1492">
        <v>32</v>
      </c>
      <c r="Q1492" t="s">
        <v>57</v>
      </c>
      <c r="R1492">
        <v>1727</v>
      </c>
      <c r="S1492" t="str">
        <f t="shared" si="23"/>
        <v>200K+</v>
      </c>
    </row>
    <row r="1493" spans="1:19" x14ac:dyDescent="0.3">
      <c r="A1493" t="s">
        <v>55</v>
      </c>
      <c r="B1493" t="s">
        <v>75</v>
      </c>
      <c r="C1493">
        <v>2009</v>
      </c>
      <c r="D1493" t="s">
        <v>33</v>
      </c>
      <c r="E1493" t="s">
        <v>67</v>
      </c>
      <c r="F1493">
        <v>2.5</v>
      </c>
      <c r="G1493">
        <v>286659</v>
      </c>
      <c r="H1493">
        <v>109</v>
      </c>
      <c r="I1493">
        <v>99</v>
      </c>
      <c r="J1493">
        <v>4</v>
      </c>
      <c r="K1493">
        <v>1</v>
      </c>
      <c r="L1493" t="s">
        <v>34</v>
      </c>
      <c r="M1493" t="s">
        <v>140</v>
      </c>
      <c r="N1493" t="s">
        <v>45</v>
      </c>
      <c r="O1493" t="s">
        <v>29</v>
      </c>
      <c r="P1493">
        <v>60</v>
      </c>
      <c r="Q1493" t="s">
        <v>140</v>
      </c>
      <c r="R1493">
        <v>500</v>
      </c>
      <c r="S1493" t="str">
        <f t="shared" si="23"/>
        <v>200K+</v>
      </c>
    </row>
    <row r="1494" spans="1:19" x14ac:dyDescent="0.3">
      <c r="A1494" t="s">
        <v>55</v>
      </c>
      <c r="B1494" t="s">
        <v>75</v>
      </c>
      <c r="C1494">
        <v>2012</v>
      </c>
      <c r="D1494" t="s">
        <v>20</v>
      </c>
      <c r="E1494" t="s">
        <v>140</v>
      </c>
      <c r="F1494">
        <v>1.6</v>
      </c>
      <c r="G1494">
        <v>125003</v>
      </c>
      <c r="H1494">
        <v>134</v>
      </c>
      <c r="I1494">
        <v>123</v>
      </c>
      <c r="J1494">
        <v>4</v>
      </c>
      <c r="K1494">
        <v>0</v>
      </c>
      <c r="L1494" t="s">
        <v>40</v>
      </c>
      <c r="M1494" t="s">
        <v>44</v>
      </c>
      <c r="N1494" t="s">
        <v>45</v>
      </c>
      <c r="O1494" t="s">
        <v>24</v>
      </c>
      <c r="P1494">
        <v>39</v>
      </c>
      <c r="Q1494" t="s">
        <v>48</v>
      </c>
      <c r="R1494">
        <v>1396</v>
      </c>
      <c r="S1494" t="str">
        <f t="shared" si="23"/>
        <v>100K-150K</v>
      </c>
    </row>
    <row r="1495" spans="1:19" x14ac:dyDescent="0.3">
      <c r="A1495" t="s">
        <v>26</v>
      </c>
      <c r="B1495" t="s">
        <v>27</v>
      </c>
      <c r="C1495">
        <v>2016</v>
      </c>
      <c r="D1495" t="s">
        <v>33</v>
      </c>
      <c r="E1495" t="s">
        <v>21</v>
      </c>
      <c r="F1495">
        <v>2.9</v>
      </c>
      <c r="G1495">
        <v>37088</v>
      </c>
      <c r="H1495">
        <v>205</v>
      </c>
      <c r="I1495">
        <v>186</v>
      </c>
      <c r="J1495">
        <v>2</v>
      </c>
      <c r="K1495">
        <v>0</v>
      </c>
      <c r="L1495" t="s">
        <v>40</v>
      </c>
      <c r="M1495" t="s">
        <v>72</v>
      </c>
      <c r="N1495" t="s">
        <v>23</v>
      </c>
      <c r="O1495" t="s">
        <v>24</v>
      </c>
      <c r="P1495">
        <v>47</v>
      </c>
      <c r="Q1495" t="s">
        <v>30</v>
      </c>
      <c r="R1495">
        <v>10573</v>
      </c>
      <c r="S1495" t="str">
        <f t="shared" si="23"/>
        <v>0-50K</v>
      </c>
    </row>
    <row r="1496" spans="1:19" x14ac:dyDescent="0.3">
      <c r="A1496" t="s">
        <v>26</v>
      </c>
      <c r="B1496" t="s">
        <v>101</v>
      </c>
      <c r="C1496">
        <v>2019</v>
      </c>
      <c r="D1496" t="s">
        <v>20</v>
      </c>
      <c r="E1496" t="s">
        <v>21</v>
      </c>
      <c r="F1496">
        <v>2.2000000000000002</v>
      </c>
      <c r="G1496">
        <v>79488</v>
      </c>
      <c r="H1496">
        <v>184</v>
      </c>
      <c r="I1496">
        <v>157</v>
      </c>
      <c r="J1496">
        <v>1</v>
      </c>
      <c r="K1496">
        <v>1</v>
      </c>
      <c r="L1496" t="s">
        <v>40</v>
      </c>
      <c r="M1496" t="s">
        <v>44</v>
      </c>
      <c r="N1496" t="s">
        <v>45</v>
      </c>
      <c r="O1496" t="s">
        <v>29</v>
      </c>
      <c r="P1496">
        <v>30</v>
      </c>
      <c r="Q1496" t="s">
        <v>76</v>
      </c>
      <c r="R1496">
        <v>7065</v>
      </c>
      <c r="S1496" t="str">
        <f t="shared" si="23"/>
        <v>50K-100K</v>
      </c>
    </row>
    <row r="1497" spans="1:19" x14ac:dyDescent="0.3">
      <c r="A1497" t="s">
        <v>49</v>
      </c>
      <c r="B1497" t="s">
        <v>100</v>
      </c>
      <c r="C1497">
        <v>2009</v>
      </c>
      <c r="D1497" t="s">
        <v>20</v>
      </c>
      <c r="E1497" t="s">
        <v>140</v>
      </c>
      <c r="F1497">
        <v>2.2000000000000002</v>
      </c>
      <c r="G1497">
        <v>78676</v>
      </c>
      <c r="H1497">
        <v>185</v>
      </c>
      <c r="I1497">
        <v>156</v>
      </c>
      <c r="J1497">
        <v>3</v>
      </c>
      <c r="K1497">
        <v>1</v>
      </c>
      <c r="L1497" t="s">
        <v>40</v>
      </c>
      <c r="M1497" t="s">
        <v>140</v>
      </c>
      <c r="N1497" t="s">
        <v>45</v>
      </c>
      <c r="O1497" t="s">
        <v>29</v>
      </c>
      <c r="P1497">
        <v>31</v>
      </c>
      <c r="Q1497" t="s">
        <v>140</v>
      </c>
      <c r="R1497">
        <v>2286</v>
      </c>
      <c r="S1497" t="str">
        <f t="shared" si="23"/>
        <v>50K-100K</v>
      </c>
    </row>
    <row r="1498" spans="1:19" x14ac:dyDescent="0.3">
      <c r="A1498" t="s">
        <v>49</v>
      </c>
      <c r="B1498" t="s">
        <v>93</v>
      </c>
      <c r="C1498">
        <v>2020</v>
      </c>
      <c r="D1498" t="s">
        <v>20</v>
      </c>
      <c r="E1498" t="s">
        <v>21</v>
      </c>
      <c r="F1498">
        <v>2.1</v>
      </c>
      <c r="G1498">
        <v>69694</v>
      </c>
      <c r="H1498">
        <v>169</v>
      </c>
      <c r="I1498">
        <v>170</v>
      </c>
      <c r="J1498">
        <v>2</v>
      </c>
      <c r="K1498">
        <v>1</v>
      </c>
      <c r="L1498" t="s">
        <v>34</v>
      </c>
      <c r="M1498" t="s">
        <v>72</v>
      </c>
      <c r="N1498" t="s">
        <v>23</v>
      </c>
      <c r="O1498" t="s">
        <v>24</v>
      </c>
      <c r="P1498">
        <v>33</v>
      </c>
      <c r="Q1498" t="s">
        <v>25</v>
      </c>
      <c r="R1498">
        <v>16475</v>
      </c>
      <c r="S1498" t="str">
        <f t="shared" si="23"/>
        <v>50K-100K</v>
      </c>
    </row>
    <row r="1499" spans="1:19" x14ac:dyDescent="0.3">
      <c r="A1499" t="s">
        <v>55</v>
      </c>
      <c r="B1499" t="s">
        <v>78</v>
      </c>
      <c r="C1499">
        <v>2012</v>
      </c>
      <c r="D1499" t="s">
        <v>20</v>
      </c>
      <c r="E1499" t="s">
        <v>21</v>
      </c>
      <c r="F1499">
        <v>2.4</v>
      </c>
      <c r="G1499">
        <v>71764</v>
      </c>
      <c r="H1499">
        <v>178</v>
      </c>
      <c r="I1499">
        <v>153</v>
      </c>
      <c r="J1499">
        <v>3</v>
      </c>
      <c r="K1499">
        <v>0</v>
      </c>
      <c r="L1499" t="s">
        <v>43</v>
      </c>
      <c r="M1499" t="s">
        <v>140</v>
      </c>
      <c r="N1499" t="s">
        <v>45</v>
      </c>
      <c r="O1499" t="s">
        <v>24</v>
      </c>
      <c r="P1499">
        <v>31</v>
      </c>
      <c r="Q1499" t="s">
        <v>76</v>
      </c>
      <c r="R1499">
        <v>5822</v>
      </c>
      <c r="S1499" t="str">
        <f t="shared" si="23"/>
        <v>50K-100K</v>
      </c>
    </row>
    <row r="1500" spans="1:19" x14ac:dyDescent="0.3">
      <c r="A1500" t="s">
        <v>53</v>
      </c>
      <c r="B1500" t="s">
        <v>79</v>
      </c>
      <c r="C1500">
        <v>2015</v>
      </c>
      <c r="D1500" t="s">
        <v>63</v>
      </c>
      <c r="E1500" t="s">
        <v>21</v>
      </c>
      <c r="F1500">
        <v>2</v>
      </c>
      <c r="G1500">
        <v>47548</v>
      </c>
      <c r="H1500">
        <v>180</v>
      </c>
      <c r="I1500">
        <v>161</v>
      </c>
      <c r="J1500">
        <v>2</v>
      </c>
      <c r="K1500">
        <v>0</v>
      </c>
      <c r="L1500" t="s">
        <v>34</v>
      </c>
      <c r="M1500" t="s">
        <v>22</v>
      </c>
      <c r="N1500" t="s">
        <v>45</v>
      </c>
      <c r="O1500" t="s">
        <v>29</v>
      </c>
      <c r="P1500">
        <v>36</v>
      </c>
      <c r="Q1500" t="s">
        <v>25</v>
      </c>
      <c r="R1500">
        <v>23850</v>
      </c>
      <c r="S1500" t="str">
        <f t="shared" si="23"/>
        <v>0-50K</v>
      </c>
    </row>
    <row r="1501" spans="1:19" x14ac:dyDescent="0.3">
      <c r="A1501" t="s">
        <v>55</v>
      </c>
      <c r="B1501" t="s">
        <v>78</v>
      </c>
      <c r="C1501">
        <v>2015</v>
      </c>
      <c r="D1501" t="s">
        <v>20</v>
      </c>
      <c r="E1501" t="s">
        <v>21</v>
      </c>
      <c r="F1501">
        <v>2.2999999999999998</v>
      </c>
      <c r="G1501">
        <v>11820</v>
      </c>
      <c r="H1501">
        <v>183</v>
      </c>
      <c r="I1501">
        <v>185</v>
      </c>
      <c r="J1501">
        <v>2</v>
      </c>
      <c r="K1501">
        <v>0</v>
      </c>
      <c r="L1501" t="s">
        <v>34</v>
      </c>
      <c r="M1501" t="s">
        <v>72</v>
      </c>
      <c r="N1501" t="s">
        <v>45</v>
      </c>
      <c r="O1501" t="s">
        <v>29</v>
      </c>
      <c r="P1501">
        <v>31</v>
      </c>
      <c r="Q1501" t="s">
        <v>37</v>
      </c>
      <c r="R1501">
        <v>10838</v>
      </c>
      <c r="S1501" t="str">
        <f t="shared" si="23"/>
        <v>0-50K</v>
      </c>
    </row>
    <row r="1502" spans="1:19" x14ac:dyDescent="0.3">
      <c r="A1502" t="s">
        <v>49</v>
      </c>
      <c r="B1502" t="s">
        <v>93</v>
      </c>
      <c r="C1502">
        <v>2009</v>
      </c>
      <c r="D1502" t="s">
        <v>20</v>
      </c>
      <c r="E1502" t="s">
        <v>21</v>
      </c>
      <c r="F1502">
        <v>3.3</v>
      </c>
      <c r="G1502">
        <v>234840</v>
      </c>
      <c r="H1502">
        <v>254</v>
      </c>
      <c r="I1502">
        <v>221</v>
      </c>
      <c r="J1502">
        <v>3</v>
      </c>
      <c r="K1502">
        <v>0</v>
      </c>
      <c r="L1502" t="s">
        <v>140</v>
      </c>
      <c r="M1502" t="s">
        <v>52</v>
      </c>
      <c r="N1502" t="s">
        <v>23</v>
      </c>
      <c r="O1502" t="s">
        <v>24</v>
      </c>
      <c r="P1502">
        <v>32</v>
      </c>
      <c r="Q1502" t="s">
        <v>30</v>
      </c>
      <c r="R1502">
        <v>500</v>
      </c>
      <c r="S1502" t="str">
        <f t="shared" si="23"/>
        <v>200K+</v>
      </c>
    </row>
    <row r="1503" spans="1:19" x14ac:dyDescent="0.3">
      <c r="A1503" t="s">
        <v>31</v>
      </c>
      <c r="B1503" t="s">
        <v>99</v>
      </c>
      <c r="C1503">
        <v>2018</v>
      </c>
      <c r="D1503" t="s">
        <v>20</v>
      </c>
      <c r="E1503" t="s">
        <v>21</v>
      </c>
      <c r="F1503">
        <v>2</v>
      </c>
      <c r="G1503">
        <v>121790</v>
      </c>
      <c r="H1503">
        <v>157</v>
      </c>
      <c r="I1503">
        <v>144</v>
      </c>
      <c r="J1503">
        <v>2</v>
      </c>
      <c r="K1503">
        <v>0</v>
      </c>
      <c r="L1503" t="s">
        <v>34</v>
      </c>
      <c r="M1503" t="s">
        <v>22</v>
      </c>
      <c r="N1503" t="s">
        <v>23</v>
      </c>
      <c r="O1503" t="s">
        <v>29</v>
      </c>
      <c r="P1503">
        <v>38</v>
      </c>
      <c r="Q1503" t="s">
        <v>25</v>
      </c>
      <c r="R1503">
        <v>15378</v>
      </c>
      <c r="S1503" t="str">
        <f t="shared" si="23"/>
        <v>100K-150K</v>
      </c>
    </row>
    <row r="1504" spans="1:19" x14ac:dyDescent="0.3">
      <c r="A1504" t="s">
        <v>41</v>
      </c>
      <c r="B1504" t="s">
        <v>103</v>
      </c>
      <c r="C1504">
        <v>2011</v>
      </c>
      <c r="D1504" t="s">
        <v>20</v>
      </c>
      <c r="E1504" t="s">
        <v>21</v>
      </c>
      <c r="F1504">
        <v>3.3</v>
      </c>
      <c r="G1504">
        <v>44272</v>
      </c>
      <c r="H1504">
        <v>261</v>
      </c>
      <c r="I1504">
        <v>253</v>
      </c>
      <c r="J1504">
        <v>4</v>
      </c>
      <c r="K1504">
        <v>0</v>
      </c>
      <c r="L1504" t="s">
        <v>140</v>
      </c>
      <c r="M1504" t="s">
        <v>140</v>
      </c>
      <c r="N1504" t="s">
        <v>23</v>
      </c>
      <c r="O1504" t="s">
        <v>29</v>
      </c>
      <c r="P1504">
        <v>26</v>
      </c>
      <c r="Q1504" t="s">
        <v>88</v>
      </c>
      <c r="R1504">
        <v>9663</v>
      </c>
      <c r="S1504" t="str">
        <f t="shared" si="23"/>
        <v>0-50K</v>
      </c>
    </row>
    <row r="1505" spans="1:19" x14ac:dyDescent="0.3">
      <c r="A1505" t="s">
        <v>73</v>
      </c>
      <c r="B1505" t="s">
        <v>97</v>
      </c>
      <c r="C1505">
        <v>2024</v>
      </c>
      <c r="D1505" t="s">
        <v>20</v>
      </c>
      <c r="E1505" t="s">
        <v>21</v>
      </c>
      <c r="F1505">
        <v>1.4</v>
      </c>
      <c r="G1505">
        <v>100</v>
      </c>
      <c r="H1505">
        <v>109</v>
      </c>
      <c r="I1505">
        <v>110</v>
      </c>
      <c r="J1505">
        <v>1</v>
      </c>
      <c r="K1505">
        <v>0</v>
      </c>
      <c r="L1505" t="s">
        <v>140</v>
      </c>
      <c r="M1505" t="s">
        <v>140</v>
      </c>
      <c r="N1505" t="s">
        <v>45</v>
      </c>
      <c r="O1505" t="s">
        <v>29</v>
      </c>
      <c r="P1505">
        <v>38</v>
      </c>
      <c r="Q1505" t="s">
        <v>25</v>
      </c>
      <c r="R1505">
        <v>53705</v>
      </c>
      <c r="S1505" t="str">
        <f t="shared" si="23"/>
        <v>0-50K</v>
      </c>
    </row>
    <row r="1506" spans="1:19" x14ac:dyDescent="0.3">
      <c r="A1506" t="s">
        <v>55</v>
      </c>
      <c r="B1506" t="s">
        <v>56</v>
      </c>
      <c r="C1506">
        <v>2007</v>
      </c>
      <c r="D1506" t="s">
        <v>20</v>
      </c>
      <c r="E1506" t="s">
        <v>21</v>
      </c>
      <c r="F1506">
        <v>3</v>
      </c>
      <c r="G1506">
        <v>122077</v>
      </c>
      <c r="H1506">
        <v>187</v>
      </c>
      <c r="I1506">
        <v>187</v>
      </c>
      <c r="J1506">
        <v>3</v>
      </c>
      <c r="K1506">
        <v>1</v>
      </c>
      <c r="L1506" t="s">
        <v>34</v>
      </c>
      <c r="M1506" t="s">
        <v>22</v>
      </c>
      <c r="N1506" t="s">
        <v>23</v>
      </c>
      <c r="O1506" t="s">
        <v>24</v>
      </c>
      <c r="P1506">
        <v>32</v>
      </c>
      <c r="Q1506" t="s">
        <v>57</v>
      </c>
      <c r="R1506">
        <v>2139</v>
      </c>
      <c r="S1506" t="str">
        <f t="shared" si="23"/>
        <v>100K-150K</v>
      </c>
    </row>
    <row r="1507" spans="1:19" x14ac:dyDescent="0.3">
      <c r="A1507" t="s">
        <v>73</v>
      </c>
      <c r="B1507" t="s">
        <v>90</v>
      </c>
      <c r="C1507">
        <v>2021</v>
      </c>
      <c r="D1507" t="s">
        <v>20</v>
      </c>
      <c r="E1507" t="s">
        <v>21</v>
      </c>
      <c r="F1507">
        <v>1.5</v>
      </c>
      <c r="G1507">
        <v>428</v>
      </c>
      <c r="H1507">
        <v>187</v>
      </c>
      <c r="I1507">
        <v>187</v>
      </c>
      <c r="J1507">
        <v>1</v>
      </c>
      <c r="K1507">
        <v>0</v>
      </c>
      <c r="L1507" t="s">
        <v>140</v>
      </c>
      <c r="M1507" t="s">
        <v>22</v>
      </c>
      <c r="N1507" t="s">
        <v>45</v>
      </c>
      <c r="O1507" t="s">
        <v>29</v>
      </c>
      <c r="P1507">
        <v>30</v>
      </c>
      <c r="Q1507" t="s">
        <v>140</v>
      </c>
      <c r="R1507">
        <v>30905</v>
      </c>
      <c r="S1507" t="str">
        <f t="shared" si="23"/>
        <v>0-50K</v>
      </c>
    </row>
    <row r="1508" spans="1:19" x14ac:dyDescent="0.3">
      <c r="A1508" t="s">
        <v>80</v>
      </c>
      <c r="B1508" t="s">
        <v>102</v>
      </c>
      <c r="C1508">
        <v>2019</v>
      </c>
      <c r="D1508" t="s">
        <v>20</v>
      </c>
      <c r="E1508" t="s">
        <v>21</v>
      </c>
      <c r="F1508">
        <v>3.2</v>
      </c>
      <c r="G1508">
        <v>94926</v>
      </c>
      <c r="H1508">
        <v>240</v>
      </c>
      <c r="I1508">
        <v>237</v>
      </c>
      <c r="J1508">
        <v>1</v>
      </c>
      <c r="K1508" t="s">
        <v>140</v>
      </c>
      <c r="L1508" t="s">
        <v>43</v>
      </c>
      <c r="M1508" t="s">
        <v>28</v>
      </c>
      <c r="N1508" t="s">
        <v>23</v>
      </c>
      <c r="O1508" t="s">
        <v>29</v>
      </c>
      <c r="P1508">
        <v>23</v>
      </c>
      <c r="Q1508" t="s">
        <v>88</v>
      </c>
      <c r="R1508">
        <v>17885</v>
      </c>
      <c r="S1508" t="str">
        <f t="shared" si="23"/>
        <v>50K-100K</v>
      </c>
    </row>
    <row r="1509" spans="1:19" x14ac:dyDescent="0.3">
      <c r="A1509" t="s">
        <v>31</v>
      </c>
      <c r="B1509" t="s">
        <v>99</v>
      </c>
      <c r="C1509">
        <v>2010</v>
      </c>
      <c r="D1509" t="s">
        <v>63</v>
      </c>
      <c r="E1509" t="s">
        <v>21</v>
      </c>
      <c r="F1509">
        <v>2.6</v>
      </c>
      <c r="G1509">
        <v>158822</v>
      </c>
      <c r="H1509">
        <v>190</v>
      </c>
      <c r="I1509">
        <v>185</v>
      </c>
      <c r="J1509">
        <v>4</v>
      </c>
      <c r="K1509">
        <v>1</v>
      </c>
      <c r="L1509" t="s">
        <v>140</v>
      </c>
      <c r="M1509" t="s">
        <v>28</v>
      </c>
      <c r="N1509" t="s">
        <v>23</v>
      </c>
      <c r="O1509" t="s">
        <v>29</v>
      </c>
      <c r="P1509">
        <v>24</v>
      </c>
      <c r="Q1509" t="s">
        <v>57</v>
      </c>
      <c r="R1509">
        <v>2151</v>
      </c>
      <c r="S1509" t="str">
        <f t="shared" si="23"/>
        <v>150K-200K</v>
      </c>
    </row>
    <row r="1510" spans="1:19" x14ac:dyDescent="0.3">
      <c r="A1510" t="s">
        <v>38</v>
      </c>
      <c r="B1510" t="s">
        <v>89</v>
      </c>
      <c r="C1510">
        <v>2019</v>
      </c>
      <c r="D1510" t="s">
        <v>20</v>
      </c>
      <c r="E1510" t="s">
        <v>21</v>
      </c>
      <c r="F1510">
        <v>2.5</v>
      </c>
      <c r="G1510">
        <v>77038</v>
      </c>
      <c r="H1510">
        <v>115</v>
      </c>
      <c r="I1510">
        <v>90</v>
      </c>
      <c r="J1510">
        <v>1</v>
      </c>
      <c r="K1510">
        <v>0</v>
      </c>
      <c r="L1510" t="s">
        <v>34</v>
      </c>
      <c r="M1510" t="s">
        <v>94</v>
      </c>
      <c r="N1510" t="s">
        <v>45</v>
      </c>
      <c r="O1510" t="s">
        <v>29</v>
      </c>
      <c r="P1510">
        <v>40</v>
      </c>
      <c r="Q1510" t="s">
        <v>25</v>
      </c>
      <c r="R1510">
        <v>10471</v>
      </c>
      <c r="S1510" t="str">
        <f t="shared" si="23"/>
        <v>50K-100K</v>
      </c>
    </row>
    <row r="1511" spans="1:19" x14ac:dyDescent="0.3">
      <c r="A1511" t="s">
        <v>80</v>
      </c>
      <c r="B1511" t="s">
        <v>102</v>
      </c>
      <c r="C1511">
        <v>2011</v>
      </c>
      <c r="D1511" t="s">
        <v>33</v>
      </c>
      <c r="E1511" t="s">
        <v>21</v>
      </c>
      <c r="F1511">
        <v>3.4</v>
      </c>
      <c r="G1511">
        <v>89452</v>
      </c>
      <c r="H1511">
        <v>268</v>
      </c>
      <c r="I1511">
        <v>248</v>
      </c>
      <c r="J1511">
        <v>3</v>
      </c>
      <c r="K1511">
        <v>1</v>
      </c>
      <c r="L1511" t="s">
        <v>140</v>
      </c>
      <c r="M1511" t="s">
        <v>28</v>
      </c>
      <c r="N1511" t="s">
        <v>23</v>
      </c>
      <c r="O1511" t="s">
        <v>29</v>
      </c>
      <c r="P1511">
        <v>51</v>
      </c>
      <c r="Q1511" t="s">
        <v>76</v>
      </c>
      <c r="R1511">
        <v>6290</v>
      </c>
      <c r="S1511" t="str">
        <f t="shared" si="23"/>
        <v>50K-100K</v>
      </c>
    </row>
    <row r="1512" spans="1:19" x14ac:dyDescent="0.3">
      <c r="A1512" t="s">
        <v>53</v>
      </c>
      <c r="B1512" t="s">
        <v>71</v>
      </c>
      <c r="C1512">
        <v>2024</v>
      </c>
      <c r="D1512" t="s">
        <v>20</v>
      </c>
      <c r="E1512" t="s">
        <v>21</v>
      </c>
      <c r="F1512">
        <v>1.6</v>
      </c>
      <c r="G1512">
        <v>100</v>
      </c>
      <c r="H1512">
        <v>123</v>
      </c>
      <c r="I1512">
        <v>101</v>
      </c>
      <c r="J1512">
        <v>1</v>
      </c>
      <c r="K1512">
        <v>0</v>
      </c>
      <c r="L1512" t="s">
        <v>34</v>
      </c>
      <c r="M1512" t="s">
        <v>140</v>
      </c>
      <c r="N1512" t="s">
        <v>45</v>
      </c>
      <c r="O1512" t="s">
        <v>24</v>
      </c>
      <c r="P1512">
        <v>36</v>
      </c>
      <c r="Q1512" t="s">
        <v>46</v>
      </c>
      <c r="R1512">
        <v>41466</v>
      </c>
      <c r="S1512" t="str">
        <f t="shared" si="23"/>
        <v>0-50K</v>
      </c>
    </row>
    <row r="1513" spans="1:19" x14ac:dyDescent="0.3">
      <c r="A1513" t="s">
        <v>18</v>
      </c>
      <c r="B1513" t="s">
        <v>66</v>
      </c>
      <c r="C1513">
        <v>2013</v>
      </c>
      <c r="D1513" t="s">
        <v>20</v>
      </c>
      <c r="E1513" t="s">
        <v>140</v>
      </c>
      <c r="F1513">
        <v>3.4</v>
      </c>
      <c r="G1513">
        <v>118852</v>
      </c>
      <c r="H1513">
        <v>262</v>
      </c>
      <c r="I1513">
        <v>235</v>
      </c>
      <c r="J1513">
        <v>3</v>
      </c>
      <c r="K1513" t="s">
        <v>140</v>
      </c>
      <c r="L1513" t="s">
        <v>43</v>
      </c>
      <c r="M1513" t="s">
        <v>140</v>
      </c>
      <c r="N1513" t="s">
        <v>23</v>
      </c>
      <c r="O1513" t="s">
        <v>29</v>
      </c>
      <c r="P1513">
        <v>24</v>
      </c>
      <c r="Q1513" t="s">
        <v>140</v>
      </c>
      <c r="R1513">
        <v>11711</v>
      </c>
      <c r="S1513" t="str">
        <f t="shared" si="23"/>
        <v>100K-150K</v>
      </c>
    </row>
    <row r="1514" spans="1:19" x14ac:dyDescent="0.3">
      <c r="A1514" t="s">
        <v>55</v>
      </c>
      <c r="B1514" t="s">
        <v>75</v>
      </c>
      <c r="C1514">
        <v>2006</v>
      </c>
      <c r="D1514" t="s">
        <v>20</v>
      </c>
      <c r="E1514" t="s">
        <v>21</v>
      </c>
      <c r="F1514">
        <v>2</v>
      </c>
      <c r="G1514">
        <v>228987</v>
      </c>
      <c r="H1514">
        <v>187</v>
      </c>
      <c r="I1514">
        <v>149</v>
      </c>
      <c r="J1514">
        <v>2</v>
      </c>
      <c r="K1514">
        <v>0</v>
      </c>
      <c r="L1514" t="s">
        <v>40</v>
      </c>
      <c r="M1514" t="s">
        <v>59</v>
      </c>
      <c r="N1514" t="s">
        <v>45</v>
      </c>
      <c r="O1514" t="s">
        <v>29</v>
      </c>
      <c r="P1514">
        <v>35</v>
      </c>
      <c r="Q1514" t="s">
        <v>76</v>
      </c>
      <c r="R1514">
        <v>500</v>
      </c>
      <c r="S1514" t="str">
        <f t="shared" si="23"/>
        <v>200K+</v>
      </c>
    </row>
    <row r="1515" spans="1:19" x14ac:dyDescent="0.3">
      <c r="A1515" t="s">
        <v>26</v>
      </c>
      <c r="B1515" t="s">
        <v>27</v>
      </c>
      <c r="C1515">
        <v>2007</v>
      </c>
      <c r="D1515" t="s">
        <v>20</v>
      </c>
      <c r="E1515" t="s">
        <v>140</v>
      </c>
      <c r="F1515">
        <v>2.4</v>
      </c>
      <c r="G1515">
        <v>300998</v>
      </c>
      <c r="H1515">
        <v>189</v>
      </c>
      <c r="I1515">
        <v>171</v>
      </c>
      <c r="J1515">
        <v>5</v>
      </c>
      <c r="K1515">
        <v>1</v>
      </c>
      <c r="L1515" t="s">
        <v>34</v>
      </c>
      <c r="M1515" t="s">
        <v>22</v>
      </c>
      <c r="N1515" t="s">
        <v>23</v>
      </c>
      <c r="O1515" t="s">
        <v>24</v>
      </c>
      <c r="P1515">
        <v>33</v>
      </c>
      <c r="Q1515" t="s">
        <v>91</v>
      </c>
      <c r="R1515">
        <v>500</v>
      </c>
      <c r="S1515" t="str">
        <f t="shared" si="23"/>
        <v>200K+</v>
      </c>
    </row>
    <row r="1516" spans="1:19" x14ac:dyDescent="0.3">
      <c r="A1516" t="s">
        <v>49</v>
      </c>
      <c r="B1516" t="s">
        <v>93</v>
      </c>
      <c r="C1516">
        <v>2018</v>
      </c>
      <c r="D1516" t="s">
        <v>20</v>
      </c>
      <c r="E1516" t="s">
        <v>21</v>
      </c>
      <c r="F1516">
        <v>2.5</v>
      </c>
      <c r="G1516">
        <v>67614</v>
      </c>
      <c r="H1516">
        <v>200</v>
      </c>
      <c r="I1516">
        <v>193</v>
      </c>
      <c r="J1516">
        <v>2</v>
      </c>
      <c r="K1516">
        <v>1</v>
      </c>
      <c r="L1516" t="s">
        <v>34</v>
      </c>
      <c r="M1516" t="s">
        <v>35</v>
      </c>
      <c r="N1516" t="s">
        <v>23</v>
      </c>
      <c r="O1516" t="s">
        <v>24</v>
      </c>
      <c r="P1516">
        <v>36</v>
      </c>
      <c r="Q1516" t="s">
        <v>76</v>
      </c>
      <c r="R1516">
        <v>13907</v>
      </c>
      <c r="S1516" t="str">
        <f t="shared" si="23"/>
        <v>50K-100K</v>
      </c>
    </row>
    <row r="1517" spans="1:19" x14ac:dyDescent="0.3">
      <c r="A1517" t="s">
        <v>31</v>
      </c>
      <c r="B1517" t="s">
        <v>61</v>
      </c>
      <c r="C1517">
        <v>2010</v>
      </c>
      <c r="D1517" t="s">
        <v>20</v>
      </c>
      <c r="E1517" t="s">
        <v>67</v>
      </c>
      <c r="F1517">
        <v>2.5</v>
      </c>
      <c r="G1517">
        <v>227420</v>
      </c>
      <c r="H1517">
        <v>191</v>
      </c>
      <c r="I1517">
        <v>180</v>
      </c>
      <c r="J1517">
        <v>4</v>
      </c>
      <c r="K1517">
        <v>1</v>
      </c>
      <c r="L1517" t="s">
        <v>40</v>
      </c>
      <c r="M1517" t="s">
        <v>35</v>
      </c>
      <c r="N1517" t="s">
        <v>45</v>
      </c>
      <c r="O1517" t="s">
        <v>29</v>
      </c>
      <c r="P1517">
        <v>35</v>
      </c>
      <c r="Q1517" t="s">
        <v>140</v>
      </c>
      <c r="R1517">
        <v>500</v>
      </c>
      <c r="S1517" t="str">
        <f t="shared" si="23"/>
        <v>200K+</v>
      </c>
    </row>
    <row r="1518" spans="1:19" x14ac:dyDescent="0.3">
      <c r="A1518" t="s">
        <v>53</v>
      </c>
      <c r="B1518" t="s">
        <v>77</v>
      </c>
      <c r="C1518">
        <v>2021</v>
      </c>
      <c r="D1518" t="s">
        <v>65</v>
      </c>
      <c r="E1518" t="s">
        <v>21</v>
      </c>
      <c r="F1518">
        <v>0</v>
      </c>
      <c r="G1518">
        <v>48261</v>
      </c>
      <c r="H1518">
        <v>287</v>
      </c>
      <c r="I1518">
        <v>315</v>
      </c>
      <c r="J1518">
        <v>1</v>
      </c>
      <c r="K1518">
        <v>0</v>
      </c>
      <c r="L1518" t="s">
        <v>34</v>
      </c>
      <c r="M1518" t="s">
        <v>59</v>
      </c>
      <c r="N1518" t="s">
        <v>23</v>
      </c>
      <c r="O1518" t="s">
        <v>24</v>
      </c>
      <c r="P1518">
        <v>110</v>
      </c>
      <c r="Q1518" t="s">
        <v>57</v>
      </c>
      <c r="R1518">
        <v>46021</v>
      </c>
      <c r="S1518" t="str">
        <f t="shared" si="23"/>
        <v>0-50K</v>
      </c>
    </row>
    <row r="1519" spans="1:19" x14ac:dyDescent="0.3">
      <c r="A1519" t="s">
        <v>41</v>
      </c>
      <c r="B1519" t="s">
        <v>62</v>
      </c>
      <c r="C1519">
        <v>2005</v>
      </c>
      <c r="D1519" t="s">
        <v>20</v>
      </c>
      <c r="E1519" t="s">
        <v>21</v>
      </c>
      <c r="F1519">
        <v>3.3</v>
      </c>
      <c r="G1519">
        <v>230529</v>
      </c>
      <c r="H1519">
        <v>238</v>
      </c>
      <c r="I1519">
        <v>238</v>
      </c>
      <c r="J1519">
        <v>4</v>
      </c>
      <c r="K1519">
        <v>1</v>
      </c>
      <c r="L1519" t="s">
        <v>140</v>
      </c>
      <c r="M1519" t="s">
        <v>140</v>
      </c>
      <c r="N1519" t="s">
        <v>23</v>
      </c>
      <c r="O1519" t="s">
        <v>24</v>
      </c>
      <c r="P1519">
        <v>28</v>
      </c>
      <c r="Q1519" t="s">
        <v>46</v>
      </c>
      <c r="R1519">
        <v>500</v>
      </c>
      <c r="S1519" t="str">
        <f t="shared" si="23"/>
        <v>200K+</v>
      </c>
    </row>
    <row r="1520" spans="1:19" x14ac:dyDescent="0.3">
      <c r="A1520" t="s">
        <v>49</v>
      </c>
      <c r="B1520" t="s">
        <v>93</v>
      </c>
      <c r="C1520">
        <v>2013</v>
      </c>
      <c r="D1520" t="s">
        <v>20</v>
      </c>
      <c r="E1520" t="s">
        <v>21</v>
      </c>
      <c r="F1520">
        <v>2.9</v>
      </c>
      <c r="G1520">
        <v>146800</v>
      </c>
      <c r="H1520">
        <v>220</v>
      </c>
      <c r="I1520">
        <v>187</v>
      </c>
      <c r="J1520">
        <v>3</v>
      </c>
      <c r="K1520">
        <v>1</v>
      </c>
      <c r="L1520" t="s">
        <v>40</v>
      </c>
      <c r="M1520" t="s">
        <v>22</v>
      </c>
      <c r="N1520" t="s">
        <v>23</v>
      </c>
      <c r="O1520" t="s">
        <v>29</v>
      </c>
      <c r="P1520">
        <v>32</v>
      </c>
      <c r="Q1520" t="s">
        <v>76</v>
      </c>
      <c r="R1520">
        <v>4360</v>
      </c>
      <c r="S1520" t="str">
        <f t="shared" si="23"/>
        <v>100K-150K</v>
      </c>
    </row>
    <row r="1521" spans="1:19" x14ac:dyDescent="0.3">
      <c r="A1521" t="s">
        <v>73</v>
      </c>
      <c r="B1521" t="s">
        <v>74</v>
      </c>
      <c r="C1521">
        <v>2024</v>
      </c>
      <c r="D1521" t="s">
        <v>33</v>
      </c>
      <c r="E1521" t="s">
        <v>140</v>
      </c>
      <c r="F1521">
        <v>2.4</v>
      </c>
      <c r="G1521">
        <v>100</v>
      </c>
      <c r="H1521">
        <v>187</v>
      </c>
      <c r="I1521">
        <v>163</v>
      </c>
      <c r="J1521">
        <v>1</v>
      </c>
      <c r="K1521">
        <v>0</v>
      </c>
      <c r="L1521" t="s">
        <v>34</v>
      </c>
      <c r="M1521" t="s">
        <v>44</v>
      </c>
      <c r="N1521" t="s">
        <v>23</v>
      </c>
      <c r="O1521" t="s">
        <v>60</v>
      </c>
      <c r="P1521">
        <v>51</v>
      </c>
      <c r="Q1521" t="s">
        <v>76</v>
      </c>
      <c r="R1521">
        <v>58693</v>
      </c>
      <c r="S1521" t="str">
        <f t="shared" si="23"/>
        <v>0-50K</v>
      </c>
    </row>
    <row r="1522" spans="1:19" x14ac:dyDescent="0.3">
      <c r="A1522" t="s">
        <v>31</v>
      </c>
      <c r="B1522" t="s">
        <v>85</v>
      </c>
      <c r="C1522">
        <v>2012</v>
      </c>
      <c r="D1522" t="s">
        <v>20</v>
      </c>
      <c r="E1522" t="s">
        <v>21</v>
      </c>
      <c r="F1522">
        <v>2</v>
      </c>
      <c r="G1522">
        <v>246708</v>
      </c>
      <c r="H1522">
        <v>187</v>
      </c>
      <c r="I1522">
        <v>187</v>
      </c>
      <c r="J1522">
        <v>3</v>
      </c>
      <c r="K1522">
        <v>1</v>
      </c>
      <c r="L1522" t="s">
        <v>43</v>
      </c>
      <c r="M1522" t="s">
        <v>140</v>
      </c>
      <c r="N1522" t="s">
        <v>23</v>
      </c>
      <c r="O1522" t="s">
        <v>29</v>
      </c>
      <c r="P1522">
        <v>33</v>
      </c>
      <c r="Q1522" t="s">
        <v>76</v>
      </c>
      <c r="R1522">
        <v>500</v>
      </c>
      <c r="S1522" t="str">
        <f t="shared" si="23"/>
        <v>200K+</v>
      </c>
    </row>
    <row r="1523" spans="1:19" x14ac:dyDescent="0.3">
      <c r="A1523" t="s">
        <v>26</v>
      </c>
      <c r="B1523" t="s">
        <v>68</v>
      </c>
      <c r="C1523">
        <v>2018</v>
      </c>
      <c r="D1523" t="s">
        <v>20</v>
      </c>
      <c r="E1523" t="s">
        <v>21</v>
      </c>
      <c r="F1523">
        <v>1.8</v>
      </c>
      <c r="G1523">
        <v>96918</v>
      </c>
      <c r="H1523">
        <v>138</v>
      </c>
      <c r="I1523">
        <v>120</v>
      </c>
      <c r="J1523">
        <v>2</v>
      </c>
      <c r="K1523" t="s">
        <v>140</v>
      </c>
      <c r="L1523" t="s">
        <v>34</v>
      </c>
      <c r="M1523" t="s">
        <v>94</v>
      </c>
      <c r="N1523" t="s">
        <v>45</v>
      </c>
      <c r="O1523" t="s">
        <v>29</v>
      </c>
      <c r="P1523">
        <v>39</v>
      </c>
      <c r="Q1523" t="s">
        <v>91</v>
      </c>
      <c r="R1523">
        <v>9424</v>
      </c>
      <c r="S1523" t="str">
        <f t="shared" si="23"/>
        <v>50K-100K</v>
      </c>
    </row>
    <row r="1524" spans="1:19" x14ac:dyDescent="0.3">
      <c r="A1524" t="s">
        <v>53</v>
      </c>
      <c r="B1524" t="s">
        <v>79</v>
      </c>
      <c r="C1524">
        <v>2017</v>
      </c>
      <c r="D1524" t="s">
        <v>20</v>
      </c>
      <c r="E1524" t="s">
        <v>21</v>
      </c>
      <c r="F1524">
        <v>2.5</v>
      </c>
      <c r="G1524">
        <v>69761</v>
      </c>
      <c r="H1524">
        <v>195</v>
      </c>
      <c r="I1524">
        <v>173</v>
      </c>
      <c r="J1524">
        <v>3</v>
      </c>
      <c r="K1524" t="s">
        <v>140</v>
      </c>
      <c r="L1524" t="s">
        <v>34</v>
      </c>
      <c r="M1524" t="s">
        <v>52</v>
      </c>
      <c r="N1524" t="s">
        <v>45</v>
      </c>
      <c r="O1524" t="s">
        <v>29</v>
      </c>
      <c r="P1524">
        <v>32</v>
      </c>
      <c r="Q1524" t="s">
        <v>140</v>
      </c>
      <c r="R1524">
        <v>23886</v>
      </c>
      <c r="S1524" t="str">
        <f t="shared" si="23"/>
        <v>50K-100K</v>
      </c>
    </row>
    <row r="1525" spans="1:19" x14ac:dyDescent="0.3">
      <c r="A1525" t="s">
        <v>73</v>
      </c>
      <c r="B1525" t="s">
        <v>74</v>
      </c>
      <c r="C1525">
        <v>2006</v>
      </c>
      <c r="D1525" t="s">
        <v>20</v>
      </c>
      <c r="E1525" t="s">
        <v>21</v>
      </c>
      <c r="F1525">
        <v>2.1</v>
      </c>
      <c r="G1525">
        <v>124368</v>
      </c>
      <c r="H1525">
        <v>187</v>
      </c>
      <c r="I1525">
        <v>181</v>
      </c>
      <c r="J1525">
        <v>4</v>
      </c>
      <c r="K1525" t="s">
        <v>140</v>
      </c>
      <c r="L1525" t="s">
        <v>43</v>
      </c>
      <c r="M1525" t="s">
        <v>22</v>
      </c>
      <c r="N1525" t="s">
        <v>23</v>
      </c>
      <c r="O1525" t="s">
        <v>29</v>
      </c>
      <c r="P1525">
        <v>32</v>
      </c>
      <c r="Q1525" t="s">
        <v>140</v>
      </c>
      <c r="R1525">
        <v>6341</v>
      </c>
      <c r="S1525" t="str">
        <f t="shared" si="23"/>
        <v>100K-150K</v>
      </c>
    </row>
    <row r="1526" spans="1:19" x14ac:dyDescent="0.3">
      <c r="A1526" t="s">
        <v>73</v>
      </c>
      <c r="B1526" t="s">
        <v>90</v>
      </c>
      <c r="C1526">
        <v>2011</v>
      </c>
      <c r="D1526" t="s">
        <v>20</v>
      </c>
      <c r="E1526" t="s">
        <v>21</v>
      </c>
      <c r="F1526">
        <v>2.2999999999999998</v>
      </c>
      <c r="G1526">
        <v>149744</v>
      </c>
      <c r="H1526">
        <v>174</v>
      </c>
      <c r="I1526">
        <v>170</v>
      </c>
      <c r="J1526">
        <v>3</v>
      </c>
      <c r="K1526">
        <v>1</v>
      </c>
      <c r="L1526" t="s">
        <v>40</v>
      </c>
      <c r="M1526" t="s">
        <v>94</v>
      </c>
      <c r="N1526" t="s">
        <v>45</v>
      </c>
      <c r="O1526" t="s">
        <v>29</v>
      </c>
      <c r="P1526">
        <v>35</v>
      </c>
      <c r="Q1526" t="s">
        <v>140</v>
      </c>
      <c r="R1526">
        <v>4117</v>
      </c>
      <c r="S1526" t="str">
        <f t="shared" si="23"/>
        <v>100K-150K</v>
      </c>
    </row>
    <row r="1527" spans="1:19" x14ac:dyDescent="0.3">
      <c r="A1527" t="s">
        <v>49</v>
      </c>
      <c r="B1527" t="s">
        <v>100</v>
      </c>
      <c r="C1527">
        <v>2017</v>
      </c>
      <c r="D1527" t="s">
        <v>65</v>
      </c>
      <c r="E1527" t="s">
        <v>21</v>
      </c>
      <c r="F1527">
        <v>0</v>
      </c>
      <c r="G1527">
        <v>36767</v>
      </c>
      <c r="H1527">
        <v>187</v>
      </c>
      <c r="I1527">
        <v>306</v>
      </c>
      <c r="J1527">
        <v>2</v>
      </c>
      <c r="K1527">
        <v>1</v>
      </c>
      <c r="L1527" t="s">
        <v>140</v>
      </c>
      <c r="M1527" t="s">
        <v>140</v>
      </c>
      <c r="N1527" t="s">
        <v>45</v>
      </c>
      <c r="O1527" t="s">
        <v>29</v>
      </c>
      <c r="P1527">
        <v>108</v>
      </c>
      <c r="Q1527" t="s">
        <v>37</v>
      </c>
      <c r="R1527">
        <v>9975</v>
      </c>
      <c r="S1527" t="str">
        <f t="shared" si="23"/>
        <v>0-50K</v>
      </c>
    </row>
    <row r="1528" spans="1:19" x14ac:dyDescent="0.3">
      <c r="A1528" t="s">
        <v>38</v>
      </c>
      <c r="B1528" t="s">
        <v>47</v>
      </c>
      <c r="C1528">
        <v>2014</v>
      </c>
      <c r="D1528" t="s">
        <v>20</v>
      </c>
      <c r="E1528" t="s">
        <v>21</v>
      </c>
      <c r="F1528">
        <v>3.4</v>
      </c>
      <c r="G1528">
        <v>127576</v>
      </c>
      <c r="H1528">
        <v>253</v>
      </c>
      <c r="I1528">
        <v>187</v>
      </c>
      <c r="J1528">
        <v>3</v>
      </c>
      <c r="K1528">
        <v>1</v>
      </c>
      <c r="L1528" t="s">
        <v>43</v>
      </c>
      <c r="M1528" t="s">
        <v>44</v>
      </c>
      <c r="N1528" t="s">
        <v>23</v>
      </c>
      <c r="O1528" t="s">
        <v>24</v>
      </c>
      <c r="P1528">
        <v>32</v>
      </c>
      <c r="Q1528" t="s">
        <v>46</v>
      </c>
      <c r="R1528">
        <v>3916</v>
      </c>
      <c r="S1528" t="str">
        <f t="shared" si="23"/>
        <v>100K-150K</v>
      </c>
    </row>
    <row r="1529" spans="1:19" x14ac:dyDescent="0.3">
      <c r="A1529" t="s">
        <v>31</v>
      </c>
      <c r="B1529" t="s">
        <v>99</v>
      </c>
      <c r="C1529">
        <v>2013</v>
      </c>
      <c r="D1529" t="s">
        <v>20</v>
      </c>
      <c r="E1529" t="s">
        <v>21</v>
      </c>
      <c r="F1529">
        <v>3</v>
      </c>
      <c r="G1529">
        <v>117636</v>
      </c>
      <c r="H1529">
        <v>210</v>
      </c>
      <c r="I1529">
        <v>198</v>
      </c>
      <c r="J1529">
        <v>2</v>
      </c>
      <c r="K1529">
        <v>0</v>
      </c>
      <c r="L1529" t="s">
        <v>40</v>
      </c>
      <c r="M1529" t="s">
        <v>22</v>
      </c>
      <c r="N1529" t="s">
        <v>23</v>
      </c>
      <c r="O1529" t="s">
        <v>24</v>
      </c>
      <c r="P1529">
        <v>25</v>
      </c>
      <c r="Q1529" t="s">
        <v>140</v>
      </c>
      <c r="R1529">
        <v>7397</v>
      </c>
      <c r="S1529" t="str">
        <f t="shared" si="23"/>
        <v>100K-150K</v>
      </c>
    </row>
    <row r="1530" spans="1:19" x14ac:dyDescent="0.3">
      <c r="A1530" t="s">
        <v>55</v>
      </c>
      <c r="B1530" t="s">
        <v>69</v>
      </c>
      <c r="C1530">
        <v>2012</v>
      </c>
      <c r="D1530" t="s">
        <v>20</v>
      </c>
      <c r="E1530" t="s">
        <v>21</v>
      </c>
      <c r="F1530">
        <v>2.9</v>
      </c>
      <c r="G1530">
        <v>183132</v>
      </c>
      <c r="H1530">
        <v>217</v>
      </c>
      <c r="I1530">
        <v>212</v>
      </c>
      <c r="J1530">
        <v>3</v>
      </c>
      <c r="K1530">
        <v>0</v>
      </c>
      <c r="L1530" t="s">
        <v>43</v>
      </c>
      <c r="M1530" t="s">
        <v>52</v>
      </c>
      <c r="N1530" t="s">
        <v>23</v>
      </c>
      <c r="O1530" t="s">
        <v>24</v>
      </c>
      <c r="P1530">
        <v>28</v>
      </c>
      <c r="Q1530" t="s">
        <v>48</v>
      </c>
      <c r="R1530">
        <v>1214</v>
      </c>
      <c r="S1530" t="str">
        <f t="shared" si="23"/>
        <v>150K-200K</v>
      </c>
    </row>
    <row r="1531" spans="1:19" x14ac:dyDescent="0.3">
      <c r="A1531" t="s">
        <v>31</v>
      </c>
      <c r="B1531" t="s">
        <v>99</v>
      </c>
      <c r="C1531">
        <v>2022</v>
      </c>
      <c r="D1531" t="s">
        <v>33</v>
      </c>
      <c r="E1531" t="s">
        <v>21</v>
      </c>
      <c r="F1531">
        <v>2.5</v>
      </c>
      <c r="G1531">
        <v>25108</v>
      </c>
      <c r="H1531">
        <v>171</v>
      </c>
      <c r="I1531">
        <v>171</v>
      </c>
      <c r="J1531">
        <v>1</v>
      </c>
      <c r="K1531">
        <v>0</v>
      </c>
      <c r="L1531" t="s">
        <v>34</v>
      </c>
      <c r="M1531" t="s">
        <v>72</v>
      </c>
      <c r="N1531" t="s">
        <v>23</v>
      </c>
      <c r="O1531" t="s">
        <v>24</v>
      </c>
      <c r="P1531">
        <v>55</v>
      </c>
      <c r="Q1531" t="s">
        <v>37</v>
      </c>
      <c r="R1531">
        <v>26733</v>
      </c>
      <c r="S1531" t="str">
        <f t="shared" si="23"/>
        <v>0-50K</v>
      </c>
    </row>
    <row r="1532" spans="1:19" x14ac:dyDescent="0.3">
      <c r="A1532" t="s">
        <v>26</v>
      </c>
      <c r="B1532" t="s">
        <v>101</v>
      </c>
      <c r="C1532">
        <v>2015</v>
      </c>
      <c r="D1532" t="s">
        <v>20</v>
      </c>
      <c r="E1532" t="s">
        <v>21</v>
      </c>
      <c r="F1532">
        <v>2.5</v>
      </c>
      <c r="G1532">
        <v>115721</v>
      </c>
      <c r="H1532">
        <v>188</v>
      </c>
      <c r="I1532">
        <v>170</v>
      </c>
      <c r="J1532">
        <v>2</v>
      </c>
      <c r="K1532" t="s">
        <v>140</v>
      </c>
      <c r="L1532" t="s">
        <v>43</v>
      </c>
      <c r="M1532" t="s">
        <v>28</v>
      </c>
      <c r="N1532" t="s">
        <v>45</v>
      </c>
      <c r="O1532" t="s">
        <v>29</v>
      </c>
      <c r="P1532">
        <v>37</v>
      </c>
      <c r="Q1532" t="s">
        <v>25</v>
      </c>
      <c r="R1532">
        <v>3840</v>
      </c>
      <c r="S1532" t="str">
        <f t="shared" si="23"/>
        <v>100K-150K</v>
      </c>
    </row>
    <row r="1533" spans="1:19" x14ac:dyDescent="0.3">
      <c r="A1533" t="s">
        <v>73</v>
      </c>
      <c r="B1533" t="s">
        <v>90</v>
      </c>
      <c r="C1533">
        <v>2017</v>
      </c>
      <c r="D1533" t="s">
        <v>20</v>
      </c>
      <c r="E1533" t="s">
        <v>21</v>
      </c>
      <c r="F1533">
        <v>2.5</v>
      </c>
      <c r="G1533">
        <v>152554</v>
      </c>
      <c r="H1533">
        <v>166</v>
      </c>
      <c r="I1533">
        <v>145</v>
      </c>
      <c r="J1533">
        <v>2</v>
      </c>
      <c r="K1533">
        <v>0</v>
      </c>
      <c r="L1533" t="s">
        <v>43</v>
      </c>
      <c r="M1533" t="s">
        <v>140</v>
      </c>
      <c r="N1533" t="s">
        <v>45</v>
      </c>
      <c r="O1533" t="s">
        <v>29</v>
      </c>
      <c r="P1533">
        <v>38</v>
      </c>
      <c r="Q1533" t="s">
        <v>25</v>
      </c>
      <c r="R1533">
        <v>14870</v>
      </c>
      <c r="S1533" t="str">
        <f t="shared" si="23"/>
        <v>150K-200K</v>
      </c>
    </row>
    <row r="1534" spans="1:19" x14ac:dyDescent="0.3">
      <c r="A1534" t="s">
        <v>80</v>
      </c>
      <c r="B1534" t="s">
        <v>81</v>
      </c>
      <c r="C1534">
        <v>2007</v>
      </c>
      <c r="D1534" t="s">
        <v>20</v>
      </c>
      <c r="E1534" t="s">
        <v>67</v>
      </c>
      <c r="F1534">
        <v>2.9</v>
      </c>
      <c r="G1534">
        <v>165202</v>
      </c>
      <c r="H1534">
        <v>187</v>
      </c>
      <c r="I1534">
        <v>211</v>
      </c>
      <c r="J1534">
        <v>4</v>
      </c>
      <c r="K1534">
        <v>1</v>
      </c>
      <c r="L1534" t="s">
        <v>43</v>
      </c>
      <c r="M1534" t="s">
        <v>52</v>
      </c>
      <c r="N1534" t="s">
        <v>82</v>
      </c>
      <c r="O1534" t="s">
        <v>24</v>
      </c>
      <c r="P1534">
        <v>29</v>
      </c>
      <c r="Q1534" t="s">
        <v>25</v>
      </c>
      <c r="R1534">
        <v>500</v>
      </c>
      <c r="S1534" t="str">
        <f t="shared" si="23"/>
        <v>150K-200K</v>
      </c>
    </row>
    <row r="1535" spans="1:19" x14ac:dyDescent="0.3">
      <c r="A1535" t="s">
        <v>41</v>
      </c>
      <c r="B1535" t="s">
        <v>96</v>
      </c>
      <c r="C1535">
        <v>2012</v>
      </c>
      <c r="D1535" t="s">
        <v>20</v>
      </c>
      <c r="E1535" t="s">
        <v>140</v>
      </c>
      <c r="F1535">
        <v>1.5</v>
      </c>
      <c r="G1535">
        <v>100</v>
      </c>
      <c r="H1535">
        <v>134</v>
      </c>
      <c r="I1535">
        <v>128</v>
      </c>
      <c r="J1535">
        <v>1</v>
      </c>
      <c r="K1535">
        <v>1</v>
      </c>
      <c r="L1535" t="s">
        <v>34</v>
      </c>
      <c r="M1535" t="s">
        <v>140</v>
      </c>
      <c r="N1535" t="s">
        <v>45</v>
      </c>
      <c r="O1535" t="s">
        <v>29</v>
      </c>
      <c r="P1535">
        <v>36</v>
      </c>
      <c r="Q1535" t="s">
        <v>76</v>
      </c>
      <c r="R1535">
        <v>6631</v>
      </c>
      <c r="S1535" t="str">
        <f t="shared" si="23"/>
        <v>0-50K</v>
      </c>
    </row>
    <row r="1536" spans="1:19" x14ac:dyDescent="0.3">
      <c r="A1536" t="s">
        <v>26</v>
      </c>
      <c r="B1536" t="s">
        <v>68</v>
      </c>
      <c r="C1536">
        <v>2005</v>
      </c>
      <c r="D1536" t="s">
        <v>20</v>
      </c>
      <c r="E1536" t="s">
        <v>67</v>
      </c>
      <c r="F1536">
        <v>1.9</v>
      </c>
      <c r="G1536">
        <v>268447</v>
      </c>
      <c r="H1536">
        <v>143</v>
      </c>
      <c r="I1536">
        <v>140</v>
      </c>
      <c r="J1536">
        <v>4</v>
      </c>
      <c r="K1536">
        <v>1</v>
      </c>
      <c r="L1536" t="s">
        <v>34</v>
      </c>
      <c r="M1536" t="s">
        <v>72</v>
      </c>
      <c r="N1536" t="s">
        <v>45</v>
      </c>
      <c r="O1536" t="s">
        <v>24</v>
      </c>
      <c r="P1536">
        <v>32</v>
      </c>
      <c r="Q1536" t="s">
        <v>30</v>
      </c>
      <c r="R1536">
        <v>500</v>
      </c>
      <c r="S1536" t="str">
        <f t="shared" si="23"/>
        <v>200K+</v>
      </c>
    </row>
    <row r="1537" spans="1:19" x14ac:dyDescent="0.3">
      <c r="A1537" t="s">
        <v>73</v>
      </c>
      <c r="B1537" t="s">
        <v>74</v>
      </c>
      <c r="C1537">
        <v>2018</v>
      </c>
      <c r="D1537" t="s">
        <v>20</v>
      </c>
      <c r="E1537" t="s">
        <v>21</v>
      </c>
      <c r="F1537">
        <v>2.1</v>
      </c>
      <c r="G1537">
        <v>86055</v>
      </c>
      <c r="H1537">
        <v>168</v>
      </c>
      <c r="I1537">
        <v>159</v>
      </c>
      <c r="J1537">
        <v>2</v>
      </c>
      <c r="K1537">
        <v>1</v>
      </c>
      <c r="L1537" t="s">
        <v>34</v>
      </c>
      <c r="M1537" t="s">
        <v>72</v>
      </c>
      <c r="N1537" t="s">
        <v>23</v>
      </c>
      <c r="O1537" t="s">
        <v>24</v>
      </c>
      <c r="P1537">
        <v>33</v>
      </c>
      <c r="Q1537" t="s">
        <v>76</v>
      </c>
      <c r="R1537">
        <v>27741</v>
      </c>
      <c r="S1537" t="str">
        <f t="shared" si="23"/>
        <v>50K-100K</v>
      </c>
    </row>
    <row r="1538" spans="1:19" x14ac:dyDescent="0.3">
      <c r="A1538" t="s">
        <v>49</v>
      </c>
      <c r="B1538" t="s">
        <v>50</v>
      </c>
      <c r="C1538">
        <v>2018</v>
      </c>
      <c r="D1538" t="s">
        <v>20</v>
      </c>
      <c r="E1538" t="s">
        <v>140</v>
      </c>
      <c r="F1538">
        <v>2.1</v>
      </c>
      <c r="G1538">
        <v>56993</v>
      </c>
      <c r="H1538">
        <v>154</v>
      </c>
      <c r="I1538">
        <v>121</v>
      </c>
      <c r="J1538">
        <v>1</v>
      </c>
      <c r="K1538">
        <v>0</v>
      </c>
      <c r="L1538" t="s">
        <v>34</v>
      </c>
      <c r="M1538" t="s">
        <v>94</v>
      </c>
      <c r="N1538" t="s">
        <v>45</v>
      </c>
      <c r="O1538" t="s">
        <v>29</v>
      </c>
      <c r="P1538">
        <v>30</v>
      </c>
      <c r="Q1538" t="s">
        <v>140</v>
      </c>
      <c r="R1538">
        <v>9519</v>
      </c>
      <c r="S1538" t="str">
        <f t="shared" ref="S1538:S1601" si="24">IF(G1538&lt;=50000,"0-50K",IF(G1538&lt;=100000,"50K-100K",IF(G1538&lt;=150000,"100K-150K",IF(G1538&lt;=200000,"150K-200K","200K+"))))</f>
        <v>50K-100K</v>
      </c>
    </row>
    <row r="1539" spans="1:19" x14ac:dyDescent="0.3">
      <c r="A1539" t="s">
        <v>53</v>
      </c>
      <c r="B1539" t="s">
        <v>71</v>
      </c>
      <c r="C1539">
        <v>2020</v>
      </c>
      <c r="D1539" t="s">
        <v>20</v>
      </c>
      <c r="E1539" t="s">
        <v>21</v>
      </c>
      <c r="F1539">
        <v>1.7</v>
      </c>
      <c r="G1539">
        <v>56498</v>
      </c>
      <c r="H1539">
        <v>134</v>
      </c>
      <c r="I1539">
        <v>187</v>
      </c>
      <c r="J1539">
        <v>2</v>
      </c>
      <c r="K1539">
        <v>1</v>
      </c>
      <c r="L1539" t="s">
        <v>43</v>
      </c>
      <c r="M1539" t="s">
        <v>140</v>
      </c>
      <c r="N1539" t="s">
        <v>45</v>
      </c>
      <c r="O1539" t="s">
        <v>24</v>
      </c>
      <c r="P1539">
        <v>36</v>
      </c>
      <c r="Q1539" t="s">
        <v>46</v>
      </c>
      <c r="R1539">
        <v>23272</v>
      </c>
      <c r="S1539" t="str">
        <f t="shared" si="24"/>
        <v>50K-100K</v>
      </c>
    </row>
    <row r="1540" spans="1:19" x14ac:dyDescent="0.3">
      <c r="A1540" t="s">
        <v>31</v>
      </c>
      <c r="B1540" t="s">
        <v>99</v>
      </c>
      <c r="C1540">
        <v>2015</v>
      </c>
      <c r="D1540" t="s">
        <v>65</v>
      </c>
      <c r="E1540" t="s">
        <v>21</v>
      </c>
      <c r="F1540">
        <v>0</v>
      </c>
      <c r="G1540">
        <v>20814</v>
      </c>
      <c r="H1540">
        <v>354</v>
      </c>
      <c r="I1540">
        <v>389</v>
      </c>
      <c r="J1540">
        <v>2</v>
      </c>
      <c r="K1540" t="s">
        <v>140</v>
      </c>
      <c r="L1540" t="s">
        <v>34</v>
      </c>
      <c r="M1540" t="s">
        <v>35</v>
      </c>
      <c r="N1540" t="s">
        <v>23</v>
      </c>
      <c r="O1540" t="s">
        <v>29</v>
      </c>
      <c r="P1540">
        <v>94</v>
      </c>
      <c r="Q1540" t="s">
        <v>64</v>
      </c>
      <c r="R1540">
        <v>14613</v>
      </c>
      <c r="S1540" t="str">
        <f t="shared" si="24"/>
        <v>0-50K</v>
      </c>
    </row>
    <row r="1541" spans="1:19" x14ac:dyDescent="0.3">
      <c r="A1541" t="s">
        <v>80</v>
      </c>
      <c r="B1541" t="s">
        <v>102</v>
      </c>
      <c r="C1541">
        <v>2014</v>
      </c>
      <c r="D1541" t="s">
        <v>20</v>
      </c>
      <c r="E1541" t="s">
        <v>21</v>
      </c>
      <c r="F1541">
        <v>2.5</v>
      </c>
      <c r="G1541">
        <v>127248</v>
      </c>
      <c r="H1541">
        <v>224</v>
      </c>
      <c r="I1541">
        <v>201</v>
      </c>
      <c r="J1541">
        <v>1</v>
      </c>
      <c r="K1541">
        <v>0</v>
      </c>
      <c r="L1541" t="s">
        <v>34</v>
      </c>
      <c r="M1541" t="s">
        <v>35</v>
      </c>
      <c r="N1541" t="s">
        <v>23</v>
      </c>
      <c r="O1541" t="s">
        <v>60</v>
      </c>
      <c r="P1541">
        <v>29</v>
      </c>
      <c r="Q1541" t="s">
        <v>48</v>
      </c>
      <c r="R1541">
        <v>8492</v>
      </c>
      <c r="S1541" t="str">
        <f t="shared" si="24"/>
        <v>100K-150K</v>
      </c>
    </row>
    <row r="1542" spans="1:19" x14ac:dyDescent="0.3">
      <c r="A1542" t="s">
        <v>49</v>
      </c>
      <c r="B1542" t="s">
        <v>92</v>
      </c>
      <c r="C1542">
        <v>2021</v>
      </c>
      <c r="D1542" t="s">
        <v>20</v>
      </c>
      <c r="E1542" t="s">
        <v>21</v>
      </c>
      <c r="F1542">
        <v>3.3</v>
      </c>
      <c r="G1542">
        <v>46795</v>
      </c>
      <c r="H1542">
        <v>244</v>
      </c>
      <c r="I1542">
        <v>220</v>
      </c>
      <c r="J1542">
        <v>1</v>
      </c>
      <c r="K1542">
        <v>0</v>
      </c>
      <c r="L1542" t="s">
        <v>34</v>
      </c>
      <c r="M1542" t="s">
        <v>35</v>
      </c>
      <c r="N1542" t="s">
        <v>23</v>
      </c>
      <c r="O1542" t="s">
        <v>29</v>
      </c>
      <c r="P1542">
        <v>32</v>
      </c>
      <c r="Q1542" t="s">
        <v>48</v>
      </c>
      <c r="R1542">
        <v>17649</v>
      </c>
      <c r="S1542" t="str">
        <f t="shared" si="24"/>
        <v>0-50K</v>
      </c>
    </row>
    <row r="1543" spans="1:19" x14ac:dyDescent="0.3">
      <c r="A1543" t="s">
        <v>53</v>
      </c>
      <c r="B1543" t="s">
        <v>71</v>
      </c>
      <c r="C1543">
        <v>2020</v>
      </c>
      <c r="D1543" t="s">
        <v>65</v>
      </c>
      <c r="E1543" t="s">
        <v>140</v>
      </c>
      <c r="F1543">
        <v>0</v>
      </c>
      <c r="G1543">
        <v>65989</v>
      </c>
      <c r="H1543">
        <v>338</v>
      </c>
      <c r="I1543">
        <v>371</v>
      </c>
      <c r="J1543">
        <v>1</v>
      </c>
      <c r="K1543">
        <v>1</v>
      </c>
      <c r="L1543" t="s">
        <v>43</v>
      </c>
      <c r="M1543" t="s">
        <v>94</v>
      </c>
      <c r="N1543" t="s">
        <v>45</v>
      </c>
      <c r="O1543" t="s">
        <v>29</v>
      </c>
      <c r="P1543">
        <v>104</v>
      </c>
      <c r="Q1543" t="s">
        <v>76</v>
      </c>
      <c r="R1543">
        <v>23756</v>
      </c>
      <c r="S1543" t="str">
        <f t="shared" si="24"/>
        <v>50K-100K</v>
      </c>
    </row>
    <row r="1544" spans="1:19" x14ac:dyDescent="0.3">
      <c r="A1544" t="s">
        <v>18</v>
      </c>
      <c r="B1544" t="s">
        <v>66</v>
      </c>
      <c r="C1544">
        <v>2017</v>
      </c>
      <c r="D1544" t="s">
        <v>20</v>
      </c>
      <c r="E1544" t="s">
        <v>21</v>
      </c>
      <c r="F1544">
        <v>2.2999999999999998</v>
      </c>
      <c r="G1544">
        <v>82744</v>
      </c>
      <c r="H1544">
        <v>176</v>
      </c>
      <c r="I1544">
        <v>147</v>
      </c>
      <c r="J1544">
        <v>4</v>
      </c>
      <c r="K1544" t="s">
        <v>140</v>
      </c>
      <c r="L1544" t="s">
        <v>34</v>
      </c>
      <c r="M1544" t="s">
        <v>44</v>
      </c>
      <c r="N1544" t="s">
        <v>23</v>
      </c>
      <c r="O1544" t="s">
        <v>29</v>
      </c>
      <c r="P1544">
        <v>32</v>
      </c>
      <c r="Q1544" t="s">
        <v>64</v>
      </c>
      <c r="R1544">
        <v>17193</v>
      </c>
      <c r="S1544" t="str">
        <f t="shared" si="24"/>
        <v>50K-100K</v>
      </c>
    </row>
    <row r="1545" spans="1:19" x14ac:dyDescent="0.3">
      <c r="A1545" t="s">
        <v>80</v>
      </c>
      <c r="B1545" t="s">
        <v>83</v>
      </c>
      <c r="C1545">
        <v>2010</v>
      </c>
      <c r="D1545" t="s">
        <v>63</v>
      </c>
      <c r="E1545" t="s">
        <v>140</v>
      </c>
      <c r="F1545">
        <v>3.4</v>
      </c>
      <c r="G1545">
        <v>290268</v>
      </c>
      <c r="H1545">
        <v>187</v>
      </c>
      <c r="I1545">
        <v>252</v>
      </c>
      <c r="J1545">
        <v>4</v>
      </c>
      <c r="K1545">
        <v>1</v>
      </c>
      <c r="L1545" t="s">
        <v>34</v>
      </c>
      <c r="M1545" t="s">
        <v>44</v>
      </c>
      <c r="N1545" t="s">
        <v>84</v>
      </c>
      <c r="O1545" t="s">
        <v>95</v>
      </c>
      <c r="P1545">
        <v>19</v>
      </c>
      <c r="Q1545" t="s">
        <v>30</v>
      </c>
      <c r="R1545">
        <v>500</v>
      </c>
      <c r="S1545" t="str">
        <f t="shared" si="24"/>
        <v>200K+</v>
      </c>
    </row>
    <row r="1546" spans="1:19" x14ac:dyDescent="0.3">
      <c r="A1546" t="s">
        <v>53</v>
      </c>
      <c r="B1546" t="s">
        <v>71</v>
      </c>
      <c r="C1546">
        <v>2006</v>
      </c>
      <c r="D1546" t="s">
        <v>63</v>
      </c>
      <c r="E1546" t="s">
        <v>21</v>
      </c>
      <c r="F1546">
        <v>1.8</v>
      </c>
      <c r="G1546">
        <v>212147</v>
      </c>
      <c r="H1546">
        <v>133</v>
      </c>
      <c r="I1546">
        <v>187</v>
      </c>
      <c r="J1546">
        <v>4</v>
      </c>
      <c r="K1546">
        <v>0</v>
      </c>
      <c r="L1546" t="s">
        <v>43</v>
      </c>
      <c r="M1546" t="s">
        <v>28</v>
      </c>
      <c r="N1546" t="s">
        <v>45</v>
      </c>
      <c r="O1546" t="s">
        <v>29</v>
      </c>
      <c r="P1546">
        <v>32</v>
      </c>
      <c r="Q1546" t="s">
        <v>57</v>
      </c>
      <c r="R1546">
        <v>500</v>
      </c>
      <c r="S1546" t="str">
        <f t="shared" si="24"/>
        <v>200K+</v>
      </c>
    </row>
    <row r="1547" spans="1:19" x14ac:dyDescent="0.3">
      <c r="A1547" t="s">
        <v>38</v>
      </c>
      <c r="B1547" t="s">
        <v>47</v>
      </c>
      <c r="C1547">
        <v>2013</v>
      </c>
      <c r="D1547" t="s">
        <v>20</v>
      </c>
      <c r="E1547" t="s">
        <v>140</v>
      </c>
      <c r="F1547">
        <v>2.2999999999999998</v>
      </c>
      <c r="G1547">
        <v>120673</v>
      </c>
      <c r="H1547">
        <v>178</v>
      </c>
      <c r="I1547">
        <v>187</v>
      </c>
      <c r="J1547">
        <v>3</v>
      </c>
      <c r="K1547">
        <v>1</v>
      </c>
      <c r="L1547" t="s">
        <v>40</v>
      </c>
      <c r="M1547" t="s">
        <v>28</v>
      </c>
      <c r="N1547" t="s">
        <v>23</v>
      </c>
      <c r="O1547" t="s">
        <v>24</v>
      </c>
      <c r="P1547">
        <v>32</v>
      </c>
      <c r="Q1547" t="s">
        <v>88</v>
      </c>
      <c r="R1547">
        <v>3129</v>
      </c>
      <c r="S1547" t="str">
        <f t="shared" si="24"/>
        <v>100K-150K</v>
      </c>
    </row>
    <row r="1548" spans="1:19" x14ac:dyDescent="0.3">
      <c r="A1548" t="s">
        <v>18</v>
      </c>
      <c r="B1548" t="s">
        <v>19</v>
      </c>
      <c r="C1548">
        <v>2012</v>
      </c>
      <c r="D1548" t="s">
        <v>20</v>
      </c>
      <c r="E1548" t="s">
        <v>21</v>
      </c>
      <c r="F1548">
        <v>2.7</v>
      </c>
      <c r="G1548">
        <v>148559</v>
      </c>
      <c r="H1548">
        <v>198</v>
      </c>
      <c r="I1548">
        <v>184</v>
      </c>
      <c r="J1548">
        <v>3</v>
      </c>
      <c r="K1548">
        <v>1</v>
      </c>
      <c r="L1548" t="s">
        <v>34</v>
      </c>
      <c r="M1548" t="s">
        <v>59</v>
      </c>
      <c r="N1548" t="s">
        <v>23</v>
      </c>
      <c r="O1548" t="s">
        <v>24</v>
      </c>
      <c r="P1548">
        <v>28</v>
      </c>
      <c r="Q1548" t="s">
        <v>76</v>
      </c>
      <c r="R1548">
        <v>11679</v>
      </c>
      <c r="S1548" t="str">
        <f t="shared" si="24"/>
        <v>100K-150K</v>
      </c>
    </row>
    <row r="1549" spans="1:19" x14ac:dyDescent="0.3">
      <c r="A1549" t="s">
        <v>38</v>
      </c>
      <c r="B1549" t="s">
        <v>47</v>
      </c>
      <c r="C1549">
        <v>2008</v>
      </c>
      <c r="D1549" t="s">
        <v>20</v>
      </c>
      <c r="E1549" t="s">
        <v>21</v>
      </c>
      <c r="F1549">
        <v>3.4</v>
      </c>
      <c r="G1549">
        <v>226884</v>
      </c>
      <c r="H1549">
        <v>256</v>
      </c>
      <c r="I1549">
        <v>250</v>
      </c>
      <c r="J1549">
        <v>3</v>
      </c>
      <c r="K1549">
        <v>1</v>
      </c>
      <c r="L1549" t="s">
        <v>34</v>
      </c>
      <c r="M1549" t="s">
        <v>52</v>
      </c>
      <c r="N1549" t="s">
        <v>23</v>
      </c>
      <c r="O1549" t="s">
        <v>60</v>
      </c>
      <c r="P1549">
        <v>32</v>
      </c>
      <c r="Q1549" t="s">
        <v>25</v>
      </c>
      <c r="R1549">
        <v>500</v>
      </c>
      <c r="S1549" t="str">
        <f t="shared" si="24"/>
        <v>200K+</v>
      </c>
    </row>
    <row r="1550" spans="1:19" x14ac:dyDescent="0.3">
      <c r="A1550" t="s">
        <v>53</v>
      </c>
      <c r="B1550" t="s">
        <v>77</v>
      </c>
      <c r="C1550">
        <v>2023</v>
      </c>
      <c r="D1550" t="s">
        <v>20</v>
      </c>
      <c r="E1550" t="s">
        <v>21</v>
      </c>
      <c r="F1550">
        <v>2.2999999999999998</v>
      </c>
      <c r="G1550">
        <v>3059</v>
      </c>
      <c r="H1550">
        <v>176</v>
      </c>
      <c r="I1550">
        <v>187</v>
      </c>
      <c r="J1550">
        <v>1</v>
      </c>
      <c r="K1550">
        <v>0</v>
      </c>
      <c r="L1550" t="s">
        <v>34</v>
      </c>
      <c r="M1550" t="s">
        <v>35</v>
      </c>
      <c r="N1550" t="s">
        <v>23</v>
      </c>
      <c r="O1550" t="s">
        <v>24</v>
      </c>
      <c r="P1550">
        <v>31</v>
      </c>
      <c r="Q1550" t="s">
        <v>48</v>
      </c>
      <c r="R1550">
        <v>50477</v>
      </c>
      <c r="S1550" t="str">
        <f t="shared" si="24"/>
        <v>0-50K</v>
      </c>
    </row>
    <row r="1551" spans="1:19" x14ac:dyDescent="0.3">
      <c r="A1551" t="s">
        <v>55</v>
      </c>
      <c r="B1551" t="s">
        <v>78</v>
      </c>
      <c r="C1551">
        <v>2019</v>
      </c>
      <c r="D1551" t="s">
        <v>20</v>
      </c>
      <c r="E1551" t="s">
        <v>21</v>
      </c>
      <c r="F1551">
        <v>1.9</v>
      </c>
      <c r="G1551">
        <v>35865</v>
      </c>
      <c r="H1551">
        <v>150</v>
      </c>
      <c r="I1551">
        <v>149</v>
      </c>
      <c r="J1551">
        <v>3</v>
      </c>
      <c r="K1551">
        <v>0</v>
      </c>
      <c r="L1551" t="s">
        <v>34</v>
      </c>
      <c r="M1551" t="s">
        <v>22</v>
      </c>
      <c r="N1551" t="s">
        <v>45</v>
      </c>
      <c r="O1551" t="s">
        <v>29</v>
      </c>
      <c r="P1551">
        <v>31</v>
      </c>
      <c r="Q1551" t="s">
        <v>64</v>
      </c>
      <c r="R1551">
        <v>14810</v>
      </c>
      <c r="S1551" t="str">
        <f t="shared" si="24"/>
        <v>0-50K</v>
      </c>
    </row>
    <row r="1552" spans="1:19" x14ac:dyDescent="0.3">
      <c r="A1552" t="s">
        <v>26</v>
      </c>
      <c r="B1552" t="s">
        <v>27</v>
      </c>
      <c r="C1552">
        <v>2012</v>
      </c>
      <c r="D1552" t="s">
        <v>63</v>
      </c>
      <c r="E1552" t="s">
        <v>21</v>
      </c>
      <c r="F1552">
        <v>2.8</v>
      </c>
      <c r="G1552">
        <v>153508</v>
      </c>
      <c r="H1552">
        <v>221</v>
      </c>
      <c r="I1552">
        <v>193</v>
      </c>
      <c r="J1552">
        <v>2</v>
      </c>
      <c r="K1552">
        <v>1</v>
      </c>
      <c r="L1552" t="s">
        <v>43</v>
      </c>
      <c r="M1552" t="s">
        <v>28</v>
      </c>
      <c r="N1552" t="s">
        <v>23</v>
      </c>
      <c r="O1552" t="s">
        <v>29</v>
      </c>
      <c r="P1552">
        <v>35</v>
      </c>
      <c r="Q1552" t="s">
        <v>64</v>
      </c>
      <c r="R1552">
        <v>1504</v>
      </c>
      <c r="S1552" t="str">
        <f t="shared" si="24"/>
        <v>150K-200K</v>
      </c>
    </row>
    <row r="1553" spans="1:19" x14ac:dyDescent="0.3">
      <c r="A1553" t="s">
        <v>55</v>
      </c>
      <c r="B1553" t="s">
        <v>78</v>
      </c>
      <c r="C1553">
        <v>2014</v>
      </c>
      <c r="D1553" t="s">
        <v>20</v>
      </c>
      <c r="E1553" t="s">
        <v>21</v>
      </c>
      <c r="F1553">
        <v>2.2000000000000002</v>
      </c>
      <c r="G1553">
        <v>88041</v>
      </c>
      <c r="H1553">
        <v>187</v>
      </c>
      <c r="I1553">
        <v>187</v>
      </c>
      <c r="J1553">
        <v>2</v>
      </c>
      <c r="K1553">
        <v>1</v>
      </c>
      <c r="L1553" t="s">
        <v>34</v>
      </c>
      <c r="M1553" t="s">
        <v>35</v>
      </c>
      <c r="N1553" t="s">
        <v>45</v>
      </c>
      <c r="O1553" t="s">
        <v>29</v>
      </c>
      <c r="P1553">
        <v>38</v>
      </c>
      <c r="Q1553" t="s">
        <v>64</v>
      </c>
      <c r="R1553">
        <v>5650</v>
      </c>
      <c r="S1553" t="str">
        <f t="shared" si="24"/>
        <v>50K-100K</v>
      </c>
    </row>
    <row r="1554" spans="1:19" x14ac:dyDescent="0.3">
      <c r="A1554" t="s">
        <v>80</v>
      </c>
      <c r="B1554" t="s">
        <v>102</v>
      </c>
      <c r="C1554">
        <v>2006</v>
      </c>
      <c r="D1554" t="s">
        <v>20</v>
      </c>
      <c r="E1554" t="s">
        <v>67</v>
      </c>
      <c r="F1554">
        <v>3</v>
      </c>
      <c r="G1554">
        <v>237302</v>
      </c>
      <c r="H1554">
        <v>202</v>
      </c>
      <c r="I1554">
        <v>196</v>
      </c>
      <c r="J1554">
        <v>3</v>
      </c>
      <c r="K1554">
        <v>1</v>
      </c>
      <c r="L1554" t="s">
        <v>43</v>
      </c>
      <c r="M1554" t="s">
        <v>44</v>
      </c>
      <c r="N1554" t="s">
        <v>23</v>
      </c>
      <c r="O1554" t="s">
        <v>29</v>
      </c>
      <c r="P1554">
        <v>23</v>
      </c>
      <c r="Q1554" t="s">
        <v>64</v>
      </c>
      <c r="R1554">
        <v>500</v>
      </c>
      <c r="S1554" t="str">
        <f t="shared" si="24"/>
        <v>200K+</v>
      </c>
    </row>
    <row r="1555" spans="1:19" x14ac:dyDescent="0.3">
      <c r="A1555" t="s">
        <v>41</v>
      </c>
      <c r="B1555" t="s">
        <v>103</v>
      </c>
      <c r="C1555">
        <v>2007</v>
      </c>
      <c r="D1555" t="s">
        <v>20</v>
      </c>
      <c r="E1555" t="s">
        <v>21</v>
      </c>
      <c r="F1555">
        <v>2.6</v>
      </c>
      <c r="G1555">
        <v>168903</v>
      </c>
      <c r="H1555">
        <v>187</v>
      </c>
      <c r="I1555">
        <v>197</v>
      </c>
      <c r="J1555">
        <v>3</v>
      </c>
      <c r="K1555">
        <v>0</v>
      </c>
      <c r="L1555" t="s">
        <v>34</v>
      </c>
      <c r="M1555" t="s">
        <v>59</v>
      </c>
      <c r="N1555" t="s">
        <v>23</v>
      </c>
      <c r="O1555" t="s">
        <v>24</v>
      </c>
      <c r="P1555">
        <v>32</v>
      </c>
      <c r="Q1555" t="s">
        <v>57</v>
      </c>
      <c r="R1555">
        <v>500</v>
      </c>
      <c r="S1555" t="str">
        <f t="shared" si="24"/>
        <v>150K-200K</v>
      </c>
    </row>
    <row r="1556" spans="1:19" x14ac:dyDescent="0.3">
      <c r="A1556" t="s">
        <v>26</v>
      </c>
      <c r="B1556" t="s">
        <v>101</v>
      </c>
      <c r="C1556">
        <v>2021</v>
      </c>
      <c r="D1556" t="s">
        <v>20</v>
      </c>
      <c r="E1556" t="s">
        <v>21</v>
      </c>
      <c r="F1556">
        <v>2.4</v>
      </c>
      <c r="G1556">
        <v>60663</v>
      </c>
      <c r="H1556">
        <v>180</v>
      </c>
      <c r="I1556">
        <v>184</v>
      </c>
      <c r="J1556">
        <v>1</v>
      </c>
      <c r="K1556">
        <v>0</v>
      </c>
      <c r="L1556" t="s">
        <v>40</v>
      </c>
      <c r="M1556" t="s">
        <v>22</v>
      </c>
      <c r="N1556" t="s">
        <v>45</v>
      </c>
      <c r="O1556" t="s">
        <v>29</v>
      </c>
      <c r="P1556">
        <v>31</v>
      </c>
      <c r="Q1556" t="s">
        <v>30</v>
      </c>
      <c r="R1556">
        <v>10956</v>
      </c>
      <c r="S1556" t="str">
        <f t="shared" si="24"/>
        <v>50K-100K</v>
      </c>
    </row>
    <row r="1557" spans="1:19" x14ac:dyDescent="0.3">
      <c r="A1557" t="s">
        <v>18</v>
      </c>
      <c r="B1557" t="s">
        <v>70</v>
      </c>
      <c r="C1557">
        <v>2017</v>
      </c>
      <c r="D1557" t="s">
        <v>20</v>
      </c>
      <c r="E1557" t="s">
        <v>21</v>
      </c>
      <c r="F1557">
        <v>2.5</v>
      </c>
      <c r="G1557">
        <v>206477</v>
      </c>
      <c r="H1557">
        <v>108</v>
      </c>
      <c r="I1557">
        <v>107</v>
      </c>
      <c r="J1557">
        <v>3</v>
      </c>
      <c r="K1557">
        <v>0</v>
      </c>
      <c r="L1557" t="s">
        <v>34</v>
      </c>
      <c r="M1557" t="s">
        <v>72</v>
      </c>
      <c r="N1557" t="s">
        <v>45</v>
      </c>
      <c r="O1557" t="s">
        <v>29</v>
      </c>
      <c r="P1557">
        <v>39</v>
      </c>
      <c r="Q1557" t="s">
        <v>37</v>
      </c>
      <c r="R1557">
        <v>19611</v>
      </c>
      <c r="S1557" t="str">
        <f t="shared" si="24"/>
        <v>200K+</v>
      </c>
    </row>
    <row r="1558" spans="1:19" x14ac:dyDescent="0.3">
      <c r="A1558" t="s">
        <v>31</v>
      </c>
      <c r="B1558" t="s">
        <v>85</v>
      </c>
      <c r="C1558">
        <v>2009</v>
      </c>
      <c r="D1558" t="s">
        <v>20</v>
      </c>
      <c r="E1558" t="s">
        <v>67</v>
      </c>
      <c r="F1558">
        <v>3.2</v>
      </c>
      <c r="G1558">
        <v>155164</v>
      </c>
      <c r="H1558">
        <v>223</v>
      </c>
      <c r="I1558">
        <v>214</v>
      </c>
      <c r="J1558">
        <v>4</v>
      </c>
      <c r="K1558">
        <v>0</v>
      </c>
      <c r="L1558" t="s">
        <v>34</v>
      </c>
      <c r="M1558" t="s">
        <v>28</v>
      </c>
      <c r="N1558" t="s">
        <v>23</v>
      </c>
      <c r="O1558" t="s">
        <v>29</v>
      </c>
      <c r="P1558">
        <v>31</v>
      </c>
      <c r="Q1558" t="s">
        <v>91</v>
      </c>
      <c r="R1558">
        <v>500</v>
      </c>
      <c r="S1558" t="str">
        <f t="shared" si="24"/>
        <v>150K-200K</v>
      </c>
    </row>
    <row r="1559" spans="1:19" x14ac:dyDescent="0.3">
      <c r="A1559" t="s">
        <v>41</v>
      </c>
      <c r="B1559" t="s">
        <v>103</v>
      </c>
      <c r="C1559">
        <v>2016</v>
      </c>
      <c r="D1559" t="s">
        <v>20</v>
      </c>
      <c r="E1559" t="s">
        <v>21</v>
      </c>
      <c r="F1559">
        <v>3.3</v>
      </c>
      <c r="G1559">
        <v>75004</v>
      </c>
      <c r="H1559">
        <v>250</v>
      </c>
      <c r="I1559">
        <v>240</v>
      </c>
      <c r="J1559">
        <v>2</v>
      </c>
      <c r="K1559">
        <v>0</v>
      </c>
      <c r="L1559" t="s">
        <v>43</v>
      </c>
      <c r="M1559" t="s">
        <v>72</v>
      </c>
      <c r="N1559" t="s">
        <v>23</v>
      </c>
      <c r="O1559" t="s">
        <v>29</v>
      </c>
      <c r="P1559">
        <v>32</v>
      </c>
      <c r="Q1559" t="s">
        <v>64</v>
      </c>
      <c r="R1559">
        <v>15839</v>
      </c>
      <c r="S1559" t="str">
        <f t="shared" si="24"/>
        <v>50K-100K</v>
      </c>
    </row>
    <row r="1560" spans="1:19" x14ac:dyDescent="0.3">
      <c r="A1560" t="s">
        <v>49</v>
      </c>
      <c r="B1560" t="s">
        <v>92</v>
      </c>
      <c r="C1560">
        <v>2020</v>
      </c>
      <c r="D1560" t="s">
        <v>20</v>
      </c>
      <c r="E1560" t="s">
        <v>21</v>
      </c>
      <c r="F1560">
        <v>2.4</v>
      </c>
      <c r="G1560">
        <v>18203</v>
      </c>
      <c r="H1560">
        <v>207</v>
      </c>
      <c r="I1560">
        <v>190</v>
      </c>
      <c r="J1560">
        <v>2</v>
      </c>
      <c r="K1560">
        <v>0</v>
      </c>
      <c r="L1560" t="s">
        <v>34</v>
      </c>
      <c r="M1560" t="s">
        <v>22</v>
      </c>
      <c r="N1560" t="s">
        <v>23</v>
      </c>
      <c r="O1560" t="s">
        <v>29</v>
      </c>
      <c r="P1560">
        <v>28</v>
      </c>
      <c r="Q1560" t="s">
        <v>46</v>
      </c>
      <c r="R1560">
        <v>18915</v>
      </c>
      <c r="S1560" t="str">
        <f t="shared" si="24"/>
        <v>0-50K</v>
      </c>
    </row>
    <row r="1561" spans="1:19" x14ac:dyDescent="0.3">
      <c r="A1561" t="s">
        <v>31</v>
      </c>
      <c r="B1561" t="s">
        <v>61</v>
      </c>
      <c r="C1561">
        <v>2021</v>
      </c>
      <c r="D1561" t="s">
        <v>20</v>
      </c>
      <c r="E1561" t="s">
        <v>21</v>
      </c>
      <c r="F1561">
        <v>1.9</v>
      </c>
      <c r="G1561">
        <v>37858</v>
      </c>
      <c r="H1561">
        <v>187</v>
      </c>
      <c r="I1561">
        <v>156</v>
      </c>
      <c r="J1561">
        <v>1</v>
      </c>
      <c r="K1561">
        <v>0</v>
      </c>
      <c r="L1561" t="s">
        <v>34</v>
      </c>
      <c r="M1561" t="s">
        <v>72</v>
      </c>
      <c r="N1561" t="s">
        <v>45</v>
      </c>
      <c r="O1561" t="s">
        <v>29</v>
      </c>
      <c r="P1561">
        <v>33</v>
      </c>
      <c r="Q1561" t="s">
        <v>64</v>
      </c>
      <c r="R1561">
        <v>18300</v>
      </c>
      <c r="S1561" t="str">
        <f t="shared" si="24"/>
        <v>0-50K</v>
      </c>
    </row>
    <row r="1562" spans="1:19" x14ac:dyDescent="0.3">
      <c r="A1562" t="s">
        <v>55</v>
      </c>
      <c r="B1562" t="s">
        <v>69</v>
      </c>
      <c r="C1562">
        <v>2021</v>
      </c>
      <c r="D1562" t="s">
        <v>20</v>
      </c>
      <c r="E1562" t="s">
        <v>21</v>
      </c>
      <c r="F1562">
        <v>2.8</v>
      </c>
      <c r="G1562">
        <v>27361</v>
      </c>
      <c r="H1562">
        <v>234</v>
      </c>
      <c r="I1562">
        <v>187</v>
      </c>
      <c r="J1562">
        <v>1</v>
      </c>
      <c r="K1562">
        <v>0</v>
      </c>
      <c r="L1562" t="s">
        <v>43</v>
      </c>
      <c r="M1562" t="s">
        <v>59</v>
      </c>
      <c r="N1562" t="s">
        <v>23</v>
      </c>
      <c r="O1562" t="s">
        <v>24</v>
      </c>
      <c r="P1562">
        <v>29</v>
      </c>
      <c r="Q1562" t="s">
        <v>140</v>
      </c>
      <c r="R1562">
        <v>21337</v>
      </c>
      <c r="S1562" t="str">
        <f t="shared" si="24"/>
        <v>0-50K</v>
      </c>
    </row>
    <row r="1563" spans="1:19" x14ac:dyDescent="0.3">
      <c r="A1563" t="s">
        <v>31</v>
      </c>
      <c r="B1563" t="s">
        <v>32</v>
      </c>
      <c r="C1563">
        <v>2009</v>
      </c>
      <c r="D1563" t="s">
        <v>20</v>
      </c>
      <c r="E1563" t="s">
        <v>21</v>
      </c>
      <c r="F1563">
        <v>2.1</v>
      </c>
      <c r="G1563">
        <v>334873</v>
      </c>
      <c r="H1563">
        <v>153</v>
      </c>
      <c r="I1563">
        <v>150</v>
      </c>
      <c r="J1563">
        <v>4</v>
      </c>
      <c r="K1563">
        <v>1</v>
      </c>
      <c r="L1563" t="s">
        <v>43</v>
      </c>
      <c r="M1563" t="s">
        <v>44</v>
      </c>
      <c r="N1563" t="s">
        <v>36</v>
      </c>
      <c r="O1563" t="s">
        <v>29</v>
      </c>
      <c r="P1563">
        <v>32</v>
      </c>
      <c r="Q1563" t="s">
        <v>64</v>
      </c>
      <c r="R1563">
        <v>500</v>
      </c>
      <c r="S1563" t="str">
        <f t="shared" si="24"/>
        <v>200K+</v>
      </c>
    </row>
    <row r="1564" spans="1:19" x14ac:dyDescent="0.3">
      <c r="A1564" t="s">
        <v>31</v>
      </c>
      <c r="B1564" t="s">
        <v>32</v>
      </c>
      <c r="C1564">
        <v>2014</v>
      </c>
      <c r="D1564" t="s">
        <v>20</v>
      </c>
      <c r="E1564" t="s">
        <v>21</v>
      </c>
      <c r="F1564">
        <v>1.8</v>
      </c>
      <c r="G1564">
        <v>204781</v>
      </c>
      <c r="H1564">
        <v>132</v>
      </c>
      <c r="I1564">
        <v>133</v>
      </c>
      <c r="J1564">
        <v>3</v>
      </c>
      <c r="K1564">
        <v>1</v>
      </c>
      <c r="L1564" t="s">
        <v>34</v>
      </c>
      <c r="M1564" t="s">
        <v>72</v>
      </c>
      <c r="N1564" t="s">
        <v>36</v>
      </c>
      <c r="O1564" t="s">
        <v>29</v>
      </c>
      <c r="P1564">
        <v>32</v>
      </c>
      <c r="Q1564" t="s">
        <v>88</v>
      </c>
      <c r="R1564">
        <v>500</v>
      </c>
      <c r="S1564" t="str">
        <f t="shared" si="24"/>
        <v>200K+</v>
      </c>
    </row>
    <row r="1565" spans="1:19" x14ac:dyDescent="0.3">
      <c r="A1565" t="s">
        <v>26</v>
      </c>
      <c r="B1565" t="s">
        <v>58</v>
      </c>
      <c r="C1565">
        <v>2021</v>
      </c>
      <c r="D1565" t="s">
        <v>20</v>
      </c>
      <c r="E1565" t="s">
        <v>21</v>
      </c>
      <c r="F1565">
        <v>3.1</v>
      </c>
      <c r="G1565">
        <v>16417</v>
      </c>
      <c r="H1565">
        <v>187</v>
      </c>
      <c r="I1565">
        <v>215</v>
      </c>
      <c r="J1565">
        <v>1</v>
      </c>
      <c r="K1565">
        <v>0</v>
      </c>
      <c r="L1565" t="s">
        <v>43</v>
      </c>
      <c r="M1565" t="s">
        <v>28</v>
      </c>
      <c r="N1565" t="s">
        <v>23</v>
      </c>
      <c r="O1565" t="s">
        <v>24</v>
      </c>
      <c r="P1565">
        <v>28</v>
      </c>
      <c r="Q1565" t="s">
        <v>140</v>
      </c>
      <c r="R1565">
        <v>24951</v>
      </c>
      <c r="S1565" t="str">
        <f t="shared" si="24"/>
        <v>0-50K</v>
      </c>
    </row>
    <row r="1566" spans="1:19" x14ac:dyDescent="0.3">
      <c r="A1566" t="s">
        <v>80</v>
      </c>
      <c r="B1566" t="s">
        <v>102</v>
      </c>
      <c r="C1566">
        <v>2010</v>
      </c>
      <c r="D1566" t="s">
        <v>63</v>
      </c>
      <c r="E1566" t="s">
        <v>21</v>
      </c>
      <c r="F1566">
        <v>3.1</v>
      </c>
      <c r="G1566">
        <v>172812</v>
      </c>
      <c r="H1566">
        <v>233</v>
      </c>
      <c r="I1566">
        <v>187</v>
      </c>
      <c r="J1566">
        <v>3</v>
      </c>
      <c r="K1566">
        <v>1</v>
      </c>
      <c r="L1566" t="s">
        <v>34</v>
      </c>
      <c r="M1566" t="s">
        <v>44</v>
      </c>
      <c r="N1566" t="s">
        <v>23</v>
      </c>
      <c r="O1566" t="s">
        <v>24</v>
      </c>
      <c r="P1566">
        <v>32</v>
      </c>
      <c r="Q1566" t="s">
        <v>57</v>
      </c>
      <c r="R1566">
        <v>1523</v>
      </c>
      <c r="S1566" t="str">
        <f t="shared" si="24"/>
        <v>150K-200K</v>
      </c>
    </row>
    <row r="1567" spans="1:19" x14ac:dyDescent="0.3">
      <c r="A1567" t="s">
        <v>38</v>
      </c>
      <c r="B1567" t="s">
        <v>47</v>
      </c>
      <c r="C1567">
        <v>2005</v>
      </c>
      <c r="D1567" t="s">
        <v>20</v>
      </c>
      <c r="E1567" t="s">
        <v>67</v>
      </c>
      <c r="F1567">
        <v>2.1</v>
      </c>
      <c r="G1567">
        <v>242074</v>
      </c>
      <c r="H1567">
        <v>164</v>
      </c>
      <c r="I1567">
        <v>157</v>
      </c>
      <c r="J1567">
        <v>3</v>
      </c>
      <c r="K1567">
        <v>1</v>
      </c>
      <c r="L1567" t="s">
        <v>40</v>
      </c>
      <c r="M1567" t="s">
        <v>94</v>
      </c>
      <c r="N1567" t="s">
        <v>23</v>
      </c>
      <c r="O1567" t="s">
        <v>29</v>
      </c>
      <c r="P1567">
        <v>29</v>
      </c>
      <c r="Q1567" t="s">
        <v>30</v>
      </c>
      <c r="R1567">
        <v>500</v>
      </c>
      <c r="S1567" t="str">
        <f t="shared" si="24"/>
        <v>200K+</v>
      </c>
    </row>
    <row r="1568" spans="1:19" x14ac:dyDescent="0.3">
      <c r="A1568" t="s">
        <v>18</v>
      </c>
      <c r="B1568" t="s">
        <v>51</v>
      </c>
      <c r="C1568">
        <v>2021</v>
      </c>
      <c r="D1568" t="s">
        <v>65</v>
      </c>
      <c r="E1568" t="s">
        <v>21</v>
      </c>
      <c r="F1568">
        <v>0</v>
      </c>
      <c r="G1568">
        <v>31697</v>
      </c>
      <c r="H1568">
        <v>343</v>
      </c>
      <c r="I1568">
        <v>377</v>
      </c>
      <c r="J1568">
        <v>1</v>
      </c>
      <c r="K1568">
        <v>0</v>
      </c>
      <c r="L1568" t="s">
        <v>43</v>
      </c>
      <c r="M1568" t="s">
        <v>52</v>
      </c>
      <c r="N1568" t="s">
        <v>45</v>
      </c>
      <c r="O1568" t="s">
        <v>29</v>
      </c>
      <c r="P1568">
        <v>118</v>
      </c>
      <c r="Q1568" t="s">
        <v>76</v>
      </c>
      <c r="R1568">
        <v>32939</v>
      </c>
      <c r="S1568" t="str">
        <f t="shared" si="24"/>
        <v>0-50K</v>
      </c>
    </row>
    <row r="1569" spans="1:19" x14ac:dyDescent="0.3">
      <c r="A1569" t="s">
        <v>80</v>
      </c>
      <c r="B1569" t="s">
        <v>98</v>
      </c>
      <c r="C1569">
        <v>2014</v>
      </c>
      <c r="D1569" t="s">
        <v>20</v>
      </c>
      <c r="E1569" t="s">
        <v>21</v>
      </c>
      <c r="F1569">
        <v>2.2999999999999998</v>
      </c>
      <c r="G1569">
        <v>131087</v>
      </c>
      <c r="H1569">
        <v>182</v>
      </c>
      <c r="I1569">
        <v>170</v>
      </c>
      <c r="J1569">
        <v>2</v>
      </c>
      <c r="K1569">
        <v>0</v>
      </c>
      <c r="L1569" t="s">
        <v>34</v>
      </c>
      <c r="M1569" t="s">
        <v>22</v>
      </c>
      <c r="N1569" t="s">
        <v>23</v>
      </c>
      <c r="O1569" t="s">
        <v>60</v>
      </c>
      <c r="P1569">
        <v>29</v>
      </c>
      <c r="Q1569" t="s">
        <v>140</v>
      </c>
      <c r="R1569">
        <v>4561</v>
      </c>
      <c r="S1569" t="str">
        <f t="shared" si="24"/>
        <v>100K-150K</v>
      </c>
    </row>
    <row r="1570" spans="1:19" x14ac:dyDescent="0.3">
      <c r="A1570" t="s">
        <v>55</v>
      </c>
      <c r="B1570" t="s">
        <v>69</v>
      </c>
      <c r="C1570">
        <v>2007</v>
      </c>
      <c r="D1570" t="s">
        <v>20</v>
      </c>
      <c r="E1570" t="s">
        <v>67</v>
      </c>
      <c r="F1570">
        <v>2.8</v>
      </c>
      <c r="G1570">
        <v>103460</v>
      </c>
      <c r="H1570">
        <v>217</v>
      </c>
      <c r="I1570">
        <v>187</v>
      </c>
      <c r="J1570">
        <v>4</v>
      </c>
      <c r="K1570" t="s">
        <v>140</v>
      </c>
      <c r="L1570" t="s">
        <v>34</v>
      </c>
      <c r="M1570" t="s">
        <v>140</v>
      </c>
      <c r="N1570" t="s">
        <v>23</v>
      </c>
      <c r="O1570" t="s">
        <v>60</v>
      </c>
      <c r="P1570">
        <v>36</v>
      </c>
      <c r="Q1570" t="s">
        <v>91</v>
      </c>
      <c r="R1570">
        <v>1297</v>
      </c>
      <c r="S1570" t="str">
        <f t="shared" si="24"/>
        <v>100K-150K</v>
      </c>
    </row>
    <row r="1571" spans="1:19" x14ac:dyDescent="0.3">
      <c r="A1571" t="s">
        <v>80</v>
      </c>
      <c r="B1571" t="s">
        <v>83</v>
      </c>
      <c r="C1571">
        <v>2010</v>
      </c>
      <c r="D1571" t="s">
        <v>20</v>
      </c>
      <c r="E1571" t="s">
        <v>67</v>
      </c>
      <c r="F1571">
        <v>2.5</v>
      </c>
      <c r="G1571">
        <v>153588</v>
      </c>
      <c r="H1571">
        <v>273</v>
      </c>
      <c r="I1571">
        <v>265</v>
      </c>
      <c r="J1571">
        <v>4</v>
      </c>
      <c r="K1571">
        <v>1</v>
      </c>
      <c r="L1571" t="s">
        <v>34</v>
      </c>
      <c r="M1571" t="s">
        <v>94</v>
      </c>
      <c r="N1571" t="s">
        <v>84</v>
      </c>
      <c r="O1571" t="s">
        <v>60</v>
      </c>
      <c r="P1571">
        <v>30</v>
      </c>
      <c r="Q1571" t="s">
        <v>48</v>
      </c>
      <c r="R1571">
        <v>1912</v>
      </c>
      <c r="S1571" t="str">
        <f t="shared" si="24"/>
        <v>150K-200K</v>
      </c>
    </row>
    <row r="1572" spans="1:19" x14ac:dyDescent="0.3">
      <c r="A1572" t="s">
        <v>26</v>
      </c>
      <c r="B1572" t="s">
        <v>101</v>
      </c>
      <c r="C1572">
        <v>2007</v>
      </c>
      <c r="D1572" t="s">
        <v>20</v>
      </c>
      <c r="E1572" t="s">
        <v>21</v>
      </c>
      <c r="F1572">
        <v>1.9</v>
      </c>
      <c r="G1572">
        <v>107044</v>
      </c>
      <c r="H1572">
        <v>160</v>
      </c>
      <c r="I1572">
        <v>161</v>
      </c>
      <c r="J1572">
        <v>5</v>
      </c>
      <c r="K1572">
        <v>1</v>
      </c>
      <c r="L1572" t="s">
        <v>34</v>
      </c>
      <c r="M1572" t="s">
        <v>28</v>
      </c>
      <c r="N1572" t="s">
        <v>45</v>
      </c>
      <c r="O1572" t="s">
        <v>29</v>
      </c>
      <c r="P1572">
        <v>28</v>
      </c>
      <c r="Q1572" t="s">
        <v>57</v>
      </c>
      <c r="R1572">
        <v>500</v>
      </c>
      <c r="S1572" t="str">
        <f t="shared" si="24"/>
        <v>100K-150K</v>
      </c>
    </row>
    <row r="1573" spans="1:19" x14ac:dyDescent="0.3">
      <c r="A1573" t="s">
        <v>80</v>
      </c>
      <c r="B1573" t="s">
        <v>98</v>
      </c>
      <c r="C1573">
        <v>2014</v>
      </c>
      <c r="D1573" t="s">
        <v>20</v>
      </c>
      <c r="E1573" t="s">
        <v>21</v>
      </c>
      <c r="F1573">
        <v>3.1</v>
      </c>
      <c r="G1573">
        <v>224576</v>
      </c>
      <c r="H1573">
        <v>236</v>
      </c>
      <c r="I1573">
        <v>240</v>
      </c>
      <c r="J1573">
        <v>2</v>
      </c>
      <c r="K1573">
        <v>0</v>
      </c>
      <c r="L1573" t="s">
        <v>43</v>
      </c>
      <c r="M1573" t="s">
        <v>35</v>
      </c>
      <c r="N1573" t="s">
        <v>23</v>
      </c>
      <c r="O1573" t="s">
        <v>29</v>
      </c>
      <c r="P1573">
        <v>23</v>
      </c>
      <c r="Q1573" t="s">
        <v>88</v>
      </c>
      <c r="R1573">
        <v>500</v>
      </c>
      <c r="S1573" t="str">
        <f t="shared" si="24"/>
        <v>200K+</v>
      </c>
    </row>
    <row r="1574" spans="1:19" x14ac:dyDescent="0.3">
      <c r="A1574" t="s">
        <v>18</v>
      </c>
      <c r="B1574" t="s">
        <v>66</v>
      </c>
      <c r="C1574">
        <v>2020</v>
      </c>
      <c r="D1574" t="s">
        <v>20</v>
      </c>
      <c r="E1574" t="s">
        <v>21</v>
      </c>
      <c r="F1574">
        <v>2</v>
      </c>
      <c r="G1574">
        <v>62940</v>
      </c>
      <c r="H1574">
        <v>164</v>
      </c>
      <c r="I1574">
        <v>145</v>
      </c>
      <c r="J1574">
        <v>1</v>
      </c>
      <c r="K1574">
        <v>0</v>
      </c>
      <c r="L1574" t="s">
        <v>40</v>
      </c>
      <c r="M1574" t="s">
        <v>44</v>
      </c>
      <c r="N1574" t="s">
        <v>23</v>
      </c>
      <c r="O1574" t="s">
        <v>29</v>
      </c>
      <c r="P1574">
        <v>33</v>
      </c>
      <c r="Q1574" t="s">
        <v>30</v>
      </c>
      <c r="R1574">
        <v>27204</v>
      </c>
      <c r="S1574" t="str">
        <f t="shared" si="24"/>
        <v>50K-100K</v>
      </c>
    </row>
    <row r="1575" spans="1:19" x14ac:dyDescent="0.3">
      <c r="A1575" t="s">
        <v>55</v>
      </c>
      <c r="B1575" t="s">
        <v>56</v>
      </c>
      <c r="C1575">
        <v>2018</v>
      </c>
      <c r="D1575" t="s">
        <v>65</v>
      </c>
      <c r="E1575" t="s">
        <v>21</v>
      </c>
      <c r="F1575">
        <v>0</v>
      </c>
      <c r="G1575">
        <v>70521</v>
      </c>
      <c r="H1575">
        <v>187</v>
      </c>
      <c r="I1575">
        <v>187</v>
      </c>
      <c r="J1575">
        <v>1</v>
      </c>
      <c r="K1575">
        <v>1</v>
      </c>
      <c r="L1575" t="s">
        <v>43</v>
      </c>
      <c r="M1575" t="s">
        <v>59</v>
      </c>
      <c r="N1575" t="s">
        <v>23</v>
      </c>
      <c r="O1575" t="s">
        <v>24</v>
      </c>
      <c r="P1575">
        <v>112</v>
      </c>
      <c r="Q1575" t="s">
        <v>25</v>
      </c>
      <c r="R1575">
        <v>16618</v>
      </c>
      <c r="S1575" t="str">
        <f t="shared" si="24"/>
        <v>50K-100K</v>
      </c>
    </row>
    <row r="1576" spans="1:19" x14ac:dyDescent="0.3">
      <c r="A1576" t="s">
        <v>73</v>
      </c>
      <c r="B1576" t="s">
        <v>87</v>
      </c>
      <c r="C1576">
        <v>2019</v>
      </c>
      <c r="D1576" t="s">
        <v>63</v>
      </c>
      <c r="E1576" t="s">
        <v>21</v>
      </c>
      <c r="F1576">
        <v>2.8</v>
      </c>
      <c r="G1576">
        <v>58295</v>
      </c>
      <c r="H1576">
        <v>217</v>
      </c>
      <c r="I1576">
        <v>201</v>
      </c>
      <c r="J1576">
        <v>1</v>
      </c>
      <c r="K1576">
        <v>0</v>
      </c>
      <c r="L1576" t="s">
        <v>43</v>
      </c>
      <c r="M1576" t="s">
        <v>59</v>
      </c>
      <c r="N1576" t="s">
        <v>23</v>
      </c>
      <c r="O1576" t="s">
        <v>24</v>
      </c>
      <c r="P1576">
        <v>32</v>
      </c>
      <c r="Q1576" t="s">
        <v>76</v>
      </c>
      <c r="R1576">
        <v>27828</v>
      </c>
      <c r="S1576" t="str">
        <f t="shared" si="24"/>
        <v>50K-100K</v>
      </c>
    </row>
    <row r="1577" spans="1:19" x14ac:dyDescent="0.3">
      <c r="A1577" t="s">
        <v>31</v>
      </c>
      <c r="B1577" t="s">
        <v>61</v>
      </c>
      <c r="C1577">
        <v>2018</v>
      </c>
      <c r="D1577" t="s">
        <v>20</v>
      </c>
      <c r="E1577" t="s">
        <v>21</v>
      </c>
      <c r="F1577">
        <v>1.4</v>
      </c>
      <c r="G1577">
        <v>7981</v>
      </c>
      <c r="H1577">
        <v>133</v>
      </c>
      <c r="I1577">
        <v>187</v>
      </c>
      <c r="J1577">
        <v>3</v>
      </c>
      <c r="K1577">
        <v>0</v>
      </c>
      <c r="L1577" t="s">
        <v>43</v>
      </c>
      <c r="M1577" t="s">
        <v>35</v>
      </c>
      <c r="N1577" t="s">
        <v>45</v>
      </c>
      <c r="O1577" t="s">
        <v>29</v>
      </c>
      <c r="P1577">
        <v>32</v>
      </c>
      <c r="Q1577" t="s">
        <v>140</v>
      </c>
      <c r="R1577">
        <v>15750</v>
      </c>
      <c r="S1577" t="str">
        <f t="shared" si="24"/>
        <v>0-50K</v>
      </c>
    </row>
    <row r="1578" spans="1:19" x14ac:dyDescent="0.3">
      <c r="A1578" t="s">
        <v>80</v>
      </c>
      <c r="B1578" t="s">
        <v>102</v>
      </c>
      <c r="C1578">
        <v>2015</v>
      </c>
      <c r="D1578" t="s">
        <v>20</v>
      </c>
      <c r="E1578" t="s">
        <v>21</v>
      </c>
      <c r="F1578">
        <v>3.2</v>
      </c>
      <c r="G1578">
        <v>49858</v>
      </c>
      <c r="H1578">
        <v>254</v>
      </c>
      <c r="I1578">
        <v>261</v>
      </c>
      <c r="J1578">
        <v>2</v>
      </c>
      <c r="K1578">
        <v>1</v>
      </c>
      <c r="L1578" t="s">
        <v>43</v>
      </c>
      <c r="M1578" t="s">
        <v>59</v>
      </c>
      <c r="N1578" t="s">
        <v>23</v>
      </c>
      <c r="O1578" t="s">
        <v>24</v>
      </c>
      <c r="P1578">
        <v>22</v>
      </c>
      <c r="Q1578" t="s">
        <v>48</v>
      </c>
      <c r="R1578">
        <v>11893</v>
      </c>
      <c r="S1578" t="str">
        <f t="shared" si="24"/>
        <v>0-50K</v>
      </c>
    </row>
    <row r="1579" spans="1:19" x14ac:dyDescent="0.3">
      <c r="A1579" t="s">
        <v>53</v>
      </c>
      <c r="B1579" t="s">
        <v>79</v>
      </c>
      <c r="C1579">
        <v>2012</v>
      </c>
      <c r="D1579" t="s">
        <v>20</v>
      </c>
      <c r="E1579" t="s">
        <v>21</v>
      </c>
      <c r="F1579">
        <v>2.2000000000000002</v>
      </c>
      <c r="G1579">
        <v>185998</v>
      </c>
      <c r="H1579">
        <v>165</v>
      </c>
      <c r="I1579">
        <v>187</v>
      </c>
      <c r="J1579">
        <v>3</v>
      </c>
      <c r="K1579" t="s">
        <v>140</v>
      </c>
      <c r="L1579" t="s">
        <v>40</v>
      </c>
      <c r="M1579" t="s">
        <v>72</v>
      </c>
      <c r="N1579" t="s">
        <v>45</v>
      </c>
      <c r="O1579" t="s">
        <v>29</v>
      </c>
      <c r="P1579">
        <v>30</v>
      </c>
      <c r="Q1579" t="s">
        <v>25</v>
      </c>
      <c r="R1579">
        <v>8061</v>
      </c>
      <c r="S1579" t="str">
        <f t="shared" si="24"/>
        <v>150K-200K</v>
      </c>
    </row>
    <row r="1580" spans="1:19" x14ac:dyDescent="0.3">
      <c r="A1580" t="s">
        <v>18</v>
      </c>
      <c r="B1580" t="s">
        <v>19</v>
      </c>
      <c r="C1580">
        <v>2009</v>
      </c>
      <c r="D1580" t="s">
        <v>63</v>
      </c>
      <c r="E1580" t="s">
        <v>21</v>
      </c>
      <c r="F1580">
        <v>2.7</v>
      </c>
      <c r="G1580">
        <v>200540</v>
      </c>
      <c r="H1580">
        <v>214</v>
      </c>
      <c r="I1580">
        <v>212</v>
      </c>
      <c r="J1580">
        <v>4</v>
      </c>
      <c r="K1580">
        <v>1</v>
      </c>
      <c r="L1580" t="s">
        <v>40</v>
      </c>
      <c r="M1580" t="s">
        <v>22</v>
      </c>
      <c r="N1580" t="s">
        <v>23</v>
      </c>
      <c r="O1580" t="s">
        <v>29</v>
      </c>
      <c r="P1580">
        <v>32</v>
      </c>
      <c r="Q1580" t="s">
        <v>48</v>
      </c>
      <c r="R1580">
        <v>5457</v>
      </c>
      <c r="S1580" t="str">
        <f t="shared" si="24"/>
        <v>200K+</v>
      </c>
    </row>
    <row r="1581" spans="1:19" x14ac:dyDescent="0.3">
      <c r="A1581" t="s">
        <v>41</v>
      </c>
      <c r="B1581" t="s">
        <v>42</v>
      </c>
      <c r="C1581">
        <v>2016</v>
      </c>
      <c r="D1581" t="s">
        <v>20</v>
      </c>
      <c r="E1581" t="s">
        <v>140</v>
      </c>
      <c r="F1581">
        <v>1.4</v>
      </c>
      <c r="G1581">
        <v>64048</v>
      </c>
      <c r="H1581">
        <v>187</v>
      </c>
      <c r="I1581">
        <v>94</v>
      </c>
      <c r="J1581">
        <v>1</v>
      </c>
      <c r="K1581">
        <v>0</v>
      </c>
      <c r="L1581" t="s">
        <v>43</v>
      </c>
      <c r="M1581" t="s">
        <v>94</v>
      </c>
      <c r="N1581" t="s">
        <v>45</v>
      </c>
      <c r="O1581" t="s">
        <v>29</v>
      </c>
      <c r="P1581">
        <v>42</v>
      </c>
      <c r="Q1581" t="s">
        <v>91</v>
      </c>
      <c r="R1581">
        <v>10400</v>
      </c>
      <c r="S1581" t="str">
        <f t="shared" si="24"/>
        <v>50K-100K</v>
      </c>
    </row>
    <row r="1582" spans="1:19" x14ac:dyDescent="0.3">
      <c r="A1582" t="s">
        <v>38</v>
      </c>
      <c r="B1582" t="s">
        <v>47</v>
      </c>
      <c r="C1582">
        <v>2023</v>
      </c>
      <c r="D1582" t="s">
        <v>33</v>
      </c>
      <c r="E1582" t="s">
        <v>21</v>
      </c>
      <c r="F1582">
        <v>2.4</v>
      </c>
      <c r="G1582">
        <v>6510</v>
      </c>
      <c r="H1582">
        <v>187</v>
      </c>
      <c r="I1582">
        <v>152</v>
      </c>
      <c r="J1582">
        <v>1</v>
      </c>
      <c r="K1582">
        <v>0</v>
      </c>
      <c r="L1582" t="s">
        <v>43</v>
      </c>
      <c r="M1582" t="s">
        <v>94</v>
      </c>
      <c r="N1582" t="s">
        <v>23</v>
      </c>
      <c r="O1582" t="s">
        <v>24</v>
      </c>
      <c r="P1582">
        <v>46</v>
      </c>
      <c r="Q1582" t="s">
        <v>88</v>
      </c>
      <c r="R1582">
        <v>24866</v>
      </c>
      <c r="S1582" t="str">
        <f t="shared" si="24"/>
        <v>0-50K</v>
      </c>
    </row>
    <row r="1583" spans="1:19" x14ac:dyDescent="0.3">
      <c r="A1583" t="s">
        <v>49</v>
      </c>
      <c r="B1583" t="s">
        <v>50</v>
      </c>
      <c r="C1583">
        <v>2012</v>
      </c>
      <c r="D1583" t="s">
        <v>20</v>
      </c>
      <c r="E1583" t="s">
        <v>21</v>
      </c>
      <c r="F1583">
        <v>2.5</v>
      </c>
      <c r="G1583">
        <v>141587</v>
      </c>
      <c r="H1583">
        <v>129</v>
      </c>
      <c r="I1583">
        <v>119</v>
      </c>
      <c r="J1583">
        <v>3</v>
      </c>
      <c r="K1583">
        <v>0</v>
      </c>
      <c r="L1583" t="s">
        <v>140</v>
      </c>
      <c r="M1583" t="s">
        <v>22</v>
      </c>
      <c r="N1583" t="s">
        <v>45</v>
      </c>
      <c r="O1583" t="s">
        <v>29</v>
      </c>
      <c r="P1583">
        <v>39</v>
      </c>
      <c r="Q1583" t="s">
        <v>25</v>
      </c>
      <c r="R1583">
        <v>500</v>
      </c>
      <c r="S1583" t="str">
        <f t="shared" si="24"/>
        <v>100K-150K</v>
      </c>
    </row>
    <row r="1584" spans="1:19" x14ac:dyDescent="0.3">
      <c r="A1584" t="s">
        <v>18</v>
      </c>
      <c r="B1584" t="s">
        <v>51</v>
      </c>
      <c r="C1584">
        <v>2007</v>
      </c>
      <c r="D1584" t="s">
        <v>20</v>
      </c>
      <c r="E1584" t="s">
        <v>67</v>
      </c>
      <c r="F1584">
        <v>2.4</v>
      </c>
      <c r="G1584">
        <v>129996</v>
      </c>
      <c r="H1584">
        <v>196</v>
      </c>
      <c r="I1584">
        <v>193</v>
      </c>
      <c r="J1584">
        <v>4</v>
      </c>
      <c r="K1584">
        <v>1</v>
      </c>
      <c r="L1584" t="s">
        <v>34</v>
      </c>
      <c r="M1584" t="s">
        <v>28</v>
      </c>
      <c r="N1584" t="s">
        <v>45</v>
      </c>
      <c r="O1584" t="s">
        <v>29</v>
      </c>
      <c r="P1584">
        <v>35</v>
      </c>
      <c r="Q1584" t="s">
        <v>25</v>
      </c>
      <c r="R1584">
        <v>3174</v>
      </c>
      <c r="S1584" t="str">
        <f t="shared" si="24"/>
        <v>100K-150K</v>
      </c>
    </row>
    <row r="1585" spans="1:19" x14ac:dyDescent="0.3">
      <c r="A1585" t="s">
        <v>53</v>
      </c>
      <c r="B1585" t="s">
        <v>71</v>
      </c>
      <c r="C1585">
        <v>2011</v>
      </c>
      <c r="D1585" t="s">
        <v>20</v>
      </c>
      <c r="E1585" t="s">
        <v>140</v>
      </c>
      <c r="F1585">
        <v>2.5</v>
      </c>
      <c r="G1585">
        <v>222082</v>
      </c>
      <c r="H1585">
        <v>162</v>
      </c>
      <c r="I1585">
        <v>141</v>
      </c>
      <c r="J1585">
        <v>3</v>
      </c>
      <c r="K1585">
        <v>0</v>
      </c>
      <c r="L1585" t="s">
        <v>34</v>
      </c>
      <c r="M1585" t="s">
        <v>140</v>
      </c>
      <c r="N1585" t="s">
        <v>45</v>
      </c>
      <c r="O1585" t="s">
        <v>24</v>
      </c>
      <c r="P1585">
        <v>40</v>
      </c>
      <c r="Q1585" t="s">
        <v>57</v>
      </c>
      <c r="R1585">
        <v>2789</v>
      </c>
      <c r="S1585" t="str">
        <f t="shared" si="24"/>
        <v>200K+</v>
      </c>
    </row>
    <row r="1586" spans="1:19" x14ac:dyDescent="0.3">
      <c r="A1586" t="s">
        <v>53</v>
      </c>
      <c r="B1586" t="s">
        <v>77</v>
      </c>
      <c r="C1586">
        <v>2006</v>
      </c>
      <c r="D1586" t="s">
        <v>20</v>
      </c>
      <c r="E1586" t="s">
        <v>21</v>
      </c>
      <c r="F1586">
        <v>2.5</v>
      </c>
      <c r="G1586">
        <v>280458</v>
      </c>
      <c r="H1586">
        <v>176</v>
      </c>
      <c r="I1586">
        <v>169</v>
      </c>
      <c r="J1586">
        <v>4</v>
      </c>
      <c r="K1586">
        <v>1</v>
      </c>
      <c r="L1586" t="s">
        <v>34</v>
      </c>
      <c r="M1586" t="s">
        <v>52</v>
      </c>
      <c r="N1586" t="s">
        <v>23</v>
      </c>
      <c r="O1586" t="s">
        <v>24</v>
      </c>
      <c r="P1586">
        <v>30</v>
      </c>
      <c r="Q1586" t="s">
        <v>37</v>
      </c>
      <c r="R1586">
        <v>500</v>
      </c>
      <c r="S1586" t="str">
        <f t="shared" si="24"/>
        <v>200K+</v>
      </c>
    </row>
    <row r="1587" spans="1:19" x14ac:dyDescent="0.3">
      <c r="A1587" t="s">
        <v>41</v>
      </c>
      <c r="B1587" t="s">
        <v>62</v>
      </c>
      <c r="C1587">
        <v>2013</v>
      </c>
      <c r="D1587" t="s">
        <v>20</v>
      </c>
      <c r="E1587" t="s">
        <v>21</v>
      </c>
      <c r="F1587">
        <v>2.5</v>
      </c>
      <c r="G1587">
        <v>116994</v>
      </c>
      <c r="H1587">
        <v>194</v>
      </c>
      <c r="I1587">
        <v>195</v>
      </c>
      <c r="J1587">
        <v>3</v>
      </c>
      <c r="K1587">
        <v>0</v>
      </c>
      <c r="L1587" t="s">
        <v>140</v>
      </c>
      <c r="M1587" t="s">
        <v>140</v>
      </c>
      <c r="N1587" t="s">
        <v>23</v>
      </c>
      <c r="O1587" t="s">
        <v>29</v>
      </c>
      <c r="P1587">
        <v>32</v>
      </c>
      <c r="Q1587" t="s">
        <v>57</v>
      </c>
      <c r="R1587">
        <v>5360</v>
      </c>
      <c r="S1587" t="str">
        <f t="shared" si="24"/>
        <v>100K-150K</v>
      </c>
    </row>
    <row r="1588" spans="1:19" x14ac:dyDescent="0.3">
      <c r="A1588" t="s">
        <v>18</v>
      </c>
      <c r="B1588" t="s">
        <v>66</v>
      </c>
      <c r="C1588">
        <v>2013</v>
      </c>
      <c r="D1588" t="s">
        <v>20</v>
      </c>
      <c r="E1588" t="s">
        <v>21</v>
      </c>
      <c r="F1588">
        <v>2.5</v>
      </c>
      <c r="G1588">
        <v>170493</v>
      </c>
      <c r="H1588">
        <v>257</v>
      </c>
      <c r="I1588">
        <v>247</v>
      </c>
      <c r="J1588">
        <v>3</v>
      </c>
      <c r="K1588">
        <v>0</v>
      </c>
      <c r="L1588" t="s">
        <v>43</v>
      </c>
      <c r="M1588" t="s">
        <v>52</v>
      </c>
      <c r="N1588" t="s">
        <v>23</v>
      </c>
      <c r="O1588" t="s">
        <v>60</v>
      </c>
      <c r="P1588">
        <v>26</v>
      </c>
      <c r="Q1588" t="s">
        <v>25</v>
      </c>
      <c r="R1588">
        <v>9698</v>
      </c>
      <c r="S1588" t="str">
        <f t="shared" si="24"/>
        <v>150K-200K</v>
      </c>
    </row>
    <row r="1589" spans="1:19" x14ac:dyDescent="0.3">
      <c r="A1589" t="s">
        <v>26</v>
      </c>
      <c r="B1589" t="s">
        <v>27</v>
      </c>
      <c r="C1589">
        <v>2024</v>
      </c>
      <c r="D1589" t="s">
        <v>63</v>
      </c>
      <c r="E1589" t="s">
        <v>21</v>
      </c>
      <c r="F1589">
        <v>2.5</v>
      </c>
      <c r="G1589">
        <v>5241</v>
      </c>
      <c r="H1589">
        <v>214</v>
      </c>
      <c r="I1589">
        <v>201</v>
      </c>
      <c r="J1589">
        <v>1</v>
      </c>
      <c r="K1589">
        <v>0</v>
      </c>
      <c r="L1589" t="s">
        <v>140</v>
      </c>
      <c r="M1589" t="s">
        <v>52</v>
      </c>
      <c r="N1589" t="s">
        <v>23</v>
      </c>
      <c r="O1589" t="s">
        <v>29</v>
      </c>
      <c r="P1589">
        <v>30</v>
      </c>
      <c r="Q1589" t="s">
        <v>46</v>
      </c>
      <c r="R1589">
        <v>26694</v>
      </c>
      <c r="S1589" t="str">
        <f t="shared" si="24"/>
        <v>0-50K</v>
      </c>
    </row>
    <row r="1590" spans="1:19" x14ac:dyDescent="0.3">
      <c r="A1590" t="s">
        <v>80</v>
      </c>
      <c r="B1590" t="s">
        <v>98</v>
      </c>
      <c r="C1590">
        <v>2012</v>
      </c>
      <c r="D1590" t="s">
        <v>20</v>
      </c>
      <c r="E1590" t="s">
        <v>21</v>
      </c>
      <c r="F1590">
        <v>2.9</v>
      </c>
      <c r="G1590">
        <v>228966</v>
      </c>
      <c r="H1590">
        <v>215</v>
      </c>
      <c r="I1590">
        <v>207</v>
      </c>
      <c r="J1590">
        <v>2</v>
      </c>
      <c r="K1590">
        <v>1</v>
      </c>
      <c r="L1590" t="s">
        <v>43</v>
      </c>
      <c r="M1590" t="s">
        <v>52</v>
      </c>
      <c r="N1590" t="s">
        <v>23</v>
      </c>
      <c r="O1590" t="s">
        <v>24</v>
      </c>
      <c r="P1590">
        <v>27</v>
      </c>
      <c r="Q1590" t="s">
        <v>46</v>
      </c>
      <c r="R1590">
        <v>500</v>
      </c>
      <c r="S1590" t="str">
        <f t="shared" si="24"/>
        <v>200K+</v>
      </c>
    </row>
    <row r="1591" spans="1:19" x14ac:dyDescent="0.3">
      <c r="A1591" t="s">
        <v>38</v>
      </c>
      <c r="B1591" t="s">
        <v>86</v>
      </c>
      <c r="C1591">
        <v>2013</v>
      </c>
      <c r="D1591" t="s">
        <v>20</v>
      </c>
      <c r="E1591" t="s">
        <v>21</v>
      </c>
      <c r="F1591">
        <v>3.5</v>
      </c>
      <c r="G1591">
        <v>151505</v>
      </c>
      <c r="H1591">
        <v>253</v>
      </c>
      <c r="I1591">
        <v>249</v>
      </c>
      <c r="J1591">
        <v>2</v>
      </c>
      <c r="K1591">
        <v>1</v>
      </c>
      <c r="L1591" t="s">
        <v>43</v>
      </c>
      <c r="M1591" t="s">
        <v>140</v>
      </c>
      <c r="N1591" t="s">
        <v>84</v>
      </c>
      <c r="O1591" t="s">
        <v>95</v>
      </c>
      <c r="P1591">
        <v>21</v>
      </c>
      <c r="Q1591" t="s">
        <v>48</v>
      </c>
      <c r="R1591">
        <v>5203</v>
      </c>
      <c r="S1591" t="str">
        <f t="shared" si="24"/>
        <v>150K-200K</v>
      </c>
    </row>
    <row r="1592" spans="1:19" x14ac:dyDescent="0.3">
      <c r="A1592" t="s">
        <v>41</v>
      </c>
      <c r="B1592" t="s">
        <v>42</v>
      </c>
      <c r="C1592">
        <v>2018</v>
      </c>
      <c r="D1592" t="s">
        <v>20</v>
      </c>
      <c r="E1592" t="s">
        <v>21</v>
      </c>
      <c r="F1592">
        <v>1.9</v>
      </c>
      <c r="G1592">
        <v>81328</v>
      </c>
      <c r="H1592">
        <v>162</v>
      </c>
      <c r="I1592">
        <v>163</v>
      </c>
      <c r="J1592">
        <v>1</v>
      </c>
      <c r="K1592">
        <v>0</v>
      </c>
      <c r="L1592" t="s">
        <v>34</v>
      </c>
      <c r="M1592" t="s">
        <v>44</v>
      </c>
      <c r="N1592" t="s">
        <v>45</v>
      </c>
      <c r="O1592" t="s">
        <v>29</v>
      </c>
      <c r="P1592">
        <v>41</v>
      </c>
      <c r="Q1592" t="s">
        <v>88</v>
      </c>
      <c r="R1592">
        <v>10861</v>
      </c>
      <c r="S1592" t="str">
        <f t="shared" si="24"/>
        <v>50K-100K</v>
      </c>
    </row>
    <row r="1593" spans="1:19" x14ac:dyDescent="0.3">
      <c r="A1593" t="s">
        <v>49</v>
      </c>
      <c r="B1593" t="s">
        <v>92</v>
      </c>
      <c r="C1593">
        <v>2016</v>
      </c>
      <c r="D1593" t="s">
        <v>20</v>
      </c>
      <c r="E1593" t="s">
        <v>21</v>
      </c>
      <c r="F1593">
        <v>2.7</v>
      </c>
      <c r="G1593">
        <v>87596</v>
      </c>
      <c r="H1593">
        <v>199</v>
      </c>
      <c r="I1593">
        <v>173</v>
      </c>
      <c r="J1593">
        <v>1</v>
      </c>
      <c r="K1593">
        <v>1</v>
      </c>
      <c r="L1593" t="s">
        <v>140</v>
      </c>
      <c r="M1593" t="s">
        <v>140</v>
      </c>
      <c r="N1593" t="s">
        <v>23</v>
      </c>
      <c r="O1593" t="s">
        <v>24</v>
      </c>
      <c r="P1593">
        <v>32</v>
      </c>
      <c r="Q1593" t="s">
        <v>46</v>
      </c>
      <c r="R1593">
        <v>8194</v>
      </c>
      <c r="S1593" t="str">
        <f t="shared" si="24"/>
        <v>50K-100K</v>
      </c>
    </row>
    <row r="1594" spans="1:19" x14ac:dyDescent="0.3">
      <c r="A1594" t="s">
        <v>73</v>
      </c>
      <c r="B1594" t="s">
        <v>87</v>
      </c>
      <c r="C1594">
        <v>2023</v>
      </c>
      <c r="D1594" t="s">
        <v>20</v>
      </c>
      <c r="E1594" t="s">
        <v>21</v>
      </c>
      <c r="F1594">
        <v>2.5</v>
      </c>
      <c r="G1594">
        <v>28352</v>
      </c>
      <c r="H1594">
        <v>195</v>
      </c>
      <c r="I1594">
        <v>172</v>
      </c>
      <c r="J1594">
        <v>1</v>
      </c>
      <c r="K1594">
        <v>0</v>
      </c>
      <c r="L1594" t="s">
        <v>43</v>
      </c>
      <c r="M1594" t="s">
        <v>28</v>
      </c>
      <c r="N1594" t="s">
        <v>23</v>
      </c>
      <c r="O1594" t="s">
        <v>24</v>
      </c>
      <c r="P1594">
        <v>34</v>
      </c>
      <c r="Q1594" t="s">
        <v>25</v>
      </c>
      <c r="R1594">
        <v>40198</v>
      </c>
      <c r="S1594" t="str">
        <f t="shared" si="24"/>
        <v>0-50K</v>
      </c>
    </row>
    <row r="1595" spans="1:19" x14ac:dyDescent="0.3">
      <c r="A1595" t="s">
        <v>18</v>
      </c>
      <c r="B1595" t="s">
        <v>19</v>
      </c>
      <c r="C1595">
        <v>2013</v>
      </c>
      <c r="D1595" t="s">
        <v>20</v>
      </c>
      <c r="E1595" t="s">
        <v>21</v>
      </c>
      <c r="F1595">
        <v>3</v>
      </c>
      <c r="G1595">
        <v>158174</v>
      </c>
      <c r="H1595">
        <v>232</v>
      </c>
      <c r="I1595">
        <v>228</v>
      </c>
      <c r="J1595">
        <v>3</v>
      </c>
      <c r="K1595">
        <v>1</v>
      </c>
      <c r="L1595" t="s">
        <v>34</v>
      </c>
      <c r="M1595" t="s">
        <v>59</v>
      </c>
      <c r="N1595" t="s">
        <v>23</v>
      </c>
      <c r="O1595" t="s">
        <v>24</v>
      </c>
      <c r="P1595">
        <v>28</v>
      </c>
      <c r="Q1595" t="s">
        <v>91</v>
      </c>
      <c r="R1595">
        <v>12847</v>
      </c>
      <c r="S1595" t="str">
        <f t="shared" si="24"/>
        <v>150K-200K</v>
      </c>
    </row>
    <row r="1596" spans="1:19" x14ac:dyDescent="0.3">
      <c r="A1596" t="s">
        <v>49</v>
      </c>
      <c r="B1596" t="s">
        <v>50</v>
      </c>
      <c r="C1596">
        <v>2017</v>
      </c>
      <c r="D1596" t="s">
        <v>20</v>
      </c>
      <c r="E1596" t="s">
        <v>21</v>
      </c>
      <c r="F1596">
        <v>1.8</v>
      </c>
      <c r="G1596">
        <v>83063</v>
      </c>
      <c r="H1596">
        <v>149</v>
      </c>
      <c r="I1596">
        <v>146</v>
      </c>
      <c r="J1596">
        <v>2</v>
      </c>
      <c r="K1596">
        <v>0</v>
      </c>
      <c r="L1596" t="s">
        <v>140</v>
      </c>
      <c r="M1596" t="s">
        <v>52</v>
      </c>
      <c r="N1596" t="s">
        <v>45</v>
      </c>
      <c r="O1596" t="s">
        <v>29</v>
      </c>
      <c r="P1596">
        <v>33</v>
      </c>
      <c r="Q1596" t="s">
        <v>57</v>
      </c>
      <c r="R1596">
        <v>7315</v>
      </c>
      <c r="S1596" t="str">
        <f t="shared" si="24"/>
        <v>50K-100K</v>
      </c>
    </row>
    <row r="1597" spans="1:19" x14ac:dyDescent="0.3">
      <c r="A1597" t="s">
        <v>18</v>
      </c>
      <c r="B1597" t="s">
        <v>19</v>
      </c>
      <c r="C1597">
        <v>2016</v>
      </c>
      <c r="D1597" t="s">
        <v>20</v>
      </c>
      <c r="E1597" t="s">
        <v>21</v>
      </c>
      <c r="F1597">
        <v>2.5</v>
      </c>
      <c r="G1597">
        <v>129050</v>
      </c>
      <c r="H1597">
        <v>234</v>
      </c>
      <c r="I1597">
        <v>214</v>
      </c>
      <c r="J1597">
        <v>1</v>
      </c>
      <c r="K1597">
        <v>0</v>
      </c>
      <c r="L1597" t="s">
        <v>34</v>
      </c>
      <c r="M1597" t="s">
        <v>28</v>
      </c>
      <c r="N1597" t="s">
        <v>23</v>
      </c>
      <c r="O1597" t="s">
        <v>24</v>
      </c>
      <c r="P1597">
        <v>32</v>
      </c>
      <c r="Q1597" t="s">
        <v>88</v>
      </c>
      <c r="R1597">
        <v>25254</v>
      </c>
      <c r="S1597" t="str">
        <f t="shared" si="24"/>
        <v>100K-150K</v>
      </c>
    </row>
    <row r="1598" spans="1:19" x14ac:dyDescent="0.3">
      <c r="A1598" t="s">
        <v>53</v>
      </c>
      <c r="B1598" t="s">
        <v>79</v>
      </c>
      <c r="C1598">
        <v>2023</v>
      </c>
      <c r="D1598" t="s">
        <v>20</v>
      </c>
      <c r="E1598" t="s">
        <v>21</v>
      </c>
      <c r="F1598">
        <v>1.6</v>
      </c>
      <c r="G1598">
        <v>12854</v>
      </c>
      <c r="H1598">
        <v>127</v>
      </c>
      <c r="I1598">
        <v>122</v>
      </c>
      <c r="J1598">
        <v>1</v>
      </c>
      <c r="K1598">
        <v>0</v>
      </c>
      <c r="L1598" t="s">
        <v>140</v>
      </c>
      <c r="M1598" t="s">
        <v>140</v>
      </c>
      <c r="N1598" t="s">
        <v>45</v>
      </c>
      <c r="O1598" t="s">
        <v>24</v>
      </c>
      <c r="P1598">
        <v>36</v>
      </c>
      <c r="Q1598" t="s">
        <v>46</v>
      </c>
      <c r="R1598">
        <v>52858</v>
      </c>
      <c r="S1598" t="str">
        <f t="shared" si="24"/>
        <v>0-50K</v>
      </c>
    </row>
    <row r="1599" spans="1:19" x14ac:dyDescent="0.3">
      <c r="A1599" t="s">
        <v>53</v>
      </c>
      <c r="B1599" t="s">
        <v>77</v>
      </c>
      <c r="C1599">
        <v>2007</v>
      </c>
      <c r="D1599" t="s">
        <v>20</v>
      </c>
      <c r="E1599" t="s">
        <v>67</v>
      </c>
      <c r="F1599">
        <v>2.5</v>
      </c>
      <c r="G1599">
        <v>112136</v>
      </c>
      <c r="H1599">
        <v>228</v>
      </c>
      <c r="I1599">
        <v>211</v>
      </c>
      <c r="J1599">
        <v>3</v>
      </c>
      <c r="K1599">
        <v>1</v>
      </c>
      <c r="L1599" t="s">
        <v>34</v>
      </c>
      <c r="M1599" t="s">
        <v>44</v>
      </c>
      <c r="N1599" t="s">
        <v>23</v>
      </c>
      <c r="O1599" t="s">
        <v>24</v>
      </c>
      <c r="P1599">
        <v>24</v>
      </c>
      <c r="Q1599" t="s">
        <v>76</v>
      </c>
      <c r="R1599">
        <v>7231</v>
      </c>
      <c r="S1599" t="str">
        <f t="shared" si="24"/>
        <v>100K-150K</v>
      </c>
    </row>
    <row r="1600" spans="1:19" x14ac:dyDescent="0.3">
      <c r="A1600" t="s">
        <v>41</v>
      </c>
      <c r="B1600" t="s">
        <v>103</v>
      </c>
      <c r="C1600">
        <v>2021</v>
      </c>
      <c r="D1600" t="s">
        <v>63</v>
      </c>
      <c r="E1600" t="s">
        <v>21</v>
      </c>
      <c r="F1600">
        <v>2.5</v>
      </c>
      <c r="G1600">
        <v>45281</v>
      </c>
      <c r="H1600">
        <v>201</v>
      </c>
      <c r="I1600">
        <v>204</v>
      </c>
      <c r="J1600">
        <v>1</v>
      </c>
      <c r="K1600">
        <v>0</v>
      </c>
      <c r="L1600" t="s">
        <v>34</v>
      </c>
      <c r="M1600" t="s">
        <v>44</v>
      </c>
      <c r="N1600" t="s">
        <v>23</v>
      </c>
      <c r="O1600" t="s">
        <v>24</v>
      </c>
      <c r="P1600">
        <v>30</v>
      </c>
      <c r="Q1600" t="s">
        <v>76</v>
      </c>
      <c r="R1600">
        <v>26315</v>
      </c>
      <c r="S1600" t="str">
        <f t="shared" si="24"/>
        <v>0-50K</v>
      </c>
    </row>
    <row r="1601" spans="1:19" x14ac:dyDescent="0.3">
      <c r="A1601" t="s">
        <v>26</v>
      </c>
      <c r="B1601" t="s">
        <v>27</v>
      </c>
      <c r="C1601">
        <v>2010</v>
      </c>
      <c r="D1601" t="s">
        <v>20</v>
      </c>
      <c r="E1601" t="s">
        <v>21</v>
      </c>
      <c r="F1601">
        <v>2.2000000000000002</v>
      </c>
      <c r="G1601">
        <v>168598</v>
      </c>
      <c r="H1601">
        <v>187</v>
      </c>
      <c r="I1601">
        <v>166</v>
      </c>
      <c r="J1601">
        <v>3</v>
      </c>
      <c r="K1601">
        <v>0</v>
      </c>
      <c r="L1601" t="s">
        <v>43</v>
      </c>
      <c r="M1601" t="s">
        <v>94</v>
      </c>
      <c r="N1601" t="s">
        <v>23</v>
      </c>
      <c r="O1601" t="s">
        <v>24</v>
      </c>
      <c r="P1601">
        <v>37</v>
      </c>
      <c r="Q1601" t="s">
        <v>64</v>
      </c>
      <c r="R1601">
        <v>500</v>
      </c>
      <c r="S1601" t="str">
        <f t="shared" si="24"/>
        <v>150K-200K</v>
      </c>
    </row>
    <row r="1602" spans="1:19" x14ac:dyDescent="0.3">
      <c r="A1602" t="s">
        <v>80</v>
      </c>
      <c r="B1602" t="s">
        <v>98</v>
      </c>
      <c r="C1602">
        <v>2017</v>
      </c>
      <c r="D1602" t="s">
        <v>20</v>
      </c>
      <c r="E1602" t="s">
        <v>21</v>
      </c>
      <c r="F1602">
        <v>3.1</v>
      </c>
      <c r="G1602">
        <v>68896</v>
      </c>
      <c r="H1602">
        <v>249</v>
      </c>
      <c r="I1602">
        <v>237</v>
      </c>
      <c r="J1602">
        <v>2</v>
      </c>
      <c r="K1602">
        <v>1</v>
      </c>
      <c r="L1602" t="s">
        <v>140</v>
      </c>
      <c r="M1602" t="s">
        <v>140</v>
      </c>
      <c r="N1602" t="s">
        <v>23</v>
      </c>
      <c r="O1602" t="s">
        <v>29</v>
      </c>
      <c r="P1602">
        <v>26</v>
      </c>
      <c r="Q1602" t="s">
        <v>46</v>
      </c>
      <c r="R1602">
        <v>9132</v>
      </c>
      <c r="S1602" t="str">
        <f t="shared" ref="S1602:S1665" si="25">IF(G1602&lt;=50000,"0-50K",IF(G1602&lt;=100000,"50K-100K",IF(G1602&lt;=150000,"100K-150K",IF(G1602&lt;=200000,"150K-200K","200K+"))))</f>
        <v>50K-100K</v>
      </c>
    </row>
    <row r="1603" spans="1:19" x14ac:dyDescent="0.3">
      <c r="A1603" t="s">
        <v>80</v>
      </c>
      <c r="B1603" t="s">
        <v>102</v>
      </c>
      <c r="C1603">
        <v>2006</v>
      </c>
      <c r="D1603" t="s">
        <v>20</v>
      </c>
      <c r="E1603" t="s">
        <v>21</v>
      </c>
      <c r="F1603">
        <v>3.1</v>
      </c>
      <c r="G1603">
        <v>397820</v>
      </c>
      <c r="H1603">
        <v>259</v>
      </c>
      <c r="I1603">
        <v>187</v>
      </c>
      <c r="J1603">
        <v>3</v>
      </c>
      <c r="K1603" t="s">
        <v>140</v>
      </c>
      <c r="L1603" t="s">
        <v>34</v>
      </c>
      <c r="M1603" t="s">
        <v>35</v>
      </c>
      <c r="N1603" t="s">
        <v>23</v>
      </c>
      <c r="O1603" t="s">
        <v>24</v>
      </c>
      <c r="P1603">
        <v>23</v>
      </c>
      <c r="Q1603" t="s">
        <v>76</v>
      </c>
      <c r="R1603">
        <v>500</v>
      </c>
      <c r="S1603" t="str">
        <f t="shared" si="25"/>
        <v>200K+</v>
      </c>
    </row>
    <row r="1604" spans="1:19" x14ac:dyDescent="0.3">
      <c r="A1604" t="s">
        <v>31</v>
      </c>
      <c r="B1604" t="s">
        <v>85</v>
      </c>
      <c r="C1604">
        <v>2012</v>
      </c>
      <c r="D1604" t="s">
        <v>20</v>
      </c>
      <c r="E1604" t="s">
        <v>21</v>
      </c>
      <c r="F1604">
        <v>2.8</v>
      </c>
      <c r="G1604">
        <v>35579</v>
      </c>
      <c r="H1604">
        <v>218</v>
      </c>
      <c r="I1604">
        <v>191</v>
      </c>
      <c r="J1604">
        <v>4</v>
      </c>
      <c r="K1604">
        <v>0</v>
      </c>
      <c r="L1604" t="s">
        <v>43</v>
      </c>
      <c r="M1604" t="s">
        <v>59</v>
      </c>
      <c r="N1604" t="s">
        <v>23</v>
      </c>
      <c r="O1604" t="s">
        <v>24</v>
      </c>
      <c r="P1604">
        <v>29</v>
      </c>
      <c r="Q1604" t="s">
        <v>88</v>
      </c>
      <c r="R1604">
        <v>8526</v>
      </c>
      <c r="S1604" t="str">
        <f t="shared" si="25"/>
        <v>0-50K</v>
      </c>
    </row>
    <row r="1605" spans="1:19" x14ac:dyDescent="0.3">
      <c r="A1605" t="s">
        <v>49</v>
      </c>
      <c r="B1605" t="s">
        <v>93</v>
      </c>
      <c r="C1605">
        <v>2007</v>
      </c>
      <c r="D1605" t="s">
        <v>20</v>
      </c>
      <c r="E1605" t="s">
        <v>21</v>
      </c>
      <c r="F1605">
        <v>2.5</v>
      </c>
      <c r="G1605">
        <v>290152</v>
      </c>
      <c r="H1605">
        <v>250</v>
      </c>
      <c r="I1605">
        <v>252</v>
      </c>
      <c r="J1605">
        <v>3</v>
      </c>
      <c r="K1605">
        <v>0</v>
      </c>
      <c r="L1605" t="s">
        <v>34</v>
      </c>
      <c r="M1605" t="s">
        <v>59</v>
      </c>
      <c r="N1605" t="s">
        <v>23</v>
      </c>
      <c r="O1605" t="s">
        <v>24</v>
      </c>
      <c r="P1605">
        <v>32</v>
      </c>
      <c r="Q1605" t="s">
        <v>140</v>
      </c>
      <c r="R1605">
        <v>500</v>
      </c>
      <c r="S1605" t="str">
        <f t="shared" si="25"/>
        <v>200K+</v>
      </c>
    </row>
    <row r="1606" spans="1:19" x14ac:dyDescent="0.3">
      <c r="A1606" t="s">
        <v>31</v>
      </c>
      <c r="B1606" t="s">
        <v>61</v>
      </c>
      <c r="C1606">
        <v>2023</v>
      </c>
      <c r="D1606" t="s">
        <v>20</v>
      </c>
      <c r="E1606" t="s">
        <v>21</v>
      </c>
      <c r="F1606">
        <v>2.4</v>
      </c>
      <c r="G1606">
        <v>10500</v>
      </c>
      <c r="H1606">
        <v>183</v>
      </c>
      <c r="I1606">
        <v>178</v>
      </c>
      <c r="J1606">
        <v>1</v>
      </c>
      <c r="K1606" t="s">
        <v>140</v>
      </c>
      <c r="L1606" t="s">
        <v>140</v>
      </c>
      <c r="M1606" t="s">
        <v>44</v>
      </c>
      <c r="N1606" t="s">
        <v>45</v>
      </c>
      <c r="O1606" t="s">
        <v>29</v>
      </c>
      <c r="P1606">
        <v>34</v>
      </c>
      <c r="Q1606" t="s">
        <v>25</v>
      </c>
      <c r="R1606">
        <v>19491</v>
      </c>
      <c r="S1606" t="str">
        <f t="shared" si="25"/>
        <v>0-50K</v>
      </c>
    </row>
    <row r="1607" spans="1:19" x14ac:dyDescent="0.3">
      <c r="A1607" t="s">
        <v>73</v>
      </c>
      <c r="B1607" t="s">
        <v>74</v>
      </c>
      <c r="C1607">
        <v>2016</v>
      </c>
      <c r="D1607" t="s">
        <v>33</v>
      </c>
      <c r="E1607" t="s">
        <v>21</v>
      </c>
      <c r="F1607">
        <v>2.9</v>
      </c>
      <c r="G1607">
        <v>48811</v>
      </c>
      <c r="H1607">
        <v>187</v>
      </c>
      <c r="I1607">
        <v>204</v>
      </c>
      <c r="J1607">
        <v>1</v>
      </c>
      <c r="K1607">
        <v>0</v>
      </c>
      <c r="L1607" t="s">
        <v>34</v>
      </c>
      <c r="M1607" t="s">
        <v>140</v>
      </c>
      <c r="N1607" t="s">
        <v>23</v>
      </c>
      <c r="O1607" t="s">
        <v>24</v>
      </c>
      <c r="P1607">
        <v>43</v>
      </c>
      <c r="Q1607" t="s">
        <v>88</v>
      </c>
      <c r="R1607">
        <v>25182</v>
      </c>
      <c r="S1607" t="str">
        <f t="shared" si="25"/>
        <v>0-50K</v>
      </c>
    </row>
    <row r="1608" spans="1:19" x14ac:dyDescent="0.3">
      <c r="A1608" t="s">
        <v>55</v>
      </c>
      <c r="B1608" t="s">
        <v>75</v>
      </c>
      <c r="C1608">
        <v>2018</v>
      </c>
      <c r="D1608" t="s">
        <v>20</v>
      </c>
      <c r="E1608" t="s">
        <v>21</v>
      </c>
      <c r="F1608">
        <v>2.5</v>
      </c>
      <c r="G1608">
        <v>104931</v>
      </c>
      <c r="H1608">
        <v>205</v>
      </c>
      <c r="I1608">
        <v>190</v>
      </c>
      <c r="J1608">
        <v>2</v>
      </c>
      <c r="K1608">
        <v>1</v>
      </c>
      <c r="L1608" t="s">
        <v>40</v>
      </c>
      <c r="M1608" t="s">
        <v>72</v>
      </c>
      <c r="N1608" t="s">
        <v>45</v>
      </c>
      <c r="O1608" t="s">
        <v>24</v>
      </c>
      <c r="P1608">
        <v>25</v>
      </c>
      <c r="Q1608" t="s">
        <v>88</v>
      </c>
      <c r="R1608">
        <v>5550</v>
      </c>
      <c r="S1608" t="str">
        <f t="shared" si="25"/>
        <v>100K-150K</v>
      </c>
    </row>
    <row r="1609" spans="1:19" x14ac:dyDescent="0.3">
      <c r="A1609" t="s">
        <v>53</v>
      </c>
      <c r="B1609" t="s">
        <v>77</v>
      </c>
      <c r="C1609">
        <v>2010</v>
      </c>
      <c r="D1609" t="s">
        <v>20</v>
      </c>
      <c r="E1609" t="s">
        <v>21</v>
      </c>
      <c r="F1609">
        <v>2.5</v>
      </c>
      <c r="G1609">
        <v>254799</v>
      </c>
      <c r="H1609">
        <v>165</v>
      </c>
      <c r="I1609">
        <v>151</v>
      </c>
      <c r="J1609">
        <v>4</v>
      </c>
      <c r="K1609" t="s">
        <v>140</v>
      </c>
      <c r="L1609" t="s">
        <v>34</v>
      </c>
      <c r="M1609" t="s">
        <v>140</v>
      </c>
      <c r="N1609" t="s">
        <v>23</v>
      </c>
      <c r="O1609" t="s">
        <v>24</v>
      </c>
      <c r="P1609">
        <v>35</v>
      </c>
      <c r="Q1609" t="s">
        <v>76</v>
      </c>
      <c r="R1609">
        <v>5440</v>
      </c>
      <c r="S1609" t="str">
        <f t="shared" si="25"/>
        <v>200K+</v>
      </c>
    </row>
    <row r="1610" spans="1:19" x14ac:dyDescent="0.3">
      <c r="A1610" t="s">
        <v>41</v>
      </c>
      <c r="B1610" t="s">
        <v>42</v>
      </c>
      <c r="C1610">
        <v>2012</v>
      </c>
      <c r="D1610" t="s">
        <v>63</v>
      </c>
      <c r="E1610" t="s">
        <v>21</v>
      </c>
      <c r="F1610">
        <v>2.5</v>
      </c>
      <c r="G1610">
        <v>240773</v>
      </c>
      <c r="H1610">
        <v>166</v>
      </c>
      <c r="I1610">
        <v>154</v>
      </c>
      <c r="J1610">
        <v>3</v>
      </c>
      <c r="K1610">
        <v>0</v>
      </c>
      <c r="L1610" t="s">
        <v>43</v>
      </c>
      <c r="M1610" t="s">
        <v>140</v>
      </c>
      <c r="N1610" t="s">
        <v>45</v>
      </c>
      <c r="O1610" t="s">
        <v>29</v>
      </c>
      <c r="P1610">
        <v>37</v>
      </c>
      <c r="Q1610" t="s">
        <v>25</v>
      </c>
      <c r="R1610">
        <v>500</v>
      </c>
      <c r="S1610" t="str">
        <f t="shared" si="25"/>
        <v>200K+</v>
      </c>
    </row>
    <row r="1611" spans="1:19" x14ac:dyDescent="0.3">
      <c r="A1611" t="s">
        <v>41</v>
      </c>
      <c r="B1611" t="s">
        <v>62</v>
      </c>
      <c r="C1611">
        <v>2021</v>
      </c>
      <c r="D1611" t="s">
        <v>20</v>
      </c>
      <c r="E1611" t="s">
        <v>21</v>
      </c>
      <c r="F1611">
        <v>2.7</v>
      </c>
      <c r="G1611">
        <v>45574</v>
      </c>
      <c r="H1611">
        <v>186</v>
      </c>
      <c r="I1611">
        <v>176</v>
      </c>
      <c r="J1611">
        <v>1</v>
      </c>
      <c r="K1611">
        <v>0</v>
      </c>
      <c r="L1611" t="s">
        <v>43</v>
      </c>
      <c r="M1611" t="s">
        <v>28</v>
      </c>
      <c r="N1611" t="s">
        <v>23</v>
      </c>
      <c r="O1611" t="s">
        <v>24</v>
      </c>
      <c r="P1611">
        <v>29</v>
      </c>
      <c r="Q1611" t="s">
        <v>57</v>
      </c>
      <c r="R1611">
        <v>20416</v>
      </c>
      <c r="S1611" t="str">
        <f t="shared" si="25"/>
        <v>0-50K</v>
      </c>
    </row>
    <row r="1612" spans="1:19" x14ac:dyDescent="0.3">
      <c r="A1612" t="s">
        <v>18</v>
      </c>
      <c r="B1612" t="s">
        <v>19</v>
      </c>
      <c r="C1612">
        <v>2022</v>
      </c>
      <c r="D1612" t="s">
        <v>20</v>
      </c>
      <c r="E1612" t="s">
        <v>21</v>
      </c>
      <c r="F1612">
        <v>2.9</v>
      </c>
      <c r="G1612">
        <v>28339</v>
      </c>
      <c r="H1612">
        <v>218</v>
      </c>
      <c r="I1612">
        <v>210</v>
      </c>
      <c r="J1612">
        <v>1</v>
      </c>
      <c r="K1612">
        <v>0</v>
      </c>
      <c r="L1612" t="s">
        <v>34</v>
      </c>
      <c r="M1612" t="s">
        <v>35</v>
      </c>
      <c r="N1612" t="s">
        <v>23</v>
      </c>
      <c r="O1612" t="s">
        <v>29</v>
      </c>
      <c r="P1612">
        <v>27</v>
      </c>
      <c r="Q1612" t="s">
        <v>48</v>
      </c>
      <c r="R1612">
        <v>50103</v>
      </c>
      <c r="S1612" t="str">
        <f t="shared" si="25"/>
        <v>0-50K</v>
      </c>
    </row>
    <row r="1613" spans="1:19" x14ac:dyDescent="0.3">
      <c r="A1613" t="s">
        <v>31</v>
      </c>
      <c r="B1613" t="s">
        <v>99</v>
      </c>
      <c r="C1613">
        <v>2024</v>
      </c>
      <c r="D1613" t="s">
        <v>20</v>
      </c>
      <c r="E1613" t="s">
        <v>140</v>
      </c>
      <c r="F1613">
        <v>2</v>
      </c>
      <c r="G1613">
        <v>100</v>
      </c>
      <c r="H1613">
        <v>166</v>
      </c>
      <c r="I1613">
        <v>170</v>
      </c>
      <c r="J1613">
        <v>1</v>
      </c>
      <c r="K1613" t="s">
        <v>140</v>
      </c>
      <c r="L1613" t="s">
        <v>43</v>
      </c>
      <c r="M1613" t="s">
        <v>22</v>
      </c>
      <c r="N1613" t="s">
        <v>23</v>
      </c>
      <c r="O1613" t="s">
        <v>24</v>
      </c>
      <c r="P1613">
        <v>34</v>
      </c>
      <c r="Q1613" t="s">
        <v>88</v>
      </c>
      <c r="R1613">
        <v>36536</v>
      </c>
      <c r="S1613" t="str">
        <f t="shared" si="25"/>
        <v>0-50K</v>
      </c>
    </row>
    <row r="1614" spans="1:19" x14ac:dyDescent="0.3">
      <c r="A1614" t="s">
        <v>18</v>
      </c>
      <c r="B1614" t="s">
        <v>66</v>
      </c>
      <c r="C1614">
        <v>2011</v>
      </c>
      <c r="D1614" t="s">
        <v>20</v>
      </c>
      <c r="E1614" t="s">
        <v>21</v>
      </c>
      <c r="F1614">
        <v>3</v>
      </c>
      <c r="G1614">
        <v>198654</v>
      </c>
      <c r="H1614">
        <v>236</v>
      </c>
      <c r="I1614">
        <v>228</v>
      </c>
      <c r="J1614">
        <v>3</v>
      </c>
      <c r="K1614">
        <v>0</v>
      </c>
      <c r="L1614" t="s">
        <v>40</v>
      </c>
      <c r="M1614" t="s">
        <v>94</v>
      </c>
      <c r="N1614" t="s">
        <v>23</v>
      </c>
      <c r="O1614" t="s">
        <v>29</v>
      </c>
      <c r="P1614">
        <v>31</v>
      </c>
      <c r="Q1614" t="s">
        <v>91</v>
      </c>
      <c r="R1614">
        <v>4619</v>
      </c>
      <c r="S1614" t="str">
        <f t="shared" si="25"/>
        <v>150K-200K</v>
      </c>
    </row>
    <row r="1615" spans="1:19" x14ac:dyDescent="0.3">
      <c r="A1615" t="s">
        <v>55</v>
      </c>
      <c r="B1615" t="s">
        <v>75</v>
      </c>
      <c r="C1615">
        <v>2019</v>
      </c>
      <c r="D1615" t="s">
        <v>20</v>
      </c>
      <c r="E1615" t="s">
        <v>21</v>
      </c>
      <c r="F1615">
        <v>2.2000000000000002</v>
      </c>
      <c r="G1615">
        <v>46583</v>
      </c>
      <c r="H1615">
        <v>171</v>
      </c>
      <c r="I1615">
        <v>166</v>
      </c>
      <c r="J1615">
        <v>1</v>
      </c>
      <c r="K1615" t="s">
        <v>140</v>
      </c>
      <c r="L1615" t="s">
        <v>43</v>
      </c>
      <c r="M1615" t="s">
        <v>44</v>
      </c>
      <c r="N1615" t="s">
        <v>45</v>
      </c>
      <c r="O1615" t="s">
        <v>29</v>
      </c>
      <c r="P1615">
        <v>33</v>
      </c>
      <c r="Q1615" t="s">
        <v>76</v>
      </c>
      <c r="R1615">
        <v>11792</v>
      </c>
      <c r="S1615" t="str">
        <f t="shared" si="25"/>
        <v>0-50K</v>
      </c>
    </row>
    <row r="1616" spans="1:19" x14ac:dyDescent="0.3">
      <c r="A1616" t="s">
        <v>38</v>
      </c>
      <c r="B1616" t="s">
        <v>39</v>
      </c>
      <c r="C1616">
        <v>2021</v>
      </c>
      <c r="D1616" t="s">
        <v>20</v>
      </c>
      <c r="E1616" t="s">
        <v>21</v>
      </c>
      <c r="F1616">
        <v>2.9</v>
      </c>
      <c r="G1616">
        <v>62869</v>
      </c>
      <c r="H1616">
        <v>204</v>
      </c>
      <c r="I1616">
        <v>189</v>
      </c>
      <c r="J1616">
        <v>1</v>
      </c>
      <c r="K1616">
        <v>1</v>
      </c>
      <c r="L1616" t="s">
        <v>34</v>
      </c>
      <c r="M1616" t="s">
        <v>59</v>
      </c>
      <c r="N1616" t="s">
        <v>23</v>
      </c>
      <c r="O1616" t="s">
        <v>24</v>
      </c>
      <c r="P1616">
        <v>32</v>
      </c>
      <c r="Q1616" t="s">
        <v>140</v>
      </c>
      <c r="R1616">
        <v>29903</v>
      </c>
      <c r="S1616" t="str">
        <f t="shared" si="25"/>
        <v>50K-100K</v>
      </c>
    </row>
    <row r="1617" spans="1:19" x14ac:dyDescent="0.3">
      <c r="A1617" t="s">
        <v>49</v>
      </c>
      <c r="B1617" t="s">
        <v>93</v>
      </c>
      <c r="C1617">
        <v>2018</v>
      </c>
      <c r="D1617" t="s">
        <v>20</v>
      </c>
      <c r="E1617" t="s">
        <v>21</v>
      </c>
      <c r="F1617">
        <v>3</v>
      </c>
      <c r="G1617">
        <v>99820</v>
      </c>
      <c r="H1617">
        <v>209</v>
      </c>
      <c r="I1617">
        <v>198</v>
      </c>
      <c r="J1617">
        <v>1</v>
      </c>
      <c r="K1617">
        <v>0</v>
      </c>
      <c r="L1617" t="s">
        <v>34</v>
      </c>
      <c r="M1617" t="s">
        <v>44</v>
      </c>
      <c r="N1617" t="s">
        <v>23</v>
      </c>
      <c r="O1617" t="s">
        <v>24</v>
      </c>
      <c r="P1617">
        <v>33</v>
      </c>
      <c r="Q1617" t="s">
        <v>64</v>
      </c>
      <c r="R1617">
        <v>15259</v>
      </c>
      <c r="S1617" t="str">
        <f t="shared" si="25"/>
        <v>50K-100K</v>
      </c>
    </row>
    <row r="1618" spans="1:19" x14ac:dyDescent="0.3">
      <c r="A1618" t="s">
        <v>38</v>
      </c>
      <c r="B1618" t="s">
        <v>47</v>
      </c>
      <c r="C1618">
        <v>2009</v>
      </c>
      <c r="D1618" t="s">
        <v>20</v>
      </c>
      <c r="E1618" t="s">
        <v>67</v>
      </c>
      <c r="F1618">
        <v>3.1</v>
      </c>
      <c r="G1618">
        <v>139890</v>
      </c>
      <c r="H1618">
        <v>222</v>
      </c>
      <c r="I1618">
        <v>216</v>
      </c>
      <c r="J1618">
        <v>3</v>
      </c>
      <c r="K1618">
        <v>0</v>
      </c>
      <c r="L1618" t="s">
        <v>34</v>
      </c>
      <c r="M1618" t="s">
        <v>72</v>
      </c>
      <c r="N1618" t="s">
        <v>23</v>
      </c>
      <c r="O1618" t="s">
        <v>24</v>
      </c>
      <c r="P1618">
        <v>25</v>
      </c>
      <c r="Q1618" t="s">
        <v>57</v>
      </c>
      <c r="R1618">
        <v>500</v>
      </c>
      <c r="S1618" t="str">
        <f t="shared" si="25"/>
        <v>100K-150K</v>
      </c>
    </row>
    <row r="1619" spans="1:19" x14ac:dyDescent="0.3">
      <c r="A1619" t="s">
        <v>31</v>
      </c>
      <c r="B1619" t="s">
        <v>61</v>
      </c>
      <c r="C1619">
        <v>2012</v>
      </c>
      <c r="D1619" t="s">
        <v>20</v>
      </c>
      <c r="E1619" t="s">
        <v>21</v>
      </c>
      <c r="F1619">
        <v>2</v>
      </c>
      <c r="G1619">
        <v>155082</v>
      </c>
      <c r="H1619">
        <v>172</v>
      </c>
      <c r="I1619">
        <v>175</v>
      </c>
      <c r="J1619">
        <v>3</v>
      </c>
      <c r="K1619">
        <v>0</v>
      </c>
      <c r="L1619" t="s">
        <v>43</v>
      </c>
      <c r="M1619" t="s">
        <v>52</v>
      </c>
      <c r="N1619" t="s">
        <v>45</v>
      </c>
      <c r="O1619" t="s">
        <v>29</v>
      </c>
      <c r="P1619">
        <v>37</v>
      </c>
      <c r="Q1619" t="s">
        <v>57</v>
      </c>
      <c r="R1619">
        <v>2206</v>
      </c>
      <c r="S1619" t="str">
        <f t="shared" si="25"/>
        <v>150K-200K</v>
      </c>
    </row>
    <row r="1620" spans="1:19" x14ac:dyDescent="0.3">
      <c r="A1620" t="s">
        <v>49</v>
      </c>
      <c r="B1620" t="s">
        <v>92</v>
      </c>
      <c r="C1620">
        <v>2007</v>
      </c>
      <c r="D1620" t="s">
        <v>20</v>
      </c>
      <c r="E1620" t="s">
        <v>140</v>
      </c>
      <c r="F1620">
        <v>2.9</v>
      </c>
      <c r="G1620">
        <v>57194</v>
      </c>
      <c r="H1620">
        <v>224</v>
      </c>
      <c r="I1620">
        <v>212</v>
      </c>
      <c r="J1620">
        <v>4</v>
      </c>
      <c r="K1620">
        <v>1</v>
      </c>
      <c r="L1620" t="s">
        <v>140</v>
      </c>
      <c r="M1620" t="s">
        <v>28</v>
      </c>
      <c r="N1620" t="s">
        <v>23</v>
      </c>
      <c r="O1620" t="s">
        <v>24</v>
      </c>
      <c r="P1620">
        <v>23</v>
      </c>
      <c r="Q1620" t="s">
        <v>91</v>
      </c>
      <c r="R1620">
        <v>3027</v>
      </c>
      <c r="S1620" t="str">
        <f t="shared" si="25"/>
        <v>50K-100K</v>
      </c>
    </row>
    <row r="1621" spans="1:19" x14ac:dyDescent="0.3">
      <c r="A1621" t="s">
        <v>31</v>
      </c>
      <c r="B1621" t="s">
        <v>61</v>
      </c>
      <c r="C1621">
        <v>2019</v>
      </c>
      <c r="D1621" t="s">
        <v>20</v>
      </c>
      <c r="E1621" t="s">
        <v>21</v>
      </c>
      <c r="F1621">
        <v>1.8</v>
      </c>
      <c r="G1621">
        <v>58188</v>
      </c>
      <c r="H1621">
        <v>187</v>
      </c>
      <c r="I1621">
        <v>141</v>
      </c>
      <c r="J1621">
        <v>1</v>
      </c>
      <c r="K1621">
        <v>1</v>
      </c>
      <c r="L1621" t="s">
        <v>140</v>
      </c>
      <c r="M1621" t="s">
        <v>52</v>
      </c>
      <c r="N1621" t="s">
        <v>45</v>
      </c>
      <c r="O1621" t="s">
        <v>29</v>
      </c>
      <c r="P1621">
        <v>34</v>
      </c>
      <c r="Q1621" t="s">
        <v>37</v>
      </c>
      <c r="R1621">
        <v>10517</v>
      </c>
      <c r="S1621" t="str">
        <f t="shared" si="25"/>
        <v>50K-100K</v>
      </c>
    </row>
    <row r="1622" spans="1:19" x14ac:dyDescent="0.3">
      <c r="A1622" t="s">
        <v>53</v>
      </c>
      <c r="B1622" t="s">
        <v>77</v>
      </c>
      <c r="C1622">
        <v>2019</v>
      </c>
      <c r="D1622" t="s">
        <v>20</v>
      </c>
      <c r="E1622" t="s">
        <v>140</v>
      </c>
      <c r="F1622">
        <v>3.2</v>
      </c>
      <c r="G1622">
        <v>36547</v>
      </c>
      <c r="H1622">
        <v>212</v>
      </c>
      <c r="I1622">
        <v>210</v>
      </c>
      <c r="J1622">
        <v>2</v>
      </c>
      <c r="K1622" t="s">
        <v>140</v>
      </c>
      <c r="L1622" t="s">
        <v>34</v>
      </c>
      <c r="M1622" t="s">
        <v>28</v>
      </c>
      <c r="N1622" t="s">
        <v>23</v>
      </c>
      <c r="O1622" t="s">
        <v>24</v>
      </c>
      <c r="P1622">
        <v>29</v>
      </c>
      <c r="Q1622" t="s">
        <v>30</v>
      </c>
      <c r="R1622">
        <v>35780</v>
      </c>
      <c r="S1622" t="str">
        <f t="shared" si="25"/>
        <v>0-50K</v>
      </c>
    </row>
    <row r="1623" spans="1:19" x14ac:dyDescent="0.3">
      <c r="A1623" t="s">
        <v>26</v>
      </c>
      <c r="B1623" t="s">
        <v>68</v>
      </c>
      <c r="C1623">
        <v>2008</v>
      </c>
      <c r="D1623" t="s">
        <v>20</v>
      </c>
      <c r="E1623" t="s">
        <v>140</v>
      </c>
      <c r="F1623">
        <v>2.5</v>
      </c>
      <c r="G1623">
        <v>71018</v>
      </c>
      <c r="H1623">
        <v>178</v>
      </c>
      <c r="I1623">
        <v>177</v>
      </c>
      <c r="J1623">
        <v>3</v>
      </c>
      <c r="K1623">
        <v>0</v>
      </c>
      <c r="L1623" t="s">
        <v>43</v>
      </c>
      <c r="M1623" t="s">
        <v>140</v>
      </c>
      <c r="N1623" t="s">
        <v>45</v>
      </c>
      <c r="O1623" t="s">
        <v>29</v>
      </c>
      <c r="P1623">
        <v>33</v>
      </c>
      <c r="Q1623" t="s">
        <v>25</v>
      </c>
      <c r="R1623">
        <v>2916</v>
      </c>
      <c r="S1623" t="str">
        <f t="shared" si="25"/>
        <v>50K-100K</v>
      </c>
    </row>
    <row r="1624" spans="1:19" x14ac:dyDescent="0.3">
      <c r="A1624" t="s">
        <v>49</v>
      </c>
      <c r="B1624" t="s">
        <v>92</v>
      </c>
      <c r="C1624">
        <v>2009</v>
      </c>
      <c r="D1624" t="s">
        <v>20</v>
      </c>
      <c r="E1624" t="s">
        <v>140</v>
      </c>
      <c r="F1624">
        <v>2.5</v>
      </c>
      <c r="G1624">
        <v>170821</v>
      </c>
      <c r="H1624">
        <v>179</v>
      </c>
      <c r="I1624">
        <v>162</v>
      </c>
      <c r="J1624">
        <v>4</v>
      </c>
      <c r="K1624" t="s">
        <v>140</v>
      </c>
      <c r="L1624" t="s">
        <v>140</v>
      </c>
      <c r="M1624" t="s">
        <v>59</v>
      </c>
      <c r="N1624" t="s">
        <v>23</v>
      </c>
      <c r="O1624" t="s">
        <v>29</v>
      </c>
      <c r="P1624">
        <v>31</v>
      </c>
      <c r="Q1624" t="s">
        <v>88</v>
      </c>
      <c r="R1624">
        <v>500</v>
      </c>
      <c r="S1624" t="str">
        <f t="shared" si="25"/>
        <v>150K-200K</v>
      </c>
    </row>
    <row r="1625" spans="1:19" x14ac:dyDescent="0.3">
      <c r="A1625" t="s">
        <v>18</v>
      </c>
      <c r="B1625" t="s">
        <v>70</v>
      </c>
      <c r="C1625">
        <v>2015</v>
      </c>
      <c r="D1625" t="s">
        <v>20</v>
      </c>
      <c r="E1625" t="s">
        <v>21</v>
      </c>
      <c r="F1625">
        <v>1.8</v>
      </c>
      <c r="G1625">
        <v>70530</v>
      </c>
      <c r="H1625">
        <v>142</v>
      </c>
      <c r="I1625">
        <v>161</v>
      </c>
      <c r="J1625">
        <v>1</v>
      </c>
      <c r="K1625">
        <v>0</v>
      </c>
      <c r="L1625" t="s">
        <v>34</v>
      </c>
      <c r="M1625" t="s">
        <v>94</v>
      </c>
      <c r="N1625" t="s">
        <v>45</v>
      </c>
      <c r="O1625" t="s">
        <v>29</v>
      </c>
      <c r="P1625">
        <v>38</v>
      </c>
      <c r="Q1625" t="s">
        <v>91</v>
      </c>
      <c r="R1625">
        <v>25938</v>
      </c>
      <c r="S1625" t="str">
        <f t="shared" si="25"/>
        <v>50K-100K</v>
      </c>
    </row>
    <row r="1626" spans="1:19" x14ac:dyDescent="0.3">
      <c r="A1626" t="s">
        <v>31</v>
      </c>
      <c r="B1626" t="s">
        <v>61</v>
      </c>
      <c r="C1626">
        <v>2009</v>
      </c>
      <c r="D1626" t="s">
        <v>20</v>
      </c>
      <c r="E1626" t="s">
        <v>21</v>
      </c>
      <c r="F1626">
        <v>2.2999999999999998</v>
      </c>
      <c r="G1626">
        <v>197452</v>
      </c>
      <c r="H1626">
        <v>189</v>
      </c>
      <c r="I1626">
        <v>172</v>
      </c>
      <c r="J1626">
        <v>3</v>
      </c>
      <c r="K1626">
        <v>0</v>
      </c>
      <c r="L1626" t="s">
        <v>34</v>
      </c>
      <c r="M1626" t="s">
        <v>44</v>
      </c>
      <c r="N1626" t="s">
        <v>45</v>
      </c>
      <c r="O1626" t="s">
        <v>29</v>
      </c>
      <c r="P1626">
        <v>34</v>
      </c>
      <c r="Q1626" t="s">
        <v>30</v>
      </c>
      <c r="R1626">
        <v>500</v>
      </c>
      <c r="S1626" t="str">
        <f t="shared" si="25"/>
        <v>150K-200K</v>
      </c>
    </row>
    <row r="1627" spans="1:19" x14ac:dyDescent="0.3">
      <c r="A1627" t="s">
        <v>18</v>
      </c>
      <c r="B1627" t="s">
        <v>70</v>
      </c>
      <c r="C1627">
        <v>2017</v>
      </c>
      <c r="D1627" t="s">
        <v>20</v>
      </c>
      <c r="E1627" t="s">
        <v>21</v>
      </c>
      <c r="F1627">
        <v>1.4</v>
      </c>
      <c r="G1627">
        <v>98110</v>
      </c>
      <c r="H1627">
        <v>109</v>
      </c>
      <c r="I1627">
        <v>187</v>
      </c>
      <c r="J1627">
        <v>3</v>
      </c>
      <c r="K1627">
        <v>1</v>
      </c>
      <c r="L1627" t="s">
        <v>43</v>
      </c>
      <c r="M1627" t="s">
        <v>28</v>
      </c>
      <c r="N1627" t="s">
        <v>45</v>
      </c>
      <c r="O1627" t="s">
        <v>24</v>
      </c>
      <c r="P1627">
        <v>32</v>
      </c>
      <c r="Q1627" t="s">
        <v>64</v>
      </c>
      <c r="R1627">
        <v>21891</v>
      </c>
      <c r="S1627" t="str">
        <f t="shared" si="25"/>
        <v>50K-100K</v>
      </c>
    </row>
    <row r="1628" spans="1:19" x14ac:dyDescent="0.3">
      <c r="A1628" t="s">
        <v>18</v>
      </c>
      <c r="B1628" t="s">
        <v>19</v>
      </c>
      <c r="C1628">
        <v>2021</v>
      </c>
      <c r="D1628" t="s">
        <v>20</v>
      </c>
      <c r="E1628" t="s">
        <v>21</v>
      </c>
      <c r="F1628">
        <v>2.5</v>
      </c>
      <c r="G1628">
        <v>8710</v>
      </c>
      <c r="H1628">
        <v>190</v>
      </c>
      <c r="I1628">
        <v>167</v>
      </c>
      <c r="J1628">
        <v>1</v>
      </c>
      <c r="K1628">
        <v>0</v>
      </c>
      <c r="L1628" t="s">
        <v>34</v>
      </c>
      <c r="M1628" t="s">
        <v>140</v>
      </c>
      <c r="N1628" t="s">
        <v>23</v>
      </c>
      <c r="O1628" t="s">
        <v>24</v>
      </c>
      <c r="P1628">
        <v>30</v>
      </c>
      <c r="Q1628" t="s">
        <v>30</v>
      </c>
      <c r="R1628">
        <v>46491</v>
      </c>
      <c r="S1628" t="str">
        <f t="shared" si="25"/>
        <v>0-50K</v>
      </c>
    </row>
    <row r="1629" spans="1:19" x14ac:dyDescent="0.3">
      <c r="A1629" t="s">
        <v>73</v>
      </c>
      <c r="B1629" t="s">
        <v>90</v>
      </c>
      <c r="C1629">
        <v>2013</v>
      </c>
      <c r="D1629" t="s">
        <v>20</v>
      </c>
      <c r="E1629" t="s">
        <v>21</v>
      </c>
      <c r="F1629">
        <v>2</v>
      </c>
      <c r="G1629">
        <v>179612</v>
      </c>
      <c r="H1629">
        <v>172</v>
      </c>
      <c r="I1629">
        <v>166</v>
      </c>
      <c r="J1629">
        <v>2</v>
      </c>
      <c r="K1629" t="s">
        <v>140</v>
      </c>
      <c r="L1629" t="s">
        <v>40</v>
      </c>
      <c r="M1629" t="s">
        <v>28</v>
      </c>
      <c r="N1629" t="s">
        <v>45</v>
      </c>
      <c r="O1629" t="s">
        <v>29</v>
      </c>
      <c r="P1629">
        <v>36</v>
      </c>
      <c r="Q1629" t="s">
        <v>64</v>
      </c>
      <c r="R1629">
        <v>5432</v>
      </c>
      <c r="S1629" t="str">
        <f t="shared" si="25"/>
        <v>150K-200K</v>
      </c>
    </row>
    <row r="1630" spans="1:19" x14ac:dyDescent="0.3">
      <c r="A1630" t="s">
        <v>73</v>
      </c>
      <c r="B1630" t="s">
        <v>97</v>
      </c>
      <c r="C1630">
        <v>2007</v>
      </c>
      <c r="D1630" t="s">
        <v>20</v>
      </c>
      <c r="E1630" t="s">
        <v>67</v>
      </c>
      <c r="F1630">
        <v>2.4</v>
      </c>
      <c r="G1630">
        <v>338112</v>
      </c>
      <c r="H1630">
        <v>208</v>
      </c>
      <c r="I1630">
        <v>185</v>
      </c>
      <c r="J1630">
        <v>5</v>
      </c>
      <c r="K1630">
        <v>1</v>
      </c>
      <c r="L1630" t="s">
        <v>34</v>
      </c>
      <c r="M1630" t="s">
        <v>59</v>
      </c>
      <c r="N1630" t="s">
        <v>45</v>
      </c>
      <c r="O1630" t="s">
        <v>29</v>
      </c>
      <c r="P1630">
        <v>35</v>
      </c>
      <c r="Q1630" t="s">
        <v>88</v>
      </c>
      <c r="R1630">
        <v>500</v>
      </c>
      <c r="S1630" t="str">
        <f t="shared" si="25"/>
        <v>200K+</v>
      </c>
    </row>
    <row r="1631" spans="1:19" x14ac:dyDescent="0.3">
      <c r="A1631" t="s">
        <v>80</v>
      </c>
      <c r="B1631" t="s">
        <v>83</v>
      </c>
      <c r="C1631">
        <v>2007</v>
      </c>
      <c r="D1631" t="s">
        <v>20</v>
      </c>
      <c r="E1631" t="s">
        <v>140</v>
      </c>
      <c r="F1631">
        <v>3.3</v>
      </c>
      <c r="G1631">
        <v>288553</v>
      </c>
      <c r="H1631">
        <v>246</v>
      </c>
      <c r="I1631">
        <v>225</v>
      </c>
      <c r="J1631">
        <v>3</v>
      </c>
      <c r="K1631">
        <v>1</v>
      </c>
      <c r="L1631" t="s">
        <v>43</v>
      </c>
      <c r="M1631" t="s">
        <v>140</v>
      </c>
      <c r="N1631" t="s">
        <v>84</v>
      </c>
      <c r="O1631" t="s">
        <v>95</v>
      </c>
      <c r="P1631">
        <v>23</v>
      </c>
      <c r="Q1631" t="s">
        <v>30</v>
      </c>
      <c r="R1631">
        <v>500</v>
      </c>
      <c r="S1631" t="str">
        <f t="shared" si="25"/>
        <v>200K+</v>
      </c>
    </row>
    <row r="1632" spans="1:19" x14ac:dyDescent="0.3">
      <c r="A1632" t="s">
        <v>80</v>
      </c>
      <c r="B1632" t="s">
        <v>81</v>
      </c>
      <c r="C1632">
        <v>2018</v>
      </c>
      <c r="D1632" t="s">
        <v>20</v>
      </c>
      <c r="E1632" t="s">
        <v>21</v>
      </c>
      <c r="F1632">
        <v>2.5</v>
      </c>
      <c r="G1632">
        <v>82871</v>
      </c>
      <c r="H1632">
        <v>204</v>
      </c>
      <c r="I1632">
        <v>215</v>
      </c>
      <c r="J1632">
        <v>1</v>
      </c>
      <c r="K1632">
        <v>1</v>
      </c>
      <c r="L1632" t="s">
        <v>43</v>
      </c>
      <c r="M1632" t="s">
        <v>44</v>
      </c>
      <c r="N1632" t="s">
        <v>82</v>
      </c>
      <c r="O1632" t="s">
        <v>60</v>
      </c>
      <c r="P1632">
        <v>32</v>
      </c>
      <c r="Q1632" t="s">
        <v>91</v>
      </c>
      <c r="R1632">
        <v>11082</v>
      </c>
      <c r="S1632" t="str">
        <f t="shared" si="25"/>
        <v>50K-100K</v>
      </c>
    </row>
    <row r="1633" spans="1:19" x14ac:dyDescent="0.3">
      <c r="A1633" t="s">
        <v>55</v>
      </c>
      <c r="B1633" t="s">
        <v>69</v>
      </c>
      <c r="C1633">
        <v>2007</v>
      </c>
      <c r="D1633" t="s">
        <v>20</v>
      </c>
      <c r="E1633" t="s">
        <v>21</v>
      </c>
      <c r="F1633">
        <v>3.1</v>
      </c>
      <c r="G1633">
        <v>191441</v>
      </c>
      <c r="H1633">
        <v>240</v>
      </c>
      <c r="I1633">
        <v>239</v>
      </c>
      <c r="J1633">
        <v>4</v>
      </c>
      <c r="K1633">
        <v>0</v>
      </c>
      <c r="L1633" t="s">
        <v>40</v>
      </c>
      <c r="M1633" t="s">
        <v>22</v>
      </c>
      <c r="N1633" t="s">
        <v>23</v>
      </c>
      <c r="O1633" t="s">
        <v>24</v>
      </c>
      <c r="P1633">
        <v>24</v>
      </c>
      <c r="Q1633" t="s">
        <v>46</v>
      </c>
      <c r="R1633">
        <v>500</v>
      </c>
      <c r="S1633" t="str">
        <f t="shared" si="25"/>
        <v>150K-200K</v>
      </c>
    </row>
    <row r="1634" spans="1:19" x14ac:dyDescent="0.3">
      <c r="A1634" t="s">
        <v>26</v>
      </c>
      <c r="B1634" t="s">
        <v>27</v>
      </c>
      <c r="C1634">
        <v>2022</v>
      </c>
      <c r="D1634" t="s">
        <v>20</v>
      </c>
      <c r="E1634" t="s">
        <v>21</v>
      </c>
      <c r="F1634">
        <v>2.5</v>
      </c>
      <c r="G1634">
        <v>44349</v>
      </c>
      <c r="H1634">
        <v>167</v>
      </c>
      <c r="I1634">
        <v>145</v>
      </c>
      <c r="J1634">
        <v>1</v>
      </c>
      <c r="K1634" t="s">
        <v>140</v>
      </c>
      <c r="L1634" t="s">
        <v>34</v>
      </c>
      <c r="M1634" t="s">
        <v>140</v>
      </c>
      <c r="N1634" t="s">
        <v>23</v>
      </c>
      <c r="O1634" t="s">
        <v>29</v>
      </c>
      <c r="P1634">
        <v>32</v>
      </c>
      <c r="Q1634" t="s">
        <v>30</v>
      </c>
      <c r="R1634">
        <v>20797</v>
      </c>
      <c r="S1634" t="str">
        <f t="shared" si="25"/>
        <v>0-50K</v>
      </c>
    </row>
    <row r="1635" spans="1:19" x14ac:dyDescent="0.3">
      <c r="A1635" t="s">
        <v>53</v>
      </c>
      <c r="B1635" t="s">
        <v>54</v>
      </c>
      <c r="C1635">
        <v>2007</v>
      </c>
      <c r="D1635" t="s">
        <v>20</v>
      </c>
      <c r="E1635" t="s">
        <v>67</v>
      </c>
      <c r="F1635">
        <v>3.3</v>
      </c>
      <c r="G1635">
        <v>122931</v>
      </c>
      <c r="H1635">
        <v>252</v>
      </c>
      <c r="I1635">
        <v>238</v>
      </c>
      <c r="J1635">
        <v>4</v>
      </c>
      <c r="K1635">
        <v>0</v>
      </c>
      <c r="L1635" t="s">
        <v>34</v>
      </c>
      <c r="M1635" t="s">
        <v>22</v>
      </c>
      <c r="N1635" t="s">
        <v>23</v>
      </c>
      <c r="O1635" t="s">
        <v>29</v>
      </c>
      <c r="P1635">
        <v>32</v>
      </c>
      <c r="Q1635" t="s">
        <v>91</v>
      </c>
      <c r="R1635">
        <v>4127</v>
      </c>
      <c r="S1635" t="str">
        <f t="shared" si="25"/>
        <v>100K-150K</v>
      </c>
    </row>
    <row r="1636" spans="1:19" x14ac:dyDescent="0.3">
      <c r="A1636" t="s">
        <v>73</v>
      </c>
      <c r="B1636" t="s">
        <v>87</v>
      </c>
      <c r="C1636">
        <v>2008</v>
      </c>
      <c r="D1636" t="s">
        <v>20</v>
      </c>
      <c r="E1636" t="s">
        <v>21</v>
      </c>
      <c r="F1636">
        <v>2.5</v>
      </c>
      <c r="G1636">
        <v>174267</v>
      </c>
      <c r="H1636">
        <v>269</v>
      </c>
      <c r="I1636">
        <v>262</v>
      </c>
      <c r="J1636">
        <v>3</v>
      </c>
      <c r="K1636">
        <v>1</v>
      </c>
      <c r="L1636" t="s">
        <v>34</v>
      </c>
      <c r="M1636" t="s">
        <v>44</v>
      </c>
      <c r="N1636" t="s">
        <v>23</v>
      </c>
      <c r="O1636" t="s">
        <v>29</v>
      </c>
      <c r="P1636">
        <v>25</v>
      </c>
      <c r="Q1636" t="s">
        <v>140</v>
      </c>
      <c r="R1636">
        <v>2309</v>
      </c>
      <c r="S1636" t="str">
        <f t="shared" si="25"/>
        <v>150K-200K</v>
      </c>
    </row>
    <row r="1637" spans="1:19" x14ac:dyDescent="0.3">
      <c r="A1637" t="s">
        <v>38</v>
      </c>
      <c r="B1637" t="s">
        <v>39</v>
      </c>
      <c r="C1637">
        <v>2012</v>
      </c>
      <c r="D1637" t="s">
        <v>20</v>
      </c>
      <c r="E1637" t="s">
        <v>21</v>
      </c>
      <c r="F1637">
        <v>2.1</v>
      </c>
      <c r="G1637">
        <v>179708</v>
      </c>
      <c r="H1637">
        <v>177</v>
      </c>
      <c r="I1637">
        <v>173</v>
      </c>
      <c r="J1637">
        <v>3</v>
      </c>
      <c r="K1637">
        <v>1</v>
      </c>
      <c r="L1637" t="s">
        <v>43</v>
      </c>
      <c r="M1637" t="s">
        <v>140</v>
      </c>
      <c r="N1637" t="s">
        <v>23</v>
      </c>
      <c r="O1637" t="s">
        <v>24</v>
      </c>
      <c r="P1637">
        <v>32</v>
      </c>
      <c r="Q1637" t="s">
        <v>76</v>
      </c>
      <c r="R1637">
        <v>7881</v>
      </c>
      <c r="S1637" t="str">
        <f t="shared" si="25"/>
        <v>150K-200K</v>
      </c>
    </row>
    <row r="1638" spans="1:19" x14ac:dyDescent="0.3">
      <c r="A1638" t="s">
        <v>31</v>
      </c>
      <c r="B1638" t="s">
        <v>32</v>
      </c>
      <c r="C1638">
        <v>2017</v>
      </c>
      <c r="D1638" t="s">
        <v>20</v>
      </c>
      <c r="E1638" t="s">
        <v>21</v>
      </c>
      <c r="F1638">
        <v>1.9</v>
      </c>
      <c r="G1638">
        <v>78035</v>
      </c>
      <c r="H1638">
        <v>131</v>
      </c>
      <c r="I1638">
        <v>117</v>
      </c>
      <c r="J1638">
        <v>3</v>
      </c>
      <c r="K1638">
        <v>0</v>
      </c>
      <c r="L1638" t="s">
        <v>43</v>
      </c>
      <c r="M1638" t="s">
        <v>44</v>
      </c>
      <c r="N1638" t="s">
        <v>36</v>
      </c>
      <c r="O1638" t="s">
        <v>29</v>
      </c>
      <c r="P1638">
        <v>32</v>
      </c>
      <c r="Q1638" t="s">
        <v>46</v>
      </c>
      <c r="R1638">
        <v>8771</v>
      </c>
      <c r="S1638" t="str">
        <f t="shared" si="25"/>
        <v>50K-100K</v>
      </c>
    </row>
    <row r="1639" spans="1:19" x14ac:dyDescent="0.3">
      <c r="A1639" t="s">
        <v>73</v>
      </c>
      <c r="B1639" t="s">
        <v>74</v>
      </c>
      <c r="C1639">
        <v>2005</v>
      </c>
      <c r="D1639" t="s">
        <v>20</v>
      </c>
      <c r="E1639" t="s">
        <v>21</v>
      </c>
      <c r="F1639">
        <v>2.1</v>
      </c>
      <c r="G1639">
        <v>365449</v>
      </c>
      <c r="H1639">
        <v>175</v>
      </c>
      <c r="I1639">
        <v>167</v>
      </c>
      <c r="J1639">
        <v>5</v>
      </c>
      <c r="K1639">
        <v>0</v>
      </c>
      <c r="L1639" t="s">
        <v>43</v>
      </c>
      <c r="M1639" t="s">
        <v>52</v>
      </c>
      <c r="N1639" t="s">
        <v>23</v>
      </c>
      <c r="O1639" t="s">
        <v>24</v>
      </c>
      <c r="P1639">
        <v>37</v>
      </c>
      <c r="Q1639" t="s">
        <v>140</v>
      </c>
      <c r="R1639">
        <v>500</v>
      </c>
      <c r="S1639" t="str">
        <f t="shared" si="25"/>
        <v>200K+</v>
      </c>
    </row>
    <row r="1640" spans="1:19" x14ac:dyDescent="0.3">
      <c r="A1640" t="s">
        <v>49</v>
      </c>
      <c r="B1640" t="s">
        <v>50</v>
      </c>
      <c r="C1640">
        <v>2006</v>
      </c>
      <c r="D1640" t="s">
        <v>20</v>
      </c>
      <c r="E1640" t="s">
        <v>67</v>
      </c>
      <c r="F1640">
        <v>2.5</v>
      </c>
      <c r="G1640">
        <v>368446</v>
      </c>
      <c r="H1640">
        <v>182</v>
      </c>
      <c r="I1640">
        <v>173</v>
      </c>
      <c r="J1640">
        <v>5</v>
      </c>
      <c r="K1640">
        <v>1</v>
      </c>
      <c r="L1640" t="s">
        <v>34</v>
      </c>
      <c r="M1640" t="s">
        <v>59</v>
      </c>
      <c r="N1640" t="s">
        <v>45</v>
      </c>
      <c r="O1640" t="s">
        <v>29</v>
      </c>
      <c r="P1640">
        <v>31</v>
      </c>
      <c r="Q1640" t="s">
        <v>57</v>
      </c>
      <c r="R1640">
        <v>500</v>
      </c>
      <c r="S1640" t="str">
        <f t="shared" si="25"/>
        <v>200K+</v>
      </c>
    </row>
    <row r="1641" spans="1:19" x14ac:dyDescent="0.3">
      <c r="A1641" t="s">
        <v>73</v>
      </c>
      <c r="B1641" t="s">
        <v>90</v>
      </c>
      <c r="C1641">
        <v>2014</v>
      </c>
      <c r="D1641" t="s">
        <v>63</v>
      </c>
      <c r="E1641" t="s">
        <v>140</v>
      </c>
      <c r="F1641">
        <v>2.4</v>
      </c>
      <c r="G1641">
        <v>162505</v>
      </c>
      <c r="H1641">
        <v>186</v>
      </c>
      <c r="I1641">
        <v>187</v>
      </c>
      <c r="J1641">
        <v>2</v>
      </c>
      <c r="K1641">
        <v>0</v>
      </c>
      <c r="L1641" t="s">
        <v>140</v>
      </c>
      <c r="M1641" t="s">
        <v>35</v>
      </c>
      <c r="N1641" t="s">
        <v>45</v>
      </c>
      <c r="O1641" t="s">
        <v>29</v>
      </c>
      <c r="P1641">
        <v>32</v>
      </c>
      <c r="Q1641" t="s">
        <v>30</v>
      </c>
      <c r="R1641">
        <v>9150</v>
      </c>
      <c r="S1641" t="str">
        <f t="shared" si="25"/>
        <v>150K-200K</v>
      </c>
    </row>
    <row r="1642" spans="1:19" x14ac:dyDescent="0.3">
      <c r="A1642" t="s">
        <v>18</v>
      </c>
      <c r="B1642" t="s">
        <v>19</v>
      </c>
      <c r="C1642">
        <v>2020</v>
      </c>
      <c r="D1642" t="s">
        <v>20</v>
      </c>
      <c r="E1642" t="s">
        <v>21</v>
      </c>
      <c r="F1642">
        <v>2.7</v>
      </c>
      <c r="G1642">
        <v>24620</v>
      </c>
      <c r="H1642">
        <v>210</v>
      </c>
      <c r="I1642">
        <v>187</v>
      </c>
      <c r="J1642">
        <v>1</v>
      </c>
      <c r="K1642">
        <v>0</v>
      </c>
      <c r="L1642" t="s">
        <v>34</v>
      </c>
      <c r="M1642" t="s">
        <v>72</v>
      </c>
      <c r="N1642" t="s">
        <v>23</v>
      </c>
      <c r="O1642" t="s">
        <v>24</v>
      </c>
      <c r="P1642">
        <v>32</v>
      </c>
      <c r="Q1642" t="s">
        <v>140</v>
      </c>
      <c r="R1642">
        <v>41618</v>
      </c>
      <c r="S1642" t="str">
        <f t="shared" si="25"/>
        <v>0-50K</v>
      </c>
    </row>
    <row r="1643" spans="1:19" x14ac:dyDescent="0.3">
      <c r="A1643" t="s">
        <v>55</v>
      </c>
      <c r="B1643" t="s">
        <v>69</v>
      </c>
      <c r="C1643">
        <v>2007</v>
      </c>
      <c r="D1643" t="s">
        <v>20</v>
      </c>
      <c r="E1643" t="s">
        <v>140</v>
      </c>
      <c r="F1643">
        <v>2.5</v>
      </c>
      <c r="G1643">
        <v>47586</v>
      </c>
      <c r="H1643">
        <v>188</v>
      </c>
      <c r="I1643">
        <v>177</v>
      </c>
      <c r="J1643">
        <v>2</v>
      </c>
      <c r="K1643">
        <v>0</v>
      </c>
      <c r="L1643" t="s">
        <v>140</v>
      </c>
      <c r="M1643" t="s">
        <v>52</v>
      </c>
      <c r="N1643" t="s">
        <v>23</v>
      </c>
      <c r="O1643" t="s">
        <v>24</v>
      </c>
      <c r="P1643">
        <v>32</v>
      </c>
      <c r="Q1643" t="s">
        <v>37</v>
      </c>
      <c r="R1643">
        <v>4250</v>
      </c>
      <c r="S1643" t="str">
        <f t="shared" si="25"/>
        <v>0-50K</v>
      </c>
    </row>
    <row r="1644" spans="1:19" x14ac:dyDescent="0.3">
      <c r="A1644" t="s">
        <v>49</v>
      </c>
      <c r="B1644" t="s">
        <v>92</v>
      </c>
      <c r="C1644">
        <v>2024</v>
      </c>
      <c r="D1644" t="s">
        <v>20</v>
      </c>
      <c r="E1644" t="s">
        <v>21</v>
      </c>
      <c r="F1644">
        <v>3.2</v>
      </c>
      <c r="G1644">
        <v>574</v>
      </c>
      <c r="H1644">
        <v>262</v>
      </c>
      <c r="I1644">
        <v>246</v>
      </c>
      <c r="J1644">
        <v>1</v>
      </c>
      <c r="K1644">
        <v>0</v>
      </c>
      <c r="L1644" t="s">
        <v>43</v>
      </c>
      <c r="M1644" t="s">
        <v>44</v>
      </c>
      <c r="N1644" t="s">
        <v>23</v>
      </c>
      <c r="O1644" t="s">
        <v>60</v>
      </c>
      <c r="P1644">
        <v>25</v>
      </c>
      <c r="Q1644" t="s">
        <v>25</v>
      </c>
      <c r="R1644">
        <v>26504</v>
      </c>
      <c r="S1644" t="str">
        <f t="shared" si="25"/>
        <v>0-50K</v>
      </c>
    </row>
    <row r="1645" spans="1:19" x14ac:dyDescent="0.3">
      <c r="A1645" t="s">
        <v>53</v>
      </c>
      <c r="B1645" t="s">
        <v>71</v>
      </c>
      <c r="C1645">
        <v>2010</v>
      </c>
      <c r="D1645" t="s">
        <v>20</v>
      </c>
      <c r="E1645" t="s">
        <v>21</v>
      </c>
      <c r="F1645">
        <v>2</v>
      </c>
      <c r="G1645">
        <v>177449</v>
      </c>
      <c r="H1645">
        <v>186</v>
      </c>
      <c r="I1645">
        <v>177</v>
      </c>
      <c r="J1645">
        <v>3</v>
      </c>
      <c r="K1645">
        <v>1</v>
      </c>
      <c r="L1645" t="s">
        <v>43</v>
      </c>
      <c r="M1645" t="s">
        <v>72</v>
      </c>
      <c r="N1645" t="s">
        <v>45</v>
      </c>
      <c r="O1645" t="s">
        <v>24</v>
      </c>
      <c r="P1645">
        <v>32</v>
      </c>
      <c r="Q1645" t="s">
        <v>37</v>
      </c>
      <c r="R1645">
        <v>3637</v>
      </c>
      <c r="S1645" t="str">
        <f t="shared" si="25"/>
        <v>150K-200K</v>
      </c>
    </row>
    <row r="1646" spans="1:19" x14ac:dyDescent="0.3">
      <c r="A1646" t="s">
        <v>73</v>
      </c>
      <c r="B1646" t="s">
        <v>97</v>
      </c>
      <c r="C1646">
        <v>2019</v>
      </c>
      <c r="D1646" t="s">
        <v>20</v>
      </c>
      <c r="E1646" t="s">
        <v>21</v>
      </c>
      <c r="F1646">
        <v>1.6</v>
      </c>
      <c r="G1646">
        <v>26091</v>
      </c>
      <c r="H1646">
        <v>187</v>
      </c>
      <c r="I1646">
        <v>102</v>
      </c>
      <c r="J1646">
        <v>1</v>
      </c>
      <c r="K1646" t="s">
        <v>140</v>
      </c>
      <c r="L1646" t="s">
        <v>40</v>
      </c>
      <c r="M1646" t="s">
        <v>28</v>
      </c>
      <c r="N1646" t="s">
        <v>45</v>
      </c>
      <c r="O1646" t="s">
        <v>29</v>
      </c>
      <c r="P1646">
        <v>36</v>
      </c>
      <c r="Q1646" t="s">
        <v>64</v>
      </c>
      <c r="R1646">
        <v>31294</v>
      </c>
      <c r="S1646" t="str">
        <f t="shared" si="25"/>
        <v>0-50K</v>
      </c>
    </row>
    <row r="1647" spans="1:19" x14ac:dyDescent="0.3">
      <c r="A1647" t="s">
        <v>38</v>
      </c>
      <c r="B1647" t="s">
        <v>86</v>
      </c>
      <c r="C1647">
        <v>2018</v>
      </c>
      <c r="D1647" t="s">
        <v>33</v>
      </c>
      <c r="E1647" t="s">
        <v>21</v>
      </c>
      <c r="F1647">
        <v>5.5</v>
      </c>
      <c r="G1647">
        <v>115219</v>
      </c>
      <c r="H1647">
        <v>375</v>
      </c>
      <c r="I1647">
        <v>349</v>
      </c>
      <c r="J1647">
        <v>2</v>
      </c>
      <c r="K1647">
        <v>0</v>
      </c>
      <c r="L1647" t="s">
        <v>43</v>
      </c>
      <c r="M1647" t="s">
        <v>140</v>
      </c>
      <c r="N1647" t="s">
        <v>84</v>
      </c>
      <c r="O1647" t="s">
        <v>95</v>
      </c>
      <c r="P1647">
        <v>17</v>
      </c>
      <c r="Q1647" t="s">
        <v>88</v>
      </c>
      <c r="R1647">
        <v>14965</v>
      </c>
      <c r="S1647" t="str">
        <f t="shared" si="25"/>
        <v>100K-150K</v>
      </c>
    </row>
    <row r="1648" spans="1:19" x14ac:dyDescent="0.3">
      <c r="A1648" t="s">
        <v>53</v>
      </c>
      <c r="B1648" t="s">
        <v>54</v>
      </c>
      <c r="C1648">
        <v>2013</v>
      </c>
      <c r="D1648" t="s">
        <v>20</v>
      </c>
      <c r="E1648" t="s">
        <v>21</v>
      </c>
      <c r="F1648">
        <v>2.6</v>
      </c>
      <c r="G1648">
        <v>188715</v>
      </c>
      <c r="H1648">
        <v>183</v>
      </c>
      <c r="I1648">
        <v>187</v>
      </c>
      <c r="J1648">
        <v>4</v>
      </c>
      <c r="K1648">
        <v>1</v>
      </c>
      <c r="L1648" t="s">
        <v>43</v>
      </c>
      <c r="M1648" t="s">
        <v>35</v>
      </c>
      <c r="N1648" t="s">
        <v>23</v>
      </c>
      <c r="O1648" t="s">
        <v>29</v>
      </c>
      <c r="P1648">
        <v>28</v>
      </c>
      <c r="Q1648" t="s">
        <v>46</v>
      </c>
      <c r="R1648">
        <v>6885</v>
      </c>
      <c r="S1648" t="str">
        <f t="shared" si="25"/>
        <v>150K-200K</v>
      </c>
    </row>
    <row r="1649" spans="1:19" x14ac:dyDescent="0.3">
      <c r="A1649" t="s">
        <v>41</v>
      </c>
      <c r="B1649" t="s">
        <v>103</v>
      </c>
      <c r="C1649">
        <v>2018</v>
      </c>
      <c r="D1649" t="s">
        <v>20</v>
      </c>
      <c r="E1649" t="s">
        <v>140</v>
      </c>
      <c r="F1649">
        <v>2.5</v>
      </c>
      <c r="G1649">
        <v>67342</v>
      </c>
      <c r="H1649">
        <v>269</v>
      </c>
      <c r="I1649">
        <v>253</v>
      </c>
      <c r="J1649">
        <v>2</v>
      </c>
      <c r="K1649">
        <v>1</v>
      </c>
      <c r="L1649" t="s">
        <v>40</v>
      </c>
      <c r="M1649" t="s">
        <v>52</v>
      </c>
      <c r="N1649" t="s">
        <v>23</v>
      </c>
      <c r="O1649" t="s">
        <v>24</v>
      </c>
      <c r="P1649">
        <v>18</v>
      </c>
      <c r="Q1649" t="s">
        <v>140</v>
      </c>
      <c r="R1649">
        <v>13260</v>
      </c>
      <c r="S1649" t="str">
        <f t="shared" si="25"/>
        <v>50K-100K</v>
      </c>
    </row>
    <row r="1650" spans="1:19" x14ac:dyDescent="0.3">
      <c r="A1650" t="s">
        <v>55</v>
      </c>
      <c r="B1650" t="s">
        <v>69</v>
      </c>
      <c r="C1650">
        <v>2008</v>
      </c>
      <c r="D1650" t="s">
        <v>63</v>
      </c>
      <c r="E1650" t="s">
        <v>21</v>
      </c>
      <c r="F1650">
        <v>3.2</v>
      </c>
      <c r="G1650">
        <v>119740</v>
      </c>
      <c r="H1650">
        <v>231</v>
      </c>
      <c r="I1650">
        <v>220</v>
      </c>
      <c r="J1650">
        <v>4</v>
      </c>
      <c r="K1650">
        <v>0</v>
      </c>
      <c r="L1650" t="s">
        <v>140</v>
      </c>
      <c r="M1650" t="s">
        <v>28</v>
      </c>
      <c r="N1650" t="s">
        <v>23</v>
      </c>
      <c r="O1650" t="s">
        <v>24</v>
      </c>
      <c r="P1650">
        <v>24</v>
      </c>
      <c r="Q1650" t="s">
        <v>46</v>
      </c>
      <c r="R1650">
        <v>1227</v>
      </c>
      <c r="S1650" t="str">
        <f t="shared" si="25"/>
        <v>100K-150K</v>
      </c>
    </row>
    <row r="1651" spans="1:19" x14ac:dyDescent="0.3">
      <c r="A1651" t="s">
        <v>31</v>
      </c>
      <c r="B1651" t="s">
        <v>85</v>
      </c>
      <c r="C1651">
        <v>2024</v>
      </c>
      <c r="D1651" t="s">
        <v>20</v>
      </c>
      <c r="E1651" t="s">
        <v>21</v>
      </c>
      <c r="F1651">
        <v>3.5</v>
      </c>
      <c r="G1651">
        <v>100</v>
      </c>
      <c r="H1651">
        <v>264</v>
      </c>
      <c r="I1651">
        <v>249</v>
      </c>
      <c r="J1651">
        <v>1</v>
      </c>
      <c r="K1651">
        <v>0</v>
      </c>
      <c r="L1651" t="s">
        <v>40</v>
      </c>
      <c r="M1651" t="s">
        <v>22</v>
      </c>
      <c r="N1651" t="s">
        <v>23</v>
      </c>
      <c r="O1651" t="s">
        <v>24</v>
      </c>
      <c r="P1651">
        <v>27</v>
      </c>
      <c r="Q1651" t="s">
        <v>30</v>
      </c>
      <c r="R1651">
        <v>24129</v>
      </c>
      <c r="S1651" t="str">
        <f t="shared" si="25"/>
        <v>0-50K</v>
      </c>
    </row>
    <row r="1652" spans="1:19" x14ac:dyDescent="0.3">
      <c r="A1652" t="s">
        <v>80</v>
      </c>
      <c r="B1652" t="s">
        <v>102</v>
      </c>
      <c r="C1652">
        <v>2011</v>
      </c>
      <c r="D1652" t="s">
        <v>20</v>
      </c>
      <c r="E1652" t="s">
        <v>21</v>
      </c>
      <c r="F1652">
        <v>3.4</v>
      </c>
      <c r="G1652">
        <v>124442</v>
      </c>
      <c r="H1652">
        <v>249</v>
      </c>
      <c r="I1652">
        <v>242</v>
      </c>
      <c r="J1652">
        <v>2</v>
      </c>
      <c r="K1652" t="s">
        <v>140</v>
      </c>
      <c r="L1652" t="s">
        <v>140</v>
      </c>
      <c r="M1652" t="s">
        <v>28</v>
      </c>
      <c r="N1652" t="s">
        <v>23</v>
      </c>
      <c r="O1652" t="s">
        <v>24</v>
      </c>
      <c r="P1652">
        <v>28</v>
      </c>
      <c r="Q1652" t="s">
        <v>46</v>
      </c>
      <c r="R1652">
        <v>4575</v>
      </c>
      <c r="S1652" t="str">
        <f t="shared" si="25"/>
        <v>100K-150K</v>
      </c>
    </row>
    <row r="1653" spans="1:19" x14ac:dyDescent="0.3">
      <c r="A1653" t="s">
        <v>31</v>
      </c>
      <c r="B1653" t="s">
        <v>99</v>
      </c>
      <c r="C1653">
        <v>2022</v>
      </c>
      <c r="D1653" t="s">
        <v>33</v>
      </c>
      <c r="E1653" t="s">
        <v>21</v>
      </c>
      <c r="F1653">
        <v>2.2999999999999998</v>
      </c>
      <c r="G1653">
        <v>18417</v>
      </c>
      <c r="H1653">
        <v>177</v>
      </c>
      <c r="I1653">
        <v>157</v>
      </c>
      <c r="J1653">
        <v>1</v>
      </c>
      <c r="K1653">
        <v>0</v>
      </c>
      <c r="L1653" t="s">
        <v>34</v>
      </c>
      <c r="M1653" t="s">
        <v>94</v>
      </c>
      <c r="N1653" t="s">
        <v>23</v>
      </c>
      <c r="O1653" t="s">
        <v>24</v>
      </c>
      <c r="P1653">
        <v>53</v>
      </c>
      <c r="Q1653" t="s">
        <v>88</v>
      </c>
      <c r="R1653">
        <v>28126</v>
      </c>
      <c r="S1653" t="str">
        <f t="shared" si="25"/>
        <v>0-50K</v>
      </c>
    </row>
    <row r="1654" spans="1:19" x14ac:dyDescent="0.3">
      <c r="A1654" t="s">
        <v>73</v>
      </c>
      <c r="B1654" t="s">
        <v>90</v>
      </c>
      <c r="C1654">
        <v>2019</v>
      </c>
      <c r="D1654" t="s">
        <v>63</v>
      </c>
      <c r="E1654" t="s">
        <v>21</v>
      </c>
      <c r="F1654">
        <v>1.9</v>
      </c>
      <c r="G1654">
        <v>42297</v>
      </c>
      <c r="H1654">
        <v>172</v>
      </c>
      <c r="I1654">
        <v>146</v>
      </c>
      <c r="J1654">
        <v>3</v>
      </c>
      <c r="K1654">
        <v>0</v>
      </c>
      <c r="L1654" t="s">
        <v>40</v>
      </c>
      <c r="M1654" t="s">
        <v>22</v>
      </c>
      <c r="N1654" t="s">
        <v>45</v>
      </c>
      <c r="O1654" t="s">
        <v>29</v>
      </c>
      <c r="P1654">
        <v>29</v>
      </c>
      <c r="Q1654" t="s">
        <v>91</v>
      </c>
      <c r="R1654">
        <v>21860</v>
      </c>
      <c r="S1654" t="str">
        <f t="shared" si="25"/>
        <v>0-50K</v>
      </c>
    </row>
    <row r="1655" spans="1:19" x14ac:dyDescent="0.3">
      <c r="A1655" t="s">
        <v>26</v>
      </c>
      <c r="B1655" t="s">
        <v>68</v>
      </c>
      <c r="C1655">
        <v>2023</v>
      </c>
      <c r="D1655" t="s">
        <v>20</v>
      </c>
      <c r="E1655" t="s">
        <v>21</v>
      </c>
      <c r="F1655">
        <v>1.6</v>
      </c>
      <c r="G1655">
        <v>22723</v>
      </c>
      <c r="H1655">
        <v>138</v>
      </c>
      <c r="I1655">
        <v>187</v>
      </c>
      <c r="J1655">
        <v>1</v>
      </c>
      <c r="K1655">
        <v>0</v>
      </c>
      <c r="L1655" t="s">
        <v>43</v>
      </c>
      <c r="M1655" t="s">
        <v>140</v>
      </c>
      <c r="N1655" t="s">
        <v>45</v>
      </c>
      <c r="O1655" t="s">
        <v>24</v>
      </c>
      <c r="P1655">
        <v>35</v>
      </c>
      <c r="Q1655" t="s">
        <v>30</v>
      </c>
      <c r="R1655">
        <v>20538</v>
      </c>
      <c r="S1655" t="str">
        <f t="shared" si="25"/>
        <v>0-50K</v>
      </c>
    </row>
    <row r="1656" spans="1:19" x14ac:dyDescent="0.3">
      <c r="A1656" t="s">
        <v>53</v>
      </c>
      <c r="B1656" t="s">
        <v>77</v>
      </c>
      <c r="C1656">
        <v>2017</v>
      </c>
      <c r="D1656" t="s">
        <v>20</v>
      </c>
      <c r="E1656" t="s">
        <v>21</v>
      </c>
      <c r="F1656">
        <v>2.7</v>
      </c>
      <c r="G1656">
        <v>2175</v>
      </c>
      <c r="H1656">
        <v>209</v>
      </c>
      <c r="I1656">
        <v>185</v>
      </c>
      <c r="J1656">
        <v>2</v>
      </c>
      <c r="K1656">
        <v>0</v>
      </c>
      <c r="L1656" t="s">
        <v>34</v>
      </c>
      <c r="M1656" t="s">
        <v>140</v>
      </c>
      <c r="N1656" t="s">
        <v>23</v>
      </c>
      <c r="O1656" t="s">
        <v>24</v>
      </c>
      <c r="P1656">
        <v>31</v>
      </c>
      <c r="Q1656" t="s">
        <v>76</v>
      </c>
      <c r="R1656">
        <v>31828</v>
      </c>
      <c r="S1656" t="str">
        <f t="shared" si="25"/>
        <v>0-50K</v>
      </c>
    </row>
    <row r="1657" spans="1:19" x14ac:dyDescent="0.3">
      <c r="A1657" t="s">
        <v>31</v>
      </c>
      <c r="B1657" t="s">
        <v>99</v>
      </c>
      <c r="C1657">
        <v>2009</v>
      </c>
      <c r="D1657" t="s">
        <v>20</v>
      </c>
      <c r="E1657" t="s">
        <v>21</v>
      </c>
      <c r="F1657">
        <v>2.1</v>
      </c>
      <c r="G1657">
        <v>144190</v>
      </c>
      <c r="H1657">
        <v>176</v>
      </c>
      <c r="I1657">
        <v>173</v>
      </c>
      <c r="J1657">
        <v>3</v>
      </c>
      <c r="K1657">
        <v>1</v>
      </c>
      <c r="L1657" t="s">
        <v>43</v>
      </c>
      <c r="M1657" t="s">
        <v>59</v>
      </c>
      <c r="N1657" t="s">
        <v>23</v>
      </c>
      <c r="O1657" t="s">
        <v>24</v>
      </c>
      <c r="P1657">
        <v>32</v>
      </c>
      <c r="Q1657" t="s">
        <v>25</v>
      </c>
      <c r="R1657">
        <v>2463</v>
      </c>
      <c r="S1657" t="str">
        <f t="shared" si="25"/>
        <v>100K-150K</v>
      </c>
    </row>
    <row r="1658" spans="1:19" x14ac:dyDescent="0.3">
      <c r="A1658" t="s">
        <v>55</v>
      </c>
      <c r="B1658" t="s">
        <v>78</v>
      </c>
      <c r="C1658">
        <v>2008</v>
      </c>
      <c r="D1658" t="s">
        <v>20</v>
      </c>
      <c r="E1658" t="s">
        <v>21</v>
      </c>
      <c r="F1658">
        <v>2.5</v>
      </c>
      <c r="G1658">
        <v>269318</v>
      </c>
      <c r="H1658">
        <v>158</v>
      </c>
      <c r="I1658">
        <v>141</v>
      </c>
      <c r="J1658">
        <v>3</v>
      </c>
      <c r="K1658">
        <v>1</v>
      </c>
      <c r="L1658" t="s">
        <v>43</v>
      </c>
      <c r="M1658" t="s">
        <v>52</v>
      </c>
      <c r="N1658" t="s">
        <v>45</v>
      </c>
      <c r="O1658" t="s">
        <v>29</v>
      </c>
      <c r="P1658">
        <v>37</v>
      </c>
      <c r="Q1658" t="s">
        <v>30</v>
      </c>
      <c r="R1658">
        <v>500</v>
      </c>
      <c r="S1658" t="str">
        <f t="shared" si="25"/>
        <v>200K+</v>
      </c>
    </row>
    <row r="1659" spans="1:19" x14ac:dyDescent="0.3">
      <c r="A1659" t="s">
        <v>31</v>
      </c>
      <c r="B1659" t="s">
        <v>61</v>
      </c>
      <c r="C1659">
        <v>2019</v>
      </c>
      <c r="D1659" t="s">
        <v>20</v>
      </c>
      <c r="E1659" t="s">
        <v>21</v>
      </c>
      <c r="F1659">
        <v>2.4</v>
      </c>
      <c r="G1659">
        <v>52069</v>
      </c>
      <c r="H1659">
        <v>180</v>
      </c>
      <c r="I1659">
        <v>169</v>
      </c>
      <c r="J1659">
        <v>2</v>
      </c>
      <c r="K1659">
        <v>0</v>
      </c>
      <c r="L1659" t="s">
        <v>34</v>
      </c>
      <c r="M1659" t="s">
        <v>22</v>
      </c>
      <c r="N1659" t="s">
        <v>45</v>
      </c>
      <c r="O1659" t="s">
        <v>29</v>
      </c>
      <c r="P1659">
        <v>30</v>
      </c>
      <c r="Q1659" t="s">
        <v>48</v>
      </c>
      <c r="R1659">
        <v>14089</v>
      </c>
      <c r="S1659" t="str">
        <f t="shared" si="25"/>
        <v>50K-100K</v>
      </c>
    </row>
    <row r="1660" spans="1:19" x14ac:dyDescent="0.3">
      <c r="A1660" t="s">
        <v>55</v>
      </c>
      <c r="B1660" t="s">
        <v>56</v>
      </c>
      <c r="C1660">
        <v>2020</v>
      </c>
      <c r="D1660" t="s">
        <v>63</v>
      </c>
      <c r="E1660" t="s">
        <v>140</v>
      </c>
      <c r="F1660">
        <v>3.3</v>
      </c>
      <c r="G1660">
        <v>67431</v>
      </c>
      <c r="H1660">
        <v>256</v>
      </c>
      <c r="I1660">
        <v>242</v>
      </c>
      <c r="J1660">
        <v>1</v>
      </c>
      <c r="K1660">
        <v>0</v>
      </c>
      <c r="L1660" t="s">
        <v>43</v>
      </c>
      <c r="M1660" t="s">
        <v>72</v>
      </c>
      <c r="N1660" t="s">
        <v>23</v>
      </c>
      <c r="O1660" t="s">
        <v>29</v>
      </c>
      <c r="P1660">
        <v>28</v>
      </c>
      <c r="Q1660" t="s">
        <v>30</v>
      </c>
      <c r="R1660">
        <v>24582</v>
      </c>
      <c r="S1660" t="str">
        <f t="shared" si="25"/>
        <v>50K-100K</v>
      </c>
    </row>
    <row r="1661" spans="1:19" x14ac:dyDescent="0.3">
      <c r="A1661" t="s">
        <v>53</v>
      </c>
      <c r="B1661" t="s">
        <v>71</v>
      </c>
      <c r="C1661">
        <v>2011</v>
      </c>
      <c r="D1661" t="s">
        <v>63</v>
      </c>
      <c r="E1661" t="s">
        <v>21</v>
      </c>
      <c r="F1661">
        <v>2.5</v>
      </c>
      <c r="G1661">
        <v>111695</v>
      </c>
      <c r="H1661">
        <v>186</v>
      </c>
      <c r="I1661">
        <v>173</v>
      </c>
      <c r="J1661">
        <v>3</v>
      </c>
      <c r="K1661">
        <v>0</v>
      </c>
      <c r="L1661" t="s">
        <v>140</v>
      </c>
      <c r="M1661" t="s">
        <v>28</v>
      </c>
      <c r="N1661" t="s">
        <v>45</v>
      </c>
      <c r="O1661" t="s">
        <v>29</v>
      </c>
      <c r="P1661">
        <v>26</v>
      </c>
      <c r="Q1661" t="s">
        <v>25</v>
      </c>
      <c r="R1661">
        <v>7725</v>
      </c>
      <c r="S1661" t="str">
        <f t="shared" si="25"/>
        <v>100K-150K</v>
      </c>
    </row>
    <row r="1662" spans="1:19" x14ac:dyDescent="0.3">
      <c r="A1662" t="s">
        <v>80</v>
      </c>
      <c r="B1662" t="s">
        <v>102</v>
      </c>
      <c r="C1662">
        <v>2009</v>
      </c>
      <c r="D1662" t="s">
        <v>20</v>
      </c>
      <c r="E1662" t="s">
        <v>21</v>
      </c>
      <c r="F1662">
        <v>2.4</v>
      </c>
      <c r="G1662">
        <v>236805</v>
      </c>
      <c r="H1662">
        <v>195</v>
      </c>
      <c r="I1662">
        <v>179</v>
      </c>
      <c r="J1662">
        <v>4</v>
      </c>
      <c r="K1662">
        <v>1</v>
      </c>
      <c r="L1662" t="s">
        <v>34</v>
      </c>
      <c r="M1662" t="s">
        <v>140</v>
      </c>
      <c r="N1662" t="s">
        <v>23</v>
      </c>
      <c r="O1662" t="s">
        <v>24</v>
      </c>
      <c r="P1662">
        <v>30</v>
      </c>
      <c r="Q1662" t="s">
        <v>76</v>
      </c>
      <c r="R1662">
        <v>500</v>
      </c>
      <c r="S1662" t="str">
        <f t="shared" si="25"/>
        <v>200K+</v>
      </c>
    </row>
    <row r="1663" spans="1:19" x14ac:dyDescent="0.3">
      <c r="A1663" t="s">
        <v>80</v>
      </c>
      <c r="B1663" t="s">
        <v>83</v>
      </c>
      <c r="C1663">
        <v>2012</v>
      </c>
      <c r="D1663" t="s">
        <v>20</v>
      </c>
      <c r="E1663" t="s">
        <v>21</v>
      </c>
      <c r="F1663">
        <v>2.5</v>
      </c>
      <c r="G1663">
        <v>62636</v>
      </c>
      <c r="H1663">
        <v>395</v>
      </c>
      <c r="I1663">
        <v>384</v>
      </c>
      <c r="J1663">
        <v>2</v>
      </c>
      <c r="K1663" t="s">
        <v>140</v>
      </c>
      <c r="L1663" t="s">
        <v>140</v>
      </c>
      <c r="M1663" t="s">
        <v>28</v>
      </c>
      <c r="N1663" t="s">
        <v>84</v>
      </c>
      <c r="O1663" t="s">
        <v>95</v>
      </c>
      <c r="P1663">
        <v>10</v>
      </c>
      <c r="Q1663" t="s">
        <v>88</v>
      </c>
      <c r="R1663">
        <v>8756</v>
      </c>
      <c r="S1663" t="str">
        <f t="shared" si="25"/>
        <v>50K-100K</v>
      </c>
    </row>
    <row r="1664" spans="1:19" x14ac:dyDescent="0.3">
      <c r="A1664" t="s">
        <v>26</v>
      </c>
      <c r="B1664" t="s">
        <v>58</v>
      </c>
      <c r="C1664">
        <v>2016</v>
      </c>
      <c r="D1664" t="s">
        <v>20</v>
      </c>
      <c r="E1664" t="s">
        <v>21</v>
      </c>
      <c r="F1664">
        <v>3.5</v>
      </c>
      <c r="G1664">
        <v>132549</v>
      </c>
      <c r="H1664">
        <v>258</v>
      </c>
      <c r="I1664">
        <v>248</v>
      </c>
      <c r="J1664">
        <v>1</v>
      </c>
      <c r="K1664">
        <v>1</v>
      </c>
      <c r="L1664" t="s">
        <v>140</v>
      </c>
      <c r="M1664" t="s">
        <v>44</v>
      </c>
      <c r="N1664" t="s">
        <v>23</v>
      </c>
      <c r="O1664" t="s">
        <v>24</v>
      </c>
      <c r="P1664">
        <v>19</v>
      </c>
      <c r="Q1664" t="s">
        <v>37</v>
      </c>
      <c r="R1664">
        <v>7677</v>
      </c>
      <c r="S1664" t="str">
        <f t="shared" si="25"/>
        <v>100K-150K</v>
      </c>
    </row>
    <row r="1665" spans="1:19" x14ac:dyDescent="0.3">
      <c r="A1665" t="s">
        <v>53</v>
      </c>
      <c r="B1665" t="s">
        <v>77</v>
      </c>
      <c r="C1665">
        <v>2022</v>
      </c>
      <c r="D1665" t="s">
        <v>20</v>
      </c>
      <c r="E1665" t="s">
        <v>21</v>
      </c>
      <c r="F1665">
        <v>2.1</v>
      </c>
      <c r="G1665">
        <v>13325</v>
      </c>
      <c r="H1665">
        <v>167</v>
      </c>
      <c r="I1665">
        <v>151</v>
      </c>
      <c r="J1665">
        <v>1</v>
      </c>
      <c r="K1665">
        <v>1</v>
      </c>
      <c r="L1665" t="s">
        <v>140</v>
      </c>
      <c r="M1665" t="s">
        <v>28</v>
      </c>
      <c r="N1665" t="s">
        <v>23</v>
      </c>
      <c r="O1665" t="s">
        <v>24</v>
      </c>
      <c r="P1665">
        <v>28</v>
      </c>
      <c r="Q1665" t="s">
        <v>25</v>
      </c>
      <c r="R1665">
        <v>38770</v>
      </c>
      <c r="S1665" t="str">
        <f t="shared" si="25"/>
        <v>0-50K</v>
      </c>
    </row>
    <row r="1666" spans="1:19" x14ac:dyDescent="0.3">
      <c r="A1666" t="s">
        <v>80</v>
      </c>
      <c r="B1666" t="s">
        <v>98</v>
      </c>
      <c r="C1666">
        <v>2011</v>
      </c>
      <c r="D1666" t="s">
        <v>20</v>
      </c>
      <c r="E1666" t="s">
        <v>140</v>
      </c>
      <c r="F1666">
        <v>2.8</v>
      </c>
      <c r="G1666">
        <v>102603</v>
      </c>
      <c r="H1666">
        <v>221</v>
      </c>
      <c r="I1666">
        <v>216</v>
      </c>
      <c r="J1666">
        <v>4</v>
      </c>
      <c r="K1666">
        <v>1</v>
      </c>
      <c r="L1666" t="s">
        <v>34</v>
      </c>
      <c r="M1666" t="s">
        <v>59</v>
      </c>
      <c r="N1666" t="s">
        <v>23</v>
      </c>
      <c r="O1666" t="s">
        <v>24</v>
      </c>
      <c r="P1666">
        <v>32</v>
      </c>
      <c r="Q1666" t="s">
        <v>88</v>
      </c>
      <c r="R1666">
        <v>3142</v>
      </c>
      <c r="S1666" t="str">
        <f t="shared" ref="S1666:S1729" si="26">IF(G1666&lt;=50000,"0-50K",IF(G1666&lt;=100000,"50K-100K",IF(G1666&lt;=150000,"100K-150K",IF(G1666&lt;=200000,"150K-200K","200K+"))))</f>
        <v>100K-150K</v>
      </c>
    </row>
    <row r="1667" spans="1:19" x14ac:dyDescent="0.3">
      <c r="A1667" t="s">
        <v>55</v>
      </c>
      <c r="B1667" t="s">
        <v>78</v>
      </c>
      <c r="C1667">
        <v>2021</v>
      </c>
      <c r="D1667" t="s">
        <v>20</v>
      </c>
      <c r="E1667" t="s">
        <v>21</v>
      </c>
      <c r="F1667">
        <v>2.5</v>
      </c>
      <c r="G1667">
        <v>47451</v>
      </c>
      <c r="H1667">
        <v>213</v>
      </c>
      <c r="I1667">
        <v>203</v>
      </c>
      <c r="J1667">
        <v>1</v>
      </c>
      <c r="K1667">
        <v>1</v>
      </c>
      <c r="L1667" t="s">
        <v>34</v>
      </c>
      <c r="M1667" t="s">
        <v>59</v>
      </c>
      <c r="N1667" t="s">
        <v>45</v>
      </c>
      <c r="O1667" t="s">
        <v>29</v>
      </c>
      <c r="P1667">
        <v>30</v>
      </c>
      <c r="Q1667" t="s">
        <v>37</v>
      </c>
      <c r="R1667">
        <v>15359</v>
      </c>
      <c r="S1667" t="str">
        <f t="shared" si="26"/>
        <v>0-50K</v>
      </c>
    </row>
    <row r="1668" spans="1:19" x14ac:dyDescent="0.3">
      <c r="A1668" t="s">
        <v>38</v>
      </c>
      <c r="B1668" t="s">
        <v>39</v>
      </c>
      <c r="C1668">
        <v>2009</v>
      </c>
      <c r="D1668" t="s">
        <v>20</v>
      </c>
      <c r="E1668" t="s">
        <v>21</v>
      </c>
      <c r="F1668">
        <v>3.2</v>
      </c>
      <c r="G1668">
        <v>216976</v>
      </c>
      <c r="H1668">
        <v>259</v>
      </c>
      <c r="I1668">
        <v>230</v>
      </c>
      <c r="J1668">
        <v>4</v>
      </c>
      <c r="K1668">
        <v>1</v>
      </c>
      <c r="L1668" t="s">
        <v>140</v>
      </c>
      <c r="M1668" t="s">
        <v>44</v>
      </c>
      <c r="N1668" t="s">
        <v>23</v>
      </c>
      <c r="O1668" t="s">
        <v>24</v>
      </c>
      <c r="P1668">
        <v>26</v>
      </c>
      <c r="Q1668" t="s">
        <v>57</v>
      </c>
      <c r="R1668">
        <v>2404</v>
      </c>
      <c r="S1668" t="str">
        <f t="shared" si="26"/>
        <v>200K+</v>
      </c>
    </row>
    <row r="1669" spans="1:19" x14ac:dyDescent="0.3">
      <c r="A1669" t="s">
        <v>55</v>
      </c>
      <c r="B1669" t="s">
        <v>56</v>
      </c>
      <c r="C1669">
        <v>2013</v>
      </c>
      <c r="D1669" t="s">
        <v>20</v>
      </c>
      <c r="E1669" t="s">
        <v>140</v>
      </c>
      <c r="F1669">
        <v>3.2</v>
      </c>
      <c r="G1669">
        <v>150910</v>
      </c>
      <c r="H1669">
        <v>242</v>
      </c>
      <c r="I1669">
        <v>187</v>
      </c>
      <c r="J1669">
        <v>2</v>
      </c>
      <c r="K1669">
        <v>1</v>
      </c>
      <c r="L1669" t="s">
        <v>40</v>
      </c>
      <c r="M1669" t="s">
        <v>28</v>
      </c>
      <c r="N1669" t="s">
        <v>23</v>
      </c>
      <c r="O1669" t="s">
        <v>24</v>
      </c>
      <c r="P1669">
        <v>22</v>
      </c>
      <c r="Q1669" t="s">
        <v>76</v>
      </c>
      <c r="R1669">
        <v>5409</v>
      </c>
      <c r="S1669" t="str">
        <f t="shared" si="26"/>
        <v>150K-200K</v>
      </c>
    </row>
    <row r="1670" spans="1:19" x14ac:dyDescent="0.3">
      <c r="A1670" t="s">
        <v>80</v>
      </c>
      <c r="B1670" t="s">
        <v>83</v>
      </c>
      <c r="C1670">
        <v>2012</v>
      </c>
      <c r="D1670" t="s">
        <v>20</v>
      </c>
      <c r="E1670" t="s">
        <v>21</v>
      </c>
      <c r="F1670">
        <v>4.5999999999999996</v>
      </c>
      <c r="G1670">
        <v>163066</v>
      </c>
      <c r="H1670">
        <v>327</v>
      </c>
      <c r="I1670">
        <v>305</v>
      </c>
      <c r="J1670">
        <v>3</v>
      </c>
      <c r="K1670" t="s">
        <v>140</v>
      </c>
      <c r="L1670" t="s">
        <v>40</v>
      </c>
      <c r="M1670" t="s">
        <v>52</v>
      </c>
      <c r="N1670" t="s">
        <v>84</v>
      </c>
      <c r="O1670" t="s">
        <v>95</v>
      </c>
      <c r="P1670">
        <v>32</v>
      </c>
      <c r="Q1670" t="s">
        <v>91</v>
      </c>
      <c r="R1670">
        <v>2685</v>
      </c>
      <c r="S1670" t="str">
        <f t="shared" si="26"/>
        <v>150K-200K</v>
      </c>
    </row>
    <row r="1671" spans="1:19" x14ac:dyDescent="0.3">
      <c r="A1671" t="s">
        <v>55</v>
      </c>
      <c r="B1671" t="s">
        <v>78</v>
      </c>
      <c r="C1671">
        <v>2020</v>
      </c>
      <c r="D1671" t="s">
        <v>33</v>
      </c>
      <c r="E1671" t="s">
        <v>21</v>
      </c>
      <c r="F1671">
        <v>2.2999999999999998</v>
      </c>
      <c r="G1671">
        <v>80111</v>
      </c>
      <c r="H1671">
        <v>151</v>
      </c>
      <c r="I1671">
        <v>125</v>
      </c>
      <c r="J1671">
        <v>2</v>
      </c>
      <c r="K1671">
        <v>0</v>
      </c>
      <c r="L1671" t="s">
        <v>34</v>
      </c>
      <c r="M1671" t="s">
        <v>72</v>
      </c>
      <c r="N1671" t="s">
        <v>45</v>
      </c>
      <c r="O1671" t="s">
        <v>29</v>
      </c>
      <c r="P1671">
        <v>32</v>
      </c>
      <c r="Q1671" t="s">
        <v>88</v>
      </c>
      <c r="R1671">
        <v>13835</v>
      </c>
      <c r="S1671" t="str">
        <f t="shared" si="26"/>
        <v>50K-100K</v>
      </c>
    </row>
    <row r="1672" spans="1:19" x14ac:dyDescent="0.3">
      <c r="A1672" t="s">
        <v>18</v>
      </c>
      <c r="B1672" t="s">
        <v>66</v>
      </c>
      <c r="C1672">
        <v>2022</v>
      </c>
      <c r="D1672" t="s">
        <v>20</v>
      </c>
      <c r="E1672" t="s">
        <v>21</v>
      </c>
      <c r="F1672">
        <v>2.5</v>
      </c>
      <c r="G1672">
        <v>17659</v>
      </c>
      <c r="H1672">
        <v>263</v>
      </c>
      <c r="I1672">
        <v>241</v>
      </c>
      <c r="J1672">
        <v>1</v>
      </c>
      <c r="K1672">
        <v>0</v>
      </c>
      <c r="L1672" t="s">
        <v>140</v>
      </c>
      <c r="M1672" t="s">
        <v>72</v>
      </c>
      <c r="N1672" t="s">
        <v>23</v>
      </c>
      <c r="O1672" t="s">
        <v>24</v>
      </c>
      <c r="P1672">
        <v>15</v>
      </c>
      <c r="Q1672" t="s">
        <v>25</v>
      </c>
      <c r="R1672">
        <v>33453</v>
      </c>
      <c r="S1672" t="str">
        <f t="shared" si="26"/>
        <v>0-50K</v>
      </c>
    </row>
    <row r="1673" spans="1:19" x14ac:dyDescent="0.3">
      <c r="A1673" t="s">
        <v>55</v>
      </c>
      <c r="B1673" t="s">
        <v>69</v>
      </c>
      <c r="C1673">
        <v>2012</v>
      </c>
      <c r="D1673" t="s">
        <v>20</v>
      </c>
      <c r="E1673" t="s">
        <v>21</v>
      </c>
      <c r="F1673">
        <v>2.2000000000000002</v>
      </c>
      <c r="G1673">
        <v>156299</v>
      </c>
      <c r="H1673">
        <v>180</v>
      </c>
      <c r="I1673">
        <v>168</v>
      </c>
      <c r="J1673">
        <v>3</v>
      </c>
      <c r="K1673">
        <v>0</v>
      </c>
      <c r="L1673" t="s">
        <v>40</v>
      </c>
      <c r="M1673" t="s">
        <v>72</v>
      </c>
      <c r="N1673" t="s">
        <v>23</v>
      </c>
      <c r="O1673" t="s">
        <v>24</v>
      </c>
      <c r="P1673">
        <v>28</v>
      </c>
      <c r="Q1673" t="s">
        <v>140</v>
      </c>
      <c r="R1673">
        <v>2166</v>
      </c>
      <c r="S1673" t="str">
        <f t="shared" si="26"/>
        <v>150K-200K</v>
      </c>
    </row>
    <row r="1674" spans="1:19" x14ac:dyDescent="0.3">
      <c r="A1674" t="s">
        <v>18</v>
      </c>
      <c r="B1674" t="s">
        <v>66</v>
      </c>
      <c r="C1674">
        <v>2015</v>
      </c>
      <c r="D1674" t="s">
        <v>20</v>
      </c>
      <c r="E1674" t="s">
        <v>140</v>
      </c>
      <c r="F1674">
        <v>3.4</v>
      </c>
      <c r="G1674">
        <v>71261</v>
      </c>
      <c r="H1674">
        <v>271</v>
      </c>
      <c r="I1674">
        <v>276</v>
      </c>
      <c r="J1674">
        <v>3</v>
      </c>
      <c r="K1674">
        <v>0</v>
      </c>
      <c r="L1674" t="s">
        <v>43</v>
      </c>
      <c r="M1674" t="s">
        <v>59</v>
      </c>
      <c r="N1674" t="s">
        <v>23</v>
      </c>
      <c r="O1674" t="s">
        <v>24</v>
      </c>
      <c r="P1674">
        <v>26</v>
      </c>
      <c r="Q1674" t="s">
        <v>57</v>
      </c>
      <c r="R1674">
        <v>18777</v>
      </c>
      <c r="S1674" t="str">
        <f t="shared" si="26"/>
        <v>50K-100K</v>
      </c>
    </row>
    <row r="1675" spans="1:19" x14ac:dyDescent="0.3">
      <c r="A1675" t="s">
        <v>31</v>
      </c>
      <c r="B1675" t="s">
        <v>32</v>
      </c>
      <c r="C1675">
        <v>2020</v>
      </c>
      <c r="D1675" t="s">
        <v>20</v>
      </c>
      <c r="E1675" t="s">
        <v>21</v>
      </c>
      <c r="F1675">
        <v>2.1</v>
      </c>
      <c r="G1675">
        <v>61317</v>
      </c>
      <c r="H1675">
        <v>174</v>
      </c>
      <c r="I1675">
        <v>176</v>
      </c>
      <c r="J1675">
        <v>2</v>
      </c>
      <c r="K1675" t="s">
        <v>140</v>
      </c>
      <c r="L1675" t="s">
        <v>34</v>
      </c>
      <c r="M1675" t="s">
        <v>22</v>
      </c>
      <c r="N1675" t="s">
        <v>36</v>
      </c>
      <c r="O1675" t="s">
        <v>29</v>
      </c>
      <c r="P1675">
        <v>35</v>
      </c>
      <c r="Q1675" t="s">
        <v>140</v>
      </c>
      <c r="R1675">
        <v>11560</v>
      </c>
      <c r="S1675" t="str">
        <f t="shared" si="26"/>
        <v>50K-100K</v>
      </c>
    </row>
    <row r="1676" spans="1:19" x14ac:dyDescent="0.3">
      <c r="A1676" t="s">
        <v>31</v>
      </c>
      <c r="B1676" t="s">
        <v>85</v>
      </c>
      <c r="C1676">
        <v>2009</v>
      </c>
      <c r="D1676" t="s">
        <v>20</v>
      </c>
      <c r="E1676" t="s">
        <v>21</v>
      </c>
      <c r="F1676">
        <v>3.2</v>
      </c>
      <c r="G1676">
        <v>183183</v>
      </c>
      <c r="H1676">
        <v>245</v>
      </c>
      <c r="I1676">
        <v>235</v>
      </c>
      <c r="J1676">
        <v>4</v>
      </c>
      <c r="K1676">
        <v>0</v>
      </c>
      <c r="L1676" t="s">
        <v>140</v>
      </c>
      <c r="M1676" t="s">
        <v>22</v>
      </c>
      <c r="N1676" t="s">
        <v>23</v>
      </c>
      <c r="O1676" t="s">
        <v>29</v>
      </c>
      <c r="P1676">
        <v>21</v>
      </c>
      <c r="Q1676" t="s">
        <v>46</v>
      </c>
      <c r="R1676">
        <v>500</v>
      </c>
      <c r="S1676" t="str">
        <f t="shared" si="26"/>
        <v>150K-200K</v>
      </c>
    </row>
    <row r="1677" spans="1:19" x14ac:dyDescent="0.3">
      <c r="A1677" t="s">
        <v>38</v>
      </c>
      <c r="B1677" t="s">
        <v>89</v>
      </c>
      <c r="C1677">
        <v>2019</v>
      </c>
      <c r="D1677" t="s">
        <v>65</v>
      </c>
      <c r="E1677" t="s">
        <v>140</v>
      </c>
      <c r="F1677">
        <v>0</v>
      </c>
      <c r="G1677">
        <v>47755</v>
      </c>
      <c r="H1677">
        <v>346</v>
      </c>
      <c r="I1677">
        <v>380</v>
      </c>
      <c r="J1677">
        <v>2</v>
      </c>
      <c r="K1677">
        <v>1</v>
      </c>
      <c r="L1677" t="s">
        <v>140</v>
      </c>
      <c r="M1677" t="s">
        <v>72</v>
      </c>
      <c r="N1677" t="s">
        <v>45</v>
      </c>
      <c r="O1677" t="s">
        <v>29</v>
      </c>
      <c r="P1677">
        <v>108</v>
      </c>
      <c r="Q1677" t="s">
        <v>57</v>
      </c>
      <c r="R1677">
        <v>10647</v>
      </c>
      <c r="S1677" t="str">
        <f t="shared" si="26"/>
        <v>0-50K</v>
      </c>
    </row>
    <row r="1678" spans="1:19" x14ac:dyDescent="0.3">
      <c r="A1678" t="s">
        <v>49</v>
      </c>
      <c r="B1678" t="s">
        <v>100</v>
      </c>
      <c r="C1678">
        <v>2020</v>
      </c>
      <c r="D1678" t="s">
        <v>65</v>
      </c>
      <c r="E1678" t="s">
        <v>21</v>
      </c>
      <c r="F1678">
        <v>0</v>
      </c>
      <c r="G1678">
        <v>57475</v>
      </c>
      <c r="H1678">
        <v>360</v>
      </c>
      <c r="I1678">
        <v>396</v>
      </c>
      <c r="J1678">
        <v>2</v>
      </c>
      <c r="K1678">
        <v>1</v>
      </c>
      <c r="L1678" t="s">
        <v>140</v>
      </c>
      <c r="M1678" t="s">
        <v>44</v>
      </c>
      <c r="N1678" t="s">
        <v>45</v>
      </c>
      <c r="O1678" t="s">
        <v>29</v>
      </c>
      <c r="P1678">
        <v>122</v>
      </c>
      <c r="Q1678" t="s">
        <v>37</v>
      </c>
      <c r="R1678">
        <v>10845</v>
      </c>
      <c r="S1678" t="str">
        <f t="shared" si="26"/>
        <v>50K-100K</v>
      </c>
    </row>
    <row r="1679" spans="1:19" x14ac:dyDescent="0.3">
      <c r="A1679" t="s">
        <v>26</v>
      </c>
      <c r="B1679" t="s">
        <v>27</v>
      </c>
      <c r="C1679">
        <v>2022</v>
      </c>
      <c r="D1679" t="s">
        <v>65</v>
      </c>
      <c r="E1679" t="s">
        <v>21</v>
      </c>
      <c r="F1679">
        <v>0</v>
      </c>
      <c r="G1679">
        <v>31773</v>
      </c>
      <c r="H1679">
        <v>313</v>
      </c>
      <c r="I1679">
        <v>344</v>
      </c>
      <c r="J1679">
        <v>1</v>
      </c>
      <c r="K1679">
        <v>0</v>
      </c>
      <c r="L1679" t="s">
        <v>43</v>
      </c>
      <c r="M1679" t="s">
        <v>28</v>
      </c>
      <c r="N1679" t="s">
        <v>23</v>
      </c>
      <c r="O1679" t="s">
        <v>24</v>
      </c>
      <c r="P1679">
        <v>108</v>
      </c>
      <c r="Q1679" t="s">
        <v>57</v>
      </c>
      <c r="R1679">
        <v>21960</v>
      </c>
      <c r="S1679" t="str">
        <f t="shared" si="26"/>
        <v>0-50K</v>
      </c>
    </row>
    <row r="1680" spans="1:19" x14ac:dyDescent="0.3">
      <c r="A1680" t="s">
        <v>80</v>
      </c>
      <c r="B1680" t="s">
        <v>81</v>
      </c>
      <c r="C1680">
        <v>2022</v>
      </c>
      <c r="D1680" t="s">
        <v>33</v>
      </c>
      <c r="E1680" t="s">
        <v>67</v>
      </c>
      <c r="F1680">
        <v>3.4</v>
      </c>
      <c r="G1680">
        <v>40162</v>
      </c>
      <c r="H1680">
        <v>187</v>
      </c>
      <c r="I1680">
        <v>232</v>
      </c>
      <c r="J1680">
        <v>1</v>
      </c>
      <c r="K1680">
        <v>0</v>
      </c>
      <c r="L1680" t="s">
        <v>43</v>
      </c>
      <c r="M1680" t="s">
        <v>44</v>
      </c>
      <c r="N1680" t="s">
        <v>82</v>
      </c>
      <c r="O1680" t="s">
        <v>60</v>
      </c>
      <c r="P1680">
        <v>48</v>
      </c>
      <c r="Q1680" t="s">
        <v>76</v>
      </c>
      <c r="R1680">
        <v>21861</v>
      </c>
      <c r="S1680" t="str">
        <f t="shared" si="26"/>
        <v>0-50K</v>
      </c>
    </row>
    <row r="1681" spans="1:19" x14ac:dyDescent="0.3">
      <c r="A1681" t="s">
        <v>18</v>
      </c>
      <c r="B1681" t="s">
        <v>19</v>
      </c>
      <c r="C1681">
        <v>2017</v>
      </c>
      <c r="D1681" t="s">
        <v>20</v>
      </c>
      <c r="E1681" t="s">
        <v>21</v>
      </c>
      <c r="F1681">
        <v>2.7</v>
      </c>
      <c r="G1681">
        <v>104767</v>
      </c>
      <c r="H1681">
        <v>218</v>
      </c>
      <c r="I1681">
        <v>216</v>
      </c>
      <c r="J1681">
        <v>1</v>
      </c>
      <c r="K1681">
        <v>1</v>
      </c>
      <c r="L1681" t="s">
        <v>140</v>
      </c>
      <c r="M1681" t="s">
        <v>22</v>
      </c>
      <c r="N1681" t="s">
        <v>23</v>
      </c>
      <c r="O1681" t="s">
        <v>24</v>
      </c>
      <c r="P1681">
        <v>28</v>
      </c>
      <c r="Q1681" t="s">
        <v>57</v>
      </c>
      <c r="R1681">
        <v>22513</v>
      </c>
      <c r="S1681" t="str">
        <f t="shared" si="26"/>
        <v>100K-150K</v>
      </c>
    </row>
    <row r="1682" spans="1:19" x14ac:dyDescent="0.3">
      <c r="A1682" t="s">
        <v>26</v>
      </c>
      <c r="B1682" t="s">
        <v>27</v>
      </c>
      <c r="C1682">
        <v>2005</v>
      </c>
      <c r="D1682" t="s">
        <v>20</v>
      </c>
      <c r="E1682" t="s">
        <v>21</v>
      </c>
      <c r="F1682">
        <v>2.1</v>
      </c>
      <c r="G1682">
        <v>268891</v>
      </c>
      <c r="H1682">
        <v>187</v>
      </c>
      <c r="I1682">
        <v>160</v>
      </c>
      <c r="J1682">
        <v>4</v>
      </c>
      <c r="K1682">
        <v>0</v>
      </c>
      <c r="L1682" t="s">
        <v>34</v>
      </c>
      <c r="M1682" t="s">
        <v>140</v>
      </c>
      <c r="N1682" t="s">
        <v>23</v>
      </c>
      <c r="O1682" t="s">
        <v>24</v>
      </c>
      <c r="P1682">
        <v>33</v>
      </c>
      <c r="Q1682" t="s">
        <v>88</v>
      </c>
      <c r="R1682">
        <v>500</v>
      </c>
      <c r="S1682" t="str">
        <f t="shared" si="26"/>
        <v>200K+</v>
      </c>
    </row>
    <row r="1683" spans="1:19" x14ac:dyDescent="0.3">
      <c r="A1683" t="s">
        <v>55</v>
      </c>
      <c r="B1683" t="s">
        <v>69</v>
      </c>
      <c r="C1683">
        <v>2012</v>
      </c>
      <c r="D1683" t="s">
        <v>20</v>
      </c>
      <c r="E1683" t="s">
        <v>21</v>
      </c>
      <c r="F1683">
        <v>3.4</v>
      </c>
      <c r="G1683">
        <v>43544</v>
      </c>
      <c r="H1683">
        <v>265</v>
      </c>
      <c r="I1683">
        <v>243</v>
      </c>
      <c r="J1683">
        <v>2</v>
      </c>
      <c r="K1683">
        <v>0</v>
      </c>
      <c r="L1683" t="s">
        <v>43</v>
      </c>
      <c r="M1683" t="s">
        <v>44</v>
      </c>
      <c r="N1683" t="s">
        <v>23</v>
      </c>
      <c r="O1683" t="s">
        <v>24</v>
      </c>
      <c r="P1683">
        <v>26</v>
      </c>
      <c r="Q1683" t="s">
        <v>57</v>
      </c>
      <c r="R1683">
        <v>8217</v>
      </c>
      <c r="S1683" t="str">
        <f t="shared" si="26"/>
        <v>0-50K</v>
      </c>
    </row>
    <row r="1684" spans="1:19" x14ac:dyDescent="0.3">
      <c r="A1684" t="s">
        <v>31</v>
      </c>
      <c r="B1684" t="s">
        <v>85</v>
      </c>
      <c r="C1684">
        <v>2020</v>
      </c>
      <c r="D1684" t="s">
        <v>20</v>
      </c>
      <c r="E1684" t="s">
        <v>21</v>
      </c>
      <c r="F1684">
        <v>3.3</v>
      </c>
      <c r="G1684">
        <v>5230</v>
      </c>
      <c r="H1684">
        <v>250</v>
      </c>
      <c r="I1684">
        <v>247</v>
      </c>
      <c r="J1684">
        <v>1</v>
      </c>
      <c r="K1684">
        <v>0</v>
      </c>
      <c r="L1684" t="s">
        <v>34</v>
      </c>
      <c r="M1684" t="s">
        <v>22</v>
      </c>
      <c r="N1684" t="s">
        <v>23</v>
      </c>
      <c r="O1684" t="s">
        <v>24</v>
      </c>
      <c r="P1684">
        <v>21</v>
      </c>
      <c r="Q1684" t="s">
        <v>46</v>
      </c>
      <c r="R1684">
        <v>20021</v>
      </c>
      <c r="S1684" t="str">
        <f t="shared" si="26"/>
        <v>0-50K</v>
      </c>
    </row>
    <row r="1685" spans="1:19" x14ac:dyDescent="0.3">
      <c r="A1685" t="s">
        <v>73</v>
      </c>
      <c r="B1685" t="s">
        <v>87</v>
      </c>
      <c r="C1685">
        <v>2008</v>
      </c>
      <c r="D1685" t="s">
        <v>20</v>
      </c>
      <c r="E1685" t="s">
        <v>21</v>
      </c>
      <c r="F1685">
        <v>3.4</v>
      </c>
      <c r="G1685">
        <v>218160</v>
      </c>
      <c r="H1685">
        <v>254</v>
      </c>
      <c r="I1685">
        <v>244</v>
      </c>
      <c r="J1685">
        <v>5</v>
      </c>
      <c r="K1685">
        <v>0</v>
      </c>
      <c r="L1685" t="s">
        <v>34</v>
      </c>
      <c r="M1685" t="s">
        <v>52</v>
      </c>
      <c r="N1685" t="s">
        <v>23</v>
      </c>
      <c r="O1685" t="s">
        <v>24</v>
      </c>
      <c r="P1685">
        <v>32</v>
      </c>
      <c r="Q1685" t="s">
        <v>48</v>
      </c>
      <c r="R1685">
        <v>632</v>
      </c>
      <c r="S1685" t="str">
        <f t="shared" si="26"/>
        <v>200K+</v>
      </c>
    </row>
    <row r="1686" spans="1:19" x14ac:dyDescent="0.3">
      <c r="A1686" t="s">
        <v>49</v>
      </c>
      <c r="B1686" t="s">
        <v>50</v>
      </c>
      <c r="C1686">
        <v>2013</v>
      </c>
      <c r="D1686" t="s">
        <v>20</v>
      </c>
      <c r="E1686" t="s">
        <v>140</v>
      </c>
      <c r="F1686">
        <v>2</v>
      </c>
      <c r="G1686">
        <v>96958</v>
      </c>
      <c r="H1686">
        <v>139</v>
      </c>
      <c r="I1686">
        <v>123</v>
      </c>
      <c r="J1686">
        <v>2</v>
      </c>
      <c r="K1686">
        <v>1</v>
      </c>
      <c r="L1686" t="s">
        <v>43</v>
      </c>
      <c r="M1686" t="s">
        <v>22</v>
      </c>
      <c r="N1686" t="s">
        <v>45</v>
      </c>
      <c r="O1686" t="s">
        <v>29</v>
      </c>
      <c r="P1686">
        <v>39</v>
      </c>
      <c r="Q1686" t="s">
        <v>140</v>
      </c>
      <c r="R1686">
        <v>3014</v>
      </c>
      <c r="S1686" t="str">
        <f t="shared" si="26"/>
        <v>50K-100K</v>
      </c>
    </row>
    <row r="1687" spans="1:19" x14ac:dyDescent="0.3">
      <c r="A1687" t="s">
        <v>80</v>
      </c>
      <c r="B1687" t="s">
        <v>81</v>
      </c>
      <c r="C1687">
        <v>2011</v>
      </c>
      <c r="D1687" t="s">
        <v>20</v>
      </c>
      <c r="E1687" t="s">
        <v>67</v>
      </c>
      <c r="F1687">
        <v>4.4000000000000004</v>
      </c>
      <c r="G1687">
        <v>179843</v>
      </c>
      <c r="H1687">
        <v>336</v>
      </c>
      <c r="I1687">
        <v>305</v>
      </c>
      <c r="J1687">
        <v>2</v>
      </c>
      <c r="K1687" t="s">
        <v>140</v>
      </c>
      <c r="L1687" t="s">
        <v>40</v>
      </c>
      <c r="M1687" t="s">
        <v>140</v>
      </c>
      <c r="N1687" t="s">
        <v>82</v>
      </c>
      <c r="O1687" t="s">
        <v>24</v>
      </c>
      <c r="P1687">
        <v>20</v>
      </c>
      <c r="Q1687" t="s">
        <v>30</v>
      </c>
      <c r="R1687">
        <v>500</v>
      </c>
      <c r="S1687" t="str">
        <f t="shared" si="26"/>
        <v>150K-200K</v>
      </c>
    </row>
    <row r="1688" spans="1:19" x14ac:dyDescent="0.3">
      <c r="A1688" t="s">
        <v>18</v>
      </c>
      <c r="B1688" t="s">
        <v>66</v>
      </c>
      <c r="C1688">
        <v>2007</v>
      </c>
      <c r="D1688" t="s">
        <v>20</v>
      </c>
      <c r="E1688" t="s">
        <v>21</v>
      </c>
      <c r="F1688">
        <v>3.1</v>
      </c>
      <c r="G1688">
        <v>161004</v>
      </c>
      <c r="H1688">
        <v>236</v>
      </c>
      <c r="I1688">
        <v>237</v>
      </c>
      <c r="J1688">
        <v>3</v>
      </c>
      <c r="K1688">
        <v>1</v>
      </c>
      <c r="L1688" t="s">
        <v>43</v>
      </c>
      <c r="M1688" t="s">
        <v>28</v>
      </c>
      <c r="N1688" t="s">
        <v>23</v>
      </c>
      <c r="O1688" t="s">
        <v>24</v>
      </c>
      <c r="P1688">
        <v>25</v>
      </c>
      <c r="Q1688" t="s">
        <v>64</v>
      </c>
      <c r="R1688">
        <v>2904</v>
      </c>
      <c r="S1688" t="str">
        <f t="shared" si="26"/>
        <v>150K-200K</v>
      </c>
    </row>
    <row r="1689" spans="1:19" x14ac:dyDescent="0.3">
      <c r="A1689" t="s">
        <v>49</v>
      </c>
      <c r="B1689" t="s">
        <v>50</v>
      </c>
      <c r="C1689">
        <v>2019</v>
      </c>
      <c r="D1689" t="s">
        <v>33</v>
      </c>
      <c r="E1689" t="s">
        <v>21</v>
      </c>
      <c r="F1689">
        <v>1.8</v>
      </c>
      <c r="G1689">
        <v>48076</v>
      </c>
      <c r="H1689">
        <v>148</v>
      </c>
      <c r="I1689">
        <v>144</v>
      </c>
      <c r="J1689">
        <v>1</v>
      </c>
      <c r="K1689">
        <v>0</v>
      </c>
      <c r="L1689" t="s">
        <v>43</v>
      </c>
      <c r="M1689" t="s">
        <v>35</v>
      </c>
      <c r="N1689" t="s">
        <v>45</v>
      </c>
      <c r="O1689" t="s">
        <v>29</v>
      </c>
      <c r="P1689">
        <v>37</v>
      </c>
      <c r="Q1689" t="s">
        <v>64</v>
      </c>
      <c r="R1689">
        <v>11548</v>
      </c>
      <c r="S1689" t="str">
        <f t="shared" si="26"/>
        <v>0-50K</v>
      </c>
    </row>
    <row r="1690" spans="1:19" x14ac:dyDescent="0.3">
      <c r="A1690" t="s">
        <v>26</v>
      </c>
      <c r="B1690" t="s">
        <v>101</v>
      </c>
      <c r="C1690">
        <v>2007</v>
      </c>
      <c r="D1690" t="s">
        <v>20</v>
      </c>
      <c r="E1690" t="s">
        <v>21</v>
      </c>
      <c r="F1690">
        <v>1.4</v>
      </c>
      <c r="G1690">
        <v>344944</v>
      </c>
      <c r="H1690">
        <v>122</v>
      </c>
      <c r="I1690">
        <v>118</v>
      </c>
      <c r="J1690">
        <v>3</v>
      </c>
      <c r="K1690">
        <v>0</v>
      </c>
      <c r="L1690" t="s">
        <v>43</v>
      </c>
      <c r="M1690" t="s">
        <v>140</v>
      </c>
      <c r="N1690" t="s">
        <v>45</v>
      </c>
      <c r="O1690" t="s">
        <v>29</v>
      </c>
      <c r="P1690">
        <v>36</v>
      </c>
      <c r="Q1690" t="s">
        <v>48</v>
      </c>
      <c r="R1690">
        <v>500</v>
      </c>
      <c r="S1690" t="str">
        <f t="shared" si="26"/>
        <v>200K+</v>
      </c>
    </row>
    <row r="1691" spans="1:19" x14ac:dyDescent="0.3">
      <c r="A1691" t="s">
        <v>80</v>
      </c>
      <c r="B1691" t="s">
        <v>81</v>
      </c>
      <c r="C1691">
        <v>2007</v>
      </c>
      <c r="D1691" t="s">
        <v>20</v>
      </c>
      <c r="E1691" t="s">
        <v>67</v>
      </c>
      <c r="F1691">
        <v>3.2</v>
      </c>
      <c r="G1691">
        <v>285035</v>
      </c>
      <c r="H1691">
        <v>237</v>
      </c>
      <c r="I1691">
        <v>219</v>
      </c>
      <c r="J1691">
        <v>3</v>
      </c>
      <c r="K1691" t="s">
        <v>140</v>
      </c>
      <c r="L1691" t="s">
        <v>43</v>
      </c>
      <c r="M1691" t="s">
        <v>140</v>
      </c>
      <c r="N1691" t="s">
        <v>82</v>
      </c>
      <c r="O1691" t="s">
        <v>60</v>
      </c>
      <c r="P1691">
        <v>30</v>
      </c>
      <c r="Q1691" t="s">
        <v>37</v>
      </c>
      <c r="R1691">
        <v>500</v>
      </c>
      <c r="S1691" t="str">
        <f t="shared" si="26"/>
        <v>200K+</v>
      </c>
    </row>
    <row r="1692" spans="1:19" x14ac:dyDescent="0.3">
      <c r="A1692" t="s">
        <v>55</v>
      </c>
      <c r="B1692" t="s">
        <v>69</v>
      </c>
      <c r="C1692">
        <v>2016</v>
      </c>
      <c r="D1692" t="s">
        <v>20</v>
      </c>
      <c r="E1692" t="s">
        <v>21</v>
      </c>
      <c r="F1692">
        <v>2.7</v>
      </c>
      <c r="G1692">
        <v>92766</v>
      </c>
      <c r="H1692">
        <v>187</v>
      </c>
      <c r="I1692">
        <v>178</v>
      </c>
      <c r="J1692">
        <v>2</v>
      </c>
      <c r="K1692">
        <v>1</v>
      </c>
      <c r="L1692" t="s">
        <v>34</v>
      </c>
      <c r="M1692" t="s">
        <v>59</v>
      </c>
      <c r="N1692" t="s">
        <v>23</v>
      </c>
      <c r="O1692" t="s">
        <v>29</v>
      </c>
      <c r="P1692">
        <v>29</v>
      </c>
      <c r="Q1692" t="s">
        <v>25</v>
      </c>
      <c r="R1692">
        <v>8087</v>
      </c>
      <c r="S1692" t="str">
        <f t="shared" si="26"/>
        <v>50K-100K</v>
      </c>
    </row>
    <row r="1693" spans="1:19" x14ac:dyDescent="0.3">
      <c r="A1693" t="s">
        <v>49</v>
      </c>
      <c r="B1693" t="s">
        <v>100</v>
      </c>
      <c r="C1693">
        <v>2014</v>
      </c>
      <c r="D1693" t="s">
        <v>20</v>
      </c>
      <c r="E1693" t="s">
        <v>21</v>
      </c>
      <c r="F1693">
        <v>2.5</v>
      </c>
      <c r="G1693">
        <v>58309</v>
      </c>
      <c r="H1693">
        <v>187</v>
      </c>
      <c r="I1693">
        <v>112</v>
      </c>
      <c r="J1693">
        <v>1</v>
      </c>
      <c r="K1693">
        <v>1</v>
      </c>
      <c r="L1693" t="s">
        <v>40</v>
      </c>
      <c r="M1693" t="s">
        <v>140</v>
      </c>
      <c r="N1693" t="s">
        <v>45</v>
      </c>
      <c r="O1693" t="s">
        <v>24</v>
      </c>
      <c r="P1693">
        <v>32</v>
      </c>
      <c r="Q1693" t="s">
        <v>76</v>
      </c>
      <c r="R1693">
        <v>5327</v>
      </c>
      <c r="S1693" t="str">
        <f t="shared" si="26"/>
        <v>50K-100K</v>
      </c>
    </row>
    <row r="1694" spans="1:19" x14ac:dyDescent="0.3">
      <c r="A1694" t="s">
        <v>31</v>
      </c>
      <c r="B1694" t="s">
        <v>85</v>
      </c>
      <c r="C1694">
        <v>2008</v>
      </c>
      <c r="D1694" t="s">
        <v>33</v>
      </c>
      <c r="E1694" t="s">
        <v>140</v>
      </c>
      <c r="F1694">
        <v>2.5</v>
      </c>
      <c r="G1694">
        <v>115583</v>
      </c>
      <c r="H1694">
        <v>161</v>
      </c>
      <c r="I1694">
        <v>154</v>
      </c>
      <c r="J1694">
        <v>2</v>
      </c>
      <c r="K1694">
        <v>0</v>
      </c>
      <c r="L1694" t="s">
        <v>43</v>
      </c>
      <c r="M1694" t="s">
        <v>59</v>
      </c>
      <c r="N1694" t="s">
        <v>23</v>
      </c>
      <c r="O1694" t="s">
        <v>29</v>
      </c>
      <c r="P1694">
        <v>44</v>
      </c>
      <c r="Q1694" t="s">
        <v>64</v>
      </c>
      <c r="R1694">
        <v>1711</v>
      </c>
      <c r="S1694" t="str">
        <f t="shared" si="26"/>
        <v>100K-150K</v>
      </c>
    </row>
    <row r="1695" spans="1:19" x14ac:dyDescent="0.3">
      <c r="A1695" t="s">
        <v>49</v>
      </c>
      <c r="B1695" t="s">
        <v>92</v>
      </c>
      <c r="C1695">
        <v>2013</v>
      </c>
      <c r="D1695" t="s">
        <v>20</v>
      </c>
      <c r="E1695" t="s">
        <v>21</v>
      </c>
      <c r="F1695">
        <v>2.2999999999999998</v>
      </c>
      <c r="G1695">
        <v>154232</v>
      </c>
      <c r="H1695">
        <v>191</v>
      </c>
      <c r="I1695">
        <v>169</v>
      </c>
      <c r="J1695">
        <v>3</v>
      </c>
      <c r="K1695">
        <v>0</v>
      </c>
      <c r="L1695" t="s">
        <v>40</v>
      </c>
      <c r="M1695" t="s">
        <v>72</v>
      </c>
      <c r="N1695" t="s">
        <v>23</v>
      </c>
      <c r="O1695" t="s">
        <v>24</v>
      </c>
      <c r="P1695">
        <v>33</v>
      </c>
      <c r="Q1695" t="s">
        <v>57</v>
      </c>
      <c r="R1695">
        <v>2706</v>
      </c>
      <c r="S1695" t="str">
        <f t="shared" si="26"/>
        <v>150K-200K</v>
      </c>
    </row>
    <row r="1696" spans="1:19" x14ac:dyDescent="0.3">
      <c r="A1696" t="s">
        <v>73</v>
      </c>
      <c r="B1696" t="s">
        <v>97</v>
      </c>
      <c r="C1696">
        <v>2021</v>
      </c>
      <c r="D1696" t="s">
        <v>20</v>
      </c>
      <c r="E1696" t="s">
        <v>21</v>
      </c>
      <c r="F1696">
        <v>2.4</v>
      </c>
      <c r="G1696">
        <v>1339</v>
      </c>
      <c r="H1696">
        <v>171</v>
      </c>
      <c r="I1696">
        <v>163</v>
      </c>
      <c r="J1696">
        <v>1</v>
      </c>
      <c r="K1696">
        <v>0</v>
      </c>
      <c r="L1696" t="s">
        <v>40</v>
      </c>
      <c r="M1696" t="s">
        <v>52</v>
      </c>
      <c r="N1696" t="s">
        <v>45</v>
      </c>
      <c r="O1696" t="s">
        <v>24</v>
      </c>
      <c r="P1696">
        <v>31</v>
      </c>
      <c r="Q1696" t="s">
        <v>88</v>
      </c>
      <c r="R1696">
        <v>36817</v>
      </c>
      <c r="S1696" t="str">
        <f t="shared" si="26"/>
        <v>0-50K</v>
      </c>
    </row>
    <row r="1697" spans="1:19" x14ac:dyDescent="0.3">
      <c r="A1697" t="s">
        <v>31</v>
      </c>
      <c r="B1697" t="s">
        <v>85</v>
      </c>
      <c r="C1697">
        <v>2021</v>
      </c>
      <c r="D1697" t="s">
        <v>20</v>
      </c>
      <c r="E1697" t="s">
        <v>21</v>
      </c>
      <c r="F1697">
        <v>2.5</v>
      </c>
      <c r="G1697">
        <v>63214</v>
      </c>
      <c r="H1697">
        <v>280</v>
      </c>
      <c r="I1697">
        <v>264</v>
      </c>
      <c r="J1697">
        <v>1</v>
      </c>
      <c r="K1697">
        <v>0</v>
      </c>
      <c r="L1697" t="s">
        <v>34</v>
      </c>
      <c r="M1697" t="s">
        <v>35</v>
      </c>
      <c r="N1697" t="s">
        <v>23</v>
      </c>
      <c r="O1697" t="s">
        <v>24</v>
      </c>
      <c r="P1697">
        <v>29</v>
      </c>
      <c r="Q1697" t="s">
        <v>48</v>
      </c>
      <c r="R1697">
        <v>16894</v>
      </c>
      <c r="S1697" t="str">
        <f t="shared" si="26"/>
        <v>50K-100K</v>
      </c>
    </row>
    <row r="1698" spans="1:19" x14ac:dyDescent="0.3">
      <c r="A1698" t="s">
        <v>49</v>
      </c>
      <c r="B1698" t="s">
        <v>93</v>
      </c>
      <c r="C1698">
        <v>2015</v>
      </c>
      <c r="D1698" t="s">
        <v>20</v>
      </c>
      <c r="E1698" t="s">
        <v>21</v>
      </c>
      <c r="F1698">
        <v>2.2999999999999998</v>
      </c>
      <c r="G1698">
        <v>97407</v>
      </c>
      <c r="H1698">
        <v>178</v>
      </c>
      <c r="I1698">
        <v>187</v>
      </c>
      <c r="J1698">
        <v>2</v>
      </c>
      <c r="K1698">
        <v>0</v>
      </c>
      <c r="L1698" t="s">
        <v>34</v>
      </c>
      <c r="M1698" t="s">
        <v>28</v>
      </c>
      <c r="N1698" t="s">
        <v>23</v>
      </c>
      <c r="O1698" t="s">
        <v>24</v>
      </c>
      <c r="P1698">
        <v>35</v>
      </c>
      <c r="Q1698" t="s">
        <v>76</v>
      </c>
      <c r="R1698">
        <v>9858</v>
      </c>
      <c r="S1698" t="str">
        <f t="shared" si="26"/>
        <v>50K-100K</v>
      </c>
    </row>
    <row r="1699" spans="1:19" x14ac:dyDescent="0.3">
      <c r="A1699" t="s">
        <v>18</v>
      </c>
      <c r="B1699" t="s">
        <v>19</v>
      </c>
      <c r="C1699">
        <v>2012</v>
      </c>
      <c r="D1699" t="s">
        <v>33</v>
      </c>
      <c r="E1699" t="s">
        <v>21</v>
      </c>
      <c r="F1699">
        <v>3</v>
      </c>
      <c r="G1699">
        <v>209717</v>
      </c>
      <c r="H1699">
        <v>187</v>
      </c>
      <c r="I1699">
        <v>200</v>
      </c>
      <c r="J1699">
        <v>3</v>
      </c>
      <c r="K1699">
        <v>0</v>
      </c>
      <c r="L1699" t="s">
        <v>43</v>
      </c>
      <c r="M1699" t="s">
        <v>28</v>
      </c>
      <c r="N1699" t="s">
        <v>23</v>
      </c>
      <c r="O1699" t="s">
        <v>24</v>
      </c>
      <c r="P1699">
        <v>51</v>
      </c>
      <c r="Q1699" t="s">
        <v>88</v>
      </c>
      <c r="R1699">
        <v>13117</v>
      </c>
      <c r="S1699" t="str">
        <f t="shared" si="26"/>
        <v>200K+</v>
      </c>
    </row>
    <row r="1700" spans="1:19" x14ac:dyDescent="0.3">
      <c r="A1700" t="s">
        <v>26</v>
      </c>
      <c r="B1700" t="s">
        <v>27</v>
      </c>
      <c r="C1700">
        <v>2023</v>
      </c>
      <c r="D1700" t="s">
        <v>20</v>
      </c>
      <c r="E1700" t="s">
        <v>21</v>
      </c>
      <c r="F1700">
        <v>2.8</v>
      </c>
      <c r="G1700">
        <v>4106</v>
      </c>
      <c r="H1700">
        <v>203</v>
      </c>
      <c r="I1700">
        <v>204</v>
      </c>
      <c r="J1700">
        <v>1</v>
      </c>
      <c r="K1700">
        <v>0</v>
      </c>
      <c r="L1700" t="s">
        <v>34</v>
      </c>
      <c r="M1700" t="s">
        <v>28</v>
      </c>
      <c r="N1700" t="s">
        <v>23</v>
      </c>
      <c r="O1700" t="s">
        <v>24</v>
      </c>
      <c r="P1700">
        <v>32</v>
      </c>
      <c r="Q1700" t="s">
        <v>64</v>
      </c>
      <c r="R1700">
        <v>22238</v>
      </c>
      <c r="S1700" t="str">
        <f t="shared" si="26"/>
        <v>0-50K</v>
      </c>
    </row>
    <row r="1701" spans="1:19" x14ac:dyDescent="0.3">
      <c r="A1701" t="s">
        <v>38</v>
      </c>
      <c r="B1701" t="s">
        <v>47</v>
      </c>
      <c r="C1701">
        <v>2012</v>
      </c>
      <c r="D1701" t="s">
        <v>20</v>
      </c>
      <c r="E1701" t="s">
        <v>21</v>
      </c>
      <c r="F1701">
        <v>3.2</v>
      </c>
      <c r="G1701">
        <v>73547</v>
      </c>
      <c r="H1701">
        <v>253</v>
      </c>
      <c r="I1701">
        <v>235</v>
      </c>
      <c r="J1701">
        <v>2</v>
      </c>
      <c r="K1701" t="s">
        <v>140</v>
      </c>
      <c r="L1701" t="s">
        <v>34</v>
      </c>
      <c r="M1701" t="s">
        <v>52</v>
      </c>
      <c r="N1701" t="s">
        <v>23</v>
      </c>
      <c r="O1701" t="s">
        <v>24</v>
      </c>
      <c r="P1701">
        <v>25</v>
      </c>
      <c r="Q1701" t="s">
        <v>37</v>
      </c>
      <c r="R1701">
        <v>4857</v>
      </c>
      <c r="S1701" t="str">
        <f t="shared" si="26"/>
        <v>50K-100K</v>
      </c>
    </row>
    <row r="1702" spans="1:19" x14ac:dyDescent="0.3">
      <c r="A1702" t="s">
        <v>55</v>
      </c>
      <c r="B1702" t="s">
        <v>75</v>
      </c>
      <c r="C1702">
        <v>2016</v>
      </c>
      <c r="D1702" t="s">
        <v>33</v>
      </c>
      <c r="E1702" t="s">
        <v>21</v>
      </c>
      <c r="F1702">
        <v>1.4</v>
      </c>
      <c r="G1702">
        <v>49891</v>
      </c>
      <c r="H1702">
        <v>110</v>
      </c>
      <c r="I1702">
        <v>104</v>
      </c>
      <c r="J1702">
        <v>3</v>
      </c>
      <c r="K1702">
        <v>0</v>
      </c>
      <c r="L1702" t="s">
        <v>43</v>
      </c>
      <c r="M1702" t="s">
        <v>72</v>
      </c>
      <c r="N1702" t="s">
        <v>45</v>
      </c>
      <c r="O1702" t="s">
        <v>29</v>
      </c>
      <c r="P1702">
        <v>54</v>
      </c>
      <c r="Q1702" t="s">
        <v>140</v>
      </c>
      <c r="R1702">
        <v>7929</v>
      </c>
      <c r="S1702" t="str">
        <f t="shared" si="26"/>
        <v>0-50K</v>
      </c>
    </row>
    <row r="1703" spans="1:19" x14ac:dyDescent="0.3">
      <c r="A1703" t="s">
        <v>53</v>
      </c>
      <c r="B1703" t="s">
        <v>77</v>
      </c>
      <c r="C1703">
        <v>2017</v>
      </c>
      <c r="D1703" t="s">
        <v>33</v>
      </c>
      <c r="E1703" t="s">
        <v>21</v>
      </c>
      <c r="F1703">
        <v>2.4</v>
      </c>
      <c r="G1703">
        <v>117960</v>
      </c>
      <c r="H1703">
        <v>199</v>
      </c>
      <c r="I1703">
        <v>182</v>
      </c>
      <c r="J1703">
        <v>1</v>
      </c>
      <c r="K1703">
        <v>1</v>
      </c>
      <c r="L1703" t="s">
        <v>140</v>
      </c>
      <c r="M1703" t="s">
        <v>140</v>
      </c>
      <c r="N1703" t="s">
        <v>23</v>
      </c>
      <c r="O1703" t="s">
        <v>29</v>
      </c>
      <c r="P1703">
        <v>32</v>
      </c>
      <c r="Q1703" t="s">
        <v>48</v>
      </c>
      <c r="R1703">
        <v>22978</v>
      </c>
      <c r="S1703" t="str">
        <f t="shared" si="26"/>
        <v>100K-150K</v>
      </c>
    </row>
    <row r="1704" spans="1:19" x14ac:dyDescent="0.3">
      <c r="A1704" t="s">
        <v>31</v>
      </c>
      <c r="B1704" t="s">
        <v>99</v>
      </c>
      <c r="C1704">
        <v>2006</v>
      </c>
      <c r="D1704" t="s">
        <v>20</v>
      </c>
      <c r="E1704" t="s">
        <v>21</v>
      </c>
      <c r="F1704">
        <v>2.6</v>
      </c>
      <c r="G1704">
        <v>291718</v>
      </c>
      <c r="H1704">
        <v>192</v>
      </c>
      <c r="I1704">
        <v>182</v>
      </c>
      <c r="J1704">
        <v>5</v>
      </c>
      <c r="K1704">
        <v>0</v>
      </c>
      <c r="L1704" t="s">
        <v>140</v>
      </c>
      <c r="M1704" t="s">
        <v>59</v>
      </c>
      <c r="N1704" t="s">
        <v>23</v>
      </c>
      <c r="O1704" t="s">
        <v>24</v>
      </c>
      <c r="P1704">
        <v>30</v>
      </c>
      <c r="Q1704" t="s">
        <v>48</v>
      </c>
      <c r="R1704">
        <v>500</v>
      </c>
      <c r="S1704" t="str">
        <f t="shared" si="26"/>
        <v>200K+</v>
      </c>
    </row>
    <row r="1705" spans="1:19" x14ac:dyDescent="0.3">
      <c r="A1705" t="s">
        <v>41</v>
      </c>
      <c r="B1705" t="s">
        <v>62</v>
      </c>
      <c r="C1705">
        <v>2011</v>
      </c>
      <c r="D1705" t="s">
        <v>20</v>
      </c>
      <c r="E1705" t="s">
        <v>21</v>
      </c>
      <c r="F1705">
        <v>2.8</v>
      </c>
      <c r="G1705">
        <v>140742</v>
      </c>
      <c r="H1705">
        <v>209</v>
      </c>
      <c r="I1705">
        <v>219</v>
      </c>
      <c r="J1705">
        <v>4</v>
      </c>
      <c r="K1705">
        <v>1</v>
      </c>
      <c r="L1705" t="s">
        <v>43</v>
      </c>
      <c r="M1705" t="s">
        <v>44</v>
      </c>
      <c r="N1705" t="s">
        <v>23</v>
      </c>
      <c r="O1705" t="s">
        <v>24</v>
      </c>
      <c r="P1705">
        <v>32</v>
      </c>
      <c r="Q1705" t="s">
        <v>140</v>
      </c>
      <c r="R1705">
        <v>1946</v>
      </c>
      <c r="S1705" t="str">
        <f t="shared" si="26"/>
        <v>100K-150K</v>
      </c>
    </row>
    <row r="1706" spans="1:19" x14ac:dyDescent="0.3">
      <c r="A1706" t="s">
        <v>80</v>
      </c>
      <c r="B1706" t="s">
        <v>98</v>
      </c>
      <c r="C1706">
        <v>2010</v>
      </c>
      <c r="D1706" t="s">
        <v>20</v>
      </c>
      <c r="E1706" t="s">
        <v>21</v>
      </c>
      <c r="F1706">
        <v>2.8</v>
      </c>
      <c r="G1706">
        <v>172447</v>
      </c>
      <c r="H1706">
        <v>187</v>
      </c>
      <c r="I1706">
        <v>214</v>
      </c>
      <c r="J1706">
        <v>3</v>
      </c>
      <c r="K1706">
        <v>0</v>
      </c>
      <c r="L1706" t="s">
        <v>34</v>
      </c>
      <c r="M1706" t="s">
        <v>35</v>
      </c>
      <c r="N1706" t="s">
        <v>23</v>
      </c>
      <c r="O1706" t="s">
        <v>29</v>
      </c>
      <c r="P1706">
        <v>33</v>
      </c>
      <c r="Q1706" t="s">
        <v>140</v>
      </c>
      <c r="R1706">
        <v>500</v>
      </c>
      <c r="S1706" t="str">
        <f t="shared" si="26"/>
        <v>150K-200K</v>
      </c>
    </row>
    <row r="1707" spans="1:19" x14ac:dyDescent="0.3">
      <c r="A1707" t="s">
        <v>80</v>
      </c>
      <c r="B1707" t="s">
        <v>98</v>
      </c>
      <c r="C1707">
        <v>2008</v>
      </c>
      <c r="D1707" t="s">
        <v>20</v>
      </c>
      <c r="E1707" t="s">
        <v>67</v>
      </c>
      <c r="F1707">
        <v>3.2</v>
      </c>
      <c r="G1707">
        <v>233906</v>
      </c>
      <c r="H1707">
        <v>249</v>
      </c>
      <c r="I1707">
        <v>270</v>
      </c>
      <c r="J1707">
        <v>3</v>
      </c>
      <c r="K1707">
        <v>0</v>
      </c>
      <c r="L1707" t="s">
        <v>34</v>
      </c>
      <c r="M1707" t="s">
        <v>52</v>
      </c>
      <c r="N1707" t="s">
        <v>23</v>
      </c>
      <c r="O1707" t="s">
        <v>29</v>
      </c>
      <c r="P1707">
        <v>26</v>
      </c>
      <c r="Q1707" t="s">
        <v>140</v>
      </c>
      <c r="R1707">
        <v>500</v>
      </c>
      <c r="S1707" t="str">
        <f t="shared" si="26"/>
        <v>200K+</v>
      </c>
    </row>
    <row r="1708" spans="1:19" x14ac:dyDescent="0.3">
      <c r="A1708" t="s">
        <v>80</v>
      </c>
      <c r="B1708" t="s">
        <v>83</v>
      </c>
      <c r="C1708">
        <v>2011</v>
      </c>
      <c r="D1708" t="s">
        <v>20</v>
      </c>
      <c r="E1708" t="s">
        <v>21</v>
      </c>
      <c r="F1708">
        <v>4.9000000000000004</v>
      </c>
      <c r="G1708">
        <v>235914</v>
      </c>
      <c r="H1708">
        <v>358</v>
      </c>
      <c r="I1708">
        <v>320</v>
      </c>
      <c r="J1708">
        <v>3</v>
      </c>
      <c r="K1708">
        <v>1</v>
      </c>
      <c r="L1708" t="s">
        <v>43</v>
      </c>
      <c r="M1708" t="s">
        <v>44</v>
      </c>
      <c r="N1708" t="s">
        <v>84</v>
      </c>
      <c r="O1708" t="s">
        <v>60</v>
      </c>
      <c r="P1708">
        <v>11</v>
      </c>
      <c r="Q1708" t="s">
        <v>30</v>
      </c>
      <c r="R1708">
        <v>500</v>
      </c>
      <c r="S1708" t="str">
        <f t="shared" si="26"/>
        <v>200K+</v>
      </c>
    </row>
    <row r="1709" spans="1:19" x14ac:dyDescent="0.3">
      <c r="A1709" t="s">
        <v>55</v>
      </c>
      <c r="B1709" t="s">
        <v>69</v>
      </c>
      <c r="C1709">
        <v>2024</v>
      </c>
      <c r="D1709" t="s">
        <v>63</v>
      </c>
      <c r="E1709" t="s">
        <v>21</v>
      </c>
      <c r="F1709">
        <v>3.3</v>
      </c>
      <c r="G1709">
        <v>100</v>
      </c>
      <c r="H1709">
        <v>261</v>
      </c>
      <c r="I1709">
        <v>253</v>
      </c>
      <c r="J1709">
        <v>1</v>
      </c>
      <c r="K1709">
        <v>0</v>
      </c>
      <c r="L1709" t="s">
        <v>40</v>
      </c>
      <c r="M1709" t="s">
        <v>140</v>
      </c>
      <c r="N1709" t="s">
        <v>23</v>
      </c>
      <c r="O1709" t="s">
        <v>24</v>
      </c>
      <c r="P1709">
        <v>19</v>
      </c>
      <c r="Q1709" t="s">
        <v>140</v>
      </c>
      <c r="R1709">
        <v>26432</v>
      </c>
      <c r="S1709" t="str">
        <f t="shared" si="26"/>
        <v>0-50K</v>
      </c>
    </row>
    <row r="1710" spans="1:19" x14ac:dyDescent="0.3">
      <c r="A1710" t="s">
        <v>41</v>
      </c>
      <c r="B1710" t="s">
        <v>62</v>
      </c>
      <c r="C1710">
        <v>2019</v>
      </c>
      <c r="D1710" t="s">
        <v>63</v>
      </c>
      <c r="E1710" t="s">
        <v>21</v>
      </c>
      <c r="F1710">
        <v>3.3</v>
      </c>
      <c r="G1710">
        <v>70291</v>
      </c>
      <c r="H1710">
        <v>243</v>
      </c>
      <c r="I1710">
        <v>209</v>
      </c>
      <c r="J1710">
        <v>1</v>
      </c>
      <c r="K1710">
        <v>0</v>
      </c>
      <c r="L1710" t="s">
        <v>43</v>
      </c>
      <c r="M1710" t="s">
        <v>44</v>
      </c>
      <c r="N1710" t="s">
        <v>23</v>
      </c>
      <c r="O1710" t="s">
        <v>24</v>
      </c>
      <c r="P1710">
        <v>19</v>
      </c>
      <c r="Q1710" t="s">
        <v>88</v>
      </c>
      <c r="R1710">
        <v>15347</v>
      </c>
      <c r="S1710" t="str">
        <f t="shared" si="26"/>
        <v>50K-100K</v>
      </c>
    </row>
    <row r="1711" spans="1:19" x14ac:dyDescent="0.3">
      <c r="A1711" t="s">
        <v>53</v>
      </c>
      <c r="B1711" t="s">
        <v>54</v>
      </c>
      <c r="C1711">
        <v>2008</v>
      </c>
      <c r="D1711" t="s">
        <v>20</v>
      </c>
      <c r="E1711" t="s">
        <v>21</v>
      </c>
      <c r="F1711">
        <v>2.8</v>
      </c>
      <c r="G1711">
        <v>254131</v>
      </c>
      <c r="H1711">
        <v>225</v>
      </c>
      <c r="I1711">
        <v>215</v>
      </c>
      <c r="J1711">
        <v>3</v>
      </c>
      <c r="K1711" t="s">
        <v>140</v>
      </c>
      <c r="L1711" t="s">
        <v>34</v>
      </c>
      <c r="M1711" t="s">
        <v>140</v>
      </c>
      <c r="N1711" t="s">
        <v>23</v>
      </c>
      <c r="O1711" t="s">
        <v>29</v>
      </c>
      <c r="P1711">
        <v>25</v>
      </c>
      <c r="Q1711" t="s">
        <v>64</v>
      </c>
      <c r="R1711">
        <v>500</v>
      </c>
      <c r="S1711" t="str">
        <f t="shared" si="26"/>
        <v>200K+</v>
      </c>
    </row>
    <row r="1712" spans="1:19" x14ac:dyDescent="0.3">
      <c r="A1712" t="s">
        <v>38</v>
      </c>
      <c r="B1712" t="s">
        <v>86</v>
      </c>
      <c r="C1712">
        <v>2007</v>
      </c>
      <c r="D1712" t="s">
        <v>20</v>
      </c>
      <c r="E1712" t="s">
        <v>21</v>
      </c>
      <c r="F1712">
        <v>3</v>
      </c>
      <c r="G1712">
        <v>242195</v>
      </c>
      <c r="H1712">
        <v>240</v>
      </c>
      <c r="I1712">
        <v>243</v>
      </c>
      <c r="J1712">
        <v>4</v>
      </c>
      <c r="K1712">
        <v>1</v>
      </c>
      <c r="L1712" t="s">
        <v>34</v>
      </c>
      <c r="M1712" t="s">
        <v>44</v>
      </c>
      <c r="N1712" t="s">
        <v>84</v>
      </c>
      <c r="O1712" t="s">
        <v>95</v>
      </c>
      <c r="P1712">
        <v>25</v>
      </c>
      <c r="Q1712" t="s">
        <v>91</v>
      </c>
      <c r="R1712">
        <v>500</v>
      </c>
      <c r="S1712" t="str">
        <f t="shared" si="26"/>
        <v>200K+</v>
      </c>
    </row>
    <row r="1713" spans="1:19" x14ac:dyDescent="0.3">
      <c r="A1713" t="s">
        <v>18</v>
      </c>
      <c r="B1713" t="s">
        <v>70</v>
      </c>
      <c r="C1713">
        <v>2016</v>
      </c>
      <c r="D1713" t="s">
        <v>33</v>
      </c>
      <c r="E1713" t="s">
        <v>21</v>
      </c>
      <c r="F1713">
        <v>1.8</v>
      </c>
      <c r="G1713">
        <v>14065</v>
      </c>
      <c r="H1713">
        <v>138</v>
      </c>
      <c r="I1713">
        <v>135</v>
      </c>
      <c r="J1713">
        <v>2</v>
      </c>
      <c r="K1713">
        <v>1</v>
      </c>
      <c r="L1713" t="s">
        <v>43</v>
      </c>
      <c r="M1713" t="s">
        <v>140</v>
      </c>
      <c r="N1713" t="s">
        <v>45</v>
      </c>
      <c r="O1713" t="s">
        <v>29</v>
      </c>
      <c r="P1713">
        <v>44</v>
      </c>
      <c r="Q1713" t="s">
        <v>88</v>
      </c>
      <c r="R1713">
        <v>25612</v>
      </c>
      <c r="S1713" t="str">
        <f t="shared" si="26"/>
        <v>0-50K</v>
      </c>
    </row>
    <row r="1714" spans="1:19" x14ac:dyDescent="0.3">
      <c r="A1714" t="s">
        <v>18</v>
      </c>
      <c r="B1714" t="s">
        <v>51</v>
      </c>
      <c r="C1714">
        <v>2013</v>
      </c>
      <c r="D1714" t="s">
        <v>20</v>
      </c>
      <c r="E1714" t="s">
        <v>21</v>
      </c>
      <c r="F1714">
        <v>2.5</v>
      </c>
      <c r="G1714">
        <v>176573</v>
      </c>
      <c r="H1714">
        <v>185</v>
      </c>
      <c r="I1714">
        <v>176</v>
      </c>
      <c r="J1714">
        <v>3</v>
      </c>
      <c r="K1714">
        <v>1</v>
      </c>
      <c r="L1714" t="s">
        <v>40</v>
      </c>
      <c r="M1714" t="s">
        <v>28</v>
      </c>
      <c r="N1714" t="s">
        <v>45</v>
      </c>
      <c r="O1714" t="s">
        <v>24</v>
      </c>
      <c r="P1714">
        <v>36</v>
      </c>
      <c r="Q1714" t="s">
        <v>46</v>
      </c>
      <c r="R1714">
        <v>6017</v>
      </c>
      <c r="S1714" t="str">
        <f t="shared" si="26"/>
        <v>150K-200K</v>
      </c>
    </row>
    <row r="1715" spans="1:19" x14ac:dyDescent="0.3">
      <c r="A1715" t="s">
        <v>26</v>
      </c>
      <c r="B1715" t="s">
        <v>27</v>
      </c>
      <c r="C1715">
        <v>2005</v>
      </c>
      <c r="D1715" t="s">
        <v>20</v>
      </c>
      <c r="E1715" t="s">
        <v>140</v>
      </c>
      <c r="F1715">
        <v>2.5</v>
      </c>
      <c r="G1715">
        <v>155491</v>
      </c>
      <c r="H1715">
        <v>166</v>
      </c>
      <c r="I1715">
        <v>163</v>
      </c>
      <c r="J1715">
        <v>4</v>
      </c>
      <c r="K1715">
        <v>1</v>
      </c>
      <c r="L1715" t="s">
        <v>140</v>
      </c>
      <c r="M1715" t="s">
        <v>52</v>
      </c>
      <c r="N1715" t="s">
        <v>23</v>
      </c>
      <c r="O1715" t="s">
        <v>60</v>
      </c>
      <c r="P1715">
        <v>36</v>
      </c>
      <c r="Q1715" t="s">
        <v>48</v>
      </c>
      <c r="R1715">
        <v>500</v>
      </c>
      <c r="S1715" t="str">
        <f t="shared" si="26"/>
        <v>150K-200K</v>
      </c>
    </row>
    <row r="1716" spans="1:19" x14ac:dyDescent="0.3">
      <c r="A1716" t="s">
        <v>80</v>
      </c>
      <c r="B1716" t="s">
        <v>102</v>
      </c>
      <c r="C1716">
        <v>2008</v>
      </c>
      <c r="D1716" t="s">
        <v>20</v>
      </c>
      <c r="E1716" t="s">
        <v>21</v>
      </c>
      <c r="F1716">
        <v>2.8</v>
      </c>
      <c r="G1716">
        <v>183896</v>
      </c>
      <c r="H1716">
        <v>233</v>
      </c>
      <c r="I1716">
        <v>221</v>
      </c>
      <c r="J1716">
        <v>3</v>
      </c>
      <c r="K1716" t="s">
        <v>140</v>
      </c>
      <c r="L1716" t="s">
        <v>34</v>
      </c>
      <c r="M1716" t="s">
        <v>52</v>
      </c>
      <c r="N1716" t="s">
        <v>23</v>
      </c>
      <c r="O1716" t="s">
        <v>24</v>
      </c>
      <c r="P1716">
        <v>31</v>
      </c>
      <c r="Q1716" t="s">
        <v>25</v>
      </c>
      <c r="R1716">
        <v>500</v>
      </c>
      <c r="S1716" t="str">
        <f t="shared" si="26"/>
        <v>150K-200K</v>
      </c>
    </row>
    <row r="1717" spans="1:19" x14ac:dyDescent="0.3">
      <c r="A1717" t="s">
        <v>41</v>
      </c>
      <c r="B1717" t="s">
        <v>96</v>
      </c>
      <c r="C1717">
        <v>2020</v>
      </c>
      <c r="D1717" t="s">
        <v>63</v>
      </c>
      <c r="E1717" t="s">
        <v>21</v>
      </c>
      <c r="F1717">
        <v>2.4</v>
      </c>
      <c r="G1717">
        <v>89078</v>
      </c>
      <c r="H1717">
        <v>187</v>
      </c>
      <c r="I1717">
        <v>161</v>
      </c>
      <c r="J1717">
        <v>1</v>
      </c>
      <c r="K1717">
        <v>0</v>
      </c>
      <c r="L1717" t="s">
        <v>43</v>
      </c>
      <c r="M1717" t="s">
        <v>35</v>
      </c>
      <c r="N1717" t="s">
        <v>45</v>
      </c>
      <c r="O1717" t="s">
        <v>29</v>
      </c>
      <c r="P1717">
        <v>33</v>
      </c>
      <c r="Q1717" t="s">
        <v>30</v>
      </c>
      <c r="R1717">
        <v>10961</v>
      </c>
      <c r="S1717" t="str">
        <f t="shared" si="26"/>
        <v>50K-100K</v>
      </c>
    </row>
    <row r="1718" spans="1:19" x14ac:dyDescent="0.3">
      <c r="A1718" t="s">
        <v>73</v>
      </c>
      <c r="B1718" t="s">
        <v>74</v>
      </c>
      <c r="C1718">
        <v>2008</v>
      </c>
      <c r="D1718" t="s">
        <v>20</v>
      </c>
      <c r="E1718" t="s">
        <v>21</v>
      </c>
      <c r="F1718">
        <v>2.9</v>
      </c>
      <c r="G1718">
        <v>65422</v>
      </c>
      <c r="H1718">
        <v>233</v>
      </c>
      <c r="I1718">
        <v>213</v>
      </c>
      <c r="J1718">
        <v>4</v>
      </c>
      <c r="K1718" t="s">
        <v>140</v>
      </c>
      <c r="L1718" t="s">
        <v>40</v>
      </c>
      <c r="M1718" t="s">
        <v>22</v>
      </c>
      <c r="N1718" t="s">
        <v>23</v>
      </c>
      <c r="O1718" t="s">
        <v>24</v>
      </c>
      <c r="P1718">
        <v>27</v>
      </c>
      <c r="Q1718" t="s">
        <v>25</v>
      </c>
      <c r="R1718">
        <v>10063</v>
      </c>
      <c r="S1718" t="str">
        <f t="shared" si="26"/>
        <v>50K-100K</v>
      </c>
    </row>
    <row r="1719" spans="1:19" x14ac:dyDescent="0.3">
      <c r="A1719" t="s">
        <v>18</v>
      </c>
      <c r="B1719" t="s">
        <v>51</v>
      </c>
      <c r="C1719">
        <v>2012</v>
      </c>
      <c r="D1719" t="s">
        <v>20</v>
      </c>
      <c r="E1719" t="s">
        <v>21</v>
      </c>
      <c r="F1719">
        <v>1.9</v>
      </c>
      <c r="G1719">
        <v>133788</v>
      </c>
      <c r="H1719">
        <v>151</v>
      </c>
      <c r="I1719">
        <v>126</v>
      </c>
      <c r="J1719">
        <v>3</v>
      </c>
      <c r="K1719">
        <v>0</v>
      </c>
      <c r="L1719" t="s">
        <v>140</v>
      </c>
      <c r="M1719" t="s">
        <v>22</v>
      </c>
      <c r="N1719" t="s">
        <v>45</v>
      </c>
      <c r="O1719" t="s">
        <v>29</v>
      </c>
      <c r="P1719">
        <v>32</v>
      </c>
      <c r="Q1719" t="s">
        <v>76</v>
      </c>
      <c r="R1719">
        <v>9290</v>
      </c>
      <c r="S1719" t="str">
        <f t="shared" si="26"/>
        <v>100K-150K</v>
      </c>
    </row>
    <row r="1720" spans="1:19" x14ac:dyDescent="0.3">
      <c r="A1720" t="s">
        <v>18</v>
      </c>
      <c r="B1720" t="s">
        <v>19</v>
      </c>
      <c r="C1720">
        <v>2006</v>
      </c>
      <c r="D1720" t="s">
        <v>20</v>
      </c>
      <c r="E1720" t="s">
        <v>21</v>
      </c>
      <c r="F1720">
        <v>2.9</v>
      </c>
      <c r="G1720">
        <v>362737</v>
      </c>
      <c r="H1720">
        <v>226</v>
      </c>
      <c r="I1720">
        <v>207</v>
      </c>
      <c r="J1720">
        <v>4</v>
      </c>
      <c r="K1720">
        <v>0</v>
      </c>
      <c r="L1720" t="s">
        <v>34</v>
      </c>
      <c r="M1720" t="s">
        <v>44</v>
      </c>
      <c r="N1720" t="s">
        <v>23</v>
      </c>
      <c r="O1720" t="s">
        <v>29</v>
      </c>
      <c r="P1720">
        <v>26</v>
      </c>
      <c r="Q1720" t="s">
        <v>88</v>
      </c>
      <c r="R1720">
        <v>500</v>
      </c>
      <c r="S1720" t="str">
        <f t="shared" si="26"/>
        <v>200K+</v>
      </c>
    </row>
    <row r="1721" spans="1:19" x14ac:dyDescent="0.3">
      <c r="A1721" t="s">
        <v>73</v>
      </c>
      <c r="B1721" t="s">
        <v>87</v>
      </c>
      <c r="C1721">
        <v>2010</v>
      </c>
      <c r="D1721" t="s">
        <v>20</v>
      </c>
      <c r="E1721" t="s">
        <v>21</v>
      </c>
      <c r="F1721">
        <v>2.2999999999999998</v>
      </c>
      <c r="G1721">
        <v>151976</v>
      </c>
      <c r="H1721">
        <v>187</v>
      </c>
      <c r="I1721">
        <v>167</v>
      </c>
      <c r="J1721">
        <v>4</v>
      </c>
      <c r="K1721">
        <v>1</v>
      </c>
      <c r="L1721" t="s">
        <v>43</v>
      </c>
      <c r="M1721" t="s">
        <v>44</v>
      </c>
      <c r="N1721" t="s">
        <v>23</v>
      </c>
      <c r="O1721" t="s">
        <v>24</v>
      </c>
      <c r="P1721">
        <v>32</v>
      </c>
      <c r="Q1721" t="s">
        <v>57</v>
      </c>
      <c r="R1721">
        <v>5285</v>
      </c>
      <c r="S1721" t="str">
        <f t="shared" si="26"/>
        <v>150K-200K</v>
      </c>
    </row>
    <row r="1722" spans="1:19" x14ac:dyDescent="0.3">
      <c r="A1722" t="s">
        <v>31</v>
      </c>
      <c r="B1722" t="s">
        <v>99</v>
      </c>
      <c r="C1722">
        <v>2015</v>
      </c>
      <c r="D1722" t="s">
        <v>33</v>
      </c>
      <c r="E1722" t="s">
        <v>21</v>
      </c>
      <c r="F1722">
        <v>3</v>
      </c>
      <c r="G1722">
        <v>74869</v>
      </c>
      <c r="H1722">
        <v>227</v>
      </c>
      <c r="I1722">
        <v>187</v>
      </c>
      <c r="J1722">
        <v>2</v>
      </c>
      <c r="K1722">
        <v>1</v>
      </c>
      <c r="L1722" t="s">
        <v>34</v>
      </c>
      <c r="M1722" t="s">
        <v>52</v>
      </c>
      <c r="N1722" t="s">
        <v>23</v>
      </c>
      <c r="O1722" t="s">
        <v>24</v>
      </c>
      <c r="P1722">
        <v>32</v>
      </c>
      <c r="Q1722" t="s">
        <v>88</v>
      </c>
      <c r="R1722">
        <v>10727</v>
      </c>
      <c r="S1722" t="str">
        <f t="shared" si="26"/>
        <v>50K-100K</v>
      </c>
    </row>
    <row r="1723" spans="1:19" x14ac:dyDescent="0.3">
      <c r="A1723" t="s">
        <v>38</v>
      </c>
      <c r="B1723" t="s">
        <v>86</v>
      </c>
      <c r="C1723">
        <v>2011</v>
      </c>
      <c r="D1723" t="s">
        <v>20</v>
      </c>
      <c r="E1723" t="s">
        <v>67</v>
      </c>
      <c r="F1723">
        <v>4.9000000000000004</v>
      </c>
      <c r="G1723">
        <v>237692</v>
      </c>
      <c r="H1723">
        <v>353</v>
      </c>
      <c r="I1723">
        <v>336</v>
      </c>
      <c r="J1723">
        <v>3</v>
      </c>
      <c r="K1723">
        <v>1</v>
      </c>
      <c r="L1723" t="s">
        <v>140</v>
      </c>
      <c r="M1723" t="s">
        <v>140</v>
      </c>
      <c r="N1723" t="s">
        <v>84</v>
      </c>
      <c r="O1723" t="s">
        <v>95</v>
      </c>
      <c r="P1723">
        <v>14</v>
      </c>
      <c r="Q1723" t="s">
        <v>64</v>
      </c>
      <c r="R1723">
        <v>500</v>
      </c>
      <c r="S1723" t="str">
        <f t="shared" si="26"/>
        <v>200K+</v>
      </c>
    </row>
    <row r="1724" spans="1:19" x14ac:dyDescent="0.3">
      <c r="A1724" t="s">
        <v>41</v>
      </c>
      <c r="B1724" t="s">
        <v>103</v>
      </c>
      <c r="C1724">
        <v>2014</v>
      </c>
      <c r="D1724" t="s">
        <v>20</v>
      </c>
      <c r="E1724" t="s">
        <v>21</v>
      </c>
      <c r="F1724">
        <v>2.5</v>
      </c>
      <c r="G1724">
        <v>67395</v>
      </c>
      <c r="H1724">
        <v>191</v>
      </c>
      <c r="I1724">
        <v>174</v>
      </c>
      <c r="J1724">
        <v>2</v>
      </c>
      <c r="K1724">
        <v>1</v>
      </c>
      <c r="L1724" t="s">
        <v>34</v>
      </c>
      <c r="M1724" t="s">
        <v>59</v>
      </c>
      <c r="N1724" t="s">
        <v>23</v>
      </c>
      <c r="O1724" t="s">
        <v>24</v>
      </c>
      <c r="P1724">
        <v>32</v>
      </c>
      <c r="Q1724" t="s">
        <v>46</v>
      </c>
      <c r="R1724">
        <v>9773</v>
      </c>
      <c r="S1724" t="str">
        <f t="shared" si="26"/>
        <v>50K-100K</v>
      </c>
    </row>
    <row r="1725" spans="1:19" x14ac:dyDescent="0.3">
      <c r="A1725" t="s">
        <v>38</v>
      </c>
      <c r="B1725" t="s">
        <v>89</v>
      </c>
      <c r="C1725">
        <v>2007</v>
      </c>
      <c r="D1725" t="s">
        <v>20</v>
      </c>
      <c r="E1725" t="s">
        <v>21</v>
      </c>
      <c r="F1725">
        <v>2.4</v>
      </c>
      <c r="G1725">
        <v>289502</v>
      </c>
      <c r="H1725">
        <v>189</v>
      </c>
      <c r="I1725">
        <v>186</v>
      </c>
      <c r="J1725">
        <v>3</v>
      </c>
      <c r="K1725">
        <v>1</v>
      </c>
      <c r="L1725" t="s">
        <v>43</v>
      </c>
      <c r="M1725" t="s">
        <v>59</v>
      </c>
      <c r="N1725" t="s">
        <v>45</v>
      </c>
      <c r="O1725" t="s">
        <v>29</v>
      </c>
      <c r="P1725">
        <v>32</v>
      </c>
      <c r="Q1725" t="s">
        <v>25</v>
      </c>
      <c r="R1725">
        <v>500</v>
      </c>
      <c r="S1725" t="str">
        <f t="shared" si="26"/>
        <v>200K+</v>
      </c>
    </row>
    <row r="1726" spans="1:19" x14ac:dyDescent="0.3">
      <c r="A1726" t="s">
        <v>80</v>
      </c>
      <c r="B1726" t="s">
        <v>81</v>
      </c>
      <c r="C1726">
        <v>2006</v>
      </c>
      <c r="D1726" t="s">
        <v>20</v>
      </c>
      <c r="E1726" t="s">
        <v>21</v>
      </c>
      <c r="F1726">
        <v>4.5</v>
      </c>
      <c r="G1726">
        <v>217812</v>
      </c>
      <c r="H1726">
        <v>345</v>
      </c>
      <c r="I1726">
        <v>330</v>
      </c>
      <c r="J1726">
        <v>5</v>
      </c>
      <c r="K1726">
        <v>0</v>
      </c>
      <c r="L1726" t="s">
        <v>43</v>
      </c>
      <c r="M1726" t="s">
        <v>59</v>
      </c>
      <c r="N1726" t="s">
        <v>82</v>
      </c>
      <c r="O1726" t="s">
        <v>60</v>
      </c>
      <c r="P1726">
        <v>13</v>
      </c>
      <c r="Q1726" t="s">
        <v>46</v>
      </c>
      <c r="R1726">
        <v>500</v>
      </c>
      <c r="S1726" t="str">
        <f t="shared" si="26"/>
        <v>200K+</v>
      </c>
    </row>
    <row r="1727" spans="1:19" x14ac:dyDescent="0.3">
      <c r="A1727" t="s">
        <v>38</v>
      </c>
      <c r="B1727" t="s">
        <v>89</v>
      </c>
      <c r="C1727">
        <v>2018</v>
      </c>
      <c r="D1727" t="s">
        <v>20</v>
      </c>
      <c r="E1727" t="s">
        <v>140</v>
      </c>
      <c r="F1727">
        <v>1.4</v>
      </c>
      <c r="G1727">
        <v>86061</v>
      </c>
      <c r="H1727">
        <v>136</v>
      </c>
      <c r="I1727">
        <v>124</v>
      </c>
      <c r="J1727">
        <v>2</v>
      </c>
      <c r="K1727">
        <v>0</v>
      </c>
      <c r="L1727" t="s">
        <v>40</v>
      </c>
      <c r="M1727" t="s">
        <v>52</v>
      </c>
      <c r="N1727" t="s">
        <v>45</v>
      </c>
      <c r="O1727" t="s">
        <v>29</v>
      </c>
      <c r="P1727">
        <v>45</v>
      </c>
      <c r="Q1727" t="s">
        <v>76</v>
      </c>
      <c r="R1727">
        <v>8549</v>
      </c>
      <c r="S1727" t="str">
        <f t="shared" si="26"/>
        <v>50K-100K</v>
      </c>
    </row>
    <row r="1728" spans="1:19" x14ac:dyDescent="0.3">
      <c r="A1728" t="s">
        <v>18</v>
      </c>
      <c r="B1728" t="s">
        <v>19</v>
      </c>
      <c r="C1728">
        <v>2019</v>
      </c>
      <c r="D1728" t="s">
        <v>20</v>
      </c>
      <c r="E1728" t="s">
        <v>21</v>
      </c>
      <c r="F1728">
        <v>3.2</v>
      </c>
      <c r="G1728">
        <v>93052</v>
      </c>
      <c r="H1728">
        <v>248</v>
      </c>
      <c r="I1728">
        <v>226</v>
      </c>
      <c r="J1728">
        <v>2</v>
      </c>
      <c r="K1728">
        <v>1</v>
      </c>
      <c r="L1728" t="s">
        <v>34</v>
      </c>
      <c r="M1728" t="s">
        <v>59</v>
      </c>
      <c r="N1728" t="s">
        <v>23</v>
      </c>
      <c r="O1728" t="s">
        <v>24</v>
      </c>
      <c r="P1728">
        <v>23</v>
      </c>
      <c r="Q1728" t="s">
        <v>140</v>
      </c>
      <c r="R1728">
        <v>28179</v>
      </c>
      <c r="S1728" t="str">
        <f t="shared" si="26"/>
        <v>50K-100K</v>
      </c>
    </row>
    <row r="1729" spans="1:19" x14ac:dyDescent="0.3">
      <c r="A1729" t="s">
        <v>49</v>
      </c>
      <c r="B1729" t="s">
        <v>50</v>
      </c>
      <c r="C1729">
        <v>2008</v>
      </c>
      <c r="D1729" t="s">
        <v>63</v>
      </c>
      <c r="E1729" t="s">
        <v>21</v>
      </c>
      <c r="F1729">
        <v>1.4</v>
      </c>
      <c r="G1729">
        <v>90578</v>
      </c>
      <c r="H1729">
        <v>187</v>
      </c>
      <c r="I1729">
        <v>95</v>
      </c>
      <c r="J1729">
        <v>4</v>
      </c>
      <c r="K1729">
        <v>0</v>
      </c>
      <c r="L1729" t="s">
        <v>140</v>
      </c>
      <c r="M1729" t="s">
        <v>22</v>
      </c>
      <c r="N1729" t="s">
        <v>45</v>
      </c>
      <c r="O1729" t="s">
        <v>29</v>
      </c>
      <c r="P1729">
        <v>41</v>
      </c>
      <c r="Q1729" t="s">
        <v>46</v>
      </c>
      <c r="R1729">
        <v>715</v>
      </c>
      <c r="S1729" t="str">
        <f t="shared" si="26"/>
        <v>50K-100K</v>
      </c>
    </row>
    <row r="1730" spans="1:19" x14ac:dyDescent="0.3">
      <c r="A1730" t="s">
        <v>38</v>
      </c>
      <c r="B1730" t="s">
        <v>86</v>
      </c>
      <c r="C1730">
        <v>2006</v>
      </c>
      <c r="D1730" t="s">
        <v>20</v>
      </c>
      <c r="E1730" t="s">
        <v>67</v>
      </c>
      <c r="F1730">
        <v>3.2</v>
      </c>
      <c r="G1730">
        <v>244672</v>
      </c>
      <c r="H1730">
        <v>244</v>
      </c>
      <c r="I1730">
        <v>230</v>
      </c>
      <c r="J1730">
        <v>3</v>
      </c>
      <c r="K1730">
        <v>0</v>
      </c>
      <c r="L1730" t="s">
        <v>34</v>
      </c>
      <c r="M1730" t="s">
        <v>94</v>
      </c>
      <c r="N1730" t="s">
        <v>84</v>
      </c>
      <c r="O1730" t="s">
        <v>95</v>
      </c>
      <c r="P1730">
        <v>26</v>
      </c>
      <c r="Q1730" t="s">
        <v>48</v>
      </c>
      <c r="R1730">
        <v>500</v>
      </c>
      <c r="S1730" t="str">
        <f t="shared" ref="S1730:S1793" si="27">IF(G1730&lt;=50000,"0-50K",IF(G1730&lt;=100000,"50K-100K",IF(G1730&lt;=150000,"100K-150K",IF(G1730&lt;=200000,"150K-200K","200K+"))))</f>
        <v>200K+</v>
      </c>
    </row>
    <row r="1731" spans="1:19" x14ac:dyDescent="0.3">
      <c r="A1731" t="s">
        <v>26</v>
      </c>
      <c r="B1731" t="s">
        <v>27</v>
      </c>
      <c r="C1731">
        <v>2009</v>
      </c>
      <c r="D1731" t="s">
        <v>20</v>
      </c>
      <c r="E1731" t="s">
        <v>21</v>
      </c>
      <c r="F1731">
        <v>2.5</v>
      </c>
      <c r="G1731">
        <v>207641</v>
      </c>
      <c r="H1731">
        <v>187</v>
      </c>
      <c r="I1731">
        <v>220</v>
      </c>
      <c r="J1731">
        <v>3</v>
      </c>
      <c r="K1731">
        <v>0</v>
      </c>
      <c r="L1731" t="s">
        <v>34</v>
      </c>
      <c r="M1731" t="s">
        <v>140</v>
      </c>
      <c r="N1731" t="s">
        <v>23</v>
      </c>
      <c r="O1731" t="s">
        <v>24</v>
      </c>
      <c r="P1731">
        <v>23</v>
      </c>
      <c r="Q1731" t="s">
        <v>140</v>
      </c>
      <c r="R1731">
        <v>500</v>
      </c>
      <c r="S1731" t="str">
        <f t="shared" si="27"/>
        <v>200K+</v>
      </c>
    </row>
    <row r="1732" spans="1:19" x14ac:dyDescent="0.3">
      <c r="A1732" t="s">
        <v>73</v>
      </c>
      <c r="B1732" t="s">
        <v>87</v>
      </c>
      <c r="C1732">
        <v>2008</v>
      </c>
      <c r="D1732" t="s">
        <v>20</v>
      </c>
      <c r="E1732" t="s">
        <v>21</v>
      </c>
      <c r="F1732">
        <v>2.5</v>
      </c>
      <c r="G1732">
        <v>121905</v>
      </c>
      <c r="H1732">
        <v>229</v>
      </c>
      <c r="I1732">
        <v>214</v>
      </c>
      <c r="J1732">
        <v>4</v>
      </c>
      <c r="K1732">
        <v>1</v>
      </c>
      <c r="L1732" t="s">
        <v>40</v>
      </c>
      <c r="M1732" t="s">
        <v>28</v>
      </c>
      <c r="N1732" t="s">
        <v>23</v>
      </c>
      <c r="O1732" t="s">
        <v>29</v>
      </c>
      <c r="P1732">
        <v>26</v>
      </c>
      <c r="Q1732" t="s">
        <v>76</v>
      </c>
      <c r="R1732">
        <v>4023</v>
      </c>
      <c r="S1732" t="str">
        <f t="shared" si="27"/>
        <v>100K-150K</v>
      </c>
    </row>
    <row r="1733" spans="1:19" x14ac:dyDescent="0.3">
      <c r="A1733" t="s">
        <v>55</v>
      </c>
      <c r="B1733" t="s">
        <v>75</v>
      </c>
      <c r="C1733">
        <v>2012</v>
      </c>
      <c r="D1733" t="s">
        <v>20</v>
      </c>
      <c r="E1733" t="s">
        <v>140</v>
      </c>
      <c r="F1733">
        <v>2.2000000000000002</v>
      </c>
      <c r="G1733">
        <v>41071</v>
      </c>
      <c r="H1733">
        <v>172</v>
      </c>
      <c r="I1733">
        <v>187</v>
      </c>
      <c r="J1733">
        <v>3</v>
      </c>
      <c r="K1733">
        <v>0</v>
      </c>
      <c r="L1733" t="s">
        <v>34</v>
      </c>
      <c r="M1733" t="s">
        <v>22</v>
      </c>
      <c r="N1733" t="s">
        <v>45</v>
      </c>
      <c r="O1733" t="s">
        <v>24</v>
      </c>
      <c r="P1733">
        <v>35</v>
      </c>
      <c r="Q1733" t="s">
        <v>140</v>
      </c>
      <c r="R1733">
        <v>5505</v>
      </c>
      <c r="S1733" t="str">
        <f t="shared" si="27"/>
        <v>0-50K</v>
      </c>
    </row>
    <row r="1734" spans="1:19" x14ac:dyDescent="0.3">
      <c r="A1734" t="s">
        <v>80</v>
      </c>
      <c r="B1734" t="s">
        <v>102</v>
      </c>
      <c r="C1734">
        <v>2008</v>
      </c>
      <c r="D1734" t="s">
        <v>33</v>
      </c>
      <c r="E1734" t="s">
        <v>21</v>
      </c>
      <c r="F1734">
        <v>3.3</v>
      </c>
      <c r="G1734">
        <v>169530</v>
      </c>
      <c r="H1734">
        <v>261</v>
      </c>
      <c r="I1734">
        <v>187</v>
      </c>
      <c r="J1734">
        <v>5</v>
      </c>
      <c r="K1734">
        <v>0</v>
      </c>
      <c r="L1734" t="s">
        <v>43</v>
      </c>
      <c r="M1734" t="s">
        <v>72</v>
      </c>
      <c r="N1734" t="s">
        <v>23</v>
      </c>
      <c r="O1734" t="s">
        <v>24</v>
      </c>
      <c r="P1734">
        <v>40</v>
      </c>
      <c r="Q1734" t="s">
        <v>91</v>
      </c>
      <c r="R1734">
        <v>500</v>
      </c>
      <c r="S1734" t="str">
        <f t="shared" si="27"/>
        <v>150K-200K</v>
      </c>
    </row>
    <row r="1735" spans="1:19" x14ac:dyDescent="0.3">
      <c r="A1735" t="s">
        <v>73</v>
      </c>
      <c r="B1735" t="s">
        <v>74</v>
      </c>
      <c r="C1735">
        <v>2014</v>
      </c>
      <c r="D1735" t="s">
        <v>33</v>
      </c>
      <c r="E1735" t="s">
        <v>140</v>
      </c>
      <c r="F1735">
        <v>3.1</v>
      </c>
      <c r="G1735">
        <v>113465</v>
      </c>
      <c r="H1735">
        <v>238</v>
      </c>
      <c r="I1735">
        <v>212</v>
      </c>
      <c r="J1735">
        <v>2</v>
      </c>
      <c r="K1735">
        <v>1</v>
      </c>
      <c r="L1735" t="s">
        <v>140</v>
      </c>
      <c r="M1735" t="s">
        <v>94</v>
      </c>
      <c r="N1735" t="s">
        <v>23</v>
      </c>
      <c r="O1735" t="s">
        <v>60</v>
      </c>
      <c r="P1735">
        <v>44</v>
      </c>
      <c r="Q1735" t="s">
        <v>46</v>
      </c>
      <c r="R1735">
        <v>17854</v>
      </c>
      <c r="S1735" t="str">
        <f t="shared" si="27"/>
        <v>100K-150K</v>
      </c>
    </row>
    <row r="1736" spans="1:19" x14ac:dyDescent="0.3">
      <c r="A1736" t="s">
        <v>73</v>
      </c>
      <c r="B1736" t="s">
        <v>87</v>
      </c>
      <c r="C1736">
        <v>2005</v>
      </c>
      <c r="D1736" t="s">
        <v>20</v>
      </c>
      <c r="E1736" t="s">
        <v>21</v>
      </c>
      <c r="F1736">
        <v>3.4</v>
      </c>
      <c r="G1736">
        <v>257096</v>
      </c>
      <c r="H1736">
        <v>252</v>
      </c>
      <c r="I1736">
        <v>239</v>
      </c>
      <c r="J1736">
        <v>4</v>
      </c>
      <c r="K1736">
        <v>0</v>
      </c>
      <c r="L1736" t="s">
        <v>34</v>
      </c>
      <c r="M1736" t="s">
        <v>44</v>
      </c>
      <c r="N1736" t="s">
        <v>23</v>
      </c>
      <c r="O1736" t="s">
        <v>24</v>
      </c>
      <c r="P1736">
        <v>17</v>
      </c>
      <c r="Q1736" t="s">
        <v>76</v>
      </c>
      <c r="R1736">
        <v>500</v>
      </c>
      <c r="S1736" t="str">
        <f t="shared" si="27"/>
        <v>200K+</v>
      </c>
    </row>
    <row r="1737" spans="1:19" x14ac:dyDescent="0.3">
      <c r="A1737" t="s">
        <v>53</v>
      </c>
      <c r="B1737" t="s">
        <v>77</v>
      </c>
      <c r="C1737">
        <v>2013</v>
      </c>
      <c r="D1737" t="s">
        <v>20</v>
      </c>
      <c r="E1737" t="s">
        <v>21</v>
      </c>
      <c r="F1737">
        <v>3.3</v>
      </c>
      <c r="G1737">
        <v>126626</v>
      </c>
      <c r="H1737">
        <v>245</v>
      </c>
      <c r="I1737">
        <v>225</v>
      </c>
      <c r="J1737">
        <v>3</v>
      </c>
      <c r="K1737">
        <v>1</v>
      </c>
      <c r="L1737" t="s">
        <v>43</v>
      </c>
      <c r="M1737" t="s">
        <v>44</v>
      </c>
      <c r="N1737" t="s">
        <v>23</v>
      </c>
      <c r="O1737" t="s">
        <v>29</v>
      </c>
      <c r="P1737">
        <v>24</v>
      </c>
      <c r="Q1737" t="s">
        <v>140</v>
      </c>
      <c r="R1737">
        <v>14705</v>
      </c>
      <c r="S1737" t="str">
        <f t="shared" si="27"/>
        <v>100K-150K</v>
      </c>
    </row>
    <row r="1738" spans="1:19" x14ac:dyDescent="0.3">
      <c r="A1738" t="s">
        <v>18</v>
      </c>
      <c r="B1738" t="s">
        <v>19</v>
      </c>
      <c r="C1738">
        <v>2019</v>
      </c>
      <c r="D1738" t="s">
        <v>20</v>
      </c>
      <c r="E1738" t="s">
        <v>21</v>
      </c>
      <c r="F1738">
        <v>2.2000000000000002</v>
      </c>
      <c r="G1738">
        <v>29551</v>
      </c>
      <c r="H1738">
        <v>180</v>
      </c>
      <c r="I1738">
        <v>158</v>
      </c>
      <c r="J1738">
        <v>1</v>
      </c>
      <c r="K1738" t="s">
        <v>140</v>
      </c>
      <c r="L1738" t="s">
        <v>34</v>
      </c>
      <c r="M1738" t="s">
        <v>140</v>
      </c>
      <c r="N1738" t="s">
        <v>23</v>
      </c>
      <c r="O1738" t="s">
        <v>24</v>
      </c>
      <c r="P1738">
        <v>31</v>
      </c>
      <c r="Q1738" t="s">
        <v>140</v>
      </c>
      <c r="R1738">
        <v>39103</v>
      </c>
      <c r="S1738" t="str">
        <f t="shared" si="27"/>
        <v>0-50K</v>
      </c>
    </row>
    <row r="1739" spans="1:19" x14ac:dyDescent="0.3">
      <c r="A1739" t="s">
        <v>26</v>
      </c>
      <c r="B1739" t="s">
        <v>101</v>
      </c>
      <c r="C1739">
        <v>2006</v>
      </c>
      <c r="D1739" t="s">
        <v>20</v>
      </c>
      <c r="E1739" t="s">
        <v>67</v>
      </c>
      <c r="F1739">
        <v>1.7</v>
      </c>
      <c r="G1739">
        <v>293037</v>
      </c>
      <c r="H1739">
        <v>133</v>
      </c>
      <c r="I1739">
        <v>115</v>
      </c>
      <c r="J1739">
        <v>4</v>
      </c>
      <c r="K1739">
        <v>1</v>
      </c>
      <c r="L1739" t="s">
        <v>43</v>
      </c>
      <c r="M1739" t="s">
        <v>28</v>
      </c>
      <c r="N1739" t="s">
        <v>45</v>
      </c>
      <c r="O1739" t="s">
        <v>24</v>
      </c>
      <c r="P1739">
        <v>37</v>
      </c>
      <c r="Q1739" t="s">
        <v>48</v>
      </c>
      <c r="R1739">
        <v>500</v>
      </c>
      <c r="S1739" t="str">
        <f t="shared" si="27"/>
        <v>200K+</v>
      </c>
    </row>
    <row r="1740" spans="1:19" x14ac:dyDescent="0.3">
      <c r="A1740" t="s">
        <v>73</v>
      </c>
      <c r="B1740" t="s">
        <v>74</v>
      </c>
      <c r="C1740">
        <v>2019</v>
      </c>
      <c r="D1740" t="s">
        <v>20</v>
      </c>
      <c r="E1740" t="s">
        <v>21</v>
      </c>
      <c r="F1740">
        <v>2.4</v>
      </c>
      <c r="G1740">
        <v>49703</v>
      </c>
      <c r="H1740">
        <v>187</v>
      </c>
      <c r="I1740">
        <v>176</v>
      </c>
      <c r="J1740">
        <v>3</v>
      </c>
      <c r="K1740">
        <v>0</v>
      </c>
      <c r="L1740" t="s">
        <v>43</v>
      </c>
      <c r="M1740" t="s">
        <v>28</v>
      </c>
      <c r="N1740" t="s">
        <v>23</v>
      </c>
      <c r="O1740" t="s">
        <v>24</v>
      </c>
      <c r="P1740">
        <v>31</v>
      </c>
      <c r="Q1740" t="s">
        <v>91</v>
      </c>
      <c r="R1740">
        <v>36629</v>
      </c>
      <c r="S1740" t="str">
        <f t="shared" si="27"/>
        <v>0-50K</v>
      </c>
    </row>
    <row r="1741" spans="1:19" x14ac:dyDescent="0.3">
      <c r="A1741" t="s">
        <v>53</v>
      </c>
      <c r="B1741" t="s">
        <v>71</v>
      </c>
      <c r="C1741">
        <v>2018</v>
      </c>
      <c r="D1741" t="s">
        <v>63</v>
      </c>
      <c r="E1741" t="s">
        <v>140</v>
      </c>
      <c r="F1741">
        <v>2</v>
      </c>
      <c r="G1741">
        <v>75170</v>
      </c>
      <c r="H1741">
        <v>167</v>
      </c>
      <c r="I1741">
        <v>168</v>
      </c>
      <c r="J1741">
        <v>2</v>
      </c>
      <c r="K1741">
        <v>1</v>
      </c>
      <c r="L1741" t="s">
        <v>34</v>
      </c>
      <c r="M1741" t="s">
        <v>52</v>
      </c>
      <c r="N1741" t="s">
        <v>45</v>
      </c>
      <c r="O1741" t="s">
        <v>29</v>
      </c>
      <c r="P1741">
        <v>32</v>
      </c>
      <c r="Q1741" t="s">
        <v>91</v>
      </c>
      <c r="R1741">
        <v>18076</v>
      </c>
      <c r="S1741" t="str">
        <f t="shared" si="27"/>
        <v>50K-100K</v>
      </c>
    </row>
    <row r="1742" spans="1:19" x14ac:dyDescent="0.3">
      <c r="A1742" t="s">
        <v>53</v>
      </c>
      <c r="B1742" t="s">
        <v>71</v>
      </c>
      <c r="C1742">
        <v>2012</v>
      </c>
      <c r="D1742" t="s">
        <v>20</v>
      </c>
      <c r="E1742" t="s">
        <v>21</v>
      </c>
      <c r="F1742">
        <v>2.5</v>
      </c>
      <c r="G1742">
        <v>210174</v>
      </c>
      <c r="H1742">
        <v>157</v>
      </c>
      <c r="I1742">
        <v>136</v>
      </c>
      <c r="J1742">
        <v>4</v>
      </c>
      <c r="K1742">
        <v>0</v>
      </c>
      <c r="L1742" t="s">
        <v>43</v>
      </c>
      <c r="M1742" t="s">
        <v>52</v>
      </c>
      <c r="N1742" t="s">
        <v>45</v>
      </c>
      <c r="O1742" t="s">
        <v>29</v>
      </c>
      <c r="P1742">
        <v>37</v>
      </c>
      <c r="Q1742" t="s">
        <v>76</v>
      </c>
      <c r="R1742">
        <v>5184</v>
      </c>
      <c r="S1742" t="str">
        <f t="shared" si="27"/>
        <v>200K+</v>
      </c>
    </row>
    <row r="1743" spans="1:19" x14ac:dyDescent="0.3">
      <c r="A1743" t="s">
        <v>80</v>
      </c>
      <c r="B1743" t="s">
        <v>83</v>
      </c>
      <c r="C1743">
        <v>2005</v>
      </c>
      <c r="D1743" t="s">
        <v>20</v>
      </c>
      <c r="E1743" t="s">
        <v>21</v>
      </c>
      <c r="F1743">
        <v>4.4000000000000004</v>
      </c>
      <c r="G1743">
        <v>363672</v>
      </c>
      <c r="H1743">
        <v>332</v>
      </c>
      <c r="I1743">
        <v>297</v>
      </c>
      <c r="J1743">
        <v>4</v>
      </c>
      <c r="K1743">
        <v>1</v>
      </c>
      <c r="L1743" t="s">
        <v>34</v>
      </c>
      <c r="M1743" t="s">
        <v>28</v>
      </c>
      <c r="N1743" t="s">
        <v>84</v>
      </c>
      <c r="O1743" t="s">
        <v>95</v>
      </c>
      <c r="P1743">
        <v>19</v>
      </c>
      <c r="Q1743" t="s">
        <v>76</v>
      </c>
      <c r="R1743">
        <v>500</v>
      </c>
      <c r="S1743" t="str">
        <f t="shared" si="27"/>
        <v>200K+</v>
      </c>
    </row>
    <row r="1744" spans="1:19" x14ac:dyDescent="0.3">
      <c r="A1744" t="s">
        <v>49</v>
      </c>
      <c r="B1744" t="s">
        <v>50</v>
      </c>
      <c r="C1744">
        <v>2022</v>
      </c>
      <c r="D1744" t="s">
        <v>20</v>
      </c>
      <c r="E1744" t="s">
        <v>140</v>
      </c>
      <c r="F1744">
        <v>2.4</v>
      </c>
      <c r="G1744">
        <v>32716</v>
      </c>
      <c r="H1744">
        <v>205</v>
      </c>
      <c r="I1744">
        <v>192</v>
      </c>
      <c r="J1744">
        <v>1</v>
      </c>
      <c r="K1744" t="s">
        <v>140</v>
      </c>
      <c r="L1744" t="s">
        <v>34</v>
      </c>
      <c r="M1744" t="s">
        <v>28</v>
      </c>
      <c r="N1744" t="s">
        <v>45</v>
      </c>
      <c r="O1744" t="s">
        <v>29</v>
      </c>
      <c r="P1744">
        <v>28</v>
      </c>
      <c r="Q1744" t="s">
        <v>140</v>
      </c>
      <c r="R1744">
        <v>15876</v>
      </c>
      <c r="S1744" t="str">
        <f t="shared" si="27"/>
        <v>0-50K</v>
      </c>
    </row>
    <row r="1745" spans="1:19" x14ac:dyDescent="0.3">
      <c r="A1745" t="s">
        <v>38</v>
      </c>
      <c r="B1745" t="s">
        <v>47</v>
      </c>
      <c r="C1745">
        <v>2019</v>
      </c>
      <c r="D1745" t="s">
        <v>20</v>
      </c>
      <c r="E1745" t="s">
        <v>21</v>
      </c>
      <c r="F1745">
        <v>2.6</v>
      </c>
      <c r="G1745">
        <v>99023</v>
      </c>
      <c r="H1745">
        <v>215</v>
      </c>
      <c r="I1745">
        <v>228</v>
      </c>
      <c r="J1745">
        <v>2</v>
      </c>
      <c r="K1745">
        <v>1</v>
      </c>
      <c r="L1745" t="s">
        <v>43</v>
      </c>
      <c r="M1745" t="s">
        <v>140</v>
      </c>
      <c r="N1745" t="s">
        <v>23</v>
      </c>
      <c r="O1745" t="s">
        <v>24</v>
      </c>
      <c r="P1745">
        <v>25</v>
      </c>
      <c r="Q1745" t="s">
        <v>76</v>
      </c>
      <c r="R1745">
        <v>11737</v>
      </c>
      <c r="S1745" t="str">
        <f t="shared" si="27"/>
        <v>50K-100K</v>
      </c>
    </row>
    <row r="1746" spans="1:19" x14ac:dyDescent="0.3">
      <c r="A1746" t="s">
        <v>26</v>
      </c>
      <c r="B1746" t="s">
        <v>27</v>
      </c>
      <c r="C1746">
        <v>2012</v>
      </c>
      <c r="D1746" t="s">
        <v>20</v>
      </c>
      <c r="E1746" t="s">
        <v>21</v>
      </c>
      <c r="F1746">
        <v>2.5</v>
      </c>
      <c r="G1746">
        <v>68097</v>
      </c>
      <c r="H1746">
        <v>267</v>
      </c>
      <c r="I1746">
        <v>187</v>
      </c>
      <c r="J1746">
        <v>4</v>
      </c>
      <c r="K1746">
        <v>0</v>
      </c>
      <c r="L1746" t="s">
        <v>43</v>
      </c>
      <c r="M1746" t="s">
        <v>35</v>
      </c>
      <c r="N1746" t="s">
        <v>23</v>
      </c>
      <c r="O1746" t="s">
        <v>24</v>
      </c>
      <c r="P1746">
        <v>32</v>
      </c>
      <c r="Q1746" t="s">
        <v>76</v>
      </c>
      <c r="R1746">
        <v>6719</v>
      </c>
      <c r="S1746" t="str">
        <f t="shared" si="27"/>
        <v>50K-100K</v>
      </c>
    </row>
    <row r="1747" spans="1:19" x14ac:dyDescent="0.3">
      <c r="A1747" t="s">
        <v>38</v>
      </c>
      <c r="B1747" t="s">
        <v>39</v>
      </c>
      <c r="C1747">
        <v>2016</v>
      </c>
      <c r="D1747" t="s">
        <v>20</v>
      </c>
      <c r="E1747" t="s">
        <v>21</v>
      </c>
      <c r="F1747">
        <v>2.9</v>
      </c>
      <c r="G1747">
        <v>94999</v>
      </c>
      <c r="H1747">
        <v>230</v>
      </c>
      <c r="I1747">
        <v>225</v>
      </c>
      <c r="J1747">
        <v>3</v>
      </c>
      <c r="K1747">
        <v>1</v>
      </c>
      <c r="L1747" t="s">
        <v>140</v>
      </c>
      <c r="M1747" t="s">
        <v>28</v>
      </c>
      <c r="N1747" t="s">
        <v>23</v>
      </c>
      <c r="O1747" t="s">
        <v>24</v>
      </c>
      <c r="P1747">
        <v>30</v>
      </c>
      <c r="Q1747" t="s">
        <v>76</v>
      </c>
      <c r="R1747">
        <v>17198</v>
      </c>
      <c r="S1747" t="str">
        <f t="shared" si="27"/>
        <v>50K-100K</v>
      </c>
    </row>
    <row r="1748" spans="1:19" x14ac:dyDescent="0.3">
      <c r="A1748" t="s">
        <v>49</v>
      </c>
      <c r="B1748" t="s">
        <v>92</v>
      </c>
      <c r="C1748">
        <v>2010</v>
      </c>
      <c r="D1748" t="s">
        <v>20</v>
      </c>
      <c r="E1748" t="s">
        <v>140</v>
      </c>
      <c r="F1748">
        <v>2.5</v>
      </c>
      <c r="G1748">
        <v>93291</v>
      </c>
      <c r="H1748">
        <v>164</v>
      </c>
      <c r="I1748">
        <v>142</v>
      </c>
      <c r="J1748">
        <v>4</v>
      </c>
      <c r="K1748">
        <v>1</v>
      </c>
      <c r="L1748" t="s">
        <v>140</v>
      </c>
      <c r="M1748" t="s">
        <v>52</v>
      </c>
      <c r="N1748" t="s">
        <v>23</v>
      </c>
      <c r="O1748" t="s">
        <v>24</v>
      </c>
      <c r="P1748">
        <v>33</v>
      </c>
      <c r="Q1748" t="s">
        <v>46</v>
      </c>
      <c r="R1748">
        <v>2935</v>
      </c>
      <c r="S1748" t="str">
        <f t="shared" si="27"/>
        <v>50K-100K</v>
      </c>
    </row>
    <row r="1749" spans="1:19" x14ac:dyDescent="0.3">
      <c r="A1749" t="s">
        <v>73</v>
      </c>
      <c r="B1749" t="s">
        <v>90</v>
      </c>
      <c r="C1749">
        <v>2019</v>
      </c>
      <c r="D1749" t="s">
        <v>33</v>
      </c>
      <c r="E1749" t="s">
        <v>21</v>
      </c>
      <c r="F1749">
        <v>2.5</v>
      </c>
      <c r="G1749">
        <v>52474</v>
      </c>
      <c r="H1749">
        <v>128</v>
      </c>
      <c r="I1749">
        <v>114</v>
      </c>
      <c r="J1749">
        <v>1</v>
      </c>
      <c r="K1749">
        <v>0</v>
      </c>
      <c r="L1749" t="s">
        <v>40</v>
      </c>
      <c r="M1749" t="s">
        <v>35</v>
      </c>
      <c r="N1749" t="s">
        <v>45</v>
      </c>
      <c r="O1749" t="s">
        <v>29</v>
      </c>
      <c r="P1749">
        <v>49</v>
      </c>
      <c r="Q1749" t="s">
        <v>25</v>
      </c>
      <c r="R1749">
        <v>21535</v>
      </c>
      <c r="S1749" t="str">
        <f t="shared" si="27"/>
        <v>50K-100K</v>
      </c>
    </row>
    <row r="1750" spans="1:19" x14ac:dyDescent="0.3">
      <c r="A1750" t="s">
        <v>80</v>
      </c>
      <c r="B1750" t="s">
        <v>81</v>
      </c>
      <c r="C1750">
        <v>2016</v>
      </c>
      <c r="D1750" t="s">
        <v>20</v>
      </c>
      <c r="E1750" t="s">
        <v>21</v>
      </c>
      <c r="F1750">
        <v>5</v>
      </c>
      <c r="G1750">
        <v>149504</v>
      </c>
      <c r="H1750">
        <v>187</v>
      </c>
      <c r="I1750">
        <v>350</v>
      </c>
      <c r="J1750">
        <v>2</v>
      </c>
      <c r="K1750">
        <v>0</v>
      </c>
      <c r="L1750" t="s">
        <v>34</v>
      </c>
      <c r="M1750" t="s">
        <v>44</v>
      </c>
      <c r="N1750" t="s">
        <v>82</v>
      </c>
      <c r="O1750" t="s">
        <v>60</v>
      </c>
      <c r="P1750">
        <v>23</v>
      </c>
      <c r="Q1750" t="s">
        <v>46</v>
      </c>
      <c r="R1750">
        <v>6911</v>
      </c>
      <c r="S1750" t="str">
        <f t="shared" si="27"/>
        <v>100K-150K</v>
      </c>
    </row>
    <row r="1751" spans="1:19" x14ac:dyDescent="0.3">
      <c r="A1751" t="s">
        <v>18</v>
      </c>
      <c r="B1751" t="s">
        <v>51</v>
      </c>
      <c r="C1751">
        <v>2022</v>
      </c>
      <c r="D1751" t="s">
        <v>20</v>
      </c>
      <c r="E1751" t="s">
        <v>21</v>
      </c>
      <c r="F1751">
        <v>2.5</v>
      </c>
      <c r="G1751">
        <v>28260</v>
      </c>
      <c r="H1751">
        <v>187</v>
      </c>
      <c r="I1751">
        <v>179</v>
      </c>
      <c r="J1751">
        <v>1</v>
      </c>
      <c r="K1751">
        <v>1</v>
      </c>
      <c r="L1751" t="s">
        <v>43</v>
      </c>
      <c r="M1751" t="s">
        <v>52</v>
      </c>
      <c r="N1751" t="s">
        <v>45</v>
      </c>
      <c r="O1751" t="s">
        <v>29</v>
      </c>
      <c r="P1751">
        <v>29</v>
      </c>
      <c r="Q1751" t="s">
        <v>57</v>
      </c>
      <c r="R1751">
        <v>32741</v>
      </c>
      <c r="S1751" t="str">
        <f t="shared" si="27"/>
        <v>0-50K</v>
      </c>
    </row>
    <row r="1752" spans="1:19" x14ac:dyDescent="0.3">
      <c r="A1752" t="s">
        <v>80</v>
      </c>
      <c r="B1752" t="s">
        <v>98</v>
      </c>
      <c r="C1752">
        <v>2014</v>
      </c>
      <c r="D1752" t="s">
        <v>20</v>
      </c>
      <c r="E1752" t="s">
        <v>21</v>
      </c>
      <c r="F1752">
        <v>2.5</v>
      </c>
      <c r="G1752">
        <v>288</v>
      </c>
      <c r="H1752">
        <v>258</v>
      </c>
      <c r="I1752">
        <v>236</v>
      </c>
      <c r="J1752">
        <v>1</v>
      </c>
      <c r="K1752">
        <v>0</v>
      </c>
      <c r="L1752" t="s">
        <v>40</v>
      </c>
      <c r="M1752" t="s">
        <v>35</v>
      </c>
      <c r="N1752" t="s">
        <v>23</v>
      </c>
      <c r="O1752" t="s">
        <v>29</v>
      </c>
      <c r="P1752">
        <v>27</v>
      </c>
      <c r="Q1752" t="s">
        <v>76</v>
      </c>
      <c r="R1752">
        <v>10872</v>
      </c>
      <c r="S1752" t="str">
        <f t="shared" si="27"/>
        <v>0-50K</v>
      </c>
    </row>
    <row r="1753" spans="1:19" x14ac:dyDescent="0.3">
      <c r="A1753" t="s">
        <v>38</v>
      </c>
      <c r="B1753" t="s">
        <v>86</v>
      </c>
      <c r="C1753">
        <v>2019</v>
      </c>
      <c r="D1753" t="s">
        <v>20</v>
      </c>
      <c r="E1753" t="s">
        <v>21</v>
      </c>
      <c r="F1753">
        <v>4.3</v>
      </c>
      <c r="G1753">
        <v>59078</v>
      </c>
      <c r="H1753">
        <v>324</v>
      </c>
      <c r="I1753">
        <v>324</v>
      </c>
      <c r="J1753">
        <v>2</v>
      </c>
      <c r="K1753">
        <v>1</v>
      </c>
      <c r="L1753" t="s">
        <v>43</v>
      </c>
      <c r="M1753" t="s">
        <v>35</v>
      </c>
      <c r="N1753" t="s">
        <v>84</v>
      </c>
      <c r="O1753" t="s">
        <v>95</v>
      </c>
      <c r="P1753">
        <v>23</v>
      </c>
      <c r="Q1753" t="s">
        <v>76</v>
      </c>
      <c r="R1753">
        <v>16249</v>
      </c>
      <c r="S1753" t="str">
        <f t="shared" si="27"/>
        <v>50K-100K</v>
      </c>
    </row>
    <row r="1754" spans="1:19" x14ac:dyDescent="0.3">
      <c r="A1754" t="s">
        <v>41</v>
      </c>
      <c r="B1754" t="s">
        <v>62</v>
      </c>
      <c r="C1754">
        <v>2021</v>
      </c>
      <c r="D1754" t="s">
        <v>20</v>
      </c>
      <c r="E1754" t="s">
        <v>21</v>
      </c>
      <c r="F1754">
        <v>2.4</v>
      </c>
      <c r="G1754">
        <v>38172</v>
      </c>
      <c r="H1754">
        <v>176</v>
      </c>
      <c r="I1754">
        <v>187</v>
      </c>
      <c r="J1754">
        <v>1</v>
      </c>
      <c r="K1754">
        <v>0</v>
      </c>
      <c r="L1754" t="s">
        <v>43</v>
      </c>
      <c r="M1754" t="s">
        <v>44</v>
      </c>
      <c r="N1754" t="s">
        <v>23</v>
      </c>
      <c r="O1754" t="s">
        <v>29</v>
      </c>
      <c r="P1754">
        <v>34</v>
      </c>
      <c r="Q1754" t="s">
        <v>64</v>
      </c>
      <c r="R1754">
        <v>22910</v>
      </c>
      <c r="S1754" t="str">
        <f t="shared" si="27"/>
        <v>0-50K</v>
      </c>
    </row>
    <row r="1755" spans="1:19" x14ac:dyDescent="0.3">
      <c r="A1755" t="s">
        <v>31</v>
      </c>
      <c r="B1755" t="s">
        <v>85</v>
      </c>
      <c r="C1755">
        <v>2006</v>
      </c>
      <c r="D1755" t="s">
        <v>20</v>
      </c>
      <c r="E1755" t="s">
        <v>67</v>
      </c>
      <c r="F1755">
        <v>2.5</v>
      </c>
      <c r="G1755">
        <v>225581</v>
      </c>
      <c r="H1755">
        <v>255</v>
      </c>
      <c r="I1755">
        <v>229</v>
      </c>
      <c r="J1755">
        <v>5</v>
      </c>
      <c r="K1755">
        <v>0</v>
      </c>
      <c r="L1755" t="s">
        <v>43</v>
      </c>
      <c r="M1755" t="s">
        <v>28</v>
      </c>
      <c r="N1755" t="s">
        <v>23</v>
      </c>
      <c r="O1755" t="s">
        <v>24</v>
      </c>
      <c r="P1755">
        <v>27</v>
      </c>
      <c r="Q1755" t="s">
        <v>30</v>
      </c>
      <c r="R1755">
        <v>500</v>
      </c>
      <c r="S1755" t="str">
        <f t="shared" si="27"/>
        <v>200K+</v>
      </c>
    </row>
    <row r="1756" spans="1:19" x14ac:dyDescent="0.3">
      <c r="A1756" t="s">
        <v>31</v>
      </c>
      <c r="B1756" t="s">
        <v>32</v>
      </c>
      <c r="C1756">
        <v>2007</v>
      </c>
      <c r="D1756" t="s">
        <v>20</v>
      </c>
      <c r="E1756" t="s">
        <v>21</v>
      </c>
      <c r="F1756">
        <v>1.6</v>
      </c>
      <c r="G1756">
        <v>36567</v>
      </c>
      <c r="H1756">
        <v>133</v>
      </c>
      <c r="I1756">
        <v>187</v>
      </c>
      <c r="J1756">
        <v>4</v>
      </c>
      <c r="K1756">
        <v>1</v>
      </c>
      <c r="L1756" t="s">
        <v>40</v>
      </c>
      <c r="M1756" t="s">
        <v>72</v>
      </c>
      <c r="N1756" t="s">
        <v>36</v>
      </c>
      <c r="O1756" t="s">
        <v>29</v>
      </c>
      <c r="P1756">
        <v>42</v>
      </c>
      <c r="Q1756" t="s">
        <v>88</v>
      </c>
      <c r="R1756">
        <v>2507</v>
      </c>
      <c r="S1756" t="str">
        <f t="shared" si="27"/>
        <v>0-50K</v>
      </c>
    </row>
    <row r="1757" spans="1:19" x14ac:dyDescent="0.3">
      <c r="A1757" t="s">
        <v>73</v>
      </c>
      <c r="B1757" t="s">
        <v>97</v>
      </c>
      <c r="C1757">
        <v>2019</v>
      </c>
      <c r="D1757" t="s">
        <v>33</v>
      </c>
      <c r="E1757" t="s">
        <v>21</v>
      </c>
      <c r="F1757">
        <v>2.2000000000000002</v>
      </c>
      <c r="G1757">
        <v>79741</v>
      </c>
      <c r="H1757">
        <v>181</v>
      </c>
      <c r="I1757">
        <v>184</v>
      </c>
      <c r="J1757">
        <v>2</v>
      </c>
      <c r="K1757">
        <v>0</v>
      </c>
      <c r="L1757" t="s">
        <v>43</v>
      </c>
      <c r="M1757" t="s">
        <v>52</v>
      </c>
      <c r="N1757" t="s">
        <v>45</v>
      </c>
      <c r="O1757" t="s">
        <v>29</v>
      </c>
      <c r="P1757">
        <v>51</v>
      </c>
      <c r="Q1757" t="s">
        <v>88</v>
      </c>
      <c r="R1757">
        <v>33216</v>
      </c>
      <c r="S1757" t="str">
        <f t="shared" si="27"/>
        <v>50K-100K</v>
      </c>
    </row>
    <row r="1758" spans="1:19" x14ac:dyDescent="0.3">
      <c r="A1758" t="s">
        <v>55</v>
      </c>
      <c r="B1758" t="s">
        <v>69</v>
      </c>
      <c r="C1758">
        <v>2014</v>
      </c>
      <c r="D1758" t="s">
        <v>63</v>
      </c>
      <c r="E1758" t="s">
        <v>21</v>
      </c>
      <c r="F1758">
        <v>3.4</v>
      </c>
      <c r="G1758">
        <v>66778</v>
      </c>
      <c r="H1758">
        <v>254</v>
      </c>
      <c r="I1758">
        <v>247</v>
      </c>
      <c r="J1758">
        <v>2</v>
      </c>
      <c r="K1758">
        <v>1</v>
      </c>
      <c r="L1758" t="s">
        <v>43</v>
      </c>
      <c r="M1758" t="s">
        <v>140</v>
      </c>
      <c r="N1758" t="s">
        <v>23</v>
      </c>
      <c r="O1758" t="s">
        <v>24</v>
      </c>
      <c r="P1758">
        <v>25</v>
      </c>
      <c r="Q1758" t="s">
        <v>48</v>
      </c>
      <c r="R1758">
        <v>7902</v>
      </c>
      <c r="S1758" t="str">
        <f t="shared" si="27"/>
        <v>50K-100K</v>
      </c>
    </row>
    <row r="1759" spans="1:19" x14ac:dyDescent="0.3">
      <c r="A1759" t="s">
        <v>73</v>
      </c>
      <c r="B1759" t="s">
        <v>90</v>
      </c>
      <c r="C1759">
        <v>2013</v>
      </c>
      <c r="D1759" t="s">
        <v>20</v>
      </c>
      <c r="E1759" t="s">
        <v>21</v>
      </c>
      <c r="F1759">
        <v>2.5</v>
      </c>
      <c r="G1759">
        <v>177149</v>
      </c>
      <c r="H1759">
        <v>187</v>
      </c>
      <c r="I1759">
        <v>129</v>
      </c>
      <c r="J1759">
        <v>4</v>
      </c>
      <c r="K1759">
        <v>1</v>
      </c>
      <c r="L1759" t="s">
        <v>34</v>
      </c>
      <c r="M1759" t="s">
        <v>140</v>
      </c>
      <c r="N1759" t="s">
        <v>45</v>
      </c>
      <c r="O1759" t="s">
        <v>29</v>
      </c>
      <c r="P1759">
        <v>35</v>
      </c>
      <c r="Q1759" t="s">
        <v>140</v>
      </c>
      <c r="R1759">
        <v>5686</v>
      </c>
      <c r="S1759" t="str">
        <f t="shared" si="27"/>
        <v>150K-200K</v>
      </c>
    </row>
    <row r="1760" spans="1:19" x14ac:dyDescent="0.3">
      <c r="A1760" t="s">
        <v>41</v>
      </c>
      <c r="B1760" t="s">
        <v>62</v>
      </c>
      <c r="C1760">
        <v>2007</v>
      </c>
      <c r="D1760" t="s">
        <v>20</v>
      </c>
      <c r="E1760" t="s">
        <v>21</v>
      </c>
      <c r="F1760">
        <v>2.4</v>
      </c>
      <c r="G1760">
        <v>277804</v>
      </c>
      <c r="H1760">
        <v>200</v>
      </c>
      <c r="I1760">
        <v>187</v>
      </c>
      <c r="J1760">
        <v>4</v>
      </c>
      <c r="K1760" t="s">
        <v>140</v>
      </c>
      <c r="L1760" t="s">
        <v>140</v>
      </c>
      <c r="M1760" t="s">
        <v>22</v>
      </c>
      <c r="N1760" t="s">
        <v>23</v>
      </c>
      <c r="O1760" t="s">
        <v>60</v>
      </c>
      <c r="P1760">
        <v>33</v>
      </c>
      <c r="Q1760" t="s">
        <v>76</v>
      </c>
      <c r="R1760">
        <v>500</v>
      </c>
      <c r="S1760" t="str">
        <f t="shared" si="27"/>
        <v>200K+</v>
      </c>
    </row>
    <row r="1761" spans="1:19" x14ac:dyDescent="0.3">
      <c r="A1761" t="s">
        <v>53</v>
      </c>
      <c r="B1761" t="s">
        <v>54</v>
      </c>
      <c r="C1761">
        <v>2007</v>
      </c>
      <c r="D1761" t="s">
        <v>20</v>
      </c>
      <c r="E1761" t="s">
        <v>21</v>
      </c>
      <c r="F1761">
        <v>2.2000000000000002</v>
      </c>
      <c r="G1761">
        <v>176903</v>
      </c>
      <c r="H1761">
        <v>187</v>
      </c>
      <c r="I1761">
        <v>169</v>
      </c>
      <c r="J1761">
        <v>5</v>
      </c>
      <c r="K1761">
        <v>0</v>
      </c>
      <c r="L1761" t="s">
        <v>40</v>
      </c>
      <c r="M1761" t="s">
        <v>72</v>
      </c>
      <c r="N1761" t="s">
        <v>23</v>
      </c>
      <c r="O1761" t="s">
        <v>24</v>
      </c>
      <c r="P1761">
        <v>33</v>
      </c>
      <c r="Q1761" t="s">
        <v>48</v>
      </c>
      <c r="R1761">
        <v>1805</v>
      </c>
      <c r="S1761" t="str">
        <f t="shared" si="27"/>
        <v>150K-200K</v>
      </c>
    </row>
    <row r="1762" spans="1:19" x14ac:dyDescent="0.3">
      <c r="A1762" t="s">
        <v>31</v>
      </c>
      <c r="B1762" t="s">
        <v>99</v>
      </c>
      <c r="C1762">
        <v>2007</v>
      </c>
      <c r="D1762" t="s">
        <v>20</v>
      </c>
      <c r="E1762" t="s">
        <v>67</v>
      </c>
      <c r="F1762">
        <v>2.5</v>
      </c>
      <c r="G1762">
        <v>306779</v>
      </c>
      <c r="H1762">
        <v>187</v>
      </c>
      <c r="I1762">
        <v>209</v>
      </c>
      <c r="J1762">
        <v>4</v>
      </c>
      <c r="K1762">
        <v>1</v>
      </c>
      <c r="L1762" t="s">
        <v>43</v>
      </c>
      <c r="M1762" t="s">
        <v>44</v>
      </c>
      <c r="N1762" t="s">
        <v>23</v>
      </c>
      <c r="O1762" t="s">
        <v>24</v>
      </c>
      <c r="P1762">
        <v>32</v>
      </c>
      <c r="Q1762" t="s">
        <v>46</v>
      </c>
      <c r="R1762">
        <v>500</v>
      </c>
      <c r="S1762" t="str">
        <f t="shared" si="27"/>
        <v>200K+</v>
      </c>
    </row>
    <row r="1763" spans="1:19" x14ac:dyDescent="0.3">
      <c r="A1763" t="s">
        <v>55</v>
      </c>
      <c r="B1763" t="s">
        <v>78</v>
      </c>
      <c r="C1763">
        <v>2006</v>
      </c>
      <c r="D1763" t="s">
        <v>20</v>
      </c>
      <c r="E1763" t="s">
        <v>67</v>
      </c>
      <c r="F1763">
        <v>2.5</v>
      </c>
      <c r="G1763">
        <v>122239</v>
      </c>
      <c r="H1763">
        <v>183</v>
      </c>
      <c r="I1763">
        <v>161</v>
      </c>
      <c r="J1763">
        <v>5</v>
      </c>
      <c r="K1763">
        <v>0</v>
      </c>
      <c r="L1763" t="s">
        <v>34</v>
      </c>
      <c r="M1763" t="s">
        <v>72</v>
      </c>
      <c r="N1763" t="s">
        <v>45</v>
      </c>
      <c r="O1763" t="s">
        <v>29</v>
      </c>
      <c r="P1763">
        <v>32</v>
      </c>
      <c r="Q1763" t="s">
        <v>76</v>
      </c>
      <c r="R1763">
        <v>500</v>
      </c>
      <c r="S1763" t="str">
        <f t="shared" si="27"/>
        <v>100K-150K</v>
      </c>
    </row>
    <row r="1764" spans="1:19" x14ac:dyDescent="0.3">
      <c r="A1764" t="s">
        <v>49</v>
      </c>
      <c r="B1764" t="s">
        <v>100</v>
      </c>
      <c r="C1764">
        <v>2005</v>
      </c>
      <c r="D1764" t="s">
        <v>20</v>
      </c>
      <c r="E1764" t="s">
        <v>21</v>
      </c>
      <c r="F1764">
        <v>2.5</v>
      </c>
      <c r="G1764">
        <v>188539</v>
      </c>
      <c r="H1764">
        <v>149</v>
      </c>
      <c r="I1764">
        <v>154</v>
      </c>
      <c r="J1764">
        <v>5</v>
      </c>
      <c r="K1764">
        <v>0</v>
      </c>
      <c r="L1764" t="s">
        <v>140</v>
      </c>
      <c r="M1764" t="s">
        <v>52</v>
      </c>
      <c r="N1764" t="s">
        <v>45</v>
      </c>
      <c r="O1764" t="s">
        <v>29</v>
      </c>
      <c r="P1764">
        <v>34</v>
      </c>
      <c r="Q1764" t="s">
        <v>140</v>
      </c>
      <c r="R1764">
        <v>500</v>
      </c>
      <c r="S1764" t="str">
        <f t="shared" si="27"/>
        <v>150K-200K</v>
      </c>
    </row>
    <row r="1765" spans="1:19" x14ac:dyDescent="0.3">
      <c r="A1765" t="s">
        <v>31</v>
      </c>
      <c r="B1765" t="s">
        <v>99</v>
      </c>
      <c r="C1765">
        <v>2019</v>
      </c>
      <c r="D1765" t="s">
        <v>20</v>
      </c>
      <c r="E1765" t="s">
        <v>21</v>
      </c>
      <c r="F1765">
        <v>2.6</v>
      </c>
      <c r="G1765">
        <v>15633</v>
      </c>
      <c r="H1765">
        <v>205</v>
      </c>
      <c r="I1765">
        <v>194</v>
      </c>
      <c r="J1765">
        <v>2</v>
      </c>
      <c r="K1765">
        <v>0</v>
      </c>
      <c r="L1765" t="s">
        <v>43</v>
      </c>
      <c r="M1765" t="s">
        <v>140</v>
      </c>
      <c r="N1765" t="s">
        <v>23</v>
      </c>
      <c r="O1765" t="s">
        <v>29</v>
      </c>
      <c r="P1765">
        <v>33</v>
      </c>
      <c r="Q1765" t="s">
        <v>91</v>
      </c>
      <c r="R1765">
        <v>21205</v>
      </c>
      <c r="S1765" t="str">
        <f t="shared" si="27"/>
        <v>0-50K</v>
      </c>
    </row>
    <row r="1766" spans="1:19" x14ac:dyDescent="0.3">
      <c r="A1766" t="s">
        <v>53</v>
      </c>
      <c r="B1766" t="s">
        <v>54</v>
      </c>
      <c r="C1766">
        <v>2020</v>
      </c>
      <c r="D1766" t="s">
        <v>33</v>
      </c>
      <c r="E1766" t="s">
        <v>21</v>
      </c>
      <c r="F1766">
        <v>2.4</v>
      </c>
      <c r="G1766">
        <v>95804</v>
      </c>
      <c r="H1766">
        <v>178</v>
      </c>
      <c r="I1766">
        <v>169</v>
      </c>
      <c r="J1766">
        <v>2</v>
      </c>
      <c r="K1766" t="s">
        <v>140</v>
      </c>
      <c r="L1766" t="s">
        <v>40</v>
      </c>
      <c r="M1766" t="s">
        <v>44</v>
      </c>
      <c r="N1766" t="s">
        <v>23</v>
      </c>
      <c r="O1766" t="s">
        <v>29</v>
      </c>
      <c r="P1766">
        <v>46</v>
      </c>
      <c r="Q1766" t="s">
        <v>37</v>
      </c>
      <c r="R1766">
        <v>24460</v>
      </c>
      <c r="S1766" t="str">
        <f t="shared" si="27"/>
        <v>50K-100K</v>
      </c>
    </row>
    <row r="1767" spans="1:19" x14ac:dyDescent="0.3">
      <c r="A1767" t="s">
        <v>53</v>
      </c>
      <c r="B1767" t="s">
        <v>79</v>
      </c>
      <c r="C1767">
        <v>2007</v>
      </c>
      <c r="D1767" t="s">
        <v>20</v>
      </c>
      <c r="E1767" t="s">
        <v>21</v>
      </c>
      <c r="F1767">
        <v>2.2999999999999998</v>
      </c>
      <c r="G1767">
        <v>184477</v>
      </c>
      <c r="H1767">
        <v>177</v>
      </c>
      <c r="I1767">
        <v>177</v>
      </c>
      <c r="J1767">
        <v>4</v>
      </c>
      <c r="K1767">
        <v>0</v>
      </c>
      <c r="L1767" t="s">
        <v>43</v>
      </c>
      <c r="M1767" t="s">
        <v>140</v>
      </c>
      <c r="N1767" t="s">
        <v>45</v>
      </c>
      <c r="O1767" t="s">
        <v>29</v>
      </c>
      <c r="P1767">
        <v>29</v>
      </c>
      <c r="Q1767" t="s">
        <v>140</v>
      </c>
      <c r="R1767">
        <v>4052</v>
      </c>
      <c r="S1767" t="str">
        <f t="shared" si="27"/>
        <v>150K-200K</v>
      </c>
    </row>
    <row r="1768" spans="1:19" x14ac:dyDescent="0.3">
      <c r="A1768" t="s">
        <v>41</v>
      </c>
      <c r="B1768" t="s">
        <v>42</v>
      </c>
      <c r="C1768">
        <v>2016</v>
      </c>
      <c r="D1768" t="s">
        <v>65</v>
      </c>
      <c r="E1768" t="s">
        <v>21</v>
      </c>
      <c r="F1768">
        <v>0</v>
      </c>
      <c r="G1768">
        <v>125280</v>
      </c>
      <c r="H1768">
        <v>395</v>
      </c>
      <c r="I1768">
        <v>434</v>
      </c>
      <c r="J1768">
        <v>3</v>
      </c>
      <c r="K1768" t="s">
        <v>140</v>
      </c>
      <c r="L1768" t="s">
        <v>34</v>
      </c>
      <c r="M1768" t="s">
        <v>35</v>
      </c>
      <c r="N1768" t="s">
        <v>45</v>
      </c>
      <c r="O1768" t="s">
        <v>29</v>
      </c>
      <c r="P1768">
        <v>32</v>
      </c>
      <c r="Q1768" t="s">
        <v>57</v>
      </c>
      <c r="R1768">
        <v>5261</v>
      </c>
      <c r="S1768" t="str">
        <f t="shared" si="27"/>
        <v>100K-150K</v>
      </c>
    </row>
    <row r="1769" spans="1:19" x14ac:dyDescent="0.3">
      <c r="A1769" t="s">
        <v>31</v>
      </c>
      <c r="B1769" t="s">
        <v>61</v>
      </c>
      <c r="C1769">
        <v>2007</v>
      </c>
      <c r="D1769" t="s">
        <v>20</v>
      </c>
      <c r="E1769" t="s">
        <v>21</v>
      </c>
      <c r="F1769">
        <v>1.5</v>
      </c>
      <c r="G1769">
        <v>268307</v>
      </c>
      <c r="H1769">
        <v>128</v>
      </c>
      <c r="I1769">
        <v>125</v>
      </c>
      <c r="J1769">
        <v>2</v>
      </c>
      <c r="K1769" t="s">
        <v>140</v>
      </c>
      <c r="L1769" t="s">
        <v>43</v>
      </c>
      <c r="M1769" t="s">
        <v>22</v>
      </c>
      <c r="N1769" t="s">
        <v>45</v>
      </c>
      <c r="O1769" t="s">
        <v>29</v>
      </c>
      <c r="P1769">
        <v>36</v>
      </c>
      <c r="Q1769" t="s">
        <v>57</v>
      </c>
      <c r="R1769">
        <v>500</v>
      </c>
      <c r="S1769" t="str">
        <f t="shared" si="27"/>
        <v>200K+</v>
      </c>
    </row>
    <row r="1770" spans="1:19" x14ac:dyDescent="0.3">
      <c r="A1770" t="s">
        <v>38</v>
      </c>
      <c r="B1770" t="s">
        <v>89</v>
      </c>
      <c r="C1770">
        <v>2006</v>
      </c>
      <c r="D1770" t="s">
        <v>20</v>
      </c>
      <c r="E1770" t="s">
        <v>67</v>
      </c>
      <c r="F1770">
        <v>1.9</v>
      </c>
      <c r="G1770">
        <v>177487</v>
      </c>
      <c r="H1770">
        <v>151</v>
      </c>
      <c r="I1770">
        <v>159</v>
      </c>
      <c r="J1770">
        <v>4</v>
      </c>
      <c r="K1770">
        <v>1</v>
      </c>
      <c r="L1770" t="s">
        <v>40</v>
      </c>
      <c r="M1770" t="s">
        <v>28</v>
      </c>
      <c r="N1770" t="s">
        <v>45</v>
      </c>
      <c r="O1770" t="s">
        <v>29</v>
      </c>
      <c r="P1770">
        <v>33</v>
      </c>
      <c r="Q1770" t="s">
        <v>57</v>
      </c>
      <c r="R1770">
        <v>500</v>
      </c>
      <c r="S1770" t="str">
        <f t="shared" si="27"/>
        <v>150K-200K</v>
      </c>
    </row>
    <row r="1771" spans="1:19" x14ac:dyDescent="0.3">
      <c r="A1771" t="s">
        <v>18</v>
      </c>
      <c r="B1771" t="s">
        <v>51</v>
      </c>
      <c r="C1771">
        <v>2008</v>
      </c>
      <c r="D1771" t="s">
        <v>20</v>
      </c>
      <c r="E1771" t="s">
        <v>21</v>
      </c>
      <c r="F1771">
        <v>1.6</v>
      </c>
      <c r="G1771">
        <v>329881</v>
      </c>
      <c r="H1771">
        <v>187</v>
      </c>
      <c r="I1771">
        <v>128</v>
      </c>
      <c r="J1771">
        <v>4</v>
      </c>
      <c r="K1771" t="s">
        <v>140</v>
      </c>
      <c r="L1771" t="s">
        <v>43</v>
      </c>
      <c r="M1771" t="s">
        <v>59</v>
      </c>
      <c r="N1771" t="s">
        <v>45</v>
      </c>
      <c r="O1771" t="s">
        <v>29</v>
      </c>
      <c r="P1771">
        <v>43</v>
      </c>
      <c r="Q1771" t="s">
        <v>48</v>
      </c>
      <c r="R1771">
        <v>500</v>
      </c>
      <c r="S1771" t="str">
        <f t="shared" si="27"/>
        <v>200K+</v>
      </c>
    </row>
    <row r="1772" spans="1:19" x14ac:dyDescent="0.3">
      <c r="A1772" t="s">
        <v>18</v>
      </c>
      <c r="B1772" t="s">
        <v>70</v>
      </c>
      <c r="C1772">
        <v>2007</v>
      </c>
      <c r="D1772" t="s">
        <v>20</v>
      </c>
      <c r="E1772" t="s">
        <v>21</v>
      </c>
      <c r="F1772">
        <v>2.5</v>
      </c>
      <c r="G1772">
        <v>64105</v>
      </c>
      <c r="H1772">
        <v>113</v>
      </c>
      <c r="I1772">
        <v>100</v>
      </c>
      <c r="J1772">
        <v>3</v>
      </c>
      <c r="K1772">
        <v>1</v>
      </c>
      <c r="L1772" t="s">
        <v>34</v>
      </c>
      <c r="M1772" t="s">
        <v>140</v>
      </c>
      <c r="N1772" t="s">
        <v>45</v>
      </c>
      <c r="O1772" t="s">
        <v>29</v>
      </c>
      <c r="P1772">
        <v>34</v>
      </c>
      <c r="Q1772" t="s">
        <v>46</v>
      </c>
      <c r="R1772">
        <v>8712</v>
      </c>
      <c r="S1772" t="str">
        <f t="shared" si="27"/>
        <v>50K-100K</v>
      </c>
    </row>
    <row r="1773" spans="1:19" x14ac:dyDescent="0.3">
      <c r="A1773" t="s">
        <v>18</v>
      </c>
      <c r="B1773" t="s">
        <v>19</v>
      </c>
      <c r="C1773">
        <v>2012</v>
      </c>
      <c r="D1773" t="s">
        <v>20</v>
      </c>
      <c r="E1773" t="s">
        <v>21</v>
      </c>
      <c r="F1773">
        <v>2.5</v>
      </c>
      <c r="G1773">
        <v>122002</v>
      </c>
      <c r="H1773">
        <v>211</v>
      </c>
      <c r="I1773">
        <v>190</v>
      </c>
      <c r="J1773">
        <v>4</v>
      </c>
      <c r="K1773">
        <v>0</v>
      </c>
      <c r="L1773" t="s">
        <v>43</v>
      </c>
      <c r="M1773" t="s">
        <v>140</v>
      </c>
      <c r="N1773" t="s">
        <v>23</v>
      </c>
      <c r="O1773" t="s">
        <v>29</v>
      </c>
      <c r="P1773">
        <v>32</v>
      </c>
      <c r="Q1773" t="s">
        <v>76</v>
      </c>
      <c r="R1773">
        <v>14513</v>
      </c>
      <c r="S1773" t="str">
        <f t="shared" si="27"/>
        <v>100K-150K</v>
      </c>
    </row>
    <row r="1774" spans="1:19" x14ac:dyDescent="0.3">
      <c r="A1774" t="s">
        <v>53</v>
      </c>
      <c r="B1774" t="s">
        <v>71</v>
      </c>
      <c r="C1774">
        <v>2014</v>
      </c>
      <c r="D1774" t="s">
        <v>20</v>
      </c>
      <c r="E1774" t="s">
        <v>21</v>
      </c>
      <c r="F1774">
        <v>1.6</v>
      </c>
      <c r="G1774">
        <v>157798</v>
      </c>
      <c r="H1774">
        <v>131</v>
      </c>
      <c r="I1774">
        <v>187</v>
      </c>
      <c r="J1774">
        <v>4</v>
      </c>
      <c r="K1774">
        <v>0</v>
      </c>
      <c r="L1774" t="s">
        <v>140</v>
      </c>
      <c r="M1774" t="s">
        <v>72</v>
      </c>
      <c r="N1774" t="s">
        <v>45</v>
      </c>
      <c r="O1774" t="s">
        <v>29</v>
      </c>
      <c r="P1774">
        <v>30</v>
      </c>
      <c r="Q1774" t="s">
        <v>88</v>
      </c>
      <c r="R1774">
        <v>10062</v>
      </c>
      <c r="S1774" t="str">
        <f t="shared" si="27"/>
        <v>150K-200K</v>
      </c>
    </row>
    <row r="1775" spans="1:19" x14ac:dyDescent="0.3">
      <c r="A1775" t="s">
        <v>31</v>
      </c>
      <c r="B1775" t="s">
        <v>99</v>
      </c>
      <c r="C1775">
        <v>2019</v>
      </c>
      <c r="D1775" t="s">
        <v>20</v>
      </c>
      <c r="E1775" t="s">
        <v>21</v>
      </c>
      <c r="F1775">
        <v>2.6</v>
      </c>
      <c r="G1775">
        <v>66076</v>
      </c>
      <c r="H1775">
        <v>195</v>
      </c>
      <c r="I1775">
        <v>176</v>
      </c>
      <c r="J1775">
        <v>3</v>
      </c>
      <c r="K1775">
        <v>0</v>
      </c>
      <c r="L1775" t="s">
        <v>40</v>
      </c>
      <c r="M1775" t="s">
        <v>44</v>
      </c>
      <c r="N1775" t="s">
        <v>23</v>
      </c>
      <c r="O1775" t="s">
        <v>24</v>
      </c>
      <c r="P1775">
        <v>32</v>
      </c>
      <c r="Q1775" t="s">
        <v>140</v>
      </c>
      <c r="R1775">
        <v>16961</v>
      </c>
      <c r="S1775" t="str">
        <f t="shared" si="27"/>
        <v>50K-100K</v>
      </c>
    </row>
    <row r="1776" spans="1:19" x14ac:dyDescent="0.3">
      <c r="A1776" t="s">
        <v>26</v>
      </c>
      <c r="B1776" t="s">
        <v>68</v>
      </c>
      <c r="C1776">
        <v>2019</v>
      </c>
      <c r="D1776" t="s">
        <v>20</v>
      </c>
      <c r="E1776" t="s">
        <v>21</v>
      </c>
      <c r="F1776">
        <v>2.2000000000000002</v>
      </c>
      <c r="G1776">
        <v>62062</v>
      </c>
      <c r="H1776">
        <v>167</v>
      </c>
      <c r="I1776">
        <v>163</v>
      </c>
      <c r="J1776">
        <v>1</v>
      </c>
      <c r="K1776">
        <v>0</v>
      </c>
      <c r="L1776" t="s">
        <v>34</v>
      </c>
      <c r="M1776" t="s">
        <v>22</v>
      </c>
      <c r="N1776" t="s">
        <v>45</v>
      </c>
      <c r="O1776" t="s">
        <v>29</v>
      </c>
      <c r="P1776">
        <v>32</v>
      </c>
      <c r="Q1776" t="s">
        <v>46</v>
      </c>
      <c r="R1776">
        <v>13258</v>
      </c>
      <c r="S1776" t="str">
        <f t="shared" si="27"/>
        <v>50K-100K</v>
      </c>
    </row>
    <row r="1777" spans="1:19" x14ac:dyDescent="0.3">
      <c r="A1777" t="s">
        <v>55</v>
      </c>
      <c r="B1777" t="s">
        <v>69</v>
      </c>
      <c r="C1777">
        <v>2015</v>
      </c>
      <c r="D1777" t="s">
        <v>33</v>
      </c>
      <c r="E1777" t="s">
        <v>21</v>
      </c>
      <c r="F1777">
        <v>2.8</v>
      </c>
      <c r="G1777">
        <v>87447</v>
      </c>
      <c r="H1777">
        <v>218</v>
      </c>
      <c r="I1777">
        <v>208</v>
      </c>
      <c r="J1777">
        <v>4</v>
      </c>
      <c r="K1777">
        <v>1</v>
      </c>
      <c r="L1777" t="s">
        <v>34</v>
      </c>
      <c r="M1777" t="s">
        <v>44</v>
      </c>
      <c r="N1777" t="s">
        <v>23</v>
      </c>
      <c r="O1777" t="s">
        <v>24</v>
      </c>
      <c r="P1777">
        <v>43</v>
      </c>
      <c r="Q1777" t="s">
        <v>140</v>
      </c>
      <c r="R1777">
        <v>6633</v>
      </c>
      <c r="S1777" t="str">
        <f t="shared" si="27"/>
        <v>50K-100K</v>
      </c>
    </row>
    <row r="1778" spans="1:19" x14ac:dyDescent="0.3">
      <c r="A1778" t="s">
        <v>18</v>
      </c>
      <c r="B1778" t="s">
        <v>19</v>
      </c>
      <c r="C1778">
        <v>2008</v>
      </c>
      <c r="D1778" t="s">
        <v>20</v>
      </c>
      <c r="E1778" t="s">
        <v>21</v>
      </c>
      <c r="F1778">
        <v>2.1</v>
      </c>
      <c r="G1778">
        <v>242838</v>
      </c>
      <c r="H1778">
        <v>182</v>
      </c>
      <c r="I1778">
        <v>187</v>
      </c>
      <c r="J1778">
        <v>5</v>
      </c>
      <c r="K1778">
        <v>1</v>
      </c>
      <c r="L1778" t="s">
        <v>40</v>
      </c>
      <c r="M1778" t="s">
        <v>35</v>
      </c>
      <c r="N1778" t="s">
        <v>23</v>
      </c>
      <c r="O1778" t="s">
        <v>24</v>
      </c>
      <c r="P1778">
        <v>37</v>
      </c>
      <c r="Q1778" t="s">
        <v>91</v>
      </c>
      <c r="R1778">
        <v>2715</v>
      </c>
      <c r="S1778" t="str">
        <f t="shared" si="27"/>
        <v>200K+</v>
      </c>
    </row>
    <row r="1779" spans="1:19" x14ac:dyDescent="0.3">
      <c r="A1779" t="s">
        <v>38</v>
      </c>
      <c r="B1779" t="s">
        <v>89</v>
      </c>
      <c r="C1779">
        <v>2012</v>
      </c>
      <c r="D1779" t="s">
        <v>20</v>
      </c>
      <c r="E1779" t="s">
        <v>21</v>
      </c>
      <c r="F1779">
        <v>2.5</v>
      </c>
      <c r="G1779">
        <v>167310</v>
      </c>
      <c r="H1779">
        <v>187</v>
      </c>
      <c r="I1779">
        <v>170</v>
      </c>
      <c r="J1779">
        <v>4</v>
      </c>
      <c r="K1779">
        <v>1</v>
      </c>
      <c r="L1779" t="s">
        <v>34</v>
      </c>
      <c r="M1779" t="s">
        <v>72</v>
      </c>
      <c r="N1779" t="s">
        <v>45</v>
      </c>
      <c r="O1779" t="s">
        <v>29</v>
      </c>
      <c r="P1779">
        <v>34</v>
      </c>
      <c r="Q1779" t="s">
        <v>37</v>
      </c>
      <c r="R1779">
        <v>500</v>
      </c>
      <c r="S1779" t="str">
        <f t="shared" si="27"/>
        <v>150K-200K</v>
      </c>
    </row>
    <row r="1780" spans="1:19" x14ac:dyDescent="0.3">
      <c r="A1780" t="s">
        <v>49</v>
      </c>
      <c r="B1780" t="s">
        <v>93</v>
      </c>
      <c r="C1780">
        <v>2007</v>
      </c>
      <c r="D1780" t="s">
        <v>20</v>
      </c>
      <c r="E1780" t="s">
        <v>21</v>
      </c>
      <c r="F1780">
        <v>2.5</v>
      </c>
      <c r="G1780">
        <v>53505</v>
      </c>
      <c r="H1780">
        <v>230</v>
      </c>
      <c r="I1780">
        <v>239</v>
      </c>
      <c r="J1780">
        <v>4</v>
      </c>
      <c r="K1780">
        <v>0</v>
      </c>
      <c r="L1780" t="s">
        <v>43</v>
      </c>
      <c r="M1780" t="s">
        <v>35</v>
      </c>
      <c r="N1780" t="s">
        <v>23</v>
      </c>
      <c r="O1780" t="s">
        <v>24</v>
      </c>
      <c r="P1780">
        <v>26</v>
      </c>
      <c r="Q1780" t="s">
        <v>140</v>
      </c>
      <c r="R1780">
        <v>5117</v>
      </c>
      <c r="S1780" t="str">
        <f t="shared" si="27"/>
        <v>50K-100K</v>
      </c>
    </row>
    <row r="1781" spans="1:19" x14ac:dyDescent="0.3">
      <c r="A1781" t="s">
        <v>41</v>
      </c>
      <c r="B1781" t="s">
        <v>96</v>
      </c>
      <c r="C1781">
        <v>2024</v>
      </c>
      <c r="D1781" t="s">
        <v>20</v>
      </c>
      <c r="E1781" t="s">
        <v>21</v>
      </c>
      <c r="F1781">
        <v>2.1</v>
      </c>
      <c r="G1781">
        <v>5893</v>
      </c>
      <c r="H1781">
        <v>181</v>
      </c>
      <c r="I1781">
        <v>186</v>
      </c>
      <c r="J1781">
        <v>1</v>
      </c>
      <c r="K1781">
        <v>0</v>
      </c>
      <c r="L1781" t="s">
        <v>43</v>
      </c>
      <c r="M1781" t="s">
        <v>28</v>
      </c>
      <c r="N1781" t="s">
        <v>45</v>
      </c>
      <c r="O1781" t="s">
        <v>29</v>
      </c>
      <c r="P1781">
        <v>33</v>
      </c>
      <c r="Q1781" t="s">
        <v>91</v>
      </c>
      <c r="R1781">
        <v>21715</v>
      </c>
      <c r="S1781" t="str">
        <f t="shared" si="27"/>
        <v>0-50K</v>
      </c>
    </row>
    <row r="1782" spans="1:19" x14ac:dyDescent="0.3">
      <c r="A1782" t="s">
        <v>53</v>
      </c>
      <c r="B1782" t="s">
        <v>54</v>
      </c>
      <c r="C1782">
        <v>2008</v>
      </c>
      <c r="D1782" t="s">
        <v>20</v>
      </c>
      <c r="E1782" t="s">
        <v>21</v>
      </c>
      <c r="F1782">
        <v>2</v>
      </c>
      <c r="G1782">
        <v>259021</v>
      </c>
      <c r="H1782">
        <v>152</v>
      </c>
      <c r="I1782">
        <v>140</v>
      </c>
      <c r="J1782">
        <v>3</v>
      </c>
      <c r="K1782">
        <v>1</v>
      </c>
      <c r="L1782" t="s">
        <v>40</v>
      </c>
      <c r="M1782" t="s">
        <v>22</v>
      </c>
      <c r="N1782" t="s">
        <v>23</v>
      </c>
      <c r="O1782" t="s">
        <v>24</v>
      </c>
      <c r="P1782">
        <v>32</v>
      </c>
      <c r="Q1782" t="s">
        <v>140</v>
      </c>
      <c r="R1782">
        <v>500</v>
      </c>
      <c r="S1782" t="str">
        <f t="shared" si="27"/>
        <v>200K+</v>
      </c>
    </row>
    <row r="1783" spans="1:19" x14ac:dyDescent="0.3">
      <c r="A1783" t="s">
        <v>73</v>
      </c>
      <c r="B1783" t="s">
        <v>90</v>
      </c>
      <c r="C1783">
        <v>2008</v>
      </c>
      <c r="D1783" t="s">
        <v>20</v>
      </c>
      <c r="E1783" t="s">
        <v>67</v>
      </c>
      <c r="F1783">
        <v>1.6</v>
      </c>
      <c r="G1783">
        <v>256536</v>
      </c>
      <c r="H1783">
        <v>115</v>
      </c>
      <c r="I1783">
        <v>116</v>
      </c>
      <c r="J1783">
        <v>3</v>
      </c>
      <c r="K1783">
        <v>1</v>
      </c>
      <c r="L1783" t="s">
        <v>40</v>
      </c>
      <c r="M1783" t="s">
        <v>94</v>
      </c>
      <c r="N1783" t="s">
        <v>45</v>
      </c>
      <c r="O1783" t="s">
        <v>29</v>
      </c>
      <c r="P1783">
        <v>36</v>
      </c>
      <c r="Q1783" t="s">
        <v>37</v>
      </c>
      <c r="R1783">
        <v>500</v>
      </c>
      <c r="S1783" t="str">
        <f t="shared" si="27"/>
        <v>200K+</v>
      </c>
    </row>
    <row r="1784" spans="1:19" x14ac:dyDescent="0.3">
      <c r="A1784" t="s">
        <v>41</v>
      </c>
      <c r="B1784" t="s">
        <v>96</v>
      </c>
      <c r="C1784">
        <v>2011</v>
      </c>
      <c r="D1784" t="s">
        <v>20</v>
      </c>
      <c r="E1784" t="s">
        <v>21</v>
      </c>
      <c r="F1784">
        <v>2.4</v>
      </c>
      <c r="G1784">
        <v>202804</v>
      </c>
      <c r="H1784">
        <v>180</v>
      </c>
      <c r="I1784">
        <v>163</v>
      </c>
      <c r="J1784">
        <v>3</v>
      </c>
      <c r="K1784">
        <v>1</v>
      </c>
      <c r="L1784" t="s">
        <v>43</v>
      </c>
      <c r="M1784" t="s">
        <v>35</v>
      </c>
      <c r="N1784" t="s">
        <v>45</v>
      </c>
      <c r="O1784" t="s">
        <v>24</v>
      </c>
      <c r="P1784">
        <v>40</v>
      </c>
      <c r="Q1784" t="s">
        <v>30</v>
      </c>
      <c r="R1784">
        <v>500</v>
      </c>
      <c r="S1784" t="str">
        <f t="shared" si="27"/>
        <v>200K+</v>
      </c>
    </row>
    <row r="1785" spans="1:19" x14ac:dyDescent="0.3">
      <c r="A1785" t="s">
        <v>26</v>
      </c>
      <c r="B1785" t="s">
        <v>58</v>
      </c>
      <c r="C1785">
        <v>2009</v>
      </c>
      <c r="D1785" t="s">
        <v>20</v>
      </c>
      <c r="E1785" t="s">
        <v>21</v>
      </c>
      <c r="F1785">
        <v>2.2000000000000002</v>
      </c>
      <c r="G1785">
        <v>150173</v>
      </c>
      <c r="H1785">
        <v>189</v>
      </c>
      <c r="I1785">
        <v>167</v>
      </c>
      <c r="J1785">
        <v>4</v>
      </c>
      <c r="K1785">
        <v>1</v>
      </c>
      <c r="L1785" t="s">
        <v>43</v>
      </c>
      <c r="M1785" t="s">
        <v>59</v>
      </c>
      <c r="N1785" t="s">
        <v>23</v>
      </c>
      <c r="O1785" t="s">
        <v>29</v>
      </c>
      <c r="P1785">
        <v>30</v>
      </c>
      <c r="Q1785" t="s">
        <v>88</v>
      </c>
      <c r="R1785">
        <v>1359</v>
      </c>
      <c r="S1785" t="str">
        <f t="shared" si="27"/>
        <v>150K-200K</v>
      </c>
    </row>
    <row r="1786" spans="1:19" x14ac:dyDescent="0.3">
      <c r="A1786" t="s">
        <v>31</v>
      </c>
      <c r="B1786" t="s">
        <v>85</v>
      </c>
      <c r="C1786">
        <v>2007</v>
      </c>
      <c r="D1786" t="s">
        <v>63</v>
      </c>
      <c r="E1786" t="s">
        <v>21</v>
      </c>
      <c r="F1786">
        <v>2.6</v>
      </c>
      <c r="G1786">
        <v>106275</v>
      </c>
      <c r="H1786">
        <v>213</v>
      </c>
      <c r="I1786">
        <v>193</v>
      </c>
      <c r="J1786">
        <v>5</v>
      </c>
      <c r="K1786">
        <v>1</v>
      </c>
      <c r="L1786" t="s">
        <v>34</v>
      </c>
      <c r="M1786" t="s">
        <v>35</v>
      </c>
      <c r="N1786" t="s">
        <v>23</v>
      </c>
      <c r="O1786" t="s">
        <v>24</v>
      </c>
      <c r="P1786">
        <v>26</v>
      </c>
      <c r="Q1786" t="s">
        <v>88</v>
      </c>
      <c r="R1786">
        <v>1199</v>
      </c>
      <c r="S1786" t="str">
        <f t="shared" si="27"/>
        <v>100K-150K</v>
      </c>
    </row>
    <row r="1787" spans="1:19" x14ac:dyDescent="0.3">
      <c r="A1787" t="s">
        <v>80</v>
      </c>
      <c r="B1787" t="s">
        <v>102</v>
      </c>
      <c r="C1787">
        <v>2014</v>
      </c>
      <c r="D1787" t="s">
        <v>20</v>
      </c>
      <c r="E1787" t="s">
        <v>21</v>
      </c>
      <c r="F1787">
        <v>2.2999999999999998</v>
      </c>
      <c r="G1787">
        <v>108766</v>
      </c>
      <c r="H1787">
        <v>191</v>
      </c>
      <c r="I1787">
        <v>187</v>
      </c>
      <c r="J1787">
        <v>3</v>
      </c>
      <c r="K1787" t="s">
        <v>140</v>
      </c>
      <c r="L1787" t="s">
        <v>43</v>
      </c>
      <c r="M1787" t="s">
        <v>22</v>
      </c>
      <c r="N1787" t="s">
        <v>23</v>
      </c>
      <c r="O1787" t="s">
        <v>24</v>
      </c>
      <c r="P1787">
        <v>32</v>
      </c>
      <c r="Q1787" t="s">
        <v>64</v>
      </c>
      <c r="R1787">
        <v>7975</v>
      </c>
      <c r="S1787" t="str">
        <f t="shared" si="27"/>
        <v>100K-150K</v>
      </c>
    </row>
    <row r="1788" spans="1:19" x14ac:dyDescent="0.3">
      <c r="A1788" t="s">
        <v>26</v>
      </c>
      <c r="B1788" t="s">
        <v>68</v>
      </c>
      <c r="C1788">
        <v>2016</v>
      </c>
      <c r="D1788" t="s">
        <v>20</v>
      </c>
      <c r="E1788" t="s">
        <v>21</v>
      </c>
      <c r="F1788">
        <v>2.5</v>
      </c>
      <c r="G1788">
        <v>135499</v>
      </c>
      <c r="H1788">
        <v>146</v>
      </c>
      <c r="I1788">
        <v>163</v>
      </c>
      <c r="J1788">
        <v>3</v>
      </c>
      <c r="K1788">
        <v>0</v>
      </c>
      <c r="L1788" t="s">
        <v>43</v>
      </c>
      <c r="M1788" t="s">
        <v>22</v>
      </c>
      <c r="N1788" t="s">
        <v>45</v>
      </c>
      <c r="O1788" t="s">
        <v>29</v>
      </c>
      <c r="P1788">
        <v>33</v>
      </c>
      <c r="Q1788" t="s">
        <v>76</v>
      </c>
      <c r="R1788">
        <v>5704</v>
      </c>
      <c r="S1788" t="str">
        <f t="shared" si="27"/>
        <v>100K-150K</v>
      </c>
    </row>
    <row r="1789" spans="1:19" x14ac:dyDescent="0.3">
      <c r="A1789" t="s">
        <v>26</v>
      </c>
      <c r="B1789" t="s">
        <v>27</v>
      </c>
      <c r="C1789">
        <v>2006</v>
      </c>
      <c r="D1789" t="s">
        <v>20</v>
      </c>
      <c r="E1789" t="s">
        <v>67</v>
      </c>
      <c r="F1789">
        <v>3.4</v>
      </c>
      <c r="G1789">
        <v>163182</v>
      </c>
      <c r="H1789">
        <v>264</v>
      </c>
      <c r="I1789">
        <v>249</v>
      </c>
      <c r="J1789">
        <v>4</v>
      </c>
      <c r="K1789">
        <v>1</v>
      </c>
      <c r="L1789" t="s">
        <v>43</v>
      </c>
      <c r="M1789" t="s">
        <v>44</v>
      </c>
      <c r="N1789" t="s">
        <v>23</v>
      </c>
      <c r="O1789" t="s">
        <v>29</v>
      </c>
      <c r="P1789">
        <v>32</v>
      </c>
      <c r="Q1789" t="s">
        <v>37</v>
      </c>
      <c r="R1789">
        <v>500</v>
      </c>
      <c r="S1789" t="str">
        <f t="shared" si="27"/>
        <v>150K-200K</v>
      </c>
    </row>
    <row r="1790" spans="1:19" x14ac:dyDescent="0.3">
      <c r="A1790" t="s">
        <v>31</v>
      </c>
      <c r="B1790" t="s">
        <v>61</v>
      </c>
      <c r="C1790">
        <v>2011</v>
      </c>
      <c r="D1790" t="s">
        <v>20</v>
      </c>
      <c r="E1790" t="s">
        <v>140</v>
      </c>
      <c r="F1790">
        <v>2.5</v>
      </c>
      <c r="G1790">
        <v>267160</v>
      </c>
      <c r="H1790">
        <v>191</v>
      </c>
      <c r="I1790">
        <v>170</v>
      </c>
      <c r="J1790">
        <v>2</v>
      </c>
      <c r="K1790">
        <v>1</v>
      </c>
      <c r="L1790" t="s">
        <v>140</v>
      </c>
      <c r="M1790" t="s">
        <v>59</v>
      </c>
      <c r="N1790" t="s">
        <v>45</v>
      </c>
      <c r="O1790" t="s">
        <v>29</v>
      </c>
      <c r="P1790">
        <v>32</v>
      </c>
      <c r="Q1790" t="s">
        <v>91</v>
      </c>
      <c r="R1790">
        <v>500</v>
      </c>
      <c r="S1790" t="str">
        <f t="shared" si="27"/>
        <v>200K+</v>
      </c>
    </row>
    <row r="1791" spans="1:19" x14ac:dyDescent="0.3">
      <c r="A1791" t="s">
        <v>53</v>
      </c>
      <c r="B1791" t="s">
        <v>77</v>
      </c>
      <c r="C1791">
        <v>2013</v>
      </c>
      <c r="D1791" t="s">
        <v>20</v>
      </c>
      <c r="E1791" t="s">
        <v>140</v>
      </c>
      <c r="F1791">
        <v>3.3</v>
      </c>
      <c r="G1791">
        <v>111774</v>
      </c>
      <c r="H1791">
        <v>243</v>
      </c>
      <c r="I1791">
        <v>239</v>
      </c>
      <c r="J1791">
        <v>2</v>
      </c>
      <c r="K1791" t="s">
        <v>140</v>
      </c>
      <c r="L1791" t="s">
        <v>34</v>
      </c>
      <c r="M1791" t="s">
        <v>28</v>
      </c>
      <c r="N1791" t="s">
        <v>23</v>
      </c>
      <c r="O1791" t="s">
        <v>29</v>
      </c>
      <c r="P1791">
        <v>26</v>
      </c>
      <c r="Q1791" t="s">
        <v>30</v>
      </c>
      <c r="R1791">
        <v>14342</v>
      </c>
      <c r="S1791" t="str">
        <f t="shared" si="27"/>
        <v>100K-150K</v>
      </c>
    </row>
    <row r="1792" spans="1:19" x14ac:dyDescent="0.3">
      <c r="A1792" t="s">
        <v>18</v>
      </c>
      <c r="B1792" t="s">
        <v>70</v>
      </c>
      <c r="C1792">
        <v>2006</v>
      </c>
      <c r="D1792" t="s">
        <v>20</v>
      </c>
      <c r="E1792" t="s">
        <v>21</v>
      </c>
      <c r="F1792">
        <v>2.5</v>
      </c>
      <c r="G1792">
        <v>45625</v>
      </c>
      <c r="H1792">
        <v>153</v>
      </c>
      <c r="I1792">
        <v>145</v>
      </c>
      <c r="J1792">
        <v>3</v>
      </c>
      <c r="K1792">
        <v>0</v>
      </c>
      <c r="L1792" t="s">
        <v>140</v>
      </c>
      <c r="M1792" t="s">
        <v>28</v>
      </c>
      <c r="N1792" t="s">
        <v>45</v>
      </c>
      <c r="O1792" t="s">
        <v>29</v>
      </c>
      <c r="P1792">
        <v>36</v>
      </c>
      <c r="Q1792" t="s">
        <v>140</v>
      </c>
      <c r="R1792">
        <v>10453</v>
      </c>
      <c r="S1792" t="str">
        <f t="shared" si="27"/>
        <v>0-50K</v>
      </c>
    </row>
    <row r="1793" spans="1:19" x14ac:dyDescent="0.3">
      <c r="A1793" t="s">
        <v>80</v>
      </c>
      <c r="B1793" t="s">
        <v>102</v>
      </c>
      <c r="C1793">
        <v>2015</v>
      </c>
      <c r="D1793" t="s">
        <v>33</v>
      </c>
      <c r="E1793" t="s">
        <v>21</v>
      </c>
      <c r="F1793">
        <v>3.4</v>
      </c>
      <c r="G1793">
        <v>132713</v>
      </c>
      <c r="H1793">
        <v>244</v>
      </c>
      <c r="I1793">
        <v>219</v>
      </c>
      <c r="J1793">
        <v>3</v>
      </c>
      <c r="K1793">
        <v>0</v>
      </c>
      <c r="L1793" t="s">
        <v>43</v>
      </c>
      <c r="M1793" t="s">
        <v>94</v>
      </c>
      <c r="N1793" t="s">
        <v>23</v>
      </c>
      <c r="O1793" t="s">
        <v>24</v>
      </c>
      <c r="P1793">
        <v>49</v>
      </c>
      <c r="Q1793" t="s">
        <v>57</v>
      </c>
      <c r="R1793">
        <v>10208</v>
      </c>
      <c r="S1793" t="str">
        <f t="shared" si="27"/>
        <v>100K-150K</v>
      </c>
    </row>
    <row r="1794" spans="1:19" x14ac:dyDescent="0.3">
      <c r="A1794" t="s">
        <v>41</v>
      </c>
      <c r="B1794" t="s">
        <v>96</v>
      </c>
      <c r="C1794">
        <v>2009</v>
      </c>
      <c r="D1794" t="s">
        <v>20</v>
      </c>
      <c r="E1794" t="s">
        <v>67</v>
      </c>
      <c r="F1794">
        <v>2.4</v>
      </c>
      <c r="G1794">
        <v>172885</v>
      </c>
      <c r="H1794">
        <v>187</v>
      </c>
      <c r="I1794">
        <v>187</v>
      </c>
      <c r="J1794">
        <v>3</v>
      </c>
      <c r="K1794">
        <v>1</v>
      </c>
      <c r="L1794" t="s">
        <v>40</v>
      </c>
      <c r="M1794" t="s">
        <v>22</v>
      </c>
      <c r="N1794" t="s">
        <v>45</v>
      </c>
      <c r="O1794" t="s">
        <v>29</v>
      </c>
      <c r="P1794">
        <v>30</v>
      </c>
      <c r="Q1794" t="s">
        <v>48</v>
      </c>
      <c r="R1794">
        <v>500</v>
      </c>
      <c r="S1794" t="str">
        <f t="shared" ref="S1794:S1857" si="28">IF(G1794&lt;=50000,"0-50K",IF(G1794&lt;=100000,"50K-100K",IF(G1794&lt;=150000,"100K-150K",IF(G1794&lt;=200000,"150K-200K","200K+"))))</f>
        <v>150K-200K</v>
      </c>
    </row>
    <row r="1795" spans="1:19" x14ac:dyDescent="0.3">
      <c r="A1795" t="s">
        <v>73</v>
      </c>
      <c r="B1795" t="s">
        <v>97</v>
      </c>
      <c r="C1795">
        <v>2007</v>
      </c>
      <c r="D1795" t="s">
        <v>20</v>
      </c>
      <c r="E1795" t="s">
        <v>21</v>
      </c>
      <c r="F1795">
        <v>2.1</v>
      </c>
      <c r="G1795">
        <v>205096</v>
      </c>
      <c r="H1795">
        <v>150</v>
      </c>
      <c r="I1795">
        <v>164</v>
      </c>
      <c r="J1795">
        <v>3</v>
      </c>
      <c r="K1795" t="s">
        <v>140</v>
      </c>
      <c r="L1795" t="s">
        <v>34</v>
      </c>
      <c r="M1795" t="s">
        <v>59</v>
      </c>
      <c r="N1795" t="s">
        <v>45</v>
      </c>
      <c r="O1795" t="s">
        <v>24</v>
      </c>
      <c r="P1795">
        <v>32</v>
      </c>
      <c r="Q1795" t="s">
        <v>25</v>
      </c>
      <c r="R1795">
        <v>3110</v>
      </c>
      <c r="S1795" t="str">
        <f t="shared" si="28"/>
        <v>200K+</v>
      </c>
    </row>
    <row r="1796" spans="1:19" x14ac:dyDescent="0.3">
      <c r="A1796" t="s">
        <v>31</v>
      </c>
      <c r="B1796" t="s">
        <v>61</v>
      </c>
      <c r="C1796">
        <v>2008</v>
      </c>
      <c r="D1796" t="s">
        <v>20</v>
      </c>
      <c r="E1796" t="s">
        <v>67</v>
      </c>
      <c r="F1796">
        <v>2.2999999999999998</v>
      </c>
      <c r="G1796">
        <v>259135</v>
      </c>
      <c r="H1796">
        <v>194</v>
      </c>
      <c r="I1796">
        <v>196</v>
      </c>
      <c r="J1796">
        <v>5</v>
      </c>
      <c r="K1796">
        <v>0</v>
      </c>
      <c r="L1796" t="s">
        <v>43</v>
      </c>
      <c r="M1796" t="s">
        <v>72</v>
      </c>
      <c r="N1796" t="s">
        <v>45</v>
      </c>
      <c r="O1796" t="s">
        <v>29</v>
      </c>
      <c r="P1796">
        <v>33</v>
      </c>
      <c r="Q1796" t="s">
        <v>48</v>
      </c>
      <c r="R1796">
        <v>500</v>
      </c>
      <c r="S1796" t="str">
        <f t="shared" si="28"/>
        <v>200K+</v>
      </c>
    </row>
    <row r="1797" spans="1:19" x14ac:dyDescent="0.3">
      <c r="A1797" t="s">
        <v>80</v>
      </c>
      <c r="B1797" t="s">
        <v>102</v>
      </c>
      <c r="C1797">
        <v>2010</v>
      </c>
      <c r="D1797" t="s">
        <v>20</v>
      </c>
      <c r="E1797" t="s">
        <v>21</v>
      </c>
      <c r="F1797">
        <v>2.6</v>
      </c>
      <c r="G1797">
        <v>226093</v>
      </c>
      <c r="H1797">
        <v>209</v>
      </c>
      <c r="I1797">
        <v>199</v>
      </c>
      <c r="J1797">
        <v>3</v>
      </c>
      <c r="K1797">
        <v>1</v>
      </c>
      <c r="L1797" t="s">
        <v>43</v>
      </c>
      <c r="M1797" t="s">
        <v>52</v>
      </c>
      <c r="N1797" t="s">
        <v>23</v>
      </c>
      <c r="O1797" t="s">
        <v>24</v>
      </c>
      <c r="P1797">
        <v>33</v>
      </c>
      <c r="Q1797" t="s">
        <v>48</v>
      </c>
      <c r="R1797">
        <v>500</v>
      </c>
      <c r="S1797" t="str">
        <f t="shared" si="28"/>
        <v>200K+</v>
      </c>
    </row>
    <row r="1798" spans="1:19" x14ac:dyDescent="0.3">
      <c r="A1798" t="s">
        <v>80</v>
      </c>
      <c r="B1798" t="s">
        <v>98</v>
      </c>
      <c r="C1798">
        <v>2013</v>
      </c>
      <c r="D1798" t="s">
        <v>20</v>
      </c>
      <c r="E1798" t="s">
        <v>21</v>
      </c>
      <c r="F1798">
        <v>2.5</v>
      </c>
      <c r="G1798">
        <v>172564</v>
      </c>
      <c r="H1798">
        <v>193</v>
      </c>
      <c r="I1798">
        <v>196</v>
      </c>
      <c r="J1798">
        <v>4</v>
      </c>
      <c r="K1798">
        <v>0</v>
      </c>
      <c r="L1798" t="s">
        <v>34</v>
      </c>
      <c r="M1798" t="s">
        <v>59</v>
      </c>
      <c r="N1798" t="s">
        <v>23</v>
      </c>
      <c r="O1798" t="s">
        <v>29</v>
      </c>
      <c r="P1798">
        <v>31</v>
      </c>
      <c r="Q1798" t="s">
        <v>76</v>
      </c>
      <c r="R1798">
        <v>1523</v>
      </c>
      <c r="S1798" t="str">
        <f t="shared" si="28"/>
        <v>150K-200K</v>
      </c>
    </row>
    <row r="1799" spans="1:19" x14ac:dyDescent="0.3">
      <c r="A1799" t="s">
        <v>26</v>
      </c>
      <c r="B1799" t="s">
        <v>101</v>
      </c>
      <c r="C1799">
        <v>2022</v>
      </c>
      <c r="D1799" t="s">
        <v>20</v>
      </c>
      <c r="E1799" t="s">
        <v>21</v>
      </c>
      <c r="F1799">
        <v>1.7</v>
      </c>
      <c r="G1799">
        <v>22615</v>
      </c>
      <c r="H1799">
        <v>127</v>
      </c>
      <c r="I1799">
        <v>117</v>
      </c>
      <c r="J1799">
        <v>1</v>
      </c>
      <c r="K1799">
        <v>0</v>
      </c>
      <c r="L1799" t="s">
        <v>43</v>
      </c>
      <c r="M1799" t="s">
        <v>22</v>
      </c>
      <c r="N1799" t="s">
        <v>45</v>
      </c>
      <c r="O1799" t="s">
        <v>29</v>
      </c>
      <c r="P1799">
        <v>29</v>
      </c>
      <c r="Q1799" t="s">
        <v>46</v>
      </c>
      <c r="R1799">
        <v>16868</v>
      </c>
      <c r="S1799" t="str">
        <f t="shared" si="28"/>
        <v>0-50K</v>
      </c>
    </row>
    <row r="1800" spans="1:19" x14ac:dyDescent="0.3">
      <c r="A1800" t="s">
        <v>31</v>
      </c>
      <c r="B1800" t="s">
        <v>85</v>
      </c>
      <c r="C1800">
        <v>2021</v>
      </c>
      <c r="D1800" t="s">
        <v>33</v>
      </c>
      <c r="E1800" t="s">
        <v>21</v>
      </c>
      <c r="F1800">
        <v>3.3</v>
      </c>
      <c r="G1800">
        <v>42721</v>
      </c>
      <c r="H1800">
        <v>250</v>
      </c>
      <c r="I1800">
        <v>244</v>
      </c>
      <c r="J1800">
        <v>1</v>
      </c>
      <c r="K1800">
        <v>0</v>
      </c>
      <c r="L1800" t="s">
        <v>34</v>
      </c>
      <c r="M1800" t="s">
        <v>94</v>
      </c>
      <c r="N1800" t="s">
        <v>23</v>
      </c>
      <c r="O1800" t="s">
        <v>24</v>
      </c>
      <c r="P1800">
        <v>34</v>
      </c>
      <c r="Q1800" t="s">
        <v>64</v>
      </c>
      <c r="R1800">
        <v>19483</v>
      </c>
      <c r="S1800" t="str">
        <f t="shared" si="28"/>
        <v>0-50K</v>
      </c>
    </row>
    <row r="1801" spans="1:19" x14ac:dyDescent="0.3">
      <c r="A1801" t="s">
        <v>31</v>
      </c>
      <c r="B1801" t="s">
        <v>99</v>
      </c>
      <c r="C1801">
        <v>2010</v>
      </c>
      <c r="D1801" t="s">
        <v>20</v>
      </c>
      <c r="E1801" t="s">
        <v>21</v>
      </c>
      <c r="F1801">
        <v>2.9</v>
      </c>
      <c r="G1801">
        <v>238671</v>
      </c>
      <c r="H1801">
        <v>232</v>
      </c>
      <c r="I1801">
        <v>222</v>
      </c>
      <c r="J1801">
        <v>3</v>
      </c>
      <c r="K1801">
        <v>1</v>
      </c>
      <c r="L1801" t="s">
        <v>43</v>
      </c>
      <c r="M1801" t="s">
        <v>35</v>
      </c>
      <c r="N1801" t="s">
        <v>23</v>
      </c>
      <c r="O1801" t="s">
        <v>24</v>
      </c>
      <c r="P1801">
        <v>28</v>
      </c>
      <c r="Q1801" t="s">
        <v>88</v>
      </c>
      <c r="R1801">
        <v>500</v>
      </c>
      <c r="S1801" t="str">
        <f t="shared" si="28"/>
        <v>200K+</v>
      </c>
    </row>
    <row r="1802" spans="1:19" x14ac:dyDescent="0.3">
      <c r="A1802" t="s">
        <v>55</v>
      </c>
      <c r="B1802" t="s">
        <v>78</v>
      </c>
      <c r="C1802">
        <v>2020</v>
      </c>
      <c r="D1802" t="s">
        <v>20</v>
      </c>
      <c r="E1802" t="s">
        <v>21</v>
      </c>
      <c r="F1802">
        <v>2</v>
      </c>
      <c r="G1802">
        <v>2944</v>
      </c>
      <c r="H1802">
        <v>185</v>
      </c>
      <c r="I1802">
        <v>175</v>
      </c>
      <c r="J1802">
        <v>1</v>
      </c>
      <c r="K1802">
        <v>0</v>
      </c>
      <c r="L1802" t="s">
        <v>43</v>
      </c>
      <c r="M1802" t="s">
        <v>59</v>
      </c>
      <c r="N1802" t="s">
        <v>45</v>
      </c>
      <c r="O1802" t="s">
        <v>24</v>
      </c>
      <c r="P1802">
        <v>32</v>
      </c>
      <c r="Q1802" t="s">
        <v>64</v>
      </c>
      <c r="R1802">
        <v>20745</v>
      </c>
      <c r="S1802" t="str">
        <f t="shared" si="28"/>
        <v>0-50K</v>
      </c>
    </row>
    <row r="1803" spans="1:19" x14ac:dyDescent="0.3">
      <c r="A1803" t="s">
        <v>80</v>
      </c>
      <c r="B1803" t="s">
        <v>98</v>
      </c>
      <c r="C1803">
        <v>2021</v>
      </c>
      <c r="D1803" t="s">
        <v>33</v>
      </c>
      <c r="E1803" t="s">
        <v>21</v>
      </c>
      <c r="F1803">
        <v>2.5</v>
      </c>
      <c r="G1803">
        <v>37755</v>
      </c>
      <c r="H1803">
        <v>198</v>
      </c>
      <c r="I1803">
        <v>190</v>
      </c>
      <c r="J1803">
        <v>1</v>
      </c>
      <c r="K1803">
        <v>0</v>
      </c>
      <c r="L1803" t="s">
        <v>43</v>
      </c>
      <c r="M1803" t="s">
        <v>28</v>
      </c>
      <c r="N1803" t="s">
        <v>23</v>
      </c>
      <c r="O1803" t="s">
        <v>29</v>
      </c>
      <c r="P1803">
        <v>32</v>
      </c>
      <c r="Q1803" t="s">
        <v>88</v>
      </c>
      <c r="R1803">
        <v>19581</v>
      </c>
      <c r="S1803" t="str">
        <f t="shared" si="28"/>
        <v>0-50K</v>
      </c>
    </row>
    <row r="1804" spans="1:19" x14ac:dyDescent="0.3">
      <c r="A1804" t="s">
        <v>31</v>
      </c>
      <c r="B1804" t="s">
        <v>32</v>
      </c>
      <c r="C1804">
        <v>2022</v>
      </c>
      <c r="D1804" t="s">
        <v>20</v>
      </c>
      <c r="E1804" t="s">
        <v>21</v>
      </c>
      <c r="F1804">
        <v>2.4</v>
      </c>
      <c r="G1804">
        <v>25888</v>
      </c>
      <c r="H1804">
        <v>198</v>
      </c>
      <c r="I1804">
        <v>190</v>
      </c>
      <c r="J1804">
        <v>1</v>
      </c>
      <c r="K1804">
        <v>0</v>
      </c>
      <c r="L1804" t="s">
        <v>43</v>
      </c>
      <c r="M1804" t="s">
        <v>22</v>
      </c>
      <c r="N1804" t="s">
        <v>36</v>
      </c>
      <c r="O1804" t="s">
        <v>29</v>
      </c>
      <c r="P1804">
        <v>31</v>
      </c>
      <c r="Q1804" t="s">
        <v>88</v>
      </c>
      <c r="R1804">
        <v>19276</v>
      </c>
      <c r="S1804" t="str">
        <f t="shared" si="28"/>
        <v>0-50K</v>
      </c>
    </row>
    <row r="1805" spans="1:19" x14ac:dyDescent="0.3">
      <c r="A1805" t="s">
        <v>80</v>
      </c>
      <c r="B1805" t="s">
        <v>102</v>
      </c>
      <c r="C1805">
        <v>2006</v>
      </c>
      <c r="D1805" t="s">
        <v>20</v>
      </c>
      <c r="E1805" t="s">
        <v>21</v>
      </c>
      <c r="F1805">
        <v>2.2000000000000002</v>
      </c>
      <c r="G1805">
        <v>296603</v>
      </c>
      <c r="H1805">
        <v>164</v>
      </c>
      <c r="I1805">
        <v>146</v>
      </c>
      <c r="J1805">
        <v>5</v>
      </c>
      <c r="K1805">
        <v>1</v>
      </c>
      <c r="L1805" t="s">
        <v>140</v>
      </c>
      <c r="M1805" t="s">
        <v>59</v>
      </c>
      <c r="N1805" t="s">
        <v>23</v>
      </c>
      <c r="O1805" t="s">
        <v>60</v>
      </c>
      <c r="P1805">
        <v>34</v>
      </c>
      <c r="Q1805" t="s">
        <v>140</v>
      </c>
      <c r="R1805">
        <v>500</v>
      </c>
      <c r="S1805" t="str">
        <f t="shared" si="28"/>
        <v>200K+</v>
      </c>
    </row>
    <row r="1806" spans="1:19" x14ac:dyDescent="0.3">
      <c r="A1806" t="s">
        <v>31</v>
      </c>
      <c r="B1806" t="s">
        <v>32</v>
      </c>
      <c r="C1806">
        <v>2008</v>
      </c>
      <c r="D1806" t="s">
        <v>63</v>
      </c>
      <c r="E1806" t="s">
        <v>21</v>
      </c>
      <c r="F1806">
        <v>1.9</v>
      </c>
      <c r="G1806">
        <v>223591</v>
      </c>
      <c r="H1806">
        <v>160</v>
      </c>
      <c r="I1806">
        <v>149</v>
      </c>
      <c r="J1806">
        <v>4</v>
      </c>
      <c r="K1806">
        <v>0</v>
      </c>
      <c r="L1806" t="s">
        <v>43</v>
      </c>
      <c r="M1806" t="s">
        <v>140</v>
      </c>
      <c r="N1806" t="s">
        <v>36</v>
      </c>
      <c r="O1806" t="s">
        <v>24</v>
      </c>
      <c r="P1806">
        <v>37</v>
      </c>
      <c r="Q1806" t="s">
        <v>91</v>
      </c>
      <c r="R1806">
        <v>500</v>
      </c>
      <c r="S1806" t="str">
        <f t="shared" si="28"/>
        <v>200K+</v>
      </c>
    </row>
    <row r="1807" spans="1:19" x14ac:dyDescent="0.3">
      <c r="A1807" t="s">
        <v>80</v>
      </c>
      <c r="B1807" t="s">
        <v>102</v>
      </c>
      <c r="C1807">
        <v>2015</v>
      </c>
      <c r="D1807" t="s">
        <v>20</v>
      </c>
      <c r="E1807" t="s">
        <v>21</v>
      </c>
      <c r="F1807">
        <v>2.4</v>
      </c>
      <c r="G1807">
        <v>117933</v>
      </c>
      <c r="H1807">
        <v>187</v>
      </c>
      <c r="I1807">
        <v>194</v>
      </c>
      <c r="J1807">
        <v>2</v>
      </c>
      <c r="K1807">
        <v>1</v>
      </c>
      <c r="L1807" t="s">
        <v>34</v>
      </c>
      <c r="M1807" t="s">
        <v>72</v>
      </c>
      <c r="N1807" t="s">
        <v>23</v>
      </c>
      <c r="O1807" t="s">
        <v>29</v>
      </c>
      <c r="P1807">
        <v>35</v>
      </c>
      <c r="Q1807" t="s">
        <v>48</v>
      </c>
      <c r="R1807">
        <v>8252</v>
      </c>
      <c r="S1807" t="str">
        <f t="shared" si="28"/>
        <v>100K-150K</v>
      </c>
    </row>
    <row r="1808" spans="1:19" x14ac:dyDescent="0.3">
      <c r="A1808" t="s">
        <v>49</v>
      </c>
      <c r="B1808" t="s">
        <v>92</v>
      </c>
      <c r="C1808">
        <v>2013</v>
      </c>
      <c r="D1808" t="s">
        <v>20</v>
      </c>
      <c r="E1808" t="s">
        <v>21</v>
      </c>
      <c r="F1808">
        <v>2.9</v>
      </c>
      <c r="G1808">
        <v>142107</v>
      </c>
      <c r="H1808">
        <v>236</v>
      </c>
      <c r="I1808">
        <v>221</v>
      </c>
      <c r="J1808">
        <v>3</v>
      </c>
      <c r="K1808">
        <v>1</v>
      </c>
      <c r="L1808" t="s">
        <v>140</v>
      </c>
      <c r="M1808" t="s">
        <v>52</v>
      </c>
      <c r="N1808" t="s">
        <v>23</v>
      </c>
      <c r="O1808" t="s">
        <v>24</v>
      </c>
      <c r="P1808">
        <v>22</v>
      </c>
      <c r="Q1808" t="s">
        <v>91</v>
      </c>
      <c r="R1808">
        <v>3363</v>
      </c>
      <c r="S1808" t="str">
        <f t="shared" si="28"/>
        <v>100K-150K</v>
      </c>
    </row>
    <row r="1809" spans="1:19" x14ac:dyDescent="0.3">
      <c r="A1809" t="s">
        <v>18</v>
      </c>
      <c r="B1809" t="s">
        <v>70</v>
      </c>
      <c r="C1809">
        <v>2016</v>
      </c>
      <c r="D1809" t="s">
        <v>20</v>
      </c>
      <c r="E1809" t="s">
        <v>21</v>
      </c>
      <c r="F1809">
        <v>1.6</v>
      </c>
      <c r="G1809">
        <v>49185</v>
      </c>
      <c r="H1809">
        <v>124</v>
      </c>
      <c r="I1809">
        <v>135</v>
      </c>
      <c r="J1809">
        <v>2</v>
      </c>
      <c r="K1809">
        <v>1</v>
      </c>
      <c r="L1809" t="s">
        <v>43</v>
      </c>
      <c r="M1809" t="s">
        <v>52</v>
      </c>
      <c r="N1809" t="s">
        <v>45</v>
      </c>
      <c r="O1809" t="s">
        <v>29</v>
      </c>
      <c r="P1809">
        <v>41</v>
      </c>
      <c r="Q1809" t="s">
        <v>140</v>
      </c>
      <c r="R1809">
        <v>22081</v>
      </c>
      <c r="S1809" t="str">
        <f t="shared" si="28"/>
        <v>0-50K</v>
      </c>
    </row>
    <row r="1810" spans="1:19" x14ac:dyDescent="0.3">
      <c r="A1810" t="s">
        <v>53</v>
      </c>
      <c r="B1810" t="s">
        <v>77</v>
      </c>
      <c r="C1810">
        <v>2020</v>
      </c>
      <c r="D1810" t="s">
        <v>63</v>
      </c>
      <c r="E1810" t="s">
        <v>21</v>
      </c>
      <c r="F1810">
        <v>2.1</v>
      </c>
      <c r="G1810">
        <v>67264</v>
      </c>
      <c r="H1810">
        <v>163</v>
      </c>
      <c r="I1810">
        <v>149</v>
      </c>
      <c r="J1810">
        <v>1</v>
      </c>
      <c r="K1810" t="s">
        <v>140</v>
      </c>
      <c r="L1810" t="s">
        <v>43</v>
      </c>
      <c r="M1810" t="s">
        <v>59</v>
      </c>
      <c r="N1810" t="s">
        <v>23</v>
      </c>
      <c r="O1810" t="s">
        <v>24</v>
      </c>
      <c r="P1810">
        <v>31</v>
      </c>
      <c r="Q1810" t="s">
        <v>91</v>
      </c>
      <c r="R1810">
        <v>42990</v>
      </c>
      <c r="S1810" t="str">
        <f t="shared" si="28"/>
        <v>50K-100K</v>
      </c>
    </row>
    <row r="1811" spans="1:19" x14ac:dyDescent="0.3">
      <c r="A1811" t="s">
        <v>18</v>
      </c>
      <c r="B1811" t="s">
        <v>19</v>
      </c>
      <c r="C1811">
        <v>2016</v>
      </c>
      <c r="D1811" t="s">
        <v>20</v>
      </c>
      <c r="E1811" t="s">
        <v>21</v>
      </c>
      <c r="F1811">
        <v>3.1</v>
      </c>
      <c r="G1811">
        <v>45895</v>
      </c>
      <c r="H1811">
        <v>235</v>
      </c>
      <c r="I1811">
        <v>225</v>
      </c>
      <c r="J1811">
        <v>2</v>
      </c>
      <c r="K1811">
        <v>1</v>
      </c>
      <c r="L1811" t="s">
        <v>40</v>
      </c>
      <c r="M1811" t="s">
        <v>52</v>
      </c>
      <c r="N1811" t="s">
        <v>23</v>
      </c>
      <c r="O1811" t="s">
        <v>29</v>
      </c>
      <c r="P1811">
        <v>31</v>
      </c>
      <c r="Q1811" t="s">
        <v>25</v>
      </c>
      <c r="R1811">
        <v>19823</v>
      </c>
      <c r="S1811" t="str">
        <f t="shared" si="28"/>
        <v>0-50K</v>
      </c>
    </row>
    <row r="1812" spans="1:19" x14ac:dyDescent="0.3">
      <c r="A1812" t="s">
        <v>38</v>
      </c>
      <c r="B1812" t="s">
        <v>86</v>
      </c>
      <c r="C1812">
        <v>2016</v>
      </c>
      <c r="D1812" t="s">
        <v>20</v>
      </c>
      <c r="E1812" t="s">
        <v>21</v>
      </c>
      <c r="F1812">
        <v>4.4000000000000004</v>
      </c>
      <c r="G1812">
        <v>91154</v>
      </c>
      <c r="H1812">
        <v>318</v>
      </c>
      <c r="I1812">
        <v>295</v>
      </c>
      <c r="J1812">
        <v>3</v>
      </c>
      <c r="K1812">
        <v>1</v>
      </c>
      <c r="L1812" t="s">
        <v>34</v>
      </c>
      <c r="M1812" t="s">
        <v>44</v>
      </c>
      <c r="N1812" t="s">
        <v>84</v>
      </c>
      <c r="O1812" t="s">
        <v>95</v>
      </c>
      <c r="P1812">
        <v>10</v>
      </c>
      <c r="Q1812" t="s">
        <v>37</v>
      </c>
      <c r="R1812">
        <v>9986</v>
      </c>
      <c r="S1812" t="str">
        <f t="shared" si="28"/>
        <v>50K-100K</v>
      </c>
    </row>
    <row r="1813" spans="1:19" x14ac:dyDescent="0.3">
      <c r="A1813" t="s">
        <v>55</v>
      </c>
      <c r="B1813" t="s">
        <v>78</v>
      </c>
      <c r="C1813">
        <v>2017</v>
      </c>
      <c r="D1813" t="s">
        <v>20</v>
      </c>
      <c r="E1813" t="s">
        <v>21</v>
      </c>
      <c r="F1813">
        <v>1.7</v>
      </c>
      <c r="G1813">
        <v>5343</v>
      </c>
      <c r="H1813">
        <v>151</v>
      </c>
      <c r="I1813">
        <v>187</v>
      </c>
      <c r="J1813">
        <v>2</v>
      </c>
      <c r="K1813">
        <v>0</v>
      </c>
      <c r="L1813" t="s">
        <v>43</v>
      </c>
      <c r="M1813" t="s">
        <v>52</v>
      </c>
      <c r="N1813" t="s">
        <v>45</v>
      </c>
      <c r="O1813" t="s">
        <v>29</v>
      </c>
      <c r="P1813">
        <v>34</v>
      </c>
      <c r="Q1813" t="s">
        <v>57</v>
      </c>
      <c r="R1813">
        <v>15234</v>
      </c>
      <c r="S1813" t="str">
        <f t="shared" si="28"/>
        <v>0-50K</v>
      </c>
    </row>
    <row r="1814" spans="1:19" x14ac:dyDescent="0.3">
      <c r="A1814" t="s">
        <v>53</v>
      </c>
      <c r="B1814" t="s">
        <v>77</v>
      </c>
      <c r="C1814">
        <v>2005</v>
      </c>
      <c r="D1814" t="s">
        <v>20</v>
      </c>
      <c r="E1814" t="s">
        <v>21</v>
      </c>
      <c r="F1814">
        <v>2.7</v>
      </c>
      <c r="G1814">
        <v>379080</v>
      </c>
      <c r="H1814">
        <v>206</v>
      </c>
      <c r="I1814">
        <v>203</v>
      </c>
      <c r="J1814">
        <v>4</v>
      </c>
      <c r="K1814">
        <v>1</v>
      </c>
      <c r="L1814" t="s">
        <v>34</v>
      </c>
      <c r="M1814" t="s">
        <v>35</v>
      </c>
      <c r="N1814" t="s">
        <v>23</v>
      </c>
      <c r="O1814" t="s">
        <v>29</v>
      </c>
      <c r="P1814">
        <v>32</v>
      </c>
      <c r="Q1814" t="s">
        <v>25</v>
      </c>
      <c r="R1814">
        <v>500</v>
      </c>
      <c r="S1814" t="str">
        <f t="shared" si="28"/>
        <v>200K+</v>
      </c>
    </row>
    <row r="1815" spans="1:19" x14ac:dyDescent="0.3">
      <c r="A1815" t="s">
        <v>18</v>
      </c>
      <c r="B1815" t="s">
        <v>19</v>
      </c>
      <c r="C1815">
        <v>2006</v>
      </c>
      <c r="D1815" t="s">
        <v>20</v>
      </c>
      <c r="E1815" t="s">
        <v>67</v>
      </c>
      <c r="F1815">
        <v>2.7</v>
      </c>
      <c r="G1815">
        <v>100</v>
      </c>
      <c r="H1815">
        <v>200</v>
      </c>
      <c r="I1815">
        <v>192</v>
      </c>
      <c r="J1815">
        <v>4</v>
      </c>
      <c r="K1815" t="s">
        <v>140</v>
      </c>
      <c r="L1815" t="s">
        <v>43</v>
      </c>
      <c r="M1815" t="s">
        <v>22</v>
      </c>
      <c r="N1815" t="s">
        <v>23</v>
      </c>
      <c r="O1815" t="s">
        <v>24</v>
      </c>
      <c r="P1815">
        <v>31</v>
      </c>
      <c r="Q1815" t="s">
        <v>88</v>
      </c>
      <c r="R1815">
        <v>11165</v>
      </c>
      <c r="S1815" t="str">
        <f t="shared" si="28"/>
        <v>0-50K</v>
      </c>
    </row>
    <row r="1816" spans="1:19" x14ac:dyDescent="0.3">
      <c r="A1816" t="s">
        <v>80</v>
      </c>
      <c r="B1816" t="s">
        <v>98</v>
      </c>
      <c r="C1816">
        <v>2013</v>
      </c>
      <c r="D1816" t="s">
        <v>20</v>
      </c>
      <c r="E1816" t="s">
        <v>21</v>
      </c>
      <c r="F1816">
        <v>2</v>
      </c>
      <c r="G1816">
        <v>227176</v>
      </c>
      <c r="H1816">
        <v>159</v>
      </c>
      <c r="I1816">
        <v>157</v>
      </c>
      <c r="J1816">
        <v>3</v>
      </c>
      <c r="K1816" t="s">
        <v>140</v>
      </c>
      <c r="L1816" t="s">
        <v>34</v>
      </c>
      <c r="M1816" t="s">
        <v>52</v>
      </c>
      <c r="N1816" t="s">
        <v>23</v>
      </c>
      <c r="O1816" t="s">
        <v>24</v>
      </c>
      <c r="P1816">
        <v>34</v>
      </c>
      <c r="Q1816" t="s">
        <v>64</v>
      </c>
      <c r="R1816">
        <v>500</v>
      </c>
      <c r="S1816" t="str">
        <f t="shared" si="28"/>
        <v>200K+</v>
      </c>
    </row>
    <row r="1817" spans="1:19" x14ac:dyDescent="0.3">
      <c r="A1817" t="s">
        <v>38</v>
      </c>
      <c r="B1817" t="s">
        <v>47</v>
      </c>
      <c r="C1817">
        <v>2013</v>
      </c>
      <c r="D1817" t="s">
        <v>20</v>
      </c>
      <c r="E1817" t="s">
        <v>21</v>
      </c>
      <c r="F1817">
        <v>2.5</v>
      </c>
      <c r="G1817">
        <v>134279</v>
      </c>
      <c r="H1817">
        <v>197</v>
      </c>
      <c r="I1817">
        <v>192</v>
      </c>
      <c r="J1817">
        <v>3</v>
      </c>
      <c r="K1817">
        <v>0</v>
      </c>
      <c r="L1817" t="s">
        <v>40</v>
      </c>
      <c r="M1817" t="s">
        <v>28</v>
      </c>
      <c r="N1817" t="s">
        <v>23</v>
      </c>
      <c r="O1817" t="s">
        <v>24</v>
      </c>
      <c r="P1817">
        <v>32</v>
      </c>
      <c r="Q1817" t="s">
        <v>91</v>
      </c>
      <c r="R1817">
        <v>2878</v>
      </c>
      <c r="S1817" t="str">
        <f t="shared" si="28"/>
        <v>100K-150K</v>
      </c>
    </row>
    <row r="1818" spans="1:19" x14ac:dyDescent="0.3">
      <c r="A1818" t="s">
        <v>80</v>
      </c>
      <c r="B1818" t="s">
        <v>83</v>
      </c>
      <c r="C1818">
        <v>2009</v>
      </c>
      <c r="D1818" t="s">
        <v>20</v>
      </c>
      <c r="E1818" t="s">
        <v>21</v>
      </c>
      <c r="F1818">
        <v>3.4</v>
      </c>
      <c r="G1818">
        <v>377289</v>
      </c>
      <c r="H1818">
        <v>255</v>
      </c>
      <c r="I1818">
        <v>255</v>
      </c>
      <c r="J1818">
        <v>3</v>
      </c>
      <c r="K1818">
        <v>1</v>
      </c>
      <c r="L1818" t="s">
        <v>34</v>
      </c>
      <c r="M1818" t="s">
        <v>72</v>
      </c>
      <c r="N1818" t="s">
        <v>84</v>
      </c>
      <c r="O1818" t="s">
        <v>60</v>
      </c>
      <c r="P1818">
        <v>32</v>
      </c>
      <c r="Q1818" t="s">
        <v>88</v>
      </c>
      <c r="R1818">
        <v>500</v>
      </c>
      <c r="S1818" t="str">
        <f t="shared" si="28"/>
        <v>200K+</v>
      </c>
    </row>
    <row r="1819" spans="1:19" x14ac:dyDescent="0.3">
      <c r="A1819" t="s">
        <v>41</v>
      </c>
      <c r="B1819" t="s">
        <v>103</v>
      </c>
      <c r="C1819">
        <v>2020</v>
      </c>
      <c r="D1819" t="s">
        <v>33</v>
      </c>
      <c r="E1819" t="s">
        <v>21</v>
      </c>
      <c r="F1819">
        <v>2.5</v>
      </c>
      <c r="G1819">
        <v>87365</v>
      </c>
      <c r="H1819">
        <v>197</v>
      </c>
      <c r="I1819">
        <v>161</v>
      </c>
      <c r="J1819">
        <v>1</v>
      </c>
      <c r="K1819">
        <v>1</v>
      </c>
      <c r="L1819" t="s">
        <v>34</v>
      </c>
      <c r="M1819" t="s">
        <v>72</v>
      </c>
      <c r="N1819" t="s">
        <v>23</v>
      </c>
      <c r="O1819" t="s">
        <v>24</v>
      </c>
      <c r="P1819">
        <v>53</v>
      </c>
      <c r="Q1819" t="s">
        <v>88</v>
      </c>
      <c r="R1819">
        <v>17451</v>
      </c>
      <c r="S1819" t="str">
        <f t="shared" si="28"/>
        <v>50K-100K</v>
      </c>
    </row>
    <row r="1820" spans="1:19" x14ac:dyDescent="0.3">
      <c r="A1820" t="s">
        <v>49</v>
      </c>
      <c r="B1820" t="s">
        <v>93</v>
      </c>
      <c r="C1820">
        <v>2007</v>
      </c>
      <c r="D1820" t="s">
        <v>20</v>
      </c>
      <c r="E1820" t="s">
        <v>140</v>
      </c>
      <c r="F1820">
        <v>2</v>
      </c>
      <c r="G1820">
        <v>179666</v>
      </c>
      <c r="H1820">
        <v>165</v>
      </c>
      <c r="I1820">
        <v>155</v>
      </c>
      <c r="J1820">
        <v>3</v>
      </c>
      <c r="K1820">
        <v>1</v>
      </c>
      <c r="L1820" t="s">
        <v>34</v>
      </c>
      <c r="M1820" t="s">
        <v>28</v>
      </c>
      <c r="N1820" t="s">
        <v>23</v>
      </c>
      <c r="O1820" t="s">
        <v>24</v>
      </c>
      <c r="P1820">
        <v>37</v>
      </c>
      <c r="Q1820" t="s">
        <v>91</v>
      </c>
      <c r="R1820">
        <v>500</v>
      </c>
      <c r="S1820" t="str">
        <f t="shared" si="28"/>
        <v>150K-200K</v>
      </c>
    </row>
    <row r="1821" spans="1:19" x14ac:dyDescent="0.3">
      <c r="A1821" t="s">
        <v>26</v>
      </c>
      <c r="B1821" t="s">
        <v>27</v>
      </c>
      <c r="C1821">
        <v>2005</v>
      </c>
      <c r="D1821" t="s">
        <v>20</v>
      </c>
      <c r="E1821" t="s">
        <v>21</v>
      </c>
      <c r="F1821">
        <v>2.1</v>
      </c>
      <c r="G1821">
        <v>348673</v>
      </c>
      <c r="H1821">
        <v>168</v>
      </c>
      <c r="I1821">
        <v>160</v>
      </c>
      <c r="J1821">
        <v>5</v>
      </c>
      <c r="K1821">
        <v>1</v>
      </c>
      <c r="L1821" t="s">
        <v>140</v>
      </c>
      <c r="M1821" t="s">
        <v>72</v>
      </c>
      <c r="N1821" t="s">
        <v>23</v>
      </c>
      <c r="O1821" t="s">
        <v>29</v>
      </c>
      <c r="P1821">
        <v>31</v>
      </c>
      <c r="Q1821" t="s">
        <v>57</v>
      </c>
      <c r="R1821">
        <v>500</v>
      </c>
      <c r="S1821" t="str">
        <f t="shared" si="28"/>
        <v>200K+</v>
      </c>
    </row>
    <row r="1822" spans="1:19" x14ac:dyDescent="0.3">
      <c r="A1822" t="s">
        <v>41</v>
      </c>
      <c r="B1822" t="s">
        <v>96</v>
      </c>
      <c r="C1822">
        <v>2021</v>
      </c>
      <c r="D1822" t="s">
        <v>20</v>
      </c>
      <c r="E1822" t="s">
        <v>21</v>
      </c>
      <c r="F1822">
        <v>2.5</v>
      </c>
      <c r="G1822">
        <v>23235</v>
      </c>
      <c r="H1822">
        <v>121</v>
      </c>
      <c r="I1822">
        <v>112</v>
      </c>
      <c r="J1822">
        <v>1</v>
      </c>
      <c r="K1822">
        <v>0</v>
      </c>
      <c r="L1822" t="s">
        <v>43</v>
      </c>
      <c r="M1822" t="s">
        <v>94</v>
      </c>
      <c r="N1822" t="s">
        <v>45</v>
      </c>
      <c r="O1822" t="s">
        <v>29</v>
      </c>
      <c r="P1822">
        <v>41</v>
      </c>
      <c r="Q1822" t="s">
        <v>48</v>
      </c>
      <c r="R1822">
        <v>15459</v>
      </c>
      <c r="S1822" t="str">
        <f t="shared" si="28"/>
        <v>0-50K</v>
      </c>
    </row>
    <row r="1823" spans="1:19" x14ac:dyDescent="0.3">
      <c r="A1823" t="s">
        <v>18</v>
      </c>
      <c r="B1823" t="s">
        <v>70</v>
      </c>
      <c r="C1823">
        <v>2006</v>
      </c>
      <c r="D1823" t="s">
        <v>20</v>
      </c>
      <c r="E1823" t="s">
        <v>67</v>
      </c>
      <c r="F1823">
        <v>1.5</v>
      </c>
      <c r="G1823">
        <v>100722</v>
      </c>
      <c r="H1823">
        <v>125</v>
      </c>
      <c r="I1823">
        <v>139</v>
      </c>
      <c r="J1823">
        <v>4</v>
      </c>
      <c r="K1823">
        <v>1</v>
      </c>
      <c r="L1823" t="s">
        <v>140</v>
      </c>
      <c r="M1823" t="s">
        <v>72</v>
      </c>
      <c r="N1823" t="s">
        <v>45</v>
      </c>
      <c r="O1823" t="s">
        <v>29</v>
      </c>
      <c r="P1823">
        <v>37</v>
      </c>
      <c r="Q1823" t="s">
        <v>91</v>
      </c>
      <c r="R1823">
        <v>6229</v>
      </c>
      <c r="S1823" t="str">
        <f t="shared" si="28"/>
        <v>100K-150K</v>
      </c>
    </row>
    <row r="1824" spans="1:19" x14ac:dyDescent="0.3">
      <c r="A1824" t="s">
        <v>49</v>
      </c>
      <c r="B1824" t="s">
        <v>93</v>
      </c>
      <c r="C1824">
        <v>2010</v>
      </c>
      <c r="D1824" t="s">
        <v>20</v>
      </c>
      <c r="E1824" t="s">
        <v>67</v>
      </c>
      <c r="F1824">
        <v>2.6</v>
      </c>
      <c r="G1824">
        <v>262782</v>
      </c>
      <c r="H1824">
        <v>201</v>
      </c>
      <c r="I1824">
        <v>204</v>
      </c>
      <c r="J1824">
        <v>4</v>
      </c>
      <c r="K1824">
        <v>0</v>
      </c>
      <c r="L1824" t="s">
        <v>40</v>
      </c>
      <c r="M1824" t="s">
        <v>140</v>
      </c>
      <c r="N1824" t="s">
        <v>23</v>
      </c>
      <c r="O1824" t="s">
        <v>24</v>
      </c>
      <c r="P1824">
        <v>28</v>
      </c>
      <c r="Q1824" t="s">
        <v>140</v>
      </c>
      <c r="R1824">
        <v>500</v>
      </c>
      <c r="S1824" t="str">
        <f t="shared" si="28"/>
        <v>200K+</v>
      </c>
    </row>
    <row r="1825" spans="1:19" x14ac:dyDescent="0.3">
      <c r="A1825" t="s">
        <v>18</v>
      </c>
      <c r="B1825" t="s">
        <v>70</v>
      </c>
      <c r="C1825">
        <v>2020</v>
      </c>
      <c r="D1825" t="s">
        <v>33</v>
      </c>
      <c r="E1825" t="s">
        <v>21</v>
      </c>
      <c r="F1825">
        <v>2.5</v>
      </c>
      <c r="G1825">
        <v>46660</v>
      </c>
      <c r="H1825">
        <v>187</v>
      </c>
      <c r="I1825">
        <v>160</v>
      </c>
      <c r="J1825">
        <v>2</v>
      </c>
      <c r="K1825">
        <v>0</v>
      </c>
      <c r="L1825" t="s">
        <v>40</v>
      </c>
      <c r="M1825" t="s">
        <v>52</v>
      </c>
      <c r="N1825" t="s">
        <v>45</v>
      </c>
      <c r="O1825" t="s">
        <v>29</v>
      </c>
      <c r="P1825">
        <v>32</v>
      </c>
      <c r="Q1825" t="s">
        <v>140</v>
      </c>
      <c r="R1825">
        <v>32901</v>
      </c>
      <c r="S1825" t="str">
        <f t="shared" si="28"/>
        <v>0-50K</v>
      </c>
    </row>
    <row r="1826" spans="1:19" x14ac:dyDescent="0.3">
      <c r="A1826" t="s">
        <v>26</v>
      </c>
      <c r="B1826" t="s">
        <v>68</v>
      </c>
      <c r="C1826">
        <v>2010</v>
      </c>
      <c r="D1826" t="s">
        <v>63</v>
      </c>
      <c r="E1826" t="s">
        <v>21</v>
      </c>
      <c r="F1826">
        <v>2.4</v>
      </c>
      <c r="G1826">
        <v>254198</v>
      </c>
      <c r="H1826">
        <v>187</v>
      </c>
      <c r="I1826">
        <v>154</v>
      </c>
      <c r="J1826">
        <v>4</v>
      </c>
      <c r="K1826">
        <v>0</v>
      </c>
      <c r="L1826" t="s">
        <v>43</v>
      </c>
      <c r="M1826" t="s">
        <v>44</v>
      </c>
      <c r="N1826" t="s">
        <v>45</v>
      </c>
      <c r="O1826" t="s">
        <v>29</v>
      </c>
      <c r="P1826">
        <v>30</v>
      </c>
      <c r="Q1826" t="s">
        <v>140</v>
      </c>
      <c r="R1826">
        <v>500</v>
      </c>
      <c r="S1826" t="str">
        <f t="shared" si="28"/>
        <v>200K+</v>
      </c>
    </row>
    <row r="1827" spans="1:19" x14ac:dyDescent="0.3">
      <c r="A1827" t="s">
        <v>18</v>
      </c>
      <c r="B1827" t="s">
        <v>66</v>
      </c>
      <c r="C1827">
        <v>2005</v>
      </c>
      <c r="D1827" t="s">
        <v>20</v>
      </c>
      <c r="E1827" t="s">
        <v>21</v>
      </c>
      <c r="F1827">
        <v>2.5</v>
      </c>
      <c r="G1827">
        <v>213355</v>
      </c>
      <c r="H1827">
        <v>170</v>
      </c>
      <c r="I1827">
        <v>141</v>
      </c>
      <c r="J1827">
        <v>4</v>
      </c>
      <c r="K1827">
        <v>1</v>
      </c>
      <c r="L1827" t="s">
        <v>34</v>
      </c>
      <c r="M1827" t="s">
        <v>35</v>
      </c>
      <c r="N1827" t="s">
        <v>23</v>
      </c>
      <c r="O1827" t="s">
        <v>29</v>
      </c>
      <c r="P1827">
        <v>35</v>
      </c>
      <c r="Q1827" t="s">
        <v>57</v>
      </c>
      <c r="R1827">
        <v>500</v>
      </c>
      <c r="S1827" t="str">
        <f t="shared" si="28"/>
        <v>200K+</v>
      </c>
    </row>
    <row r="1828" spans="1:19" x14ac:dyDescent="0.3">
      <c r="A1828" t="s">
        <v>49</v>
      </c>
      <c r="B1828" t="s">
        <v>92</v>
      </c>
      <c r="C1828">
        <v>2021</v>
      </c>
      <c r="D1828" t="s">
        <v>33</v>
      </c>
      <c r="E1828" t="s">
        <v>21</v>
      </c>
      <c r="F1828">
        <v>3.4</v>
      </c>
      <c r="G1828">
        <v>90668</v>
      </c>
      <c r="H1828">
        <v>268</v>
      </c>
      <c r="I1828">
        <v>248</v>
      </c>
      <c r="J1828">
        <v>1</v>
      </c>
      <c r="K1828">
        <v>1</v>
      </c>
      <c r="L1828" t="s">
        <v>40</v>
      </c>
      <c r="M1828" t="s">
        <v>59</v>
      </c>
      <c r="N1828" t="s">
        <v>23</v>
      </c>
      <c r="O1828" t="s">
        <v>24</v>
      </c>
      <c r="P1828">
        <v>34</v>
      </c>
      <c r="Q1828" t="s">
        <v>48</v>
      </c>
      <c r="R1828">
        <v>12073</v>
      </c>
      <c r="S1828" t="str">
        <f t="shared" si="28"/>
        <v>50K-100K</v>
      </c>
    </row>
    <row r="1829" spans="1:19" x14ac:dyDescent="0.3">
      <c r="A1829" t="s">
        <v>80</v>
      </c>
      <c r="B1829" t="s">
        <v>81</v>
      </c>
      <c r="C1829">
        <v>2023</v>
      </c>
      <c r="D1829" t="s">
        <v>20</v>
      </c>
      <c r="E1829" t="s">
        <v>21</v>
      </c>
      <c r="F1829">
        <v>4.0999999999999996</v>
      </c>
      <c r="G1829">
        <v>22668</v>
      </c>
      <c r="H1829">
        <v>311</v>
      </c>
      <c r="I1829">
        <v>305</v>
      </c>
      <c r="J1829">
        <v>1</v>
      </c>
      <c r="K1829" t="s">
        <v>140</v>
      </c>
      <c r="L1829" t="s">
        <v>34</v>
      </c>
      <c r="M1829" t="s">
        <v>59</v>
      </c>
      <c r="N1829" t="s">
        <v>82</v>
      </c>
      <c r="O1829" t="s">
        <v>60</v>
      </c>
      <c r="P1829">
        <v>18</v>
      </c>
      <c r="Q1829" t="s">
        <v>37</v>
      </c>
      <c r="R1829">
        <v>25108</v>
      </c>
      <c r="S1829" t="str">
        <f t="shared" si="28"/>
        <v>0-50K</v>
      </c>
    </row>
    <row r="1830" spans="1:19" x14ac:dyDescent="0.3">
      <c r="A1830" t="s">
        <v>41</v>
      </c>
      <c r="B1830" t="s">
        <v>62</v>
      </c>
      <c r="C1830">
        <v>2010</v>
      </c>
      <c r="D1830" t="s">
        <v>20</v>
      </c>
      <c r="E1830" t="s">
        <v>21</v>
      </c>
      <c r="F1830">
        <v>2.2000000000000002</v>
      </c>
      <c r="G1830">
        <v>331115</v>
      </c>
      <c r="H1830">
        <v>182</v>
      </c>
      <c r="I1830">
        <v>175</v>
      </c>
      <c r="J1830">
        <v>4</v>
      </c>
      <c r="K1830">
        <v>1</v>
      </c>
      <c r="L1830" t="s">
        <v>34</v>
      </c>
      <c r="M1830" t="s">
        <v>140</v>
      </c>
      <c r="N1830" t="s">
        <v>23</v>
      </c>
      <c r="O1830" t="s">
        <v>29</v>
      </c>
      <c r="P1830">
        <v>32</v>
      </c>
      <c r="Q1830" t="s">
        <v>57</v>
      </c>
      <c r="R1830">
        <v>500</v>
      </c>
      <c r="S1830" t="str">
        <f t="shared" si="28"/>
        <v>200K+</v>
      </c>
    </row>
    <row r="1831" spans="1:19" x14ac:dyDescent="0.3">
      <c r="A1831" t="s">
        <v>49</v>
      </c>
      <c r="B1831" t="s">
        <v>93</v>
      </c>
      <c r="C1831">
        <v>2021</v>
      </c>
      <c r="D1831" t="s">
        <v>20</v>
      </c>
      <c r="E1831" t="s">
        <v>21</v>
      </c>
      <c r="F1831">
        <v>3.5</v>
      </c>
      <c r="G1831">
        <v>36815</v>
      </c>
      <c r="H1831">
        <v>266</v>
      </c>
      <c r="I1831">
        <v>248</v>
      </c>
      <c r="J1831">
        <v>1</v>
      </c>
      <c r="K1831">
        <v>0</v>
      </c>
      <c r="L1831" t="s">
        <v>43</v>
      </c>
      <c r="M1831" t="s">
        <v>72</v>
      </c>
      <c r="N1831" t="s">
        <v>23</v>
      </c>
      <c r="O1831" t="s">
        <v>29</v>
      </c>
      <c r="P1831">
        <v>25</v>
      </c>
      <c r="Q1831" t="s">
        <v>76</v>
      </c>
      <c r="R1831">
        <v>27486</v>
      </c>
      <c r="S1831" t="str">
        <f t="shared" si="28"/>
        <v>0-50K</v>
      </c>
    </row>
    <row r="1832" spans="1:19" x14ac:dyDescent="0.3">
      <c r="A1832" t="s">
        <v>18</v>
      </c>
      <c r="B1832" t="s">
        <v>66</v>
      </c>
      <c r="C1832">
        <v>2010</v>
      </c>
      <c r="D1832" t="s">
        <v>20</v>
      </c>
      <c r="E1832" t="s">
        <v>67</v>
      </c>
      <c r="F1832">
        <v>2.6</v>
      </c>
      <c r="G1832">
        <v>115430</v>
      </c>
      <c r="H1832">
        <v>201</v>
      </c>
      <c r="I1832">
        <v>187</v>
      </c>
      <c r="J1832">
        <v>4</v>
      </c>
      <c r="K1832">
        <v>1</v>
      </c>
      <c r="L1832" t="s">
        <v>43</v>
      </c>
      <c r="M1832" t="s">
        <v>140</v>
      </c>
      <c r="N1832" t="s">
        <v>23</v>
      </c>
      <c r="O1832" t="s">
        <v>29</v>
      </c>
      <c r="P1832">
        <v>27</v>
      </c>
      <c r="Q1832" t="s">
        <v>76</v>
      </c>
      <c r="R1832">
        <v>7522</v>
      </c>
      <c r="S1832" t="str">
        <f t="shared" si="28"/>
        <v>100K-150K</v>
      </c>
    </row>
    <row r="1833" spans="1:19" x14ac:dyDescent="0.3">
      <c r="A1833" t="s">
        <v>38</v>
      </c>
      <c r="B1833" t="s">
        <v>89</v>
      </c>
      <c r="C1833">
        <v>2012</v>
      </c>
      <c r="D1833" t="s">
        <v>20</v>
      </c>
      <c r="E1833" t="s">
        <v>21</v>
      </c>
      <c r="F1833">
        <v>2.4</v>
      </c>
      <c r="G1833">
        <v>139640</v>
      </c>
      <c r="H1833">
        <v>187</v>
      </c>
      <c r="I1833">
        <v>161</v>
      </c>
      <c r="J1833">
        <v>2</v>
      </c>
      <c r="K1833">
        <v>1</v>
      </c>
      <c r="L1833" t="s">
        <v>43</v>
      </c>
      <c r="M1833" t="s">
        <v>59</v>
      </c>
      <c r="N1833" t="s">
        <v>45</v>
      </c>
      <c r="O1833" t="s">
        <v>24</v>
      </c>
      <c r="P1833">
        <v>32</v>
      </c>
      <c r="Q1833" t="s">
        <v>57</v>
      </c>
      <c r="R1833">
        <v>1238</v>
      </c>
      <c r="S1833" t="str">
        <f t="shared" si="28"/>
        <v>100K-150K</v>
      </c>
    </row>
    <row r="1834" spans="1:19" x14ac:dyDescent="0.3">
      <c r="A1834" t="s">
        <v>26</v>
      </c>
      <c r="B1834" t="s">
        <v>101</v>
      </c>
      <c r="C1834">
        <v>2007</v>
      </c>
      <c r="D1834" t="s">
        <v>20</v>
      </c>
      <c r="E1834" t="s">
        <v>67</v>
      </c>
      <c r="F1834">
        <v>1.7</v>
      </c>
      <c r="G1834">
        <v>129088</v>
      </c>
      <c r="H1834">
        <v>142</v>
      </c>
      <c r="I1834">
        <v>134</v>
      </c>
      <c r="J1834">
        <v>4</v>
      </c>
      <c r="K1834">
        <v>1</v>
      </c>
      <c r="L1834" t="s">
        <v>140</v>
      </c>
      <c r="M1834" t="s">
        <v>59</v>
      </c>
      <c r="N1834" t="s">
        <v>45</v>
      </c>
      <c r="O1834" t="s">
        <v>24</v>
      </c>
      <c r="P1834">
        <v>36</v>
      </c>
      <c r="Q1834" t="s">
        <v>140</v>
      </c>
      <c r="R1834">
        <v>500</v>
      </c>
      <c r="S1834" t="str">
        <f t="shared" si="28"/>
        <v>100K-150K</v>
      </c>
    </row>
    <row r="1835" spans="1:19" x14ac:dyDescent="0.3">
      <c r="A1835" t="s">
        <v>31</v>
      </c>
      <c r="B1835" t="s">
        <v>99</v>
      </c>
      <c r="C1835">
        <v>2018</v>
      </c>
      <c r="D1835" t="s">
        <v>20</v>
      </c>
      <c r="E1835" t="s">
        <v>21</v>
      </c>
      <c r="F1835">
        <v>3.4</v>
      </c>
      <c r="G1835">
        <v>57673</v>
      </c>
      <c r="H1835">
        <v>253</v>
      </c>
      <c r="I1835">
        <v>243</v>
      </c>
      <c r="J1835">
        <v>1</v>
      </c>
      <c r="K1835">
        <v>0</v>
      </c>
      <c r="L1835" t="s">
        <v>43</v>
      </c>
      <c r="M1835" t="s">
        <v>28</v>
      </c>
      <c r="N1835" t="s">
        <v>23</v>
      </c>
      <c r="O1835" t="s">
        <v>24</v>
      </c>
      <c r="P1835">
        <v>21</v>
      </c>
      <c r="Q1835" t="s">
        <v>88</v>
      </c>
      <c r="R1835">
        <v>19024</v>
      </c>
      <c r="S1835" t="str">
        <f t="shared" si="28"/>
        <v>50K-100K</v>
      </c>
    </row>
    <row r="1836" spans="1:19" x14ac:dyDescent="0.3">
      <c r="A1836" t="s">
        <v>49</v>
      </c>
      <c r="B1836" t="s">
        <v>93</v>
      </c>
      <c r="C1836">
        <v>2012</v>
      </c>
      <c r="D1836" t="s">
        <v>20</v>
      </c>
      <c r="E1836" t="s">
        <v>21</v>
      </c>
      <c r="F1836">
        <v>2.6</v>
      </c>
      <c r="G1836">
        <v>58760</v>
      </c>
      <c r="H1836">
        <v>210</v>
      </c>
      <c r="I1836">
        <v>180</v>
      </c>
      <c r="J1836">
        <v>3</v>
      </c>
      <c r="K1836">
        <v>1</v>
      </c>
      <c r="L1836" t="s">
        <v>34</v>
      </c>
      <c r="M1836" t="s">
        <v>28</v>
      </c>
      <c r="N1836" t="s">
        <v>23</v>
      </c>
      <c r="O1836" t="s">
        <v>24</v>
      </c>
      <c r="P1836">
        <v>30</v>
      </c>
      <c r="Q1836" t="s">
        <v>57</v>
      </c>
      <c r="R1836">
        <v>7954</v>
      </c>
      <c r="S1836" t="str">
        <f t="shared" si="28"/>
        <v>50K-100K</v>
      </c>
    </row>
    <row r="1837" spans="1:19" x14ac:dyDescent="0.3">
      <c r="A1837" t="s">
        <v>18</v>
      </c>
      <c r="B1837" t="s">
        <v>19</v>
      </c>
      <c r="C1837">
        <v>2015</v>
      </c>
      <c r="D1837" t="s">
        <v>20</v>
      </c>
      <c r="E1837" t="s">
        <v>21</v>
      </c>
      <c r="F1837">
        <v>3.3</v>
      </c>
      <c r="G1837">
        <v>123123</v>
      </c>
      <c r="H1837">
        <v>246</v>
      </c>
      <c r="I1837">
        <v>246</v>
      </c>
      <c r="J1837">
        <v>3</v>
      </c>
      <c r="K1837">
        <v>1</v>
      </c>
      <c r="L1837" t="s">
        <v>34</v>
      </c>
      <c r="M1837" t="s">
        <v>35</v>
      </c>
      <c r="N1837" t="s">
        <v>23</v>
      </c>
      <c r="O1837" t="s">
        <v>24</v>
      </c>
      <c r="P1837">
        <v>31</v>
      </c>
      <c r="Q1837" t="s">
        <v>57</v>
      </c>
      <c r="R1837">
        <v>20202</v>
      </c>
      <c r="S1837" t="str">
        <f t="shared" si="28"/>
        <v>100K-150K</v>
      </c>
    </row>
    <row r="1838" spans="1:19" x14ac:dyDescent="0.3">
      <c r="A1838" t="s">
        <v>49</v>
      </c>
      <c r="B1838" t="s">
        <v>92</v>
      </c>
      <c r="C1838">
        <v>2015</v>
      </c>
      <c r="D1838" t="s">
        <v>65</v>
      </c>
      <c r="E1838" t="s">
        <v>21</v>
      </c>
      <c r="F1838">
        <v>0</v>
      </c>
      <c r="G1838">
        <v>132028</v>
      </c>
      <c r="H1838">
        <v>187</v>
      </c>
      <c r="I1838">
        <v>387</v>
      </c>
      <c r="J1838">
        <v>2</v>
      </c>
      <c r="K1838" t="s">
        <v>140</v>
      </c>
      <c r="L1838" t="s">
        <v>43</v>
      </c>
      <c r="M1838" t="s">
        <v>22</v>
      </c>
      <c r="N1838" t="s">
        <v>23</v>
      </c>
      <c r="O1838" t="s">
        <v>24</v>
      </c>
      <c r="P1838">
        <v>109</v>
      </c>
      <c r="Q1838" t="s">
        <v>140</v>
      </c>
      <c r="R1838">
        <v>6276</v>
      </c>
      <c r="S1838" t="str">
        <f t="shared" si="28"/>
        <v>100K-150K</v>
      </c>
    </row>
    <row r="1839" spans="1:19" x14ac:dyDescent="0.3">
      <c r="A1839" t="s">
        <v>31</v>
      </c>
      <c r="B1839" t="s">
        <v>85</v>
      </c>
      <c r="C1839">
        <v>2020</v>
      </c>
      <c r="D1839" t="s">
        <v>20</v>
      </c>
      <c r="E1839" t="s">
        <v>21</v>
      </c>
      <c r="F1839">
        <v>2.9</v>
      </c>
      <c r="G1839">
        <v>79070</v>
      </c>
      <c r="H1839">
        <v>194</v>
      </c>
      <c r="I1839">
        <v>190</v>
      </c>
      <c r="J1839">
        <v>1</v>
      </c>
      <c r="K1839">
        <v>1</v>
      </c>
      <c r="L1839" t="s">
        <v>34</v>
      </c>
      <c r="M1839" t="s">
        <v>52</v>
      </c>
      <c r="N1839" t="s">
        <v>23</v>
      </c>
      <c r="O1839" t="s">
        <v>24</v>
      </c>
      <c r="P1839">
        <v>26</v>
      </c>
      <c r="Q1839" t="s">
        <v>140</v>
      </c>
      <c r="R1839">
        <v>14395</v>
      </c>
      <c r="S1839" t="str">
        <f t="shared" si="28"/>
        <v>50K-100K</v>
      </c>
    </row>
    <row r="1840" spans="1:19" x14ac:dyDescent="0.3">
      <c r="A1840" t="s">
        <v>73</v>
      </c>
      <c r="B1840" t="s">
        <v>90</v>
      </c>
      <c r="C1840">
        <v>2016</v>
      </c>
      <c r="D1840" t="s">
        <v>33</v>
      </c>
      <c r="E1840" t="s">
        <v>21</v>
      </c>
      <c r="F1840">
        <v>2.5</v>
      </c>
      <c r="G1840">
        <v>100</v>
      </c>
      <c r="H1840">
        <v>193</v>
      </c>
      <c r="I1840">
        <v>195</v>
      </c>
      <c r="J1840">
        <v>2</v>
      </c>
      <c r="K1840">
        <v>1</v>
      </c>
      <c r="L1840" t="s">
        <v>40</v>
      </c>
      <c r="M1840" t="s">
        <v>72</v>
      </c>
      <c r="N1840" t="s">
        <v>45</v>
      </c>
      <c r="O1840" t="s">
        <v>29</v>
      </c>
      <c r="P1840">
        <v>42</v>
      </c>
      <c r="Q1840" t="s">
        <v>88</v>
      </c>
      <c r="R1840">
        <v>15118</v>
      </c>
      <c r="S1840" t="str">
        <f t="shared" si="28"/>
        <v>0-50K</v>
      </c>
    </row>
    <row r="1841" spans="1:19" x14ac:dyDescent="0.3">
      <c r="A1841" t="s">
        <v>49</v>
      </c>
      <c r="B1841" t="s">
        <v>93</v>
      </c>
      <c r="C1841">
        <v>2011</v>
      </c>
      <c r="D1841" t="s">
        <v>20</v>
      </c>
      <c r="E1841" t="s">
        <v>67</v>
      </c>
      <c r="F1841">
        <v>2.2999999999999998</v>
      </c>
      <c r="G1841">
        <v>172729</v>
      </c>
      <c r="H1841">
        <v>177</v>
      </c>
      <c r="I1841">
        <v>177</v>
      </c>
      <c r="J1841">
        <v>4</v>
      </c>
      <c r="K1841">
        <v>1</v>
      </c>
      <c r="L1841" t="s">
        <v>40</v>
      </c>
      <c r="M1841" t="s">
        <v>35</v>
      </c>
      <c r="N1841" t="s">
        <v>23</v>
      </c>
      <c r="O1841" t="s">
        <v>24</v>
      </c>
      <c r="P1841">
        <v>33</v>
      </c>
      <c r="Q1841" t="s">
        <v>91</v>
      </c>
      <c r="R1841">
        <v>1960</v>
      </c>
      <c r="S1841" t="str">
        <f t="shared" si="28"/>
        <v>150K-200K</v>
      </c>
    </row>
    <row r="1842" spans="1:19" x14ac:dyDescent="0.3">
      <c r="A1842" t="s">
        <v>49</v>
      </c>
      <c r="B1842" t="s">
        <v>92</v>
      </c>
      <c r="C1842">
        <v>2008</v>
      </c>
      <c r="D1842" t="s">
        <v>33</v>
      </c>
      <c r="E1842" t="s">
        <v>67</v>
      </c>
      <c r="F1842">
        <v>2.5</v>
      </c>
      <c r="G1842">
        <v>74668</v>
      </c>
      <c r="H1842">
        <v>193</v>
      </c>
      <c r="I1842">
        <v>182</v>
      </c>
      <c r="J1842">
        <v>5</v>
      </c>
      <c r="K1842">
        <v>1</v>
      </c>
      <c r="L1842" t="s">
        <v>140</v>
      </c>
      <c r="M1842" t="s">
        <v>44</v>
      </c>
      <c r="N1842" t="s">
        <v>23</v>
      </c>
      <c r="O1842" t="s">
        <v>24</v>
      </c>
      <c r="P1842">
        <v>32</v>
      </c>
      <c r="Q1842" t="s">
        <v>48</v>
      </c>
      <c r="R1842">
        <v>2475</v>
      </c>
      <c r="S1842" t="str">
        <f t="shared" si="28"/>
        <v>50K-100K</v>
      </c>
    </row>
    <row r="1843" spans="1:19" x14ac:dyDescent="0.3">
      <c r="A1843" t="s">
        <v>53</v>
      </c>
      <c r="B1843" t="s">
        <v>71</v>
      </c>
      <c r="C1843">
        <v>2008</v>
      </c>
      <c r="D1843" t="s">
        <v>63</v>
      </c>
      <c r="E1843" t="s">
        <v>67</v>
      </c>
      <c r="F1843">
        <v>2.4</v>
      </c>
      <c r="G1843">
        <v>24207</v>
      </c>
      <c r="H1843">
        <v>187</v>
      </c>
      <c r="I1843">
        <v>187</v>
      </c>
      <c r="J1843">
        <v>2</v>
      </c>
      <c r="K1843">
        <v>1</v>
      </c>
      <c r="L1843" t="s">
        <v>140</v>
      </c>
      <c r="M1843" t="s">
        <v>28</v>
      </c>
      <c r="N1843" t="s">
        <v>45</v>
      </c>
      <c r="O1843" t="s">
        <v>29</v>
      </c>
      <c r="P1843">
        <v>36</v>
      </c>
      <c r="Q1843" t="s">
        <v>76</v>
      </c>
      <c r="R1843">
        <v>7455</v>
      </c>
      <c r="S1843" t="str">
        <f t="shared" si="28"/>
        <v>0-50K</v>
      </c>
    </row>
    <row r="1844" spans="1:19" x14ac:dyDescent="0.3">
      <c r="A1844" t="s">
        <v>80</v>
      </c>
      <c r="B1844" t="s">
        <v>102</v>
      </c>
      <c r="C1844">
        <v>2009</v>
      </c>
      <c r="D1844" t="s">
        <v>20</v>
      </c>
      <c r="E1844" t="s">
        <v>21</v>
      </c>
      <c r="F1844">
        <v>3.4</v>
      </c>
      <c r="G1844">
        <v>240023</v>
      </c>
      <c r="H1844">
        <v>251</v>
      </c>
      <c r="I1844">
        <v>251</v>
      </c>
      <c r="J1844">
        <v>3</v>
      </c>
      <c r="K1844">
        <v>1</v>
      </c>
      <c r="L1844" t="s">
        <v>34</v>
      </c>
      <c r="M1844" t="s">
        <v>59</v>
      </c>
      <c r="N1844" t="s">
        <v>23</v>
      </c>
      <c r="O1844" t="s">
        <v>29</v>
      </c>
      <c r="P1844">
        <v>21</v>
      </c>
      <c r="Q1844" t="s">
        <v>88</v>
      </c>
      <c r="R1844">
        <v>500</v>
      </c>
      <c r="S1844" t="str">
        <f t="shared" si="28"/>
        <v>200K+</v>
      </c>
    </row>
    <row r="1845" spans="1:19" x14ac:dyDescent="0.3">
      <c r="A1845" t="s">
        <v>73</v>
      </c>
      <c r="B1845" t="s">
        <v>97</v>
      </c>
      <c r="C1845">
        <v>2010</v>
      </c>
      <c r="D1845" t="s">
        <v>20</v>
      </c>
      <c r="E1845" t="s">
        <v>21</v>
      </c>
      <c r="F1845">
        <v>2.5</v>
      </c>
      <c r="G1845">
        <v>144585</v>
      </c>
      <c r="H1845">
        <v>140</v>
      </c>
      <c r="I1845">
        <v>138</v>
      </c>
      <c r="J1845">
        <v>3</v>
      </c>
      <c r="K1845">
        <v>1</v>
      </c>
      <c r="L1845" t="s">
        <v>43</v>
      </c>
      <c r="M1845" t="s">
        <v>28</v>
      </c>
      <c r="N1845" t="s">
        <v>45</v>
      </c>
      <c r="O1845" t="s">
        <v>29</v>
      </c>
      <c r="P1845">
        <v>32</v>
      </c>
      <c r="Q1845" t="s">
        <v>76</v>
      </c>
      <c r="R1845">
        <v>8023</v>
      </c>
      <c r="S1845" t="str">
        <f t="shared" si="28"/>
        <v>100K-150K</v>
      </c>
    </row>
    <row r="1846" spans="1:19" x14ac:dyDescent="0.3">
      <c r="A1846" t="s">
        <v>73</v>
      </c>
      <c r="B1846" t="s">
        <v>90</v>
      </c>
      <c r="C1846">
        <v>2023</v>
      </c>
      <c r="D1846" t="s">
        <v>63</v>
      </c>
      <c r="E1846" t="s">
        <v>21</v>
      </c>
      <c r="F1846">
        <v>2.2999999999999998</v>
      </c>
      <c r="G1846">
        <v>8127</v>
      </c>
      <c r="H1846">
        <v>180</v>
      </c>
      <c r="I1846">
        <v>162</v>
      </c>
      <c r="J1846">
        <v>1</v>
      </c>
      <c r="K1846" t="s">
        <v>140</v>
      </c>
      <c r="L1846" t="s">
        <v>140</v>
      </c>
      <c r="M1846" t="s">
        <v>22</v>
      </c>
      <c r="N1846" t="s">
        <v>45</v>
      </c>
      <c r="O1846" t="s">
        <v>29</v>
      </c>
      <c r="P1846">
        <v>33</v>
      </c>
      <c r="Q1846" t="s">
        <v>46</v>
      </c>
      <c r="R1846">
        <v>29191</v>
      </c>
      <c r="S1846" t="str">
        <f t="shared" si="28"/>
        <v>0-50K</v>
      </c>
    </row>
    <row r="1847" spans="1:19" x14ac:dyDescent="0.3">
      <c r="A1847" t="s">
        <v>55</v>
      </c>
      <c r="B1847" t="s">
        <v>56</v>
      </c>
      <c r="C1847">
        <v>2009</v>
      </c>
      <c r="D1847" t="s">
        <v>33</v>
      </c>
      <c r="E1847" t="s">
        <v>21</v>
      </c>
      <c r="F1847">
        <v>3.5</v>
      </c>
      <c r="G1847">
        <v>168407</v>
      </c>
      <c r="H1847">
        <v>248</v>
      </c>
      <c r="I1847">
        <v>232</v>
      </c>
      <c r="J1847">
        <v>4</v>
      </c>
      <c r="K1847" t="s">
        <v>140</v>
      </c>
      <c r="L1847" t="s">
        <v>43</v>
      </c>
      <c r="M1847" t="s">
        <v>28</v>
      </c>
      <c r="N1847" t="s">
        <v>23</v>
      </c>
      <c r="O1847" t="s">
        <v>24</v>
      </c>
      <c r="P1847">
        <v>41</v>
      </c>
      <c r="Q1847" t="s">
        <v>64</v>
      </c>
      <c r="R1847">
        <v>1617</v>
      </c>
      <c r="S1847" t="str">
        <f t="shared" si="28"/>
        <v>150K-200K</v>
      </c>
    </row>
    <row r="1848" spans="1:19" x14ac:dyDescent="0.3">
      <c r="A1848" t="s">
        <v>55</v>
      </c>
      <c r="B1848" t="s">
        <v>69</v>
      </c>
      <c r="C1848">
        <v>2022</v>
      </c>
      <c r="D1848" t="s">
        <v>63</v>
      </c>
      <c r="E1848" t="s">
        <v>21</v>
      </c>
      <c r="F1848">
        <v>3</v>
      </c>
      <c r="G1848">
        <v>18493</v>
      </c>
      <c r="H1848">
        <v>236</v>
      </c>
      <c r="I1848">
        <v>216</v>
      </c>
      <c r="J1848">
        <v>1</v>
      </c>
      <c r="K1848">
        <v>0</v>
      </c>
      <c r="L1848" t="s">
        <v>34</v>
      </c>
      <c r="M1848" t="s">
        <v>28</v>
      </c>
      <c r="N1848" t="s">
        <v>23</v>
      </c>
      <c r="O1848" t="s">
        <v>24</v>
      </c>
      <c r="P1848">
        <v>32</v>
      </c>
      <c r="Q1848" t="s">
        <v>76</v>
      </c>
      <c r="R1848">
        <v>22216</v>
      </c>
      <c r="S1848" t="str">
        <f t="shared" si="28"/>
        <v>0-50K</v>
      </c>
    </row>
    <row r="1849" spans="1:19" x14ac:dyDescent="0.3">
      <c r="A1849" t="s">
        <v>38</v>
      </c>
      <c r="B1849" t="s">
        <v>86</v>
      </c>
      <c r="C1849">
        <v>2024</v>
      </c>
      <c r="D1849" t="s">
        <v>20</v>
      </c>
      <c r="E1849" t="s">
        <v>21</v>
      </c>
      <c r="F1849">
        <v>3.4</v>
      </c>
      <c r="G1849">
        <v>4143</v>
      </c>
      <c r="H1849">
        <v>263</v>
      </c>
      <c r="I1849">
        <v>236</v>
      </c>
      <c r="J1849">
        <v>1</v>
      </c>
      <c r="K1849">
        <v>0</v>
      </c>
      <c r="L1849" t="s">
        <v>34</v>
      </c>
      <c r="M1849" t="s">
        <v>22</v>
      </c>
      <c r="N1849" t="s">
        <v>84</v>
      </c>
      <c r="O1849" t="s">
        <v>95</v>
      </c>
      <c r="P1849">
        <v>23</v>
      </c>
      <c r="Q1849" t="s">
        <v>91</v>
      </c>
      <c r="R1849">
        <v>34867</v>
      </c>
      <c r="S1849" t="str">
        <f t="shared" si="28"/>
        <v>0-50K</v>
      </c>
    </row>
    <row r="1850" spans="1:19" x14ac:dyDescent="0.3">
      <c r="A1850" t="s">
        <v>55</v>
      </c>
      <c r="B1850" t="s">
        <v>78</v>
      </c>
      <c r="C1850">
        <v>2007</v>
      </c>
      <c r="D1850" t="s">
        <v>20</v>
      </c>
      <c r="E1850" t="s">
        <v>21</v>
      </c>
      <c r="F1850">
        <v>1.8</v>
      </c>
      <c r="G1850">
        <v>251468</v>
      </c>
      <c r="H1850">
        <v>149</v>
      </c>
      <c r="I1850">
        <v>128</v>
      </c>
      <c r="J1850">
        <v>5</v>
      </c>
      <c r="K1850">
        <v>0</v>
      </c>
      <c r="L1850" t="s">
        <v>34</v>
      </c>
      <c r="M1850" t="s">
        <v>140</v>
      </c>
      <c r="N1850" t="s">
        <v>45</v>
      </c>
      <c r="O1850" t="s">
        <v>29</v>
      </c>
      <c r="P1850">
        <v>37</v>
      </c>
      <c r="Q1850" t="s">
        <v>140</v>
      </c>
      <c r="R1850">
        <v>500</v>
      </c>
      <c r="S1850" t="str">
        <f t="shared" si="28"/>
        <v>200K+</v>
      </c>
    </row>
    <row r="1851" spans="1:19" x14ac:dyDescent="0.3">
      <c r="A1851" t="s">
        <v>18</v>
      </c>
      <c r="B1851" t="s">
        <v>19</v>
      </c>
      <c r="C1851">
        <v>2016</v>
      </c>
      <c r="D1851" t="s">
        <v>20</v>
      </c>
      <c r="E1851" t="s">
        <v>21</v>
      </c>
      <c r="F1851">
        <v>3.4</v>
      </c>
      <c r="G1851">
        <v>48259</v>
      </c>
      <c r="H1851">
        <v>267</v>
      </c>
      <c r="I1851">
        <v>187</v>
      </c>
      <c r="J1851">
        <v>1</v>
      </c>
      <c r="K1851">
        <v>0</v>
      </c>
      <c r="L1851" t="s">
        <v>43</v>
      </c>
      <c r="M1851" t="s">
        <v>52</v>
      </c>
      <c r="N1851" t="s">
        <v>23</v>
      </c>
      <c r="O1851" t="s">
        <v>24</v>
      </c>
      <c r="P1851">
        <v>22</v>
      </c>
      <c r="Q1851" t="s">
        <v>37</v>
      </c>
      <c r="R1851">
        <v>28255</v>
      </c>
      <c r="S1851" t="str">
        <f t="shared" si="28"/>
        <v>0-50K</v>
      </c>
    </row>
    <row r="1852" spans="1:19" x14ac:dyDescent="0.3">
      <c r="A1852" t="s">
        <v>73</v>
      </c>
      <c r="B1852" t="s">
        <v>97</v>
      </c>
      <c r="C1852">
        <v>2021</v>
      </c>
      <c r="D1852" t="s">
        <v>33</v>
      </c>
      <c r="E1852" t="s">
        <v>21</v>
      </c>
      <c r="F1852">
        <v>1.9</v>
      </c>
      <c r="G1852">
        <v>46778</v>
      </c>
      <c r="H1852">
        <v>163</v>
      </c>
      <c r="I1852">
        <v>157</v>
      </c>
      <c r="J1852">
        <v>1</v>
      </c>
      <c r="K1852">
        <v>0</v>
      </c>
      <c r="L1852" t="s">
        <v>43</v>
      </c>
      <c r="M1852" t="s">
        <v>59</v>
      </c>
      <c r="N1852" t="s">
        <v>45</v>
      </c>
      <c r="O1852" t="s">
        <v>24</v>
      </c>
      <c r="P1852">
        <v>55</v>
      </c>
      <c r="Q1852" t="s">
        <v>48</v>
      </c>
      <c r="R1852">
        <v>41667</v>
      </c>
      <c r="S1852" t="str">
        <f t="shared" si="28"/>
        <v>0-50K</v>
      </c>
    </row>
    <row r="1853" spans="1:19" x14ac:dyDescent="0.3">
      <c r="A1853" t="s">
        <v>38</v>
      </c>
      <c r="B1853" t="s">
        <v>89</v>
      </c>
      <c r="C1853">
        <v>2023</v>
      </c>
      <c r="D1853" t="s">
        <v>20</v>
      </c>
      <c r="E1853" t="s">
        <v>21</v>
      </c>
      <c r="F1853">
        <v>2</v>
      </c>
      <c r="G1853">
        <v>25827</v>
      </c>
      <c r="H1853">
        <v>150</v>
      </c>
      <c r="I1853">
        <v>147</v>
      </c>
      <c r="J1853">
        <v>1</v>
      </c>
      <c r="K1853" t="s">
        <v>140</v>
      </c>
      <c r="L1853" t="s">
        <v>34</v>
      </c>
      <c r="M1853" t="s">
        <v>94</v>
      </c>
      <c r="N1853" t="s">
        <v>45</v>
      </c>
      <c r="O1853" t="s">
        <v>29</v>
      </c>
      <c r="P1853">
        <v>32</v>
      </c>
      <c r="Q1853" t="s">
        <v>25</v>
      </c>
      <c r="R1853">
        <v>20818</v>
      </c>
      <c r="S1853" t="str">
        <f t="shared" si="28"/>
        <v>0-50K</v>
      </c>
    </row>
    <row r="1854" spans="1:19" x14ac:dyDescent="0.3">
      <c r="A1854" t="s">
        <v>31</v>
      </c>
      <c r="B1854" t="s">
        <v>61</v>
      </c>
      <c r="C1854">
        <v>2020</v>
      </c>
      <c r="D1854" t="s">
        <v>63</v>
      </c>
      <c r="E1854" t="s">
        <v>21</v>
      </c>
      <c r="F1854">
        <v>2.1</v>
      </c>
      <c r="G1854">
        <v>20098</v>
      </c>
      <c r="H1854">
        <v>176</v>
      </c>
      <c r="I1854">
        <v>188</v>
      </c>
      <c r="J1854">
        <v>1</v>
      </c>
      <c r="K1854" t="s">
        <v>140</v>
      </c>
      <c r="L1854" t="s">
        <v>43</v>
      </c>
      <c r="M1854" t="s">
        <v>52</v>
      </c>
      <c r="N1854" t="s">
        <v>45</v>
      </c>
      <c r="O1854" t="s">
        <v>29</v>
      </c>
      <c r="P1854">
        <v>35</v>
      </c>
      <c r="Q1854" t="s">
        <v>46</v>
      </c>
      <c r="R1854">
        <v>20052</v>
      </c>
      <c r="S1854" t="str">
        <f t="shared" si="28"/>
        <v>0-50K</v>
      </c>
    </row>
    <row r="1855" spans="1:19" x14ac:dyDescent="0.3">
      <c r="A1855" t="s">
        <v>31</v>
      </c>
      <c r="B1855" t="s">
        <v>61</v>
      </c>
      <c r="C1855">
        <v>2006</v>
      </c>
      <c r="D1855" t="s">
        <v>20</v>
      </c>
      <c r="E1855" t="s">
        <v>21</v>
      </c>
      <c r="F1855">
        <v>2.1</v>
      </c>
      <c r="G1855">
        <v>293921</v>
      </c>
      <c r="H1855">
        <v>156</v>
      </c>
      <c r="I1855">
        <v>158</v>
      </c>
      <c r="J1855">
        <v>4</v>
      </c>
      <c r="K1855">
        <v>0</v>
      </c>
      <c r="L1855" t="s">
        <v>34</v>
      </c>
      <c r="M1855" t="s">
        <v>59</v>
      </c>
      <c r="N1855" t="s">
        <v>45</v>
      </c>
      <c r="O1855" t="s">
        <v>24</v>
      </c>
      <c r="P1855">
        <v>32</v>
      </c>
      <c r="Q1855" t="s">
        <v>30</v>
      </c>
      <c r="R1855">
        <v>500</v>
      </c>
      <c r="S1855" t="str">
        <f t="shared" si="28"/>
        <v>200K+</v>
      </c>
    </row>
    <row r="1856" spans="1:19" x14ac:dyDescent="0.3">
      <c r="A1856" t="s">
        <v>49</v>
      </c>
      <c r="B1856" t="s">
        <v>100</v>
      </c>
      <c r="C1856">
        <v>2006</v>
      </c>
      <c r="D1856" t="s">
        <v>20</v>
      </c>
      <c r="E1856" t="s">
        <v>21</v>
      </c>
      <c r="F1856">
        <v>2.4</v>
      </c>
      <c r="G1856">
        <v>143541</v>
      </c>
      <c r="H1856">
        <v>196</v>
      </c>
      <c r="I1856">
        <v>187</v>
      </c>
      <c r="J1856">
        <v>2</v>
      </c>
      <c r="K1856">
        <v>0</v>
      </c>
      <c r="L1856" t="s">
        <v>43</v>
      </c>
      <c r="M1856" t="s">
        <v>94</v>
      </c>
      <c r="N1856" t="s">
        <v>45</v>
      </c>
      <c r="O1856" t="s">
        <v>29</v>
      </c>
      <c r="P1856">
        <v>30</v>
      </c>
      <c r="Q1856" t="s">
        <v>30</v>
      </c>
      <c r="R1856">
        <v>500</v>
      </c>
      <c r="S1856" t="str">
        <f t="shared" si="28"/>
        <v>100K-150K</v>
      </c>
    </row>
    <row r="1857" spans="1:19" x14ac:dyDescent="0.3">
      <c r="A1857" t="s">
        <v>80</v>
      </c>
      <c r="B1857" t="s">
        <v>83</v>
      </c>
      <c r="C1857">
        <v>2005</v>
      </c>
      <c r="D1857" t="s">
        <v>20</v>
      </c>
      <c r="E1857" t="s">
        <v>21</v>
      </c>
      <c r="F1857">
        <v>3.6</v>
      </c>
      <c r="G1857">
        <v>229653</v>
      </c>
      <c r="H1857">
        <v>264</v>
      </c>
      <c r="I1857">
        <v>251</v>
      </c>
      <c r="J1857">
        <v>5</v>
      </c>
      <c r="K1857">
        <v>1</v>
      </c>
      <c r="L1857" t="s">
        <v>43</v>
      </c>
      <c r="M1857" t="s">
        <v>44</v>
      </c>
      <c r="N1857" t="s">
        <v>84</v>
      </c>
      <c r="O1857" t="s">
        <v>95</v>
      </c>
      <c r="P1857">
        <v>18</v>
      </c>
      <c r="Q1857" t="s">
        <v>91</v>
      </c>
      <c r="R1857">
        <v>500</v>
      </c>
      <c r="S1857" t="str">
        <f t="shared" si="28"/>
        <v>200K+</v>
      </c>
    </row>
    <row r="1858" spans="1:19" x14ac:dyDescent="0.3">
      <c r="A1858" t="s">
        <v>31</v>
      </c>
      <c r="B1858" t="s">
        <v>32</v>
      </c>
      <c r="C1858">
        <v>2023</v>
      </c>
      <c r="D1858" t="s">
        <v>20</v>
      </c>
      <c r="E1858" t="s">
        <v>21</v>
      </c>
      <c r="F1858">
        <v>2.5</v>
      </c>
      <c r="G1858">
        <v>6380</v>
      </c>
      <c r="H1858">
        <v>199</v>
      </c>
      <c r="I1858">
        <v>188</v>
      </c>
      <c r="J1858">
        <v>1</v>
      </c>
      <c r="K1858">
        <v>0</v>
      </c>
      <c r="L1858" t="s">
        <v>140</v>
      </c>
      <c r="M1858" t="s">
        <v>72</v>
      </c>
      <c r="N1858" t="s">
        <v>36</v>
      </c>
      <c r="O1858" t="s">
        <v>24</v>
      </c>
      <c r="P1858">
        <v>27</v>
      </c>
      <c r="Q1858" t="s">
        <v>140</v>
      </c>
      <c r="R1858">
        <v>21835</v>
      </c>
      <c r="S1858" t="str">
        <f t="shared" ref="S1858:S1921" si="29">IF(G1858&lt;=50000,"0-50K",IF(G1858&lt;=100000,"50K-100K",IF(G1858&lt;=150000,"100K-150K",IF(G1858&lt;=200000,"150K-200K","200K+"))))</f>
        <v>0-50K</v>
      </c>
    </row>
    <row r="1859" spans="1:19" x14ac:dyDescent="0.3">
      <c r="A1859" t="s">
        <v>55</v>
      </c>
      <c r="B1859" t="s">
        <v>75</v>
      </c>
      <c r="C1859">
        <v>2021</v>
      </c>
      <c r="D1859" t="s">
        <v>65</v>
      </c>
      <c r="E1859" t="s">
        <v>21</v>
      </c>
      <c r="F1859">
        <v>0</v>
      </c>
      <c r="G1859">
        <v>8914</v>
      </c>
      <c r="H1859">
        <v>187</v>
      </c>
      <c r="I1859">
        <v>273</v>
      </c>
      <c r="J1859">
        <v>1</v>
      </c>
      <c r="K1859" t="s">
        <v>140</v>
      </c>
      <c r="L1859" t="s">
        <v>43</v>
      </c>
      <c r="M1859" t="s">
        <v>52</v>
      </c>
      <c r="N1859" t="s">
        <v>45</v>
      </c>
      <c r="O1859" t="s">
        <v>24</v>
      </c>
      <c r="P1859">
        <v>118</v>
      </c>
      <c r="Q1859" t="s">
        <v>37</v>
      </c>
      <c r="R1859">
        <v>17955</v>
      </c>
      <c r="S1859" t="str">
        <f t="shared" si="29"/>
        <v>0-50K</v>
      </c>
    </row>
    <row r="1860" spans="1:19" x14ac:dyDescent="0.3">
      <c r="A1860" t="s">
        <v>38</v>
      </c>
      <c r="B1860" t="s">
        <v>39</v>
      </c>
      <c r="C1860">
        <v>2019</v>
      </c>
      <c r="D1860" t="s">
        <v>20</v>
      </c>
      <c r="E1860" t="s">
        <v>21</v>
      </c>
      <c r="F1860">
        <v>2.5</v>
      </c>
      <c r="G1860">
        <v>54874</v>
      </c>
      <c r="H1860">
        <v>238</v>
      </c>
      <c r="I1860">
        <v>226</v>
      </c>
      <c r="J1860">
        <v>1</v>
      </c>
      <c r="K1860">
        <v>0</v>
      </c>
      <c r="L1860" t="s">
        <v>43</v>
      </c>
      <c r="M1860" t="s">
        <v>52</v>
      </c>
      <c r="N1860" t="s">
        <v>23</v>
      </c>
      <c r="O1860" t="s">
        <v>24</v>
      </c>
      <c r="P1860">
        <v>30</v>
      </c>
      <c r="Q1860" t="s">
        <v>88</v>
      </c>
      <c r="R1860">
        <v>32126</v>
      </c>
      <c r="S1860" t="str">
        <f t="shared" si="29"/>
        <v>50K-100K</v>
      </c>
    </row>
    <row r="1861" spans="1:19" x14ac:dyDescent="0.3">
      <c r="A1861" t="s">
        <v>73</v>
      </c>
      <c r="B1861" t="s">
        <v>87</v>
      </c>
      <c r="C1861">
        <v>2010</v>
      </c>
      <c r="D1861" t="s">
        <v>63</v>
      </c>
      <c r="E1861" t="s">
        <v>21</v>
      </c>
      <c r="F1861">
        <v>3.4</v>
      </c>
      <c r="G1861">
        <v>99096</v>
      </c>
      <c r="H1861">
        <v>263</v>
      </c>
      <c r="I1861">
        <v>232</v>
      </c>
      <c r="J1861">
        <v>3</v>
      </c>
      <c r="K1861">
        <v>1</v>
      </c>
      <c r="L1861" t="s">
        <v>34</v>
      </c>
      <c r="M1861" t="s">
        <v>28</v>
      </c>
      <c r="N1861" t="s">
        <v>23</v>
      </c>
      <c r="O1861" t="s">
        <v>29</v>
      </c>
      <c r="P1861">
        <v>25</v>
      </c>
      <c r="Q1861" t="s">
        <v>57</v>
      </c>
      <c r="R1861">
        <v>7345</v>
      </c>
      <c r="S1861" t="str">
        <f t="shared" si="29"/>
        <v>50K-100K</v>
      </c>
    </row>
    <row r="1862" spans="1:19" x14ac:dyDescent="0.3">
      <c r="A1862" t="s">
        <v>26</v>
      </c>
      <c r="B1862" t="s">
        <v>68</v>
      </c>
      <c r="C1862">
        <v>2016</v>
      </c>
      <c r="D1862" t="s">
        <v>20</v>
      </c>
      <c r="E1862" t="s">
        <v>21</v>
      </c>
      <c r="F1862">
        <v>1.8</v>
      </c>
      <c r="G1862">
        <v>142630</v>
      </c>
      <c r="H1862">
        <v>148</v>
      </c>
      <c r="I1862">
        <v>145</v>
      </c>
      <c r="J1862">
        <v>2</v>
      </c>
      <c r="K1862">
        <v>1</v>
      </c>
      <c r="L1862" t="s">
        <v>34</v>
      </c>
      <c r="M1862" t="s">
        <v>28</v>
      </c>
      <c r="N1862" t="s">
        <v>45</v>
      </c>
      <c r="O1862" t="s">
        <v>29</v>
      </c>
      <c r="P1862">
        <v>34</v>
      </c>
      <c r="Q1862" t="s">
        <v>57</v>
      </c>
      <c r="R1862">
        <v>4139</v>
      </c>
      <c r="S1862" t="str">
        <f t="shared" si="29"/>
        <v>100K-150K</v>
      </c>
    </row>
    <row r="1863" spans="1:19" x14ac:dyDescent="0.3">
      <c r="A1863" t="s">
        <v>18</v>
      </c>
      <c r="B1863" t="s">
        <v>66</v>
      </c>
      <c r="C1863">
        <v>2020</v>
      </c>
      <c r="D1863" t="s">
        <v>20</v>
      </c>
      <c r="E1863" t="s">
        <v>21</v>
      </c>
      <c r="F1863">
        <v>2.5</v>
      </c>
      <c r="G1863">
        <v>40679</v>
      </c>
      <c r="H1863">
        <v>191</v>
      </c>
      <c r="I1863">
        <v>176</v>
      </c>
      <c r="J1863">
        <v>1</v>
      </c>
      <c r="K1863">
        <v>0</v>
      </c>
      <c r="L1863" t="s">
        <v>43</v>
      </c>
      <c r="M1863" t="s">
        <v>28</v>
      </c>
      <c r="N1863" t="s">
        <v>23</v>
      </c>
      <c r="O1863" t="s">
        <v>24</v>
      </c>
      <c r="P1863">
        <v>32</v>
      </c>
      <c r="Q1863" t="s">
        <v>91</v>
      </c>
      <c r="R1863">
        <v>32468</v>
      </c>
      <c r="S1863" t="str">
        <f t="shared" si="29"/>
        <v>0-50K</v>
      </c>
    </row>
    <row r="1864" spans="1:19" x14ac:dyDescent="0.3">
      <c r="A1864" t="s">
        <v>53</v>
      </c>
      <c r="B1864" t="s">
        <v>54</v>
      </c>
      <c r="C1864">
        <v>2017</v>
      </c>
      <c r="D1864" t="s">
        <v>20</v>
      </c>
      <c r="E1864" t="s">
        <v>21</v>
      </c>
      <c r="F1864">
        <v>2.8</v>
      </c>
      <c r="G1864">
        <v>125178</v>
      </c>
      <c r="H1864">
        <v>224</v>
      </c>
      <c r="I1864">
        <v>218</v>
      </c>
      <c r="J1864">
        <v>2</v>
      </c>
      <c r="K1864">
        <v>0</v>
      </c>
      <c r="L1864" t="s">
        <v>40</v>
      </c>
      <c r="M1864" t="s">
        <v>94</v>
      </c>
      <c r="N1864" t="s">
        <v>23</v>
      </c>
      <c r="O1864" t="s">
        <v>29</v>
      </c>
      <c r="P1864">
        <v>27</v>
      </c>
      <c r="Q1864" t="s">
        <v>48</v>
      </c>
      <c r="R1864">
        <v>18121</v>
      </c>
      <c r="S1864" t="str">
        <f t="shared" si="29"/>
        <v>100K-150K</v>
      </c>
    </row>
    <row r="1865" spans="1:19" x14ac:dyDescent="0.3">
      <c r="A1865" t="s">
        <v>80</v>
      </c>
      <c r="B1865" t="s">
        <v>83</v>
      </c>
      <c r="C1865">
        <v>2022</v>
      </c>
      <c r="D1865" t="s">
        <v>20</v>
      </c>
      <c r="E1865" t="s">
        <v>21</v>
      </c>
      <c r="F1865">
        <v>3.5</v>
      </c>
      <c r="G1865">
        <v>100</v>
      </c>
      <c r="H1865">
        <v>254</v>
      </c>
      <c r="I1865">
        <v>236</v>
      </c>
      <c r="J1865">
        <v>1</v>
      </c>
      <c r="K1865">
        <v>0</v>
      </c>
      <c r="L1865" t="s">
        <v>43</v>
      </c>
      <c r="M1865" t="s">
        <v>52</v>
      </c>
      <c r="N1865" t="s">
        <v>84</v>
      </c>
      <c r="O1865" t="s">
        <v>95</v>
      </c>
      <c r="P1865">
        <v>27</v>
      </c>
      <c r="Q1865" t="s">
        <v>140</v>
      </c>
      <c r="R1865">
        <v>30874</v>
      </c>
      <c r="S1865" t="str">
        <f t="shared" si="29"/>
        <v>0-50K</v>
      </c>
    </row>
    <row r="1866" spans="1:19" x14ac:dyDescent="0.3">
      <c r="A1866" t="s">
        <v>38</v>
      </c>
      <c r="B1866" t="s">
        <v>47</v>
      </c>
      <c r="C1866">
        <v>2005</v>
      </c>
      <c r="D1866" t="s">
        <v>63</v>
      </c>
      <c r="E1866" t="s">
        <v>21</v>
      </c>
      <c r="F1866">
        <v>2.4</v>
      </c>
      <c r="G1866">
        <v>96662</v>
      </c>
      <c r="H1866">
        <v>187</v>
      </c>
      <c r="I1866">
        <v>183</v>
      </c>
      <c r="J1866">
        <v>4</v>
      </c>
      <c r="K1866">
        <v>1</v>
      </c>
      <c r="L1866" t="s">
        <v>34</v>
      </c>
      <c r="M1866" t="s">
        <v>44</v>
      </c>
      <c r="N1866" t="s">
        <v>23</v>
      </c>
      <c r="O1866" t="s">
        <v>24</v>
      </c>
      <c r="P1866">
        <v>27</v>
      </c>
      <c r="Q1866" t="s">
        <v>76</v>
      </c>
      <c r="R1866">
        <v>500</v>
      </c>
      <c r="S1866" t="str">
        <f t="shared" si="29"/>
        <v>50K-100K</v>
      </c>
    </row>
    <row r="1867" spans="1:19" x14ac:dyDescent="0.3">
      <c r="A1867" t="s">
        <v>80</v>
      </c>
      <c r="B1867" t="s">
        <v>102</v>
      </c>
      <c r="C1867">
        <v>2024</v>
      </c>
      <c r="D1867" t="s">
        <v>20</v>
      </c>
      <c r="E1867" t="s">
        <v>21</v>
      </c>
      <c r="F1867">
        <v>2.8</v>
      </c>
      <c r="G1867">
        <v>5367</v>
      </c>
      <c r="H1867">
        <v>227</v>
      </c>
      <c r="I1867">
        <v>212</v>
      </c>
      <c r="J1867">
        <v>1</v>
      </c>
      <c r="K1867">
        <v>0</v>
      </c>
      <c r="L1867" t="s">
        <v>40</v>
      </c>
      <c r="M1867" t="s">
        <v>72</v>
      </c>
      <c r="N1867" t="s">
        <v>23</v>
      </c>
      <c r="O1867" t="s">
        <v>29</v>
      </c>
      <c r="P1867">
        <v>28</v>
      </c>
      <c r="Q1867" t="s">
        <v>88</v>
      </c>
      <c r="R1867">
        <v>33868</v>
      </c>
      <c r="S1867" t="str">
        <f t="shared" si="29"/>
        <v>0-50K</v>
      </c>
    </row>
    <row r="1868" spans="1:19" x14ac:dyDescent="0.3">
      <c r="A1868" t="s">
        <v>31</v>
      </c>
      <c r="B1868" t="s">
        <v>85</v>
      </c>
      <c r="C1868">
        <v>2020</v>
      </c>
      <c r="D1868" t="s">
        <v>20</v>
      </c>
      <c r="E1868" t="s">
        <v>21</v>
      </c>
      <c r="F1868">
        <v>2.2999999999999998</v>
      </c>
      <c r="G1868">
        <v>48939</v>
      </c>
      <c r="H1868">
        <v>177</v>
      </c>
      <c r="I1868">
        <v>196</v>
      </c>
      <c r="J1868">
        <v>1</v>
      </c>
      <c r="K1868">
        <v>0</v>
      </c>
      <c r="L1868" t="s">
        <v>34</v>
      </c>
      <c r="M1868" t="s">
        <v>35</v>
      </c>
      <c r="N1868" t="s">
        <v>23</v>
      </c>
      <c r="O1868" t="s">
        <v>60</v>
      </c>
      <c r="P1868">
        <v>32</v>
      </c>
      <c r="Q1868" t="s">
        <v>46</v>
      </c>
      <c r="R1868">
        <v>16701</v>
      </c>
      <c r="S1868" t="str">
        <f t="shared" si="29"/>
        <v>0-50K</v>
      </c>
    </row>
    <row r="1869" spans="1:19" x14ac:dyDescent="0.3">
      <c r="A1869" t="s">
        <v>41</v>
      </c>
      <c r="B1869" t="s">
        <v>103</v>
      </c>
      <c r="C1869">
        <v>2020</v>
      </c>
      <c r="D1869" t="s">
        <v>33</v>
      </c>
      <c r="E1869" t="s">
        <v>21</v>
      </c>
      <c r="F1869">
        <v>3.1</v>
      </c>
      <c r="G1869">
        <v>112616</v>
      </c>
      <c r="H1869">
        <v>187</v>
      </c>
      <c r="I1869">
        <v>221</v>
      </c>
      <c r="J1869">
        <v>3</v>
      </c>
      <c r="K1869">
        <v>1</v>
      </c>
      <c r="L1869" t="s">
        <v>140</v>
      </c>
      <c r="M1869" t="s">
        <v>44</v>
      </c>
      <c r="N1869" t="s">
        <v>23</v>
      </c>
      <c r="O1869" t="s">
        <v>29</v>
      </c>
      <c r="P1869">
        <v>39</v>
      </c>
      <c r="Q1869" t="s">
        <v>64</v>
      </c>
      <c r="R1869">
        <v>13535</v>
      </c>
      <c r="S1869" t="str">
        <f t="shared" si="29"/>
        <v>100K-150K</v>
      </c>
    </row>
    <row r="1870" spans="1:19" x14ac:dyDescent="0.3">
      <c r="A1870" t="s">
        <v>80</v>
      </c>
      <c r="B1870" t="s">
        <v>83</v>
      </c>
      <c r="C1870">
        <v>2024</v>
      </c>
      <c r="D1870" t="s">
        <v>20</v>
      </c>
      <c r="E1870" t="s">
        <v>21</v>
      </c>
      <c r="F1870">
        <v>4.3</v>
      </c>
      <c r="G1870">
        <v>100</v>
      </c>
      <c r="H1870">
        <v>187</v>
      </c>
      <c r="I1870">
        <v>298</v>
      </c>
      <c r="J1870">
        <v>1</v>
      </c>
      <c r="K1870">
        <v>0</v>
      </c>
      <c r="L1870" t="s">
        <v>43</v>
      </c>
      <c r="M1870" t="s">
        <v>52</v>
      </c>
      <c r="N1870" t="s">
        <v>84</v>
      </c>
      <c r="O1870" t="s">
        <v>95</v>
      </c>
      <c r="P1870">
        <v>32</v>
      </c>
      <c r="Q1870" t="s">
        <v>91</v>
      </c>
      <c r="R1870">
        <v>32763</v>
      </c>
      <c r="S1870" t="str">
        <f t="shared" si="29"/>
        <v>0-50K</v>
      </c>
    </row>
    <row r="1871" spans="1:19" x14ac:dyDescent="0.3">
      <c r="A1871" t="s">
        <v>73</v>
      </c>
      <c r="B1871" t="s">
        <v>74</v>
      </c>
      <c r="C1871">
        <v>2024</v>
      </c>
      <c r="D1871" t="s">
        <v>20</v>
      </c>
      <c r="E1871" t="s">
        <v>140</v>
      </c>
      <c r="F1871">
        <v>3.5</v>
      </c>
      <c r="G1871">
        <v>100</v>
      </c>
      <c r="H1871">
        <v>254</v>
      </c>
      <c r="I1871">
        <v>268</v>
      </c>
      <c r="J1871">
        <v>1</v>
      </c>
      <c r="K1871">
        <v>0</v>
      </c>
      <c r="L1871" t="s">
        <v>140</v>
      </c>
      <c r="M1871" t="s">
        <v>94</v>
      </c>
      <c r="N1871" t="s">
        <v>23</v>
      </c>
      <c r="O1871" t="s">
        <v>24</v>
      </c>
      <c r="P1871">
        <v>20</v>
      </c>
      <c r="Q1871" t="s">
        <v>46</v>
      </c>
      <c r="R1871">
        <v>55499</v>
      </c>
      <c r="S1871" t="str">
        <f t="shared" si="29"/>
        <v>0-50K</v>
      </c>
    </row>
    <row r="1872" spans="1:19" x14ac:dyDescent="0.3">
      <c r="A1872" t="s">
        <v>80</v>
      </c>
      <c r="B1872" t="s">
        <v>98</v>
      </c>
      <c r="C1872">
        <v>2009</v>
      </c>
      <c r="D1872" t="s">
        <v>20</v>
      </c>
      <c r="E1872" t="s">
        <v>21</v>
      </c>
      <c r="F1872">
        <v>3.4</v>
      </c>
      <c r="G1872">
        <v>128966</v>
      </c>
      <c r="H1872">
        <v>264</v>
      </c>
      <c r="I1872">
        <v>251</v>
      </c>
      <c r="J1872">
        <v>3</v>
      </c>
      <c r="K1872">
        <v>0</v>
      </c>
      <c r="L1872" t="s">
        <v>140</v>
      </c>
      <c r="M1872" t="s">
        <v>72</v>
      </c>
      <c r="N1872" t="s">
        <v>23</v>
      </c>
      <c r="O1872" t="s">
        <v>24</v>
      </c>
      <c r="P1872">
        <v>26</v>
      </c>
      <c r="Q1872" t="s">
        <v>140</v>
      </c>
      <c r="R1872">
        <v>1002</v>
      </c>
      <c r="S1872" t="str">
        <f t="shared" si="29"/>
        <v>100K-150K</v>
      </c>
    </row>
    <row r="1873" spans="1:19" x14ac:dyDescent="0.3">
      <c r="A1873" t="s">
        <v>26</v>
      </c>
      <c r="B1873" t="s">
        <v>27</v>
      </c>
      <c r="C1873">
        <v>2020</v>
      </c>
      <c r="D1873" t="s">
        <v>20</v>
      </c>
      <c r="E1873" t="s">
        <v>21</v>
      </c>
      <c r="F1873">
        <v>2.6</v>
      </c>
      <c r="G1873">
        <v>2952</v>
      </c>
      <c r="H1873">
        <v>206</v>
      </c>
      <c r="I1873">
        <v>187</v>
      </c>
      <c r="J1873">
        <v>1</v>
      </c>
      <c r="K1873" t="s">
        <v>140</v>
      </c>
      <c r="L1873" t="s">
        <v>43</v>
      </c>
      <c r="M1873" t="s">
        <v>52</v>
      </c>
      <c r="N1873" t="s">
        <v>23</v>
      </c>
      <c r="O1873" t="s">
        <v>60</v>
      </c>
      <c r="P1873">
        <v>25</v>
      </c>
      <c r="Q1873" t="s">
        <v>37</v>
      </c>
      <c r="R1873">
        <v>19882</v>
      </c>
      <c r="S1873" t="str">
        <f t="shared" si="29"/>
        <v>0-50K</v>
      </c>
    </row>
    <row r="1874" spans="1:19" x14ac:dyDescent="0.3">
      <c r="A1874" t="s">
        <v>49</v>
      </c>
      <c r="B1874" t="s">
        <v>100</v>
      </c>
      <c r="C1874">
        <v>2014</v>
      </c>
      <c r="D1874" t="s">
        <v>20</v>
      </c>
      <c r="E1874" t="s">
        <v>21</v>
      </c>
      <c r="F1874">
        <v>1.6</v>
      </c>
      <c r="G1874">
        <v>101057</v>
      </c>
      <c r="H1874">
        <v>133</v>
      </c>
      <c r="I1874">
        <v>120</v>
      </c>
      <c r="J1874">
        <v>2</v>
      </c>
      <c r="K1874">
        <v>0</v>
      </c>
      <c r="L1874" t="s">
        <v>43</v>
      </c>
      <c r="M1874" t="s">
        <v>94</v>
      </c>
      <c r="N1874" t="s">
        <v>45</v>
      </c>
      <c r="O1874" t="s">
        <v>29</v>
      </c>
      <c r="P1874">
        <v>35</v>
      </c>
      <c r="Q1874" t="s">
        <v>91</v>
      </c>
      <c r="R1874">
        <v>5952</v>
      </c>
      <c r="S1874" t="str">
        <f t="shared" si="29"/>
        <v>100K-150K</v>
      </c>
    </row>
    <row r="1875" spans="1:19" x14ac:dyDescent="0.3">
      <c r="A1875" t="s">
        <v>80</v>
      </c>
      <c r="B1875" t="s">
        <v>98</v>
      </c>
      <c r="C1875">
        <v>2015</v>
      </c>
      <c r="D1875" t="s">
        <v>20</v>
      </c>
      <c r="E1875" t="s">
        <v>21</v>
      </c>
      <c r="F1875">
        <v>2.9</v>
      </c>
      <c r="G1875">
        <v>58365</v>
      </c>
      <c r="H1875">
        <v>217</v>
      </c>
      <c r="I1875">
        <v>187</v>
      </c>
      <c r="J1875">
        <v>2</v>
      </c>
      <c r="K1875">
        <v>0</v>
      </c>
      <c r="L1875" t="s">
        <v>34</v>
      </c>
      <c r="M1875" t="s">
        <v>140</v>
      </c>
      <c r="N1875" t="s">
        <v>23</v>
      </c>
      <c r="O1875" t="s">
        <v>24</v>
      </c>
      <c r="P1875">
        <v>26</v>
      </c>
      <c r="Q1875" t="s">
        <v>140</v>
      </c>
      <c r="R1875">
        <v>9366</v>
      </c>
      <c r="S1875" t="str">
        <f t="shared" si="29"/>
        <v>50K-100K</v>
      </c>
    </row>
    <row r="1876" spans="1:19" x14ac:dyDescent="0.3">
      <c r="A1876" t="s">
        <v>31</v>
      </c>
      <c r="B1876" t="s">
        <v>32</v>
      </c>
      <c r="C1876">
        <v>2013</v>
      </c>
      <c r="D1876" t="s">
        <v>20</v>
      </c>
      <c r="E1876" t="s">
        <v>21</v>
      </c>
      <c r="F1876">
        <v>1.9</v>
      </c>
      <c r="G1876">
        <v>168905</v>
      </c>
      <c r="H1876">
        <v>163</v>
      </c>
      <c r="I1876">
        <v>149</v>
      </c>
      <c r="J1876">
        <v>4</v>
      </c>
      <c r="K1876">
        <v>1</v>
      </c>
      <c r="L1876" t="s">
        <v>40</v>
      </c>
      <c r="M1876" t="s">
        <v>28</v>
      </c>
      <c r="N1876" t="s">
        <v>36</v>
      </c>
      <c r="O1876" t="s">
        <v>29</v>
      </c>
      <c r="P1876">
        <v>29</v>
      </c>
      <c r="Q1876" t="s">
        <v>88</v>
      </c>
      <c r="R1876">
        <v>573</v>
      </c>
      <c r="S1876" t="str">
        <f t="shared" si="29"/>
        <v>150K-200K</v>
      </c>
    </row>
    <row r="1877" spans="1:19" x14ac:dyDescent="0.3">
      <c r="A1877" t="s">
        <v>55</v>
      </c>
      <c r="B1877" t="s">
        <v>75</v>
      </c>
      <c r="C1877">
        <v>2007</v>
      </c>
      <c r="D1877" t="s">
        <v>20</v>
      </c>
      <c r="E1877" t="s">
        <v>21</v>
      </c>
      <c r="F1877">
        <v>2.1</v>
      </c>
      <c r="G1877">
        <v>166594</v>
      </c>
      <c r="H1877">
        <v>163</v>
      </c>
      <c r="I1877">
        <v>158</v>
      </c>
      <c r="J1877">
        <v>4</v>
      </c>
      <c r="K1877">
        <v>1</v>
      </c>
      <c r="L1877" t="s">
        <v>140</v>
      </c>
      <c r="M1877" t="s">
        <v>28</v>
      </c>
      <c r="N1877" t="s">
        <v>45</v>
      </c>
      <c r="O1877" t="s">
        <v>29</v>
      </c>
      <c r="P1877">
        <v>31</v>
      </c>
      <c r="Q1877" t="s">
        <v>91</v>
      </c>
      <c r="R1877">
        <v>500</v>
      </c>
      <c r="S1877" t="str">
        <f t="shared" si="29"/>
        <v>150K-200K</v>
      </c>
    </row>
    <row r="1878" spans="1:19" x14ac:dyDescent="0.3">
      <c r="A1878" t="s">
        <v>26</v>
      </c>
      <c r="B1878" t="s">
        <v>58</v>
      </c>
      <c r="C1878">
        <v>2012</v>
      </c>
      <c r="D1878" t="s">
        <v>20</v>
      </c>
      <c r="E1878" t="s">
        <v>21</v>
      </c>
      <c r="F1878">
        <v>2.4</v>
      </c>
      <c r="G1878">
        <v>19095</v>
      </c>
      <c r="H1878">
        <v>185</v>
      </c>
      <c r="I1878">
        <v>184</v>
      </c>
      <c r="J1878">
        <v>4</v>
      </c>
      <c r="K1878">
        <v>0</v>
      </c>
      <c r="L1878" t="s">
        <v>34</v>
      </c>
      <c r="M1878" t="s">
        <v>35</v>
      </c>
      <c r="N1878" t="s">
        <v>23</v>
      </c>
      <c r="O1878" t="s">
        <v>24</v>
      </c>
      <c r="P1878">
        <v>32</v>
      </c>
      <c r="Q1878" t="s">
        <v>64</v>
      </c>
      <c r="R1878">
        <v>10437</v>
      </c>
      <c r="S1878" t="str">
        <f t="shared" si="29"/>
        <v>0-50K</v>
      </c>
    </row>
    <row r="1879" spans="1:19" x14ac:dyDescent="0.3">
      <c r="A1879" t="s">
        <v>38</v>
      </c>
      <c r="B1879" t="s">
        <v>39</v>
      </c>
      <c r="C1879">
        <v>2011</v>
      </c>
      <c r="D1879" t="s">
        <v>20</v>
      </c>
      <c r="E1879" t="s">
        <v>21</v>
      </c>
      <c r="F1879">
        <v>2.8</v>
      </c>
      <c r="G1879">
        <v>174112</v>
      </c>
      <c r="H1879">
        <v>186</v>
      </c>
      <c r="I1879">
        <v>187</v>
      </c>
      <c r="J1879">
        <v>3</v>
      </c>
      <c r="K1879">
        <v>0</v>
      </c>
      <c r="L1879" t="s">
        <v>140</v>
      </c>
      <c r="M1879" t="s">
        <v>140</v>
      </c>
      <c r="N1879" t="s">
        <v>23</v>
      </c>
      <c r="O1879" t="s">
        <v>24</v>
      </c>
      <c r="P1879">
        <v>32</v>
      </c>
      <c r="Q1879" t="s">
        <v>48</v>
      </c>
      <c r="R1879">
        <v>7729</v>
      </c>
      <c r="S1879" t="str">
        <f t="shared" si="29"/>
        <v>150K-200K</v>
      </c>
    </row>
    <row r="1880" spans="1:19" x14ac:dyDescent="0.3">
      <c r="A1880" t="s">
        <v>49</v>
      </c>
      <c r="B1880" t="s">
        <v>93</v>
      </c>
      <c r="C1880">
        <v>2006</v>
      </c>
      <c r="D1880" t="s">
        <v>20</v>
      </c>
      <c r="E1880" t="s">
        <v>21</v>
      </c>
      <c r="F1880">
        <v>2.2999999999999998</v>
      </c>
      <c r="G1880">
        <v>203143</v>
      </c>
      <c r="H1880">
        <v>184</v>
      </c>
      <c r="I1880">
        <v>193</v>
      </c>
      <c r="J1880">
        <v>3</v>
      </c>
      <c r="K1880">
        <v>1</v>
      </c>
      <c r="L1880" t="s">
        <v>40</v>
      </c>
      <c r="M1880" t="s">
        <v>52</v>
      </c>
      <c r="N1880" t="s">
        <v>23</v>
      </c>
      <c r="O1880" t="s">
        <v>24</v>
      </c>
      <c r="P1880">
        <v>26</v>
      </c>
      <c r="Q1880" t="s">
        <v>140</v>
      </c>
      <c r="R1880">
        <v>500</v>
      </c>
      <c r="S1880" t="str">
        <f t="shared" si="29"/>
        <v>200K+</v>
      </c>
    </row>
    <row r="1881" spans="1:19" x14ac:dyDescent="0.3">
      <c r="A1881" t="s">
        <v>80</v>
      </c>
      <c r="B1881" t="s">
        <v>81</v>
      </c>
      <c r="C1881">
        <v>2010</v>
      </c>
      <c r="D1881" t="s">
        <v>63</v>
      </c>
      <c r="E1881" t="s">
        <v>67</v>
      </c>
      <c r="F1881">
        <v>4.5999999999999996</v>
      </c>
      <c r="G1881">
        <v>272886</v>
      </c>
      <c r="H1881">
        <v>343</v>
      </c>
      <c r="I1881">
        <v>310</v>
      </c>
      <c r="J1881">
        <v>3</v>
      </c>
      <c r="K1881">
        <v>1</v>
      </c>
      <c r="L1881" t="s">
        <v>34</v>
      </c>
      <c r="M1881" t="s">
        <v>94</v>
      </c>
      <c r="N1881" t="s">
        <v>82</v>
      </c>
      <c r="O1881" t="s">
        <v>60</v>
      </c>
      <c r="P1881">
        <v>15</v>
      </c>
      <c r="Q1881" t="s">
        <v>57</v>
      </c>
      <c r="R1881">
        <v>500</v>
      </c>
      <c r="S1881" t="str">
        <f t="shared" si="29"/>
        <v>200K+</v>
      </c>
    </row>
    <row r="1882" spans="1:19" x14ac:dyDescent="0.3">
      <c r="A1882" t="s">
        <v>31</v>
      </c>
      <c r="B1882" t="s">
        <v>32</v>
      </c>
      <c r="C1882">
        <v>2011</v>
      </c>
      <c r="D1882" t="s">
        <v>20</v>
      </c>
      <c r="E1882" t="s">
        <v>67</v>
      </c>
      <c r="F1882">
        <v>1.6</v>
      </c>
      <c r="G1882">
        <v>212749</v>
      </c>
      <c r="H1882">
        <v>137</v>
      </c>
      <c r="I1882">
        <v>126</v>
      </c>
      <c r="J1882">
        <v>4</v>
      </c>
      <c r="K1882">
        <v>1</v>
      </c>
      <c r="L1882" t="s">
        <v>34</v>
      </c>
      <c r="M1882" t="s">
        <v>59</v>
      </c>
      <c r="N1882" t="s">
        <v>36</v>
      </c>
      <c r="O1882" t="s">
        <v>29</v>
      </c>
      <c r="P1882">
        <v>39</v>
      </c>
      <c r="Q1882" t="s">
        <v>64</v>
      </c>
      <c r="R1882">
        <v>500</v>
      </c>
      <c r="S1882" t="str">
        <f t="shared" si="29"/>
        <v>200K+</v>
      </c>
    </row>
    <row r="1883" spans="1:19" x14ac:dyDescent="0.3">
      <c r="A1883" t="s">
        <v>26</v>
      </c>
      <c r="B1883" t="s">
        <v>68</v>
      </c>
      <c r="C1883">
        <v>2005</v>
      </c>
      <c r="D1883" t="s">
        <v>20</v>
      </c>
      <c r="E1883" t="s">
        <v>21</v>
      </c>
      <c r="F1883">
        <v>2.5</v>
      </c>
      <c r="G1883">
        <v>231998</v>
      </c>
      <c r="H1883">
        <v>184</v>
      </c>
      <c r="I1883">
        <v>174</v>
      </c>
      <c r="J1883">
        <v>4</v>
      </c>
      <c r="K1883">
        <v>0</v>
      </c>
      <c r="L1883" t="s">
        <v>43</v>
      </c>
      <c r="M1883" t="s">
        <v>44</v>
      </c>
      <c r="N1883" t="s">
        <v>45</v>
      </c>
      <c r="O1883" t="s">
        <v>29</v>
      </c>
      <c r="P1883">
        <v>32</v>
      </c>
      <c r="Q1883" t="s">
        <v>140</v>
      </c>
      <c r="R1883">
        <v>500</v>
      </c>
      <c r="S1883" t="str">
        <f t="shared" si="29"/>
        <v>200K+</v>
      </c>
    </row>
    <row r="1884" spans="1:19" x14ac:dyDescent="0.3">
      <c r="A1884" t="s">
        <v>31</v>
      </c>
      <c r="B1884" t="s">
        <v>61</v>
      </c>
      <c r="C1884">
        <v>2018</v>
      </c>
      <c r="D1884" t="s">
        <v>20</v>
      </c>
      <c r="E1884" t="s">
        <v>21</v>
      </c>
      <c r="F1884">
        <v>1.5</v>
      </c>
      <c r="G1884">
        <v>8045</v>
      </c>
      <c r="H1884">
        <v>187</v>
      </c>
      <c r="I1884">
        <v>115</v>
      </c>
      <c r="J1884">
        <v>1</v>
      </c>
      <c r="K1884">
        <v>0</v>
      </c>
      <c r="L1884" t="s">
        <v>34</v>
      </c>
      <c r="M1884" t="s">
        <v>52</v>
      </c>
      <c r="N1884" t="s">
        <v>45</v>
      </c>
      <c r="O1884" t="s">
        <v>29</v>
      </c>
      <c r="P1884">
        <v>41</v>
      </c>
      <c r="Q1884" t="s">
        <v>91</v>
      </c>
      <c r="R1884">
        <v>15532</v>
      </c>
      <c r="S1884" t="str">
        <f t="shared" si="29"/>
        <v>0-50K</v>
      </c>
    </row>
    <row r="1885" spans="1:19" x14ac:dyDescent="0.3">
      <c r="A1885" t="s">
        <v>80</v>
      </c>
      <c r="B1885" t="s">
        <v>81</v>
      </c>
      <c r="C1885">
        <v>2010</v>
      </c>
      <c r="D1885" t="s">
        <v>20</v>
      </c>
      <c r="E1885" t="s">
        <v>67</v>
      </c>
      <c r="F1885">
        <v>4.3</v>
      </c>
      <c r="G1885">
        <v>262455</v>
      </c>
      <c r="H1885">
        <v>322</v>
      </c>
      <c r="I1885">
        <v>298</v>
      </c>
      <c r="J1885">
        <v>4</v>
      </c>
      <c r="K1885">
        <v>0</v>
      </c>
      <c r="L1885" t="s">
        <v>34</v>
      </c>
      <c r="M1885" t="s">
        <v>94</v>
      </c>
      <c r="N1885" t="s">
        <v>82</v>
      </c>
      <c r="O1885" t="s">
        <v>60</v>
      </c>
      <c r="P1885">
        <v>16</v>
      </c>
      <c r="Q1885" t="s">
        <v>25</v>
      </c>
      <c r="R1885">
        <v>500</v>
      </c>
      <c r="S1885" t="str">
        <f t="shared" si="29"/>
        <v>200K+</v>
      </c>
    </row>
    <row r="1886" spans="1:19" x14ac:dyDescent="0.3">
      <c r="A1886" t="s">
        <v>49</v>
      </c>
      <c r="B1886" t="s">
        <v>93</v>
      </c>
      <c r="C1886">
        <v>2006</v>
      </c>
      <c r="D1886" t="s">
        <v>20</v>
      </c>
      <c r="E1886" t="s">
        <v>67</v>
      </c>
      <c r="F1886">
        <v>2.4</v>
      </c>
      <c r="G1886">
        <v>354554</v>
      </c>
      <c r="H1886">
        <v>184</v>
      </c>
      <c r="I1886">
        <v>184</v>
      </c>
      <c r="J1886">
        <v>4</v>
      </c>
      <c r="K1886">
        <v>1</v>
      </c>
      <c r="L1886" t="s">
        <v>34</v>
      </c>
      <c r="M1886" t="s">
        <v>22</v>
      </c>
      <c r="N1886" t="s">
        <v>23</v>
      </c>
      <c r="O1886" t="s">
        <v>24</v>
      </c>
      <c r="P1886">
        <v>28</v>
      </c>
      <c r="Q1886" t="s">
        <v>88</v>
      </c>
      <c r="R1886">
        <v>500</v>
      </c>
      <c r="S1886" t="str">
        <f t="shared" si="29"/>
        <v>200K+</v>
      </c>
    </row>
    <row r="1887" spans="1:19" x14ac:dyDescent="0.3">
      <c r="A1887" t="s">
        <v>55</v>
      </c>
      <c r="B1887" t="s">
        <v>75</v>
      </c>
      <c r="C1887">
        <v>2021</v>
      </c>
      <c r="D1887" t="s">
        <v>20</v>
      </c>
      <c r="E1887" t="s">
        <v>21</v>
      </c>
      <c r="F1887">
        <v>1.8</v>
      </c>
      <c r="G1887">
        <v>61978</v>
      </c>
      <c r="H1887">
        <v>187</v>
      </c>
      <c r="I1887">
        <v>144</v>
      </c>
      <c r="J1887">
        <v>1</v>
      </c>
      <c r="K1887" t="s">
        <v>140</v>
      </c>
      <c r="L1887" t="s">
        <v>34</v>
      </c>
      <c r="M1887" t="s">
        <v>52</v>
      </c>
      <c r="N1887" t="s">
        <v>45</v>
      </c>
      <c r="O1887" t="s">
        <v>24</v>
      </c>
      <c r="P1887">
        <v>32</v>
      </c>
      <c r="Q1887" t="s">
        <v>30</v>
      </c>
      <c r="R1887">
        <v>11025</v>
      </c>
      <c r="S1887" t="str">
        <f t="shared" si="29"/>
        <v>50K-100K</v>
      </c>
    </row>
    <row r="1888" spans="1:19" x14ac:dyDescent="0.3">
      <c r="A1888" t="s">
        <v>73</v>
      </c>
      <c r="B1888" t="s">
        <v>87</v>
      </c>
      <c r="C1888">
        <v>2024</v>
      </c>
      <c r="D1888" t="s">
        <v>20</v>
      </c>
      <c r="E1888" t="s">
        <v>140</v>
      </c>
      <c r="F1888">
        <v>3.3</v>
      </c>
      <c r="G1888">
        <v>563</v>
      </c>
      <c r="H1888">
        <v>257</v>
      </c>
      <c r="I1888">
        <v>245</v>
      </c>
      <c r="J1888">
        <v>1</v>
      </c>
      <c r="K1888">
        <v>0</v>
      </c>
      <c r="L1888" t="s">
        <v>40</v>
      </c>
      <c r="M1888" t="s">
        <v>44</v>
      </c>
      <c r="N1888" t="s">
        <v>23</v>
      </c>
      <c r="O1888" t="s">
        <v>29</v>
      </c>
      <c r="P1888">
        <v>25</v>
      </c>
      <c r="Q1888" t="s">
        <v>37</v>
      </c>
      <c r="R1888">
        <v>41411</v>
      </c>
      <c r="S1888" t="str">
        <f t="shared" si="29"/>
        <v>0-50K</v>
      </c>
    </row>
    <row r="1889" spans="1:19" x14ac:dyDescent="0.3">
      <c r="A1889" t="s">
        <v>26</v>
      </c>
      <c r="B1889" t="s">
        <v>27</v>
      </c>
      <c r="C1889">
        <v>2017</v>
      </c>
      <c r="D1889" t="s">
        <v>20</v>
      </c>
      <c r="E1889" t="s">
        <v>21</v>
      </c>
      <c r="F1889">
        <v>2.5</v>
      </c>
      <c r="G1889">
        <v>89610</v>
      </c>
      <c r="H1889">
        <v>211</v>
      </c>
      <c r="I1889">
        <v>204</v>
      </c>
      <c r="J1889">
        <v>1</v>
      </c>
      <c r="K1889">
        <v>0</v>
      </c>
      <c r="L1889" t="s">
        <v>40</v>
      </c>
      <c r="M1889" t="s">
        <v>94</v>
      </c>
      <c r="N1889" t="s">
        <v>23</v>
      </c>
      <c r="O1889" t="s">
        <v>24</v>
      </c>
      <c r="P1889">
        <v>26</v>
      </c>
      <c r="Q1889" t="s">
        <v>46</v>
      </c>
      <c r="R1889">
        <v>8771</v>
      </c>
      <c r="S1889" t="str">
        <f t="shared" si="29"/>
        <v>50K-100K</v>
      </c>
    </row>
    <row r="1890" spans="1:19" x14ac:dyDescent="0.3">
      <c r="A1890" t="s">
        <v>80</v>
      </c>
      <c r="B1890" t="s">
        <v>81</v>
      </c>
      <c r="C1890">
        <v>2016</v>
      </c>
      <c r="D1890" t="s">
        <v>20</v>
      </c>
      <c r="E1890" t="s">
        <v>140</v>
      </c>
      <c r="F1890">
        <v>2.7</v>
      </c>
      <c r="G1890">
        <v>138217</v>
      </c>
      <c r="H1890">
        <v>187</v>
      </c>
      <c r="I1890">
        <v>212</v>
      </c>
      <c r="J1890">
        <v>2</v>
      </c>
      <c r="K1890">
        <v>1</v>
      </c>
      <c r="L1890" t="s">
        <v>34</v>
      </c>
      <c r="M1890" t="s">
        <v>28</v>
      </c>
      <c r="N1890" t="s">
        <v>82</v>
      </c>
      <c r="O1890" t="s">
        <v>60</v>
      </c>
      <c r="P1890">
        <v>32</v>
      </c>
      <c r="Q1890" t="s">
        <v>140</v>
      </c>
      <c r="R1890">
        <v>6110</v>
      </c>
      <c r="S1890" t="str">
        <f t="shared" si="29"/>
        <v>100K-150K</v>
      </c>
    </row>
    <row r="1891" spans="1:19" x14ac:dyDescent="0.3">
      <c r="A1891" t="s">
        <v>73</v>
      </c>
      <c r="B1891" t="s">
        <v>97</v>
      </c>
      <c r="C1891">
        <v>2022</v>
      </c>
      <c r="D1891" t="s">
        <v>63</v>
      </c>
      <c r="E1891" t="s">
        <v>21</v>
      </c>
      <c r="F1891">
        <v>2.1</v>
      </c>
      <c r="G1891">
        <v>25595</v>
      </c>
      <c r="H1891">
        <v>164</v>
      </c>
      <c r="I1891">
        <v>155</v>
      </c>
      <c r="J1891">
        <v>1</v>
      </c>
      <c r="K1891">
        <v>0</v>
      </c>
      <c r="L1891" t="s">
        <v>140</v>
      </c>
      <c r="M1891" t="s">
        <v>52</v>
      </c>
      <c r="N1891" t="s">
        <v>45</v>
      </c>
      <c r="O1891" t="s">
        <v>29</v>
      </c>
      <c r="P1891">
        <v>34</v>
      </c>
      <c r="Q1891" t="s">
        <v>140</v>
      </c>
      <c r="R1891">
        <v>44425</v>
      </c>
      <c r="S1891" t="str">
        <f t="shared" si="29"/>
        <v>0-50K</v>
      </c>
    </row>
    <row r="1892" spans="1:19" x14ac:dyDescent="0.3">
      <c r="A1892" t="s">
        <v>55</v>
      </c>
      <c r="B1892" t="s">
        <v>78</v>
      </c>
      <c r="C1892">
        <v>2017</v>
      </c>
      <c r="D1892" t="s">
        <v>20</v>
      </c>
      <c r="E1892" t="s">
        <v>140</v>
      </c>
      <c r="F1892">
        <v>2.5</v>
      </c>
      <c r="G1892">
        <v>71352</v>
      </c>
      <c r="H1892">
        <v>187</v>
      </c>
      <c r="I1892">
        <v>96</v>
      </c>
      <c r="J1892">
        <v>1</v>
      </c>
      <c r="K1892">
        <v>0</v>
      </c>
      <c r="L1892" t="s">
        <v>34</v>
      </c>
      <c r="M1892" t="s">
        <v>140</v>
      </c>
      <c r="N1892" t="s">
        <v>45</v>
      </c>
      <c r="O1892" t="s">
        <v>29</v>
      </c>
      <c r="P1892">
        <v>40</v>
      </c>
      <c r="Q1892" t="s">
        <v>76</v>
      </c>
      <c r="R1892">
        <v>10708</v>
      </c>
      <c r="S1892" t="str">
        <f t="shared" si="29"/>
        <v>50K-100K</v>
      </c>
    </row>
    <row r="1893" spans="1:19" x14ac:dyDescent="0.3">
      <c r="A1893" t="s">
        <v>26</v>
      </c>
      <c r="B1893" t="s">
        <v>68</v>
      </c>
      <c r="C1893">
        <v>2024</v>
      </c>
      <c r="D1893" t="s">
        <v>63</v>
      </c>
      <c r="E1893" t="s">
        <v>21</v>
      </c>
      <c r="F1893">
        <v>2.5</v>
      </c>
      <c r="G1893">
        <v>100</v>
      </c>
      <c r="H1893">
        <v>193</v>
      </c>
      <c r="I1893">
        <v>171</v>
      </c>
      <c r="J1893">
        <v>1</v>
      </c>
      <c r="K1893">
        <v>0</v>
      </c>
      <c r="L1893" t="s">
        <v>34</v>
      </c>
      <c r="M1893" t="s">
        <v>94</v>
      </c>
      <c r="N1893" t="s">
        <v>45</v>
      </c>
      <c r="O1893" t="s">
        <v>29</v>
      </c>
      <c r="P1893">
        <v>30</v>
      </c>
      <c r="Q1893" t="s">
        <v>25</v>
      </c>
      <c r="R1893">
        <v>23488</v>
      </c>
      <c r="S1893" t="str">
        <f t="shared" si="29"/>
        <v>0-50K</v>
      </c>
    </row>
    <row r="1894" spans="1:19" x14ac:dyDescent="0.3">
      <c r="A1894" t="s">
        <v>18</v>
      </c>
      <c r="B1894" t="s">
        <v>51</v>
      </c>
      <c r="C1894">
        <v>2015</v>
      </c>
      <c r="D1894" t="s">
        <v>20</v>
      </c>
      <c r="E1894" t="s">
        <v>21</v>
      </c>
      <c r="F1894">
        <v>2.5</v>
      </c>
      <c r="G1894">
        <v>98713</v>
      </c>
      <c r="H1894">
        <v>183</v>
      </c>
      <c r="I1894">
        <v>177</v>
      </c>
      <c r="J1894">
        <v>2</v>
      </c>
      <c r="K1894">
        <v>1</v>
      </c>
      <c r="L1894" t="s">
        <v>43</v>
      </c>
      <c r="M1894" t="s">
        <v>44</v>
      </c>
      <c r="N1894" t="s">
        <v>45</v>
      </c>
      <c r="O1894" t="s">
        <v>29</v>
      </c>
      <c r="P1894">
        <v>31</v>
      </c>
      <c r="Q1894" t="s">
        <v>57</v>
      </c>
      <c r="R1894">
        <v>13934</v>
      </c>
      <c r="S1894" t="str">
        <f t="shared" si="29"/>
        <v>50K-100K</v>
      </c>
    </row>
    <row r="1895" spans="1:19" x14ac:dyDescent="0.3">
      <c r="A1895" t="s">
        <v>49</v>
      </c>
      <c r="B1895" t="s">
        <v>93</v>
      </c>
      <c r="C1895">
        <v>2021</v>
      </c>
      <c r="D1895" t="s">
        <v>20</v>
      </c>
      <c r="E1895" t="s">
        <v>21</v>
      </c>
      <c r="F1895">
        <v>2.9</v>
      </c>
      <c r="G1895">
        <v>22358</v>
      </c>
      <c r="H1895">
        <v>224</v>
      </c>
      <c r="I1895">
        <v>208</v>
      </c>
      <c r="J1895">
        <v>1</v>
      </c>
      <c r="K1895">
        <v>0</v>
      </c>
      <c r="L1895" t="s">
        <v>34</v>
      </c>
      <c r="M1895" t="s">
        <v>94</v>
      </c>
      <c r="N1895" t="s">
        <v>23</v>
      </c>
      <c r="O1895" t="s">
        <v>24</v>
      </c>
      <c r="P1895">
        <v>28</v>
      </c>
      <c r="Q1895" t="s">
        <v>46</v>
      </c>
      <c r="R1895">
        <v>25261</v>
      </c>
      <c r="S1895" t="str">
        <f t="shared" si="29"/>
        <v>0-50K</v>
      </c>
    </row>
    <row r="1896" spans="1:19" x14ac:dyDescent="0.3">
      <c r="A1896" t="s">
        <v>55</v>
      </c>
      <c r="B1896" t="s">
        <v>56</v>
      </c>
      <c r="C1896">
        <v>2007</v>
      </c>
      <c r="D1896" t="s">
        <v>63</v>
      </c>
      <c r="E1896" t="s">
        <v>21</v>
      </c>
      <c r="F1896">
        <v>3.2</v>
      </c>
      <c r="G1896">
        <v>126386</v>
      </c>
      <c r="H1896">
        <v>187</v>
      </c>
      <c r="I1896">
        <v>229</v>
      </c>
      <c r="J1896">
        <v>2</v>
      </c>
      <c r="K1896" t="s">
        <v>140</v>
      </c>
      <c r="L1896" t="s">
        <v>34</v>
      </c>
      <c r="M1896" t="s">
        <v>59</v>
      </c>
      <c r="N1896" t="s">
        <v>23</v>
      </c>
      <c r="O1896" t="s">
        <v>24</v>
      </c>
      <c r="P1896">
        <v>28</v>
      </c>
      <c r="Q1896" t="s">
        <v>88</v>
      </c>
      <c r="R1896">
        <v>2497</v>
      </c>
      <c r="S1896" t="str">
        <f t="shared" si="29"/>
        <v>100K-150K</v>
      </c>
    </row>
    <row r="1897" spans="1:19" x14ac:dyDescent="0.3">
      <c r="A1897" t="s">
        <v>18</v>
      </c>
      <c r="B1897" t="s">
        <v>66</v>
      </c>
      <c r="C1897">
        <v>2023</v>
      </c>
      <c r="D1897" t="s">
        <v>63</v>
      </c>
      <c r="E1897" t="s">
        <v>21</v>
      </c>
      <c r="F1897">
        <v>2.5</v>
      </c>
      <c r="G1897">
        <v>100</v>
      </c>
      <c r="H1897">
        <v>158</v>
      </c>
      <c r="I1897">
        <v>187</v>
      </c>
      <c r="J1897">
        <v>1</v>
      </c>
      <c r="K1897" t="s">
        <v>140</v>
      </c>
      <c r="L1897" t="s">
        <v>43</v>
      </c>
      <c r="M1897" t="s">
        <v>35</v>
      </c>
      <c r="N1897" t="s">
        <v>23</v>
      </c>
      <c r="O1897" t="s">
        <v>60</v>
      </c>
      <c r="P1897">
        <v>31</v>
      </c>
      <c r="Q1897" t="s">
        <v>140</v>
      </c>
      <c r="R1897">
        <v>35190</v>
      </c>
      <c r="S1897" t="str">
        <f t="shared" si="29"/>
        <v>0-50K</v>
      </c>
    </row>
    <row r="1898" spans="1:19" x14ac:dyDescent="0.3">
      <c r="A1898" t="s">
        <v>18</v>
      </c>
      <c r="B1898" t="s">
        <v>66</v>
      </c>
      <c r="C1898">
        <v>2007</v>
      </c>
      <c r="D1898" t="s">
        <v>20</v>
      </c>
      <c r="E1898" t="s">
        <v>140</v>
      </c>
      <c r="F1898">
        <v>3.1</v>
      </c>
      <c r="G1898">
        <v>205064</v>
      </c>
      <c r="H1898">
        <v>242</v>
      </c>
      <c r="I1898">
        <v>224</v>
      </c>
      <c r="J1898">
        <v>5</v>
      </c>
      <c r="K1898">
        <v>1</v>
      </c>
      <c r="L1898" t="s">
        <v>40</v>
      </c>
      <c r="M1898" t="s">
        <v>44</v>
      </c>
      <c r="N1898" t="s">
        <v>23</v>
      </c>
      <c r="O1898" t="s">
        <v>24</v>
      </c>
      <c r="P1898">
        <v>32</v>
      </c>
      <c r="Q1898" t="s">
        <v>46</v>
      </c>
      <c r="R1898">
        <v>632</v>
      </c>
      <c r="S1898" t="str">
        <f t="shared" si="29"/>
        <v>200K+</v>
      </c>
    </row>
    <row r="1899" spans="1:19" x14ac:dyDescent="0.3">
      <c r="A1899" t="s">
        <v>41</v>
      </c>
      <c r="B1899" t="s">
        <v>62</v>
      </c>
      <c r="C1899">
        <v>2006</v>
      </c>
      <c r="D1899" t="s">
        <v>20</v>
      </c>
      <c r="E1899" t="s">
        <v>67</v>
      </c>
      <c r="F1899">
        <v>2.9</v>
      </c>
      <c r="G1899">
        <v>93293</v>
      </c>
      <c r="H1899">
        <v>226</v>
      </c>
      <c r="I1899">
        <v>230</v>
      </c>
      <c r="J1899">
        <v>4</v>
      </c>
      <c r="K1899">
        <v>1</v>
      </c>
      <c r="L1899" t="s">
        <v>40</v>
      </c>
      <c r="M1899" t="s">
        <v>52</v>
      </c>
      <c r="N1899" t="s">
        <v>23</v>
      </c>
      <c r="O1899" t="s">
        <v>24</v>
      </c>
      <c r="P1899">
        <v>19</v>
      </c>
      <c r="Q1899" t="s">
        <v>91</v>
      </c>
      <c r="R1899">
        <v>1126</v>
      </c>
      <c r="S1899" t="str">
        <f t="shared" si="29"/>
        <v>50K-100K</v>
      </c>
    </row>
    <row r="1900" spans="1:19" x14ac:dyDescent="0.3">
      <c r="A1900" t="s">
        <v>41</v>
      </c>
      <c r="B1900" t="s">
        <v>62</v>
      </c>
      <c r="C1900">
        <v>2014</v>
      </c>
      <c r="D1900" t="s">
        <v>20</v>
      </c>
      <c r="E1900" t="s">
        <v>21</v>
      </c>
      <c r="F1900">
        <v>3.4</v>
      </c>
      <c r="G1900">
        <v>56778</v>
      </c>
      <c r="H1900">
        <v>187</v>
      </c>
      <c r="I1900">
        <v>248</v>
      </c>
      <c r="J1900">
        <v>1</v>
      </c>
      <c r="K1900" t="s">
        <v>140</v>
      </c>
      <c r="L1900" t="s">
        <v>140</v>
      </c>
      <c r="M1900" t="s">
        <v>22</v>
      </c>
      <c r="N1900" t="s">
        <v>23</v>
      </c>
      <c r="O1900" t="s">
        <v>24</v>
      </c>
      <c r="P1900">
        <v>19</v>
      </c>
      <c r="Q1900" t="s">
        <v>48</v>
      </c>
      <c r="R1900">
        <v>7620</v>
      </c>
      <c r="S1900" t="str">
        <f t="shared" si="29"/>
        <v>50K-100K</v>
      </c>
    </row>
    <row r="1901" spans="1:19" x14ac:dyDescent="0.3">
      <c r="A1901" t="s">
        <v>53</v>
      </c>
      <c r="B1901" t="s">
        <v>54</v>
      </c>
      <c r="C1901">
        <v>2016</v>
      </c>
      <c r="D1901" t="s">
        <v>63</v>
      </c>
      <c r="E1901" t="s">
        <v>21</v>
      </c>
      <c r="F1901">
        <v>3</v>
      </c>
      <c r="G1901">
        <v>25840</v>
      </c>
      <c r="H1901">
        <v>226</v>
      </c>
      <c r="I1901">
        <v>201</v>
      </c>
      <c r="J1901">
        <v>2</v>
      </c>
      <c r="K1901">
        <v>0</v>
      </c>
      <c r="L1901" t="s">
        <v>43</v>
      </c>
      <c r="M1901" t="s">
        <v>72</v>
      </c>
      <c r="N1901" t="s">
        <v>23</v>
      </c>
      <c r="O1901" t="s">
        <v>24</v>
      </c>
      <c r="P1901">
        <v>26</v>
      </c>
      <c r="Q1901" t="s">
        <v>140</v>
      </c>
      <c r="R1901">
        <v>24137</v>
      </c>
      <c r="S1901" t="str">
        <f t="shared" si="29"/>
        <v>0-50K</v>
      </c>
    </row>
    <row r="1902" spans="1:19" x14ac:dyDescent="0.3">
      <c r="A1902" t="s">
        <v>49</v>
      </c>
      <c r="B1902" t="s">
        <v>92</v>
      </c>
      <c r="C1902">
        <v>2008</v>
      </c>
      <c r="D1902" t="s">
        <v>20</v>
      </c>
      <c r="E1902" t="s">
        <v>21</v>
      </c>
      <c r="F1902">
        <v>2.1</v>
      </c>
      <c r="G1902">
        <v>163215</v>
      </c>
      <c r="H1902">
        <v>182</v>
      </c>
      <c r="I1902">
        <v>184</v>
      </c>
      <c r="J1902">
        <v>4</v>
      </c>
      <c r="K1902">
        <v>0</v>
      </c>
      <c r="L1902" t="s">
        <v>43</v>
      </c>
      <c r="M1902" t="s">
        <v>22</v>
      </c>
      <c r="N1902" t="s">
        <v>23</v>
      </c>
      <c r="O1902" t="s">
        <v>24</v>
      </c>
      <c r="P1902">
        <v>32</v>
      </c>
      <c r="Q1902" t="s">
        <v>25</v>
      </c>
      <c r="R1902">
        <v>500</v>
      </c>
      <c r="S1902" t="str">
        <f t="shared" si="29"/>
        <v>150K-200K</v>
      </c>
    </row>
    <row r="1903" spans="1:19" x14ac:dyDescent="0.3">
      <c r="A1903" t="s">
        <v>41</v>
      </c>
      <c r="B1903" t="s">
        <v>96</v>
      </c>
      <c r="C1903">
        <v>2008</v>
      </c>
      <c r="D1903" t="s">
        <v>20</v>
      </c>
      <c r="E1903" t="s">
        <v>21</v>
      </c>
      <c r="F1903">
        <v>2.1</v>
      </c>
      <c r="G1903">
        <v>203217</v>
      </c>
      <c r="H1903">
        <v>177</v>
      </c>
      <c r="I1903">
        <v>172</v>
      </c>
      <c r="J1903">
        <v>4</v>
      </c>
      <c r="K1903">
        <v>0</v>
      </c>
      <c r="L1903" t="s">
        <v>43</v>
      </c>
      <c r="M1903" t="s">
        <v>35</v>
      </c>
      <c r="N1903" t="s">
        <v>45</v>
      </c>
      <c r="O1903" t="s">
        <v>29</v>
      </c>
      <c r="P1903">
        <v>32</v>
      </c>
      <c r="Q1903" t="s">
        <v>30</v>
      </c>
      <c r="R1903">
        <v>500</v>
      </c>
      <c r="S1903" t="str">
        <f t="shared" si="29"/>
        <v>200K+</v>
      </c>
    </row>
    <row r="1904" spans="1:19" x14ac:dyDescent="0.3">
      <c r="A1904" t="s">
        <v>26</v>
      </c>
      <c r="B1904" t="s">
        <v>101</v>
      </c>
      <c r="C1904">
        <v>2021</v>
      </c>
      <c r="D1904" t="s">
        <v>20</v>
      </c>
      <c r="E1904" t="s">
        <v>21</v>
      </c>
      <c r="F1904">
        <v>2.5</v>
      </c>
      <c r="G1904">
        <v>17789</v>
      </c>
      <c r="H1904">
        <v>187</v>
      </c>
      <c r="I1904">
        <v>140</v>
      </c>
      <c r="J1904">
        <v>1</v>
      </c>
      <c r="K1904">
        <v>0</v>
      </c>
      <c r="L1904" t="s">
        <v>43</v>
      </c>
      <c r="M1904" t="s">
        <v>59</v>
      </c>
      <c r="N1904" t="s">
        <v>45</v>
      </c>
      <c r="O1904" t="s">
        <v>29</v>
      </c>
      <c r="P1904">
        <v>38</v>
      </c>
      <c r="Q1904" t="s">
        <v>46</v>
      </c>
      <c r="R1904">
        <v>15129</v>
      </c>
      <c r="S1904" t="str">
        <f t="shared" si="29"/>
        <v>0-50K</v>
      </c>
    </row>
    <row r="1905" spans="1:19" x14ac:dyDescent="0.3">
      <c r="A1905" t="s">
        <v>53</v>
      </c>
      <c r="B1905" t="s">
        <v>79</v>
      </c>
      <c r="C1905">
        <v>2017</v>
      </c>
      <c r="D1905" t="s">
        <v>33</v>
      </c>
      <c r="E1905" t="s">
        <v>140</v>
      </c>
      <c r="F1905">
        <v>2.4</v>
      </c>
      <c r="G1905">
        <v>138970</v>
      </c>
      <c r="H1905">
        <v>187</v>
      </c>
      <c r="I1905">
        <v>166</v>
      </c>
      <c r="J1905">
        <v>2</v>
      </c>
      <c r="K1905">
        <v>1</v>
      </c>
      <c r="L1905" t="s">
        <v>43</v>
      </c>
      <c r="M1905" t="s">
        <v>22</v>
      </c>
      <c r="N1905" t="s">
        <v>45</v>
      </c>
      <c r="O1905" t="s">
        <v>29</v>
      </c>
      <c r="P1905">
        <v>51</v>
      </c>
      <c r="Q1905" t="s">
        <v>88</v>
      </c>
      <c r="R1905">
        <v>21269</v>
      </c>
      <c r="S1905" t="str">
        <f t="shared" si="29"/>
        <v>100K-150K</v>
      </c>
    </row>
    <row r="1906" spans="1:19" x14ac:dyDescent="0.3">
      <c r="A1906" t="s">
        <v>38</v>
      </c>
      <c r="B1906" t="s">
        <v>89</v>
      </c>
      <c r="C1906">
        <v>2013</v>
      </c>
      <c r="D1906" t="s">
        <v>20</v>
      </c>
      <c r="E1906" t="s">
        <v>21</v>
      </c>
      <c r="F1906">
        <v>2.5</v>
      </c>
      <c r="G1906">
        <v>212974</v>
      </c>
      <c r="H1906">
        <v>166</v>
      </c>
      <c r="I1906">
        <v>159</v>
      </c>
      <c r="J1906">
        <v>3</v>
      </c>
      <c r="K1906">
        <v>0</v>
      </c>
      <c r="L1906" t="s">
        <v>140</v>
      </c>
      <c r="M1906" t="s">
        <v>59</v>
      </c>
      <c r="N1906" t="s">
        <v>45</v>
      </c>
      <c r="O1906" t="s">
        <v>29</v>
      </c>
      <c r="P1906">
        <v>32</v>
      </c>
      <c r="Q1906" t="s">
        <v>46</v>
      </c>
      <c r="R1906">
        <v>500</v>
      </c>
      <c r="S1906" t="str">
        <f t="shared" si="29"/>
        <v>200K+</v>
      </c>
    </row>
    <row r="1907" spans="1:19" x14ac:dyDescent="0.3">
      <c r="A1907" t="s">
        <v>41</v>
      </c>
      <c r="B1907" t="s">
        <v>62</v>
      </c>
      <c r="C1907">
        <v>2005</v>
      </c>
      <c r="D1907" t="s">
        <v>20</v>
      </c>
      <c r="E1907" t="s">
        <v>21</v>
      </c>
      <c r="F1907">
        <v>3.4</v>
      </c>
      <c r="G1907">
        <v>257754</v>
      </c>
      <c r="H1907">
        <v>256</v>
      </c>
      <c r="I1907">
        <v>226</v>
      </c>
      <c r="J1907">
        <v>3</v>
      </c>
      <c r="K1907">
        <v>1</v>
      </c>
      <c r="L1907" t="s">
        <v>40</v>
      </c>
      <c r="M1907" t="s">
        <v>28</v>
      </c>
      <c r="N1907" t="s">
        <v>23</v>
      </c>
      <c r="O1907" t="s">
        <v>29</v>
      </c>
      <c r="P1907">
        <v>25</v>
      </c>
      <c r="Q1907" t="s">
        <v>76</v>
      </c>
      <c r="R1907">
        <v>500</v>
      </c>
      <c r="S1907" t="str">
        <f t="shared" si="29"/>
        <v>200K+</v>
      </c>
    </row>
    <row r="1908" spans="1:19" x14ac:dyDescent="0.3">
      <c r="A1908" t="s">
        <v>80</v>
      </c>
      <c r="B1908" t="s">
        <v>81</v>
      </c>
      <c r="C1908">
        <v>2021</v>
      </c>
      <c r="D1908" t="s">
        <v>20</v>
      </c>
      <c r="E1908" t="s">
        <v>21</v>
      </c>
      <c r="F1908">
        <v>2.5</v>
      </c>
      <c r="G1908">
        <v>41325</v>
      </c>
      <c r="H1908">
        <v>210</v>
      </c>
      <c r="I1908">
        <v>193</v>
      </c>
      <c r="J1908">
        <v>1</v>
      </c>
      <c r="K1908">
        <v>0</v>
      </c>
      <c r="L1908" t="s">
        <v>34</v>
      </c>
      <c r="M1908" t="s">
        <v>94</v>
      </c>
      <c r="N1908" t="s">
        <v>82</v>
      </c>
      <c r="O1908" t="s">
        <v>60</v>
      </c>
      <c r="P1908">
        <v>32</v>
      </c>
      <c r="Q1908" t="s">
        <v>25</v>
      </c>
      <c r="R1908">
        <v>20404</v>
      </c>
      <c r="S1908" t="str">
        <f t="shared" si="29"/>
        <v>0-50K</v>
      </c>
    </row>
    <row r="1909" spans="1:19" x14ac:dyDescent="0.3">
      <c r="A1909" t="s">
        <v>31</v>
      </c>
      <c r="B1909" t="s">
        <v>85</v>
      </c>
      <c r="C1909">
        <v>2016</v>
      </c>
      <c r="D1909" t="s">
        <v>20</v>
      </c>
      <c r="E1909" t="s">
        <v>21</v>
      </c>
      <c r="F1909">
        <v>3.4</v>
      </c>
      <c r="G1909">
        <v>110042</v>
      </c>
      <c r="H1909">
        <v>254</v>
      </c>
      <c r="I1909">
        <v>232</v>
      </c>
      <c r="J1909">
        <v>3</v>
      </c>
      <c r="K1909">
        <v>1</v>
      </c>
      <c r="L1909" t="s">
        <v>140</v>
      </c>
      <c r="M1909" t="s">
        <v>22</v>
      </c>
      <c r="N1909" t="s">
        <v>23</v>
      </c>
      <c r="O1909" t="s">
        <v>24</v>
      </c>
      <c r="P1909">
        <v>26</v>
      </c>
      <c r="Q1909" t="s">
        <v>76</v>
      </c>
      <c r="R1909">
        <v>7198</v>
      </c>
      <c r="S1909" t="str">
        <f t="shared" si="29"/>
        <v>100K-150K</v>
      </c>
    </row>
    <row r="1910" spans="1:19" x14ac:dyDescent="0.3">
      <c r="A1910" t="s">
        <v>73</v>
      </c>
      <c r="B1910" t="s">
        <v>74</v>
      </c>
      <c r="C1910">
        <v>2023</v>
      </c>
      <c r="D1910" t="s">
        <v>33</v>
      </c>
      <c r="E1910" t="s">
        <v>21</v>
      </c>
      <c r="F1910">
        <v>3.1</v>
      </c>
      <c r="G1910">
        <v>32983</v>
      </c>
      <c r="H1910">
        <v>230</v>
      </c>
      <c r="I1910">
        <v>225</v>
      </c>
      <c r="J1910">
        <v>1</v>
      </c>
      <c r="K1910" t="s">
        <v>140</v>
      </c>
      <c r="L1910" t="s">
        <v>40</v>
      </c>
      <c r="M1910" t="s">
        <v>35</v>
      </c>
      <c r="N1910" t="s">
        <v>23</v>
      </c>
      <c r="O1910" t="s">
        <v>24</v>
      </c>
      <c r="P1910">
        <v>43</v>
      </c>
      <c r="Q1910" t="s">
        <v>46</v>
      </c>
      <c r="R1910">
        <v>43783</v>
      </c>
      <c r="S1910" t="str">
        <f t="shared" si="29"/>
        <v>0-50K</v>
      </c>
    </row>
    <row r="1911" spans="1:19" x14ac:dyDescent="0.3">
      <c r="A1911" t="s">
        <v>73</v>
      </c>
      <c r="B1911" t="s">
        <v>87</v>
      </c>
      <c r="C1911">
        <v>2024</v>
      </c>
      <c r="D1911" t="s">
        <v>33</v>
      </c>
      <c r="E1911" t="s">
        <v>21</v>
      </c>
      <c r="F1911">
        <v>3.2</v>
      </c>
      <c r="G1911">
        <v>100</v>
      </c>
      <c r="H1911">
        <v>187</v>
      </c>
      <c r="I1911">
        <v>231</v>
      </c>
      <c r="J1911">
        <v>1</v>
      </c>
      <c r="K1911" t="s">
        <v>140</v>
      </c>
      <c r="L1911" t="s">
        <v>140</v>
      </c>
      <c r="M1911" t="s">
        <v>52</v>
      </c>
      <c r="N1911" t="s">
        <v>23</v>
      </c>
      <c r="O1911" t="s">
        <v>24</v>
      </c>
      <c r="P1911">
        <v>42</v>
      </c>
      <c r="Q1911" t="s">
        <v>140</v>
      </c>
      <c r="R1911">
        <v>37746</v>
      </c>
      <c r="S1911" t="str">
        <f t="shared" si="29"/>
        <v>0-50K</v>
      </c>
    </row>
    <row r="1912" spans="1:19" x14ac:dyDescent="0.3">
      <c r="A1912" t="s">
        <v>41</v>
      </c>
      <c r="B1912" t="s">
        <v>96</v>
      </c>
      <c r="C1912">
        <v>2015</v>
      </c>
      <c r="D1912" t="s">
        <v>20</v>
      </c>
      <c r="E1912" t="s">
        <v>21</v>
      </c>
      <c r="F1912">
        <v>2.5</v>
      </c>
      <c r="G1912">
        <v>213446</v>
      </c>
      <c r="H1912">
        <v>187</v>
      </c>
      <c r="I1912">
        <v>164</v>
      </c>
      <c r="J1912">
        <v>2</v>
      </c>
      <c r="K1912">
        <v>1</v>
      </c>
      <c r="L1912" t="s">
        <v>43</v>
      </c>
      <c r="M1912" t="s">
        <v>35</v>
      </c>
      <c r="N1912" t="s">
        <v>45</v>
      </c>
      <c r="O1912" t="s">
        <v>29</v>
      </c>
      <c r="P1912">
        <v>34</v>
      </c>
      <c r="Q1912" t="s">
        <v>48</v>
      </c>
      <c r="R1912">
        <v>500</v>
      </c>
      <c r="S1912" t="str">
        <f t="shared" si="29"/>
        <v>200K+</v>
      </c>
    </row>
    <row r="1913" spans="1:19" x14ac:dyDescent="0.3">
      <c r="A1913" t="s">
        <v>73</v>
      </c>
      <c r="B1913" t="s">
        <v>97</v>
      </c>
      <c r="C1913">
        <v>2024</v>
      </c>
      <c r="D1913" t="s">
        <v>20</v>
      </c>
      <c r="E1913" t="s">
        <v>21</v>
      </c>
      <c r="F1913">
        <v>2.2000000000000002</v>
      </c>
      <c r="G1913">
        <v>100</v>
      </c>
      <c r="H1913">
        <v>181</v>
      </c>
      <c r="I1913">
        <v>187</v>
      </c>
      <c r="J1913">
        <v>1</v>
      </c>
      <c r="K1913">
        <v>0</v>
      </c>
      <c r="L1913" t="s">
        <v>140</v>
      </c>
      <c r="M1913" t="s">
        <v>52</v>
      </c>
      <c r="N1913" t="s">
        <v>45</v>
      </c>
      <c r="O1913" t="s">
        <v>29</v>
      </c>
      <c r="P1913">
        <v>30</v>
      </c>
      <c r="Q1913" t="s">
        <v>25</v>
      </c>
      <c r="R1913">
        <v>59071</v>
      </c>
      <c r="S1913" t="str">
        <f t="shared" si="29"/>
        <v>0-50K</v>
      </c>
    </row>
    <row r="1914" spans="1:19" x14ac:dyDescent="0.3">
      <c r="A1914" t="s">
        <v>53</v>
      </c>
      <c r="B1914" t="s">
        <v>79</v>
      </c>
      <c r="C1914">
        <v>2023</v>
      </c>
      <c r="D1914" t="s">
        <v>20</v>
      </c>
      <c r="E1914" t="s">
        <v>21</v>
      </c>
      <c r="F1914">
        <v>1.4</v>
      </c>
      <c r="G1914">
        <v>29547</v>
      </c>
      <c r="H1914">
        <v>187</v>
      </c>
      <c r="I1914">
        <v>118</v>
      </c>
      <c r="J1914">
        <v>1</v>
      </c>
      <c r="K1914">
        <v>0</v>
      </c>
      <c r="L1914" t="s">
        <v>40</v>
      </c>
      <c r="M1914" t="s">
        <v>28</v>
      </c>
      <c r="N1914" t="s">
        <v>45</v>
      </c>
      <c r="O1914" t="s">
        <v>29</v>
      </c>
      <c r="P1914">
        <v>40</v>
      </c>
      <c r="Q1914" t="s">
        <v>46</v>
      </c>
      <c r="R1914">
        <v>41117</v>
      </c>
      <c r="S1914" t="str">
        <f t="shared" si="29"/>
        <v>0-50K</v>
      </c>
    </row>
    <row r="1915" spans="1:19" x14ac:dyDescent="0.3">
      <c r="A1915" t="s">
        <v>18</v>
      </c>
      <c r="B1915" t="s">
        <v>51</v>
      </c>
      <c r="C1915">
        <v>2023</v>
      </c>
      <c r="D1915" t="s">
        <v>20</v>
      </c>
      <c r="E1915" t="s">
        <v>21</v>
      </c>
      <c r="F1915">
        <v>1.5</v>
      </c>
      <c r="G1915">
        <v>9338</v>
      </c>
      <c r="H1915">
        <v>137</v>
      </c>
      <c r="I1915">
        <v>126</v>
      </c>
      <c r="J1915">
        <v>1</v>
      </c>
      <c r="K1915" t="s">
        <v>140</v>
      </c>
      <c r="L1915" t="s">
        <v>34</v>
      </c>
      <c r="M1915" t="s">
        <v>28</v>
      </c>
      <c r="N1915" t="s">
        <v>45</v>
      </c>
      <c r="O1915" t="s">
        <v>29</v>
      </c>
      <c r="P1915">
        <v>40</v>
      </c>
      <c r="Q1915" t="s">
        <v>30</v>
      </c>
      <c r="R1915">
        <v>40414</v>
      </c>
      <c r="S1915" t="str">
        <f t="shared" si="29"/>
        <v>0-50K</v>
      </c>
    </row>
    <row r="1916" spans="1:19" x14ac:dyDescent="0.3">
      <c r="A1916" t="s">
        <v>80</v>
      </c>
      <c r="B1916" t="s">
        <v>83</v>
      </c>
      <c r="C1916">
        <v>2012</v>
      </c>
      <c r="D1916" t="s">
        <v>20</v>
      </c>
      <c r="E1916" t="s">
        <v>140</v>
      </c>
      <c r="F1916">
        <v>4.5999999999999996</v>
      </c>
      <c r="G1916">
        <v>127046</v>
      </c>
      <c r="H1916">
        <v>187</v>
      </c>
      <c r="I1916">
        <v>339</v>
      </c>
      <c r="J1916">
        <v>4</v>
      </c>
      <c r="K1916">
        <v>0</v>
      </c>
      <c r="L1916" t="s">
        <v>140</v>
      </c>
      <c r="M1916" t="s">
        <v>140</v>
      </c>
      <c r="N1916" t="s">
        <v>84</v>
      </c>
      <c r="O1916" t="s">
        <v>60</v>
      </c>
      <c r="P1916">
        <v>14</v>
      </c>
      <c r="Q1916" t="s">
        <v>37</v>
      </c>
      <c r="R1916">
        <v>5042</v>
      </c>
      <c r="S1916" t="str">
        <f t="shared" si="29"/>
        <v>100K-150K</v>
      </c>
    </row>
    <row r="1917" spans="1:19" x14ac:dyDescent="0.3">
      <c r="A1917" t="s">
        <v>26</v>
      </c>
      <c r="B1917" t="s">
        <v>58</v>
      </c>
      <c r="C1917">
        <v>2005</v>
      </c>
      <c r="D1917" t="s">
        <v>20</v>
      </c>
      <c r="E1917" t="s">
        <v>67</v>
      </c>
      <c r="F1917">
        <v>2.1</v>
      </c>
      <c r="G1917">
        <v>116415</v>
      </c>
      <c r="H1917">
        <v>164</v>
      </c>
      <c r="I1917">
        <v>187</v>
      </c>
      <c r="J1917">
        <v>4</v>
      </c>
      <c r="K1917">
        <v>1</v>
      </c>
      <c r="L1917" t="s">
        <v>43</v>
      </c>
      <c r="M1917" t="s">
        <v>72</v>
      </c>
      <c r="N1917" t="s">
        <v>23</v>
      </c>
      <c r="O1917" t="s">
        <v>24</v>
      </c>
      <c r="P1917">
        <v>40</v>
      </c>
      <c r="Q1917" t="s">
        <v>25</v>
      </c>
      <c r="R1917">
        <v>631</v>
      </c>
      <c r="S1917" t="str">
        <f t="shared" si="29"/>
        <v>100K-150K</v>
      </c>
    </row>
    <row r="1918" spans="1:19" x14ac:dyDescent="0.3">
      <c r="A1918" t="s">
        <v>41</v>
      </c>
      <c r="B1918" t="s">
        <v>96</v>
      </c>
      <c r="C1918">
        <v>2013</v>
      </c>
      <c r="D1918" t="s">
        <v>20</v>
      </c>
      <c r="E1918" t="s">
        <v>21</v>
      </c>
      <c r="F1918">
        <v>2.4</v>
      </c>
      <c r="G1918">
        <v>135413</v>
      </c>
      <c r="H1918">
        <v>167</v>
      </c>
      <c r="I1918">
        <v>146</v>
      </c>
      <c r="J1918">
        <v>4</v>
      </c>
      <c r="K1918">
        <v>1</v>
      </c>
      <c r="L1918" t="s">
        <v>43</v>
      </c>
      <c r="M1918" t="s">
        <v>140</v>
      </c>
      <c r="N1918" t="s">
        <v>45</v>
      </c>
      <c r="O1918" t="s">
        <v>29</v>
      </c>
      <c r="P1918">
        <v>29</v>
      </c>
      <c r="Q1918" t="s">
        <v>88</v>
      </c>
      <c r="R1918">
        <v>1012</v>
      </c>
      <c r="S1918" t="str">
        <f t="shared" si="29"/>
        <v>100K-150K</v>
      </c>
    </row>
    <row r="1919" spans="1:19" x14ac:dyDescent="0.3">
      <c r="A1919" t="s">
        <v>18</v>
      </c>
      <c r="B1919" t="s">
        <v>19</v>
      </c>
      <c r="C1919">
        <v>2024</v>
      </c>
      <c r="D1919" t="s">
        <v>20</v>
      </c>
      <c r="E1919" t="s">
        <v>21</v>
      </c>
      <c r="F1919">
        <v>2.6</v>
      </c>
      <c r="G1919">
        <v>100</v>
      </c>
      <c r="H1919">
        <v>203</v>
      </c>
      <c r="I1919">
        <v>187</v>
      </c>
      <c r="J1919">
        <v>1</v>
      </c>
      <c r="K1919">
        <v>0</v>
      </c>
      <c r="L1919" t="s">
        <v>140</v>
      </c>
      <c r="M1919" t="s">
        <v>72</v>
      </c>
      <c r="N1919" t="s">
        <v>23</v>
      </c>
      <c r="O1919" t="s">
        <v>29</v>
      </c>
      <c r="P1919">
        <v>29</v>
      </c>
      <c r="Q1919" t="s">
        <v>64</v>
      </c>
      <c r="R1919">
        <v>57593</v>
      </c>
      <c r="S1919" t="str">
        <f t="shared" si="29"/>
        <v>0-50K</v>
      </c>
    </row>
    <row r="1920" spans="1:19" x14ac:dyDescent="0.3">
      <c r="A1920" t="s">
        <v>55</v>
      </c>
      <c r="B1920" t="s">
        <v>78</v>
      </c>
      <c r="C1920">
        <v>2012</v>
      </c>
      <c r="D1920" t="s">
        <v>20</v>
      </c>
      <c r="E1920" t="s">
        <v>21</v>
      </c>
      <c r="F1920">
        <v>1.6</v>
      </c>
      <c r="G1920">
        <v>49055</v>
      </c>
      <c r="H1920">
        <v>136</v>
      </c>
      <c r="I1920">
        <v>138</v>
      </c>
      <c r="J1920">
        <v>3</v>
      </c>
      <c r="K1920">
        <v>1</v>
      </c>
      <c r="L1920" t="s">
        <v>43</v>
      </c>
      <c r="M1920" t="s">
        <v>94</v>
      </c>
      <c r="N1920" t="s">
        <v>45</v>
      </c>
      <c r="O1920" t="s">
        <v>24</v>
      </c>
      <c r="P1920">
        <v>36</v>
      </c>
      <c r="Q1920" t="s">
        <v>37</v>
      </c>
      <c r="R1920">
        <v>6244</v>
      </c>
      <c r="S1920" t="str">
        <f t="shared" si="29"/>
        <v>0-50K</v>
      </c>
    </row>
    <row r="1921" spans="1:19" x14ac:dyDescent="0.3">
      <c r="A1921" t="s">
        <v>53</v>
      </c>
      <c r="B1921" t="s">
        <v>79</v>
      </c>
      <c r="C1921">
        <v>2007</v>
      </c>
      <c r="D1921" t="s">
        <v>63</v>
      </c>
      <c r="E1921" t="s">
        <v>21</v>
      </c>
      <c r="F1921">
        <v>2.2000000000000002</v>
      </c>
      <c r="G1921">
        <v>231172</v>
      </c>
      <c r="H1921">
        <v>187</v>
      </c>
      <c r="I1921">
        <v>172</v>
      </c>
      <c r="J1921">
        <v>4</v>
      </c>
      <c r="K1921">
        <v>1</v>
      </c>
      <c r="L1921" t="s">
        <v>34</v>
      </c>
      <c r="M1921" t="s">
        <v>44</v>
      </c>
      <c r="N1921" t="s">
        <v>45</v>
      </c>
      <c r="O1921" t="s">
        <v>29</v>
      </c>
      <c r="P1921">
        <v>32</v>
      </c>
      <c r="Q1921" t="s">
        <v>140</v>
      </c>
      <c r="R1921">
        <v>1361</v>
      </c>
      <c r="S1921" t="str">
        <f t="shared" si="29"/>
        <v>200K+</v>
      </c>
    </row>
    <row r="1922" spans="1:19" x14ac:dyDescent="0.3">
      <c r="A1922" t="s">
        <v>38</v>
      </c>
      <c r="B1922" t="s">
        <v>86</v>
      </c>
      <c r="C1922">
        <v>2024</v>
      </c>
      <c r="D1922" t="s">
        <v>20</v>
      </c>
      <c r="E1922" t="s">
        <v>21</v>
      </c>
      <c r="F1922">
        <v>2.5</v>
      </c>
      <c r="G1922">
        <v>6876</v>
      </c>
      <c r="H1922">
        <v>403</v>
      </c>
      <c r="I1922">
        <v>187</v>
      </c>
      <c r="J1922">
        <v>1</v>
      </c>
      <c r="K1922">
        <v>0</v>
      </c>
      <c r="L1922" t="s">
        <v>140</v>
      </c>
      <c r="M1922" t="s">
        <v>140</v>
      </c>
      <c r="N1922" t="s">
        <v>84</v>
      </c>
      <c r="O1922" t="s">
        <v>60</v>
      </c>
      <c r="P1922">
        <v>11</v>
      </c>
      <c r="Q1922" t="s">
        <v>46</v>
      </c>
      <c r="R1922">
        <v>32568</v>
      </c>
      <c r="S1922" t="str">
        <f t="shared" ref="S1922:S1985" si="30">IF(G1922&lt;=50000,"0-50K",IF(G1922&lt;=100000,"50K-100K",IF(G1922&lt;=150000,"100K-150K",IF(G1922&lt;=200000,"150K-200K","200K+"))))</f>
        <v>0-50K</v>
      </c>
    </row>
    <row r="1923" spans="1:19" x14ac:dyDescent="0.3">
      <c r="A1923" t="s">
        <v>73</v>
      </c>
      <c r="B1923" t="s">
        <v>87</v>
      </c>
      <c r="C1923">
        <v>2011</v>
      </c>
      <c r="D1923" t="s">
        <v>20</v>
      </c>
      <c r="E1923" t="s">
        <v>21</v>
      </c>
      <c r="F1923">
        <v>3</v>
      </c>
      <c r="G1923">
        <v>54763</v>
      </c>
      <c r="H1923">
        <v>233</v>
      </c>
      <c r="I1923">
        <v>214</v>
      </c>
      <c r="J1923">
        <v>3</v>
      </c>
      <c r="K1923">
        <v>1</v>
      </c>
      <c r="L1923" t="s">
        <v>34</v>
      </c>
      <c r="M1923" t="s">
        <v>44</v>
      </c>
      <c r="N1923" t="s">
        <v>23</v>
      </c>
      <c r="O1923" t="s">
        <v>24</v>
      </c>
      <c r="P1923">
        <v>20</v>
      </c>
      <c r="Q1923" t="s">
        <v>140</v>
      </c>
      <c r="R1923">
        <v>9004</v>
      </c>
      <c r="S1923" t="str">
        <f t="shared" si="30"/>
        <v>50K-100K</v>
      </c>
    </row>
    <row r="1924" spans="1:19" x14ac:dyDescent="0.3">
      <c r="A1924" t="s">
        <v>53</v>
      </c>
      <c r="B1924" t="s">
        <v>54</v>
      </c>
      <c r="C1924">
        <v>2007</v>
      </c>
      <c r="D1924" t="s">
        <v>20</v>
      </c>
      <c r="E1924" t="s">
        <v>21</v>
      </c>
      <c r="F1924">
        <v>3.2</v>
      </c>
      <c r="G1924">
        <v>167445</v>
      </c>
      <c r="H1924">
        <v>240</v>
      </c>
      <c r="I1924">
        <v>231</v>
      </c>
      <c r="J1924">
        <v>5</v>
      </c>
      <c r="K1924">
        <v>1</v>
      </c>
      <c r="L1924" t="s">
        <v>34</v>
      </c>
      <c r="M1924" t="s">
        <v>140</v>
      </c>
      <c r="N1924" t="s">
        <v>23</v>
      </c>
      <c r="O1924" t="s">
        <v>29</v>
      </c>
      <c r="P1924">
        <v>22</v>
      </c>
      <c r="Q1924" t="s">
        <v>140</v>
      </c>
      <c r="R1924">
        <v>2152</v>
      </c>
      <c r="S1924" t="str">
        <f t="shared" si="30"/>
        <v>150K-200K</v>
      </c>
    </row>
    <row r="1925" spans="1:19" x14ac:dyDescent="0.3">
      <c r="A1925" t="s">
        <v>80</v>
      </c>
      <c r="B1925" t="s">
        <v>102</v>
      </c>
      <c r="C1925">
        <v>2018</v>
      </c>
      <c r="D1925" t="s">
        <v>20</v>
      </c>
      <c r="E1925" t="s">
        <v>140</v>
      </c>
      <c r="F1925">
        <v>2.4</v>
      </c>
      <c r="G1925">
        <v>68696</v>
      </c>
      <c r="H1925">
        <v>193</v>
      </c>
      <c r="I1925">
        <v>181</v>
      </c>
      <c r="J1925">
        <v>2</v>
      </c>
      <c r="K1925">
        <v>1</v>
      </c>
      <c r="L1925" t="s">
        <v>43</v>
      </c>
      <c r="M1925" t="s">
        <v>59</v>
      </c>
      <c r="N1925" t="s">
        <v>23</v>
      </c>
      <c r="O1925" t="s">
        <v>24</v>
      </c>
      <c r="P1925">
        <v>34</v>
      </c>
      <c r="Q1925" t="s">
        <v>140</v>
      </c>
      <c r="R1925">
        <v>15016</v>
      </c>
      <c r="S1925" t="str">
        <f t="shared" si="30"/>
        <v>50K-100K</v>
      </c>
    </row>
    <row r="1926" spans="1:19" x14ac:dyDescent="0.3">
      <c r="A1926" t="s">
        <v>26</v>
      </c>
      <c r="B1926" t="s">
        <v>58</v>
      </c>
      <c r="C1926">
        <v>2012</v>
      </c>
      <c r="D1926" t="s">
        <v>20</v>
      </c>
      <c r="E1926" t="s">
        <v>21</v>
      </c>
      <c r="F1926">
        <v>2.2999999999999998</v>
      </c>
      <c r="G1926">
        <v>120799</v>
      </c>
      <c r="H1926">
        <v>169</v>
      </c>
      <c r="I1926">
        <v>159</v>
      </c>
      <c r="J1926">
        <v>2</v>
      </c>
      <c r="K1926">
        <v>1</v>
      </c>
      <c r="L1926" t="s">
        <v>43</v>
      </c>
      <c r="M1926" t="s">
        <v>72</v>
      </c>
      <c r="N1926" t="s">
        <v>23</v>
      </c>
      <c r="O1926" t="s">
        <v>24</v>
      </c>
      <c r="P1926">
        <v>32</v>
      </c>
      <c r="Q1926" t="s">
        <v>30</v>
      </c>
      <c r="R1926">
        <v>4920</v>
      </c>
      <c r="S1926" t="str">
        <f t="shared" si="30"/>
        <v>100K-150K</v>
      </c>
    </row>
    <row r="1927" spans="1:19" x14ac:dyDescent="0.3">
      <c r="A1927" t="s">
        <v>26</v>
      </c>
      <c r="B1927" t="s">
        <v>27</v>
      </c>
      <c r="C1927">
        <v>2019</v>
      </c>
      <c r="D1927" t="s">
        <v>63</v>
      </c>
      <c r="E1927" t="s">
        <v>21</v>
      </c>
      <c r="F1927">
        <v>2.5</v>
      </c>
      <c r="G1927">
        <v>81054</v>
      </c>
      <c r="H1927">
        <v>186</v>
      </c>
      <c r="I1927">
        <v>187</v>
      </c>
      <c r="J1927">
        <v>2</v>
      </c>
      <c r="K1927">
        <v>0</v>
      </c>
      <c r="L1927" t="s">
        <v>140</v>
      </c>
      <c r="M1927" t="s">
        <v>59</v>
      </c>
      <c r="N1927" t="s">
        <v>23</v>
      </c>
      <c r="O1927" t="s">
        <v>24</v>
      </c>
      <c r="P1927">
        <v>25</v>
      </c>
      <c r="Q1927" t="s">
        <v>140</v>
      </c>
      <c r="R1927">
        <v>12701</v>
      </c>
      <c r="S1927" t="str">
        <f t="shared" si="30"/>
        <v>50K-100K</v>
      </c>
    </row>
    <row r="1928" spans="1:19" x14ac:dyDescent="0.3">
      <c r="A1928" t="s">
        <v>73</v>
      </c>
      <c r="B1928" t="s">
        <v>87</v>
      </c>
      <c r="C1928">
        <v>2024</v>
      </c>
      <c r="D1928" t="s">
        <v>20</v>
      </c>
      <c r="E1928" t="s">
        <v>21</v>
      </c>
      <c r="F1928">
        <v>2.9</v>
      </c>
      <c r="G1928">
        <v>100</v>
      </c>
      <c r="H1928">
        <v>187</v>
      </c>
      <c r="I1928">
        <v>224</v>
      </c>
      <c r="J1928">
        <v>1</v>
      </c>
      <c r="K1928" t="s">
        <v>140</v>
      </c>
      <c r="L1928" t="s">
        <v>40</v>
      </c>
      <c r="M1928" t="s">
        <v>72</v>
      </c>
      <c r="N1928" t="s">
        <v>23</v>
      </c>
      <c r="O1928" t="s">
        <v>29</v>
      </c>
      <c r="P1928">
        <v>29</v>
      </c>
      <c r="Q1928" t="s">
        <v>57</v>
      </c>
      <c r="R1928">
        <v>38800</v>
      </c>
      <c r="S1928" t="str">
        <f t="shared" si="30"/>
        <v>0-50K</v>
      </c>
    </row>
    <row r="1929" spans="1:19" x14ac:dyDescent="0.3">
      <c r="A1929" t="s">
        <v>41</v>
      </c>
      <c r="B1929" t="s">
        <v>62</v>
      </c>
      <c r="C1929">
        <v>2016</v>
      </c>
      <c r="D1929" t="s">
        <v>20</v>
      </c>
      <c r="E1929" t="s">
        <v>140</v>
      </c>
      <c r="F1929">
        <v>2.4</v>
      </c>
      <c r="G1929">
        <v>159155</v>
      </c>
      <c r="H1929">
        <v>178</v>
      </c>
      <c r="I1929">
        <v>175</v>
      </c>
      <c r="J1929">
        <v>1</v>
      </c>
      <c r="K1929">
        <v>1</v>
      </c>
      <c r="L1929" t="s">
        <v>34</v>
      </c>
      <c r="M1929" t="s">
        <v>28</v>
      </c>
      <c r="N1929" t="s">
        <v>23</v>
      </c>
      <c r="O1929" t="s">
        <v>29</v>
      </c>
      <c r="P1929">
        <v>32</v>
      </c>
      <c r="Q1929" t="s">
        <v>25</v>
      </c>
      <c r="R1929">
        <v>5659</v>
      </c>
      <c r="S1929" t="str">
        <f t="shared" si="30"/>
        <v>150K-200K</v>
      </c>
    </row>
    <row r="1930" spans="1:19" x14ac:dyDescent="0.3">
      <c r="A1930" t="s">
        <v>31</v>
      </c>
      <c r="B1930" t="s">
        <v>85</v>
      </c>
      <c r="C1930">
        <v>2020</v>
      </c>
      <c r="D1930" t="s">
        <v>20</v>
      </c>
      <c r="E1930" t="s">
        <v>21</v>
      </c>
      <c r="F1930">
        <v>3</v>
      </c>
      <c r="G1930">
        <v>24913</v>
      </c>
      <c r="H1930">
        <v>253</v>
      </c>
      <c r="I1930">
        <v>245</v>
      </c>
      <c r="J1930">
        <v>3</v>
      </c>
      <c r="K1930">
        <v>1</v>
      </c>
      <c r="L1930" t="s">
        <v>43</v>
      </c>
      <c r="M1930" t="s">
        <v>44</v>
      </c>
      <c r="N1930" t="s">
        <v>23</v>
      </c>
      <c r="O1930" t="s">
        <v>24</v>
      </c>
      <c r="P1930">
        <v>25</v>
      </c>
      <c r="Q1930" t="s">
        <v>30</v>
      </c>
      <c r="R1930">
        <v>16343</v>
      </c>
      <c r="S1930" t="str">
        <f t="shared" si="30"/>
        <v>0-50K</v>
      </c>
    </row>
    <row r="1931" spans="1:19" x14ac:dyDescent="0.3">
      <c r="A1931" t="s">
        <v>26</v>
      </c>
      <c r="B1931" t="s">
        <v>27</v>
      </c>
      <c r="C1931">
        <v>2021</v>
      </c>
      <c r="D1931" t="s">
        <v>63</v>
      </c>
      <c r="E1931" t="s">
        <v>21</v>
      </c>
      <c r="F1931">
        <v>2.9</v>
      </c>
      <c r="G1931">
        <v>46026</v>
      </c>
      <c r="H1931">
        <v>201</v>
      </c>
      <c r="I1931">
        <v>195</v>
      </c>
      <c r="J1931">
        <v>1</v>
      </c>
      <c r="K1931" t="s">
        <v>140</v>
      </c>
      <c r="L1931" t="s">
        <v>34</v>
      </c>
      <c r="M1931" t="s">
        <v>59</v>
      </c>
      <c r="N1931" t="s">
        <v>23</v>
      </c>
      <c r="O1931" t="s">
        <v>24</v>
      </c>
      <c r="P1931">
        <v>34</v>
      </c>
      <c r="Q1931" t="s">
        <v>91</v>
      </c>
      <c r="R1931">
        <v>17163</v>
      </c>
      <c r="S1931" t="str">
        <f t="shared" si="30"/>
        <v>0-50K</v>
      </c>
    </row>
    <row r="1932" spans="1:19" x14ac:dyDescent="0.3">
      <c r="A1932" t="s">
        <v>31</v>
      </c>
      <c r="B1932" t="s">
        <v>85</v>
      </c>
      <c r="C1932">
        <v>2005</v>
      </c>
      <c r="D1932" t="s">
        <v>20</v>
      </c>
      <c r="E1932" t="s">
        <v>21</v>
      </c>
      <c r="F1932">
        <v>3</v>
      </c>
      <c r="G1932">
        <v>152245</v>
      </c>
      <c r="H1932">
        <v>231</v>
      </c>
      <c r="I1932">
        <v>232</v>
      </c>
      <c r="J1932">
        <v>4</v>
      </c>
      <c r="K1932" t="s">
        <v>140</v>
      </c>
      <c r="L1932" t="s">
        <v>43</v>
      </c>
      <c r="M1932" t="s">
        <v>140</v>
      </c>
      <c r="N1932" t="s">
        <v>23</v>
      </c>
      <c r="O1932" t="s">
        <v>29</v>
      </c>
      <c r="P1932">
        <v>24</v>
      </c>
      <c r="Q1932" t="s">
        <v>30</v>
      </c>
      <c r="R1932">
        <v>500</v>
      </c>
      <c r="S1932" t="str">
        <f t="shared" si="30"/>
        <v>150K-200K</v>
      </c>
    </row>
    <row r="1933" spans="1:19" x14ac:dyDescent="0.3">
      <c r="A1933" t="s">
        <v>41</v>
      </c>
      <c r="B1933" t="s">
        <v>62</v>
      </c>
      <c r="C1933">
        <v>2009</v>
      </c>
      <c r="D1933" t="s">
        <v>20</v>
      </c>
      <c r="E1933" t="s">
        <v>67</v>
      </c>
      <c r="F1933">
        <v>3</v>
      </c>
      <c r="G1933">
        <v>187469</v>
      </c>
      <c r="H1933">
        <v>220</v>
      </c>
      <c r="I1933">
        <v>187</v>
      </c>
      <c r="J1933">
        <v>3</v>
      </c>
      <c r="K1933">
        <v>0</v>
      </c>
      <c r="L1933" t="s">
        <v>43</v>
      </c>
      <c r="M1933" t="s">
        <v>28</v>
      </c>
      <c r="N1933" t="s">
        <v>23</v>
      </c>
      <c r="O1933" t="s">
        <v>29</v>
      </c>
      <c r="P1933">
        <v>26</v>
      </c>
      <c r="Q1933" t="s">
        <v>76</v>
      </c>
      <c r="R1933">
        <v>500</v>
      </c>
      <c r="S1933" t="str">
        <f t="shared" si="30"/>
        <v>150K-200K</v>
      </c>
    </row>
    <row r="1934" spans="1:19" x14ac:dyDescent="0.3">
      <c r="A1934" t="s">
        <v>31</v>
      </c>
      <c r="B1934" t="s">
        <v>85</v>
      </c>
      <c r="C1934">
        <v>2016</v>
      </c>
      <c r="D1934" t="s">
        <v>20</v>
      </c>
      <c r="E1934" t="s">
        <v>21</v>
      </c>
      <c r="F1934">
        <v>2.2000000000000002</v>
      </c>
      <c r="G1934">
        <v>72202</v>
      </c>
      <c r="H1934">
        <v>171</v>
      </c>
      <c r="I1934">
        <v>174</v>
      </c>
      <c r="J1934">
        <v>2</v>
      </c>
      <c r="K1934">
        <v>0</v>
      </c>
      <c r="L1934" t="s">
        <v>43</v>
      </c>
      <c r="M1934" t="s">
        <v>72</v>
      </c>
      <c r="N1934" t="s">
        <v>23</v>
      </c>
      <c r="O1934" t="s">
        <v>24</v>
      </c>
      <c r="P1934">
        <v>35</v>
      </c>
      <c r="Q1934" t="s">
        <v>140</v>
      </c>
      <c r="R1934">
        <v>11763</v>
      </c>
      <c r="S1934" t="str">
        <f t="shared" si="30"/>
        <v>50K-100K</v>
      </c>
    </row>
    <row r="1935" spans="1:19" x14ac:dyDescent="0.3">
      <c r="A1935" t="s">
        <v>73</v>
      </c>
      <c r="B1935" t="s">
        <v>97</v>
      </c>
      <c r="C1935">
        <v>2014</v>
      </c>
      <c r="D1935" t="s">
        <v>20</v>
      </c>
      <c r="E1935" t="s">
        <v>21</v>
      </c>
      <c r="F1935">
        <v>1.7</v>
      </c>
      <c r="G1935">
        <v>157009</v>
      </c>
      <c r="H1935">
        <v>138</v>
      </c>
      <c r="I1935">
        <v>137</v>
      </c>
      <c r="J1935">
        <v>2</v>
      </c>
      <c r="K1935" t="s">
        <v>140</v>
      </c>
      <c r="L1935" t="s">
        <v>43</v>
      </c>
      <c r="M1935" t="s">
        <v>94</v>
      </c>
      <c r="N1935" t="s">
        <v>45</v>
      </c>
      <c r="O1935" t="s">
        <v>29</v>
      </c>
      <c r="P1935">
        <v>39</v>
      </c>
      <c r="Q1935" t="s">
        <v>88</v>
      </c>
      <c r="R1935">
        <v>14074</v>
      </c>
      <c r="S1935" t="str">
        <f t="shared" si="30"/>
        <v>150K-200K</v>
      </c>
    </row>
    <row r="1936" spans="1:19" x14ac:dyDescent="0.3">
      <c r="A1936" t="s">
        <v>18</v>
      </c>
      <c r="B1936" t="s">
        <v>19</v>
      </c>
      <c r="C1936">
        <v>2010</v>
      </c>
      <c r="D1936" t="s">
        <v>20</v>
      </c>
      <c r="E1936" t="s">
        <v>21</v>
      </c>
      <c r="F1936">
        <v>2.6</v>
      </c>
      <c r="G1936">
        <v>100</v>
      </c>
      <c r="H1936">
        <v>222</v>
      </c>
      <c r="I1936">
        <v>223</v>
      </c>
      <c r="J1936">
        <v>4</v>
      </c>
      <c r="K1936">
        <v>1</v>
      </c>
      <c r="L1936" t="s">
        <v>34</v>
      </c>
      <c r="M1936" t="s">
        <v>35</v>
      </c>
      <c r="N1936" t="s">
        <v>23</v>
      </c>
      <c r="O1936" t="s">
        <v>24</v>
      </c>
      <c r="P1936">
        <v>30</v>
      </c>
      <c r="Q1936" t="s">
        <v>30</v>
      </c>
      <c r="R1936">
        <v>16065</v>
      </c>
      <c r="S1936" t="str">
        <f t="shared" si="30"/>
        <v>0-50K</v>
      </c>
    </row>
    <row r="1937" spans="1:19" x14ac:dyDescent="0.3">
      <c r="A1937" t="s">
        <v>41</v>
      </c>
      <c r="B1937" t="s">
        <v>42</v>
      </c>
      <c r="C1937">
        <v>2024</v>
      </c>
      <c r="D1937" t="s">
        <v>20</v>
      </c>
      <c r="E1937" t="s">
        <v>21</v>
      </c>
      <c r="F1937">
        <v>1.7</v>
      </c>
      <c r="G1937">
        <v>2031</v>
      </c>
      <c r="H1937">
        <v>187</v>
      </c>
      <c r="I1937">
        <v>139</v>
      </c>
      <c r="J1937">
        <v>1</v>
      </c>
      <c r="K1937">
        <v>0</v>
      </c>
      <c r="L1937" t="s">
        <v>34</v>
      </c>
      <c r="M1937" t="s">
        <v>59</v>
      </c>
      <c r="N1937" t="s">
        <v>45</v>
      </c>
      <c r="O1937" t="s">
        <v>24</v>
      </c>
      <c r="P1937">
        <v>34</v>
      </c>
      <c r="Q1937" t="s">
        <v>76</v>
      </c>
      <c r="R1937">
        <v>26061</v>
      </c>
      <c r="S1937" t="str">
        <f t="shared" si="30"/>
        <v>0-50K</v>
      </c>
    </row>
    <row r="1938" spans="1:19" x14ac:dyDescent="0.3">
      <c r="A1938" t="s">
        <v>73</v>
      </c>
      <c r="B1938" t="s">
        <v>87</v>
      </c>
      <c r="C1938">
        <v>2009</v>
      </c>
      <c r="D1938" t="s">
        <v>20</v>
      </c>
      <c r="E1938" t="s">
        <v>21</v>
      </c>
      <c r="F1938">
        <v>3.3</v>
      </c>
      <c r="G1938">
        <v>106172</v>
      </c>
      <c r="H1938">
        <v>236</v>
      </c>
      <c r="I1938">
        <v>236</v>
      </c>
      <c r="J1938">
        <v>4</v>
      </c>
      <c r="K1938">
        <v>0</v>
      </c>
      <c r="L1938" t="s">
        <v>43</v>
      </c>
      <c r="M1938" t="s">
        <v>22</v>
      </c>
      <c r="N1938" t="s">
        <v>23</v>
      </c>
      <c r="O1938" t="s">
        <v>24</v>
      </c>
      <c r="P1938">
        <v>27</v>
      </c>
      <c r="Q1938" t="s">
        <v>37</v>
      </c>
      <c r="R1938">
        <v>6823</v>
      </c>
      <c r="S1938" t="str">
        <f t="shared" si="30"/>
        <v>100K-150K</v>
      </c>
    </row>
    <row r="1939" spans="1:19" x14ac:dyDescent="0.3">
      <c r="A1939" t="s">
        <v>26</v>
      </c>
      <c r="B1939" t="s">
        <v>68</v>
      </c>
      <c r="C1939">
        <v>2013</v>
      </c>
      <c r="D1939" t="s">
        <v>63</v>
      </c>
      <c r="E1939" t="s">
        <v>21</v>
      </c>
      <c r="F1939">
        <v>2.4</v>
      </c>
      <c r="G1939">
        <v>260667</v>
      </c>
      <c r="H1939">
        <v>197</v>
      </c>
      <c r="I1939">
        <v>187</v>
      </c>
      <c r="J1939">
        <v>2</v>
      </c>
      <c r="K1939">
        <v>1</v>
      </c>
      <c r="L1939" t="s">
        <v>43</v>
      </c>
      <c r="M1939" t="s">
        <v>35</v>
      </c>
      <c r="N1939" t="s">
        <v>45</v>
      </c>
      <c r="O1939" t="s">
        <v>29</v>
      </c>
      <c r="P1939">
        <v>29</v>
      </c>
      <c r="Q1939" t="s">
        <v>88</v>
      </c>
      <c r="R1939">
        <v>500</v>
      </c>
      <c r="S1939" t="str">
        <f t="shared" si="30"/>
        <v>200K+</v>
      </c>
    </row>
    <row r="1940" spans="1:19" x14ac:dyDescent="0.3">
      <c r="A1940" t="s">
        <v>18</v>
      </c>
      <c r="B1940" t="s">
        <v>70</v>
      </c>
      <c r="C1940">
        <v>2019</v>
      </c>
      <c r="D1940" t="s">
        <v>20</v>
      </c>
      <c r="E1940" t="s">
        <v>21</v>
      </c>
      <c r="F1940">
        <v>1.6</v>
      </c>
      <c r="G1940">
        <v>93299</v>
      </c>
      <c r="H1940">
        <v>125</v>
      </c>
      <c r="I1940">
        <v>120</v>
      </c>
      <c r="J1940">
        <v>1</v>
      </c>
      <c r="K1940">
        <v>0</v>
      </c>
      <c r="L1940" t="s">
        <v>34</v>
      </c>
      <c r="M1940" t="s">
        <v>35</v>
      </c>
      <c r="N1940" t="s">
        <v>45</v>
      </c>
      <c r="O1940" t="s">
        <v>29</v>
      </c>
      <c r="P1940">
        <v>41</v>
      </c>
      <c r="Q1940" t="s">
        <v>25</v>
      </c>
      <c r="R1940">
        <v>33377</v>
      </c>
      <c r="S1940" t="str">
        <f t="shared" si="30"/>
        <v>50K-100K</v>
      </c>
    </row>
    <row r="1941" spans="1:19" x14ac:dyDescent="0.3">
      <c r="A1941" t="s">
        <v>53</v>
      </c>
      <c r="B1941" t="s">
        <v>54</v>
      </c>
      <c r="C1941">
        <v>2018</v>
      </c>
      <c r="D1941" t="s">
        <v>20</v>
      </c>
      <c r="E1941" t="s">
        <v>21</v>
      </c>
      <c r="F1941">
        <v>2.5</v>
      </c>
      <c r="G1941">
        <v>30390</v>
      </c>
      <c r="H1941">
        <v>209</v>
      </c>
      <c r="I1941">
        <v>198</v>
      </c>
      <c r="J1941">
        <v>2</v>
      </c>
      <c r="K1941">
        <v>1</v>
      </c>
      <c r="L1941" t="s">
        <v>34</v>
      </c>
      <c r="M1941" t="s">
        <v>94</v>
      </c>
      <c r="N1941" t="s">
        <v>23</v>
      </c>
      <c r="O1941" t="s">
        <v>24</v>
      </c>
      <c r="P1941">
        <v>27</v>
      </c>
      <c r="Q1941" t="s">
        <v>37</v>
      </c>
      <c r="R1941">
        <v>22887</v>
      </c>
      <c r="S1941" t="str">
        <f t="shared" si="30"/>
        <v>0-50K</v>
      </c>
    </row>
    <row r="1942" spans="1:19" x14ac:dyDescent="0.3">
      <c r="A1942" t="s">
        <v>80</v>
      </c>
      <c r="B1942" t="s">
        <v>102</v>
      </c>
      <c r="C1942">
        <v>2014</v>
      </c>
      <c r="D1942" t="s">
        <v>20</v>
      </c>
      <c r="E1942" t="s">
        <v>21</v>
      </c>
      <c r="F1942">
        <v>2.2000000000000002</v>
      </c>
      <c r="G1942">
        <v>64664</v>
      </c>
      <c r="H1942">
        <v>187</v>
      </c>
      <c r="I1942">
        <v>185</v>
      </c>
      <c r="J1942">
        <v>2</v>
      </c>
      <c r="K1942" t="s">
        <v>140</v>
      </c>
      <c r="L1942" t="s">
        <v>43</v>
      </c>
      <c r="M1942" t="s">
        <v>140</v>
      </c>
      <c r="N1942" t="s">
        <v>23</v>
      </c>
      <c r="O1942" t="s">
        <v>24</v>
      </c>
      <c r="P1942">
        <v>33</v>
      </c>
      <c r="Q1942" t="s">
        <v>140</v>
      </c>
      <c r="R1942">
        <v>10815</v>
      </c>
      <c r="S1942" t="str">
        <f t="shared" si="30"/>
        <v>50K-100K</v>
      </c>
    </row>
    <row r="1943" spans="1:19" x14ac:dyDescent="0.3">
      <c r="A1943" t="s">
        <v>26</v>
      </c>
      <c r="B1943" t="s">
        <v>58</v>
      </c>
      <c r="C1943">
        <v>2016</v>
      </c>
      <c r="D1943" t="s">
        <v>63</v>
      </c>
      <c r="E1943" t="s">
        <v>140</v>
      </c>
      <c r="F1943">
        <v>3.1</v>
      </c>
      <c r="G1943">
        <v>16633</v>
      </c>
      <c r="H1943">
        <v>234</v>
      </c>
      <c r="I1943">
        <v>187</v>
      </c>
      <c r="J1943">
        <v>1</v>
      </c>
      <c r="K1943">
        <v>0</v>
      </c>
      <c r="L1943" t="s">
        <v>43</v>
      </c>
      <c r="M1943" t="s">
        <v>52</v>
      </c>
      <c r="N1943" t="s">
        <v>23</v>
      </c>
      <c r="O1943" t="s">
        <v>24</v>
      </c>
      <c r="P1943">
        <v>31</v>
      </c>
      <c r="Q1943" t="s">
        <v>37</v>
      </c>
      <c r="R1943">
        <v>17252</v>
      </c>
      <c r="S1943" t="str">
        <f t="shared" si="30"/>
        <v>0-50K</v>
      </c>
    </row>
    <row r="1944" spans="1:19" x14ac:dyDescent="0.3">
      <c r="A1944" t="s">
        <v>53</v>
      </c>
      <c r="B1944" t="s">
        <v>54</v>
      </c>
      <c r="C1944">
        <v>2019</v>
      </c>
      <c r="D1944" t="s">
        <v>20</v>
      </c>
      <c r="E1944" t="s">
        <v>21</v>
      </c>
      <c r="F1944">
        <v>3.1</v>
      </c>
      <c r="G1944">
        <v>55194</v>
      </c>
      <c r="H1944">
        <v>235</v>
      </c>
      <c r="I1944">
        <v>223</v>
      </c>
      <c r="J1944">
        <v>2</v>
      </c>
      <c r="K1944">
        <v>0</v>
      </c>
      <c r="L1944" t="s">
        <v>140</v>
      </c>
      <c r="M1944" t="s">
        <v>72</v>
      </c>
      <c r="N1944" t="s">
        <v>23</v>
      </c>
      <c r="O1944" t="s">
        <v>24</v>
      </c>
      <c r="P1944">
        <v>32</v>
      </c>
      <c r="Q1944" t="s">
        <v>88</v>
      </c>
      <c r="R1944">
        <v>25694</v>
      </c>
      <c r="S1944" t="str">
        <f t="shared" si="30"/>
        <v>50K-100K</v>
      </c>
    </row>
    <row r="1945" spans="1:19" x14ac:dyDescent="0.3">
      <c r="A1945" t="s">
        <v>80</v>
      </c>
      <c r="B1945" t="s">
        <v>81</v>
      </c>
      <c r="C1945">
        <v>2018</v>
      </c>
      <c r="D1945" t="s">
        <v>20</v>
      </c>
      <c r="E1945" t="s">
        <v>67</v>
      </c>
      <c r="F1945">
        <v>2.5</v>
      </c>
      <c r="G1945">
        <v>18968</v>
      </c>
      <c r="H1945">
        <v>264</v>
      </c>
      <c r="I1945">
        <v>259</v>
      </c>
      <c r="J1945">
        <v>2</v>
      </c>
      <c r="K1945">
        <v>0</v>
      </c>
      <c r="L1945" t="s">
        <v>34</v>
      </c>
      <c r="M1945" t="s">
        <v>44</v>
      </c>
      <c r="N1945" t="s">
        <v>82</v>
      </c>
      <c r="O1945" t="s">
        <v>60</v>
      </c>
      <c r="P1945">
        <v>21</v>
      </c>
      <c r="Q1945" t="s">
        <v>140</v>
      </c>
      <c r="R1945">
        <v>15846</v>
      </c>
      <c r="S1945" t="str">
        <f t="shared" si="30"/>
        <v>0-50K</v>
      </c>
    </row>
    <row r="1946" spans="1:19" x14ac:dyDescent="0.3">
      <c r="A1946" t="s">
        <v>38</v>
      </c>
      <c r="B1946" t="s">
        <v>39</v>
      </c>
      <c r="C1946">
        <v>2022</v>
      </c>
      <c r="D1946" t="s">
        <v>33</v>
      </c>
      <c r="E1946" t="s">
        <v>21</v>
      </c>
      <c r="F1946">
        <v>2.6</v>
      </c>
      <c r="G1946">
        <v>39000</v>
      </c>
      <c r="H1946">
        <v>217</v>
      </c>
      <c r="I1946">
        <v>214</v>
      </c>
      <c r="J1946">
        <v>1</v>
      </c>
      <c r="K1946">
        <v>0</v>
      </c>
      <c r="L1946" t="s">
        <v>43</v>
      </c>
      <c r="M1946" t="s">
        <v>22</v>
      </c>
      <c r="N1946" t="s">
        <v>23</v>
      </c>
      <c r="O1946" t="s">
        <v>24</v>
      </c>
      <c r="P1946">
        <v>52</v>
      </c>
      <c r="Q1946" t="s">
        <v>88</v>
      </c>
      <c r="R1946">
        <v>39016</v>
      </c>
      <c r="S1946" t="str">
        <f t="shared" si="30"/>
        <v>0-50K</v>
      </c>
    </row>
    <row r="1947" spans="1:19" x14ac:dyDescent="0.3">
      <c r="A1947" t="s">
        <v>26</v>
      </c>
      <c r="B1947" t="s">
        <v>68</v>
      </c>
      <c r="C1947">
        <v>2013</v>
      </c>
      <c r="D1947" t="s">
        <v>63</v>
      </c>
      <c r="E1947" t="s">
        <v>21</v>
      </c>
      <c r="F1947">
        <v>1.5</v>
      </c>
      <c r="G1947">
        <v>136991</v>
      </c>
      <c r="H1947">
        <v>129</v>
      </c>
      <c r="I1947">
        <v>129</v>
      </c>
      <c r="J1947">
        <v>2</v>
      </c>
      <c r="K1947">
        <v>0</v>
      </c>
      <c r="L1947" t="s">
        <v>34</v>
      </c>
      <c r="M1947" t="s">
        <v>72</v>
      </c>
      <c r="N1947" t="s">
        <v>45</v>
      </c>
      <c r="O1947" t="s">
        <v>24</v>
      </c>
      <c r="P1947">
        <v>41</v>
      </c>
      <c r="Q1947" t="s">
        <v>64</v>
      </c>
      <c r="R1947">
        <v>2494</v>
      </c>
      <c r="S1947" t="str">
        <f t="shared" si="30"/>
        <v>100K-150K</v>
      </c>
    </row>
    <row r="1948" spans="1:19" x14ac:dyDescent="0.3">
      <c r="A1948" t="s">
        <v>73</v>
      </c>
      <c r="B1948" t="s">
        <v>87</v>
      </c>
      <c r="C1948">
        <v>2016</v>
      </c>
      <c r="D1948" t="s">
        <v>20</v>
      </c>
      <c r="E1948" t="s">
        <v>21</v>
      </c>
      <c r="F1948">
        <v>2.6</v>
      </c>
      <c r="G1948">
        <v>101469</v>
      </c>
      <c r="H1948">
        <v>195</v>
      </c>
      <c r="I1948">
        <v>181</v>
      </c>
      <c r="J1948">
        <v>2</v>
      </c>
      <c r="K1948">
        <v>1</v>
      </c>
      <c r="L1948" t="s">
        <v>40</v>
      </c>
      <c r="M1948" t="s">
        <v>140</v>
      </c>
      <c r="N1948" t="s">
        <v>23</v>
      </c>
      <c r="O1948" t="s">
        <v>24</v>
      </c>
      <c r="P1948">
        <v>33</v>
      </c>
      <c r="Q1948" t="s">
        <v>30</v>
      </c>
      <c r="R1948">
        <v>13677</v>
      </c>
      <c r="S1948" t="str">
        <f t="shared" si="30"/>
        <v>100K-150K</v>
      </c>
    </row>
    <row r="1949" spans="1:19" x14ac:dyDescent="0.3">
      <c r="A1949" t="s">
        <v>26</v>
      </c>
      <c r="B1949" t="s">
        <v>68</v>
      </c>
      <c r="C1949">
        <v>2015</v>
      </c>
      <c r="D1949" t="s">
        <v>20</v>
      </c>
      <c r="E1949" t="s">
        <v>21</v>
      </c>
      <c r="F1949">
        <v>2.4</v>
      </c>
      <c r="G1949">
        <v>155577</v>
      </c>
      <c r="H1949">
        <v>187</v>
      </c>
      <c r="I1949">
        <v>187</v>
      </c>
      <c r="J1949">
        <v>3</v>
      </c>
      <c r="K1949" t="s">
        <v>140</v>
      </c>
      <c r="L1949" t="s">
        <v>34</v>
      </c>
      <c r="M1949" t="s">
        <v>35</v>
      </c>
      <c r="N1949" t="s">
        <v>45</v>
      </c>
      <c r="O1949" t="s">
        <v>29</v>
      </c>
      <c r="P1949">
        <v>32</v>
      </c>
      <c r="Q1949" t="s">
        <v>30</v>
      </c>
      <c r="R1949">
        <v>4425</v>
      </c>
      <c r="S1949" t="str">
        <f t="shared" si="30"/>
        <v>150K-200K</v>
      </c>
    </row>
    <row r="1950" spans="1:19" x14ac:dyDescent="0.3">
      <c r="A1950" t="s">
        <v>49</v>
      </c>
      <c r="B1950" t="s">
        <v>100</v>
      </c>
      <c r="C1950">
        <v>2021</v>
      </c>
      <c r="D1950" t="s">
        <v>20</v>
      </c>
      <c r="E1950" t="s">
        <v>21</v>
      </c>
      <c r="F1950">
        <v>2.4</v>
      </c>
      <c r="G1950">
        <v>68354</v>
      </c>
      <c r="H1950">
        <v>203</v>
      </c>
      <c r="I1950">
        <v>193</v>
      </c>
      <c r="J1950">
        <v>1</v>
      </c>
      <c r="K1950">
        <v>0</v>
      </c>
      <c r="L1950" t="s">
        <v>140</v>
      </c>
      <c r="M1950" t="s">
        <v>28</v>
      </c>
      <c r="N1950" t="s">
        <v>45</v>
      </c>
      <c r="O1950" t="s">
        <v>29</v>
      </c>
      <c r="P1950">
        <v>32</v>
      </c>
      <c r="Q1950" t="s">
        <v>37</v>
      </c>
      <c r="R1950">
        <v>17105</v>
      </c>
      <c r="S1950" t="str">
        <f t="shared" si="30"/>
        <v>50K-100K</v>
      </c>
    </row>
    <row r="1951" spans="1:19" x14ac:dyDescent="0.3">
      <c r="A1951" t="s">
        <v>41</v>
      </c>
      <c r="B1951" t="s">
        <v>42</v>
      </c>
      <c r="C1951">
        <v>2009</v>
      </c>
      <c r="D1951" t="s">
        <v>20</v>
      </c>
      <c r="E1951" t="s">
        <v>67</v>
      </c>
      <c r="F1951">
        <v>2.5</v>
      </c>
      <c r="G1951">
        <v>255167</v>
      </c>
      <c r="H1951">
        <v>187</v>
      </c>
      <c r="I1951">
        <v>133</v>
      </c>
      <c r="J1951">
        <v>2</v>
      </c>
      <c r="K1951">
        <v>0</v>
      </c>
      <c r="L1951" t="s">
        <v>43</v>
      </c>
      <c r="M1951" t="s">
        <v>72</v>
      </c>
      <c r="N1951" t="s">
        <v>45</v>
      </c>
      <c r="O1951" t="s">
        <v>29</v>
      </c>
      <c r="P1951">
        <v>32</v>
      </c>
      <c r="Q1951" t="s">
        <v>57</v>
      </c>
      <c r="R1951">
        <v>500</v>
      </c>
      <c r="S1951" t="str">
        <f t="shared" si="30"/>
        <v>200K+</v>
      </c>
    </row>
    <row r="1952" spans="1:19" x14ac:dyDescent="0.3">
      <c r="A1952" t="s">
        <v>38</v>
      </c>
      <c r="B1952" t="s">
        <v>39</v>
      </c>
      <c r="C1952">
        <v>2017</v>
      </c>
      <c r="D1952" t="s">
        <v>65</v>
      </c>
      <c r="E1952" t="s">
        <v>21</v>
      </c>
      <c r="F1952">
        <v>0</v>
      </c>
      <c r="G1952">
        <v>100</v>
      </c>
      <c r="H1952">
        <v>301</v>
      </c>
      <c r="I1952">
        <v>331</v>
      </c>
      <c r="J1952">
        <v>1</v>
      </c>
      <c r="K1952" t="s">
        <v>140</v>
      </c>
      <c r="L1952" t="s">
        <v>40</v>
      </c>
      <c r="M1952" t="s">
        <v>44</v>
      </c>
      <c r="N1952" t="s">
        <v>23</v>
      </c>
      <c r="O1952" t="s">
        <v>24</v>
      </c>
      <c r="P1952">
        <v>117</v>
      </c>
      <c r="Q1952" t="s">
        <v>46</v>
      </c>
      <c r="R1952">
        <v>23326</v>
      </c>
      <c r="S1952" t="str">
        <f t="shared" si="30"/>
        <v>0-50K</v>
      </c>
    </row>
    <row r="1953" spans="1:19" x14ac:dyDescent="0.3">
      <c r="A1953" t="s">
        <v>73</v>
      </c>
      <c r="B1953" t="s">
        <v>90</v>
      </c>
      <c r="C1953">
        <v>2011</v>
      </c>
      <c r="D1953" t="s">
        <v>20</v>
      </c>
      <c r="E1953" t="s">
        <v>67</v>
      </c>
      <c r="F1953">
        <v>2.2000000000000002</v>
      </c>
      <c r="G1953">
        <v>213371</v>
      </c>
      <c r="H1953">
        <v>149</v>
      </c>
      <c r="I1953">
        <v>142</v>
      </c>
      <c r="J1953">
        <v>3</v>
      </c>
      <c r="K1953">
        <v>0</v>
      </c>
      <c r="L1953" t="s">
        <v>140</v>
      </c>
      <c r="M1953" t="s">
        <v>59</v>
      </c>
      <c r="N1953" t="s">
        <v>45</v>
      </c>
      <c r="O1953" t="s">
        <v>29</v>
      </c>
      <c r="P1953">
        <v>28</v>
      </c>
      <c r="Q1953" t="s">
        <v>48</v>
      </c>
      <c r="R1953">
        <v>2731</v>
      </c>
      <c r="S1953" t="str">
        <f t="shared" si="30"/>
        <v>200K+</v>
      </c>
    </row>
    <row r="1954" spans="1:19" x14ac:dyDescent="0.3">
      <c r="A1954" t="s">
        <v>38</v>
      </c>
      <c r="B1954" t="s">
        <v>47</v>
      </c>
      <c r="C1954">
        <v>2012</v>
      </c>
      <c r="D1954" t="s">
        <v>63</v>
      </c>
      <c r="E1954" t="s">
        <v>21</v>
      </c>
      <c r="F1954">
        <v>3.2</v>
      </c>
      <c r="G1954">
        <v>262442</v>
      </c>
      <c r="H1954">
        <v>237</v>
      </c>
      <c r="I1954">
        <v>222</v>
      </c>
      <c r="J1954">
        <v>2</v>
      </c>
      <c r="K1954" t="s">
        <v>140</v>
      </c>
      <c r="L1954" t="s">
        <v>43</v>
      </c>
      <c r="M1954" t="s">
        <v>140</v>
      </c>
      <c r="N1954" t="s">
        <v>23</v>
      </c>
      <c r="O1954" t="s">
        <v>29</v>
      </c>
      <c r="P1954">
        <v>28</v>
      </c>
      <c r="Q1954" t="s">
        <v>46</v>
      </c>
      <c r="R1954">
        <v>500</v>
      </c>
      <c r="S1954" t="str">
        <f t="shared" si="30"/>
        <v>200K+</v>
      </c>
    </row>
    <row r="1955" spans="1:19" x14ac:dyDescent="0.3">
      <c r="A1955" t="s">
        <v>31</v>
      </c>
      <c r="B1955" t="s">
        <v>85</v>
      </c>
      <c r="C1955">
        <v>2024</v>
      </c>
      <c r="D1955" t="s">
        <v>63</v>
      </c>
      <c r="E1955" t="s">
        <v>21</v>
      </c>
      <c r="F1955">
        <v>2.2999999999999998</v>
      </c>
      <c r="G1955">
        <v>5361</v>
      </c>
      <c r="H1955">
        <v>191</v>
      </c>
      <c r="I1955">
        <v>180</v>
      </c>
      <c r="J1955">
        <v>1</v>
      </c>
      <c r="K1955">
        <v>0</v>
      </c>
      <c r="L1955" t="s">
        <v>43</v>
      </c>
      <c r="M1955" t="s">
        <v>28</v>
      </c>
      <c r="N1955" t="s">
        <v>23</v>
      </c>
      <c r="O1955" t="s">
        <v>24</v>
      </c>
      <c r="P1955">
        <v>30</v>
      </c>
      <c r="Q1955" t="s">
        <v>140</v>
      </c>
      <c r="R1955">
        <v>28907</v>
      </c>
      <c r="S1955" t="str">
        <f t="shared" si="30"/>
        <v>0-50K</v>
      </c>
    </row>
    <row r="1956" spans="1:19" x14ac:dyDescent="0.3">
      <c r="A1956" t="s">
        <v>55</v>
      </c>
      <c r="B1956" t="s">
        <v>56</v>
      </c>
      <c r="C1956">
        <v>2008</v>
      </c>
      <c r="D1956" t="s">
        <v>20</v>
      </c>
      <c r="E1956" t="s">
        <v>21</v>
      </c>
      <c r="F1956">
        <v>2.4</v>
      </c>
      <c r="G1956">
        <v>44721</v>
      </c>
      <c r="H1956">
        <v>187</v>
      </c>
      <c r="I1956">
        <v>185</v>
      </c>
      <c r="J1956">
        <v>3</v>
      </c>
      <c r="K1956">
        <v>1</v>
      </c>
      <c r="L1956" t="s">
        <v>43</v>
      </c>
      <c r="M1956" t="s">
        <v>59</v>
      </c>
      <c r="N1956" t="s">
        <v>23</v>
      </c>
      <c r="O1956" t="s">
        <v>24</v>
      </c>
      <c r="P1956">
        <v>36</v>
      </c>
      <c r="Q1956" t="s">
        <v>37</v>
      </c>
      <c r="R1956">
        <v>6126</v>
      </c>
      <c r="S1956" t="str">
        <f t="shared" si="30"/>
        <v>0-50K</v>
      </c>
    </row>
    <row r="1957" spans="1:19" x14ac:dyDescent="0.3">
      <c r="A1957" t="s">
        <v>80</v>
      </c>
      <c r="B1957" t="s">
        <v>98</v>
      </c>
      <c r="C1957">
        <v>2007</v>
      </c>
      <c r="D1957" t="s">
        <v>20</v>
      </c>
      <c r="E1957" t="s">
        <v>21</v>
      </c>
      <c r="F1957">
        <v>2.2999999999999998</v>
      </c>
      <c r="G1957">
        <v>137131</v>
      </c>
      <c r="H1957">
        <v>179</v>
      </c>
      <c r="I1957">
        <v>187</v>
      </c>
      <c r="J1957">
        <v>4</v>
      </c>
      <c r="K1957">
        <v>0</v>
      </c>
      <c r="L1957" t="s">
        <v>34</v>
      </c>
      <c r="M1957" t="s">
        <v>140</v>
      </c>
      <c r="N1957" t="s">
        <v>23</v>
      </c>
      <c r="O1957" t="s">
        <v>24</v>
      </c>
      <c r="P1957">
        <v>31</v>
      </c>
      <c r="Q1957" t="s">
        <v>30</v>
      </c>
      <c r="R1957">
        <v>500</v>
      </c>
      <c r="S1957" t="str">
        <f t="shared" si="30"/>
        <v>100K-150K</v>
      </c>
    </row>
    <row r="1958" spans="1:19" x14ac:dyDescent="0.3">
      <c r="A1958" t="s">
        <v>53</v>
      </c>
      <c r="B1958" t="s">
        <v>54</v>
      </c>
      <c r="C1958">
        <v>2022</v>
      </c>
      <c r="D1958" t="s">
        <v>20</v>
      </c>
      <c r="E1958" t="s">
        <v>21</v>
      </c>
      <c r="F1958">
        <v>2.1</v>
      </c>
      <c r="G1958">
        <v>29451</v>
      </c>
      <c r="H1958">
        <v>158</v>
      </c>
      <c r="I1958">
        <v>151</v>
      </c>
      <c r="J1958">
        <v>1</v>
      </c>
      <c r="K1958">
        <v>0</v>
      </c>
      <c r="L1958" t="s">
        <v>43</v>
      </c>
      <c r="M1958" t="s">
        <v>59</v>
      </c>
      <c r="N1958" t="s">
        <v>23</v>
      </c>
      <c r="O1958" t="s">
        <v>29</v>
      </c>
      <c r="P1958">
        <v>41</v>
      </c>
      <c r="Q1958" t="s">
        <v>57</v>
      </c>
      <c r="R1958">
        <v>39413</v>
      </c>
      <c r="S1958" t="str">
        <f t="shared" si="30"/>
        <v>0-50K</v>
      </c>
    </row>
    <row r="1959" spans="1:19" x14ac:dyDescent="0.3">
      <c r="A1959" t="s">
        <v>80</v>
      </c>
      <c r="B1959" t="s">
        <v>83</v>
      </c>
      <c r="C1959">
        <v>2010</v>
      </c>
      <c r="D1959" t="s">
        <v>63</v>
      </c>
      <c r="E1959" t="s">
        <v>21</v>
      </c>
      <c r="F1959">
        <v>3.9</v>
      </c>
      <c r="G1959">
        <v>36618</v>
      </c>
      <c r="H1959">
        <v>187</v>
      </c>
      <c r="I1959">
        <v>277</v>
      </c>
      <c r="J1959">
        <v>4</v>
      </c>
      <c r="K1959">
        <v>0</v>
      </c>
      <c r="L1959" t="s">
        <v>34</v>
      </c>
      <c r="M1959" t="s">
        <v>44</v>
      </c>
      <c r="N1959" t="s">
        <v>84</v>
      </c>
      <c r="O1959" t="s">
        <v>60</v>
      </c>
      <c r="P1959">
        <v>21</v>
      </c>
      <c r="Q1959" t="s">
        <v>48</v>
      </c>
      <c r="R1959">
        <v>7928</v>
      </c>
      <c r="S1959" t="str">
        <f t="shared" si="30"/>
        <v>0-50K</v>
      </c>
    </row>
    <row r="1960" spans="1:19" x14ac:dyDescent="0.3">
      <c r="A1960" t="s">
        <v>38</v>
      </c>
      <c r="B1960" t="s">
        <v>47</v>
      </c>
      <c r="C1960">
        <v>2012</v>
      </c>
      <c r="D1960" t="s">
        <v>20</v>
      </c>
      <c r="E1960" t="s">
        <v>21</v>
      </c>
      <c r="F1960">
        <v>2.2000000000000002</v>
      </c>
      <c r="G1960">
        <v>152044</v>
      </c>
      <c r="H1960">
        <v>166</v>
      </c>
      <c r="I1960">
        <v>155</v>
      </c>
      <c r="J1960">
        <v>5</v>
      </c>
      <c r="K1960">
        <v>1</v>
      </c>
      <c r="L1960" t="s">
        <v>43</v>
      </c>
      <c r="M1960" t="s">
        <v>28</v>
      </c>
      <c r="N1960" t="s">
        <v>23</v>
      </c>
      <c r="O1960" t="s">
        <v>24</v>
      </c>
      <c r="P1960">
        <v>32</v>
      </c>
      <c r="Q1960" t="s">
        <v>46</v>
      </c>
      <c r="R1960">
        <v>1730</v>
      </c>
      <c r="S1960" t="str">
        <f t="shared" si="30"/>
        <v>150K-200K</v>
      </c>
    </row>
    <row r="1961" spans="1:19" x14ac:dyDescent="0.3">
      <c r="A1961" t="s">
        <v>41</v>
      </c>
      <c r="B1961" t="s">
        <v>62</v>
      </c>
      <c r="C1961">
        <v>2010</v>
      </c>
      <c r="D1961" t="s">
        <v>20</v>
      </c>
      <c r="E1961" t="s">
        <v>21</v>
      </c>
      <c r="F1961">
        <v>2.5</v>
      </c>
      <c r="G1961">
        <v>285176</v>
      </c>
      <c r="H1961">
        <v>198</v>
      </c>
      <c r="I1961">
        <v>170</v>
      </c>
      <c r="J1961">
        <v>3</v>
      </c>
      <c r="K1961">
        <v>1</v>
      </c>
      <c r="L1961" t="s">
        <v>43</v>
      </c>
      <c r="M1961" t="s">
        <v>59</v>
      </c>
      <c r="N1961" t="s">
        <v>23</v>
      </c>
      <c r="O1961" t="s">
        <v>24</v>
      </c>
      <c r="P1961">
        <v>32</v>
      </c>
      <c r="Q1961" t="s">
        <v>37</v>
      </c>
      <c r="R1961">
        <v>500</v>
      </c>
      <c r="S1961" t="str">
        <f t="shared" si="30"/>
        <v>200K+</v>
      </c>
    </row>
    <row r="1962" spans="1:19" x14ac:dyDescent="0.3">
      <c r="A1962" t="s">
        <v>38</v>
      </c>
      <c r="B1962" t="s">
        <v>47</v>
      </c>
      <c r="C1962">
        <v>2023</v>
      </c>
      <c r="D1962" t="s">
        <v>20</v>
      </c>
      <c r="E1962" t="s">
        <v>21</v>
      </c>
      <c r="F1962">
        <v>2.2999999999999998</v>
      </c>
      <c r="G1962">
        <v>100</v>
      </c>
      <c r="H1962">
        <v>181</v>
      </c>
      <c r="I1962">
        <v>183</v>
      </c>
      <c r="J1962">
        <v>1</v>
      </c>
      <c r="K1962">
        <v>0</v>
      </c>
      <c r="L1962" t="s">
        <v>40</v>
      </c>
      <c r="M1962" t="s">
        <v>22</v>
      </c>
      <c r="N1962" t="s">
        <v>23</v>
      </c>
      <c r="O1962" t="s">
        <v>29</v>
      </c>
      <c r="P1962">
        <v>32</v>
      </c>
      <c r="Q1962" t="s">
        <v>88</v>
      </c>
      <c r="R1962">
        <v>21983</v>
      </c>
      <c r="S1962" t="str">
        <f t="shared" si="30"/>
        <v>0-50K</v>
      </c>
    </row>
    <row r="1963" spans="1:19" x14ac:dyDescent="0.3">
      <c r="A1963" t="s">
        <v>41</v>
      </c>
      <c r="B1963" t="s">
        <v>96</v>
      </c>
      <c r="C1963">
        <v>2007</v>
      </c>
      <c r="D1963" t="s">
        <v>20</v>
      </c>
      <c r="E1963" t="s">
        <v>67</v>
      </c>
      <c r="F1963">
        <v>1.7</v>
      </c>
      <c r="G1963">
        <v>337030</v>
      </c>
      <c r="H1963">
        <v>124</v>
      </c>
      <c r="I1963">
        <v>123</v>
      </c>
      <c r="J1963">
        <v>5</v>
      </c>
      <c r="K1963">
        <v>0</v>
      </c>
      <c r="L1963" t="s">
        <v>34</v>
      </c>
      <c r="M1963" t="s">
        <v>140</v>
      </c>
      <c r="N1963" t="s">
        <v>45</v>
      </c>
      <c r="O1963" t="s">
        <v>29</v>
      </c>
      <c r="P1963">
        <v>39</v>
      </c>
      <c r="Q1963" t="s">
        <v>57</v>
      </c>
      <c r="R1963">
        <v>500</v>
      </c>
      <c r="S1963" t="str">
        <f t="shared" si="30"/>
        <v>200K+</v>
      </c>
    </row>
    <row r="1964" spans="1:19" x14ac:dyDescent="0.3">
      <c r="A1964" t="s">
        <v>41</v>
      </c>
      <c r="B1964" t="s">
        <v>62</v>
      </c>
      <c r="C1964">
        <v>2008</v>
      </c>
      <c r="D1964" t="s">
        <v>63</v>
      </c>
      <c r="E1964" t="s">
        <v>21</v>
      </c>
      <c r="F1964">
        <v>2.2999999999999998</v>
      </c>
      <c r="G1964">
        <v>256319</v>
      </c>
      <c r="H1964">
        <v>185</v>
      </c>
      <c r="I1964">
        <v>176</v>
      </c>
      <c r="J1964">
        <v>4</v>
      </c>
      <c r="K1964">
        <v>0</v>
      </c>
      <c r="L1964" t="s">
        <v>34</v>
      </c>
      <c r="M1964" t="s">
        <v>72</v>
      </c>
      <c r="N1964" t="s">
        <v>23</v>
      </c>
      <c r="O1964" t="s">
        <v>60</v>
      </c>
      <c r="P1964">
        <v>29</v>
      </c>
      <c r="Q1964" t="s">
        <v>37</v>
      </c>
      <c r="R1964">
        <v>500</v>
      </c>
      <c r="S1964" t="str">
        <f t="shared" si="30"/>
        <v>200K+</v>
      </c>
    </row>
    <row r="1965" spans="1:19" x14ac:dyDescent="0.3">
      <c r="A1965" t="s">
        <v>18</v>
      </c>
      <c r="B1965" t="s">
        <v>19</v>
      </c>
      <c r="C1965">
        <v>2014</v>
      </c>
      <c r="D1965" t="s">
        <v>33</v>
      </c>
      <c r="E1965" t="s">
        <v>21</v>
      </c>
      <c r="F1965">
        <v>2.5</v>
      </c>
      <c r="G1965">
        <v>121396</v>
      </c>
      <c r="H1965">
        <v>165</v>
      </c>
      <c r="I1965">
        <v>154</v>
      </c>
      <c r="J1965">
        <v>3</v>
      </c>
      <c r="K1965">
        <v>0</v>
      </c>
      <c r="L1965" t="s">
        <v>140</v>
      </c>
      <c r="M1965" t="s">
        <v>22</v>
      </c>
      <c r="N1965" t="s">
        <v>23</v>
      </c>
      <c r="O1965" t="s">
        <v>24</v>
      </c>
      <c r="P1965">
        <v>32</v>
      </c>
      <c r="Q1965" t="s">
        <v>140</v>
      </c>
      <c r="R1965">
        <v>18706</v>
      </c>
      <c r="S1965" t="str">
        <f t="shared" si="30"/>
        <v>100K-150K</v>
      </c>
    </row>
    <row r="1966" spans="1:19" x14ac:dyDescent="0.3">
      <c r="A1966" t="s">
        <v>38</v>
      </c>
      <c r="B1966" t="s">
        <v>89</v>
      </c>
      <c r="C1966">
        <v>2015</v>
      </c>
      <c r="D1966" t="s">
        <v>33</v>
      </c>
      <c r="E1966" t="s">
        <v>140</v>
      </c>
      <c r="F1966">
        <v>1.9</v>
      </c>
      <c r="G1966">
        <v>156705</v>
      </c>
      <c r="H1966">
        <v>167</v>
      </c>
      <c r="I1966">
        <v>139</v>
      </c>
      <c r="J1966">
        <v>1</v>
      </c>
      <c r="K1966">
        <v>0</v>
      </c>
      <c r="L1966" t="s">
        <v>140</v>
      </c>
      <c r="M1966" t="s">
        <v>59</v>
      </c>
      <c r="N1966" t="s">
        <v>45</v>
      </c>
      <c r="O1966" t="s">
        <v>29</v>
      </c>
      <c r="P1966">
        <v>47</v>
      </c>
      <c r="Q1966" t="s">
        <v>48</v>
      </c>
      <c r="R1966">
        <v>3163</v>
      </c>
      <c r="S1966" t="str">
        <f t="shared" si="30"/>
        <v>150K-200K</v>
      </c>
    </row>
    <row r="1967" spans="1:19" x14ac:dyDescent="0.3">
      <c r="A1967" t="s">
        <v>53</v>
      </c>
      <c r="B1967" t="s">
        <v>71</v>
      </c>
      <c r="C1967">
        <v>2007</v>
      </c>
      <c r="D1967" t="s">
        <v>20</v>
      </c>
      <c r="E1967" t="s">
        <v>21</v>
      </c>
      <c r="F1967">
        <v>1.8</v>
      </c>
      <c r="G1967">
        <v>246306</v>
      </c>
      <c r="H1967">
        <v>159</v>
      </c>
      <c r="I1967">
        <v>146</v>
      </c>
      <c r="J1967">
        <v>4</v>
      </c>
      <c r="K1967">
        <v>0</v>
      </c>
      <c r="L1967" t="s">
        <v>43</v>
      </c>
      <c r="M1967" t="s">
        <v>44</v>
      </c>
      <c r="N1967" t="s">
        <v>45</v>
      </c>
      <c r="O1967" t="s">
        <v>29</v>
      </c>
      <c r="P1967">
        <v>38</v>
      </c>
      <c r="Q1967" t="s">
        <v>48</v>
      </c>
      <c r="R1967">
        <v>500</v>
      </c>
      <c r="S1967" t="str">
        <f t="shared" si="30"/>
        <v>200K+</v>
      </c>
    </row>
    <row r="1968" spans="1:19" x14ac:dyDescent="0.3">
      <c r="A1968" t="s">
        <v>49</v>
      </c>
      <c r="B1968" t="s">
        <v>50</v>
      </c>
      <c r="C1968">
        <v>2015</v>
      </c>
      <c r="D1968" t="s">
        <v>33</v>
      </c>
      <c r="E1968" t="s">
        <v>21</v>
      </c>
      <c r="F1968">
        <v>2.2999999999999998</v>
      </c>
      <c r="G1968">
        <v>103254</v>
      </c>
      <c r="H1968">
        <v>179</v>
      </c>
      <c r="I1968">
        <v>165</v>
      </c>
      <c r="J1968">
        <v>2</v>
      </c>
      <c r="K1968">
        <v>1</v>
      </c>
      <c r="L1968" t="s">
        <v>34</v>
      </c>
      <c r="M1968" t="s">
        <v>35</v>
      </c>
      <c r="N1968" t="s">
        <v>45</v>
      </c>
      <c r="O1968" t="s">
        <v>24</v>
      </c>
      <c r="P1968">
        <v>50</v>
      </c>
      <c r="Q1968" t="s">
        <v>46</v>
      </c>
      <c r="R1968">
        <v>3666</v>
      </c>
      <c r="S1968" t="str">
        <f t="shared" si="30"/>
        <v>100K-150K</v>
      </c>
    </row>
    <row r="1969" spans="1:19" x14ac:dyDescent="0.3">
      <c r="A1969" t="s">
        <v>53</v>
      </c>
      <c r="B1969" t="s">
        <v>79</v>
      </c>
      <c r="C1969">
        <v>2013</v>
      </c>
      <c r="D1969" t="s">
        <v>33</v>
      </c>
      <c r="E1969" t="s">
        <v>21</v>
      </c>
      <c r="F1969">
        <v>2.5</v>
      </c>
      <c r="G1969">
        <v>55374</v>
      </c>
      <c r="H1969">
        <v>135</v>
      </c>
      <c r="I1969">
        <v>134</v>
      </c>
      <c r="J1969">
        <v>3</v>
      </c>
      <c r="K1969">
        <v>0</v>
      </c>
      <c r="L1969" t="s">
        <v>40</v>
      </c>
      <c r="M1969" t="s">
        <v>44</v>
      </c>
      <c r="N1969" t="s">
        <v>45</v>
      </c>
      <c r="O1969" t="s">
        <v>29</v>
      </c>
      <c r="P1969">
        <v>47</v>
      </c>
      <c r="Q1969" t="s">
        <v>48</v>
      </c>
      <c r="R1969">
        <v>15904</v>
      </c>
      <c r="S1969" t="str">
        <f t="shared" si="30"/>
        <v>50K-100K</v>
      </c>
    </row>
    <row r="1970" spans="1:19" x14ac:dyDescent="0.3">
      <c r="A1970" t="s">
        <v>80</v>
      </c>
      <c r="B1970" t="s">
        <v>83</v>
      </c>
      <c r="C1970">
        <v>2018</v>
      </c>
      <c r="D1970" t="s">
        <v>20</v>
      </c>
      <c r="E1970" t="s">
        <v>21</v>
      </c>
      <c r="F1970">
        <v>5.6</v>
      </c>
      <c r="G1970">
        <v>66204</v>
      </c>
      <c r="H1970">
        <v>420</v>
      </c>
      <c r="I1970">
        <v>399</v>
      </c>
      <c r="J1970">
        <v>2</v>
      </c>
      <c r="K1970">
        <v>0</v>
      </c>
      <c r="L1970" t="s">
        <v>40</v>
      </c>
      <c r="M1970" t="s">
        <v>35</v>
      </c>
      <c r="N1970" t="s">
        <v>84</v>
      </c>
      <c r="O1970" t="s">
        <v>95</v>
      </c>
      <c r="P1970">
        <v>10</v>
      </c>
      <c r="Q1970" t="s">
        <v>30</v>
      </c>
      <c r="R1970">
        <v>13889</v>
      </c>
      <c r="S1970" t="str">
        <f t="shared" si="30"/>
        <v>50K-100K</v>
      </c>
    </row>
    <row r="1971" spans="1:19" x14ac:dyDescent="0.3">
      <c r="A1971" t="s">
        <v>80</v>
      </c>
      <c r="B1971" t="s">
        <v>81</v>
      </c>
      <c r="C1971">
        <v>2012</v>
      </c>
      <c r="D1971" t="s">
        <v>20</v>
      </c>
      <c r="E1971" t="s">
        <v>21</v>
      </c>
      <c r="F1971">
        <v>2.9</v>
      </c>
      <c r="G1971">
        <v>130159</v>
      </c>
      <c r="H1971">
        <v>226</v>
      </c>
      <c r="I1971">
        <v>203</v>
      </c>
      <c r="J1971">
        <v>3</v>
      </c>
      <c r="K1971">
        <v>1</v>
      </c>
      <c r="L1971" t="s">
        <v>43</v>
      </c>
      <c r="M1971" t="s">
        <v>35</v>
      </c>
      <c r="N1971" t="s">
        <v>82</v>
      </c>
      <c r="O1971" t="s">
        <v>60</v>
      </c>
      <c r="P1971">
        <v>27</v>
      </c>
      <c r="Q1971" t="s">
        <v>57</v>
      </c>
      <c r="R1971">
        <v>2906</v>
      </c>
      <c r="S1971" t="str">
        <f t="shared" si="30"/>
        <v>100K-150K</v>
      </c>
    </row>
    <row r="1972" spans="1:19" x14ac:dyDescent="0.3">
      <c r="A1972" t="s">
        <v>55</v>
      </c>
      <c r="B1972" t="s">
        <v>75</v>
      </c>
      <c r="C1972">
        <v>2012</v>
      </c>
      <c r="D1972" t="s">
        <v>20</v>
      </c>
      <c r="E1972" t="s">
        <v>21</v>
      </c>
      <c r="F1972">
        <v>2</v>
      </c>
      <c r="G1972">
        <v>187160</v>
      </c>
      <c r="H1972">
        <v>161</v>
      </c>
      <c r="I1972">
        <v>133</v>
      </c>
      <c r="J1972">
        <v>3</v>
      </c>
      <c r="K1972">
        <v>1</v>
      </c>
      <c r="L1972" t="s">
        <v>34</v>
      </c>
      <c r="M1972" t="s">
        <v>35</v>
      </c>
      <c r="N1972" t="s">
        <v>45</v>
      </c>
      <c r="O1972" t="s">
        <v>24</v>
      </c>
      <c r="P1972">
        <v>29</v>
      </c>
      <c r="Q1972" t="s">
        <v>46</v>
      </c>
      <c r="R1972">
        <v>500</v>
      </c>
      <c r="S1972" t="str">
        <f t="shared" si="30"/>
        <v>150K-200K</v>
      </c>
    </row>
    <row r="1973" spans="1:19" x14ac:dyDescent="0.3">
      <c r="A1973" t="s">
        <v>26</v>
      </c>
      <c r="B1973" t="s">
        <v>58</v>
      </c>
      <c r="C1973">
        <v>2014</v>
      </c>
      <c r="D1973" t="s">
        <v>20</v>
      </c>
      <c r="E1973" t="s">
        <v>21</v>
      </c>
      <c r="F1973">
        <v>2.1</v>
      </c>
      <c r="G1973">
        <v>141202</v>
      </c>
      <c r="H1973">
        <v>163</v>
      </c>
      <c r="I1973">
        <v>148</v>
      </c>
      <c r="J1973">
        <v>2</v>
      </c>
      <c r="K1973">
        <v>1</v>
      </c>
      <c r="L1973" t="s">
        <v>34</v>
      </c>
      <c r="M1973" t="s">
        <v>72</v>
      </c>
      <c r="N1973" t="s">
        <v>23</v>
      </c>
      <c r="O1973" t="s">
        <v>24</v>
      </c>
      <c r="P1973">
        <v>33</v>
      </c>
      <c r="Q1973" t="s">
        <v>37</v>
      </c>
      <c r="R1973">
        <v>5707</v>
      </c>
      <c r="S1973" t="str">
        <f t="shared" si="30"/>
        <v>100K-150K</v>
      </c>
    </row>
    <row r="1974" spans="1:19" x14ac:dyDescent="0.3">
      <c r="A1974" t="s">
        <v>80</v>
      </c>
      <c r="B1974" t="s">
        <v>102</v>
      </c>
      <c r="C1974">
        <v>2015</v>
      </c>
      <c r="D1974" t="s">
        <v>20</v>
      </c>
      <c r="E1974" t="s">
        <v>140</v>
      </c>
      <c r="F1974">
        <v>3.1</v>
      </c>
      <c r="G1974">
        <v>129815</v>
      </c>
      <c r="H1974">
        <v>187</v>
      </c>
      <c r="I1974">
        <v>217</v>
      </c>
      <c r="J1974">
        <v>2</v>
      </c>
      <c r="K1974">
        <v>1</v>
      </c>
      <c r="L1974" t="s">
        <v>34</v>
      </c>
      <c r="M1974" t="s">
        <v>94</v>
      </c>
      <c r="N1974" t="s">
        <v>23</v>
      </c>
      <c r="O1974" t="s">
        <v>24</v>
      </c>
      <c r="P1974">
        <v>27</v>
      </c>
      <c r="Q1974" t="s">
        <v>88</v>
      </c>
      <c r="R1974">
        <v>8554</v>
      </c>
      <c r="S1974" t="str">
        <f t="shared" si="30"/>
        <v>100K-150K</v>
      </c>
    </row>
    <row r="1975" spans="1:19" x14ac:dyDescent="0.3">
      <c r="A1975" t="s">
        <v>31</v>
      </c>
      <c r="B1975" t="s">
        <v>32</v>
      </c>
      <c r="C1975">
        <v>2015</v>
      </c>
      <c r="D1975" t="s">
        <v>20</v>
      </c>
      <c r="E1975" t="s">
        <v>21</v>
      </c>
      <c r="F1975">
        <v>1.5</v>
      </c>
      <c r="G1975">
        <v>127307</v>
      </c>
      <c r="H1975">
        <v>109</v>
      </c>
      <c r="I1975">
        <v>91</v>
      </c>
      <c r="J1975">
        <v>2</v>
      </c>
      <c r="K1975">
        <v>1</v>
      </c>
      <c r="L1975" t="s">
        <v>34</v>
      </c>
      <c r="M1975" t="s">
        <v>94</v>
      </c>
      <c r="N1975" t="s">
        <v>36</v>
      </c>
      <c r="O1975" t="s">
        <v>24</v>
      </c>
      <c r="P1975">
        <v>43</v>
      </c>
      <c r="Q1975" t="s">
        <v>46</v>
      </c>
      <c r="R1975">
        <v>3810</v>
      </c>
      <c r="S1975" t="str">
        <f t="shared" si="30"/>
        <v>100K-150K</v>
      </c>
    </row>
    <row r="1976" spans="1:19" x14ac:dyDescent="0.3">
      <c r="A1976" t="s">
        <v>41</v>
      </c>
      <c r="B1976" t="s">
        <v>96</v>
      </c>
      <c r="C1976">
        <v>2008</v>
      </c>
      <c r="D1976" t="s">
        <v>20</v>
      </c>
      <c r="E1976" t="s">
        <v>67</v>
      </c>
      <c r="F1976">
        <v>2.1</v>
      </c>
      <c r="G1976">
        <v>300025</v>
      </c>
      <c r="H1976">
        <v>175</v>
      </c>
      <c r="I1976">
        <v>165</v>
      </c>
      <c r="J1976">
        <v>2</v>
      </c>
      <c r="K1976">
        <v>1</v>
      </c>
      <c r="L1976" t="s">
        <v>34</v>
      </c>
      <c r="M1976" t="s">
        <v>59</v>
      </c>
      <c r="N1976" t="s">
        <v>45</v>
      </c>
      <c r="O1976" t="s">
        <v>29</v>
      </c>
      <c r="P1976">
        <v>29</v>
      </c>
      <c r="Q1976" t="s">
        <v>48</v>
      </c>
      <c r="R1976">
        <v>500</v>
      </c>
      <c r="S1976" t="str">
        <f t="shared" si="30"/>
        <v>200K+</v>
      </c>
    </row>
    <row r="1977" spans="1:19" x14ac:dyDescent="0.3">
      <c r="A1977" t="s">
        <v>53</v>
      </c>
      <c r="B1977" t="s">
        <v>77</v>
      </c>
      <c r="C1977">
        <v>2005</v>
      </c>
      <c r="D1977" t="s">
        <v>20</v>
      </c>
      <c r="E1977" t="s">
        <v>67</v>
      </c>
      <c r="F1977">
        <v>2.5</v>
      </c>
      <c r="G1977">
        <v>193711</v>
      </c>
      <c r="H1977">
        <v>213</v>
      </c>
      <c r="I1977">
        <v>211</v>
      </c>
      <c r="J1977">
        <v>5</v>
      </c>
      <c r="K1977">
        <v>0</v>
      </c>
      <c r="L1977" t="s">
        <v>43</v>
      </c>
      <c r="M1977" t="s">
        <v>72</v>
      </c>
      <c r="N1977" t="s">
        <v>23</v>
      </c>
      <c r="O1977" t="s">
        <v>24</v>
      </c>
      <c r="P1977">
        <v>29</v>
      </c>
      <c r="Q1977" t="s">
        <v>88</v>
      </c>
      <c r="R1977">
        <v>2730</v>
      </c>
      <c r="S1977" t="str">
        <f t="shared" si="30"/>
        <v>150K-200K</v>
      </c>
    </row>
    <row r="1978" spans="1:19" x14ac:dyDescent="0.3">
      <c r="A1978" t="s">
        <v>41</v>
      </c>
      <c r="B1978" t="s">
        <v>42</v>
      </c>
      <c r="C1978">
        <v>2009</v>
      </c>
      <c r="D1978" t="s">
        <v>20</v>
      </c>
      <c r="E1978" t="s">
        <v>140</v>
      </c>
      <c r="F1978">
        <v>2.5</v>
      </c>
      <c r="G1978">
        <v>157316</v>
      </c>
      <c r="H1978">
        <v>166</v>
      </c>
      <c r="I1978">
        <v>187</v>
      </c>
      <c r="J1978">
        <v>4</v>
      </c>
      <c r="K1978" t="s">
        <v>140</v>
      </c>
      <c r="L1978" t="s">
        <v>34</v>
      </c>
      <c r="M1978" t="s">
        <v>94</v>
      </c>
      <c r="N1978" t="s">
        <v>45</v>
      </c>
      <c r="O1978" t="s">
        <v>29</v>
      </c>
      <c r="P1978">
        <v>32</v>
      </c>
      <c r="Q1978" t="s">
        <v>30</v>
      </c>
      <c r="R1978">
        <v>500</v>
      </c>
      <c r="S1978" t="str">
        <f t="shared" si="30"/>
        <v>150K-200K</v>
      </c>
    </row>
    <row r="1979" spans="1:19" x14ac:dyDescent="0.3">
      <c r="A1979" t="s">
        <v>53</v>
      </c>
      <c r="B1979" t="s">
        <v>79</v>
      </c>
      <c r="C1979">
        <v>2008</v>
      </c>
      <c r="D1979" t="s">
        <v>20</v>
      </c>
      <c r="E1979" t="s">
        <v>21</v>
      </c>
      <c r="F1979">
        <v>1.5</v>
      </c>
      <c r="G1979">
        <v>245891</v>
      </c>
      <c r="H1979">
        <v>127</v>
      </c>
      <c r="I1979">
        <v>131</v>
      </c>
      <c r="J1979">
        <v>3</v>
      </c>
      <c r="K1979">
        <v>0</v>
      </c>
      <c r="L1979" t="s">
        <v>140</v>
      </c>
      <c r="M1979" t="s">
        <v>140</v>
      </c>
      <c r="N1979" t="s">
        <v>45</v>
      </c>
      <c r="O1979" t="s">
        <v>29</v>
      </c>
      <c r="P1979">
        <v>35</v>
      </c>
      <c r="Q1979" t="s">
        <v>37</v>
      </c>
      <c r="R1979">
        <v>2124</v>
      </c>
      <c r="S1979" t="str">
        <f t="shared" si="30"/>
        <v>200K+</v>
      </c>
    </row>
    <row r="1980" spans="1:19" x14ac:dyDescent="0.3">
      <c r="A1980" t="s">
        <v>31</v>
      </c>
      <c r="B1980" t="s">
        <v>85</v>
      </c>
      <c r="C1980">
        <v>2014</v>
      </c>
      <c r="D1980" t="s">
        <v>20</v>
      </c>
      <c r="E1980" t="s">
        <v>21</v>
      </c>
      <c r="F1980">
        <v>3.5</v>
      </c>
      <c r="G1980">
        <v>168558</v>
      </c>
      <c r="H1980">
        <v>187</v>
      </c>
      <c r="I1980">
        <v>187</v>
      </c>
      <c r="J1980">
        <v>3</v>
      </c>
      <c r="K1980">
        <v>0</v>
      </c>
      <c r="L1980" t="s">
        <v>43</v>
      </c>
      <c r="M1980" t="s">
        <v>44</v>
      </c>
      <c r="N1980" t="s">
        <v>23</v>
      </c>
      <c r="O1980" t="s">
        <v>29</v>
      </c>
      <c r="P1980">
        <v>23</v>
      </c>
      <c r="Q1980" t="s">
        <v>37</v>
      </c>
      <c r="R1980">
        <v>3789</v>
      </c>
      <c r="S1980" t="str">
        <f t="shared" si="30"/>
        <v>150K-200K</v>
      </c>
    </row>
    <row r="1981" spans="1:19" x14ac:dyDescent="0.3">
      <c r="A1981" t="s">
        <v>73</v>
      </c>
      <c r="B1981" t="s">
        <v>90</v>
      </c>
      <c r="C1981">
        <v>2019</v>
      </c>
      <c r="D1981" t="s">
        <v>20</v>
      </c>
      <c r="E1981" t="s">
        <v>21</v>
      </c>
      <c r="F1981">
        <v>1.7</v>
      </c>
      <c r="G1981">
        <v>32967</v>
      </c>
      <c r="H1981">
        <v>133</v>
      </c>
      <c r="I1981">
        <v>137</v>
      </c>
      <c r="J1981">
        <v>2</v>
      </c>
      <c r="K1981" t="s">
        <v>140</v>
      </c>
      <c r="L1981" t="s">
        <v>34</v>
      </c>
      <c r="M1981" t="s">
        <v>35</v>
      </c>
      <c r="N1981" t="s">
        <v>45</v>
      </c>
      <c r="O1981" t="s">
        <v>24</v>
      </c>
      <c r="P1981">
        <v>35</v>
      </c>
      <c r="Q1981" t="s">
        <v>46</v>
      </c>
      <c r="R1981">
        <v>22502</v>
      </c>
      <c r="S1981" t="str">
        <f t="shared" si="30"/>
        <v>0-50K</v>
      </c>
    </row>
    <row r="1982" spans="1:19" x14ac:dyDescent="0.3">
      <c r="A1982" t="s">
        <v>73</v>
      </c>
      <c r="B1982" t="s">
        <v>87</v>
      </c>
      <c r="C1982">
        <v>2006</v>
      </c>
      <c r="D1982" t="s">
        <v>20</v>
      </c>
      <c r="E1982" t="s">
        <v>67</v>
      </c>
      <c r="F1982">
        <v>2.6</v>
      </c>
      <c r="G1982">
        <v>328238</v>
      </c>
      <c r="H1982">
        <v>187</v>
      </c>
      <c r="I1982">
        <v>200</v>
      </c>
      <c r="J1982">
        <v>3</v>
      </c>
      <c r="K1982">
        <v>0</v>
      </c>
      <c r="L1982" t="s">
        <v>34</v>
      </c>
      <c r="M1982" t="s">
        <v>59</v>
      </c>
      <c r="N1982" t="s">
        <v>23</v>
      </c>
      <c r="O1982" t="s">
        <v>29</v>
      </c>
      <c r="P1982">
        <v>28</v>
      </c>
      <c r="Q1982" t="s">
        <v>76</v>
      </c>
      <c r="R1982">
        <v>500</v>
      </c>
      <c r="S1982" t="str">
        <f t="shared" si="30"/>
        <v>200K+</v>
      </c>
    </row>
    <row r="1983" spans="1:19" x14ac:dyDescent="0.3">
      <c r="A1983" t="s">
        <v>73</v>
      </c>
      <c r="B1983" t="s">
        <v>74</v>
      </c>
      <c r="C1983">
        <v>2005</v>
      </c>
      <c r="D1983" t="s">
        <v>20</v>
      </c>
      <c r="E1983" t="s">
        <v>67</v>
      </c>
      <c r="F1983">
        <v>3.1</v>
      </c>
      <c r="G1983">
        <v>285819</v>
      </c>
      <c r="H1983">
        <v>233</v>
      </c>
      <c r="I1983">
        <v>234</v>
      </c>
      <c r="J1983">
        <v>5</v>
      </c>
      <c r="K1983">
        <v>1</v>
      </c>
      <c r="L1983" t="s">
        <v>34</v>
      </c>
      <c r="M1983" t="s">
        <v>35</v>
      </c>
      <c r="N1983" t="s">
        <v>23</v>
      </c>
      <c r="O1983" t="s">
        <v>24</v>
      </c>
      <c r="P1983">
        <v>29</v>
      </c>
      <c r="Q1983" t="s">
        <v>76</v>
      </c>
      <c r="R1983">
        <v>500</v>
      </c>
      <c r="S1983" t="str">
        <f t="shared" si="30"/>
        <v>200K+</v>
      </c>
    </row>
    <row r="1984" spans="1:19" x14ac:dyDescent="0.3">
      <c r="A1984" t="s">
        <v>73</v>
      </c>
      <c r="B1984" t="s">
        <v>74</v>
      </c>
      <c r="C1984">
        <v>2009</v>
      </c>
      <c r="D1984" t="s">
        <v>20</v>
      </c>
      <c r="E1984" t="s">
        <v>21</v>
      </c>
      <c r="F1984">
        <v>3.3</v>
      </c>
      <c r="G1984">
        <v>186933</v>
      </c>
      <c r="H1984">
        <v>254</v>
      </c>
      <c r="I1984">
        <v>238</v>
      </c>
      <c r="J1984">
        <v>3</v>
      </c>
      <c r="K1984">
        <v>1</v>
      </c>
      <c r="L1984" t="s">
        <v>34</v>
      </c>
      <c r="M1984" t="s">
        <v>59</v>
      </c>
      <c r="N1984" t="s">
        <v>23</v>
      </c>
      <c r="O1984" t="s">
        <v>29</v>
      </c>
      <c r="P1984">
        <v>21</v>
      </c>
      <c r="Q1984" t="s">
        <v>57</v>
      </c>
      <c r="R1984">
        <v>6383</v>
      </c>
      <c r="S1984" t="str">
        <f t="shared" si="30"/>
        <v>150K-200K</v>
      </c>
    </row>
    <row r="1985" spans="1:19" x14ac:dyDescent="0.3">
      <c r="A1985" t="s">
        <v>53</v>
      </c>
      <c r="B1985" t="s">
        <v>77</v>
      </c>
      <c r="C1985">
        <v>2009</v>
      </c>
      <c r="D1985" t="s">
        <v>20</v>
      </c>
      <c r="E1985" t="s">
        <v>21</v>
      </c>
      <c r="F1985">
        <v>2.2999999999999998</v>
      </c>
      <c r="G1985">
        <v>294095</v>
      </c>
      <c r="H1985">
        <v>187</v>
      </c>
      <c r="I1985">
        <v>187</v>
      </c>
      <c r="J1985">
        <v>3</v>
      </c>
      <c r="K1985">
        <v>0</v>
      </c>
      <c r="L1985" t="s">
        <v>34</v>
      </c>
      <c r="M1985" t="s">
        <v>72</v>
      </c>
      <c r="N1985" t="s">
        <v>23</v>
      </c>
      <c r="O1985" t="s">
        <v>24</v>
      </c>
      <c r="P1985">
        <v>28</v>
      </c>
      <c r="Q1985" t="s">
        <v>48</v>
      </c>
      <c r="R1985">
        <v>2277</v>
      </c>
      <c r="S1985" t="str">
        <f t="shared" si="30"/>
        <v>200K+</v>
      </c>
    </row>
    <row r="1986" spans="1:19" x14ac:dyDescent="0.3">
      <c r="A1986" t="s">
        <v>49</v>
      </c>
      <c r="B1986" t="s">
        <v>92</v>
      </c>
      <c r="C1986">
        <v>2015</v>
      </c>
      <c r="D1986" t="s">
        <v>20</v>
      </c>
      <c r="E1986" t="s">
        <v>21</v>
      </c>
      <c r="F1986">
        <v>2.1</v>
      </c>
      <c r="G1986">
        <v>149558</v>
      </c>
      <c r="H1986">
        <v>167</v>
      </c>
      <c r="I1986">
        <v>170</v>
      </c>
      <c r="J1986">
        <v>3</v>
      </c>
      <c r="K1986" t="s">
        <v>140</v>
      </c>
      <c r="L1986" t="s">
        <v>34</v>
      </c>
      <c r="M1986" t="s">
        <v>28</v>
      </c>
      <c r="N1986" t="s">
        <v>23</v>
      </c>
      <c r="O1986" t="s">
        <v>24</v>
      </c>
      <c r="P1986">
        <v>34</v>
      </c>
      <c r="Q1986" t="s">
        <v>76</v>
      </c>
      <c r="R1986">
        <v>5139</v>
      </c>
      <c r="S1986" t="str">
        <f t="shared" ref="S1986:S2049" si="31">IF(G1986&lt;=50000,"0-50K",IF(G1986&lt;=100000,"50K-100K",IF(G1986&lt;=150000,"100K-150K",IF(G1986&lt;=200000,"150K-200K","200K+"))))</f>
        <v>100K-150K</v>
      </c>
    </row>
    <row r="1987" spans="1:19" x14ac:dyDescent="0.3">
      <c r="A1987" t="s">
        <v>73</v>
      </c>
      <c r="B1987" t="s">
        <v>87</v>
      </c>
      <c r="C1987">
        <v>2010</v>
      </c>
      <c r="D1987" t="s">
        <v>20</v>
      </c>
      <c r="E1987" t="s">
        <v>67</v>
      </c>
      <c r="F1987">
        <v>3</v>
      </c>
      <c r="G1987">
        <v>287208</v>
      </c>
      <c r="H1987">
        <v>226</v>
      </c>
      <c r="I1987">
        <v>219</v>
      </c>
      <c r="J1987">
        <v>3</v>
      </c>
      <c r="K1987">
        <v>1</v>
      </c>
      <c r="L1987" t="s">
        <v>34</v>
      </c>
      <c r="M1987" t="s">
        <v>72</v>
      </c>
      <c r="N1987" t="s">
        <v>23</v>
      </c>
      <c r="O1987" t="s">
        <v>24</v>
      </c>
      <c r="P1987">
        <v>32</v>
      </c>
      <c r="Q1987" t="s">
        <v>30</v>
      </c>
      <c r="R1987">
        <v>500</v>
      </c>
      <c r="S1987" t="str">
        <f t="shared" si="31"/>
        <v>200K+</v>
      </c>
    </row>
    <row r="1988" spans="1:19" x14ac:dyDescent="0.3">
      <c r="A1988" t="s">
        <v>31</v>
      </c>
      <c r="B1988" t="s">
        <v>61</v>
      </c>
      <c r="C1988">
        <v>2020</v>
      </c>
      <c r="D1988" t="s">
        <v>20</v>
      </c>
      <c r="E1988" t="s">
        <v>21</v>
      </c>
      <c r="F1988">
        <v>1.4</v>
      </c>
      <c r="G1988">
        <v>55779</v>
      </c>
      <c r="H1988">
        <v>107</v>
      </c>
      <c r="I1988">
        <v>110</v>
      </c>
      <c r="J1988">
        <v>1</v>
      </c>
      <c r="K1988">
        <v>0</v>
      </c>
      <c r="L1988" t="s">
        <v>40</v>
      </c>
      <c r="M1988" t="s">
        <v>140</v>
      </c>
      <c r="N1988" t="s">
        <v>45</v>
      </c>
      <c r="O1988" t="s">
        <v>24</v>
      </c>
      <c r="P1988">
        <v>41</v>
      </c>
      <c r="Q1988" t="s">
        <v>30</v>
      </c>
      <c r="R1988">
        <v>15103</v>
      </c>
      <c r="S1988" t="str">
        <f t="shared" si="31"/>
        <v>50K-100K</v>
      </c>
    </row>
    <row r="1989" spans="1:19" x14ac:dyDescent="0.3">
      <c r="A1989" t="s">
        <v>18</v>
      </c>
      <c r="B1989" t="s">
        <v>70</v>
      </c>
      <c r="C1989">
        <v>2019</v>
      </c>
      <c r="D1989" t="s">
        <v>63</v>
      </c>
      <c r="E1989" t="s">
        <v>140</v>
      </c>
      <c r="F1989">
        <v>1.5</v>
      </c>
      <c r="G1989">
        <v>23145</v>
      </c>
      <c r="H1989">
        <v>124</v>
      </c>
      <c r="I1989">
        <v>96</v>
      </c>
      <c r="J1989">
        <v>2</v>
      </c>
      <c r="K1989">
        <v>0</v>
      </c>
      <c r="L1989" t="s">
        <v>34</v>
      </c>
      <c r="M1989" t="s">
        <v>22</v>
      </c>
      <c r="N1989" t="s">
        <v>45</v>
      </c>
      <c r="O1989" t="s">
        <v>29</v>
      </c>
      <c r="P1989">
        <v>38</v>
      </c>
      <c r="Q1989" t="s">
        <v>46</v>
      </c>
      <c r="R1989">
        <v>33023</v>
      </c>
      <c r="S1989" t="str">
        <f t="shared" si="31"/>
        <v>0-50K</v>
      </c>
    </row>
    <row r="1990" spans="1:19" x14ac:dyDescent="0.3">
      <c r="A1990" t="s">
        <v>73</v>
      </c>
      <c r="B1990" t="s">
        <v>90</v>
      </c>
      <c r="C1990">
        <v>2008</v>
      </c>
      <c r="D1990" t="s">
        <v>20</v>
      </c>
      <c r="E1990" t="s">
        <v>21</v>
      </c>
      <c r="F1990">
        <v>1.8</v>
      </c>
      <c r="G1990">
        <v>87504</v>
      </c>
      <c r="H1990">
        <v>161</v>
      </c>
      <c r="I1990">
        <v>144</v>
      </c>
      <c r="J1990">
        <v>3</v>
      </c>
      <c r="K1990">
        <v>1</v>
      </c>
      <c r="L1990" t="s">
        <v>34</v>
      </c>
      <c r="M1990" t="s">
        <v>94</v>
      </c>
      <c r="N1990" t="s">
        <v>45</v>
      </c>
      <c r="O1990" t="s">
        <v>29</v>
      </c>
      <c r="P1990">
        <v>38</v>
      </c>
      <c r="Q1990" t="s">
        <v>37</v>
      </c>
      <c r="R1990">
        <v>4685</v>
      </c>
      <c r="S1990" t="str">
        <f t="shared" si="31"/>
        <v>50K-100K</v>
      </c>
    </row>
    <row r="1991" spans="1:19" x14ac:dyDescent="0.3">
      <c r="A1991" t="s">
        <v>41</v>
      </c>
      <c r="B1991" t="s">
        <v>96</v>
      </c>
      <c r="C1991">
        <v>2022</v>
      </c>
      <c r="D1991" t="s">
        <v>63</v>
      </c>
      <c r="E1991" t="s">
        <v>21</v>
      </c>
      <c r="F1991">
        <v>1.8</v>
      </c>
      <c r="G1991">
        <v>100</v>
      </c>
      <c r="H1991">
        <v>187</v>
      </c>
      <c r="I1991">
        <v>141</v>
      </c>
      <c r="J1991">
        <v>1</v>
      </c>
      <c r="K1991">
        <v>0</v>
      </c>
      <c r="L1991" t="s">
        <v>43</v>
      </c>
      <c r="M1991" t="s">
        <v>94</v>
      </c>
      <c r="N1991" t="s">
        <v>45</v>
      </c>
      <c r="O1991" t="s">
        <v>24</v>
      </c>
      <c r="P1991">
        <v>41</v>
      </c>
      <c r="Q1991" t="s">
        <v>37</v>
      </c>
      <c r="R1991">
        <v>16716</v>
      </c>
      <c r="S1991" t="str">
        <f t="shared" si="31"/>
        <v>0-50K</v>
      </c>
    </row>
    <row r="1992" spans="1:19" x14ac:dyDescent="0.3">
      <c r="A1992" t="s">
        <v>18</v>
      </c>
      <c r="B1992" t="s">
        <v>19</v>
      </c>
      <c r="C1992">
        <v>2009</v>
      </c>
      <c r="D1992" t="s">
        <v>20</v>
      </c>
      <c r="E1992" t="s">
        <v>140</v>
      </c>
      <c r="F1992">
        <v>2.5</v>
      </c>
      <c r="G1992">
        <v>141966</v>
      </c>
      <c r="H1992">
        <v>205</v>
      </c>
      <c r="I1992">
        <v>181</v>
      </c>
      <c r="J1992">
        <v>4</v>
      </c>
      <c r="K1992">
        <v>0</v>
      </c>
      <c r="L1992" t="s">
        <v>43</v>
      </c>
      <c r="M1992" t="s">
        <v>28</v>
      </c>
      <c r="N1992" t="s">
        <v>23</v>
      </c>
      <c r="O1992" t="s">
        <v>24</v>
      </c>
      <c r="P1992">
        <v>36</v>
      </c>
      <c r="Q1992" t="s">
        <v>64</v>
      </c>
      <c r="R1992">
        <v>9932</v>
      </c>
      <c r="S1992" t="str">
        <f t="shared" si="31"/>
        <v>100K-150K</v>
      </c>
    </row>
    <row r="1993" spans="1:19" x14ac:dyDescent="0.3">
      <c r="A1993" t="s">
        <v>18</v>
      </c>
      <c r="B1993" t="s">
        <v>19</v>
      </c>
      <c r="C1993">
        <v>2008</v>
      </c>
      <c r="D1993" t="s">
        <v>20</v>
      </c>
      <c r="E1993" t="s">
        <v>140</v>
      </c>
      <c r="F1993">
        <v>2.4</v>
      </c>
      <c r="G1993">
        <v>188471</v>
      </c>
      <c r="H1993">
        <v>185</v>
      </c>
      <c r="I1993">
        <v>187</v>
      </c>
      <c r="J1993">
        <v>4</v>
      </c>
      <c r="K1993">
        <v>1</v>
      </c>
      <c r="L1993" t="s">
        <v>43</v>
      </c>
      <c r="M1993" t="s">
        <v>72</v>
      </c>
      <c r="N1993" t="s">
        <v>23</v>
      </c>
      <c r="O1993" t="s">
        <v>29</v>
      </c>
      <c r="P1993">
        <v>29</v>
      </c>
      <c r="Q1993" t="s">
        <v>46</v>
      </c>
      <c r="R1993">
        <v>6030</v>
      </c>
      <c r="S1993" t="str">
        <f t="shared" si="31"/>
        <v>150K-200K</v>
      </c>
    </row>
    <row r="1994" spans="1:19" x14ac:dyDescent="0.3">
      <c r="A1994" t="s">
        <v>38</v>
      </c>
      <c r="B1994" t="s">
        <v>47</v>
      </c>
      <c r="C1994">
        <v>2015</v>
      </c>
      <c r="D1994" t="s">
        <v>33</v>
      </c>
      <c r="E1994" t="s">
        <v>21</v>
      </c>
      <c r="F1994">
        <v>3</v>
      </c>
      <c r="G1994">
        <v>106426</v>
      </c>
      <c r="H1994">
        <v>224</v>
      </c>
      <c r="I1994">
        <v>227</v>
      </c>
      <c r="J1994">
        <v>2</v>
      </c>
      <c r="K1994" t="s">
        <v>140</v>
      </c>
      <c r="L1994" t="s">
        <v>140</v>
      </c>
      <c r="M1994" t="s">
        <v>44</v>
      </c>
      <c r="N1994" t="s">
        <v>23</v>
      </c>
      <c r="O1994" t="s">
        <v>24</v>
      </c>
      <c r="P1994">
        <v>39</v>
      </c>
      <c r="Q1994" t="s">
        <v>88</v>
      </c>
      <c r="R1994">
        <v>6250</v>
      </c>
      <c r="S1994" t="str">
        <f t="shared" si="31"/>
        <v>100K-150K</v>
      </c>
    </row>
    <row r="1995" spans="1:19" x14ac:dyDescent="0.3">
      <c r="A1995" t="s">
        <v>31</v>
      </c>
      <c r="B1995" t="s">
        <v>32</v>
      </c>
      <c r="C1995">
        <v>2018</v>
      </c>
      <c r="D1995" t="s">
        <v>20</v>
      </c>
      <c r="E1995" t="s">
        <v>140</v>
      </c>
      <c r="F1995">
        <v>2.5</v>
      </c>
      <c r="G1995">
        <v>84280</v>
      </c>
      <c r="H1995">
        <v>182</v>
      </c>
      <c r="I1995">
        <v>175</v>
      </c>
      <c r="J1995">
        <v>3</v>
      </c>
      <c r="K1995">
        <v>0</v>
      </c>
      <c r="L1995" t="s">
        <v>40</v>
      </c>
      <c r="M1995" t="s">
        <v>52</v>
      </c>
      <c r="N1995" t="s">
        <v>36</v>
      </c>
      <c r="O1995" t="s">
        <v>29</v>
      </c>
      <c r="P1995">
        <v>35</v>
      </c>
      <c r="Q1995" t="s">
        <v>25</v>
      </c>
      <c r="R1995">
        <v>8384</v>
      </c>
      <c r="S1995" t="str">
        <f t="shared" si="31"/>
        <v>50K-100K</v>
      </c>
    </row>
    <row r="1996" spans="1:19" x14ac:dyDescent="0.3">
      <c r="A1996" t="s">
        <v>38</v>
      </c>
      <c r="B1996" t="s">
        <v>89</v>
      </c>
      <c r="C1996">
        <v>2007</v>
      </c>
      <c r="D1996" t="s">
        <v>20</v>
      </c>
      <c r="E1996" t="s">
        <v>21</v>
      </c>
      <c r="F1996">
        <v>1.8</v>
      </c>
      <c r="G1996">
        <v>222298</v>
      </c>
      <c r="H1996">
        <v>158</v>
      </c>
      <c r="I1996">
        <v>145</v>
      </c>
      <c r="J1996">
        <v>4</v>
      </c>
      <c r="K1996" t="s">
        <v>140</v>
      </c>
      <c r="L1996" t="s">
        <v>43</v>
      </c>
      <c r="M1996" t="s">
        <v>22</v>
      </c>
      <c r="N1996" t="s">
        <v>45</v>
      </c>
      <c r="O1996" t="s">
        <v>24</v>
      </c>
      <c r="P1996">
        <v>32</v>
      </c>
      <c r="Q1996" t="s">
        <v>76</v>
      </c>
      <c r="R1996">
        <v>500</v>
      </c>
      <c r="S1996" t="str">
        <f t="shared" si="31"/>
        <v>200K+</v>
      </c>
    </row>
    <row r="1997" spans="1:19" x14ac:dyDescent="0.3">
      <c r="A1997" t="s">
        <v>26</v>
      </c>
      <c r="B1997" t="s">
        <v>101</v>
      </c>
      <c r="C1997">
        <v>2015</v>
      </c>
      <c r="D1997" t="s">
        <v>20</v>
      </c>
      <c r="E1997" t="s">
        <v>140</v>
      </c>
      <c r="F1997">
        <v>1.5</v>
      </c>
      <c r="G1997">
        <v>123945</v>
      </c>
      <c r="H1997">
        <v>141</v>
      </c>
      <c r="I1997">
        <v>136</v>
      </c>
      <c r="J1997">
        <v>3</v>
      </c>
      <c r="K1997">
        <v>1</v>
      </c>
      <c r="L1997" t="s">
        <v>40</v>
      </c>
      <c r="M1997" t="s">
        <v>28</v>
      </c>
      <c r="N1997" t="s">
        <v>45</v>
      </c>
      <c r="O1997" t="s">
        <v>29</v>
      </c>
      <c r="P1997">
        <v>38</v>
      </c>
      <c r="Q1997" t="s">
        <v>25</v>
      </c>
      <c r="R1997">
        <v>2548</v>
      </c>
      <c r="S1997" t="str">
        <f t="shared" si="31"/>
        <v>100K-150K</v>
      </c>
    </row>
    <row r="1998" spans="1:19" x14ac:dyDescent="0.3">
      <c r="A1998" t="s">
        <v>73</v>
      </c>
      <c r="B1998" t="s">
        <v>97</v>
      </c>
      <c r="C1998">
        <v>2008</v>
      </c>
      <c r="D1998" t="s">
        <v>20</v>
      </c>
      <c r="E1998" t="s">
        <v>67</v>
      </c>
      <c r="F1998">
        <v>2.1</v>
      </c>
      <c r="G1998">
        <v>219925</v>
      </c>
      <c r="H1998">
        <v>144</v>
      </c>
      <c r="I1998">
        <v>120</v>
      </c>
      <c r="J1998">
        <v>3</v>
      </c>
      <c r="K1998">
        <v>1</v>
      </c>
      <c r="L1998" t="s">
        <v>34</v>
      </c>
      <c r="M1998" t="s">
        <v>44</v>
      </c>
      <c r="N1998" t="s">
        <v>45</v>
      </c>
      <c r="O1998" t="s">
        <v>29</v>
      </c>
      <c r="P1998">
        <v>32</v>
      </c>
      <c r="Q1998" t="s">
        <v>46</v>
      </c>
      <c r="R1998">
        <v>2343</v>
      </c>
      <c r="S1998" t="str">
        <f t="shared" si="31"/>
        <v>200K+</v>
      </c>
    </row>
    <row r="1999" spans="1:19" x14ac:dyDescent="0.3">
      <c r="A1999" t="s">
        <v>73</v>
      </c>
      <c r="B1999" t="s">
        <v>87</v>
      </c>
      <c r="C1999">
        <v>2021</v>
      </c>
      <c r="D1999" t="s">
        <v>65</v>
      </c>
      <c r="E1999" t="s">
        <v>140</v>
      </c>
      <c r="F1999">
        <v>0</v>
      </c>
      <c r="G1999">
        <v>82044</v>
      </c>
      <c r="H1999">
        <v>319</v>
      </c>
      <c r="I1999">
        <v>350</v>
      </c>
      <c r="J1999">
        <v>1</v>
      </c>
      <c r="K1999">
        <v>0</v>
      </c>
      <c r="L1999" t="s">
        <v>34</v>
      </c>
      <c r="M1999" t="s">
        <v>35</v>
      </c>
      <c r="N1999" t="s">
        <v>23</v>
      </c>
      <c r="O1999" t="s">
        <v>24</v>
      </c>
      <c r="P1999">
        <v>102</v>
      </c>
      <c r="Q1999" t="s">
        <v>30</v>
      </c>
      <c r="R1999">
        <v>28218</v>
      </c>
      <c r="S1999" t="str">
        <f t="shared" si="31"/>
        <v>50K-100K</v>
      </c>
    </row>
    <row r="2000" spans="1:19" x14ac:dyDescent="0.3">
      <c r="A2000" t="s">
        <v>38</v>
      </c>
      <c r="B2000" t="s">
        <v>39</v>
      </c>
      <c r="C2000">
        <v>2024</v>
      </c>
      <c r="D2000" t="s">
        <v>20</v>
      </c>
      <c r="E2000" t="s">
        <v>21</v>
      </c>
      <c r="F2000">
        <v>2.5</v>
      </c>
      <c r="G2000">
        <v>3999</v>
      </c>
      <c r="H2000">
        <v>234</v>
      </c>
      <c r="I2000">
        <v>232</v>
      </c>
      <c r="J2000">
        <v>1</v>
      </c>
      <c r="K2000">
        <v>0</v>
      </c>
      <c r="L2000" t="s">
        <v>43</v>
      </c>
      <c r="M2000" t="s">
        <v>22</v>
      </c>
      <c r="N2000" t="s">
        <v>23</v>
      </c>
      <c r="O2000" t="s">
        <v>24</v>
      </c>
      <c r="P2000">
        <v>22</v>
      </c>
      <c r="Q2000" t="s">
        <v>25</v>
      </c>
      <c r="R2000">
        <v>54774</v>
      </c>
      <c r="S2000" t="str">
        <f t="shared" si="31"/>
        <v>0-50K</v>
      </c>
    </row>
    <row r="2001" spans="1:19" x14ac:dyDescent="0.3">
      <c r="A2001" t="s">
        <v>49</v>
      </c>
      <c r="B2001" t="s">
        <v>100</v>
      </c>
      <c r="C2001">
        <v>2014</v>
      </c>
      <c r="D2001" t="s">
        <v>20</v>
      </c>
      <c r="E2001" t="s">
        <v>21</v>
      </c>
      <c r="F2001">
        <v>2.2999999999999998</v>
      </c>
      <c r="G2001">
        <v>148724</v>
      </c>
      <c r="H2001">
        <v>170</v>
      </c>
      <c r="I2001">
        <v>157</v>
      </c>
      <c r="J2001">
        <v>2</v>
      </c>
      <c r="K2001">
        <v>1</v>
      </c>
      <c r="L2001" t="s">
        <v>43</v>
      </c>
      <c r="M2001" t="s">
        <v>28</v>
      </c>
      <c r="N2001" t="s">
        <v>45</v>
      </c>
      <c r="O2001" t="s">
        <v>29</v>
      </c>
      <c r="P2001">
        <v>34</v>
      </c>
      <c r="Q2001" t="s">
        <v>64</v>
      </c>
      <c r="R2001">
        <v>2729</v>
      </c>
      <c r="S2001" t="str">
        <f t="shared" si="31"/>
        <v>100K-150K</v>
      </c>
    </row>
    <row r="2002" spans="1:19" x14ac:dyDescent="0.3">
      <c r="A2002" t="s">
        <v>18</v>
      </c>
      <c r="B2002" t="s">
        <v>70</v>
      </c>
      <c r="C2002">
        <v>2009</v>
      </c>
      <c r="D2002" t="s">
        <v>20</v>
      </c>
      <c r="E2002" t="s">
        <v>67</v>
      </c>
      <c r="F2002">
        <v>2.5</v>
      </c>
      <c r="G2002">
        <v>111248</v>
      </c>
      <c r="H2002">
        <v>193</v>
      </c>
      <c r="I2002">
        <v>183</v>
      </c>
      <c r="J2002">
        <v>3</v>
      </c>
      <c r="K2002">
        <v>0</v>
      </c>
      <c r="L2002" t="s">
        <v>34</v>
      </c>
      <c r="M2002" t="s">
        <v>35</v>
      </c>
      <c r="N2002" t="s">
        <v>45</v>
      </c>
      <c r="O2002" t="s">
        <v>24</v>
      </c>
      <c r="P2002">
        <v>32</v>
      </c>
      <c r="Q2002" t="s">
        <v>140</v>
      </c>
      <c r="R2002">
        <v>9790</v>
      </c>
      <c r="S2002" t="str">
        <f t="shared" si="31"/>
        <v>100K-150K</v>
      </c>
    </row>
    <row r="2003" spans="1:19" x14ac:dyDescent="0.3">
      <c r="A2003" t="s">
        <v>18</v>
      </c>
      <c r="B2003" t="s">
        <v>70</v>
      </c>
      <c r="C2003">
        <v>2013</v>
      </c>
      <c r="D2003" t="s">
        <v>20</v>
      </c>
      <c r="E2003" t="s">
        <v>21</v>
      </c>
      <c r="F2003">
        <v>1.5</v>
      </c>
      <c r="G2003">
        <v>75293</v>
      </c>
      <c r="H2003">
        <v>187</v>
      </c>
      <c r="I2003">
        <v>98</v>
      </c>
      <c r="J2003">
        <v>3</v>
      </c>
      <c r="K2003">
        <v>1</v>
      </c>
      <c r="L2003" t="s">
        <v>34</v>
      </c>
      <c r="M2003" t="s">
        <v>72</v>
      </c>
      <c r="N2003" t="s">
        <v>45</v>
      </c>
      <c r="O2003" t="s">
        <v>29</v>
      </c>
      <c r="P2003">
        <v>36</v>
      </c>
      <c r="Q2003" t="s">
        <v>37</v>
      </c>
      <c r="R2003">
        <v>15695</v>
      </c>
      <c r="S2003" t="str">
        <f t="shared" si="31"/>
        <v>50K-100K</v>
      </c>
    </row>
    <row r="2004" spans="1:19" x14ac:dyDescent="0.3">
      <c r="A2004" t="s">
        <v>38</v>
      </c>
      <c r="B2004" t="s">
        <v>89</v>
      </c>
      <c r="C2004">
        <v>2011</v>
      </c>
      <c r="D2004" t="s">
        <v>20</v>
      </c>
      <c r="E2004" t="s">
        <v>67</v>
      </c>
      <c r="F2004">
        <v>2.4</v>
      </c>
      <c r="G2004">
        <v>206597</v>
      </c>
      <c r="H2004">
        <v>189</v>
      </c>
      <c r="I2004">
        <v>159</v>
      </c>
      <c r="J2004">
        <v>2</v>
      </c>
      <c r="K2004">
        <v>1</v>
      </c>
      <c r="L2004" t="s">
        <v>34</v>
      </c>
      <c r="M2004" t="s">
        <v>22</v>
      </c>
      <c r="N2004" t="s">
        <v>45</v>
      </c>
      <c r="O2004" t="s">
        <v>29</v>
      </c>
      <c r="P2004">
        <v>38</v>
      </c>
      <c r="Q2004" t="s">
        <v>46</v>
      </c>
      <c r="R2004">
        <v>500</v>
      </c>
      <c r="S2004" t="str">
        <f t="shared" si="31"/>
        <v>200K+</v>
      </c>
    </row>
    <row r="2005" spans="1:19" x14ac:dyDescent="0.3">
      <c r="A2005" t="s">
        <v>73</v>
      </c>
      <c r="B2005" t="s">
        <v>74</v>
      </c>
      <c r="C2005">
        <v>2008</v>
      </c>
      <c r="D2005" t="s">
        <v>20</v>
      </c>
      <c r="E2005" t="s">
        <v>21</v>
      </c>
      <c r="F2005">
        <v>2.9</v>
      </c>
      <c r="G2005">
        <v>255171</v>
      </c>
      <c r="H2005">
        <v>233</v>
      </c>
      <c r="I2005">
        <v>223</v>
      </c>
      <c r="J2005">
        <v>2</v>
      </c>
      <c r="K2005">
        <v>0</v>
      </c>
      <c r="L2005" t="s">
        <v>43</v>
      </c>
      <c r="M2005" t="s">
        <v>28</v>
      </c>
      <c r="N2005" t="s">
        <v>23</v>
      </c>
      <c r="O2005" t="s">
        <v>60</v>
      </c>
      <c r="P2005">
        <v>31</v>
      </c>
      <c r="Q2005" t="s">
        <v>57</v>
      </c>
      <c r="R2005">
        <v>2722</v>
      </c>
      <c r="S2005" t="str">
        <f t="shared" si="31"/>
        <v>200K+</v>
      </c>
    </row>
    <row r="2006" spans="1:19" x14ac:dyDescent="0.3">
      <c r="A2006" t="s">
        <v>18</v>
      </c>
      <c r="B2006" t="s">
        <v>19</v>
      </c>
      <c r="C2006">
        <v>2007</v>
      </c>
      <c r="D2006" t="s">
        <v>20</v>
      </c>
      <c r="E2006" t="s">
        <v>140</v>
      </c>
      <c r="F2006">
        <v>3.2</v>
      </c>
      <c r="G2006">
        <v>374944</v>
      </c>
      <c r="H2006">
        <v>244</v>
      </c>
      <c r="I2006">
        <v>237</v>
      </c>
      <c r="J2006">
        <v>3</v>
      </c>
      <c r="K2006">
        <v>1</v>
      </c>
      <c r="L2006" t="s">
        <v>40</v>
      </c>
      <c r="M2006" t="s">
        <v>28</v>
      </c>
      <c r="N2006" t="s">
        <v>23</v>
      </c>
      <c r="O2006" t="s">
        <v>29</v>
      </c>
      <c r="P2006">
        <v>24</v>
      </c>
      <c r="Q2006" t="s">
        <v>37</v>
      </c>
      <c r="R2006">
        <v>500</v>
      </c>
      <c r="S2006" t="str">
        <f t="shared" si="31"/>
        <v>200K+</v>
      </c>
    </row>
    <row r="2007" spans="1:19" x14ac:dyDescent="0.3">
      <c r="A2007" t="s">
        <v>38</v>
      </c>
      <c r="B2007" t="s">
        <v>39</v>
      </c>
      <c r="C2007">
        <v>2006</v>
      </c>
      <c r="D2007" t="s">
        <v>20</v>
      </c>
      <c r="E2007" t="s">
        <v>21</v>
      </c>
      <c r="F2007">
        <v>3.3</v>
      </c>
      <c r="G2007">
        <v>193798</v>
      </c>
      <c r="H2007">
        <v>236</v>
      </c>
      <c r="I2007">
        <v>210</v>
      </c>
      <c r="J2007">
        <v>4</v>
      </c>
      <c r="K2007">
        <v>1</v>
      </c>
      <c r="L2007" t="s">
        <v>34</v>
      </c>
      <c r="M2007" t="s">
        <v>59</v>
      </c>
      <c r="N2007" t="s">
        <v>23</v>
      </c>
      <c r="O2007" t="s">
        <v>24</v>
      </c>
      <c r="P2007">
        <v>23</v>
      </c>
      <c r="Q2007" t="s">
        <v>37</v>
      </c>
      <c r="R2007">
        <v>1045</v>
      </c>
      <c r="S2007" t="str">
        <f t="shared" si="31"/>
        <v>150K-200K</v>
      </c>
    </row>
    <row r="2008" spans="1:19" x14ac:dyDescent="0.3">
      <c r="A2008" t="s">
        <v>31</v>
      </c>
      <c r="B2008" t="s">
        <v>85</v>
      </c>
      <c r="C2008">
        <v>2018</v>
      </c>
      <c r="D2008" t="s">
        <v>33</v>
      </c>
      <c r="E2008" t="s">
        <v>21</v>
      </c>
      <c r="F2008">
        <v>3.4</v>
      </c>
      <c r="G2008">
        <v>77255</v>
      </c>
      <c r="H2008">
        <v>255</v>
      </c>
      <c r="I2008">
        <v>229</v>
      </c>
      <c r="J2008">
        <v>2</v>
      </c>
      <c r="K2008" t="s">
        <v>140</v>
      </c>
      <c r="L2008" t="s">
        <v>43</v>
      </c>
      <c r="M2008" t="s">
        <v>28</v>
      </c>
      <c r="N2008" t="s">
        <v>23</v>
      </c>
      <c r="O2008" t="s">
        <v>24</v>
      </c>
      <c r="P2008">
        <v>34</v>
      </c>
      <c r="Q2008" t="s">
        <v>64</v>
      </c>
      <c r="R2008">
        <v>12892</v>
      </c>
      <c r="S2008" t="str">
        <f t="shared" si="31"/>
        <v>50K-100K</v>
      </c>
    </row>
    <row r="2009" spans="1:19" x14ac:dyDescent="0.3">
      <c r="A2009" t="s">
        <v>73</v>
      </c>
      <c r="B2009" t="s">
        <v>90</v>
      </c>
      <c r="C2009">
        <v>2013</v>
      </c>
      <c r="D2009" t="s">
        <v>20</v>
      </c>
      <c r="E2009" t="s">
        <v>21</v>
      </c>
      <c r="F2009">
        <v>1.7</v>
      </c>
      <c r="G2009">
        <v>72493</v>
      </c>
      <c r="H2009">
        <v>131</v>
      </c>
      <c r="I2009">
        <v>126</v>
      </c>
      <c r="J2009">
        <v>2</v>
      </c>
      <c r="K2009">
        <v>0</v>
      </c>
      <c r="L2009" t="s">
        <v>34</v>
      </c>
      <c r="M2009" t="s">
        <v>94</v>
      </c>
      <c r="N2009" t="s">
        <v>45</v>
      </c>
      <c r="O2009" t="s">
        <v>29</v>
      </c>
      <c r="P2009">
        <v>34</v>
      </c>
      <c r="Q2009" t="s">
        <v>76</v>
      </c>
      <c r="R2009">
        <v>11811</v>
      </c>
      <c r="S2009" t="str">
        <f t="shared" si="31"/>
        <v>50K-100K</v>
      </c>
    </row>
    <row r="2010" spans="1:19" x14ac:dyDescent="0.3">
      <c r="A2010" t="s">
        <v>53</v>
      </c>
      <c r="B2010" t="s">
        <v>77</v>
      </c>
      <c r="C2010">
        <v>2022</v>
      </c>
      <c r="D2010" t="s">
        <v>20</v>
      </c>
      <c r="E2010" t="s">
        <v>21</v>
      </c>
      <c r="F2010">
        <v>3.3</v>
      </c>
      <c r="G2010">
        <v>45861</v>
      </c>
      <c r="H2010">
        <v>257</v>
      </c>
      <c r="I2010">
        <v>249</v>
      </c>
      <c r="J2010">
        <v>1</v>
      </c>
      <c r="K2010">
        <v>0</v>
      </c>
      <c r="L2010" t="s">
        <v>43</v>
      </c>
      <c r="M2010" t="s">
        <v>59</v>
      </c>
      <c r="N2010" t="s">
        <v>23</v>
      </c>
      <c r="O2010" t="s">
        <v>24</v>
      </c>
      <c r="P2010">
        <v>25</v>
      </c>
      <c r="Q2010" t="s">
        <v>76</v>
      </c>
      <c r="R2010">
        <v>50084</v>
      </c>
      <c r="S2010" t="str">
        <f t="shared" si="31"/>
        <v>0-50K</v>
      </c>
    </row>
    <row r="2011" spans="1:19" x14ac:dyDescent="0.3">
      <c r="A2011" t="s">
        <v>55</v>
      </c>
      <c r="B2011" t="s">
        <v>69</v>
      </c>
      <c r="C2011">
        <v>2023</v>
      </c>
      <c r="D2011" t="s">
        <v>20</v>
      </c>
      <c r="E2011" t="s">
        <v>21</v>
      </c>
      <c r="F2011">
        <v>2.2999999999999998</v>
      </c>
      <c r="G2011">
        <v>17981</v>
      </c>
      <c r="H2011">
        <v>168</v>
      </c>
      <c r="I2011">
        <v>168</v>
      </c>
      <c r="J2011">
        <v>1</v>
      </c>
      <c r="K2011">
        <v>0</v>
      </c>
      <c r="L2011" t="s">
        <v>43</v>
      </c>
      <c r="M2011" t="s">
        <v>44</v>
      </c>
      <c r="N2011" t="s">
        <v>23</v>
      </c>
      <c r="O2011" t="s">
        <v>24</v>
      </c>
      <c r="P2011">
        <v>29</v>
      </c>
      <c r="Q2011" t="s">
        <v>37</v>
      </c>
      <c r="R2011">
        <v>24782</v>
      </c>
      <c r="S2011" t="str">
        <f t="shared" si="31"/>
        <v>0-50K</v>
      </c>
    </row>
    <row r="2012" spans="1:19" x14ac:dyDescent="0.3">
      <c r="A2012" t="s">
        <v>73</v>
      </c>
      <c r="B2012" t="s">
        <v>90</v>
      </c>
      <c r="C2012">
        <v>2007</v>
      </c>
      <c r="D2012" t="s">
        <v>20</v>
      </c>
      <c r="E2012" t="s">
        <v>21</v>
      </c>
      <c r="F2012">
        <v>1.8</v>
      </c>
      <c r="G2012">
        <v>357325</v>
      </c>
      <c r="H2012">
        <v>136</v>
      </c>
      <c r="I2012">
        <v>119</v>
      </c>
      <c r="J2012">
        <v>4</v>
      </c>
      <c r="K2012">
        <v>1</v>
      </c>
      <c r="L2012" t="s">
        <v>43</v>
      </c>
      <c r="M2012" t="s">
        <v>44</v>
      </c>
      <c r="N2012" t="s">
        <v>45</v>
      </c>
      <c r="O2012" t="s">
        <v>29</v>
      </c>
      <c r="P2012">
        <v>36</v>
      </c>
      <c r="Q2012" t="s">
        <v>140</v>
      </c>
      <c r="R2012">
        <v>500</v>
      </c>
      <c r="S2012" t="str">
        <f t="shared" si="31"/>
        <v>200K+</v>
      </c>
    </row>
    <row r="2013" spans="1:19" x14ac:dyDescent="0.3">
      <c r="A2013" t="s">
        <v>53</v>
      </c>
      <c r="B2013" t="s">
        <v>77</v>
      </c>
      <c r="C2013">
        <v>2006</v>
      </c>
      <c r="D2013" t="s">
        <v>20</v>
      </c>
      <c r="E2013" t="s">
        <v>67</v>
      </c>
      <c r="F2013">
        <v>2.2000000000000002</v>
      </c>
      <c r="G2013">
        <v>314638</v>
      </c>
      <c r="H2013">
        <v>165</v>
      </c>
      <c r="I2013">
        <v>162</v>
      </c>
      <c r="J2013">
        <v>4</v>
      </c>
      <c r="K2013">
        <v>1</v>
      </c>
      <c r="L2013" t="s">
        <v>40</v>
      </c>
      <c r="M2013" t="s">
        <v>140</v>
      </c>
      <c r="N2013" t="s">
        <v>23</v>
      </c>
      <c r="O2013" t="s">
        <v>24</v>
      </c>
      <c r="P2013">
        <v>31</v>
      </c>
      <c r="Q2013" t="s">
        <v>48</v>
      </c>
      <c r="R2013">
        <v>500</v>
      </c>
      <c r="S2013" t="str">
        <f t="shared" si="31"/>
        <v>200K+</v>
      </c>
    </row>
    <row r="2014" spans="1:19" x14ac:dyDescent="0.3">
      <c r="A2014" t="s">
        <v>73</v>
      </c>
      <c r="B2014" t="s">
        <v>97</v>
      </c>
      <c r="C2014">
        <v>2024</v>
      </c>
      <c r="D2014" t="s">
        <v>63</v>
      </c>
      <c r="E2014" t="s">
        <v>21</v>
      </c>
      <c r="F2014">
        <v>2.2999999999999998</v>
      </c>
      <c r="G2014">
        <v>7118</v>
      </c>
      <c r="H2014">
        <v>192</v>
      </c>
      <c r="I2014">
        <v>191</v>
      </c>
      <c r="J2014">
        <v>1</v>
      </c>
      <c r="K2014">
        <v>0</v>
      </c>
      <c r="L2014" t="s">
        <v>34</v>
      </c>
      <c r="M2014" t="s">
        <v>28</v>
      </c>
      <c r="N2014" t="s">
        <v>45</v>
      </c>
      <c r="O2014" t="s">
        <v>24</v>
      </c>
      <c r="P2014">
        <v>36</v>
      </c>
      <c r="Q2014" t="s">
        <v>140</v>
      </c>
      <c r="R2014">
        <v>50312</v>
      </c>
      <c r="S2014" t="str">
        <f t="shared" si="31"/>
        <v>0-50K</v>
      </c>
    </row>
    <row r="2015" spans="1:19" x14ac:dyDescent="0.3">
      <c r="A2015" t="s">
        <v>49</v>
      </c>
      <c r="B2015" t="s">
        <v>92</v>
      </c>
      <c r="C2015">
        <v>2022</v>
      </c>
      <c r="D2015" t="s">
        <v>20</v>
      </c>
      <c r="E2015" t="s">
        <v>140</v>
      </c>
      <c r="F2015">
        <v>3</v>
      </c>
      <c r="G2015">
        <v>16935</v>
      </c>
      <c r="H2015">
        <v>229</v>
      </c>
      <c r="I2015">
        <v>209</v>
      </c>
      <c r="J2015">
        <v>1</v>
      </c>
      <c r="K2015">
        <v>0</v>
      </c>
      <c r="L2015" t="s">
        <v>43</v>
      </c>
      <c r="M2015" t="s">
        <v>28</v>
      </c>
      <c r="N2015" t="s">
        <v>23</v>
      </c>
      <c r="O2015" t="s">
        <v>24</v>
      </c>
      <c r="P2015">
        <v>21</v>
      </c>
      <c r="Q2015" t="s">
        <v>76</v>
      </c>
      <c r="R2015">
        <v>22622</v>
      </c>
      <c r="S2015" t="str">
        <f t="shared" si="31"/>
        <v>0-50K</v>
      </c>
    </row>
    <row r="2016" spans="1:19" x14ac:dyDescent="0.3">
      <c r="A2016" t="s">
        <v>18</v>
      </c>
      <c r="B2016" t="s">
        <v>70</v>
      </c>
      <c r="C2016">
        <v>2013</v>
      </c>
      <c r="D2016" t="s">
        <v>20</v>
      </c>
      <c r="E2016" t="s">
        <v>21</v>
      </c>
      <c r="F2016">
        <v>1.6</v>
      </c>
      <c r="G2016">
        <v>107220</v>
      </c>
      <c r="H2016">
        <v>133</v>
      </c>
      <c r="I2016">
        <v>135</v>
      </c>
      <c r="J2016">
        <v>1</v>
      </c>
      <c r="K2016" t="s">
        <v>140</v>
      </c>
      <c r="L2016" t="s">
        <v>40</v>
      </c>
      <c r="M2016" t="s">
        <v>72</v>
      </c>
      <c r="N2016" t="s">
        <v>45</v>
      </c>
      <c r="O2016" t="s">
        <v>29</v>
      </c>
      <c r="P2016">
        <v>35</v>
      </c>
      <c r="Q2016" t="s">
        <v>91</v>
      </c>
      <c r="R2016">
        <v>13602</v>
      </c>
      <c r="S2016" t="str">
        <f t="shared" si="31"/>
        <v>100K-150K</v>
      </c>
    </row>
    <row r="2017" spans="1:19" x14ac:dyDescent="0.3">
      <c r="A2017" t="s">
        <v>73</v>
      </c>
      <c r="B2017" t="s">
        <v>90</v>
      </c>
      <c r="C2017">
        <v>2016</v>
      </c>
      <c r="D2017" t="s">
        <v>20</v>
      </c>
      <c r="E2017" t="s">
        <v>21</v>
      </c>
      <c r="F2017">
        <v>2.2999999999999998</v>
      </c>
      <c r="G2017">
        <v>98108</v>
      </c>
      <c r="H2017">
        <v>186</v>
      </c>
      <c r="I2017">
        <v>157</v>
      </c>
      <c r="J2017">
        <v>2</v>
      </c>
      <c r="K2017" t="s">
        <v>140</v>
      </c>
      <c r="L2017" t="s">
        <v>43</v>
      </c>
      <c r="M2017" t="s">
        <v>35</v>
      </c>
      <c r="N2017" t="s">
        <v>45</v>
      </c>
      <c r="O2017" t="s">
        <v>29</v>
      </c>
      <c r="P2017">
        <v>30</v>
      </c>
      <c r="Q2017" t="s">
        <v>76</v>
      </c>
      <c r="R2017">
        <v>14060</v>
      </c>
      <c r="S2017" t="str">
        <f t="shared" si="31"/>
        <v>50K-100K</v>
      </c>
    </row>
    <row r="2018" spans="1:19" x14ac:dyDescent="0.3">
      <c r="A2018" t="s">
        <v>55</v>
      </c>
      <c r="B2018" t="s">
        <v>78</v>
      </c>
      <c r="C2018">
        <v>2011</v>
      </c>
      <c r="D2018" t="s">
        <v>20</v>
      </c>
      <c r="E2018" t="s">
        <v>67</v>
      </c>
      <c r="F2018">
        <v>2.5</v>
      </c>
      <c r="G2018">
        <v>64968</v>
      </c>
      <c r="H2018">
        <v>129</v>
      </c>
      <c r="I2018">
        <v>187</v>
      </c>
      <c r="J2018">
        <v>3</v>
      </c>
      <c r="K2018">
        <v>1</v>
      </c>
      <c r="L2018" t="s">
        <v>43</v>
      </c>
      <c r="M2018" t="s">
        <v>59</v>
      </c>
      <c r="N2018" t="s">
        <v>45</v>
      </c>
      <c r="O2018" t="s">
        <v>29</v>
      </c>
      <c r="P2018">
        <v>38</v>
      </c>
      <c r="Q2018" t="s">
        <v>91</v>
      </c>
      <c r="R2018">
        <v>4633</v>
      </c>
      <c r="S2018" t="str">
        <f t="shared" si="31"/>
        <v>50K-100K</v>
      </c>
    </row>
    <row r="2019" spans="1:19" x14ac:dyDescent="0.3">
      <c r="A2019" t="s">
        <v>41</v>
      </c>
      <c r="B2019" t="s">
        <v>62</v>
      </c>
      <c r="C2019">
        <v>2016</v>
      </c>
      <c r="D2019" t="s">
        <v>20</v>
      </c>
      <c r="E2019" t="s">
        <v>140</v>
      </c>
      <c r="F2019">
        <v>2.6</v>
      </c>
      <c r="G2019">
        <v>82109</v>
      </c>
      <c r="H2019">
        <v>214</v>
      </c>
      <c r="I2019">
        <v>197</v>
      </c>
      <c r="J2019">
        <v>2</v>
      </c>
      <c r="K2019">
        <v>0</v>
      </c>
      <c r="L2019" t="s">
        <v>34</v>
      </c>
      <c r="M2019" t="s">
        <v>22</v>
      </c>
      <c r="N2019" t="s">
        <v>23</v>
      </c>
      <c r="O2019" t="s">
        <v>24</v>
      </c>
      <c r="P2019">
        <v>32</v>
      </c>
      <c r="Q2019" t="s">
        <v>76</v>
      </c>
      <c r="R2019">
        <v>9917</v>
      </c>
      <c r="S2019" t="str">
        <f t="shared" si="31"/>
        <v>50K-100K</v>
      </c>
    </row>
    <row r="2020" spans="1:19" x14ac:dyDescent="0.3">
      <c r="A2020" t="s">
        <v>18</v>
      </c>
      <c r="B2020" t="s">
        <v>51</v>
      </c>
      <c r="C2020">
        <v>2014</v>
      </c>
      <c r="D2020" t="s">
        <v>20</v>
      </c>
      <c r="E2020" t="s">
        <v>21</v>
      </c>
      <c r="F2020">
        <v>2.1</v>
      </c>
      <c r="G2020">
        <v>136216</v>
      </c>
      <c r="H2020">
        <v>162</v>
      </c>
      <c r="I2020">
        <v>154</v>
      </c>
      <c r="J2020">
        <v>2</v>
      </c>
      <c r="K2020" t="s">
        <v>140</v>
      </c>
      <c r="L2020" t="s">
        <v>34</v>
      </c>
      <c r="M2020" t="s">
        <v>44</v>
      </c>
      <c r="N2020" t="s">
        <v>45</v>
      </c>
      <c r="O2020" t="s">
        <v>24</v>
      </c>
      <c r="P2020">
        <v>34</v>
      </c>
      <c r="Q2020" t="s">
        <v>64</v>
      </c>
      <c r="R2020">
        <v>10764</v>
      </c>
      <c r="S2020" t="str">
        <f t="shared" si="31"/>
        <v>100K-150K</v>
      </c>
    </row>
    <row r="2021" spans="1:19" x14ac:dyDescent="0.3">
      <c r="A2021" t="s">
        <v>31</v>
      </c>
      <c r="B2021" t="s">
        <v>61</v>
      </c>
      <c r="C2021">
        <v>2018</v>
      </c>
      <c r="D2021" t="s">
        <v>20</v>
      </c>
      <c r="E2021" t="s">
        <v>21</v>
      </c>
      <c r="F2021">
        <v>2.5</v>
      </c>
      <c r="G2021">
        <v>56218</v>
      </c>
      <c r="H2021">
        <v>111</v>
      </c>
      <c r="I2021">
        <v>103</v>
      </c>
      <c r="J2021">
        <v>1</v>
      </c>
      <c r="K2021">
        <v>1</v>
      </c>
      <c r="L2021" t="s">
        <v>43</v>
      </c>
      <c r="M2021" t="s">
        <v>22</v>
      </c>
      <c r="N2021" t="s">
        <v>45</v>
      </c>
      <c r="O2021" t="s">
        <v>29</v>
      </c>
      <c r="P2021">
        <v>32</v>
      </c>
      <c r="Q2021" t="s">
        <v>88</v>
      </c>
      <c r="R2021">
        <v>11126</v>
      </c>
      <c r="S2021" t="str">
        <f t="shared" si="31"/>
        <v>50K-100K</v>
      </c>
    </row>
    <row r="2022" spans="1:19" x14ac:dyDescent="0.3">
      <c r="A2022" t="s">
        <v>41</v>
      </c>
      <c r="B2022" t="s">
        <v>62</v>
      </c>
      <c r="C2022">
        <v>2010</v>
      </c>
      <c r="D2022" t="s">
        <v>63</v>
      </c>
      <c r="E2022" t="s">
        <v>21</v>
      </c>
      <c r="F2022">
        <v>2.5</v>
      </c>
      <c r="G2022">
        <v>110632</v>
      </c>
      <c r="H2022">
        <v>199</v>
      </c>
      <c r="I2022">
        <v>203</v>
      </c>
      <c r="J2022">
        <v>4</v>
      </c>
      <c r="K2022">
        <v>1</v>
      </c>
      <c r="L2022" t="s">
        <v>34</v>
      </c>
      <c r="M2022" t="s">
        <v>52</v>
      </c>
      <c r="N2022" t="s">
        <v>23</v>
      </c>
      <c r="O2022" t="s">
        <v>29</v>
      </c>
      <c r="P2022">
        <v>32</v>
      </c>
      <c r="Q2022" t="s">
        <v>76</v>
      </c>
      <c r="R2022">
        <v>2543</v>
      </c>
      <c r="S2022" t="str">
        <f t="shared" si="31"/>
        <v>100K-150K</v>
      </c>
    </row>
    <row r="2023" spans="1:19" x14ac:dyDescent="0.3">
      <c r="A2023" t="s">
        <v>55</v>
      </c>
      <c r="B2023" t="s">
        <v>56</v>
      </c>
      <c r="C2023">
        <v>2020</v>
      </c>
      <c r="D2023" t="s">
        <v>20</v>
      </c>
      <c r="E2023" t="s">
        <v>21</v>
      </c>
      <c r="F2023">
        <v>2.5</v>
      </c>
      <c r="G2023">
        <v>6835</v>
      </c>
      <c r="H2023">
        <v>221</v>
      </c>
      <c r="I2023">
        <v>221</v>
      </c>
      <c r="J2023">
        <v>2</v>
      </c>
      <c r="K2023">
        <v>0</v>
      </c>
      <c r="L2023" t="s">
        <v>34</v>
      </c>
      <c r="M2023" t="s">
        <v>22</v>
      </c>
      <c r="N2023" t="s">
        <v>23</v>
      </c>
      <c r="O2023" t="s">
        <v>24</v>
      </c>
      <c r="P2023">
        <v>32</v>
      </c>
      <c r="Q2023" t="s">
        <v>76</v>
      </c>
      <c r="R2023">
        <v>26876</v>
      </c>
      <c r="S2023" t="str">
        <f t="shared" si="31"/>
        <v>0-50K</v>
      </c>
    </row>
    <row r="2024" spans="1:19" x14ac:dyDescent="0.3">
      <c r="A2024" t="s">
        <v>49</v>
      </c>
      <c r="B2024" t="s">
        <v>100</v>
      </c>
      <c r="C2024">
        <v>2009</v>
      </c>
      <c r="D2024" t="s">
        <v>20</v>
      </c>
      <c r="E2024" t="s">
        <v>21</v>
      </c>
      <c r="F2024">
        <v>2.2000000000000002</v>
      </c>
      <c r="G2024">
        <v>154987</v>
      </c>
      <c r="H2024">
        <v>173</v>
      </c>
      <c r="I2024">
        <v>177</v>
      </c>
      <c r="J2024">
        <v>4</v>
      </c>
      <c r="K2024">
        <v>1</v>
      </c>
      <c r="L2024" t="s">
        <v>43</v>
      </c>
      <c r="M2024" t="s">
        <v>140</v>
      </c>
      <c r="N2024" t="s">
        <v>45</v>
      </c>
      <c r="O2024" t="s">
        <v>29</v>
      </c>
      <c r="P2024">
        <v>37</v>
      </c>
      <c r="Q2024" t="s">
        <v>76</v>
      </c>
      <c r="R2024">
        <v>500</v>
      </c>
      <c r="S2024" t="str">
        <f t="shared" si="31"/>
        <v>150K-200K</v>
      </c>
    </row>
    <row r="2025" spans="1:19" x14ac:dyDescent="0.3">
      <c r="A2025" t="s">
        <v>18</v>
      </c>
      <c r="B2025" t="s">
        <v>70</v>
      </c>
      <c r="C2025">
        <v>2020</v>
      </c>
      <c r="D2025" t="s">
        <v>20</v>
      </c>
      <c r="E2025" t="s">
        <v>140</v>
      </c>
      <c r="F2025">
        <v>1.9</v>
      </c>
      <c r="G2025">
        <v>15055</v>
      </c>
      <c r="H2025">
        <v>162</v>
      </c>
      <c r="I2025">
        <v>136</v>
      </c>
      <c r="J2025">
        <v>1</v>
      </c>
      <c r="K2025">
        <v>0</v>
      </c>
      <c r="L2025" t="s">
        <v>34</v>
      </c>
      <c r="M2025" t="s">
        <v>22</v>
      </c>
      <c r="N2025" t="s">
        <v>45</v>
      </c>
      <c r="O2025" t="s">
        <v>29</v>
      </c>
      <c r="P2025">
        <v>36</v>
      </c>
      <c r="Q2025" t="s">
        <v>91</v>
      </c>
      <c r="R2025">
        <v>39679</v>
      </c>
      <c r="S2025" t="str">
        <f t="shared" si="31"/>
        <v>0-50K</v>
      </c>
    </row>
    <row r="2026" spans="1:19" x14ac:dyDescent="0.3">
      <c r="A2026" t="s">
        <v>38</v>
      </c>
      <c r="B2026" t="s">
        <v>89</v>
      </c>
      <c r="C2026">
        <v>2010</v>
      </c>
      <c r="D2026" t="s">
        <v>20</v>
      </c>
      <c r="E2026" t="s">
        <v>67</v>
      </c>
      <c r="F2026">
        <v>2.5</v>
      </c>
      <c r="G2026">
        <v>188284</v>
      </c>
      <c r="H2026">
        <v>195</v>
      </c>
      <c r="I2026">
        <v>179</v>
      </c>
      <c r="J2026">
        <v>4</v>
      </c>
      <c r="K2026">
        <v>1</v>
      </c>
      <c r="L2026" t="s">
        <v>34</v>
      </c>
      <c r="M2026" t="s">
        <v>140</v>
      </c>
      <c r="N2026" t="s">
        <v>45</v>
      </c>
      <c r="O2026" t="s">
        <v>29</v>
      </c>
      <c r="P2026">
        <v>32</v>
      </c>
      <c r="Q2026" t="s">
        <v>30</v>
      </c>
      <c r="R2026">
        <v>500</v>
      </c>
      <c r="S2026" t="str">
        <f t="shared" si="31"/>
        <v>150K-200K</v>
      </c>
    </row>
    <row r="2027" spans="1:19" x14ac:dyDescent="0.3">
      <c r="A2027" t="s">
        <v>38</v>
      </c>
      <c r="B2027" t="s">
        <v>47</v>
      </c>
      <c r="C2027">
        <v>2015</v>
      </c>
      <c r="D2027" t="s">
        <v>33</v>
      </c>
      <c r="E2027" t="s">
        <v>21</v>
      </c>
      <c r="F2027">
        <v>2.5</v>
      </c>
      <c r="G2027">
        <v>252582</v>
      </c>
      <c r="H2027">
        <v>192</v>
      </c>
      <c r="I2027">
        <v>187</v>
      </c>
      <c r="J2027">
        <v>2</v>
      </c>
      <c r="K2027">
        <v>0</v>
      </c>
      <c r="L2027" t="s">
        <v>40</v>
      </c>
      <c r="M2027" t="s">
        <v>140</v>
      </c>
      <c r="N2027" t="s">
        <v>23</v>
      </c>
      <c r="O2027" t="s">
        <v>24</v>
      </c>
      <c r="P2027">
        <v>55</v>
      </c>
      <c r="Q2027" t="s">
        <v>37</v>
      </c>
      <c r="R2027">
        <v>500</v>
      </c>
      <c r="S2027" t="str">
        <f t="shared" si="31"/>
        <v>200K+</v>
      </c>
    </row>
    <row r="2028" spans="1:19" x14ac:dyDescent="0.3">
      <c r="A2028" t="s">
        <v>31</v>
      </c>
      <c r="B2028" t="s">
        <v>85</v>
      </c>
      <c r="C2028">
        <v>2007</v>
      </c>
      <c r="D2028" t="s">
        <v>33</v>
      </c>
      <c r="E2028" t="s">
        <v>21</v>
      </c>
      <c r="F2028">
        <v>2.5</v>
      </c>
      <c r="G2028">
        <v>439932</v>
      </c>
      <c r="H2028">
        <v>187</v>
      </c>
      <c r="I2028">
        <v>222</v>
      </c>
      <c r="J2028">
        <v>4</v>
      </c>
      <c r="K2028">
        <v>0</v>
      </c>
      <c r="L2028" t="s">
        <v>34</v>
      </c>
      <c r="M2028" t="s">
        <v>52</v>
      </c>
      <c r="N2028" t="s">
        <v>23</v>
      </c>
      <c r="O2028" t="s">
        <v>24</v>
      </c>
      <c r="P2028">
        <v>25</v>
      </c>
      <c r="Q2028" t="s">
        <v>140</v>
      </c>
      <c r="R2028">
        <v>500</v>
      </c>
      <c r="S2028" t="str">
        <f t="shared" si="31"/>
        <v>200K+</v>
      </c>
    </row>
    <row r="2029" spans="1:19" x14ac:dyDescent="0.3">
      <c r="A2029" t="s">
        <v>53</v>
      </c>
      <c r="B2029" t="s">
        <v>79</v>
      </c>
      <c r="C2029">
        <v>2009</v>
      </c>
      <c r="D2029" t="s">
        <v>20</v>
      </c>
      <c r="E2029" t="s">
        <v>21</v>
      </c>
      <c r="F2029">
        <v>1.7</v>
      </c>
      <c r="G2029">
        <v>315695</v>
      </c>
      <c r="H2029">
        <v>119</v>
      </c>
      <c r="I2029">
        <v>100</v>
      </c>
      <c r="J2029">
        <v>2</v>
      </c>
      <c r="K2029">
        <v>1</v>
      </c>
      <c r="L2029" t="s">
        <v>140</v>
      </c>
      <c r="M2029" t="s">
        <v>22</v>
      </c>
      <c r="N2029" t="s">
        <v>45</v>
      </c>
      <c r="O2029" t="s">
        <v>24</v>
      </c>
      <c r="P2029">
        <v>35</v>
      </c>
      <c r="Q2029" t="s">
        <v>30</v>
      </c>
      <c r="R2029">
        <v>500</v>
      </c>
      <c r="S2029" t="str">
        <f t="shared" si="31"/>
        <v>200K+</v>
      </c>
    </row>
    <row r="2030" spans="1:19" x14ac:dyDescent="0.3">
      <c r="A2030" t="s">
        <v>41</v>
      </c>
      <c r="B2030" t="s">
        <v>62</v>
      </c>
      <c r="C2030">
        <v>2010</v>
      </c>
      <c r="D2030" t="s">
        <v>20</v>
      </c>
      <c r="E2030" t="s">
        <v>21</v>
      </c>
      <c r="F2030">
        <v>2.8</v>
      </c>
      <c r="G2030">
        <v>118736</v>
      </c>
      <c r="H2030">
        <v>212</v>
      </c>
      <c r="I2030">
        <v>203</v>
      </c>
      <c r="J2030">
        <v>3</v>
      </c>
      <c r="K2030">
        <v>1</v>
      </c>
      <c r="L2030" t="s">
        <v>43</v>
      </c>
      <c r="M2030" t="s">
        <v>140</v>
      </c>
      <c r="N2030" t="s">
        <v>23</v>
      </c>
      <c r="O2030" t="s">
        <v>24</v>
      </c>
      <c r="P2030">
        <v>21</v>
      </c>
      <c r="Q2030" t="s">
        <v>25</v>
      </c>
      <c r="R2030">
        <v>2433</v>
      </c>
      <c r="S2030" t="str">
        <f t="shared" si="31"/>
        <v>100K-150K</v>
      </c>
    </row>
    <row r="2031" spans="1:19" x14ac:dyDescent="0.3">
      <c r="A2031" t="s">
        <v>49</v>
      </c>
      <c r="B2031" t="s">
        <v>92</v>
      </c>
      <c r="C2031">
        <v>2023</v>
      </c>
      <c r="D2031" t="s">
        <v>20</v>
      </c>
      <c r="E2031" t="s">
        <v>21</v>
      </c>
      <c r="F2031">
        <v>3.3</v>
      </c>
      <c r="G2031">
        <v>867</v>
      </c>
      <c r="H2031">
        <v>242</v>
      </c>
      <c r="I2031">
        <v>228</v>
      </c>
      <c r="J2031">
        <v>1</v>
      </c>
      <c r="K2031">
        <v>0</v>
      </c>
      <c r="L2031" t="s">
        <v>43</v>
      </c>
      <c r="M2031" t="s">
        <v>72</v>
      </c>
      <c r="N2031" t="s">
        <v>23</v>
      </c>
      <c r="O2031" t="s">
        <v>29</v>
      </c>
      <c r="P2031">
        <v>22</v>
      </c>
      <c r="Q2031" t="s">
        <v>48</v>
      </c>
      <c r="R2031">
        <v>26541</v>
      </c>
      <c r="S2031" t="str">
        <f t="shared" si="31"/>
        <v>0-50K</v>
      </c>
    </row>
    <row r="2032" spans="1:19" x14ac:dyDescent="0.3">
      <c r="A2032" t="s">
        <v>49</v>
      </c>
      <c r="B2032" t="s">
        <v>50</v>
      </c>
      <c r="C2032">
        <v>2014</v>
      </c>
      <c r="D2032" t="s">
        <v>20</v>
      </c>
      <c r="E2032" t="s">
        <v>21</v>
      </c>
      <c r="F2032">
        <v>2.4</v>
      </c>
      <c r="G2032">
        <v>189070</v>
      </c>
      <c r="H2032">
        <v>191</v>
      </c>
      <c r="I2032">
        <v>175</v>
      </c>
      <c r="J2032">
        <v>4</v>
      </c>
      <c r="K2032">
        <v>1</v>
      </c>
      <c r="L2032" t="s">
        <v>43</v>
      </c>
      <c r="M2032" t="s">
        <v>140</v>
      </c>
      <c r="N2032" t="s">
        <v>45</v>
      </c>
      <c r="O2032" t="s">
        <v>24</v>
      </c>
      <c r="P2032">
        <v>35</v>
      </c>
      <c r="Q2032" t="s">
        <v>37</v>
      </c>
      <c r="R2032">
        <v>500</v>
      </c>
      <c r="S2032" t="str">
        <f t="shared" si="31"/>
        <v>150K-200K</v>
      </c>
    </row>
    <row r="2033" spans="1:19" x14ac:dyDescent="0.3">
      <c r="A2033" t="s">
        <v>41</v>
      </c>
      <c r="B2033" t="s">
        <v>62</v>
      </c>
      <c r="C2033">
        <v>2012</v>
      </c>
      <c r="D2033" t="s">
        <v>20</v>
      </c>
      <c r="E2033" t="s">
        <v>21</v>
      </c>
      <c r="F2033">
        <v>3.4</v>
      </c>
      <c r="G2033">
        <v>141214</v>
      </c>
      <c r="H2033">
        <v>250</v>
      </c>
      <c r="I2033">
        <v>219</v>
      </c>
      <c r="J2033">
        <v>2</v>
      </c>
      <c r="K2033" t="s">
        <v>140</v>
      </c>
      <c r="L2033" t="s">
        <v>43</v>
      </c>
      <c r="M2033" t="s">
        <v>140</v>
      </c>
      <c r="N2033" t="s">
        <v>23</v>
      </c>
      <c r="O2033" t="s">
        <v>24</v>
      </c>
      <c r="P2033">
        <v>32</v>
      </c>
      <c r="Q2033" t="s">
        <v>30</v>
      </c>
      <c r="R2033">
        <v>2642</v>
      </c>
      <c r="S2033" t="str">
        <f t="shared" si="31"/>
        <v>100K-150K</v>
      </c>
    </row>
    <row r="2034" spans="1:19" x14ac:dyDescent="0.3">
      <c r="A2034" t="s">
        <v>73</v>
      </c>
      <c r="B2034" t="s">
        <v>97</v>
      </c>
      <c r="C2034">
        <v>2019</v>
      </c>
      <c r="D2034" t="s">
        <v>33</v>
      </c>
      <c r="E2034" t="s">
        <v>21</v>
      </c>
      <c r="F2034">
        <v>1.5</v>
      </c>
      <c r="G2034">
        <v>102225</v>
      </c>
      <c r="H2034">
        <v>187</v>
      </c>
      <c r="I2034">
        <v>112</v>
      </c>
      <c r="J2034">
        <v>1</v>
      </c>
      <c r="K2034">
        <v>0</v>
      </c>
      <c r="L2034" t="s">
        <v>43</v>
      </c>
      <c r="M2034" t="s">
        <v>94</v>
      </c>
      <c r="N2034" t="s">
        <v>45</v>
      </c>
      <c r="O2034" t="s">
        <v>29</v>
      </c>
      <c r="P2034">
        <v>55</v>
      </c>
      <c r="Q2034" t="s">
        <v>25</v>
      </c>
      <c r="R2034">
        <v>32404</v>
      </c>
      <c r="S2034" t="str">
        <f t="shared" si="31"/>
        <v>100K-150K</v>
      </c>
    </row>
    <row r="2035" spans="1:19" x14ac:dyDescent="0.3">
      <c r="A2035" t="s">
        <v>73</v>
      </c>
      <c r="B2035" t="s">
        <v>97</v>
      </c>
      <c r="C2035">
        <v>2005</v>
      </c>
      <c r="D2035" t="s">
        <v>20</v>
      </c>
      <c r="E2035" t="s">
        <v>21</v>
      </c>
      <c r="F2035">
        <v>1.7</v>
      </c>
      <c r="G2035">
        <v>97854</v>
      </c>
      <c r="H2035">
        <v>128</v>
      </c>
      <c r="I2035">
        <v>120</v>
      </c>
      <c r="J2035">
        <v>4</v>
      </c>
      <c r="K2035">
        <v>1</v>
      </c>
      <c r="L2035" t="s">
        <v>40</v>
      </c>
      <c r="M2035" t="s">
        <v>22</v>
      </c>
      <c r="N2035" t="s">
        <v>45</v>
      </c>
      <c r="O2035" t="s">
        <v>29</v>
      </c>
      <c r="P2035">
        <v>33</v>
      </c>
      <c r="Q2035" t="s">
        <v>30</v>
      </c>
      <c r="R2035">
        <v>4366</v>
      </c>
      <c r="S2035" t="str">
        <f t="shared" si="31"/>
        <v>50K-100K</v>
      </c>
    </row>
    <row r="2036" spans="1:19" x14ac:dyDescent="0.3">
      <c r="A2036" t="s">
        <v>38</v>
      </c>
      <c r="B2036" t="s">
        <v>47</v>
      </c>
      <c r="C2036">
        <v>2006</v>
      </c>
      <c r="D2036" t="s">
        <v>20</v>
      </c>
      <c r="E2036" t="s">
        <v>67</v>
      </c>
      <c r="F2036">
        <v>3.4</v>
      </c>
      <c r="G2036">
        <v>198536</v>
      </c>
      <c r="H2036">
        <v>259</v>
      </c>
      <c r="I2036">
        <v>248</v>
      </c>
      <c r="J2036">
        <v>4</v>
      </c>
      <c r="K2036" t="s">
        <v>140</v>
      </c>
      <c r="L2036" t="s">
        <v>43</v>
      </c>
      <c r="M2036" t="s">
        <v>72</v>
      </c>
      <c r="N2036" t="s">
        <v>23</v>
      </c>
      <c r="O2036" t="s">
        <v>29</v>
      </c>
      <c r="P2036">
        <v>25</v>
      </c>
      <c r="Q2036" t="s">
        <v>76</v>
      </c>
      <c r="R2036">
        <v>500</v>
      </c>
      <c r="S2036" t="str">
        <f t="shared" si="31"/>
        <v>150K-200K</v>
      </c>
    </row>
    <row r="2037" spans="1:19" x14ac:dyDescent="0.3">
      <c r="A2037" t="s">
        <v>53</v>
      </c>
      <c r="B2037" t="s">
        <v>54</v>
      </c>
      <c r="C2037">
        <v>2011</v>
      </c>
      <c r="D2037" t="s">
        <v>33</v>
      </c>
      <c r="E2037" t="s">
        <v>21</v>
      </c>
      <c r="F2037">
        <v>3.3</v>
      </c>
      <c r="G2037">
        <v>89313</v>
      </c>
      <c r="H2037">
        <v>187</v>
      </c>
      <c r="I2037">
        <v>228</v>
      </c>
      <c r="J2037">
        <v>2</v>
      </c>
      <c r="K2037">
        <v>1</v>
      </c>
      <c r="L2037" t="s">
        <v>43</v>
      </c>
      <c r="M2037" t="s">
        <v>35</v>
      </c>
      <c r="N2037" t="s">
        <v>23</v>
      </c>
      <c r="O2037" t="s">
        <v>24</v>
      </c>
      <c r="P2037">
        <v>36</v>
      </c>
      <c r="Q2037" t="s">
        <v>88</v>
      </c>
      <c r="R2037">
        <v>9840</v>
      </c>
      <c r="S2037" t="str">
        <f t="shared" si="31"/>
        <v>50K-100K</v>
      </c>
    </row>
    <row r="2038" spans="1:19" x14ac:dyDescent="0.3">
      <c r="A2038" t="s">
        <v>55</v>
      </c>
      <c r="B2038" t="s">
        <v>75</v>
      </c>
      <c r="C2038">
        <v>2019</v>
      </c>
      <c r="D2038" t="s">
        <v>20</v>
      </c>
      <c r="E2038" t="s">
        <v>21</v>
      </c>
      <c r="F2038">
        <v>2.5</v>
      </c>
      <c r="G2038">
        <v>43854</v>
      </c>
      <c r="H2038">
        <v>188</v>
      </c>
      <c r="I2038">
        <v>169</v>
      </c>
      <c r="J2038">
        <v>1</v>
      </c>
      <c r="K2038">
        <v>0</v>
      </c>
      <c r="L2038" t="s">
        <v>40</v>
      </c>
      <c r="M2038" t="s">
        <v>35</v>
      </c>
      <c r="N2038" t="s">
        <v>45</v>
      </c>
      <c r="O2038" t="s">
        <v>29</v>
      </c>
      <c r="P2038">
        <v>32</v>
      </c>
      <c r="Q2038" t="s">
        <v>140</v>
      </c>
      <c r="R2038">
        <v>10132</v>
      </c>
      <c r="S2038" t="str">
        <f t="shared" si="31"/>
        <v>0-50K</v>
      </c>
    </row>
    <row r="2039" spans="1:19" x14ac:dyDescent="0.3">
      <c r="A2039" t="s">
        <v>41</v>
      </c>
      <c r="B2039" t="s">
        <v>62</v>
      </c>
      <c r="C2039">
        <v>2023</v>
      </c>
      <c r="D2039" t="s">
        <v>65</v>
      </c>
      <c r="E2039" t="s">
        <v>21</v>
      </c>
      <c r="F2039">
        <v>0</v>
      </c>
      <c r="G2039">
        <v>4719</v>
      </c>
      <c r="H2039">
        <v>247</v>
      </c>
      <c r="I2039">
        <v>271</v>
      </c>
      <c r="J2039">
        <v>1</v>
      </c>
      <c r="K2039">
        <v>0</v>
      </c>
      <c r="L2039" t="s">
        <v>34</v>
      </c>
      <c r="M2039" t="s">
        <v>94</v>
      </c>
      <c r="N2039" t="s">
        <v>23</v>
      </c>
      <c r="O2039" t="s">
        <v>24</v>
      </c>
      <c r="P2039">
        <v>108</v>
      </c>
      <c r="Q2039" t="s">
        <v>64</v>
      </c>
      <c r="R2039">
        <v>27143</v>
      </c>
      <c r="S2039" t="str">
        <f t="shared" si="31"/>
        <v>0-50K</v>
      </c>
    </row>
    <row r="2040" spans="1:19" x14ac:dyDescent="0.3">
      <c r="A2040" t="s">
        <v>49</v>
      </c>
      <c r="B2040" t="s">
        <v>92</v>
      </c>
      <c r="C2040">
        <v>2007</v>
      </c>
      <c r="D2040" t="s">
        <v>20</v>
      </c>
      <c r="E2040" t="s">
        <v>67</v>
      </c>
      <c r="F2040">
        <v>3.1</v>
      </c>
      <c r="G2040">
        <v>144333</v>
      </c>
      <c r="H2040">
        <v>230</v>
      </c>
      <c r="I2040">
        <v>217</v>
      </c>
      <c r="J2040">
        <v>4</v>
      </c>
      <c r="K2040">
        <v>0</v>
      </c>
      <c r="L2040" t="s">
        <v>140</v>
      </c>
      <c r="M2040" t="s">
        <v>140</v>
      </c>
      <c r="N2040" t="s">
        <v>23</v>
      </c>
      <c r="O2040" t="s">
        <v>24</v>
      </c>
      <c r="P2040">
        <v>32</v>
      </c>
      <c r="Q2040" t="s">
        <v>25</v>
      </c>
      <c r="R2040">
        <v>500</v>
      </c>
      <c r="S2040" t="str">
        <f t="shared" si="31"/>
        <v>100K-150K</v>
      </c>
    </row>
    <row r="2041" spans="1:19" x14ac:dyDescent="0.3">
      <c r="A2041" t="s">
        <v>18</v>
      </c>
      <c r="B2041" t="s">
        <v>70</v>
      </c>
      <c r="C2041">
        <v>2022</v>
      </c>
      <c r="D2041" t="s">
        <v>63</v>
      </c>
      <c r="E2041" t="s">
        <v>140</v>
      </c>
      <c r="F2041">
        <v>2.1</v>
      </c>
      <c r="G2041">
        <v>23416</v>
      </c>
      <c r="H2041">
        <v>145</v>
      </c>
      <c r="I2041">
        <v>137</v>
      </c>
      <c r="J2041">
        <v>1</v>
      </c>
      <c r="K2041">
        <v>0</v>
      </c>
      <c r="L2041" t="s">
        <v>43</v>
      </c>
      <c r="M2041" t="s">
        <v>28</v>
      </c>
      <c r="N2041" t="s">
        <v>45</v>
      </c>
      <c r="O2041" t="s">
        <v>29</v>
      </c>
      <c r="P2041">
        <v>32</v>
      </c>
      <c r="Q2041" t="s">
        <v>57</v>
      </c>
      <c r="R2041">
        <v>49511</v>
      </c>
      <c r="S2041" t="str">
        <f t="shared" si="31"/>
        <v>0-50K</v>
      </c>
    </row>
    <row r="2042" spans="1:19" x14ac:dyDescent="0.3">
      <c r="A2042" t="s">
        <v>80</v>
      </c>
      <c r="B2042" t="s">
        <v>81</v>
      </c>
      <c r="C2042">
        <v>2005</v>
      </c>
      <c r="D2042" t="s">
        <v>20</v>
      </c>
      <c r="E2042" t="s">
        <v>67</v>
      </c>
      <c r="F2042">
        <v>3.9</v>
      </c>
      <c r="G2042">
        <v>100800</v>
      </c>
      <c r="H2042">
        <v>280</v>
      </c>
      <c r="I2042">
        <v>272</v>
      </c>
      <c r="J2042">
        <v>5</v>
      </c>
      <c r="K2042" t="s">
        <v>140</v>
      </c>
      <c r="L2042" t="s">
        <v>34</v>
      </c>
      <c r="M2042" t="s">
        <v>94</v>
      </c>
      <c r="N2042" t="s">
        <v>82</v>
      </c>
      <c r="O2042" t="s">
        <v>24</v>
      </c>
      <c r="P2042">
        <v>22</v>
      </c>
      <c r="Q2042" t="s">
        <v>57</v>
      </c>
      <c r="R2042">
        <v>500</v>
      </c>
      <c r="S2042" t="str">
        <f t="shared" si="31"/>
        <v>100K-150K</v>
      </c>
    </row>
    <row r="2043" spans="1:19" x14ac:dyDescent="0.3">
      <c r="A2043" t="s">
        <v>49</v>
      </c>
      <c r="B2043" t="s">
        <v>100</v>
      </c>
      <c r="C2043">
        <v>2019</v>
      </c>
      <c r="D2043" t="s">
        <v>20</v>
      </c>
      <c r="E2043" t="s">
        <v>140</v>
      </c>
      <c r="F2043">
        <v>2.2000000000000002</v>
      </c>
      <c r="G2043">
        <v>56283</v>
      </c>
      <c r="H2043">
        <v>168</v>
      </c>
      <c r="I2043">
        <v>160</v>
      </c>
      <c r="J2043">
        <v>1</v>
      </c>
      <c r="K2043">
        <v>1</v>
      </c>
      <c r="L2043" t="s">
        <v>43</v>
      </c>
      <c r="M2043" t="s">
        <v>44</v>
      </c>
      <c r="N2043" t="s">
        <v>45</v>
      </c>
      <c r="O2043" t="s">
        <v>29</v>
      </c>
      <c r="P2043">
        <v>41</v>
      </c>
      <c r="Q2043" t="s">
        <v>48</v>
      </c>
      <c r="R2043">
        <v>11401</v>
      </c>
      <c r="S2043" t="str">
        <f t="shared" si="31"/>
        <v>50K-100K</v>
      </c>
    </row>
    <row r="2044" spans="1:19" x14ac:dyDescent="0.3">
      <c r="A2044" t="s">
        <v>18</v>
      </c>
      <c r="B2044" t="s">
        <v>51</v>
      </c>
      <c r="C2044">
        <v>2008</v>
      </c>
      <c r="D2044" t="s">
        <v>63</v>
      </c>
      <c r="E2044" t="s">
        <v>21</v>
      </c>
      <c r="F2044">
        <v>1.5</v>
      </c>
      <c r="G2044">
        <v>249951</v>
      </c>
      <c r="H2044">
        <v>143</v>
      </c>
      <c r="I2044">
        <v>139</v>
      </c>
      <c r="J2044">
        <v>4</v>
      </c>
      <c r="K2044">
        <v>1</v>
      </c>
      <c r="L2044" t="s">
        <v>43</v>
      </c>
      <c r="M2044" t="s">
        <v>28</v>
      </c>
      <c r="N2044" t="s">
        <v>45</v>
      </c>
      <c r="O2044" t="s">
        <v>29</v>
      </c>
      <c r="P2044">
        <v>36</v>
      </c>
      <c r="Q2044" t="s">
        <v>76</v>
      </c>
      <c r="R2044">
        <v>500</v>
      </c>
      <c r="S2044" t="str">
        <f t="shared" si="31"/>
        <v>200K+</v>
      </c>
    </row>
    <row r="2045" spans="1:19" x14ac:dyDescent="0.3">
      <c r="A2045" t="s">
        <v>26</v>
      </c>
      <c r="B2045" t="s">
        <v>101</v>
      </c>
      <c r="C2045">
        <v>2018</v>
      </c>
      <c r="D2045" t="s">
        <v>65</v>
      </c>
      <c r="E2045" t="s">
        <v>21</v>
      </c>
      <c r="F2045">
        <v>0</v>
      </c>
      <c r="G2045">
        <v>4706</v>
      </c>
      <c r="H2045">
        <v>187</v>
      </c>
      <c r="I2045">
        <v>266</v>
      </c>
      <c r="J2045">
        <v>1</v>
      </c>
      <c r="K2045">
        <v>0</v>
      </c>
      <c r="L2045" t="s">
        <v>34</v>
      </c>
      <c r="M2045" t="s">
        <v>94</v>
      </c>
      <c r="N2045" t="s">
        <v>45</v>
      </c>
      <c r="O2045" t="s">
        <v>29</v>
      </c>
      <c r="P2045">
        <v>102</v>
      </c>
      <c r="Q2045" t="s">
        <v>140</v>
      </c>
      <c r="R2045">
        <v>12222</v>
      </c>
      <c r="S2045" t="str">
        <f t="shared" si="31"/>
        <v>0-50K</v>
      </c>
    </row>
    <row r="2046" spans="1:19" x14ac:dyDescent="0.3">
      <c r="A2046" t="s">
        <v>18</v>
      </c>
      <c r="B2046" t="s">
        <v>19</v>
      </c>
      <c r="C2046">
        <v>2012</v>
      </c>
      <c r="D2046" t="s">
        <v>20</v>
      </c>
      <c r="E2046" t="s">
        <v>140</v>
      </c>
      <c r="F2046">
        <v>2.6</v>
      </c>
      <c r="G2046">
        <v>149935</v>
      </c>
      <c r="H2046">
        <v>206</v>
      </c>
      <c r="I2046">
        <v>187</v>
      </c>
      <c r="J2046">
        <v>3</v>
      </c>
      <c r="K2046">
        <v>1</v>
      </c>
      <c r="L2046" t="s">
        <v>43</v>
      </c>
      <c r="M2046" t="s">
        <v>52</v>
      </c>
      <c r="N2046" t="s">
        <v>23</v>
      </c>
      <c r="O2046" t="s">
        <v>29</v>
      </c>
      <c r="P2046">
        <v>30</v>
      </c>
      <c r="Q2046" t="s">
        <v>64</v>
      </c>
      <c r="R2046">
        <v>13956</v>
      </c>
      <c r="S2046" t="str">
        <f t="shared" si="31"/>
        <v>100K-150K</v>
      </c>
    </row>
    <row r="2047" spans="1:19" x14ac:dyDescent="0.3">
      <c r="A2047" t="s">
        <v>80</v>
      </c>
      <c r="B2047" t="s">
        <v>98</v>
      </c>
      <c r="C2047">
        <v>2020</v>
      </c>
      <c r="D2047" t="s">
        <v>65</v>
      </c>
      <c r="E2047" t="s">
        <v>21</v>
      </c>
      <c r="F2047">
        <v>0</v>
      </c>
      <c r="G2047">
        <v>46733</v>
      </c>
      <c r="H2047">
        <v>323</v>
      </c>
      <c r="I2047">
        <v>355</v>
      </c>
      <c r="J2047">
        <v>1</v>
      </c>
      <c r="K2047">
        <v>0</v>
      </c>
      <c r="L2047" t="s">
        <v>43</v>
      </c>
      <c r="M2047" t="s">
        <v>52</v>
      </c>
      <c r="N2047" t="s">
        <v>23</v>
      </c>
      <c r="O2047" t="s">
        <v>24</v>
      </c>
      <c r="P2047">
        <v>109</v>
      </c>
      <c r="Q2047" t="s">
        <v>25</v>
      </c>
      <c r="R2047">
        <v>17129</v>
      </c>
      <c r="S2047" t="str">
        <f t="shared" si="31"/>
        <v>0-50K</v>
      </c>
    </row>
    <row r="2048" spans="1:19" x14ac:dyDescent="0.3">
      <c r="A2048" t="s">
        <v>31</v>
      </c>
      <c r="B2048" t="s">
        <v>32</v>
      </c>
      <c r="C2048">
        <v>2006</v>
      </c>
      <c r="D2048" t="s">
        <v>33</v>
      </c>
      <c r="E2048" t="s">
        <v>67</v>
      </c>
      <c r="F2048">
        <v>1.9</v>
      </c>
      <c r="G2048">
        <v>181027</v>
      </c>
      <c r="H2048">
        <v>151</v>
      </c>
      <c r="I2048">
        <v>134</v>
      </c>
      <c r="J2048">
        <v>4</v>
      </c>
      <c r="K2048" t="s">
        <v>140</v>
      </c>
      <c r="L2048" t="s">
        <v>43</v>
      </c>
      <c r="M2048" t="s">
        <v>59</v>
      </c>
      <c r="N2048" t="s">
        <v>36</v>
      </c>
      <c r="O2048" t="s">
        <v>24</v>
      </c>
      <c r="P2048">
        <v>51</v>
      </c>
      <c r="Q2048" t="s">
        <v>30</v>
      </c>
      <c r="R2048">
        <v>500</v>
      </c>
      <c r="S2048" t="str">
        <f t="shared" si="31"/>
        <v>150K-200K</v>
      </c>
    </row>
    <row r="2049" spans="1:19" x14ac:dyDescent="0.3">
      <c r="A2049" t="s">
        <v>41</v>
      </c>
      <c r="B2049" t="s">
        <v>62</v>
      </c>
      <c r="C2049">
        <v>2021</v>
      </c>
      <c r="D2049" t="s">
        <v>63</v>
      </c>
      <c r="E2049" t="s">
        <v>21</v>
      </c>
      <c r="F2049">
        <v>2.4</v>
      </c>
      <c r="G2049">
        <v>34165</v>
      </c>
      <c r="H2049">
        <v>184</v>
      </c>
      <c r="I2049">
        <v>173</v>
      </c>
      <c r="J2049">
        <v>1</v>
      </c>
      <c r="K2049">
        <v>1</v>
      </c>
      <c r="L2049" t="s">
        <v>40</v>
      </c>
      <c r="M2049" t="s">
        <v>44</v>
      </c>
      <c r="N2049" t="s">
        <v>23</v>
      </c>
      <c r="O2049" t="s">
        <v>24</v>
      </c>
      <c r="P2049">
        <v>32</v>
      </c>
      <c r="Q2049" t="s">
        <v>48</v>
      </c>
      <c r="R2049">
        <v>14458</v>
      </c>
      <c r="S2049" t="str">
        <f t="shared" si="31"/>
        <v>0-50K</v>
      </c>
    </row>
    <row r="2050" spans="1:19" x14ac:dyDescent="0.3">
      <c r="A2050" t="s">
        <v>53</v>
      </c>
      <c r="B2050" t="s">
        <v>71</v>
      </c>
      <c r="C2050">
        <v>2006</v>
      </c>
      <c r="D2050" t="s">
        <v>20</v>
      </c>
      <c r="E2050" t="s">
        <v>21</v>
      </c>
      <c r="F2050">
        <v>2</v>
      </c>
      <c r="G2050">
        <v>124332</v>
      </c>
      <c r="H2050">
        <v>171</v>
      </c>
      <c r="I2050">
        <v>177</v>
      </c>
      <c r="J2050">
        <v>3</v>
      </c>
      <c r="K2050">
        <v>1</v>
      </c>
      <c r="L2050" t="s">
        <v>43</v>
      </c>
      <c r="M2050" t="s">
        <v>94</v>
      </c>
      <c r="N2050" t="s">
        <v>45</v>
      </c>
      <c r="O2050" t="s">
        <v>29</v>
      </c>
      <c r="P2050">
        <v>37</v>
      </c>
      <c r="Q2050" t="s">
        <v>91</v>
      </c>
      <c r="R2050">
        <v>2741</v>
      </c>
      <c r="S2050" t="str">
        <f t="shared" ref="S2050:S2113" si="32">IF(G2050&lt;=50000,"0-50K",IF(G2050&lt;=100000,"50K-100K",IF(G2050&lt;=150000,"100K-150K",IF(G2050&lt;=200000,"150K-200K","200K+"))))</f>
        <v>100K-150K</v>
      </c>
    </row>
    <row r="2051" spans="1:19" x14ac:dyDescent="0.3">
      <c r="A2051" t="s">
        <v>80</v>
      </c>
      <c r="B2051" t="s">
        <v>98</v>
      </c>
      <c r="C2051">
        <v>2009</v>
      </c>
      <c r="D2051" t="s">
        <v>20</v>
      </c>
      <c r="E2051" t="s">
        <v>67</v>
      </c>
      <c r="F2051">
        <v>2.5</v>
      </c>
      <c r="G2051">
        <v>100</v>
      </c>
      <c r="H2051">
        <v>212</v>
      </c>
      <c r="I2051">
        <v>211</v>
      </c>
      <c r="J2051">
        <v>5</v>
      </c>
      <c r="K2051">
        <v>1</v>
      </c>
      <c r="L2051" t="s">
        <v>140</v>
      </c>
      <c r="M2051" t="s">
        <v>140</v>
      </c>
      <c r="N2051" t="s">
        <v>23</v>
      </c>
      <c r="O2051" t="s">
        <v>24</v>
      </c>
      <c r="P2051">
        <v>26</v>
      </c>
      <c r="Q2051" t="s">
        <v>91</v>
      </c>
      <c r="R2051">
        <v>6177</v>
      </c>
      <c r="S2051" t="str">
        <f t="shared" si="32"/>
        <v>0-50K</v>
      </c>
    </row>
    <row r="2052" spans="1:19" x14ac:dyDescent="0.3">
      <c r="A2052" t="s">
        <v>80</v>
      </c>
      <c r="B2052" t="s">
        <v>81</v>
      </c>
      <c r="C2052">
        <v>2015</v>
      </c>
      <c r="D2052" t="s">
        <v>20</v>
      </c>
      <c r="E2052" t="s">
        <v>21</v>
      </c>
      <c r="F2052">
        <v>3.6</v>
      </c>
      <c r="G2052">
        <v>179585</v>
      </c>
      <c r="H2052">
        <v>295</v>
      </c>
      <c r="I2052">
        <v>288</v>
      </c>
      <c r="J2052">
        <v>3</v>
      </c>
      <c r="K2052">
        <v>0</v>
      </c>
      <c r="L2052" t="s">
        <v>43</v>
      </c>
      <c r="M2052" t="s">
        <v>94</v>
      </c>
      <c r="N2052" t="s">
        <v>82</v>
      </c>
      <c r="O2052" t="s">
        <v>60</v>
      </c>
      <c r="P2052">
        <v>24</v>
      </c>
      <c r="Q2052" t="s">
        <v>46</v>
      </c>
      <c r="R2052">
        <v>3828</v>
      </c>
      <c r="S2052" t="str">
        <f t="shared" si="32"/>
        <v>150K-200K</v>
      </c>
    </row>
    <row r="2053" spans="1:19" x14ac:dyDescent="0.3">
      <c r="A2053" t="s">
        <v>26</v>
      </c>
      <c r="B2053" t="s">
        <v>27</v>
      </c>
      <c r="C2053">
        <v>2015</v>
      </c>
      <c r="D2053" t="s">
        <v>20</v>
      </c>
      <c r="E2053" t="s">
        <v>21</v>
      </c>
      <c r="F2053">
        <v>2.2999999999999998</v>
      </c>
      <c r="G2053">
        <v>84677</v>
      </c>
      <c r="H2053">
        <v>195</v>
      </c>
      <c r="I2053">
        <v>185</v>
      </c>
      <c r="J2053">
        <v>2</v>
      </c>
      <c r="K2053">
        <v>0</v>
      </c>
      <c r="L2053" t="s">
        <v>34</v>
      </c>
      <c r="M2053" t="s">
        <v>59</v>
      </c>
      <c r="N2053" t="s">
        <v>23</v>
      </c>
      <c r="O2053" t="s">
        <v>24</v>
      </c>
      <c r="P2053">
        <v>34</v>
      </c>
      <c r="Q2053" t="s">
        <v>37</v>
      </c>
      <c r="R2053">
        <v>8256</v>
      </c>
      <c r="S2053" t="str">
        <f t="shared" si="32"/>
        <v>50K-100K</v>
      </c>
    </row>
    <row r="2054" spans="1:19" x14ac:dyDescent="0.3">
      <c r="A2054" t="s">
        <v>26</v>
      </c>
      <c r="B2054" t="s">
        <v>68</v>
      </c>
      <c r="C2054">
        <v>2005</v>
      </c>
      <c r="D2054" t="s">
        <v>20</v>
      </c>
      <c r="E2054" t="s">
        <v>21</v>
      </c>
      <c r="F2054">
        <v>2.5</v>
      </c>
      <c r="G2054">
        <v>390929</v>
      </c>
      <c r="H2054">
        <v>187</v>
      </c>
      <c r="I2054">
        <v>188</v>
      </c>
      <c r="J2054">
        <v>4</v>
      </c>
      <c r="K2054" t="s">
        <v>140</v>
      </c>
      <c r="L2054" t="s">
        <v>34</v>
      </c>
      <c r="M2054" t="s">
        <v>35</v>
      </c>
      <c r="N2054" t="s">
        <v>45</v>
      </c>
      <c r="O2054" t="s">
        <v>29</v>
      </c>
      <c r="P2054">
        <v>33</v>
      </c>
      <c r="Q2054" t="s">
        <v>57</v>
      </c>
      <c r="R2054">
        <v>500</v>
      </c>
      <c r="S2054" t="str">
        <f t="shared" si="32"/>
        <v>200K+</v>
      </c>
    </row>
    <row r="2055" spans="1:19" x14ac:dyDescent="0.3">
      <c r="A2055" t="s">
        <v>55</v>
      </c>
      <c r="B2055" t="s">
        <v>75</v>
      </c>
      <c r="C2055">
        <v>2013</v>
      </c>
      <c r="D2055" t="s">
        <v>20</v>
      </c>
      <c r="E2055" t="s">
        <v>21</v>
      </c>
      <c r="F2055">
        <v>2.5</v>
      </c>
      <c r="G2055">
        <v>83225</v>
      </c>
      <c r="H2055">
        <v>193</v>
      </c>
      <c r="I2055">
        <v>177</v>
      </c>
      <c r="J2055">
        <v>2</v>
      </c>
      <c r="K2055">
        <v>0</v>
      </c>
      <c r="L2055" t="s">
        <v>40</v>
      </c>
      <c r="M2055" t="s">
        <v>72</v>
      </c>
      <c r="N2055" t="s">
        <v>45</v>
      </c>
      <c r="O2055" t="s">
        <v>29</v>
      </c>
      <c r="P2055">
        <v>30</v>
      </c>
      <c r="Q2055" t="s">
        <v>64</v>
      </c>
      <c r="R2055">
        <v>3897</v>
      </c>
      <c r="S2055" t="str">
        <f t="shared" si="32"/>
        <v>50K-100K</v>
      </c>
    </row>
    <row r="2056" spans="1:19" x14ac:dyDescent="0.3">
      <c r="A2056" t="s">
        <v>38</v>
      </c>
      <c r="B2056" t="s">
        <v>89</v>
      </c>
      <c r="C2056">
        <v>2016</v>
      </c>
      <c r="D2056" t="s">
        <v>33</v>
      </c>
      <c r="E2056" t="s">
        <v>21</v>
      </c>
      <c r="F2056">
        <v>2.5</v>
      </c>
      <c r="G2056">
        <v>184949</v>
      </c>
      <c r="H2056">
        <v>177</v>
      </c>
      <c r="I2056">
        <v>177</v>
      </c>
      <c r="J2056">
        <v>3</v>
      </c>
      <c r="K2056">
        <v>1</v>
      </c>
      <c r="L2056" t="s">
        <v>34</v>
      </c>
      <c r="M2056" t="s">
        <v>72</v>
      </c>
      <c r="N2056" t="s">
        <v>45</v>
      </c>
      <c r="O2056" t="s">
        <v>24</v>
      </c>
      <c r="P2056">
        <v>62</v>
      </c>
      <c r="Q2056" t="s">
        <v>140</v>
      </c>
      <c r="R2056">
        <v>2020</v>
      </c>
      <c r="S2056" t="str">
        <f t="shared" si="32"/>
        <v>150K-200K</v>
      </c>
    </row>
    <row r="2057" spans="1:19" x14ac:dyDescent="0.3">
      <c r="A2057" t="s">
        <v>80</v>
      </c>
      <c r="B2057" t="s">
        <v>81</v>
      </c>
      <c r="C2057">
        <v>2017</v>
      </c>
      <c r="D2057" t="s">
        <v>20</v>
      </c>
      <c r="E2057" t="s">
        <v>21</v>
      </c>
      <c r="F2057">
        <v>4.7</v>
      </c>
      <c r="G2057">
        <v>96867</v>
      </c>
      <c r="H2057">
        <v>328</v>
      </c>
      <c r="I2057">
        <v>187</v>
      </c>
      <c r="J2057">
        <v>1</v>
      </c>
      <c r="K2057" t="s">
        <v>140</v>
      </c>
      <c r="L2057" t="s">
        <v>34</v>
      </c>
      <c r="M2057" t="s">
        <v>72</v>
      </c>
      <c r="N2057" t="s">
        <v>82</v>
      </c>
      <c r="O2057" t="s">
        <v>60</v>
      </c>
      <c r="P2057">
        <v>22</v>
      </c>
      <c r="Q2057" t="s">
        <v>30</v>
      </c>
      <c r="R2057">
        <v>10537</v>
      </c>
      <c r="S2057" t="str">
        <f t="shared" si="32"/>
        <v>50K-100K</v>
      </c>
    </row>
    <row r="2058" spans="1:19" x14ac:dyDescent="0.3">
      <c r="A2058" t="s">
        <v>31</v>
      </c>
      <c r="B2058" t="s">
        <v>32</v>
      </c>
      <c r="C2058">
        <v>2010</v>
      </c>
      <c r="D2058" t="s">
        <v>20</v>
      </c>
      <c r="E2058" t="s">
        <v>67</v>
      </c>
      <c r="F2058">
        <v>1.9</v>
      </c>
      <c r="G2058">
        <v>304941</v>
      </c>
      <c r="H2058">
        <v>163</v>
      </c>
      <c r="I2058">
        <v>154</v>
      </c>
      <c r="J2058">
        <v>2</v>
      </c>
      <c r="K2058">
        <v>0</v>
      </c>
      <c r="L2058" t="s">
        <v>140</v>
      </c>
      <c r="M2058" t="s">
        <v>94</v>
      </c>
      <c r="N2058" t="s">
        <v>36</v>
      </c>
      <c r="O2058" t="s">
        <v>29</v>
      </c>
      <c r="P2058">
        <v>36</v>
      </c>
      <c r="Q2058" t="s">
        <v>88</v>
      </c>
      <c r="R2058">
        <v>500</v>
      </c>
      <c r="S2058" t="str">
        <f t="shared" si="32"/>
        <v>200K+</v>
      </c>
    </row>
    <row r="2059" spans="1:19" x14ac:dyDescent="0.3">
      <c r="A2059" t="s">
        <v>49</v>
      </c>
      <c r="B2059" t="s">
        <v>100</v>
      </c>
      <c r="C2059">
        <v>2017</v>
      </c>
      <c r="D2059" t="s">
        <v>20</v>
      </c>
      <c r="E2059" t="s">
        <v>21</v>
      </c>
      <c r="F2059">
        <v>1.4</v>
      </c>
      <c r="G2059">
        <v>80982</v>
      </c>
      <c r="H2059">
        <v>100</v>
      </c>
      <c r="I2059">
        <v>187</v>
      </c>
      <c r="J2059">
        <v>3</v>
      </c>
      <c r="K2059" t="s">
        <v>140</v>
      </c>
      <c r="L2059" t="s">
        <v>43</v>
      </c>
      <c r="M2059" t="s">
        <v>59</v>
      </c>
      <c r="N2059" t="s">
        <v>45</v>
      </c>
      <c r="O2059" t="s">
        <v>24</v>
      </c>
      <c r="P2059">
        <v>41</v>
      </c>
      <c r="Q2059" t="s">
        <v>48</v>
      </c>
      <c r="R2059">
        <v>8423</v>
      </c>
      <c r="S2059" t="str">
        <f t="shared" si="32"/>
        <v>50K-100K</v>
      </c>
    </row>
    <row r="2060" spans="1:19" x14ac:dyDescent="0.3">
      <c r="A2060" t="s">
        <v>53</v>
      </c>
      <c r="B2060" t="s">
        <v>54</v>
      </c>
      <c r="C2060">
        <v>2011</v>
      </c>
      <c r="D2060" t="s">
        <v>20</v>
      </c>
      <c r="E2060" t="s">
        <v>21</v>
      </c>
      <c r="F2060">
        <v>2.1</v>
      </c>
      <c r="G2060">
        <v>295798</v>
      </c>
      <c r="H2060">
        <v>174</v>
      </c>
      <c r="I2060">
        <v>160</v>
      </c>
      <c r="J2060">
        <v>2</v>
      </c>
      <c r="K2060">
        <v>1</v>
      </c>
      <c r="L2060" t="s">
        <v>43</v>
      </c>
      <c r="M2060" t="s">
        <v>22</v>
      </c>
      <c r="N2060" t="s">
        <v>23</v>
      </c>
      <c r="O2060" t="s">
        <v>24</v>
      </c>
      <c r="P2060">
        <v>38</v>
      </c>
      <c r="Q2060" t="s">
        <v>37</v>
      </c>
      <c r="R2060">
        <v>500</v>
      </c>
      <c r="S2060" t="str">
        <f t="shared" si="32"/>
        <v>200K+</v>
      </c>
    </row>
    <row r="2061" spans="1:19" x14ac:dyDescent="0.3">
      <c r="A2061" t="s">
        <v>55</v>
      </c>
      <c r="B2061" t="s">
        <v>56</v>
      </c>
      <c r="C2061">
        <v>2019</v>
      </c>
      <c r="D2061" t="s">
        <v>20</v>
      </c>
      <c r="E2061" t="s">
        <v>21</v>
      </c>
      <c r="F2061">
        <v>3.3</v>
      </c>
      <c r="G2061">
        <v>45479</v>
      </c>
      <c r="H2061">
        <v>259</v>
      </c>
      <c r="I2061">
        <v>247</v>
      </c>
      <c r="J2061">
        <v>1</v>
      </c>
      <c r="K2061">
        <v>1</v>
      </c>
      <c r="L2061" t="s">
        <v>43</v>
      </c>
      <c r="M2061" t="s">
        <v>72</v>
      </c>
      <c r="N2061" t="s">
        <v>23</v>
      </c>
      <c r="O2061" t="s">
        <v>24</v>
      </c>
      <c r="P2061">
        <v>23</v>
      </c>
      <c r="Q2061" t="s">
        <v>88</v>
      </c>
      <c r="R2061">
        <v>20496</v>
      </c>
      <c r="S2061" t="str">
        <f t="shared" si="32"/>
        <v>0-50K</v>
      </c>
    </row>
    <row r="2062" spans="1:19" x14ac:dyDescent="0.3">
      <c r="A2062" t="s">
        <v>53</v>
      </c>
      <c r="B2062" t="s">
        <v>54</v>
      </c>
      <c r="C2062">
        <v>2023</v>
      </c>
      <c r="D2062" t="s">
        <v>20</v>
      </c>
      <c r="E2062" t="s">
        <v>140</v>
      </c>
      <c r="F2062">
        <v>2</v>
      </c>
      <c r="G2062">
        <v>10789</v>
      </c>
      <c r="H2062">
        <v>169</v>
      </c>
      <c r="I2062">
        <v>151</v>
      </c>
      <c r="J2062">
        <v>1</v>
      </c>
      <c r="K2062">
        <v>0</v>
      </c>
      <c r="L2062" t="s">
        <v>140</v>
      </c>
      <c r="M2062" t="s">
        <v>59</v>
      </c>
      <c r="N2062" t="s">
        <v>23</v>
      </c>
      <c r="O2062" t="s">
        <v>29</v>
      </c>
      <c r="P2062">
        <v>39</v>
      </c>
      <c r="Q2062" t="s">
        <v>25</v>
      </c>
      <c r="R2062">
        <v>45844</v>
      </c>
      <c r="S2062" t="str">
        <f t="shared" si="32"/>
        <v>0-50K</v>
      </c>
    </row>
    <row r="2063" spans="1:19" x14ac:dyDescent="0.3">
      <c r="A2063" t="s">
        <v>73</v>
      </c>
      <c r="B2063" t="s">
        <v>74</v>
      </c>
      <c r="C2063">
        <v>2015</v>
      </c>
      <c r="D2063" t="s">
        <v>20</v>
      </c>
      <c r="E2063" t="s">
        <v>21</v>
      </c>
      <c r="F2063">
        <v>2.9</v>
      </c>
      <c r="G2063">
        <v>118718</v>
      </c>
      <c r="H2063">
        <v>222</v>
      </c>
      <c r="I2063">
        <v>187</v>
      </c>
      <c r="J2063">
        <v>3</v>
      </c>
      <c r="K2063">
        <v>1</v>
      </c>
      <c r="L2063" t="s">
        <v>34</v>
      </c>
      <c r="M2063" t="s">
        <v>72</v>
      </c>
      <c r="N2063" t="s">
        <v>23</v>
      </c>
      <c r="O2063" t="s">
        <v>24</v>
      </c>
      <c r="P2063">
        <v>32</v>
      </c>
      <c r="Q2063" t="s">
        <v>57</v>
      </c>
      <c r="R2063">
        <v>17729</v>
      </c>
      <c r="S2063" t="str">
        <f t="shared" si="32"/>
        <v>100K-150K</v>
      </c>
    </row>
    <row r="2064" spans="1:19" x14ac:dyDescent="0.3">
      <c r="A2064" t="s">
        <v>31</v>
      </c>
      <c r="B2064" t="s">
        <v>85</v>
      </c>
      <c r="C2064">
        <v>2005</v>
      </c>
      <c r="D2064" t="s">
        <v>20</v>
      </c>
      <c r="E2064" t="s">
        <v>67</v>
      </c>
      <c r="F2064">
        <v>2.2000000000000002</v>
      </c>
      <c r="G2064">
        <v>183933</v>
      </c>
      <c r="H2064">
        <v>185</v>
      </c>
      <c r="I2064">
        <v>181</v>
      </c>
      <c r="J2064">
        <v>4</v>
      </c>
      <c r="K2064">
        <v>1</v>
      </c>
      <c r="L2064" t="s">
        <v>43</v>
      </c>
      <c r="M2064" t="s">
        <v>59</v>
      </c>
      <c r="N2064" t="s">
        <v>23</v>
      </c>
      <c r="O2064" t="s">
        <v>24</v>
      </c>
      <c r="P2064">
        <v>32</v>
      </c>
      <c r="Q2064" t="s">
        <v>25</v>
      </c>
      <c r="R2064">
        <v>500</v>
      </c>
      <c r="S2064" t="str">
        <f t="shared" si="32"/>
        <v>150K-200K</v>
      </c>
    </row>
    <row r="2065" spans="1:19" x14ac:dyDescent="0.3">
      <c r="A2065" t="s">
        <v>18</v>
      </c>
      <c r="B2065" t="s">
        <v>70</v>
      </c>
      <c r="C2065">
        <v>2007</v>
      </c>
      <c r="D2065" t="s">
        <v>20</v>
      </c>
      <c r="E2065" t="s">
        <v>21</v>
      </c>
      <c r="F2065">
        <v>2.5</v>
      </c>
      <c r="G2065">
        <v>322995</v>
      </c>
      <c r="H2065">
        <v>187</v>
      </c>
      <c r="I2065">
        <v>187</v>
      </c>
      <c r="J2065">
        <v>3</v>
      </c>
      <c r="K2065" t="s">
        <v>140</v>
      </c>
      <c r="L2065" t="s">
        <v>43</v>
      </c>
      <c r="M2065" t="s">
        <v>22</v>
      </c>
      <c r="N2065" t="s">
        <v>45</v>
      </c>
      <c r="O2065" t="s">
        <v>29</v>
      </c>
      <c r="P2065">
        <v>26</v>
      </c>
      <c r="Q2065" t="s">
        <v>91</v>
      </c>
      <c r="R2065">
        <v>500</v>
      </c>
      <c r="S2065" t="str">
        <f t="shared" si="32"/>
        <v>200K+</v>
      </c>
    </row>
    <row r="2066" spans="1:19" x14ac:dyDescent="0.3">
      <c r="A2066" t="s">
        <v>18</v>
      </c>
      <c r="B2066" t="s">
        <v>19</v>
      </c>
      <c r="C2066">
        <v>2008</v>
      </c>
      <c r="D2066" t="s">
        <v>20</v>
      </c>
      <c r="E2066" t="s">
        <v>21</v>
      </c>
      <c r="F2066">
        <v>2.8</v>
      </c>
      <c r="G2066">
        <v>16074</v>
      </c>
      <c r="H2066">
        <v>190</v>
      </c>
      <c r="I2066">
        <v>187</v>
      </c>
      <c r="J2066">
        <v>3</v>
      </c>
      <c r="K2066" t="s">
        <v>140</v>
      </c>
      <c r="L2066" t="s">
        <v>43</v>
      </c>
      <c r="M2066" t="s">
        <v>94</v>
      </c>
      <c r="N2066" t="s">
        <v>23</v>
      </c>
      <c r="O2066" t="s">
        <v>24</v>
      </c>
      <c r="P2066">
        <v>33</v>
      </c>
      <c r="Q2066" t="s">
        <v>140</v>
      </c>
      <c r="R2066">
        <v>13351</v>
      </c>
      <c r="S2066" t="str">
        <f t="shared" si="32"/>
        <v>0-50K</v>
      </c>
    </row>
    <row r="2067" spans="1:19" x14ac:dyDescent="0.3">
      <c r="A2067" t="s">
        <v>41</v>
      </c>
      <c r="B2067" t="s">
        <v>42</v>
      </c>
      <c r="C2067">
        <v>2020</v>
      </c>
      <c r="D2067" t="s">
        <v>20</v>
      </c>
      <c r="E2067" t="s">
        <v>21</v>
      </c>
      <c r="F2067">
        <v>1.8</v>
      </c>
      <c r="G2067">
        <v>61481</v>
      </c>
      <c r="H2067">
        <v>140</v>
      </c>
      <c r="I2067">
        <v>187</v>
      </c>
      <c r="J2067">
        <v>1</v>
      </c>
      <c r="K2067">
        <v>0</v>
      </c>
      <c r="L2067" t="s">
        <v>43</v>
      </c>
      <c r="M2067" t="s">
        <v>59</v>
      </c>
      <c r="N2067" t="s">
        <v>45</v>
      </c>
      <c r="O2067" t="s">
        <v>29</v>
      </c>
      <c r="P2067">
        <v>34</v>
      </c>
      <c r="Q2067" t="s">
        <v>37</v>
      </c>
      <c r="R2067">
        <v>15921</v>
      </c>
      <c r="S2067" t="str">
        <f t="shared" si="32"/>
        <v>50K-100K</v>
      </c>
    </row>
    <row r="2068" spans="1:19" x14ac:dyDescent="0.3">
      <c r="A2068" t="s">
        <v>41</v>
      </c>
      <c r="B2068" t="s">
        <v>62</v>
      </c>
      <c r="C2068">
        <v>2023</v>
      </c>
      <c r="D2068" t="s">
        <v>20</v>
      </c>
      <c r="E2068" t="s">
        <v>21</v>
      </c>
      <c r="F2068">
        <v>2.9</v>
      </c>
      <c r="G2068">
        <v>20946</v>
      </c>
      <c r="H2068">
        <v>242</v>
      </c>
      <c r="I2068">
        <v>213</v>
      </c>
      <c r="J2068">
        <v>1</v>
      </c>
      <c r="K2068" t="s">
        <v>140</v>
      </c>
      <c r="L2068" t="s">
        <v>140</v>
      </c>
      <c r="M2068" t="s">
        <v>52</v>
      </c>
      <c r="N2068" t="s">
        <v>23</v>
      </c>
      <c r="O2068" t="s">
        <v>24</v>
      </c>
      <c r="P2068">
        <v>31</v>
      </c>
      <c r="Q2068" t="s">
        <v>37</v>
      </c>
      <c r="R2068">
        <v>24396</v>
      </c>
      <c r="S2068" t="str">
        <f t="shared" si="32"/>
        <v>0-50K</v>
      </c>
    </row>
    <row r="2069" spans="1:19" x14ac:dyDescent="0.3">
      <c r="A2069" t="s">
        <v>73</v>
      </c>
      <c r="B2069" t="s">
        <v>74</v>
      </c>
      <c r="C2069">
        <v>2016</v>
      </c>
      <c r="D2069" t="s">
        <v>20</v>
      </c>
      <c r="E2069" t="s">
        <v>21</v>
      </c>
      <c r="F2069">
        <v>3</v>
      </c>
      <c r="G2069">
        <v>65202</v>
      </c>
      <c r="H2069">
        <v>236</v>
      </c>
      <c r="I2069">
        <v>213</v>
      </c>
      <c r="J2069">
        <v>3</v>
      </c>
      <c r="K2069">
        <v>0</v>
      </c>
      <c r="L2069" t="s">
        <v>34</v>
      </c>
      <c r="M2069" t="s">
        <v>72</v>
      </c>
      <c r="N2069" t="s">
        <v>23</v>
      </c>
      <c r="O2069" t="s">
        <v>24</v>
      </c>
      <c r="P2069">
        <v>27</v>
      </c>
      <c r="Q2069" t="s">
        <v>25</v>
      </c>
      <c r="R2069">
        <v>25970</v>
      </c>
      <c r="S2069" t="str">
        <f t="shared" si="32"/>
        <v>50K-100K</v>
      </c>
    </row>
    <row r="2070" spans="1:19" x14ac:dyDescent="0.3">
      <c r="A2070" t="s">
        <v>18</v>
      </c>
      <c r="B2070" t="s">
        <v>70</v>
      </c>
      <c r="C2070">
        <v>2024</v>
      </c>
      <c r="D2070" t="s">
        <v>20</v>
      </c>
      <c r="E2070" t="s">
        <v>21</v>
      </c>
      <c r="F2070">
        <v>1.6</v>
      </c>
      <c r="G2070">
        <v>8403</v>
      </c>
      <c r="H2070">
        <v>133</v>
      </c>
      <c r="I2070">
        <v>115</v>
      </c>
      <c r="J2070">
        <v>1</v>
      </c>
      <c r="K2070">
        <v>0</v>
      </c>
      <c r="L2070" t="s">
        <v>40</v>
      </c>
      <c r="M2070" t="s">
        <v>35</v>
      </c>
      <c r="N2070" t="s">
        <v>45</v>
      </c>
      <c r="O2070" t="s">
        <v>24</v>
      </c>
      <c r="P2070">
        <v>31</v>
      </c>
      <c r="Q2070" t="s">
        <v>25</v>
      </c>
      <c r="R2070">
        <v>44978</v>
      </c>
      <c r="S2070" t="str">
        <f t="shared" si="32"/>
        <v>0-50K</v>
      </c>
    </row>
    <row r="2071" spans="1:19" x14ac:dyDescent="0.3">
      <c r="A2071" t="s">
        <v>55</v>
      </c>
      <c r="B2071" t="s">
        <v>69</v>
      </c>
      <c r="C2071">
        <v>2021</v>
      </c>
      <c r="D2071" t="s">
        <v>20</v>
      </c>
      <c r="E2071" t="s">
        <v>21</v>
      </c>
      <c r="F2071">
        <v>2.4</v>
      </c>
      <c r="G2071">
        <v>33119</v>
      </c>
      <c r="H2071">
        <v>183</v>
      </c>
      <c r="I2071">
        <v>171</v>
      </c>
      <c r="J2071">
        <v>1</v>
      </c>
      <c r="K2071">
        <v>0</v>
      </c>
      <c r="L2071" t="s">
        <v>43</v>
      </c>
      <c r="M2071" t="s">
        <v>72</v>
      </c>
      <c r="N2071" t="s">
        <v>23</v>
      </c>
      <c r="O2071" t="s">
        <v>24</v>
      </c>
      <c r="P2071">
        <v>32</v>
      </c>
      <c r="Q2071" t="s">
        <v>25</v>
      </c>
      <c r="R2071">
        <v>23205</v>
      </c>
      <c r="S2071" t="str">
        <f t="shared" si="32"/>
        <v>0-50K</v>
      </c>
    </row>
    <row r="2072" spans="1:19" x14ac:dyDescent="0.3">
      <c r="A2072" t="s">
        <v>41</v>
      </c>
      <c r="B2072" t="s">
        <v>62</v>
      </c>
      <c r="C2072">
        <v>2014</v>
      </c>
      <c r="D2072" t="s">
        <v>20</v>
      </c>
      <c r="E2072" t="s">
        <v>21</v>
      </c>
      <c r="F2072">
        <v>2.6</v>
      </c>
      <c r="G2072">
        <v>144020</v>
      </c>
      <c r="H2072">
        <v>206</v>
      </c>
      <c r="I2072">
        <v>202</v>
      </c>
      <c r="J2072">
        <v>2</v>
      </c>
      <c r="K2072">
        <v>0</v>
      </c>
      <c r="L2072" t="s">
        <v>140</v>
      </c>
      <c r="M2072" t="s">
        <v>140</v>
      </c>
      <c r="N2072" t="s">
        <v>23</v>
      </c>
      <c r="O2072" t="s">
        <v>29</v>
      </c>
      <c r="P2072">
        <v>35</v>
      </c>
      <c r="Q2072" t="s">
        <v>88</v>
      </c>
      <c r="R2072">
        <v>5020</v>
      </c>
      <c r="S2072" t="str">
        <f t="shared" si="32"/>
        <v>100K-150K</v>
      </c>
    </row>
    <row r="2073" spans="1:19" x14ac:dyDescent="0.3">
      <c r="A2073" t="s">
        <v>53</v>
      </c>
      <c r="B2073" t="s">
        <v>77</v>
      </c>
      <c r="C2073">
        <v>2020</v>
      </c>
      <c r="D2073" t="s">
        <v>20</v>
      </c>
      <c r="E2073" t="s">
        <v>21</v>
      </c>
      <c r="F2073">
        <v>2.5</v>
      </c>
      <c r="G2073">
        <v>45224</v>
      </c>
      <c r="H2073">
        <v>187</v>
      </c>
      <c r="I2073">
        <v>187</v>
      </c>
      <c r="J2073">
        <v>2</v>
      </c>
      <c r="K2073">
        <v>0</v>
      </c>
      <c r="L2073" t="s">
        <v>43</v>
      </c>
      <c r="M2073" t="s">
        <v>94</v>
      </c>
      <c r="N2073" t="s">
        <v>23</v>
      </c>
      <c r="O2073" t="s">
        <v>24</v>
      </c>
      <c r="P2073">
        <v>30</v>
      </c>
      <c r="Q2073" t="s">
        <v>46</v>
      </c>
      <c r="R2073">
        <v>43083</v>
      </c>
      <c r="S2073" t="str">
        <f t="shared" si="32"/>
        <v>0-50K</v>
      </c>
    </row>
    <row r="2074" spans="1:19" x14ac:dyDescent="0.3">
      <c r="A2074" t="s">
        <v>53</v>
      </c>
      <c r="B2074" t="s">
        <v>77</v>
      </c>
      <c r="C2074">
        <v>2013</v>
      </c>
      <c r="D2074" t="s">
        <v>63</v>
      </c>
      <c r="E2074" t="s">
        <v>21</v>
      </c>
      <c r="F2074">
        <v>2.5</v>
      </c>
      <c r="G2074">
        <v>62864</v>
      </c>
      <c r="H2074">
        <v>183</v>
      </c>
      <c r="I2074">
        <v>176</v>
      </c>
      <c r="J2074">
        <v>1</v>
      </c>
      <c r="K2074">
        <v>0</v>
      </c>
      <c r="L2074" t="s">
        <v>34</v>
      </c>
      <c r="M2074" t="s">
        <v>140</v>
      </c>
      <c r="N2074" t="s">
        <v>23</v>
      </c>
      <c r="O2074" t="s">
        <v>24</v>
      </c>
      <c r="P2074">
        <v>31</v>
      </c>
      <c r="Q2074" t="s">
        <v>91</v>
      </c>
      <c r="R2074">
        <v>21305</v>
      </c>
      <c r="S2074" t="str">
        <f t="shared" si="32"/>
        <v>50K-100K</v>
      </c>
    </row>
    <row r="2075" spans="1:19" x14ac:dyDescent="0.3">
      <c r="A2075" t="s">
        <v>38</v>
      </c>
      <c r="B2075" t="s">
        <v>86</v>
      </c>
      <c r="C2075">
        <v>2008</v>
      </c>
      <c r="D2075" t="s">
        <v>20</v>
      </c>
      <c r="E2075" t="s">
        <v>21</v>
      </c>
      <c r="F2075">
        <v>3.6</v>
      </c>
      <c r="G2075">
        <v>219647</v>
      </c>
      <c r="H2075">
        <v>264</v>
      </c>
      <c r="I2075">
        <v>245</v>
      </c>
      <c r="J2075">
        <v>4</v>
      </c>
      <c r="K2075">
        <v>1</v>
      </c>
      <c r="L2075" t="s">
        <v>34</v>
      </c>
      <c r="M2075" t="s">
        <v>94</v>
      </c>
      <c r="N2075" t="s">
        <v>84</v>
      </c>
      <c r="O2075" t="s">
        <v>60</v>
      </c>
      <c r="P2075">
        <v>20</v>
      </c>
      <c r="Q2075" t="s">
        <v>30</v>
      </c>
      <c r="R2075">
        <v>500</v>
      </c>
      <c r="S2075" t="str">
        <f t="shared" si="32"/>
        <v>200K+</v>
      </c>
    </row>
    <row r="2076" spans="1:19" x14ac:dyDescent="0.3">
      <c r="A2076" t="s">
        <v>26</v>
      </c>
      <c r="B2076" t="s">
        <v>27</v>
      </c>
      <c r="C2076">
        <v>2021</v>
      </c>
      <c r="D2076" t="s">
        <v>20</v>
      </c>
      <c r="E2076" t="s">
        <v>21</v>
      </c>
      <c r="F2076">
        <v>2.1</v>
      </c>
      <c r="G2076">
        <v>45200</v>
      </c>
      <c r="H2076">
        <v>155</v>
      </c>
      <c r="I2076">
        <v>187</v>
      </c>
      <c r="J2076">
        <v>1</v>
      </c>
      <c r="K2076">
        <v>0</v>
      </c>
      <c r="L2076" t="s">
        <v>43</v>
      </c>
      <c r="M2076" t="s">
        <v>35</v>
      </c>
      <c r="N2076" t="s">
        <v>23</v>
      </c>
      <c r="O2076" t="s">
        <v>24</v>
      </c>
      <c r="P2076">
        <v>30</v>
      </c>
      <c r="Q2076" t="s">
        <v>140</v>
      </c>
      <c r="R2076">
        <v>17963</v>
      </c>
      <c r="S2076" t="str">
        <f t="shared" si="32"/>
        <v>0-50K</v>
      </c>
    </row>
    <row r="2077" spans="1:19" x14ac:dyDescent="0.3">
      <c r="A2077" t="s">
        <v>53</v>
      </c>
      <c r="B2077" t="s">
        <v>79</v>
      </c>
      <c r="C2077">
        <v>2014</v>
      </c>
      <c r="D2077" t="s">
        <v>63</v>
      </c>
      <c r="E2077" t="s">
        <v>21</v>
      </c>
      <c r="F2077">
        <v>2.2000000000000002</v>
      </c>
      <c r="G2077">
        <v>114648</v>
      </c>
      <c r="H2077">
        <v>171</v>
      </c>
      <c r="I2077">
        <v>169</v>
      </c>
      <c r="J2077">
        <v>1</v>
      </c>
      <c r="K2077">
        <v>0</v>
      </c>
      <c r="L2077" t="s">
        <v>43</v>
      </c>
      <c r="M2077" t="s">
        <v>140</v>
      </c>
      <c r="N2077" t="s">
        <v>45</v>
      </c>
      <c r="O2077" t="s">
        <v>29</v>
      </c>
      <c r="P2077">
        <v>33</v>
      </c>
      <c r="Q2077" t="s">
        <v>57</v>
      </c>
      <c r="R2077">
        <v>18364</v>
      </c>
      <c r="S2077" t="str">
        <f t="shared" si="32"/>
        <v>100K-150K</v>
      </c>
    </row>
    <row r="2078" spans="1:19" x14ac:dyDescent="0.3">
      <c r="A2078" t="s">
        <v>55</v>
      </c>
      <c r="B2078" t="s">
        <v>56</v>
      </c>
      <c r="C2078">
        <v>2011</v>
      </c>
      <c r="D2078" t="s">
        <v>33</v>
      </c>
      <c r="E2078" t="s">
        <v>140</v>
      </c>
      <c r="F2078">
        <v>2.7</v>
      </c>
      <c r="G2078">
        <v>70052</v>
      </c>
      <c r="H2078">
        <v>187</v>
      </c>
      <c r="I2078">
        <v>187</v>
      </c>
      <c r="J2078">
        <v>4</v>
      </c>
      <c r="K2078" t="s">
        <v>140</v>
      </c>
      <c r="L2078" t="s">
        <v>43</v>
      </c>
      <c r="M2078" t="s">
        <v>35</v>
      </c>
      <c r="N2078" t="s">
        <v>23</v>
      </c>
      <c r="O2078" t="s">
        <v>60</v>
      </c>
      <c r="P2078">
        <v>46</v>
      </c>
      <c r="Q2078" t="s">
        <v>48</v>
      </c>
      <c r="R2078">
        <v>8525</v>
      </c>
      <c r="S2078" t="str">
        <f t="shared" si="32"/>
        <v>50K-100K</v>
      </c>
    </row>
    <row r="2079" spans="1:19" x14ac:dyDescent="0.3">
      <c r="A2079" t="s">
        <v>80</v>
      </c>
      <c r="B2079" t="s">
        <v>102</v>
      </c>
      <c r="C2079">
        <v>2011</v>
      </c>
      <c r="D2079" t="s">
        <v>20</v>
      </c>
      <c r="E2079" t="s">
        <v>21</v>
      </c>
      <c r="F2079">
        <v>3</v>
      </c>
      <c r="G2079">
        <v>207617</v>
      </c>
      <c r="H2079">
        <v>237</v>
      </c>
      <c r="I2079">
        <v>229</v>
      </c>
      <c r="J2079">
        <v>3</v>
      </c>
      <c r="K2079">
        <v>1</v>
      </c>
      <c r="L2079" t="s">
        <v>140</v>
      </c>
      <c r="M2079" t="s">
        <v>44</v>
      </c>
      <c r="N2079" t="s">
        <v>23</v>
      </c>
      <c r="O2079" t="s">
        <v>24</v>
      </c>
      <c r="P2079">
        <v>29</v>
      </c>
      <c r="Q2079" t="s">
        <v>30</v>
      </c>
      <c r="R2079">
        <v>852</v>
      </c>
      <c r="S2079" t="str">
        <f t="shared" si="32"/>
        <v>200K+</v>
      </c>
    </row>
    <row r="2080" spans="1:19" x14ac:dyDescent="0.3">
      <c r="A2080" t="s">
        <v>49</v>
      </c>
      <c r="B2080" t="s">
        <v>93</v>
      </c>
      <c r="C2080">
        <v>2008</v>
      </c>
      <c r="D2080" t="s">
        <v>20</v>
      </c>
      <c r="E2080" t="s">
        <v>67</v>
      </c>
      <c r="F2080">
        <v>3</v>
      </c>
      <c r="G2080">
        <v>167431</v>
      </c>
      <c r="H2080">
        <v>222</v>
      </c>
      <c r="I2080">
        <v>213</v>
      </c>
      <c r="J2080">
        <v>2</v>
      </c>
      <c r="K2080" t="s">
        <v>140</v>
      </c>
      <c r="L2080" t="s">
        <v>34</v>
      </c>
      <c r="M2080" t="s">
        <v>28</v>
      </c>
      <c r="N2080" t="s">
        <v>23</v>
      </c>
      <c r="O2080" t="s">
        <v>24</v>
      </c>
      <c r="P2080">
        <v>26</v>
      </c>
      <c r="Q2080" t="s">
        <v>57</v>
      </c>
      <c r="R2080">
        <v>570</v>
      </c>
      <c r="S2080" t="str">
        <f t="shared" si="32"/>
        <v>150K-200K</v>
      </c>
    </row>
    <row r="2081" spans="1:19" x14ac:dyDescent="0.3">
      <c r="A2081" t="s">
        <v>55</v>
      </c>
      <c r="B2081" t="s">
        <v>56</v>
      </c>
      <c r="C2081">
        <v>2019</v>
      </c>
      <c r="D2081" t="s">
        <v>20</v>
      </c>
      <c r="E2081" t="s">
        <v>21</v>
      </c>
      <c r="F2081">
        <v>2.2000000000000002</v>
      </c>
      <c r="G2081">
        <v>67379</v>
      </c>
      <c r="H2081">
        <v>175</v>
      </c>
      <c r="I2081">
        <v>161</v>
      </c>
      <c r="J2081">
        <v>2</v>
      </c>
      <c r="K2081">
        <v>1</v>
      </c>
      <c r="L2081" t="s">
        <v>34</v>
      </c>
      <c r="M2081" t="s">
        <v>94</v>
      </c>
      <c r="N2081" t="s">
        <v>23</v>
      </c>
      <c r="O2081" t="s">
        <v>29</v>
      </c>
      <c r="P2081">
        <v>25</v>
      </c>
      <c r="Q2081" t="s">
        <v>140</v>
      </c>
      <c r="R2081">
        <v>17577</v>
      </c>
      <c r="S2081" t="str">
        <f t="shared" si="32"/>
        <v>50K-100K</v>
      </c>
    </row>
    <row r="2082" spans="1:19" x14ac:dyDescent="0.3">
      <c r="A2082" t="s">
        <v>26</v>
      </c>
      <c r="B2082" t="s">
        <v>58</v>
      </c>
      <c r="C2082">
        <v>2016</v>
      </c>
      <c r="D2082" t="s">
        <v>63</v>
      </c>
      <c r="E2082" t="s">
        <v>21</v>
      </c>
      <c r="F2082">
        <v>2.7</v>
      </c>
      <c r="G2082">
        <v>31873</v>
      </c>
      <c r="H2082">
        <v>194</v>
      </c>
      <c r="I2082">
        <v>177</v>
      </c>
      <c r="J2082">
        <v>2</v>
      </c>
      <c r="K2082">
        <v>0</v>
      </c>
      <c r="L2082" t="s">
        <v>43</v>
      </c>
      <c r="M2082" t="s">
        <v>140</v>
      </c>
      <c r="N2082" t="s">
        <v>23</v>
      </c>
      <c r="O2082" t="s">
        <v>24</v>
      </c>
      <c r="P2082">
        <v>28</v>
      </c>
      <c r="Q2082" t="s">
        <v>48</v>
      </c>
      <c r="R2082">
        <v>14164</v>
      </c>
      <c r="S2082" t="str">
        <f t="shared" si="32"/>
        <v>0-50K</v>
      </c>
    </row>
    <row r="2083" spans="1:19" x14ac:dyDescent="0.3">
      <c r="A2083" t="s">
        <v>80</v>
      </c>
      <c r="B2083" t="s">
        <v>81</v>
      </c>
      <c r="C2083">
        <v>2022</v>
      </c>
      <c r="D2083" t="s">
        <v>20</v>
      </c>
      <c r="E2083" t="s">
        <v>140</v>
      </c>
      <c r="F2083">
        <v>3.4</v>
      </c>
      <c r="G2083">
        <v>100</v>
      </c>
      <c r="H2083">
        <v>237</v>
      </c>
      <c r="I2083">
        <v>187</v>
      </c>
      <c r="J2083">
        <v>1</v>
      </c>
      <c r="K2083">
        <v>0</v>
      </c>
      <c r="L2083" t="s">
        <v>40</v>
      </c>
      <c r="M2083" t="s">
        <v>22</v>
      </c>
      <c r="N2083" t="s">
        <v>82</v>
      </c>
      <c r="O2083" t="s">
        <v>24</v>
      </c>
      <c r="P2083">
        <v>23</v>
      </c>
      <c r="Q2083" t="s">
        <v>25</v>
      </c>
      <c r="R2083">
        <v>18914</v>
      </c>
      <c r="S2083" t="str">
        <f t="shared" si="32"/>
        <v>0-50K</v>
      </c>
    </row>
    <row r="2084" spans="1:19" x14ac:dyDescent="0.3">
      <c r="A2084" t="s">
        <v>38</v>
      </c>
      <c r="B2084" t="s">
        <v>47</v>
      </c>
      <c r="C2084">
        <v>2014</v>
      </c>
      <c r="D2084" t="s">
        <v>20</v>
      </c>
      <c r="E2084" t="s">
        <v>21</v>
      </c>
      <c r="F2084">
        <v>2.5</v>
      </c>
      <c r="G2084">
        <v>74396</v>
      </c>
      <c r="H2084">
        <v>240</v>
      </c>
      <c r="I2084">
        <v>230</v>
      </c>
      <c r="J2084">
        <v>2</v>
      </c>
      <c r="K2084" t="s">
        <v>140</v>
      </c>
      <c r="L2084" t="s">
        <v>43</v>
      </c>
      <c r="M2084" t="s">
        <v>52</v>
      </c>
      <c r="N2084" t="s">
        <v>23</v>
      </c>
      <c r="O2084" t="s">
        <v>29</v>
      </c>
      <c r="P2084">
        <v>32</v>
      </c>
      <c r="Q2084" t="s">
        <v>57</v>
      </c>
      <c r="R2084">
        <v>6601</v>
      </c>
      <c r="S2084" t="str">
        <f t="shared" si="32"/>
        <v>50K-100K</v>
      </c>
    </row>
    <row r="2085" spans="1:19" x14ac:dyDescent="0.3">
      <c r="A2085" t="s">
        <v>18</v>
      </c>
      <c r="B2085" t="s">
        <v>66</v>
      </c>
      <c r="C2085">
        <v>2016</v>
      </c>
      <c r="D2085" t="s">
        <v>20</v>
      </c>
      <c r="E2085" t="s">
        <v>140</v>
      </c>
      <c r="F2085">
        <v>2.7</v>
      </c>
      <c r="G2085">
        <v>23256</v>
      </c>
      <c r="H2085">
        <v>209</v>
      </c>
      <c r="I2085">
        <v>192</v>
      </c>
      <c r="J2085">
        <v>3</v>
      </c>
      <c r="K2085">
        <v>1</v>
      </c>
      <c r="L2085" t="s">
        <v>140</v>
      </c>
      <c r="M2085" t="s">
        <v>72</v>
      </c>
      <c r="N2085" t="s">
        <v>23</v>
      </c>
      <c r="O2085" t="s">
        <v>24</v>
      </c>
      <c r="P2085">
        <v>28</v>
      </c>
      <c r="Q2085" t="s">
        <v>140</v>
      </c>
      <c r="R2085">
        <v>16555</v>
      </c>
      <c r="S2085" t="str">
        <f t="shared" si="32"/>
        <v>0-50K</v>
      </c>
    </row>
    <row r="2086" spans="1:19" x14ac:dyDescent="0.3">
      <c r="A2086" t="s">
        <v>18</v>
      </c>
      <c r="B2086" t="s">
        <v>66</v>
      </c>
      <c r="C2086">
        <v>2012</v>
      </c>
      <c r="D2086" t="s">
        <v>20</v>
      </c>
      <c r="E2086" t="s">
        <v>140</v>
      </c>
      <c r="F2086">
        <v>2.5</v>
      </c>
      <c r="G2086">
        <v>119612</v>
      </c>
      <c r="H2086">
        <v>187</v>
      </c>
      <c r="I2086">
        <v>169</v>
      </c>
      <c r="J2086">
        <v>2</v>
      </c>
      <c r="K2086">
        <v>0</v>
      </c>
      <c r="L2086" t="s">
        <v>140</v>
      </c>
      <c r="M2086" t="s">
        <v>28</v>
      </c>
      <c r="N2086" t="s">
        <v>23</v>
      </c>
      <c r="O2086" t="s">
        <v>24</v>
      </c>
      <c r="P2086">
        <v>31</v>
      </c>
      <c r="Q2086" t="s">
        <v>30</v>
      </c>
      <c r="R2086">
        <v>10586</v>
      </c>
      <c r="S2086" t="str">
        <f t="shared" si="32"/>
        <v>100K-150K</v>
      </c>
    </row>
    <row r="2087" spans="1:19" x14ac:dyDescent="0.3">
      <c r="A2087" t="s">
        <v>26</v>
      </c>
      <c r="B2087" t="s">
        <v>101</v>
      </c>
      <c r="C2087">
        <v>2017</v>
      </c>
      <c r="D2087" t="s">
        <v>20</v>
      </c>
      <c r="E2087" t="s">
        <v>21</v>
      </c>
      <c r="F2087">
        <v>2.2999999999999998</v>
      </c>
      <c r="G2087">
        <v>140221</v>
      </c>
      <c r="H2087">
        <v>171</v>
      </c>
      <c r="I2087">
        <v>163</v>
      </c>
      <c r="J2087">
        <v>3</v>
      </c>
      <c r="K2087">
        <v>1</v>
      </c>
      <c r="L2087" t="s">
        <v>43</v>
      </c>
      <c r="M2087" t="s">
        <v>28</v>
      </c>
      <c r="N2087" t="s">
        <v>45</v>
      </c>
      <c r="O2087" t="s">
        <v>29</v>
      </c>
      <c r="P2087">
        <v>34</v>
      </c>
      <c r="Q2087" t="s">
        <v>48</v>
      </c>
      <c r="R2087">
        <v>3481</v>
      </c>
      <c r="S2087" t="str">
        <f t="shared" si="32"/>
        <v>100K-150K</v>
      </c>
    </row>
    <row r="2088" spans="1:19" x14ac:dyDescent="0.3">
      <c r="A2088" t="s">
        <v>18</v>
      </c>
      <c r="B2088" t="s">
        <v>19</v>
      </c>
      <c r="C2088">
        <v>2010</v>
      </c>
      <c r="D2088" t="s">
        <v>20</v>
      </c>
      <c r="E2088" t="s">
        <v>67</v>
      </c>
      <c r="F2088">
        <v>2.7</v>
      </c>
      <c r="G2088">
        <v>204886</v>
      </c>
      <c r="H2088">
        <v>200</v>
      </c>
      <c r="I2088">
        <v>182</v>
      </c>
      <c r="J2088">
        <v>3</v>
      </c>
      <c r="K2088">
        <v>1</v>
      </c>
      <c r="L2088" t="s">
        <v>140</v>
      </c>
      <c r="M2088" t="s">
        <v>35</v>
      </c>
      <c r="N2088" t="s">
        <v>23</v>
      </c>
      <c r="O2088" t="s">
        <v>24</v>
      </c>
      <c r="P2088">
        <v>31</v>
      </c>
      <c r="Q2088" t="s">
        <v>76</v>
      </c>
      <c r="R2088">
        <v>6361</v>
      </c>
      <c r="S2088" t="str">
        <f t="shared" si="32"/>
        <v>200K+</v>
      </c>
    </row>
    <row r="2089" spans="1:19" x14ac:dyDescent="0.3">
      <c r="A2089" t="s">
        <v>55</v>
      </c>
      <c r="B2089" t="s">
        <v>69</v>
      </c>
      <c r="C2089">
        <v>2016</v>
      </c>
      <c r="D2089" t="s">
        <v>20</v>
      </c>
      <c r="E2089" t="s">
        <v>21</v>
      </c>
      <c r="F2089">
        <v>2.5</v>
      </c>
      <c r="G2089">
        <v>98643</v>
      </c>
      <c r="H2089">
        <v>187</v>
      </c>
      <c r="I2089">
        <v>187</v>
      </c>
      <c r="J2089">
        <v>3</v>
      </c>
      <c r="K2089">
        <v>0</v>
      </c>
      <c r="L2089" t="s">
        <v>140</v>
      </c>
      <c r="M2089" t="s">
        <v>52</v>
      </c>
      <c r="N2089" t="s">
        <v>23</v>
      </c>
      <c r="O2089" t="s">
        <v>24</v>
      </c>
      <c r="P2089">
        <v>25</v>
      </c>
      <c r="Q2089" t="s">
        <v>30</v>
      </c>
      <c r="R2089">
        <v>8453</v>
      </c>
      <c r="S2089" t="str">
        <f t="shared" si="32"/>
        <v>50K-100K</v>
      </c>
    </row>
    <row r="2090" spans="1:19" x14ac:dyDescent="0.3">
      <c r="A2090" t="s">
        <v>38</v>
      </c>
      <c r="B2090" t="s">
        <v>47</v>
      </c>
      <c r="C2090">
        <v>2010</v>
      </c>
      <c r="D2090" t="s">
        <v>20</v>
      </c>
      <c r="E2090" t="s">
        <v>21</v>
      </c>
      <c r="F2090">
        <v>3.5</v>
      </c>
      <c r="G2090">
        <v>191713</v>
      </c>
      <c r="H2090">
        <v>187</v>
      </c>
      <c r="I2090">
        <v>242</v>
      </c>
      <c r="J2090">
        <v>4</v>
      </c>
      <c r="K2090">
        <v>0</v>
      </c>
      <c r="L2090" t="s">
        <v>34</v>
      </c>
      <c r="M2090" t="s">
        <v>59</v>
      </c>
      <c r="N2090" t="s">
        <v>23</v>
      </c>
      <c r="O2090" t="s">
        <v>24</v>
      </c>
      <c r="P2090">
        <v>24</v>
      </c>
      <c r="Q2090" t="s">
        <v>64</v>
      </c>
      <c r="R2090">
        <v>500</v>
      </c>
      <c r="S2090" t="str">
        <f t="shared" si="32"/>
        <v>150K-200K</v>
      </c>
    </row>
    <row r="2091" spans="1:19" x14ac:dyDescent="0.3">
      <c r="A2091" t="s">
        <v>31</v>
      </c>
      <c r="B2091" t="s">
        <v>99</v>
      </c>
      <c r="C2091">
        <v>2011</v>
      </c>
      <c r="D2091" t="s">
        <v>20</v>
      </c>
      <c r="E2091" t="s">
        <v>21</v>
      </c>
      <c r="F2091">
        <v>2.7</v>
      </c>
      <c r="G2091">
        <v>181800</v>
      </c>
      <c r="H2091">
        <v>199</v>
      </c>
      <c r="I2091">
        <v>203</v>
      </c>
      <c r="J2091">
        <v>2</v>
      </c>
      <c r="K2091">
        <v>1</v>
      </c>
      <c r="L2091" t="s">
        <v>140</v>
      </c>
      <c r="M2091" t="s">
        <v>22</v>
      </c>
      <c r="N2091" t="s">
        <v>23</v>
      </c>
      <c r="O2091" t="s">
        <v>29</v>
      </c>
      <c r="P2091">
        <v>29</v>
      </c>
      <c r="Q2091" t="s">
        <v>76</v>
      </c>
      <c r="R2091">
        <v>1768</v>
      </c>
      <c r="S2091" t="str">
        <f t="shared" si="32"/>
        <v>150K-200K</v>
      </c>
    </row>
    <row r="2092" spans="1:19" x14ac:dyDescent="0.3">
      <c r="A2092" t="s">
        <v>55</v>
      </c>
      <c r="B2092" t="s">
        <v>75</v>
      </c>
      <c r="C2092">
        <v>2021</v>
      </c>
      <c r="D2092" t="s">
        <v>20</v>
      </c>
      <c r="E2092" t="s">
        <v>140</v>
      </c>
      <c r="F2092">
        <v>1.7</v>
      </c>
      <c r="G2092">
        <v>9772</v>
      </c>
      <c r="H2092">
        <v>187</v>
      </c>
      <c r="I2092">
        <v>138</v>
      </c>
      <c r="J2092">
        <v>1</v>
      </c>
      <c r="K2092">
        <v>0</v>
      </c>
      <c r="L2092" t="s">
        <v>34</v>
      </c>
      <c r="M2092" t="s">
        <v>44</v>
      </c>
      <c r="N2092" t="s">
        <v>45</v>
      </c>
      <c r="O2092" t="s">
        <v>24</v>
      </c>
      <c r="P2092">
        <v>42</v>
      </c>
      <c r="Q2092" t="s">
        <v>64</v>
      </c>
      <c r="R2092">
        <v>15009</v>
      </c>
      <c r="S2092" t="str">
        <f t="shared" si="32"/>
        <v>0-50K</v>
      </c>
    </row>
    <row r="2093" spans="1:19" x14ac:dyDescent="0.3">
      <c r="A2093" t="s">
        <v>49</v>
      </c>
      <c r="B2093" t="s">
        <v>50</v>
      </c>
      <c r="C2093">
        <v>2015</v>
      </c>
      <c r="D2093" t="s">
        <v>65</v>
      </c>
      <c r="E2093" t="s">
        <v>21</v>
      </c>
      <c r="F2093">
        <v>0</v>
      </c>
      <c r="G2093">
        <v>208875</v>
      </c>
      <c r="H2093">
        <v>237</v>
      </c>
      <c r="I2093">
        <v>260</v>
      </c>
      <c r="J2093">
        <v>2</v>
      </c>
      <c r="K2093" t="s">
        <v>140</v>
      </c>
      <c r="L2093" t="s">
        <v>43</v>
      </c>
      <c r="M2093" t="s">
        <v>52</v>
      </c>
      <c r="N2093" t="s">
        <v>45</v>
      </c>
      <c r="O2093" t="s">
        <v>29</v>
      </c>
      <c r="P2093">
        <v>109</v>
      </c>
      <c r="Q2093" t="s">
        <v>91</v>
      </c>
      <c r="R2093">
        <v>500</v>
      </c>
      <c r="S2093" t="str">
        <f t="shared" si="32"/>
        <v>200K+</v>
      </c>
    </row>
    <row r="2094" spans="1:19" x14ac:dyDescent="0.3">
      <c r="A2094" t="s">
        <v>18</v>
      </c>
      <c r="B2094" t="s">
        <v>70</v>
      </c>
      <c r="C2094">
        <v>2011</v>
      </c>
      <c r="D2094" t="s">
        <v>20</v>
      </c>
      <c r="E2094" t="s">
        <v>21</v>
      </c>
      <c r="F2094">
        <v>2.5</v>
      </c>
      <c r="G2094">
        <v>88290</v>
      </c>
      <c r="H2094">
        <v>112</v>
      </c>
      <c r="I2094">
        <v>89</v>
      </c>
      <c r="J2094">
        <v>2</v>
      </c>
      <c r="K2094">
        <v>1</v>
      </c>
      <c r="L2094" t="s">
        <v>40</v>
      </c>
      <c r="M2094" t="s">
        <v>59</v>
      </c>
      <c r="N2094" t="s">
        <v>45</v>
      </c>
      <c r="O2094" t="s">
        <v>24</v>
      </c>
      <c r="P2094">
        <v>37</v>
      </c>
      <c r="Q2094" t="s">
        <v>140</v>
      </c>
      <c r="R2094">
        <v>11761</v>
      </c>
      <c r="S2094" t="str">
        <f t="shared" si="32"/>
        <v>50K-100K</v>
      </c>
    </row>
    <row r="2095" spans="1:19" x14ac:dyDescent="0.3">
      <c r="A2095" t="s">
        <v>31</v>
      </c>
      <c r="B2095" t="s">
        <v>61</v>
      </c>
      <c r="C2095">
        <v>2012</v>
      </c>
      <c r="D2095" t="s">
        <v>20</v>
      </c>
      <c r="E2095" t="s">
        <v>21</v>
      </c>
      <c r="F2095">
        <v>2</v>
      </c>
      <c r="G2095">
        <v>232066</v>
      </c>
      <c r="H2095">
        <v>155</v>
      </c>
      <c r="I2095">
        <v>148</v>
      </c>
      <c r="J2095">
        <v>3</v>
      </c>
      <c r="K2095" t="s">
        <v>140</v>
      </c>
      <c r="L2095" t="s">
        <v>140</v>
      </c>
      <c r="M2095" t="s">
        <v>22</v>
      </c>
      <c r="N2095" t="s">
        <v>45</v>
      </c>
      <c r="O2095" t="s">
        <v>29</v>
      </c>
      <c r="P2095">
        <v>30</v>
      </c>
      <c r="Q2095" t="s">
        <v>46</v>
      </c>
      <c r="R2095">
        <v>500</v>
      </c>
      <c r="S2095" t="str">
        <f t="shared" si="32"/>
        <v>200K+</v>
      </c>
    </row>
    <row r="2096" spans="1:19" x14ac:dyDescent="0.3">
      <c r="A2096" t="s">
        <v>41</v>
      </c>
      <c r="B2096" t="s">
        <v>62</v>
      </c>
      <c r="C2096">
        <v>2022</v>
      </c>
      <c r="D2096" t="s">
        <v>33</v>
      </c>
      <c r="E2096" t="s">
        <v>21</v>
      </c>
      <c r="F2096">
        <v>2.5</v>
      </c>
      <c r="G2096">
        <v>24686</v>
      </c>
      <c r="H2096">
        <v>245</v>
      </c>
      <c r="I2096">
        <v>234</v>
      </c>
      <c r="J2096">
        <v>1</v>
      </c>
      <c r="K2096">
        <v>1</v>
      </c>
      <c r="L2096" t="s">
        <v>140</v>
      </c>
      <c r="M2096" t="s">
        <v>94</v>
      </c>
      <c r="N2096" t="s">
        <v>23</v>
      </c>
      <c r="O2096" t="s">
        <v>60</v>
      </c>
      <c r="P2096">
        <v>38</v>
      </c>
      <c r="Q2096" t="s">
        <v>30</v>
      </c>
      <c r="R2096">
        <v>17750</v>
      </c>
      <c r="S2096" t="str">
        <f t="shared" si="32"/>
        <v>0-50K</v>
      </c>
    </row>
    <row r="2097" spans="1:19" x14ac:dyDescent="0.3">
      <c r="A2097" t="s">
        <v>49</v>
      </c>
      <c r="B2097" t="s">
        <v>100</v>
      </c>
      <c r="C2097">
        <v>2009</v>
      </c>
      <c r="D2097" t="s">
        <v>20</v>
      </c>
      <c r="E2097" t="s">
        <v>67</v>
      </c>
      <c r="F2097">
        <v>1.7</v>
      </c>
      <c r="G2097">
        <v>143657</v>
      </c>
      <c r="H2097">
        <v>138</v>
      </c>
      <c r="I2097">
        <v>187</v>
      </c>
      <c r="J2097">
        <v>3</v>
      </c>
      <c r="K2097" t="s">
        <v>140</v>
      </c>
      <c r="L2097" t="s">
        <v>34</v>
      </c>
      <c r="M2097" t="s">
        <v>35</v>
      </c>
      <c r="N2097" t="s">
        <v>45</v>
      </c>
      <c r="O2097" t="s">
        <v>29</v>
      </c>
      <c r="P2097">
        <v>34</v>
      </c>
      <c r="Q2097" t="s">
        <v>48</v>
      </c>
      <c r="R2097">
        <v>500</v>
      </c>
      <c r="S2097" t="str">
        <f t="shared" si="32"/>
        <v>100K-150K</v>
      </c>
    </row>
    <row r="2098" spans="1:19" x14ac:dyDescent="0.3">
      <c r="A2098" t="s">
        <v>41</v>
      </c>
      <c r="B2098" t="s">
        <v>103</v>
      </c>
      <c r="C2098">
        <v>2017</v>
      </c>
      <c r="D2098" t="s">
        <v>20</v>
      </c>
      <c r="E2098" t="s">
        <v>21</v>
      </c>
      <c r="F2098">
        <v>2.4</v>
      </c>
      <c r="G2098">
        <v>141213</v>
      </c>
      <c r="H2098">
        <v>188</v>
      </c>
      <c r="I2098">
        <v>176</v>
      </c>
      <c r="J2098">
        <v>1</v>
      </c>
      <c r="K2098">
        <v>0</v>
      </c>
      <c r="L2098" t="s">
        <v>40</v>
      </c>
      <c r="M2098" t="s">
        <v>140</v>
      </c>
      <c r="N2098" t="s">
        <v>23</v>
      </c>
      <c r="O2098" t="s">
        <v>29</v>
      </c>
      <c r="P2098">
        <v>30</v>
      </c>
      <c r="Q2098" t="s">
        <v>30</v>
      </c>
      <c r="R2098">
        <v>11848</v>
      </c>
      <c r="S2098" t="str">
        <f t="shared" si="32"/>
        <v>100K-150K</v>
      </c>
    </row>
    <row r="2099" spans="1:19" x14ac:dyDescent="0.3">
      <c r="A2099" t="s">
        <v>55</v>
      </c>
      <c r="B2099" t="s">
        <v>69</v>
      </c>
      <c r="C2099">
        <v>2022</v>
      </c>
      <c r="D2099" t="s">
        <v>20</v>
      </c>
      <c r="E2099" t="s">
        <v>21</v>
      </c>
      <c r="F2099">
        <v>2.5</v>
      </c>
      <c r="G2099">
        <v>29300</v>
      </c>
      <c r="H2099">
        <v>199</v>
      </c>
      <c r="I2099">
        <v>195</v>
      </c>
      <c r="J2099">
        <v>1</v>
      </c>
      <c r="K2099">
        <v>0</v>
      </c>
      <c r="L2099" t="s">
        <v>43</v>
      </c>
      <c r="M2099" t="s">
        <v>140</v>
      </c>
      <c r="N2099" t="s">
        <v>23</v>
      </c>
      <c r="O2099" t="s">
        <v>24</v>
      </c>
      <c r="P2099">
        <v>34</v>
      </c>
      <c r="Q2099" t="s">
        <v>37</v>
      </c>
      <c r="R2099">
        <v>25336</v>
      </c>
      <c r="S2099" t="str">
        <f t="shared" si="32"/>
        <v>0-50K</v>
      </c>
    </row>
    <row r="2100" spans="1:19" x14ac:dyDescent="0.3">
      <c r="A2100" t="s">
        <v>73</v>
      </c>
      <c r="B2100" t="s">
        <v>97</v>
      </c>
      <c r="C2100">
        <v>2024</v>
      </c>
      <c r="D2100" t="s">
        <v>20</v>
      </c>
      <c r="E2100" t="s">
        <v>21</v>
      </c>
      <c r="F2100">
        <v>2.5</v>
      </c>
      <c r="G2100">
        <v>100</v>
      </c>
      <c r="H2100">
        <v>156</v>
      </c>
      <c r="I2100">
        <v>156</v>
      </c>
      <c r="J2100">
        <v>1</v>
      </c>
      <c r="K2100">
        <v>0</v>
      </c>
      <c r="L2100" t="s">
        <v>43</v>
      </c>
      <c r="M2100" t="s">
        <v>28</v>
      </c>
      <c r="N2100" t="s">
        <v>45</v>
      </c>
      <c r="O2100" t="s">
        <v>29</v>
      </c>
      <c r="P2100">
        <v>32</v>
      </c>
      <c r="Q2100" t="s">
        <v>48</v>
      </c>
      <c r="R2100">
        <v>52937</v>
      </c>
      <c r="S2100" t="str">
        <f t="shared" si="32"/>
        <v>0-50K</v>
      </c>
    </row>
    <row r="2101" spans="1:19" x14ac:dyDescent="0.3">
      <c r="A2101" t="s">
        <v>49</v>
      </c>
      <c r="B2101" t="s">
        <v>92</v>
      </c>
      <c r="C2101">
        <v>2010</v>
      </c>
      <c r="D2101" t="s">
        <v>20</v>
      </c>
      <c r="E2101" t="s">
        <v>21</v>
      </c>
      <c r="F2101">
        <v>2.5</v>
      </c>
      <c r="G2101">
        <v>276117</v>
      </c>
      <c r="H2101">
        <v>187</v>
      </c>
      <c r="I2101">
        <v>181</v>
      </c>
      <c r="J2101">
        <v>3</v>
      </c>
      <c r="K2101">
        <v>1</v>
      </c>
      <c r="L2101" t="s">
        <v>140</v>
      </c>
      <c r="M2101" t="s">
        <v>52</v>
      </c>
      <c r="N2101" t="s">
        <v>23</v>
      </c>
      <c r="O2101" t="s">
        <v>29</v>
      </c>
      <c r="P2101">
        <v>32</v>
      </c>
      <c r="Q2101" t="s">
        <v>91</v>
      </c>
      <c r="R2101">
        <v>500</v>
      </c>
      <c r="S2101" t="str">
        <f t="shared" si="32"/>
        <v>200K+</v>
      </c>
    </row>
    <row r="2102" spans="1:19" x14ac:dyDescent="0.3">
      <c r="A2102" t="s">
        <v>18</v>
      </c>
      <c r="B2102" t="s">
        <v>19</v>
      </c>
      <c r="C2102">
        <v>2005</v>
      </c>
      <c r="D2102" t="s">
        <v>63</v>
      </c>
      <c r="E2102" t="s">
        <v>21</v>
      </c>
      <c r="F2102">
        <v>2.7</v>
      </c>
      <c r="G2102">
        <v>162206</v>
      </c>
      <c r="H2102">
        <v>202</v>
      </c>
      <c r="I2102">
        <v>190</v>
      </c>
      <c r="J2102">
        <v>4</v>
      </c>
      <c r="K2102">
        <v>1</v>
      </c>
      <c r="L2102" t="s">
        <v>43</v>
      </c>
      <c r="M2102" t="s">
        <v>35</v>
      </c>
      <c r="N2102" t="s">
        <v>23</v>
      </c>
      <c r="O2102" t="s">
        <v>24</v>
      </c>
      <c r="P2102">
        <v>31</v>
      </c>
      <c r="Q2102" t="s">
        <v>88</v>
      </c>
      <c r="R2102">
        <v>3548</v>
      </c>
      <c r="S2102" t="str">
        <f t="shared" si="32"/>
        <v>150K-200K</v>
      </c>
    </row>
    <row r="2103" spans="1:19" x14ac:dyDescent="0.3">
      <c r="A2103" t="s">
        <v>55</v>
      </c>
      <c r="B2103" t="s">
        <v>75</v>
      </c>
      <c r="C2103">
        <v>2018</v>
      </c>
      <c r="D2103" t="s">
        <v>65</v>
      </c>
      <c r="E2103" t="s">
        <v>21</v>
      </c>
      <c r="F2103">
        <v>0</v>
      </c>
      <c r="G2103">
        <v>37342</v>
      </c>
      <c r="H2103">
        <v>320</v>
      </c>
      <c r="I2103">
        <v>352</v>
      </c>
      <c r="J2103">
        <v>2</v>
      </c>
      <c r="K2103">
        <v>0</v>
      </c>
      <c r="L2103" t="s">
        <v>140</v>
      </c>
      <c r="M2103" t="s">
        <v>35</v>
      </c>
      <c r="N2103" t="s">
        <v>45</v>
      </c>
      <c r="O2103" t="s">
        <v>29</v>
      </c>
      <c r="P2103">
        <v>112</v>
      </c>
      <c r="Q2103" t="s">
        <v>91</v>
      </c>
      <c r="R2103">
        <v>10287</v>
      </c>
      <c r="S2103" t="str">
        <f t="shared" si="32"/>
        <v>0-50K</v>
      </c>
    </row>
    <row r="2104" spans="1:19" x14ac:dyDescent="0.3">
      <c r="A2104" t="s">
        <v>49</v>
      </c>
      <c r="B2104" t="s">
        <v>50</v>
      </c>
      <c r="C2104">
        <v>2019</v>
      </c>
      <c r="D2104" t="s">
        <v>33</v>
      </c>
      <c r="E2104" t="s">
        <v>21</v>
      </c>
      <c r="F2104">
        <v>2.5</v>
      </c>
      <c r="G2104">
        <v>15435</v>
      </c>
      <c r="H2104">
        <v>210</v>
      </c>
      <c r="I2104">
        <v>205</v>
      </c>
      <c r="J2104">
        <v>2</v>
      </c>
      <c r="K2104">
        <v>0</v>
      </c>
      <c r="L2104" t="s">
        <v>43</v>
      </c>
      <c r="M2104" t="s">
        <v>22</v>
      </c>
      <c r="N2104" t="s">
        <v>45</v>
      </c>
      <c r="O2104" t="s">
        <v>29</v>
      </c>
      <c r="P2104">
        <v>38</v>
      </c>
      <c r="Q2104" t="s">
        <v>91</v>
      </c>
      <c r="R2104">
        <v>12097</v>
      </c>
      <c r="S2104" t="str">
        <f t="shared" si="32"/>
        <v>0-50K</v>
      </c>
    </row>
    <row r="2105" spans="1:19" x14ac:dyDescent="0.3">
      <c r="A2105" t="s">
        <v>49</v>
      </c>
      <c r="B2105" t="s">
        <v>92</v>
      </c>
      <c r="C2105">
        <v>2008</v>
      </c>
      <c r="D2105" t="s">
        <v>20</v>
      </c>
      <c r="E2105" t="s">
        <v>21</v>
      </c>
      <c r="F2105">
        <v>2.5</v>
      </c>
      <c r="G2105">
        <v>244270</v>
      </c>
      <c r="H2105">
        <v>263</v>
      </c>
      <c r="I2105">
        <v>252</v>
      </c>
      <c r="J2105">
        <v>4</v>
      </c>
      <c r="K2105">
        <v>0</v>
      </c>
      <c r="L2105" t="s">
        <v>34</v>
      </c>
      <c r="M2105" t="s">
        <v>140</v>
      </c>
      <c r="N2105" t="s">
        <v>23</v>
      </c>
      <c r="O2105" t="s">
        <v>24</v>
      </c>
      <c r="P2105">
        <v>26</v>
      </c>
      <c r="Q2105" t="s">
        <v>140</v>
      </c>
      <c r="R2105">
        <v>500</v>
      </c>
      <c r="S2105" t="str">
        <f t="shared" si="32"/>
        <v>200K+</v>
      </c>
    </row>
    <row r="2106" spans="1:19" x14ac:dyDescent="0.3">
      <c r="A2106" t="s">
        <v>49</v>
      </c>
      <c r="B2106" t="s">
        <v>50</v>
      </c>
      <c r="C2106">
        <v>2018</v>
      </c>
      <c r="D2106" t="s">
        <v>33</v>
      </c>
      <c r="E2106" t="s">
        <v>21</v>
      </c>
      <c r="F2106">
        <v>2.2999999999999998</v>
      </c>
      <c r="G2106">
        <v>45970</v>
      </c>
      <c r="H2106">
        <v>205</v>
      </c>
      <c r="I2106">
        <v>212</v>
      </c>
      <c r="J2106">
        <v>2</v>
      </c>
      <c r="K2106">
        <v>0</v>
      </c>
      <c r="L2106" t="s">
        <v>34</v>
      </c>
      <c r="M2106" t="s">
        <v>140</v>
      </c>
      <c r="N2106" t="s">
        <v>45</v>
      </c>
      <c r="O2106" t="s">
        <v>29</v>
      </c>
      <c r="P2106">
        <v>49</v>
      </c>
      <c r="Q2106" t="s">
        <v>48</v>
      </c>
      <c r="R2106">
        <v>10394</v>
      </c>
      <c r="S2106" t="str">
        <f t="shared" si="32"/>
        <v>0-50K</v>
      </c>
    </row>
    <row r="2107" spans="1:19" x14ac:dyDescent="0.3">
      <c r="A2107" t="s">
        <v>18</v>
      </c>
      <c r="B2107" t="s">
        <v>70</v>
      </c>
      <c r="C2107">
        <v>2006</v>
      </c>
      <c r="D2107" t="s">
        <v>20</v>
      </c>
      <c r="E2107" t="s">
        <v>140</v>
      </c>
      <c r="F2107">
        <v>2</v>
      </c>
      <c r="G2107">
        <v>195735</v>
      </c>
      <c r="H2107">
        <v>167</v>
      </c>
      <c r="I2107">
        <v>146</v>
      </c>
      <c r="J2107">
        <v>2</v>
      </c>
      <c r="K2107">
        <v>0</v>
      </c>
      <c r="L2107" t="s">
        <v>140</v>
      </c>
      <c r="M2107" t="s">
        <v>140</v>
      </c>
      <c r="N2107" t="s">
        <v>45</v>
      </c>
      <c r="O2107" t="s">
        <v>24</v>
      </c>
      <c r="P2107">
        <v>34</v>
      </c>
      <c r="Q2107" t="s">
        <v>88</v>
      </c>
      <c r="R2107">
        <v>2851</v>
      </c>
      <c r="S2107" t="str">
        <f t="shared" si="32"/>
        <v>150K-200K</v>
      </c>
    </row>
    <row r="2108" spans="1:19" x14ac:dyDescent="0.3">
      <c r="A2108" t="s">
        <v>73</v>
      </c>
      <c r="B2108" t="s">
        <v>87</v>
      </c>
      <c r="C2108">
        <v>2006</v>
      </c>
      <c r="D2108" t="s">
        <v>20</v>
      </c>
      <c r="E2108" t="s">
        <v>140</v>
      </c>
      <c r="F2108">
        <v>2.5</v>
      </c>
      <c r="G2108">
        <v>294797</v>
      </c>
      <c r="H2108">
        <v>200</v>
      </c>
      <c r="I2108">
        <v>175</v>
      </c>
      <c r="J2108">
        <v>4</v>
      </c>
      <c r="K2108" t="s">
        <v>140</v>
      </c>
      <c r="L2108" t="s">
        <v>34</v>
      </c>
      <c r="M2108" t="s">
        <v>59</v>
      </c>
      <c r="N2108" t="s">
        <v>23</v>
      </c>
      <c r="O2108" t="s">
        <v>24</v>
      </c>
      <c r="P2108">
        <v>23</v>
      </c>
      <c r="Q2108" t="s">
        <v>48</v>
      </c>
      <c r="R2108">
        <v>500</v>
      </c>
      <c r="S2108" t="str">
        <f t="shared" si="32"/>
        <v>200K+</v>
      </c>
    </row>
    <row r="2109" spans="1:19" x14ac:dyDescent="0.3">
      <c r="A2109" t="s">
        <v>49</v>
      </c>
      <c r="B2109" t="s">
        <v>50</v>
      </c>
      <c r="C2109">
        <v>2010</v>
      </c>
      <c r="D2109" t="s">
        <v>20</v>
      </c>
      <c r="E2109" t="s">
        <v>67</v>
      </c>
      <c r="F2109">
        <v>1.8</v>
      </c>
      <c r="G2109">
        <v>148590</v>
      </c>
      <c r="H2109">
        <v>161</v>
      </c>
      <c r="I2109">
        <v>152</v>
      </c>
      <c r="J2109">
        <v>3</v>
      </c>
      <c r="K2109">
        <v>0</v>
      </c>
      <c r="L2109" t="s">
        <v>40</v>
      </c>
      <c r="M2109" t="s">
        <v>140</v>
      </c>
      <c r="N2109" t="s">
        <v>45</v>
      </c>
      <c r="O2109" t="s">
        <v>29</v>
      </c>
      <c r="P2109">
        <v>36</v>
      </c>
      <c r="Q2109" t="s">
        <v>88</v>
      </c>
      <c r="R2109">
        <v>500</v>
      </c>
      <c r="S2109" t="str">
        <f t="shared" si="32"/>
        <v>100K-150K</v>
      </c>
    </row>
    <row r="2110" spans="1:19" x14ac:dyDescent="0.3">
      <c r="A2110" t="s">
        <v>18</v>
      </c>
      <c r="B2110" t="s">
        <v>66</v>
      </c>
      <c r="C2110">
        <v>2014</v>
      </c>
      <c r="D2110" t="s">
        <v>20</v>
      </c>
      <c r="E2110" t="s">
        <v>21</v>
      </c>
      <c r="F2110">
        <v>2.2000000000000002</v>
      </c>
      <c r="G2110">
        <v>96668</v>
      </c>
      <c r="H2110">
        <v>167</v>
      </c>
      <c r="I2110">
        <v>149</v>
      </c>
      <c r="J2110">
        <v>2</v>
      </c>
      <c r="K2110">
        <v>0</v>
      </c>
      <c r="L2110" t="s">
        <v>34</v>
      </c>
      <c r="M2110" t="s">
        <v>94</v>
      </c>
      <c r="N2110" t="s">
        <v>23</v>
      </c>
      <c r="O2110" t="s">
        <v>60</v>
      </c>
      <c r="P2110">
        <v>35</v>
      </c>
      <c r="Q2110" t="s">
        <v>57</v>
      </c>
      <c r="R2110">
        <v>16551</v>
      </c>
      <c r="S2110" t="str">
        <f t="shared" si="32"/>
        <v>50K-100K</v>
      </c>
    </row>
    <row r="2111" spans="1:19" x14ac:dyDescent="0.3">
      <c r="A2111" t="s">
        <v>38</v>
      </c>
      <c r="B2111" t="s">
        <v>89</v>
      </c>
      <c r="C2111">
        <v>2024</v>
      </c>
      <c r="D2111" t="s">
        <v>20</v>
      </c>
      <c r="E2111" t="s">
        <v>21</v>
      </c>
      <c r="F2111">
        <v>2.2999999999999998</v>
      </c>
      <c r="G2111">
        <v>3295</v>
      </c>
      <c r="H2111">
        <v>174</v>
      </c>
      <c r="I2111">
        <v>167</v>
      </c>
      <c r="J2111">
        <v>1</v>
      </c>
      <c r="K2111">
        <v>0</v>
      </c>
      <c r="L2111" t="s">
        <v>43</v>
      </c>
      <c r="M2111" t="s">
        <v>94</v>
      </c>
      <c r="N2111" t="s">
        <v>45</v>
      </c>
      <c r="O2111" t="s">
        <v>29</v>
      </c>
      <c r="P2111">
        <v>33</v>
      </c>
      <c r="Q2111" t="s">
        <v>140</v>
      </c>
      <c r="R2111">
        <v>24114</v>
      </c>
      <c r="S2111" t="str">
        <f t="shared" si="32"/>
        <v>0-50K</v>
      </c>
    </row>
    <row r="2112" spans="1:19" x14ac:dyDescent="0.3">
      <c r="A2112" t="s">
        <v>53</v>
      </c>
      <c r="B2112" t="s">
        <v>77</v>
      </c>
      <c r="C2112">
        <v>2024</v>
      </c>
      <c r="D2112" t="s">
        <v>63</v>
      </c>
      <c r="E2112" t="s">
        <v>21</v>
      </c>
      <c r="F2112">
        <v>3.1</v>
      </c>
      <c r="G2112">
        <v>100</v>
      </c>
      <c r="H2112">
        <v>234</v>
      </c>
      <c r="I2112">
        <v>219</v>
      </c>
      <c r="J2112">
        <v>1</v>
      </c>
      <c r="K2112" t="s">
        <v>140</v>
      </c>
      <c r="L2112" t="s">
        <v>34</v>
      </c>
      <c r="M2112" t="s">
        <v>140</v>
      </c>
      <c r="N2112" t="s">
        <v>23</v>
      </c>
      <c r="O2112" t="s">
        <v>60</v>
      </c>
      <c r="P2112">
        <v>29</v>
      </c>
      <c r="Q2112" t="s">
        <v>88</v>
      </c>
      <c r="R2112">
        <v>60139</v>
      </c>
      <c r="S2112" t="str">
        <f t="shared" si="32"/>
        <v>0-50K</v>
      </c>
    </row>
    <row r="2113" spans="1:19" x14ac:dyDescent="0.3">
      <c r="A2113" t="s">
        <v>53</v>
      </c>
      <c r="B2113" t="s">
        <v>77</v>
      </c>
      <c r="C2113">
        <v>2007</v>
      </c>
      <c r="D2113" t="s">
        <v>20</v>
      </c>
      <c r="E2113" t="s">
        <v>21</v>
      </c>
      <c r="F2113">
        <v>3</v>
      </c>
      <c r="G2113">
        <v>205459</v>
      </c>
      <c r="H2113">
        <v>187</v>
      </c>
      <c r="I2113">
        <v>232</v>
      </c>
      <c r="J2113">
        <v>5</v>
      </c>
      <c r="K2113">
        <v>0</v>
      </c>
      <c r="L2113" t="s">
        <v>34</v>
      </c>
      <c r="M2113" t="s">
        <v>140</v>
      </c>
      <c r="N2113" t="s">
        <v>23</v>
      </c>
      <c r="O2113" t="s">
        <v>24</v>
      </c>
      <c r="P2113">
        <v>28</v>
      </c>
      <c r="Q2113" t="s">
        <v>76</v>
      </c>
      <c r="R2113">
        <v>3959</v>
      </c>
      <c r="S2113" t="str">
        <f t="shared" si="32"/>
        <v>200K+</v>
      </c>
    </row>
    <row r="2114" spans="1:19" x14ac:dyDescent="0.3">
      <c r="A2114" t="s">
        <v>38</v>
      </c>
      <c r="B2114" t="s">
        <v>39</v>
      </c>
      <c r="C2114">
        <v>2010</v>
      </c>
      <c r="D2114" t="s">
        <v>20</v>
      </c>
      <c r="E2114" t="s">
        <v>21</v>
      </c>
      <c r="F2114">
        <v>2.5</v>
      </c>
      <c r="G2114">
        <v>211948</v>
      </c>
      <c r="H2114">
        <v>185</v>
      </c>
      <c r="I2114">
        <v>187</v>
      </c>
      <c r="J2114">
        <v>4</v>
      </c>
      <c r="K2114">
        <v>0</v>
      </c>
      <c r="L2114" t="s">
        <v>34</v>
      </c>
      <c r="M2114" t="s">
        <v>28</v>
      </c>
      <c r="N2114" t="s">
        <v>23</v>
      </c>
      <c r="O2114" t="s">
        <v>24</v>
      </c>
      <c r="P2114">
        <v>32</v>
      </c>
      <c r="Q2114" t="s">
        <v>91</v>
      </c>
      <c r="R2114">
        <v>4978</v>
      </c>
      <c r="S2114" t="str">
        <f t="shared" ref="S2114:S2177" si="33">IF(G2114&lt;=50000,"0-50K",IF(G2114&lt;=100000,"50K-100K",IF(G2114&lt;=150000,"100K-150K",IF(G2114&lt;=200000,"150K-200K","200K+"))))</f>
        <v>200K+</v>
      </c>
    </row>
    <row r="2115" spans="1:19" x14ac:dyDescent="0.3">
      <c r="A2115" t="s">
        <v>80</v>
      </c>
      <c r="B2115" t="s">
        <v>102</v>
      </c>
      <c r="C2115">
        <v>2011</v>
      </c>
      <c r="D2115" t="s">
        <v>20</v>
      </c>
      <c r="E2115" t="s">
        <v>67</v>
      </c>
      <c r="F2115">
        <v>2.4</v>
      </c>
      <c r="G2115">
        <v>350513</v>
      </c>
      <c r="H2115">
        <v>187</v>
      </c>
      <c r="I2115">
        <v>183</v>
      </c>
      <c r="J2115">
        <v>4</v>
      </c>
      <c r="K2115">
        <v>0</v>
      </c>
      <c r="L2115" t="s">
        <v>34</v>
      </c>
      <c r="M2115" t="s">
        <v>59</v>
      </c>
      <c r="N2115" t="s">
        <v>23</v>
      </c>
      <c r="O2115" t="s">
        <v>60</v>
      </c>
      <c r="P2115">
        <v>33</v>
      </c>
      <c r="Q2115" t="s">
        <v>140</v>
      </c>
      <c r="R2115">
        <v>500</v>
      </c>
      <c r="S2115" t="str">
        <f t="shared" si="33"/>
        <v>200K+</v>
      </c>
    </row>
    <row r="2116" spans="1:19" x14ac:dyDescent="0.3">
      <c r="A2116" t="s">
        <v>38</v>
      </c>
      <c r="B2116" t="s">
        <v>39</v>
      </c>
      <c r="C2116">
        <v>2014</v>
      </c>
      <c r="D2116" t="s">
        <v>20</v>
      </c>
      <c r="E2116" t="s">
        <v>21</v>
      </c>
      <c r="F2116">
        <v>2.5</v>
      </c>
      <c r="G2116">
        <v>207000</v>
      </c>
      <c r="H2116">
        <v>236</v>
      </c>
      <c r="I2116">
        <v>187</v>
      </c>
      <c r="J2116">
        <v>4</v>
      </c>
      <c r="K2116">
        <v>0</v>
      </c>
      <c r="L2116" t="s">
        <v>40</v>
      </c>
      <c r="M2116" t="s">
        <v>22</v>
      </c>
      <c r="N2116" t="s">
        <v>23</v>
      </c>
      <c r="O2116" t="s">
        <v>29</v>
      </c>
      <c r="P2116">
        <v>28</v>
      </c>
      <c r="Q2116" t="s">
        <v>37</v>
      </c>
      <c r="R2116">
        <v>9938</v>
      </c>
      <c r="S2116" t="str">
        <f t="shared" si="33"/>
        <v>200K+</v>
      </c>
    </row>
    <row r="2117" spans="1:19" x14ac:dyDescent="0.3">
      <c r="A2117" t="s">
        <v>38</v>
      </c>
      <c r="B2117" t="s">
        <v>39</v>
      </c>
      <c r="C2117">
        <v>2021</v>
      </c>
      <c r="D2117" t="s">
        <v>20</v>
      </c>
      <c r="E2117" t="s">
        <v>21</v>
      </c>
      <c r="F2117">
        <v>2.7</v>
      </c>
      <c r="G2117">
        <v>85294</v>
      </c>
      <c r="H2117">
        <v>187</v>
      </c>
      <c r="I2117">
        <v>187</v>
      </c>
      <c r="J2117">
        <v>1</v>
      </c>
      <c r="K2117">
        <v>1</v>
      </c>
      <c r="L2117" t="s">
        <v>34</v>
      </c>
      <c r="M2117" t="s">
        <v>28</v>
      </c>
      <c r="N2117" t="s">
        <v>23</v>
      </c>
      <c r="O2117" t="s">
        <v>24</v>
      </c>
      <c r="P2117">
        <v>24</v>
      </c>
      <c r="Q2117" t="s">
        <v>25</v>
      </c>
      <c r="R2117">
        <v>29823</v>
      </c>
      <c r="S2117" t="str">
        <f t="shared" si="33"/>
        <v>50K-100K</v>
      </c>
    </row>
    <row r="2118" spans="1:19" x14ac:dyDescent="0.3">
      <c r="A2118" t="s">
        <v>26</v>
      </c>
      <c r="B2118" t="s">
        <v>101</v>
      </c>
      <c r="C2118">
        <v>2005</v>
      </c>
      <c r="D2118" t="s">
        <v>20</v>
      </c>
      <c r="E2118" t="s">
        <v>21</v>
      </c>
      <c r="F2118">
        <v>2.4</v>
      </c>
      <c r="G2118">
        <v>344257</v>
      </c>
      <c r="H2118">
        <v>186</v>
      </c>
      <c r="I2118">
        <v>171</v>
      </c>
      <c r="J2118">
        <v>5</v>
      </c>
      <c r="K2118">
        <v>1</v>
      </c>
      <c r="L2118" t="s">
        <v>34</v>
      </c>
      <c r="M2118" t="s">
        <v>28</v>
      </c>
      <c r="N2118" t="s">
        <v>45</v>
      </c>
      <c r="O2118" t="s">
        <v>29</v>
      </c>
      <c r="P2118">
        <v>33</v>
      </c>
      <c r="Q2118" t="s">
        <v>140</v>
      </c>
      <c r="R2118">
        <v>500</v>
      </c>
      <c r="S2118" t="str">
        <f t="shared" si="33"/>
        <v>200K+</v>
      </c>
    </row>
    <row r="2119" spans="1:19" x14ac:dyDescent="0.3">
      <c r="A2119" t="s">
        <v>41</v>
      </c>
      <c r="B2119" t="s">
        <v>103</v>
      </c>
      <c r="C2119">
        <v>2021</v>
      </c>
      <c r="D2119" t="s">
        <v>63</v>
      </c>
      <c r="E2119" t="s">
        <v>21</v>
      </c>
      <c r="F2119">
        <v>2.4</v>
      </c>
      <c r="G2119">
        <v>100</v>
      </c>
      <c r="H2119">
        <v>191</v>
      </c>
      <c r="I2119">
        <v>175</v>
      </c>
      <c r="J2119">
        <v>1</v>
      </c>
      <c r="K2119">
        <v>0</v>
      </c>
      <c r="L2119" t="s">
        <v>34</v>
      </c>
      <c r="M2119" t="s">
        <v>28</v>
      </c>
      <c r="N2119" t="s">
        <v>23</v>
      </c>
      <c r="O2119" t="s">
        <v>29</v>
      </c>
      <c r="P2119">
        <v>31</v>
      </c>
      <c r="Q2119" t="s">
        <v>57</v>
      </c>
      <c r="R2119">
        <v>26209</v>
      </c>
      <c r="S2119" t="str">
        <f t="shared" si="33"/>
        <v>0-50K</v>
      </c>
    </row>
    <row r="2120" spans="1:19" x14ac:dyDescent="0.3">
      <c r="A2120" t="s">
        <v>55</v>
      </c>
      <c r="B2120" t="s">
        <v>78</v>
      </c>
      <c r="C2120">
        <v>2005</v>
      </c>
      <c r="D2120" t="s">
        <v>63</v>
      </c>
      <c r="E2120" t="s">
        <v>21</v>
      </c>
      <c r="F2120">
        <v>1.9</v>
      </c>
      <c r="G2120">
        <v>123315</v>
      </c>
      <c r="H2120">
        <v>138</v>
      </c>
      <c r="I2120">
        <v>137</v>
      </c>
      <c r="J2120">
        <v>5</v>
      </c>
      <c r="K2120">
        <v>1</v>
      </c>
      <c r="L2120" t="s">
        <v>34</v>
      </c>
      <c r="M2120" t="s">
        <v>35</v>
      </c>
      <c r="N2120" t="s">
        <v>45</v>
      </c>
      <c r="O2120" t="s">
        <v>29</v>
      </c>
      <c r="P2120">
        <v>38</v>
      </c>
      <c r="Q2120" t="s">
        <v>57</v>
      </c>
      <c r="R2120">
        <v>500</v>
      </c>
      <c r="S2120" t="str">
        <f t="shared" si="33"/>
        <v>100K-150K</v>
      </c>
    </row>
    <row r="2121" spans="1:19" x14ac:dyDescent="0.3">
      <c r="A2121" t="s">
        <v>49</v>
      </c>
      <c r="B2121" t="s">
        <v>50</v>
      </c>
      <c r="C2121">
        <v>2008</v>
      </c>
      <c r="D2121" t="s">
        <v>20</v>
      </c>
      <c r="E2121" t="s">
        <v>67</v>
      </c>
      <c r="F2121">
        <v>1.8</v>
      </c>
      <c r="G2121">
        <v>165722</v>
      </c>
      <c r="H2121">
        <v>187</v>
      </c>
      <c r="I2121">
        <v>128</v>
      </c>
      <c r="J2121">
        <v>3</v>
      </c>
      <c r="K2121">
        <v>1</v>
      </c>
      <c r="L2121" t="s">
        <v>40</v>
      </c>
      <c r="M2121" t="s">
        <v>59</v>
      </c>
      <c r="N2121" t="s">
        <v>45</v>
      </c>
      <c r="O2121" t="s">
        <v>24</v>
      </c>
      <c r="P2121">
        <v>34</v>
      </c>
      <c r="Q2121" t="s">
        <v>57</v>
      </c>
      <c r="R2121">
        <v>500</v>
      </c>
      <c r="S2121" t="str">
        <f t="shared" si="33"/>
        <v>150K-200K</v>
      </c>
    </row>
    <row r="2122" spans="1:19" x14ac:dyDescent="0.3">
      <c r="A2122" t="s">
        <v>38</v>
      </c>
      <c r="B2122" t="s">
        <v>39</v>
      </c>
      <c r="C2122">
        <v>2021</v>
      </c>
      <c r="D2122" t="s">
        <v>20</v>
      </c>
      <c r="E2122" t="s">
        <v>140</v>
      </c>
      <c r="F2122">
        <v>2.2999999999999998</v>
      </c>
      <c r="G2122">
        <v>42580</v>
      </c>
      <c r="H2122">
        <v>200</v>
      </c>
      <c r="I2122">
        <v>191</v>
      </c>
      <c r="J2122">
        <v>1</v>
      </c>
      <c r="K2122">
        <v>1</v>
      </c>
      <c r="L2122" t="s">
        <v>40</v>
      </c>
      <c r="M2122" t="s">
        <v>52</v>
      </c>
      <c r="N2122" t="s">
        <v>23</v>
      </c>
      <c r="O2122" t="s">
        <v>24</v>
      </c>
      <c r="P2122">
        <v>26</v>
      </c>
      <c r="Q2122" t="s">
        <v>48</v>
      </c>
      <c r="R2122">
        <v>29375</v>
      </c>
      <c r="S2122" t="str">
        <f t="shared" si="33"/>
        <v>0-50K</v>
      </c>
    </row>
    <row r="2123" spans="1:19" x14ac:dyDescent="0.3">
      <c r="A2123" t="s">
        <v>41</v>
      </c>
      <c r="B2123" t="s">
        <v>62</v>
      </c>
      <c r="C2123">
        <v>2019</v>
      </c>
      <c r="D2123" t="s">
        <v>33</v>
      </c>
      <c r="E2123" t="s">
        <v>140</v>
      </c>
      <c r="F2123">
        <v>2.4</v>
      </c>
      <c r="G2123">
        <v>40710</v>
      </c>
      <c r="H2123">
        <v>187</v>
      </c>
      <c r="I2123">
        <v>167</v>
      </c>
      <c r="J2123">
        <v>1</v>
      </c>
      <c r="K2123">
        <v>0</v>
      </c>
      <c r="L2123" t="s">
        <v>40</v>
      </c>
      <c r="M2123" t="s">
        <v>22</v>
      </c>
      <c r="N2123" t="s">
        <v>23</v>
      </c>
      <c r="O2123" t="s">
        <v>29</v>
      </c>
      <c r="P2123">
        <v>55</v>
      </c>
      <c r="Q2123" t="s">
        <v>140</v>
      </c>
      <c r="R2123">
        <v>13882</v>
      </c>
      <c r="S2123" t="str">
        <f t="shared" si="33"/>
        <v>0-50K</v>
      </c>
    </row>
    <row r="2124" spans="1:19" x14ac:dyDescent="0.3">
      <c r="A2124" t="s">
        <v>80</v>
      </c>
      <c r="B2124" t="s">
        <v>102</v>
      </c>
      <c r="C2124">
        <v>2007</v>
      </c>
      <c r="D2124" t="s">
        <v>20</v>
      </c>
      <c r="E2124" t="s">
        <v>140</v>
      </c>
      <c r="F2124">
        <v>2.7</v>
      </c>
      <c r="G2124">
        <v>279854</v>
      </c>
      <c r="H2124">
        <v>221</v>
      </c>
      <c r="I2124">
        <v>194</v>
      </c>
      <c r="J2124">
        <v>4</v>
      </c>
      <c r="K2124" t="s">
        <v>140</v>
      </c>
      <c r="L2124" t="s">
        <v>40</v>
      </c>
      <c r="M2124" t="s">
        <v>44</v>
      </c>
      <c r="N2124" t="s">
        <v>23</v>
      </c>
      <c r="O2124" t="s">
        <v>29</v>
      </c>
      <c r="P2124">
        <v>30</v>
      </c>
      <c r="Q2124" t="s">
        <v>46</v>
      </c>
      <c r="R2124">
        <v>500</v>
      </c>
      <c r="S2124" t="str">
        <f t="shared" si="33"/>
        <v>200K+</v>
      </c>
    </row>
    <row r="2125" spans="1:19" x14ac:dyDescent="0.3">
      <c r="A2125" t="s">
        <v>38</v>
      </c>
      <c r="B2125" t="s">
        <v>39</v>
      </c>
      <c r="C2125">
        <v>2008</v>
      </c>
      <c r="D2125" t="s">
        <v>63</v>
      </c>
      <c r="E2125" t="s">
        <v>21</v>
      </c>
      <c r="F2125">
        <v>2.8</v>
      </c>
      <c r="G2125">
        <v>358679</v>
      </c>
      <c r="H2125">
        <v>187</v>
      </c>
      <c r="I2125">
        <v>218</v>
      </c>
      <c r="J2125">
        <v>3</v>
      </c>
      <c r="K2125">
        <v>1</v>
      </c>
      <c r="L2125" t="s">
        <v>43</v>
      </c>
      <c r="M2125" t="s">
        <v>44</v>
      </c>
      <c r="N2125" t="s">
        <v>23</v>
      </c>
      <c r="O2125" t="s">
        <v>24</v>
      </c>
      <c r="P2125">
        <v>26</v>
      </c>
      <c r="Q2125" t="s">
        <v>76</v>
      </c>
      <c r="R2125">
        <v>500</v>
      </c>
      <c r="S2125" t="str">
        <f t="shared" si="33"/>
        <v>200K+</v>
      </c>
    </row>
    <row r="2126" spans="1:19" x14ac:dyDescent="0.3">
      <c r="A2126" t="s">
        <v>31</v>
      </c>
      <c r="B2126" t="s">
        <v>61</v>
      </c>
      <c r="C2126">
        <v>2021</v>
      </c>
      <c r="D2126" t="s">
        <v>33</v>
      </c>
      <c r="E2126" t="s">
        <v>140</v>
      </c>
      <c r="F2126">
        <v>1.4</v>
      </c>
      <c r="G2126">
        <v>36593</v>
      </c>
      <c r="H2126">
        <v>111</v>
      </c>
      <c r="I2126">
        <v>104</v>
      </c>
      <c r="J2126">
        <v>1</v>
      </c>
      <c r="K2126">
        <v>0</v>
      </c>
      <c r="L2126" t="s">
        <v>43</v>
      </c>
      <c r="M2126" t="s">
        <v>140</v>
      </c>
      <c r="N2126" t="s">
        <v>45</v>
      </c>
      <c r="O2126" t="s">
        <v>29</v>
      </c>
      <c r="P2126">
        <v>48</v>
      </c>
      <c r="Q2126" t="s">
        <v>46</v>
      </c>
      <c r="R2126">
        <v>20531</v>
      </c>
      <c r="S2126" t="str">
        <f t="shared" si="33"/>
        <v>0-50K</v>
      </c>
    </row>
    <row r="2127" spans="1:19" x14ac:dyDescent="0.3">
      <c r="A2127" t="s">
        <v>31</v>
      </c>
      <c r="B2127" t="s">
        <v>99</v>
      </c>
      <c r="C2127">
        <v>2006</v>
      </c>
      <c r="D2127" t="s">
        <v>20</v>
      </c>
      <c r="E2127" t="s">
        <v>21</v>
      </c>
      <c r="F2127">
        <v>2.2000000000000002</v>
      </c>
      <c r="G2127">
        <v>265581</v>
      </c>
      <c r="H2127">
        <v>173</v>
      </c>
      <c r="I2127">
        <v>172</v>
      </c>
      <c r="J2127">
        <v>5</v>
      </c>
      <c r="K2127">
        <v>0</v>
      </c>
      <c r="L2127" t="s">
        <v>43</v>
      </c>
      <c r="M2127" t="s">
        <v>44</v>
      </c>
      <c r="N2127" t="s">
        <v>23</v>
      </c>
      <c r="O2127" t="s">
        <v>24</v>
      </c>
      <c r="P2127">
        <v>32</v>
      </c>
      <c r="Q2127" t="s">
        <v>30</v>
      </c>
      <c r="R2127">
        <v>500</v>
      </c>
      <c r="S2127" t="str">
        <f t="shared" si="33"/>
        <v>200K+</v>
      </c>
    </row>
    <row r="2128" spans="1:19" x14ac:dyDescent="0.3">
      <c r="A2128" t="s">
        <v>80</v>
      </c>
      <c r="B2128" t="s">
        <v>98</v>
      </c>
      <c r="C2128">
        <v>2011</v>
      </c>
      <c r="D2128" t="s">
        <v>33</v>
      </c>
      <c r="E2128" t="s">
        <v>67</v>
      </c>
      <c r="F2128">
        <v>2.1</v>
      </c>
      <c r="G2128">
        <v>123848</v>
      </c>
      <c r="H2128">
        <v>179</v>
      </c>
      <c r="I2128">
        <v>153</v>
      </c>
      <c r="J2128">
        <v>4</v>
      </c>
      <c r="K2128">
        <v>1</v>
      </c>
      <c r="L2128" t="s">
        <v>140</v>
      </c>
      <c r="M2128" t="s">
        <v>140</v>
      </c>
      <c r="N2128" t="s">
        <v>23</v>
      </c>
      <c r="O2128" t="s">
        <v>24</v>
      </c>
      <c r="P2128">
        <v>44</v>
      </c>
      <c r="Q2128" t="s">
        <v>30</v>
      </c>
      <c r="R2128">
        <v>2084</v>
      </c>
      <c r="S2128" t="str">
        <f t="shared" si="33"/>
        <v>100K-150K</v>
      </c>
    </row>
    <row r="2129" spans="1:19" x14ac:dyDescent="0.3">
      <c r="A2129" t="s">
        <v>38</v>
      </c>
      <c r="B2129" t="s">
        <v>89</v>
      </c>
      <c r="C2129">
        <v>2015</v>
      </c>
      <c r="D2129" t="s">
        <v>20</v>
      </c>
      <c r="E2129" t="s">
        <v>21</v>
      </c>
      <c r="F2129">
        <v>2.5</v>
      </c>
      <c r="G2129">
        <v>119301</v>
      </c>
      <c r="H2129">
        <v>187</v>
      </c>
      <c r="I2129">
        <v>176</v>
      </c>
      <c r="J2129">
        <v>2</v>
      </c>
      <c r="K2129">
        <v>0</v>
      </c>
      <c r="L2129" t="s">
        <v>43</v>
      </c>
      <c r="M2129" t="s">
        <v>52</v>
      </c>
      <c r="N2129" t="s">
        <v>45</v>
      </c>
      <c r="O2129" t="s">
        <v>29</v>
      </c>
      <c r="P2129">
        <v>32</v>
      </c>
      <c r="Q2129" t="s">
        <v>25</v>
      </c>
      <c r="R2129">
        <v>4956</v>
      </c>
      <c r="S2129" t="str">
        <f t="shared" si="33"/>
        <v>100K-150K</v>
      </c>
    </row>
    <row r="2130" spans="1:19" x14ac:dyDescent="0.3">
      <c r="A2130" t="s">
        <v>55</v>
      </c>
      <c r="B2130" t="s">
        <v>75</v>
      </c>
      <c r="C2130">
        <v>2021</v>
      </c>
      <c r="D2130" t="s">
        <v>33</v>
      </c>
      <c r="E2130" t="s">
        <v>21</v>
      </c>
      <c r="F2130">
        <v>2.2000000000000002</v>
      </c>
      <c r="G2130">
        <v>27153</v>
      </c>
      <c r="H2130">
        <v>182</v>
      </c>
      <c r="I2130">
        <v>166</v>
      </c>
      <c r="J2130">
        <v>1</v>
      </c>
      <c r="K2130">
        <v>0</v>
      </c>
      <c r="L2130" t="s">
        <v>43</v>
      </c>
      <c r="M2130" t="s">
        <v>140</v>
      </c>
      <c r="N2130" t="s">
        <v>45</v>
      </c>
      <c r="O2130" t="s">
        <v>29</v>
      </c>
      <c r="P2130">
        <v>42</v>
      </c>
      <c r="Q2130" t="s">
        <v>46</v>
      </c>
      <c r="R2130">
        <v>16631</v>
      </c>
      <c r="S2130" t="str">
        <f t="shared" si="33"/>
        <v>0-50K</v>
      </c>
    </row>
    <row r="2131" spans="1:19" x14ac:dyDescent="0.3">
      <c r="A2131" t="s">
        <v>41</v>
      </c>
      <c r="B2131" t="s">
        <v>42</v>
      </c>
      <c r="C2131">
        <v>2005</v>
      </c>
      <c r="D2131" t="s">
        <v>20</v>
      </c>
      <c r="E2131" t="s">
        <v>67</v>
      </c>
      <c r="F2131">
        <v>2.4</v>
      </c>
      <c r="G2131">
        <v>254500</v>
      </c>
      <c r="H2131">
        <v>213</v>
      </c>
      <c r="I2131">
        <v>198</v>
      </c>
      <c r="J2131">
        <v>5</v>
      </c>
      <c r="K2131">
        <v>1</v>
      </c>
      <c r="L2131" t="s">
        <v>43</v>
      </c>
      <c r="M2131" t="s">
        <v>59</v>
      </c>
      <c r="N2131" t="s">
        <v>45</v>
      </c>
      <c r="O2131" t="s">
        <v>29</v>
      </c>
      <c r="P2131">
        <v>31</v>
      </c>
      <c r="Q2131" t="s">
        <v>88</v>
      </c>
      <c r="R2131">
        <v>500</v>
      </c>
      <c r="S2131" t="str">
        <f t="shared" si="33"/>
        <v>200K+</v>
      </c>
    </row>
    <row r="2132" spans="1:19" x14ac:dyDescent="0.3">
      <c r="A2132" t="s">
        <v>26</v>
      </c>
      <c r="B2132" t="s">
        <v>101</v>
      </c>
      <c r="C2132">
        <v>2014</v>
      </c>
      <c r="D2132" t="s">
        <v>20</v>
      </c>
      <c r="E2132" t="s">
        <v>21</v>
      </c>
      <c r="F2132">
        <v>2.5</v>
      </c>
      <c r="G2132">
        <v>194161</v>
      </c>
      <c r="H2132">
        <v>160</v>
      </c>
      <c r="I2132">
        <v>168</v>
      </c>
      <c r="J2132">
        <v>2</v>
      </c>
      <c r="K2132">
        <v>0</v>
      </c>
      <c r="L2132" t="s">
        <v>40</v>
      </c>
      <c r="M2132" t="s">
        <v>52</v>
      </c>
      <c r="N2132" t="s">
        <v>45</v>
      </c>
      <c r="O2132" t="s">
        <v>29</v>
      </c>
      <c r="P2132">
        <v>32</v>
      </c>
      <c r="Q2132" t="s">
        <v>88</v>
      </c>
      <c r="R2132">
        <v>500</v>
      </c>
      <c r="S2132" t="str">
        <f t="shared" si="33"/>
        <v>150K-200K</v>
      </c>
    </row>
    <row r="2133" spans="1:19" x14ac:dyDescent="0.3">
      <c r="A2133" t="s">
        <v>49</v>
      </c>
      <c r="B2133" t="s">
        <v>93</v>
      </c>
      <c r="C2133">
        <v>2011</v>
      </c>
      <c r="D2133" t="s">
        <v>20</v>
      </c>
      <c r="E2133" t="s">
        <v>67</v>
      </c>
      <c r="F2133">
        <v>2.5</v>
      </c>
      <c r="G2133">
        <v>100</v>
      </c>
      <c r="H2133">
        <v>181</v>
      </c>
      <c r="I2133">
        <v>164</v>
      </c>
      <c r="J2133">
        <v>4</v>
      </c>
      <c r="K2133">
        <v>0</v>
      </c>
      <c r="L2133" t="s">
        <v>43</v>
      </c>
      <c r="M2133" t="s">
        <v>44</v>
      </c>
      <c r="N2133" t="s">
        <v>23</v>
      </c>
      <c r="O2133" t="s">
        <v>24</v>
      </c>
      <c r="P2133">
        <v>30</v>
      </c>
      <c r="Q2133" t="s">
        <v>64</v>
      </c>
      <c r="R2133">
        <v>11362</v>
      </c>
      <c r="S2133" t="str">
        <f t="shared" si="33"/>
        <v>0-50K</v>
      </c>
    </row>
    <row r="2134" spans="1:19" x14ac:dyDescent="0.3">
      <c r="A2134" t="s">
        <v>31</v>
      </c>
      <c r="B2134" t="s">
        <v>61</v>
      </c>
      <c r="C2134">
        <v>2012</v>
      </c>
      <c r="D2134" t="s">
        <v>20</v>
      </c>
      <c r="E2134" t="s">
        <v>21</v>
      </c>
      <c r="F2134">
        <v>1.6</v>
      </c>
      <c r="G2134">
        <v>79452</v>
      </c>
      <c r="H2134">
        <v>123</v>
      </c>
      <c r="I2134">
        <v>108</v>
      </c>
      <c r="J2134">
        <v>2</v>
      </c>
      <c r="K2134">
        <v>0</v>
      </c>
      <c r="L2134" t="s">
        <v>43</v>
      </c>
      <c r="M2134" t="s">
        <v>59</v>
      </c>
      <c r="N2134" t="s">
        <v>45</v>
      </c>
      <c r="O2134" t="s">
        <v>29</v>
      </c>
      <c r="P2134">
        <v>35</v>
      </c>
      <c r="Q2134" t="s">
        <v>91</v>
      </c>
      <c r="R2134">
        <v>6021</v>
      </c>
      <c r="S2134" t="str">
        <f t="shared" si="33"/>
        <v>50K-100K</v>
      </c>
    </row>
    <row r="2135" spans="1:19" x14ac:dyDescent="0.3">
      <c r="A2135" t="s">
        <v>18</v>
      </c>
      <c r="B2135" t="s">
        <v>19</v>
      </c>
      <c r="C2135">
        <v>2024</v>
      </c>
      <c r="D2135" t="s">
        <v>20</v>
      </c>
      <c r="E2135" t="s">
        <v>21</v>
      </c>
      <c r="F2135">
        <v>3.4</v>
      </c>
      <c r="G2135">
        <v>100</v>
      </c>
      <c r="H2135">
        <v>250</v>
      </c>
      <c r="I2135">
        <v>234</v>
      </c>
      <c r="J2135">
        <v>1</v>
      </c>
      <c r="K2135">
        <v>0</v>
      </c>
      <c r="L2135" t="s">
        <v>34</v>
      </c>
      <c r="M2135" t="s">
        <v>59</v>
      </c>
      <c r="N2135" t="s">
        <v>23</v>
      </c>
      <c r="O2135" t="s">
        <v>24</v>
      </c>
      <c r="P2135">
        <v>27</v>
      </c>
      <c r="Q2135" t="s">
        <v>37</v>
      </c>
      <c r="R2135">
        <v>57157</v>
      </c>
      <c r="S2135" t="str">
        <f t="shared" si="33"/>
        <v>0-50K</v>
      </c>
    </row>
    <row r="2136" spans="1:19" x14ac:dyDescent="0.3">
      <c r="A2136" t="s">
        <v>38</v>
      </c>
      <c r="B2136" t="s">
        <v>89</v>
      </c>
      <c r="C2136">
        <v>2009</v>
      </c>
      <c r="D2136" t="s">
        <v>20</v>
      </c>
      <c r="E2136" t="s">
        <v>140</v>
      </c>
      <c r="F2136">
        <v>2.5</v>
      </c>
      <c r="G2136">
        <v>65555</v>
      </c>
      <c r="H2136">
        <v>165</v>
      </c>
      <c r="I2136">
        <v>158</v>
      </c>
      <c r="J2136">
        <v>3</v>
      </c>
      <c r="K2136" t="s">
        <v>140</v>
      </c>
      <c r="L2136" t="s">
        <v>34</v>
      </c>
      <c r="M2136" t="s">
        <v>44</v>
      </c>
      <c r="N2136" t="s">
        <v>45</v>
      </c>
      <c r="O2136" t="s">
        <v>29</v>
      </c>
      <c r="P2136">
        <v>37</v>
      </c>
      <c r="Q2136" t="s">
        <v>88</v>
      </c>
      <c r="R2136">
        <v>3443</v>
      </c>
      <c r="S2136" t="str">
        <f t="shared" si="33"/>
        <v>50K-100K</v>
      </c>
    </row>
    <row r="2137" spans="1:19" x14ac:dyDescent="0.3">
      <c r="A2137" t="s">
        <v>49</v>
      </c>
      <c r="B2137" t="s">
        <v>50</v>
      </c>
      <c r="C2137">
        <v>2024</v>
      </c>
      <c r="D2137" t="s">
        <v>33</v>
      </c>
      <c r="E2137" t="s">
        <v>21</v>
      </c>
      <c r="F2137">
        <v>2.2000000000000002</v>
      </c>
      <c r="G2137">
        <v>100</v>
      </c>
      <c r="H2137">
        <v>170</v>
      </c>
      <c r="I2137">
        <v>151</v>
      </c>
      <c r="J2137">
        <v>1</v>
      </c>
      <c r="K2137">
        <v>0</v>
      </c>
      <c r="L2137" t="s">
        <v>34</v>
      </c>
      <c r="M2137" t="s">
        <v>28</v>
      </c>
      <c r="N2137" t="s">
        <v>45</v>
      </c>
      <c r="O2137" t="s">
        <v>24</v>
      </c>
      <c r="P2137">
        <v>54</v>
      </c>
      <c r="Q2137" t="s">
        <v>140</v>
      </c>
      <c r="R2137">
        <v>19354</v>
      </c>
      <c r="S2137" t="str">
        <f t="shared" si="33"/>
        <v>0-50K</v>
      </c>
    </row>
    <row r="2138" spans="1:19" x14ac:dyDescent="0.3">
      <c r="A2138" t="s">
        <v>38</v>
      </c>
      <c r="B2138" t="s">
        <v>89</v>
      </c>
      <c r="C2138">
        <v>2016</v>
      </c>
      <c r="D2138" t="s">
        <v>20</v>
      </c>
      <c r="E2138" t="s">
        <v>21</v>
      </c>
      <c r="F2138">
        <v>2.5</v>
      </c>
      <c r="G2138">
        <v>142031</v>
      </c>
      <c r="H2138">
        <v>141</v>
      </c>
      <c r="I2138">
        <v>139</v>
      </c>
      <c r="J2138">
        <v>3</v>
      </c>
      <c r="K2138">
        <v>0</v>
      </c>
      <c r="L2138" t="s">
        <v>140</v>
      </c>
      <c r="M2138" t="s">
        <v>59</v>
      </c>
      <c r="N2138" t="s">
        <v>45</v>
      </c>
      <c r="O2138" t="s">
        <v>29</v>
      </c>
      <c r="P2138">
        <v>34</v>
      </c>
      <c r="Q2138" t="s">
        <v>64</v>
      </c>
      <c r="R2138">
        <v>4251</v>
      </c>
      <c r="S2138" t="str">
        <f t="shared" si="33"/>
        <v>100K-150K</v>
      </c>
    </row>
    <row r="2139" spans="1:19" x14ac:dyDescent="0.3">
      <c r="A2139" t="s">
        <v>41</v>
      </c>
      <c r="B2139" t="s">
        <v>96</v>
      </c>
      <c r="C2139">
        <v>2009</v>
      </c>
      <c r="D2139" t="s">
        <v>20</v>
      </c>
      <c r="E2139" t="s">
        <v>21</v>
      </c>
      <c r="F2139">
        <v>1.4</v>
      </c>
      <c r="G2139">
        <v>175936</v>
      </c>
      <c r="H2139">
        <v>102</v>
      </c>
      <c r="I2139">
        <v>93</v>
      </c>
      <c r="J2139">
        <v>4</v>
      </c>
      <c r="K2139">
        <v>0</v>
      </c>
      <c r="L2139" t="s">
        <v>140</v>
      </c>
      <c r="M2139" t="s">
        <v>35</v>
      </c>
      <c r="N2139" t="s">
        <v>45</v>
      </c>
      <c r="O2139" t="s">
        <v>24</v>
      </c>
      <c r="P2139">
        <v>40</v>
      </c>
      <c r="Q2139" t="s">
        <v>76</v>
      </c>
      <c r="R2139">
        <v>500</v>
      </c>
      <c r="S2139" t="str">
        <f t="shared" si="33"/>
        <v>150K-200K</v>
      </c>
    </row>
    <row r="2140" spans="1:19" x14ac:dyDescent="0.3">
      <c r="A2140" t="s">
        <v>49</v>
      </c>
      <c r="B2140" t="s">
        <v>92</v>
      </c>
      <c r="C2140">
        <v>2018</v>
      </c>
      <c r="D2140" t="s">
        <v>65</v>
      </c>
      <c r="E2140" t="s">
        <v>21</v>
      </c>
      <c r="F2140">
        <v>2.5</v>
      </c>
      <c r="G2140">
        <v>102858</v>
      </c>
      <c r="H2140">
        <v>357</v>
      </c>
      <c r="I2140">
        <v>392</v>
      </c>
      <c r="J2140">
        <v>2</v>
      </c>
      <c r="K2140">
        <v>1</v>
      </c>
      <c r="L2140" t="s">
        <v>34</v>
      </c>
      <c r="M2140" t="s">
        <v>140</v>
      </c>
      <c r="N2140" t="s">
        <v>23</v>
      </c>
      <c r="O2140" t="s">
        <v>24</v>
      </c>
      <c r="P2140">
        <v>95</v>
      </c>
      <c r="Q2140" t="s">
        <v>48</v>
      </c>
      <c r="R2140">
        <v>8770</v>
      </c>
      <c r="S2140" t="str">
        <f t="shared" si="33"/>
        <v>100K-150K</v>
      </c>
    </row>
    <row r="2141" spans="1:19" x14ac:dyDescent="0.3">
      <c r="A2141" t="s">
        <v>49</v>
      </c>
      <c r="B2141" t="s">
        <v>50</v>
      </c>
      <c r="C2141">
        <v>2020</v>
      </c>
      <c r="D2141" t="s">
        <v>20</v>
      </c>
      <c r="E2141" t="s">
        <v>21</v>
      </c>
      <c r="F2141">
        <v>2.5</v>
      </c>
      <c r="G2141">
        <v>100</v>
      </c>
      <c r="H2141">
        <v>154</v>
      </c>
      <c r="I2141">
        <v>157</v>
      </c>
      <c r="J2141">
        <v>2</v>
      </c>
      <c r="K2141">
        <v>0</v>
      </c>
      <c r="L2141" t="s">
        <v>43</v>
      </c>
      <c r="M2141" t="s">
        <v>44</v>
      </c>
      <c r="N2141" t="s">
        <v>45</v>
      </c>
      <c r="O2141" t="s">
        <v>24</v>
      </c>
      <c r="P2141">
        <v>32</v>
      </c>
      <c r="Q2141" t="s">
        <v>37</v>
      </c>
      <c r="R2141">
        <v>13196</v>
      </c>
      <c r="S2141" t="str">
        <f t="shared" si="33"/>
        <v>0-50K</v>
      </c>
    </row>
    <row r="2142" spans="1:19" x14ac:dyDescent="0.3">
      <c r="A2142" t="s">
        <v>31</v>
      </c>
      <c r="B2142" t="s">
        <v>32</v>
      </c>
      <c r="C2142">
        <v>2011</v>
      </c>
      <c r="D2142" t="s">
        <v>20</v>
      </c>
      <c r="E2142" t="s">
        <v>21</v>
      </c>
      <c r="F2142">
        <v>2</v>
      </c>
      <c r="G2142">
        <v>247096</v>
      </c>
      <c r="H2142">
        <v>158</v>
      </c>
      <c r="I2142">
        <v>152</v>
      </c>
      <c r="J2142">
        <v>4</v>
      </c>
      <c r="K2142">
        <v>1</v>
      </c>
      <c r="L2142" t="s">
        <v>140</v>
      </c>
      <c r="M2142" t="s">
        <v>140</v>
      </c>
      <c r="N2142" t="s">
        <v>36</v>
      </c>
      <c r="O2142" t="s">
        <v>29</v>
      </c>
      <c r="P2142">
        <v>28</v>
      </c>
      <c r="Q2142" t="s">
        <v>37</v>
      </c>
      <c r="R2142">
        <v>500</v>
      </c>
      <c r="S2142" t="str">
        <f t="shared" si="33"/>
        <v>200K+</v>
      </c>
    </row>
    <row r="2143" spans="1:19" x14ac:dyDescent="0.3">
      <c r="A2143" t="s">
        <v>26</v>
      </c>
      <c r="B2143" t="s">
        <v>101</v>
      </c>
      <c r="C2143">
        <v>2015</v>
      </c>
      <c r="D2143" t="s">
        <v>20</v>
      </c>
      <c r="E2143" t="s">
        <v>21</v>
      </c>
      <c r="F2143">
        <v>2.5</v>
      </c>
      <c r="G2143">
        <v>175542</v>
      </c>
      <c r="H2143">
        <v>181</v>
      </c>
      <c r="I2143">
        <v>169</v>
      </c>
      <c r="J2143">
        <v>2</v>
      </c>
      <c r="K2143">
        <v>0</v>
      </c>
      <c r="L2143" t="s">
        <v>40</v>
      </c>
      <c r="M2143" t="s">
        <v>140</v>
      </c>
      <c r="N2143" t="s">
        <v>45</v>
      </c>
      <c r="O2143" t="s">
        <v>29</v>
      </c>
      <c r="P2143">
        <v>29</v>
      </c>
      <c r="Q2143" t="s">
        <v>57</v>
      </c>
      <c r="R2143">
        <v>604</v>
      </c>
      <c r="S2143" t="str">
        <f t="shared" si="33"/>
        <v>150K-200K</v>
      </c>
    </row>
    <row r="2144" spans="1:19" x14ac:dyDescent="0.3">
      <c r="A2144" t="s">
        <v>41</v>
      </c>
      <c r="B2144" t="s">
        <v>62</v>
      </c>
      <c r="C2144">
        <v>2019</v>
      </c>
      <c r="D2144" t="s">
        <v>20</v>
      </c>
      <c r="E2144" t="s">
        <v>21</v>
      </c>
      <c r="F2144">
        <v>2.2000000000000002</v>
      </c>
      <c r="G2144">
        <v>5838</v>
      </c>
      <c r="H2144">
        <v>170</v>
      </c>
      <c r="I2144">
        <v>187</v>
      </c>
      <c r="J2144">
        <v>1</v>
      </c>
      <c r="K2144">
        <v>0</v>
      </c>
      <c r="L2144" t="s">
        <v>43</v>
      </c>
      <c r="M2144" t="s">
        <v>59</v>
      </c>
      <c r="N2144" t="s">
        <v>23</v>
      </c>
      <c r="O2144" t="s">
        <v>24</v>
      </c>
      <c r="P2144">
        <v>29</v>
      </c>
      <c r="Q2144" t="s">
        <v>46</v>
      </c>
      <c r="R2144">
        <v>18363</v>
      </c>
      <c r="S2144" t="str">
        <f t="shared" si="33"/>
        <v>0-50K</v>
      </c>
    </row>
    <row r="2145" spans="1:19" x14ac:dyDescent="0.3">
      <c r="A2145" t="s">
        <v>80</v>
      </c>
      <c r="B2145" t="s">
        <v>102</v>
      </c>
      <c r="C2145">
        <v>2020</v>
      </c>
      <c r="D2145" t="s">
        <v>20</v>
      </c>
      <c r="E2145" t="s">
        <v>140</v>
      </c>
      <c r="F2145">
        <v>2.1</v>
      </c>
      <c r="G2145">
        <v>32654</v>
      </c>
      <c r="H2145">
        <v>167</v>
      </c>
      <c r="I2145">
        <v>156</v>
      </c>
      <c r="J2145">
        <v>2</v>
      </c>
      <c r="K2145">
        <v>0</v>
      </c>
      <c r="L2145" t="s">
        <v>43</v>
      </c>
      <c r="M2145" t="s">
        <v>35</v>
      </c>
      <c r="N2145" t="s">
        <v>23</v>
      </c>
      <c r="O2145" t="s">
        <v>24</v>
      </c>
      <c r="P2145">
        <v>30</v>
      </c>
      <c r="Q2145" t="s">
        <v>64</v>
      </c>
      <c r="R2145">
        <v>24874</v>
      </c>
      <c r="S2145" t="str">
        <f t="shared" si="33"/>
        <v>0-50K</v>
      </c>
    </row>
    <row r="2146" spans="1:19" x14ac:dyDescent="0.3">
      <c r="A2146" t="s">
        <v>26</v>
      </c>
      <c r="B2146" t="s">
        <v>27</v>
      </c>
      <c r="C2146">
        <v>2011</v>
      </c>
      <c r="D2146" t="s">
        <v>20</v>
      </c>
      <c r="E2146" t="s">
        <v>21</v>
      </c>
      <c r="F2146">
        <v>3.1</v>
      </c>
      <c r="G2146">
        <v>238228</v>
      </c>
      <c r="H2146">
        <v>228</v>
      </c>
      <c r="I2146">
        <v>197</v>
      </c>
      <c r="J2146">
        <v>3</v>
      </c>
      <c r="K2146">
        <v>0</v>
      </c>
      <c r="L2146" t="s">
        <v>43</v>
      </c>
      <c r="M2146" t="s">
        <v>35</v>
      </c>
      <c r="N2146" t="s">
        <v>23</v>
      </c>
      <c r="O2146" t="s">
        <v>24</v>
      </c>
      <c r="P2146">
        <v>32</v>
      </c>
      <c r="Q2146" t="s">
        <v>46</v>
      </c>
      <c r="R2146">
        <v>500</v>
      </c>
      <c r="S2146" t="str">
        <f t="shared" si="33"/>
        <v>200K+</v>
      </c>
    </row>
    <row r="2147" spans="1:19" x14ac:dyDescent="0.3">
      <c r="A2147" t="s">
        <v>38</v>
      </c>
      <c r="B2147" t="s">
        <v>47</v>
      </c>
      <c r="C2147">
        <v>2019</v>
      </c>
      <c r="D2147" t="s">
        <v>20</v>
      </c>
      <c r="E2147" t="s">
        <v>21</v>
      </c>
      <c r="F2147">
        <v>2.8</v>
      </c>
      <c r="G2147">
        <v>37672</v>
      </c>
      <c r="H2147">
        <v>207</v>
      </c>
      <c r="I2147">
        <v>202</v>
      </c>
      <c r="J2147">
        <v>2</v>
      </c>
      <c r="K2147">
        <v>0</v>
      </c>
      <c r="L2147" t="s">
        <v>34</v>
      </c>
      <c r="M2147" t="s">
        <v>22</v>
      </c>
      <c r="N2147" t="s">
        <v>23</v>
      </c>
      <c r="O2147" t="s">
        <v>24</v>
      </c>
      <c r="P2147">
        <v>31</v>
      </c>
      <c r="Q2147" t="s">
        <v>91</v>
      </c>
      <c r="R2147">
        <v>16692</v>
      </c>
      <c r="S2147" t="str">
        <f t="shared" si="33"/>
        <v>0-50K</v>
      </c>
    </row>
    <row r="2148" spans="1:19" x14ac:dyDescent="0.3">
      <c r="A2148" t="s">
        <v>80</v>
      </c>
      <c r="B2148" t="s">
        <v>81</v>
      </c>
      <c r="C2148">
        <v>2019</v>
      </c>
      <c r="D2148" t="s">
        <v>33</v>
      </c>
      <c r="E2148" t="s">
        <v>67</v>
      </c>
      <c r="F2148">
        <v>2.5</v>
      </c>
      <c r="G2148">
        <v>41157</v>
      </c>
      <c r="H2148">
        <v>298</v>
      </c>
      <c r="I2148">
        <v>272</v>
      </c>
      <c r="J2148">
        <v>2</v>
      </c>
      <c r="K2148">
        <v>0</v>
      </c>
      <c r="L2148" t="s">
        <v>40</v>
      </c>
      <c r="M2148" t="s">
        <v>140</v>
      </c>
      <c r="N2148" t="s">
        <v>82</v>
      </c>
      <c r="O2148" t="s">
        <v>60</v>
      </c>
      <c r="P2148">
        <v>44</v>
      </c>
      <c r="Q2148" t="s">
        <v>140</v>
      </c>
      <c r="R2148">
        <v>14065</v>
      </c>
      <c r="S2148" t="str">
        <f t="shared" si="33"/>
        <v>0-50K</v>
      </c>
    </row>
    <row r="2149" spans="1:19" x14ac:dyDescent="0.3">
      <c r="A2149" t="s">
        <v>31</v>
      </c>
      <c r="B2149" t="s">
        <v>32</v>
      </c>
      <c r="C2149">
        <v>2023</v>
      </c>
      <c r="D2149" t="s">
        <v>20</v>
      </c>
      <c r="E2149" t="s">
        <v>21</v>
      </c>
      <c r="F2149">
        <v>2.5</v>
      </c>
      <c r="G2149">
        <v>100</v>
      </c>
      <c r="H2149">
        <v>174</v>
      </c>
      <c r="I2149">
        <v>172</v>
      </c>
      <c r="J2149">
        <v>1</v>
      </c>
      <c r="K2149">
        <v>0</v>
      </c>
      <c r="L2149" t="s">
        <v>140</v>
      </c>
      <c r="M2149" t="s">
        <v>72</v>
      </c>
      <c r="N2149" t="s">
        <v>36</v>
      </c>
      <c r="O2149" t="s">
        <v>29</v>
      </c>
      <c r="P2149">
        <v>34</v>
      </c>
      <c r="Q2149" t="s">
        <v>37</v>
      </c>
      <c r="R2149">
        <v>21987</v>
      </c>
      <c r="S2149" t="str">
        <f t="shared" si="33"/>
        <v>0-50K</v>
      </c>
    </row>
    <row r="2150" spans="1:19" x14ac:dyDescent="0.3">
      <c r="A2150" t="s">
        <v>55</v>
      </c>
      <c r="B2150" t="s">
        <v>56</v>
      </c>
      <c r="C2150">
        <v>2005</v>
      </c>
      <c r="D2150" t="s">
        <v>20</v>
      </c>
      <c r="E2150" t="s">
        <v>21</v>
      </c>
      <c r="F2150">
        <v>2.8</v>
      </c>
      <c r="G2150">
        <v>204123</v>
      </c>
      <c r="H2150">
        <v>210</v>
      </c>
      <c r="I2150">
        <v>205</v>
      </c>
      <c r="J2150">
        <v>4</v>
      </c>
      <c r="K2150">
        <v>1</v>
      </c>
      <c r="L2150" t="s">
        <v>43</v>
      </c>
      <c r="M2150" t="s">
        <v>140</v>
      </c>
      <c r="N2150" t="s">
        <v>23</v>
      </c>
      <c r="O2150" t="s">
        <v>24</v>
      </c>
      <c r="P2150">
        <v>28</v>
      </c>
      <c r="Q2150" t="s">
        <v>25</v>
      </c>
      <c r="R2150">
        <v>500</v>
      </c>
      <c r="S2150" t="str">
        <f t="shared" si="33"/>
        <v>200K+</v>
      </c>
    </row>
    <row r="2151" spans="1:19" x14ac:dyDescent="0.3">
      <c r="A2151" t="s">
        <v>31</v>
      </c>
      <c r="B2151" t="s">
        <v>32</v>
      </c>
      <c r="C2151">
        <v>2010</v>
      </c>
      <c r="D2151" t="s">
        <v>20</v>
      </c>
      <c r="E2151" t="s">
        <v>21</v>
      </c>
      <c r="F2151">
        <v>2.1</v>
      </c>
      <c r="G2151">
        <v>217691</v>
      </c>
      <c r="H2151">
        <v>182</v>
      </c>
      <c r="I2151">
        <v>187</v>
      </c>
      <c r="J2151">
        <v>3</v>
      </c>
      <c r="K2151">
        <v>1</v>
      </c>
      <c r="L2151" t="s">
        <v>43</v>
      </c>
      <c r="M2151" t="s">
        <v>52</v>
      </c>
      <c r="N2151" t="s">
        <v>36</v>
      </c>
      <c r="O2151" t="s">
        <v>29</v>
      </c>
      <c r="P2151">
        <v>33</v>
      </c>
      <c r="Q2151" t="s">
        <v>25</v>
      </c>
      <c r="R2151">
        <v>500</v>
      </c>
      <c r="S2151" t="str">
        <f t="shared" si="33"/>
        <v>200K+</v>
      </c>
    </row>
    <row r="2152" spans="1:19" x14ac:dyDescent="0.3">
      <c r="A2152" t="s">
        <v>80</v>
      </c>
      <c r="B2152" t="s">
        <v>102</v>
      </c>
      <c r="C2152">
        <v>2012</v>
      </c>
      <c r="D2152" t="s">
        <v>20</v>
      </c>
      <c r="E2152" t="s">
        <v>21</v>
      </c>
      <c r="F2152">
        <v>2.9</v>
      </c>
      <c r="G2152">
        <v>96659</v>
      </c>
      <c r="H2152">
        <v>217</v>
      </c>
      <c r="I2152">
        <v>211</v>
      </c>
      <c r="J2152">
        <v>3</v>
      </c>
      <c r="K2152">
        <v>1</v>
      </c>
      <c r="L2152" t="s">
        <v>43</v>
      </c>
      <c r="M2152" t="s">
        <v>52</v>
      </c>
      <c r="N2152" t="s">
        <v>23</v>
      </c>
      <c r="O2152" t="s">
        <v>60</v>
      </c>
      <c r="P2152">
        <v>24</v>
      </c>
      <c r="Q2152" t="s">
        <v>140</v>
      </c>
      <c r="R2152">
        <v>6837</v>
      </c>
      <c r="S2152" t="str">
        <f t="shared" si="33"/>
        <v>50K-100K</v>
      </c>
    </row>
    <row r="2153" spans="1:19" x14ac:dyDescent="0.3">
      <c r="A2153" t="s">
        <v>53</v>
      </c>
      <c r="B2153" t="s">
        <v>71</v>
      </c>
      <c r="C2153">
        <v>2020</v>
      </c>
      <c r="D2153" t="s">
        <v>33</v>
      </c>
      <c r="E2153" t="s">
        <v>21</v>
      </c>
      <c r="F2153">
        <v>2</v>
      </c>
      <c r="G2153">
        <v>60337</v>
      </c>
      <c r="H2153">
        <v>145</v>
      </c>
      <c r="I2153">
        <v>149</v>
      </c>
      <c r="J2153">
        <v>1</v>
      </c>
      <c r="K2153">
        <v>0</v>
      </c>
      <c r="L2153" t="s">
        <v>34</v>
      </c>
      <c r="M2153" t="s">
        <v>94</v>
      </c>
      <c r="N2153" t="s">
        <v>45</v>
      </c>
      <c r="O2153" t="s">
        <v>29</v>
      </c>
      <c r="P2153">
        <v>32</v>
      </c>
      <c r="Q2153" t="s">
        <v>76</v>
      </c>
      <c r="R2153">
        <v>24614</v>
      </c>
      <c r="S2153" t="str">
        <f t="shared" si="33"/>
        <v>50K-100K</v>
      </c>
    </row>
    <row r="2154" spans="1:19" x14ac:dyDescent="0.3">
      <c r="A2154" t="s">
        <v>80</v>
      </c>
      <c r="B2154" t="s">
        <v>83</v>
      </c>
      <c r="C2154">
        <v>2018</v>
      </c>
      <c r="D2154" t="s">
        <v>65</v>
      </c>
      <c r="E2154" t="s">
        <v>21</v>
      </c>
      <c r="F2154">
        <v>0</v>
      </c>
      <c r="G2154">
        <v>56989</v>
      </c>
      <c r="H2154">
        <v>340</v>
      </c>
      <c r="I2154">
        <v>374</v>
      </c>
      <c r="J2154">
        <v>2</v>
      </c>
      <c r="K2154">
        <v>0</v>
      </c>
      <c r="L2154" t="s">
        <v>43</v>
      </c>
      <c r="M2154" t="s">
        <v>35</v>
      </c>
      <c r="N2154" t="s">
        <v>84</v>
      </c>
      <c r="O2154" t="s">
        <v>95</v>
      </c>
      <c r="P2154">
        <v>108</v>
      </c>
      <c r="Q2154" t="s">
        <v>76</v>
      </c>
      <c r="R2154">
        <v>17705</v>
      </c>
      <c r="S2154" t="str">
        <f t="shared" si="33"/>
        <v>50K-100K</v>
      </c>
    </row>
    <row r="2155" spans="1:19" x14ac:dyDescent="0.3">
      <c r="A2155" t="s">
        <v>80</v>
      </c>
      <c r="B2155" t="s">
        <v>98</v>
      </c>
      <c r="C2155">
        <v>2024</v>
      </c>
      <c r="D2155" t="s">
        <v>63</v>
      </c>
      <c r="E2155" t="s">
        <v>21</v>
      </c>
      <c r="F2155">
        <v>2</v>
      </c>
      <c r="G2155">
        <v>3902</v>
      </c>
      <c r="H2155">
        <v>159</v>
      </c>
      <c r="I2155">
        <v>149</v>
      </c>
      <c r="J2155">
        <v>1</v>
      </c>
      <c r="K2155">
        <v>0</v>
      </c>
      <c r="L2155" t="s">
        <v>34</v>
      </c>
      <c r="M2155" t="s">
        <v>59</v>
      </c>
      <c r="N2155" t="s">
        <v>23</v>
      </c>
      <c r="O2155" t="s">
        <v>24</v>
      </c>
      <c r="P2155">
        <v>35</v>
      </c>
      <c r="Q2155" t="s">
        <v>46</v>
      </c>
      <c r="R2155">
        <v>25306</v>
      </c>
      <c r="S2155" t="str">
        <f t="shared" si="33"/>
        <v>0-50K</v>
      </c>
    </row>
    <row r="2156" spans="1:19" x14ac:dyDescent="0.3">
      <c r="A2156" t="s">
        <v>26</v>
      </c>
      <c r="B2156" t="s">
        <v>68</v>
      </c>
      <c r="C2156">
        <v>2017</v>
      </c>
      <c r="D2156" t="s">
        <v>33</v>
      </c>
      <c r="E2156" t="s">
        <v>21</v>
      </c>
      <c r="F2156">
        <v>2</v>
      </c>
      <c r="G2156">
        <v>288</v>
      </c>
      <c r="H2156">
        <v>152</v>
      </c>
      <c r="I2156">
        <v>140</v>
      </c>
      <c r="J2156">
        <v>2</v>
      </c>
      <c r="K2156">
        <v>0</v>
      </c>
      <c r="L2156" t="s">
        <v>43</v>
      </c>
      <c r="M2156" t="s">
        <v>94</v>
      </c>
      <c r="N2156" t="s">
        <v>45</v>
      </c>
      <c r="O2156" t="s">
        <v>29</v>
      </c>
      <c r="P2156">
        <v>49</v>
      </c>
      <c r="Q2156" t="s">
        <v>30</v>
      </c>
      <c r="R2156">
        <v>12985</v>
      </c>
      <c r="S2156" t="str">
        <f t="shared" si="33"/>
        <v>0-50K</v>
      </c>
    </row>
    <row r="2157" spans="1:19" x14ac:dyDescent="0.3">
      <c r="A2157" t="s">
        <v>80</v>
      </c>
      <c r="B2157" t="s">
        <v>102</v>
      </c>
      <c r="C2157">
        <v>2007</v>
      </c>
      <c r="D2157" t="s">
        <v>20</v>
      </c>
      <c r="E2157" t="s">
        <v>21</v>
      </c>
      <c r="F2157">
        <v>2.5</v>
      </c>
      <c r="G2157">
        <v>50924</v>
      </c>
      <c r="H2157">
        <v>181</v>
      </c>
      <c r="I2157">
        <v>153</v>
      </c>
      <c r="J2157">
        <v>3</v>
      </c>
      <c r="K2157" t="s">
        <v>140</v>
      </c>
      <c r="L2157" t="s">
        <v>34</v>
      </c>
      <c r="M2157" t="s">
        <v>35</v>
      </c>
      <c r="N2157" t="s">
        <v>23</v>
      </c>
      <c r="O2157" t="s">
        <v>24</v>
      </c>
      <c r="P2157">
        <v>32</v>
      </c>
      <c r="Q2157" t="s">
        <v>46</v>
      </c>
      <c r="R2157">
        <v>4903</v>
      </c>
      <c r="S2157" t="str">
        <f t="shared" si="33"/>
        <v>50K-100K</v>
      </c>
    </row>
    <row r="2158" spans="1:19" x14ac:dyDescent="0.3">
      <c r="A2158" t="s">
        <v>31</v>
      </c>
      <c r="B2158" t="s">
        <v>32</v>
      </c>
      <c r="C2158">
        <v>2013</v>
      </c>
      <c r="D2158" t="s">
        <v>20</v>
      </c>
      <c r="E2158" t="s">
        <v>21</v>
      </c>
      <c r="F2158">
        <v>2</v>
      </c>
      <c r="G2158">
        <v>89013</v>
      </c>
      <c r="H2158">
        <v>187</v>
      </c>
      <c r="I2158">
        <v>187</v>
      </c>
      <c r="J2158">
        <v>3</v>
      </c>
      <c r="K2158">
        <v>1</v>
      </c>
      <c r="L2158" t="s">
        <v>34</v>
      </c>
      <c r="M2158" t="s">
        <v>59</v>
      </c>
      <c r="N2158" t="s">
        <v>36</v>
      </c>
      <c r="O2158" t="s">
        <v>29</v>
      </c>
      <c r="P2158">
        <v>32</v>
      </c>
      <c r="Q2158" t="s">
        <v>46</v>
      </c>
      <c r="R2158">
        <v>3911</v>
      </c>
      <c r="S2158" t="str">
        <f t="shared" si="33"/>
        <v>50K-100K</v>
      </c>
    </row>
    <row r="2159" spans="1:19" x14ac:dyDescent="0.3">
      <c r="A2159" t="s">
        <v>53</v>
      </c>
      <c r="B2159" t="s">
        <v>77</v>
      </c>
      <c r="C2159">
        <v>2014</v>
      </c>
      <c r="D2159" t="s">
        <v>20</v>
      </c>
      <c r="E2159" t="s">
        <v>21</v>
      </c>
      <c r="F2159">
        <v>2.9</v>
      </c>
      <c r="G2159">
        <v>47939</v>
      </c>
      <c r="H2159">
        <v>194</v>
      </c>
      <c r="I2159">
        <v>182</v>
      </c>
      <c r="J2159">
        <v>2</v>
      </c>
      <c r="K2159">
        <v>1</v>
      </c>
      <c r="L2159" t="s">
        <v>43</v>
      </c>
      <c r="M2159" t="s">
        <v>52</v>
      </c>
      <c r="N2159" t="s">
        <v>23</v>
      </c>
      <c r="O2159" t="s">
        <v>24</v>
      </c>
      <c r="P2159">
        <v>25</v>
      </c>
      <c r="Q2159" t="s">
        <v>140</v>
      </c>
      <c r="R2159">
        <v>20990</v>
      </c>
      <c r="S2159" t="str">
        <f t="shared" si="33"/>
        <v>0-50K</v>
      </c>
    </row>
    <row r="2160" spans="1:19" x14ac:dyDescent="0.3">
      <c r="A2160" t="s">
        <v>31</v>
      </c>
      <c r="B2160" t="s">
        <v>32</v>
      </c>
      <c r="C2160">
        <v>2023</v>
      </c>
      <c r="D2160" t="s">
        <v>20</v>
      </c>
      <c r="E2160" t="s">
        <v>21</v>
      </c>
      <c r="F2160">
        <v>2.5</v>
      </c>
      <c r="G2160">
        <v>896</v>
      </c>
      <c r="H2160">
        <v>130</v>
      </c>
      <c r="I2160">
        <v>137</v>
      </c>
      <c r="J2160">
        <v>1</v>
      </c>
      <c r="K2160">
        <v>0</v>
      </c>
      <c r="L2160" t="s">
        <v>40</v>
      </c>
      <c r="M2160" t="s">
        <v>35</v>
      </c>
      <c r="N2160" t="s">
        <v>36</v>
      </c>
      <c r="O2160" t="s">
        <v>29</v>
      </c>
      <c r="P2160">
        <v>36</v>
      </c>
      <c r="Q2160" t="s">
        <v>57</v>
      </c>
      <c r="R2160">
        <v>19921</v>
      </c>
      <c r="S2160" t="str">
        <f t="shared" si="33"/>
        <v>0-50K</v>
      </c>
    </row>
    <row r="2161" spans="1:19" x14ac:dyDescent="0.3">
      <c r="A2161" t="s">
        <v>31</v>
      </c>
      <c r="B2161" t="s">
        <v>61</v>
      </c>
      <c r="C2161">
        <v>2011</v>
      </c>
      <c r="D2161" t="s">
        <v>20</v>
      </c>
      <c r="E2161" t="s">
        <v>21</v>
      </c>
      <c r="F2161">
        <v>1.8</v>
      </c>
      <c r="G2161">
        <v>156303</v>
      </c>
      <c r="H2161">
        <v>137</v>
      </c>
      <c r="I2161">
        <v>131</v>
      </c>
      <c r="J2161">
        <v>3</v>
      </c>
      <c r="K2161">
        <v>0</v>
      </c>
      <c r="L2161" t="s">
        <v>140</v>
      </c>
      <c r="M2161" t="s">
        <v>59</v>
      </c>
      <c r="N2161" t="s">
        <v>45</v>
      </c>
      <c r="O2161" t="s">
        <v>29</v>
      </c>
      <c r="P2161">
        <v>40</v>
      </c>
      <c r="Q2161" t="s">
        <v>76</v>
      </c>
      <c r="R2161">
        <v>1133</v>
      </c>
      <c r="S2161" t="str">
        <f t="shared" si="33"/>
        <v>150K-200K</v>
      </c>
    </row>
    <row r="2162" spans="1:19" x14ac:dyDescent="0.3">
      <c r="A2162" t="s">
        <v>18</v>
      </c>
      <c r="B2162" t="s">
        <v>19</v>
      </c>
      <c r="C2162">
        <v>2012</v>
      </c>
      <c r="D2162" t="s">
        <v>20</v>
      </c>
      <c r="E2162" t="s">
        <v>140</v>
      </c>
      <c r="F2162">
        <v>3</v>
      </c>
      <c r="G2162">
        <v>132985</v>
      </c>
      <c r="H2162">
        <v>244</v>
      </c>
      <c r="I2162">
        <v>236</v>
      </c>
      <c r="J2162">
        <v>3</v>
      </c>
      <c r="K2162">
        <v>1</v>
      </c>
      <c r="L2162" t="s">
        <v>34</v>
      </c>
      <c r="M2162" t="s">
        <v>22</v>
      </c>
      <c r="N2162" t="s">
        <v>23</v>
      </c>
      <c r="O2162" t="s">
        <v>24</v>
      </c>
      <c r="P2162">
        <v>25</v>
      </c>
      <c r="Q2162" t="s">
        <v>46</v>
      </c>
      <c r="R2162">
        <v>12450</v>
      </c>
      <c r="S2162" t="str">
        <f t="shared" si="33"/>
        <v>100K-150K</v>
      </c>
    </row>
    <row r="2163" spans="1:19" x14ac:dyDescent="0.3">
      <c r="A2163" t="s">
        <v>49</v>
      </c>
      <c r="B2163" t="s">
        <v>100</v>
      </c>
      <c r="C2163">
        <v>2009</v>
      </c>
      <c r="D2163" t="s">
        <v>33</v>
      </c>
      <c r="E2163" t="s">
        <v>140</v>
      </c>
      <c r="F2163">
        <v>2.2000000000000002</v>
      </c>
      <c r="G2163">
        <v>181131</v>
      </c>
      <c r="H2163">
        <v>168</v>
      </c>
      <c r="I2163">
        <v>156</v>
      </c>
      <c r="J2163">
        <v>3</v>
      </c>
      <c r="K2163" t="s">
        <v>140</v>
      </c>
      <c r="L2163" t="s">
        <v>43</v>
      </c>
      <c r="M2163" t="s">
        <v>72</v>
      </c>
      <c r="N2163" t="s">
        <v>45</v>
      </c>
      <c r="O2163" t="s">
        <v>29</v>
      </c>
      <c r="P2163">
        <v>47</v>
      </c>
      <c r="Q2163" t="s">
        <v>91</v>
      </c>
      <c r="R2163">
        <v>500</v>
      </c>
      <c r="S2163" t="str">
        <f t="shared" si="33"/>
        <v>150K-200K</v>
      </c>
    </row>
    <row r="2164" spans="1:19" x14ac:dyDescent="0.3">
      <c r="A2164" t="s">
        <v>73</v>
      </c>
      <c r="B2164" t="s">
        <v>87</v>
      </c>
      <c r="C2164">
        <v>2018</v>
      </c>
      <c r="D2164" t="s">
        <v>20</v>
      </c>
      <c r="E2164" t="s">
        <v>140</v>
      </c>
      <c r="F2164">
        <v>2.1</v>
      </c>
      <c r="G2164">
        <v>82360</v>
      </c>
      <c r="H2164">
        <v>168</v>
      </c>
      <c r="I2164">
        <v>169</v>
      </c>
      <c r="J2164">
        <v>2</v>
      </c>
      <c r="K2164">
        <v>0</v>
      </c>
      <c r="L2164" t="s">
        <v>140</v>
      </c>
      <c r="M2164" t="s">
        <v>44</v>
      </c>
      <c r="N2164" t="s">
        <v>23</v>
      </c>
      <c r="O2164" t="s">
        <v>24</v>
      </c>
      <c r="P2164">
        <v>35</v>
      </c>
      <c r="Q2164" t="s">
        <v>140</v>
      </c>
      <c r="R2164">
        <v>23408</v>
      </c>
      <c r="S2164" t="str">
        <f t="shared" si="33"/>
        <v>50K-100K</v>
      </c>
    </row>
    <row r="2165" spans="1:19" x14ac:dyDescent="0.3">
      <c r="A2165" t="s">
        <v>49</v>
      </c>
      <c r="B2165" t="s">
        <v>100</v>
      </c>
      <c r="C2165">
        <v>2017</v>
      </c>
      <c r="D2165" t="s">
        <v>20</v>
      </c>
      <c r="E2165" t="s">
        <v>21</v>
      </c>
      <c r="F2165">
        <v>2.2000000000000002</v>
      </c>
      <c r="G2165">
        <v>133872</v>
      </c>
      <c r="H2165">
        <v>173</v>
      </c>
      <c r="I2165">
        <v>174</v>
      </c>
      <c r="J2165">
        <v>2</v>
      </c>
      <c r="K2165">
        <v>0</v>
      </c>
      <c r="L2165" t="s">
        <v>34</v>
      </c>
      <c r="M2165" t="s">
        <v>72</v>
      </c>
      <c r="N2165" t="s">
        <v>45</v>
      </c>
      <c r="O2165" t="s">
        <v>29</v>
      </c>
      <c r="P2165">
        <v>32</v>
      </c>
      <c r="Q2165" t="s">
        <v>64</v>
      </c>
      <c r="R2165">
        <v>6208</v>
      </c>
      <c r="S2165" t="str">
        <f t="shared" si="33"/>
        <v>100K-150K</v>
      </c>
    </row>
    <row r="2166" spans="1:19" x14ac:dyDescent="0.3">
      <c r="A2166" t="s">
        <v>49</v>
      </c>
      <c r="B2166" t="s">
        <v>50</v>
      </c>
      <c r="C2166">
        <v>2021</v>
      </c>
      <c r="D2166" t="s">
        <v>20</v>
      </c>
      <c r="E2166" t="s">
        <v>21</v>
      </c>
      <c r="F2166">
        <v>1.5</v>
      </c>
      <c r="G2166">
        <v>14060</v>
      </c>
      <c r="H2166">
        <v>123</v>
      </c>
      <c r="I2166">
        <v>103</v>
      </c>
      <c r="J2166">
        <v>1</v>
      </c>
      <c r="K2166">
        <v>0</v>
      </c>
      <c r="L2166" t="s">
        <v>43</v>
      </c>
      <c r="M2166" t="s">
        <v>35</v>
      </c>
      <c r="N2166" t="s">
        <v>45</v>
      </c>
      <c r="O2166" t="s">
        <v>29</v>
      </c>
      <c r="P2166">
        <v>38</v>
      </c>
      <c r="Q2166" t="s">
        <v>64</v>
      </c>
      <c r="R2166">
        <v>15282</v>
      </c>
      <c r="S2166" t="str">
        <f t="shared" si="33"/>
        <v>0-50K</v>
      </c>
    </row>
    <row r="2167" spans="1:19" x14ac:dyDescent="0.3">
      <c r="A2167" t="s">
        <v>38</v>
      </c>
      <c r="B2167" t="s">
        <v>47</v>
      </c>
      <c r="C2167">
        <v>2010</v>
      </c>
      <c r="D2167" t="s">
        <v>20</v>
      </c>
      <c r="E2167" t="s">
        <v>67</v>
      </c>
      <c r="F2167">
        <v>2.8</v>
      </c>
      <c r="G2167">
        <v>115328</v>
      </c>
      <c r="H2167">
        <v>221</v>
      </c>
      <c r="I2167">
        <v>202</v>
      </c>
      <c r="J2167">
        <v>4</v>
      </c>
      <c r="K2167">
        <v>0</v>
      </c>
      <c r="L2167" t="s">
        <v>43</v>
      </c>
      <c r="M2167" t="s">
        <v>35</v>
      </c>
      <c r="N2167" t="s">
        <v>23</v>
      </c>
      <c r="O2167" t="s">
        <v>24</v>
      </c>
      <c r="P2167">
        <v>29</v>
      </c>
      <c r="Q2167" t="s">
        <v>76</v>
      </c>
      <c r="R2167">
        <v>2541</v>
      </c>
      <c r="S2167" t="str">
        <f t="shared" si="33"/>
        <v>100K-150K</v>
      </c>
    </row>
    <row r="2168" spans="1:19" x14ac:dyDescent="0.3">
      <c r="A2168" t="s">
        <v>80</v>
      </c>
      <c r="B2168" t="s">
        <v>83</v>
      </c>
      <c r="C2168">
        <v>2018</v>
      </c>
      <c r="D2168" t="s">
        <v>33</v>
      </c>
      <c r="E2168" t="s">
        <v>140</v>
      </c>
      <c r="F2168">
        <v>4.3</v>
      </c>
      <c r="G2168">
        <v>122954</v>
      </c>
      <c r="H2168">
        <v>339</v>
      </c>
      <c r="I2168">
        <v>325</v>
      </c>
      <c r="J2168">
        <v>1</v>
      </c>
      <c r="K2168">
        <v>1</v>
      </c>
      <c r="L2168" t="s">
        <v>34</v>
      </c>
      <c r="M2168" t="s">
        <v>52</v>
      </c>
      <c r="N2168" t="s">
        <v>84</v>
      </c>
      <c r="O2168" t="s">
        <v>95</v>
      </c>
      <c r="P2168">
        <v>24</v>
      </c>
      <c r="Q2168" t="s">
        <v>37</v>
      </c>
      <c r="R2168">
        <v>11857</v>
      </c>
      <c r="S2168" t="str">
        <f t="shared" si="33"/>
        <v>100K-150K</v>
      </c>
    </row>
    <row r="2169" spans="1:19" x14ac:dyDescent="0.3">
      <c r="A2169" t="s">
        <v>80</v>
      </c>
      <c r="B2169" t="s">
        <v>98</v>
      </c>
      <c r="C2169">
        <v>2010</v>
      </c>
      <c r="D2169" t="s">
        <v>20</v>
      </c>
      <c r="E2169" t="s">
        <v>21</v>
      </c>
      <c r="F2169">
        <v>3.1</v>
      </c>
      <c r="G2169">
        <v>163902</v>
      </c>
      <c r="H2169">
        <v>236</v>
      </c>
      <c r="I2169">
        <v>227</v>
      </c>
      <c r="J2169">
        <v>4</v>
      </c>
      <c r="K2169">
        <v>1</v>
      </c>
      <c r="L2169" t="s">
        <v>40</v>
      </c>
      <c r="M2169" t="s">
        <v>140</v>
      </c>
      <c r="N2169" t="s">
        <v>23</v>
      </c>
      <c r="O2169" t="s">
        <v>24</v>
      </c>
      <c r="P2169">
        <v>27</v>
      </c>
      <c r="Q2169" t="s">
        <v>64</v>
      </c>
      <c r="R2169">
        <v>500</v>
      </c>
      <c r="S2169" t="str">
        <f t="shared" si="33"/>
        <v>150K-200K</v>
      </c>
    </row>
    <row r="2170" spans="1:19" x14ac:dyDescent="0.3">
      <c r="A2170" t="s">
        <v>31</v>
      </c>
      <c r="B2170" t="s">
        <v>99</v>
      </c>
      <c r="C2170">
        <v>2008</v>
      </c>
      <c r="D2170" t="s">
        <v>20</v>
      </c>
      <c r="E2170" t="s">
        <v>21</v>
      </c>
      <c r="F2170">
        <v>2.6</v>
      </c>
      <c r="G2170">
        <v>263958</v>
      </c>
      <c r="H2170">
        <v>198</v>
      </c>
      <c r="I2170">
        <v>188</v>
      </c>
      <c r="J2170">
        <v>3</v>
      </c>
      <c r="K2170">
        <v>1</v>
      </c>
      <c r="L2170" t="s">
        <v>43</v>
      </c>
      <c r="M2170" t="s">
        <v>72</v>
      </c>
      <c r="N2170" t="s">
        <v>23</v>
      </c>
      <c r="O2170" t="s">
        <v>24</v>
      </c>
      <c r="P2170">
        <v>37</v>
      </c>
      <c r="Q2170" t="s">
        <v>30</v>
      </c>
      <c r="R2170">
        <v>500</v>
      </c>
      <c r="S2170" t="str">
        <f t="shared" si="33"/>
        <v>200K+</v>
      </c>
    </row>
    <row r="2171" spans="1:19" x14ac:dyDescent="0.3">
      <c r="A2171" t="s">
        <v>26</v>
      </c>
      <c r="B2171" t="s">
        <v>68</v>
      </c>
      <c r="C2171">
        <v>2009</v>
      </c>
      <c r="D2171" t="s">
        <v>63</v>
      </c>
      <c r="E2171" t="s">
        <v>140</v>
      </c>
      <c r="F2171">
        <v>2.2000000000000002</v>
      </c>
      <c r="G2171">
        <v>259567</v>
      </c>
      <c r="H2171">
        <v>177</v>
      </c>
      <c r="I2171">
        <v>187</v>
      </c>
      <c r="J2171">
        <v>5</v>
      </c>
      <c r="K2171">
        <v>1</v>
      </c>
      <c r="L2171" t="s">
        <v>34</v>
      </c>
      <c r="M2171" t="s">
        <v>94</v>
      </c>
      <c r="N2171" t="s">
        <v>45</v>
      </c>
      <c r="O2171" t="s">
        <v>29</v>
      </c>
      <c r="P2171">
        <v>32</v>
      </c>
      <c r="Q2171" t="s">
        <v>48</v>
      </c>
      <c r="R2171">
        <v>500</v>
      </c>
      <c r="S2171" t="str">
        <f t="shared" si="33"/>
        <v>200K+</v>
      </c>
    </row>
    <row r="2172" spans="1:19" x14ac:dyDescent="0.3">
      <c r="A2172" t="s">
        <v>41</v>
      </c>
      <c r="B2172" t="s">
        <v>96</v>
      </c>
      <c r="C2172">
        <v>2009</v>
      </c>
      <c r="D2172" t="s">
        <v>20</v>
      </c>
      <c r="E2172" t="s">
        <v>67</v>
      </c>
      <c r="F2172">
        <v>2.2999999999999998</v>
      </c>
      <c r="G2172">
        <v>221064</v>
      </c>
      <c r="H2172">
        <v>184</v>
      </c>
      <c r="I2172">
        <v>189</v>
      </c>
      <c r="J2172">
        <v>4</v>
      </c>
      <c r="K2172">
        <v>1</v>
      </c>
      <c r="L2172" t="s">
        <v>140</v>
      </c>
      <c r="M2172" t="s">
        <v>22</v>
      </c>
      <c r="N2172" t="s">
        <v>45</v>
      </c>
      <c r="O2172" t="s">
        <v>29</v>
      </c>
      <c r="P2172">
        <v>32</v>
      </c>
      <c r="Q2172" t="s">
        <v>30</v>
      </c>
      <c r="R2172">
        <v>500</v>
      </c>
      <c r="S2172" t="str">
        <f t="shared" si="33"/>
        <v>200K+</v>
      </c>
    </row>
    <row r="2173" spans="1:19" x14ac:dyDescent="0.3">
      <c r="A2173" t="s">
        <v>18</v>
      </c>
      <c r="B2173" t="s">
        <v>70</v>
      </c>
      <c r="C2173">
        <v>2009</v>
      </c>
      <c r="D2173" t="s">
        <v>63</v>
      </c>
      <c r="E2173" t="s">
        <v>67</v>
      </c>
      <c r="F2173">
        <v>2.4</v>
      </c>
      <c r="G2173">
        <v>100</v>
      </c>
      <c r="H2173">
        <v>180</v>
      </c>
      <c r="I2173">
        <v>180</v>
      </c>
      <c r="J2173">
        <v>4</v>
      </c>
      <c r="K2173">
        <v>0</v>
      </c>
      <c r="L2173" t="s">
        <v>43</v>
      </c>
      <c r="M2173" t="s">
        <v>59</v>
      </c>
      <c r="N2173" t="s">
        <v>45</v>
      </c>
      <c r="O2173" t="s">
        <v>29</v>
      </c>
      <c r="P2173">
        <v>36</v>
      </c>
      <c r="Q2173" t="s">
        <v>48</v>
      </c>
      <c r="R2173">
        <v>15934</v>
      </c>
      <c r="S2173" t="str">
        <f t="shared" si="33"/>
        <v>0-50K</v>
      </c>
    </row>
    <row r="2174" spans="1:19" x14ac:dyDescent="0.3">
      <c r="A2174" t="s">
        <v>49</v>
      </c>
      <c r="B2174" t="s">
        <v>92</v>
      </c>
      <c r="C2174">
        <v>2011</v>
      </c>
      <c r="D2174" t="s">
        <v>20</v>
      </c>
      <c r="E2174" t="s">
        <v>21</v>
      </c>
      <c r="F2174">
        <v>2.5</v>
      </c>
      <c r="G2174">
        <v>163618</v>
      </c>
      <c r="H2174">
        <v>194</v>
      </c>
      <c r="I2174">
        <v>187</v>
      </c>
      <c r="J2174">
        <v>2</v>
      </c>
      <c r="K2174">
        <v>1</v>
      </c>
      <c r="L2174" t="s">
        <v>140</v>
      </c>
      <c r="M2174" t="s">
        <v>35</v>
      </c>
      <c r="N2174" t="s">
        <v>23</v>
      </c>
      <c r="O2174" t="s">
        <v>29</v>
      </c>
      <c r="P2174">
        <v>31</v>
      </c>
      <c r="Q2174" t="s">
        <v>91</v>
      </c>
      <c r="R2174">
        <v>761</v>
      </c>
      <c r="S2174" t="str">
        <f t="shared" si="33"/>
        <v>150K-200K</v>
      </c>
    </row>
    <row r="2175" spans="1:19" x14ac:dyDescent="0.3">
      <c r="A2175" t="s">
        <v>80</v>
      </c>
      <c r="B2175" t="s">
        <v>102</v>
      </c>
      <c r="C2175">
        <v>2006</v>
      </c>
      <c r="D2175" t="s">
        <v>20</v>
      </c>
      <c r="E2175" t="s">
        <v>21</v>
      </c>
      <c r="F2175">
        <v>2.5</v>
      </c>
      <c r="G2175">
        <v>309130</v>
      </c>
      <c r="H2175">
        <v>186</v>
      </c>
      <c r="I2175">
        <v>168</v>
      </c>
      <c r="J2175">
        <v>5</v>
      </c>
      <c r="K2175" t="s">
        <v>140</v>
      </c>
      <c r="L2175" t="s">
        <v>34</v>
      </c>
      <c r="M2175" t="s">
        <v>72</v>
      </c>
      <c r="N2175" t="s">
        <v>23</v>
      </c>
      <c r="O2175" t="s">
        <v>24</v>
      </c>
      <c r="P2175">
        <v>32</v>
      </c>
      <c r="Q2175" t="s">
        <v>48</v>
      </c>
      <c r="R2175">
        <v>500</v>
      </c>
      <c r="S2175" t="str">
        <f t="shared" si="33"/>
        <v>200K+</v>
      </c>
    </row>
    <row r="2176" spans="1:19" x14ac:dyDescent="0.3">
      <c r="A2176" t="s">
        <v>31</v>
      </c>
      <c r="B2176" t="s">
        <v>99</v>
      </c>
      <c r="C2176">
        <v>2012</v>
      </c>
      <c r="D2176" t="s">
        <v>20</v>
      </c>
      <c r="E2176" t="s">
        <v>21</v>
      </c>
      <c r="F2176">
        <v>3</v>
      </c>
      <c r="G2176">
        <v>158390</v>
      </c>
      <c r="H2176">
        <v>218</v>
      </c>
      <c r="I2176">
        <v>235</v>
      </c>
      <c r="J2176">
        <v>2</v>
      </c>
      <c r="K2176">
        <v>0</v>
      </c>
      <c r="L2176" t="s">
        <v>43</v>
      </c>
      <c r="M2176" t="s">
        <v>28</v>
      </c>
      <c r="N2176" t="s">
        <v>23</v>
      </c>
      <c r="O2176" t="s">
        <v>24</v>
      </c>
      <c r="P2176">
        <v>29</v>
      </c>
      <c r="Q2176" t="s">
        <v>46</v>
      </c>
      <c r="R2176">
        <v>5285</v>
      </c>
      <c r="S2176" t="str">
        <f t="shared" si="33"/>
        <v>150K-200K</v>
      </c>
    </row>
    <row r="2177" spans="1:19" x14ac:dyDescent="0.3">
      <c r="A2177" t="s">
        <v>26</v>
      </c>
      <c r="B2177" t="s">
        <v>58</v>
      </c>
      <c r="C2177">
        <v>2016</v>
      </c>
      <c r="D2177" t="s">
        <v>20</v>
      </c>
      <c r="E2177" t="s">
        <v>21</v>
      </c>
      <c r="F2177">
        <v>2.2000000000000002</v>
      </c>
      <c r="G2177">
        <v>154743</v>
      </c>
      <c r="H2177">
        <v>158</v>
      </c>
      <c r="I2177">
        <v>142</v>
      </c>
      <c r="J2177">
        <v>2</v>
      </c>
      <c r="K2177">
        <v>0</v>
      </c>
      <c r="L2177" t="s">
        <v>34</v>
      </c>
      <c r="M2177" t="s">
        <v>59</v>
      </c>
      <c r="N2177" t="s">
        <v>23</v>
      </c>
      <c r="O2177" t="s">
        <v>29</v>
      </c>
      <c r="P2177">
        <v>32</v>
      </c>
      <c r="Q2177" t="s">
        <v>140</v>
      </c>
      <c r="R2177">
        <v>8212</v>
      </c>
      <c r="S2177" t="str">
        <f t="shared" si="33"/>
        <v>150K-200K</v>
      </c>
    </row>
    <row r="2178" spans="1:19" x14ac:dyDescent="0.3">
      <c r="A2178" t="s">
        <v>38</v>
      </c>
      <c r="B2178" t="s">
        <v>39</v>
      </c>
      <c r="C2178">
        <v>2006</v>
      </c>
      <c r="D2178" t="s">
        <v>20</v>
      </c>
      <c r="E2178" t="s">
        <v>67</v>
      </c>
      <c r="F2178">
        <v>2.5</v>
      </c>
      <c r="G2178">
        <v>349275</v>
      </c>
      <c r="H2178">
        <v>187</v>
      </c>
      <c r="I2178">
        <v>243</v>
      </c>
      <c r="J2178">
        <v>4</v>
      </c>
      <c r="K2178">
        <v>1</v>
      </c>
      <c r="L2178" t="s">
        <v>40</v>
      </c>
      <c r="M2178" t="s">
        <v>72</v>
      </c>
      <c r="N2178" t="s">
        <v>23</v>
      </c>
      <c r="O2178" t="s">
        <v>24</v>
      </c>
      <c r="P2178">
        <v>23</v>
      </c>
      <c r="Q2178" t="s">
        <v>48</v>
      </c>
      <c r="R2178">
        <v>500</v>
      </c>
      <c r="S2178" t="str">
        <f t="shared" ref="S2178:S2241" si="34">IF(G2178&lt;=50000,"0-50K",IF(G2178&lt;=100000,"50K-100K",IF(G2178&lt;=150000,"100K-150K",IF(G2178&lt;=200000,"150K-200K","200K+"))))</f>
        <v>200K+</v>
      </c>
    </row>
    <row r="2179" spans="1:19" x14ac:dyDescent="0.3">
      <c r="A2179" t="s">
        <v>18</v>
      </c>
      <c r="B2179" t="s">
        <v>51</v>
      </c>
      <c r="C2179">
        <v>2013</v>
      </c>
      <c r="D2179" t="s">
        <v>33</v>
      </c>
      <c r="E2179" t="s">
        <v>21</v>
      </c>
      <c r="F2179">
        <v>2.4</v>
      </c>
      <c r="G2179">
        <v>40161</v>
      </c>
      <c r="H2179">
        <v>194</v>
      </c>
      <c r="I2179">
        <v>188</v>
      </c>
      <c r="J2179">
        <v>3</v>
      </c>
      <c r="K2179">
        <v>0</v>
      </c>
      <c r="L2179" t="s">
        <v>43</v>
      </c>
      <c r="M2179" t="s">
        <v>44</v>
      </c>
      <c r="N2179" t="s">
        <v>45</v>
      </c>
      <c r="O2179" t="s">
        <v>29</v>
      </c>
      <c r="P2179">
        <v>32</v>
      </c>
      <c r="Q2179" t="s">
        <v>64</v>
      </c>
      <c r="R2179">
        <v>13859</v>
      </c>
      <c r="S2179" t="str">
        <f t="shared" si="34"/>
        <v>0-50K</v>
      </c>
    </row>
    <row r="2180" spans="1:19" x14ac:dyDescent="0.3">
      <c r="A2180" t="s">
        <v>41</v>
      </c>
      <c r="B2180" t="s">
        <v>42</v>
      </c>
      <c r="C2180">
        <v>2005</v>
      </c>
      <c r="D2180" t="s">
        <v>63</v>
      </c>
      <c r="E2180" t="s">
        <v>21</v>
      </c>
      <c r="F2180">
        <v>1.8</v>
      </c>
      <c r="G2180">
        <v>125310</v>
      </c>
      <c r="H2180">
        <v>187</v>
      </c>
      <c r="I2180">
        <v>157</v>
      </c>
      <c r="J2180">
        <v>5</v>
      </c>
      <c r="K2180">
        <v>1</v>
      </c>
      <c r="L2180" t="s">
        <v>34</v>
      </c>
      <c r="M2180" t="s">
        <v>52</v>
      </c>
      <c r="N2180" t="s">
        <v>45</v>
      </c>
      <c r="O2180" t="s">
        <v>29</v>
      </c>
      <c r="P2180">
        <v>35</v>
      </c>
      <c r="Q2180" t="s">
        <v>46</v>
      </c>
      <c r="R2180">
        <v>500</v>
      </c>
      <c r="S2180" t="str">
        <f t="shared" si="34"/>
        <v>100K-150K</v>
      </c>
    </row>
    <row r="2181" spans="1:19" x14ac:dyDescent="0.3">
      <c r="A2181" t="s">
        <v>49</v>
      </c>
      <c r="B2181" t="s">
        <v>100</v>
      </c>
      <c r="C2181">
        <v>2011</v>
      </c>
      <c r="D2181" t="s">
        <v>20</v>
      </c>
      <c r="E2181" t="s">
        <v>140</v>
      </c>
      <c r="F2181">
        <v>2.4</v>
      </c>
      <c r="G2181">
        <v>160942</v>
      </c>
      <c r="H2181">
        <v>182</v>
      </c>
      <c r="I2181">
        <v>171</v>
      </c>
      <c r="J2181">
        <v>3</v>
      </c>
      <c r="K2181">
        <v>1</v>
      </c>
      <c r="L2181" t="s">
        <v>34</v>
      </c>
      <c r="M2181" t="s">
        <v>94</v>
      </c>
      <c r="N2181" t="s">
        <v>45</v>
      </c>
      <c r="O2181" t="s">
        <v>29</v>
      </c>
      <c r="P2181">
        <v>32</v>
      </c>
      <c r="Q2181" t="s">
        <v>25</v>
      </c>
      <c r="R2181">
        <v>500</v>
      </c>
      <c r="S2181" t="str">
        <f t="shared" si="34"/>
        <v>150K-200K</v>
      </c>
    </row>
    <row r="2182" spans="1:19" x14ac:dyDescent="0.3">
      <c r="A2182" t="s">
        <v>41</v>
      </c>
      <c r="B2182" t="s">
        <v>96</v>
      </c>
      <c r="C2182">
        <v>2024</v>
      </c>
      <c r="D2182" t="s">
        <v>33</v>
      </c>
      <c r="E2182" t="s">
        <v>21</v>
      </c>
      <c r="F2182">
        <v>2.2000000000000002</v>
      </c>
      <c r="G2182">
        <v>3779</v>
      </c>
      <c r="H2182">
        <v>174</v>
      </c>
      <c r="I2182">
        <v>164</v>
      </c>
      <c r="J2182">
        <v>1</v>
      </c>
      <c r="K2182">
        <v>0</v>
      </c>
      <c r="L2182" t="s">
        <v>34</v>
      </c>
      <c r="M2182" t="s">
        <v>59</v>
      </c>
      <c r="N2182" t="s">
        <v>45</v>
      </c>
      <c r="O2182" t="s">
        <v>24</v>
      </c>
      <c r="P2182">
        <v>38</v>
      </c>
      <c r="Q2182" t="s">
        <v>46</v>
      </c>
      <c r="R2182">
        <v>20452</v>
      </c>
      <c r="S2182" t="str">
        <f t="shared" si="34"/>
        <v>0-50K</v>
      </c>
    </row>
    <row r="2183" spans="1:19" x14ac:dyDescent="0.3">
      <c r="A2183" t="s">
        <v>31</v>
      </c>
      <c r="B2183" t="s">
        <v>99</v>
      </c>
      <c r="C2183">
        <v>2016</v>
      </c>
      <c r="D2183" t="s">
        <v>20</v>
      </c>
      <c r="E2183" t="s">
        <v>21</v>
      </c>
      <c r="F2183">
        <v>2.9</v>
      </c>
      <c r="G2183">
        <v>56038</v>
      </c>
      <c r="H2183">
        <v>187</v>
      </c>
      <c r="I2183">
        <v>205</v>
      </c>
      <c r="J2183">
        <v>2</v>
      </c>
      <c r="K2183" t="s">
        <v>140</v>
      </c>
      <c r="L2183" t="s">
        <v>34</v>
      </c>
      <c r="M2183" t="s">
        <v>94</v>
      </c>
      <c r="N2183" t="s">
        <v>23</v>
      </c>
      <c r="O2183" t="s">
        <v>24</v>
      </c>
      <c r="P2183">
        <v>32</v>
      </c>
      <c r="Q2183" t="s">
        <v>30</v>
      </c>
      <c r="R2183">
        <v>15355</v>
      </c>
      <c r="S2183" t="str">
        <f t="shared" si="34"/>
        <v>50K-100K</v>
      </c>
    </row>
    <row r="2184" spans="1:19" x14ac:dyDescent="0.3">
      <c r="A2184" t="s">
        <v>18</v>
      </c>
      <c r="B2184" t="s">
        <v>70</v>
      </c>
      <c r="C2184">
        <v>2018</v>
      </c>
      <c r="D2184" t="s">
        <v>20</v>
      </c>
      <c r="E2184" t="s">
        <v>21</v>
      </c>
      <c r="F2184">
        <v>1.7</v>
      </c>
      <c r="G2184">
        <v>35083</v>
      </c>
      <c r="H2184">
        <v>137</v>
      </c>
      <c r="I2184">
        <v>128</v>
      </c>
      <c r="J2184">
        <v>3</v>
      </c>
      <c r="K2184">
        <v>0</v>
      </c>
      <c r="L2184" t="s">
        <v>140</v>
      </c>
      <c r="M2184" t="s">
        <v>52</v>
      </c>
      <c r="N2184" t="s">
        <v>45</v>
      </c>
      <c r="O2184" t="s">
        <v>29</v>
      </c>
      <c r="P2184">
        <v>35</v>
      </c>
      <c r="Q2184" t="s">
        <v>37</v>
      </c>
      <c r="R2184">
        <v>28142</v>
      </c>
      <c r="S2184" t="str">
        <f t="shared" si="34"/>
        <v>0-50K</v>
      </c>
    </row>
    <row r="2185" spans="1:19" x14ac:dyDescent="0.3">
      <c r="A2185" t="s">
        <v>41</v>
      </c>
      <c r="B2185" t="s">
        <v>96</v>
      </c>
      <c r="C2185">
        <v>2016</v>
      </c>
      <c r="D2185" t="s">
        <v>20</v>
      </c>
      <c r="E2185" t="s">
        <v>21</v>
      </c>
      <c r="F2185">
        <v>1.6</v>
      </c>
      <c r="G2185">
        <v>79634</v>
      </c>
      <c r="H2185">
        <v>127</v>
      </c>
      <c r="I2185">
        <v>101</v>
      </c>
      <c r="J2185">
        <v>1</v>
      </c>
      <c r="K2185">
        <v>0</v>
      </c>
      <c r="L2185" t="s">
        <v>43</v>
      </c>
      <c r="M2185" t="s">
        <v>22</v>
      </c>
      <c r="N2185" t="s">
        <v>45</v>
      </c>
      <c r="O2185" t="s">
        <v>29</v>
      </c>
      <c r="P2185">
        <v>37</v>
      </c>
      <c r="Q2185" t="s">
        <v>46</v>
      </c>
      <c r="R2185">
        <v>6437</v>
      </c>
      <c r="S2185" t="str">
        <f t="shared" si="34"/>
        <v>50K-100K</v>
      </c>
    </row>
    <row r="2186" spans="1:19" x14ac:dyDescent="0.3">
      <c r="A2186" t="s">
        <v>73</v>
      </c>
      <c r="B2186" t="s">
        <v>87</v>
      </c>
      <c r="C2186">
        <v>2020</v>
      </c>
      <c r="D2186" t="s">
        <v>63</v>
      </c>
      <c r="E2186" t="s">
        <v>21</v>
      </c>
      <c r="F2186">
        <v>2.4</v>
      </c>
      <c r="G2186">
        <v>73119</v>
      </c>
      <c r="H2186">
        <v>186</v>
      </c>
      <c r="I2186">
        <v>198</v>
      </c>
      <c r="J2186">
        <v>1</v>
      </c>
      <c r="K2186">
        <v>0</v>
      </c>
      <c r="L2186" t="s">
        <v>34</v>
      </c>
      <c r="M2186" t="s">
        <v>22</v>
      </c>
      <c r="N2186" t="s">
        <v>23</v>
      </c>
      <c r="O2186" t="s">
        <v>29</v>
      </c>
      <c r="P2186">
        <v>31</v>
      </c>
      <c r="Q2186" t="s">
        <v>48</v>
      </c>
      <c r="R2186">
        <v>27132</v>
      </c>
      <c r="S2186" t="str">
        <f t="shared" si="34"/>
        <v>50K-100K</v>
      </c>
    </row>
    <row r="2187" spans="1:19" x14ac:dyDescent="0.3">
      <c r="A2187" t="s">
        <v>55</v>
      </c>
      <c r="B2187" t="s">
        <v>78</v>
      </c>
      <c r="C2187">
        <v>2019</v>
      </c>
      <c r="D2187" t="s">
        <v>63</v>
      </c>
      <c r="E2187" t="s">
        <v>140</v>
      </c>
      <c r="F2187">
        <v>1.4</v>
      </c>
      <c r="G2187">
        <v>53802</v>
      </c>
      <c r="H2187">
        <v>121</v>
      </c>
      <c r="I2187">
        <v>112</v>
      </c>
      <c r="J2187">
        <v>3</v>
      </c>
      <c r="K2187">
        <v>0</v>
      </c>
      <c r="L2187" t="s">
        <v>34</v>
      </c>
      <c r="M2187" t="s">
        <v>72</v>
      </c>
      <c r="N2187" t="s">
        <v>45</v>
      </c>
      <c r="O2187" t="s">
        <v>29</v>
      </c>
      <c r="P2187">
        <v>40</v>
      </c>
      <c r="Q2187" t="s">
        <v>48</v>
      </c>
      <c r="R2187">
        <v>13025</v>
      </c>
      <c r="S2187" t="str">
        <f t="shared" si="34"/>
        <v>50K-100K</v>
      </c>
    </row>
    <row r="2188" spans="1:19" x14ac:dyDescent="0.3">
      <c r="A2188" t="s">
        <v>80</v>
      </c>
      <c r="B2188" t="s">
        <v>81</v>
      </c>
      <c r="C2188">
        <v>2017</v>
      </c>
      <c r="D2188" t="s">
        <v>20</v>
      </c>
      <c r="E2188" t="s">
        <v>21</v>
      </c>
      <c r="F2188">
        <v>4.3</v>
      </c>
      <c r="G2188">
        <v>63542</v>
      </c>
      <c r="H2188">
        <v>319</v>
      </c>
      <c r="I2188">
        <v>293</v>
      </c>
      <c r="J2188">
        <v>3</v>
      </c>
      <c r="K2188">
        <v>0</v>
      </c>
      <c r="L2188" t="s">
        <v>43</v>
      </c>
      <c r="M2188" t="s">
        <v>59</v>
      </c>
      <c r="N2188" t="s">
        <v>82</v>
      </c>
      <c r="O2188" t="s">
        <v>60</v>
      </c>
      <c r="P2188">
        <v>32</v>
      </c>
      <c r="Q2188" t="s">
        <v>91</v>
      </c>
      <c r="R2188">
        <v>11694</v>
      </c>
      <c r="S2188" t="str">
        <f t="shared" si="34"/>
        <v>50K-100K</v>
      </c>
    </row>
    <row r="2189" spans="1:19" x14ac:dyDescent="0.3">
      <c r="A2189" t="s">
        <v>49</v>
      </c>
      <c r="B2189" t="s">
        <v>100</v>
      </c>
      <c r="C2189">
        <v>2019</v>
      </c>
      <c r="D2189" t="s">
        <v>20</v>
      </c>
      <c r="E2189" t="s">
        <v>21</v>
      </c>
      <c r="F2189">
        <v>1.6</v>
      </c>
      <c r="G2189">
        <v>11460</v>
      </c>
      <c r="H2189">
        <v>129</v>
      </c>
      <c r="I2189">
        <v>122</v>
      </c>
      <c r="J2189">
        <v>1</v>
      </c>
      <c r="K2189">
        <v>0</v>
      </c>
      <c r="L2189" t="s">
        <v>34</v>
      </c>
      <c r="M2189" t="s">
        <v>52</v>
      </c>
      <c r="N2189" t="s">
        <v>45</v>
      </c>
      <c r="O2189" t="s">
        <v>29</v>
      </c>
      <c r="P2189">
        <v>36</v>
      </c>
      <c r="Q2189" t="s">
        <v>46</v>
      </c>
      <c r="R2189">
        <v>16310</v>
      </c>
      <c r="S2189" t="str">
        <f t="shared" si="34"/>
        <v>0-50K</v>
      </c>
    </row>
    <row r="2190" spans="1:19" x14ac:dyDescent="0.3">
      <c r="A2190" t="s">
        <v>53</v>
      </c>
      <c r="B2190" t="s">
        <v>77</v>
      </c>
      <c r="C2190">
        <v>2020</v>
      </c>
      <c r="D2190" t="s">
        <v>20</v>
      </c>
      <c r="E2190" t="s">
        <v>140</v>
      </c>
      <c r="F2190">
        <v>2.5</v>
      </c>
      <c r="G2190">
        <v>23832</v>
      </c>
      <c r="H2190">
        <v>179</v>
      </c>
      <c r="I2190">
        <v>172</v>
      </c>
      <c r="J2190">
        <v>2</v>
      </c>
      <c r="K2190">
        <v>0</v>
      </c>
      <c r="L2190" t="s">
        <v>34</v>
      </c>
      <c r="M2190" t="s">
        <v>140</v>
      </c>
      <c r="N2190" t="s">
        <v>23</v>
      </c>
      <c r="O2190" t="s">
        <v>29</v>
      </c>
      <c r="P2190">
        <v>32</v>
      </c>
      <c r="Q2190" t="s">
        <v>140</v>
      </c>
      <c r="R2190">
        <v>42294</v>
      </c>
      <c r="S2190" t="str">
        <f t="shared" si="34"/>
        <v>0-50K</v>
      </c>
    </row>
    <row r="2191" spans="1:19" x14ac:dyDescent="0.3">
      <c r="A2191" t="s">
        <v>73</v>
      </c>
      <c r="B2191" t="s">
        <v>74</v>
      </c>
      <c r="C2191">
        <v>2014</v>
      </c>
      <c r="D2191" t="s">
        <v>63</v>
      </c>
      <c r="E2191" t="s">
        <v>21</v>
      </c>
      <c r="F2191">
        <v>2.8</v>
      </c>
      <c r="G2191">
        <v>82375</v>
      </c>
      <c r="H2191">
        <v>216</v>
      </c>
      <c r="I2191">
        <v>187</v>
      </c>
      <c r="J2191">
        <v>2</v>
      </c>
      <c r="K2191">
        <v>0</v>
      </c>
      <c r="L2191" t="s">
        <v>140</v>
      </c>
      <c r="M2191" t="s">
        <v>140</v>
      </c>
      <c r="N2191" t="s">
        <v>23</v>
      </c>
      <c r="O2191" t="s">
        <v>24</v>
      </c>
      <c r="P2191">
        <v>32</v>
      </c>
      <c r="Q2191" t="s">
        <v>88</v>
      </c>
      <c r="R2191">
        <v>20084</v>
      </c>
      <c r="S2191" t="str">
        <f t="shared" si="34"/>
        <v>50K-100K</v>
      </c>
    </row>
    <row r="2192" spans="1:19" x14ac:dyDescent="0.3">
      <c r="A2192" t="s">
        <v>41</v>
      </c>
      <c r="B2192" t="s">
        <v>103</v>
      </c>
      <c r="C2192">
        <v>2009</v>
      </c>
      <c r="D2192" t="s">
        <v>20</v>
      </c>
      <c r="E2192" t="s">
        <v>21</v>
      </c>
      <c r="F2192">
        <v>2.6</v>
      </c>
      <c r="G2192">
        <v>7952</v>
      </c>
      <c r="H2192">
        <v>205</v>
      </c>
      <c r="I2192">
        <v>190</v>
      </c>
      <c r="J2192">
        <v>4</v>
      </c>
      <c r="K2192">
        <v>0</v>
      </c>
      <c r="L2192" t="s">
        <v>40</v>
      </c>
      <c r="M2192" t="s">
        <v>28</v>
      </c>
      <c r="N2192" t="s">
        <v>23</v>
      </c>
      <c r="O2192" t="s">
        <v>24</v>
      </c>
      <c r="P2192">
        <v>29</v>
      </c>
      <c r="Q2192" t="s">
        <v>48</v>
      </c>
      <c r="R2192">
        <v>7662</v>
      </c>
      <c r="S2192" t="str">
        <f t="shared" si="34"/>
        <v>0-50K</v>
      </c>
    </row>
    <row r="2193" spans="1:19" x14ac:dyDescent="0.3">
      <c r="A2193" t="s">
        <v>80</v>
      </c>
      <c r="B2193" t="s">
        <v>102</v>
      </c>
      <c r="C2193">
        <v>2012</v>
      </c>
      <c r="D2193" t="s">
        <v>20</v>
      </c>
      <c r="E2193" t="s">
        <v>21</v>
      </c>
      <c r="F2193">
        <v>2.5</v>
      </c>
      <c r="G2193">
        <v>119011</v>
      </c>
      <c r="H2193">
        <v>204</v>
      </c>
      <c r="I2193">
        <v>187</v>
      </c>
      <c r="J2193">
        <v>4</v>
      </c>
      <c r="K2193">
        <v>1</v>
      </c>
      <c r="L2193" t="s">
        <v>40</v>
      </c>
      <c r="M2193" t="s">
        <v>72</v>
      </c>
      <c r="N2193" t="s">
        <v>23</v>
      </c>
      <c r="O2193" t="s">
        <v>24</v>
      </c>
      <c r="P2193">
        <v>32</v>
      </c>
      <c r="Q2193" t="s">
        <v>76</v>
      </c>
      <c r="R2193">
        <v>4572</v>
      </c>
      <c r="S2193" t="str">
        <f t="shared" si="34"/>
        <v>100K-150K</v>
      </c>
    </row>
    <row r="2194" spans="1:19" x14ac:dyDescent="0.3">
      <c r="A2194" t="s">
        <v>53</v>
      </c>
      <c r="B2194" t="s">
        <v>77</v>
      </c>
      <c r="C2194">
        <v>2010</v>
      </c>
      <c r="D2194" t="s">
        <v>20</v>
      </c>
      <c r="E2194" t="s">
        <v>21</v>
      </c>
      <c r="F2194">
        <v>2.2999999999999998</v>
      </c>
      <c r="G2194">
        <v>196392</v>
      </c>
      <c r="H2194">
        <v>186</v>
      </c>
      <c r="I2194">
        <v>172</v>
      </c>
      <c r="J2194">
        <v>1</v>
      </c>
      <c r="K2194">
        <v>1</v>
      </c>
      <c r="L2194" t="s">
        <v>43</v>
      </c>
      <c r="M2194" t="s">
        <v>44</v>
      </c>
      <c r="N2194" t="s">
        <v>23</v>
      </c>
      <c r="O2194" t="s">
        <v>24</v>
      </c>
      <c r="P2194">
        <v>34</v>
      </c>
      <c r="Q2194" t="s">
        <v>48</v>
      </c>
      <c r="R2194">
        <v>7443</v>
      </c>
      <c r="S2194" t="str">
        <f t="shared" si="34"/>
        <v>150K-200K</v>
      </c>
    </row>
    <row r="2195" spans="1:19" x14ac:dyDescent="0.3">
      <c r="A2195" t="s">
        <v>73</v>
      </c>
      <c r="B2195" t="s">
        <v>90</v>
      </c>
      <c r="C2195">
        <v>2015</v>
      </c>
      <c r="D2195" t="s">
        <v>20</v>
      </c>
      <c r="E2195" t="s">
        <v>140</v>
      </c>
      <c r="F2195">
        <v>2.5</v>
      </c>
      <c r="G2195">
        <v>153388</v>
      </c>
      <c r="H2195">
        <v>142</v>
      </c>
      <c r="I2195">
        <v>156</v>
      </c>
      <c r="J2195">
        <v>2</v>
      </c>
      <c r="K2195">
        <v>1</v>
      </c>
      <c r="L2195" t="s">
        <v>34</v>
      </c>
      <c r="M2195" t="s">
        <v>52</v>
      </c>
      <c r="N2195" t="s">
        <v>45</v>
      </c>
      <c r="O2195" t="s">
        <v>29</v>
      </c>
      <c r="P2195">
        <v>39</v>
      </c>
      <c r="Q2195" t="s">
        <v>140</v>
      </c>
      <c r="R2195">
        <v>8952</v>
      </c>
      <c r="S2195" t="str">
        <f t="shared" si="34"/>
        <v>150K-200K</v>
      </c>
    </row>
    <row r="2196" spans="1:19" x14ac:dyDescent="0.3">
      <c r="A2196" t="s">
        <v>80</v>
      </c>
      <c r="B2196" t="s">
        <v>98</v>
      </c>
      <c r="C2196">
        <v>2024</v>
      </c>
      <c r="D2196" t="s">
        <v>63</v>
      </c>
      <c r="E2196" t="s">
        <v>21</v>
      </c>
      <c r="F2196">
        <v>2.5</v>
      </c>
      <c r="G2196">
        <v>1804</v>
      </c>
      <c r="H2196">
        <v>251</v>
      </c>
      <c r="I2196">
        <v>234</v>
      </c>
      <c r="J2196">
        <v>1</v>
      </c>
      <c r="K2196">
        <v>0</v>
      </c>
      <c r="L2196" t="s">
        <v>140</v>
      </c>
      <c r="M2196" t="s">
        <v>28</v>
      </c>
      <c r="N2196" t="s">
        <v>23</v>
      </c>
      <c r="O2196" t="s">
        <v>24</v>
      </c>
      <c r="P2196">
        <v>31</v>
      </c>
      <c r="Q2196" t="s">
        <v>57</v>
      </c>
      <c r="R2196">
        <v>28556</v>
      </c>
      <c r="S2196" t="str">
        <f t="shared" si="34"/>
        <v>0-50K</v>
      </c>
    </row>
    <row r="2197" spans="1:19" x14ac:dyDescent="0.3">
      <c r="A2197" t="s">
        <v>49</v>
      </c>
      <c r="B2197" t="s">
        <v>93</v>
      </c>
      <c r="C2197">
        <v>2023</v>
      </c>
      <c r="D2197" t="s">
        <v>33</v>
      </c>
      <c r="E2197" t="s">
        <v>21</v>
      </c>
      <c r="F2197">
        <v>3.4</v>
      </c>
      <c r="G2197">
        <v>2230</v>
      </c>
      <c r="H2197">
        <v>259</v>
      </c>
      <c r="I2197">
        <v>252</v>
      </c>
      <c r="J2197">
        <v>1</v>
      </c>
      <c r="K2197">
        <v>0</v>
      </c>
      <c r="L2197" t="s">
        <v>43</v>
      </c>
      <c r="M2197" t="s">
        <v>22</v>
      </c>
      <c r="N2197" t="s">
        <v>23</v>
      </c>
      <c r="O2197" t="s">
        <v>24</v>
      </c>
      <c r="P2197">
        <v>37</v>
      </c>
      <c r="Q2197" t="s">
        <v>64</v>
      </c>
      <c r="R2197">
        <v>31378</v>
      </c>
      <c r="S2197" t="str">
        <f t="shared" si="34"/>
        <v>0-50K</v>
      </c>
    </row>
    <row r="2198" spans="1:19" x14ac:dyDescent="0.3">
      <c r="A2198" t="s">
        <v>31</v>
      </c>
      <c r="B2198" t="s">
        <v>85</v>
      </c>
      <c r="C2198">
        <v>2017</v>
      </c>
      <c r="D2198" t="s">
        <v>20</v>
      </c>
      <c r="E2198" t="s">
        <v>21</v>
      </c>
      <c r="F2198">
        <v>3.3</v>
      </c>
      <c r="G2198">
        <v>69671</v>
      </c>
      <c r="H2198">
        <v>260</v>
      </c>
      <c r="I2198">
        <v>249</v>
      </c>
      <c r="J2198">
        <v>2</v>
      </c>
      <c r="K2198">
        <v>0</v>
      </c>
      <c r="L2198" t="s">
        <v>40</v>
      </c>
      <c r="M2198" t="s">
        <v>94</v>
      </c>
      <c r="N2198" t="s">
        <v>23</v>
      </c>
      <c r="O2198" t="s">
        <v>24</v>
      </c>
      <c r="P2198">
        <v>23</v>
      </c>
      <c r="Q2198" t="s">
        <v>76</v>
      </c>
      <c r="R2198">
        <v>10013</v>
      </c>
      <c r="S2198" t="str">
        <f t="shared" si="34"/>
        <v>50K-100K</v>
      </c>
    </row>
    <row r="2199" spans="1:19" x14ac:dyDescent="0.3">
      <c r="A2199" t="s">
        <v>80</v>
      </c>
      <c r="B2199" t="s">
        <v>83</v>
      </c>
      <c r="C2199">
        <v>2010</v>
      </c>
      <c r="D2199" t="s">
        <v>63</v>
      </c>
      <c r="E2199" t="s">
        <v>21</v>
      </c>
      <c r="F2199">
        <v>2.5</v>
      </c>
      <c r="G2199">
        <v>172435</v>
      </c>
      <c r="H2199">
        <v>384</v>
      </c>
      <c r="I2199">
        <v>187</v>
      </c>
      <c r="J2199">
        <v>3</v>
      </c>
      <c r="K2199">
        <v>0</v>
      </c>
      <c r="L2199" t="s">
        <v>34</v>
      </c>
      <c r="M2199" t="s">
        <v>44</v>
      </c>
      <c r="N2199" t="s">
        <v>84</v>
      </c>
      <c r="O2199" t="s">
        <v>95</v>
      </c>
      <c r="P2199">
        <v>10</v>
      </c>
      <c r="Q2199" t="s">
        <v>88</v>
      </c>
      <c r="R2199">
        <v>1238</v>
      </c>
      <c r="S2199" t="str">
        <f t="shared" si="34"/>
        <v>150K-200K</v>
      </c>
    </row>
    <row r="2200" spans="1:19" x14ac:dyDescent="0.3">
      <c r="A2200" t="s">
        <v>26</v>
      </c>
      <c r="B2200" t="s">
        <v>101</v>
      </c>
      <c r="C2200">
        <v>2008</v>
      </c>
      <c r="D2200" t="s">
        <v>20</v>
      </c>
      <c r="E2200" t="s">
        <v>21</v>
      </c>
      <c r="F2200">
        <v>2.5</v>
      </c>
      <c r="G2200">
        <v>284052</v>
      </c>
      <c r="H2200">
        <v>179</v>
      </c>
      <c r="I2200">
        <v>184</v>
      </c>
      <c r="J2200">
        <v>3</v>
      </c>
      <c r="K2200">
        <v>1</v>
      </c>
      <c r="L2200" t="s">
        <v>43</v>
      </c>
      <c r="M2200" t="s">
        <v>35</v>
      </c>
      <c r="N2200" t="s">
        <v>45</v>
      </c>
      <c r="O2200" t="s">
        <v>29</v>
      </c>
      <c r="P2200">
        <v>34</v>
      </c>
      <c r="Q2200" t="s">
        <v>48</v>
      </c>
      <c r="R2200">
        <v>500</v>
      </c>
      <c r="S2200" t="str">
        <f t="shared" si="34"/>
        <v>200K+</v>
      </c>
    </row>
    <row r="2201" spans="1:19" x14ac:dyDescent="0.3">
      <c r="A2201" t="s">
        <v>73</v>
      </c>
      <c r="B2201" t="s">
        <v>90</v>
      </c>
      <c r="C2201">
        <v>2023</v>
      </c>
      <c r="D2201" t="s">
        <v>20</v>
      </c>
      <c r="E2201" t="s">
        <v>21</v>
      </c>
      <c r="F2201">
        <v>2.4</v>
      </c>
      <c r="G2201">
        <v>21165</v>
      </c>
      <c r="H2201">
        <v>187</v>
      </c>
      <c r="I2201">
        <v>193</v>
      </c>
      <c r="J2201">
        <v>1</v>
      </c>
      <c r="K2201" t="s">
        <v>140</v>
      </c>
      <c r="L2201" t="s">
        <v>140</v>
      </c>
      <c r="M2201" t="s">
        <v>72</v>
      </c>
      <c r="N2201" t="s">
        <v>45</v>
      </c>
      <c r="O2201" t="s">
        <v>29</v>
      </c>
      <c r="P2201">
        <v>32</v>
      </c>
      <c r="Q2201" t="s">
        <v>88</v>
      </c>
      <c r="R2201">
        <v>32446</v>
      </c>
      <c r="S2201" t="str">
        <f t="shared" si="34"/>
        <v>0-50K</v>
      </c>
    </row>
    <row r="2202" spans="1:19" x14ac:dyDescent="0.3">
      <c r="A2202" t="s">
        <v>73</v>
      </c>
      <c r="B2202" t="s">
        <v>87</v>
      </c>
      <c r="C2202">
        <v>2019</v>
      </c>
      <c r="D2202" t="s">
        <v>33</v>
      </c>
      <c r="E2202" t="s">
        <v>21</v>
      </c>
      <c r="F2202">
        <v>2</v>
      </c>
      <c r="G2202">
        <v>60084</v>
      </c>
      <c r="H2202">
        <v>173</v>
      </c>
      <c r="I2202">
        <v>153</v>
      </c>
      <c r="J2202">
        <v>2</v>
      </c>
      <c r="K2202">
        <v>0</v>
      </c>
      <c r="L2202" t="s">
        <v>34</v>
      </c>
      <c r="M2202" t="s">
        <v>22</v>
      </c>
      <c r="N2202" t="s">
        <v>23</v>
      </c>
      <c r="O2202" t="s">
        <v>24</v>
      </c>
      <c r="P2202">
        <v>47</v>
      </c>
      <c r="Q2202" t="s">
        <v>30</v>
      </c>
      <c r="R2202">
        <v>12166</v>
      </c>
      <c r="S2202" t="str">
        <f t="shared" si="34"/>
        <v>50K-100K</v>
      </c>
    </row>
    <row r="2203" spans="1:19" x14ac:dyDescent="0.3">
      <c r="A2203" t="s">
        <v>49</v>
      </c>
      <c r="B2203" t="s">
        <v>100</v>
      </c>
      <c r="C2203">
        <v>2012</v>
      </c>
      <c r="D2203" t="s">
        <v>63</v>
      </c>
      <c r="E2203" t="s">
        <v>21</v>
      </c>
      <c r="F2203">
        <v>1.9</v>
      </c>
      <c r="G2203">
        <v>129238</v>
      </c>
      <c r="H2203">
        <v>151</v>
      </c>
      <c r="I2203">
        <v>161</v>
      </c>
      <c r="J2203">
        <v>3</v>
      </c>
      <c r="K2203">
        <v>1</v>
      </c>
      <c r="L2203" t="s">
        <v>34</v>
      </c>
      <c r="M2203" t="s">
        <v>140</v>
      </c>
      <c r="N2203" t="s">
        <v>45</v>
      </c>
      <c r="O2203" t="s">
        <v>29</v>
      </c>
      <c r="P2203">
        <v>38</v>
      </c>
      <c r="Q2203" t="s">
        <v>88</v>
      </c>
      <c r="R2203">
        <v>1992</v>
      </c>
      <c r="S2203" t="str">
        <f t="shared" si="34"/>
        <v>100K-150K</v>
      </c>
    </row>
    <row r="2204" spans="1:19" x14ac:dyDescent="0.3">
      <c r="A2204" t="s">
        <v>26</v>
      </c>
      <c r="B2204" t="s">
        <v>101</v>
      </c>
      <c r="C2204">
        <v>2012</v>
      </c>
      <c r="D2204" t="s">
        <v>20</v>
      </c>
      <c r="E2204" t="s">
        <v>21</v>
      </c>
      <c r="F2204">
        <v>1.8</v>
      </c>
      <c r="G2204">
        <v>101572</v>
      </c>
      <c r="H2204">
        <v>148</v>
      </c>
      <c r="I2204">
        <v>132</v>
      </c>
      <c r="J2204">
        <v>3</v>
      </c>
      <c r="K2204" t="s">
        <v>140</v>
      </c>
      <c r="L2204" t="s">
        <v>40</v>
      </c>
      <c r="M2204" t="s">
        <v>140</v>
      </c>
      <c r="N2204" t="s">
        <v>45</v>
      </c>
      <c r="O2204" t="s">
        <v>29</v>
      </c>
      <c r="P2204">
        <v>35</v>
      </c>
      <c r="Q2204" t="s">
        <v>25</v>
      </c>
      <c r="R2204">
        <v>2119</v>
      </c>
      <c r="S2204" t="str">
        <f t="shared" si="34"/>
        <v>100K-150K</v>
      </c>
    </row>
    <row r="2205" spans="1:19" x14ac:dyDescent="0.3">
      <c r="A2205" t="s">
        <v>73</v>
      </c>
      <c r="B2205" t="s">
        <v>90</v>
      </c>
      <c r="C2205">
        <v>2022</v>
      </c>
      <c r="D2205" t="s">
        <v>20</v>
      </c>
      <c r="E2205" t="s">
        <v>140</v>
      </c>
      <c r="F2205">
        <v>2</v>
      </c>
      <c r="G2205">
        <v>26837</v>
      </c>
      <c r="H2205">
        <v>150</v>
      </c>
      <c r="I2205">
        <v>152</v>
      </c>
      <c r="J2205">
        <v>1</v>
      </c>
      <c r="K2205">
        <v>0</v>
      </c>
      <c r="L2205" t="s">
        <v>140</v>
      </c>
      <c r="M2205" t="s">
        <v>22</v>
      </c>
      <c r="N2205" t="s">
        <v>45</v>
      </c>
      <c r="O2205" t="s">
        <v>29</v>
      </c>
      <c r="P2205">
        <v>35</v>
      </c>
      <c r="Q2205" t="s">
        <v>57</v>
      </c>
      <c r="R2205">
        <v>30645</v>
      </c>
      <c r="S2205" t="str">
        <f t="shared" si="34"/>
        <v>0-50K</v>
      </c>
    </row>
    <row r="2206" spans="1:19" x14ac:dyDescent="0.3">
      <c r="A2206" t="s">
        <v>80</v>
      </c>
      <c r="B2206" t="s">
        <v>81</v>
      </c>
      <c r="C2206">
        <v>2007</v>
      </c>
      <c r="D2206" t="s">
        <v>20</v>
      </c>
      <c r="E2206" t="s">
        <v>67</v>
      </c>
      <c r="F2206">
        <v>2.8</v>
      </c>
      <c r="G2206">
        <v>77625</v>
      </c>
      <c r="H2206">
        <v>225</v>
      </c>
      <c r="I2206">
        <v>208</v>
      </c>
      <c r="J2206">
        <v>5</v>
      </c>
      <c r="K2206">
        <v>1</v>
      </c>
      <c r="L2206" t="s">
        <v>43</v>
      </c>
      <c r="M2206" t="s">
        <v>44</v>
      </c>
      <c r="N2206" t="s">
        <v>82</v>
      </c>
      <c r="O2206" t="s">
        <v>60</v>
      </c>
      <c r="P2206">
        <v>27</v>
      </c>
      <c r="Q2206" t="s">
        <v>46</v>
      </c>
      <c r="R2206">
        <v>2264</v>
      </c>
      <c r="S2206" t="str">
        <f t="shared" si="34"/>
        <v>50K-100K</v>
      </c>
    </row>
    <row r="2207" spans="1:19" x14ac:dyDescent="0.3">
      <c r="A2207" t="s">
        <v>41</v>
      </c>
      <c r="B2207" t="s">
        <v>103</v>
      </c>
      <c r="C2207">
        <v>2017</v>
      </c>
      <c r="D2207" t="s">
        <v>20</v>
      </c>
      <c r="E2207" t="s">
        <v>140</v>
      </c>
      <c r="F2207">
        <v>2.5</v>
      </c>
      <c r="G2207">
        <v>64965</v>
      </c>
      <c r="H2207">
        <v>193</v>
      </c>
      <c r="I2207">
        <v>180</v>
      </c>
      <c r="J2207">
        <v>2</v>
      </c>
      <c r="K2207">
        <v>0</v>
      </c>
      <c r="L2207" t="s">
        <v>34</v>
      </c>
      <c r="M2207" t="s">
        <v>22</v>
      </c>
      <c r="N2207" t="s">
        <v>23</v>
      </c>
      <c r="O2207" t="s">
        <v>29</v>
      </c>
      <c r="P2207">
        <v>32</v>
      </c>
      <c r="Q2207" t="s">
        <v>64</v>
      </c>
      <c r="R2207">
        <v>16313</v>
      </c>
      <c r="S2207" t="str">
        <f t="shared" si="34"/>
        <v>50K-100K</v>
      </c>
    </row>
    <row r="2208" spans="1:19" x14ac:dyDescent="0.3">
      <c r="A2208" t="s">
        <v>80</v>
      </c>
      <c r="B2208" t="s">
        <v>98</v>
      </c>
      <c r="C2208">
        <v>2019</v>
      </c>
      <c r="D2208" t="s">
        <v>20</v>
      </c>
      <c r="E2208" t="s">
        <v>21</v>
      </c>
      <c r="F2208">
        <v>2.1</v>
      </c>
      <c r="G2208">
        <v>96194</v>
      </c>
      <c r="H2208">
        <v>167</v>
      </c>
      <c r="I2208">
        <v>177</v>
      </c>
      <c r="J2208">
        <v>2</v>
      </c>
      <c r="K2208">
        <v>1</v>
      </c>
      <c r="L2208" t="s">
        <v>34</v>
      </c>
      <c r="M2208" t="s">
        <v>94</v>
      </c>
      <c r="N2208" t="s">
        <v>23</v>
      </c>
      <c r="O2208" t="s">
        <v>24</v>
      </c>
      <c r="P2208">
        <v>35</v>
      </c>
      <c r="Q2208" t="s">
        <v>88</v>
      </c>
      <c r="R2208">
        <v>10838</v>
      </c>
      <c r="S2208" t="str">
        <f t="shared" si="34"/>
        <v>50K-100K</v>
      </c>
    </row>
    <row r="2209" spans="1:19" x14ac:dyDescent="0.3">
      <c r="A2209" t="s">
        <v>41</v>
      </c>
      <c r="B2209" t="s">
        <v>62</v>
      </c>
      <c r="C2209">
        <v>2021</v>
      </c>
      <c r="D2209" t="s">
        <v>20</v>
      </c>
      <c r="E2209" t="s">
        <v>21</v>
      </c>
      <c r="F2209">
        <v>2.2999999999999998</v>
      </c>
      <c r="G2209">
        <v>35787</v>
      </c>
      <c r="H2209">
        <v>163</v>
      </c>
      <c r="I2209">
        <v>178</v>
      </c>
      <c r="J2209">
        <v>1</v>
      </c>
      <c r="K2209">
        <v>1</v>
      </c>
      <c r="L2209" t="s">
        <v>43</v>
      </c>
      <c r="M2209" t="s">
        <v>44</v>
      </c>
      <c r="N2209" t="s">
        <v>23</v>
      </c>
      <c r="O2209" t="s">
        <v>24</v>
      </c>
      <c r="P2209">
        <v>32</v>
      </c>
      <c r="Q2209" t="s">
        <v>88</v>
      </c>
      <c r="R2209">
        <v>17364</v>
      </c>
      <c r="S2209" t="str">
        <f t="shared" si="34"/>
        <v>0-50K</v>
      </c>
    </row>
    <row r="2210" spans="1:19" x14ac:dyDescent="0.3">
      <c r="A2210" t="s">
        <v>41</v>
      </c>
      <c r="B2210" t="s">
        <v>103</v>
      </c>
      <c r="C2210">
        <v>2007</v>
      </c>
      <c r="D2210" t="s">
        <v>20</v>
      </c>
      <c r="E2210" t="s">
        <v>67</v>
      </c>
      <c r="F2210">
        <v>2.1</v>
      </c>
      <c r="G2210">
        <v>98073</v>
      </c>
      <c r="H2210">
        <v>185</v>
      </c>
      <c r="I2210">
        <v>172</v>
      </c>
      <c r="J2210">
        <v>4</v>
      </c>
      <c r="K2210">
        <v>0</v>
      </c>
      <c r="L2210" t="s">
        <v>34</v>
      </c>
      <c r="M2210" t="s">
        <v>44</v>
      </c>
      <c r="N2210" t="s">
        <v>23</v>
      </c>
      <c r="O2210" t="s">
        <v>29</v>
      </c>
      <c r="P2210">
        <v>32</v>
      </c>
      <c r="Q2210" t="s">
        <v>48</v>
      </c>
      <c r="R2210">
        <v>3385</v>
      </c>
      <c r="S2210" t="str">
        <f t="shared" si="34"/>
        <v>50K-100K</v>
      </c>
    </row>
    <row r="2211" spans="1:19" x14ac:dyDescent="0.3">
      <c r="A2211" t="s">
        <v>80</v>
      </c>
      <c r="B2211" t="s">
        <v>98</v>
      </c>
      <c r="C2211">
        <v>2015</v>
      </c>
      <c r="D2211" t="s">
        <v>20</v>
      </c>
      <c r="E2211" t="s">
        <v>21</v>
      </c>
      <c r="F2211">
        <v>3.1</v>
      </c>
      <c r="G2211">
        <v>5622</v>
      </c>
      <c r="H2211">
        <v>187</v>
      </c>
      <c r="I2211">
        <v>240</v>
      </c>
      <c r="J2211">
        <v>1</v>
      </c>
      <c r="K2211">
        <v>0</v>
      </c>
      <c r="L2211" t="s">
        <v>34</v>
      </c>
      <c r="M2211" t="s">
        <v>22</v>
      </c>
      <c r="N2211" t="s">
        <v>23</v>
      </c>
      <c r="O2211" t="s">
        <v>24</v>
      </c>
      <c r="P2211">
        <v>28</v>
      </c>
      <c r="Q2211" t="s">
        <v>48</v>
      </c>
      <c r="R2211">
        <v>12011</v>
      </c>
      <c r="S2211" t="str">
        <f t="shared" si="34"/>
        <v>0-50K</v>
      </c>
    </row>
    <row r="2212" spans="1:19" x14ac:dyDescent="0.3">
      <c r="A2212" t="s">
        <v>31</v>
      </c>
      <c r="B2212" t="s">
        <v>85</v>
      </c>
      <c r="C2212">
        <v>2005</v>
      </c>
      <c r="D2212" t="s">
        <v>20</v>
      </c>
      <c r="E2212" t="s">
        <v>67</v>
      </c>
      <c r="F2212">
        <v>2.9</v>
      </c>
      <c r="G2212">
        <v>181431</v>
      </c>
      <c r="H2212">
        <v>232</v>
      </c>
      <c r="I2212">
        <v>227</v>
      </c>
      <c r="J2212">
        <v>5</v>
      </c>
      <c r="K2212" t="s">
        <v>140</v>
      </c>
      <c r="L2212" t="s">
        <v>43</v>
      </c>
      <c r="M2212" t="s">
        <v>59</v>
      </c>
      <c r="N2212" t="s">
        <v>23</v>
      </c>
      <c r="O2212" t="s">
        <v>24</v>
      </c>
      <c r="P2212">
        <v>24</v>
      </c>
      <c r="Q2212" t="s">
        <v>30</v>
      </c>
      <c r="R2212">
        <v>500</v>
      </c>
      <c r="S2212" t="str">
        <f t="shared" si="34"/>
        <v>150K-200K</v>
      </c>
    </row>
    <row r="2213" spans="1:19" x14ac:dyDescent="0.3">
      <c r="A2213" t="s">
        <v>49</v>
      </c>
      <c r="B2213" t="s">
        <v>50</v>
      </c>
      <c r="C2213">
        <v>2017</v>
      </c>
      <c r="D2213" t="s">
        <v>33</v>
      </c>
      <c r="E2213" t="s">
        <v>21</v>
      </c>
      <c r="F2213">
        <v>2.5</v>
      </c>
      <c r="G2213">
        <v>130293</v>
      </c>
      <c r="H2213">
        <v>201</v>
      </c>
      <c r="I2213">
        <v>186</v>
      </c>
      <c r="J2213">
        <v>3</v>
      </c>
      <c r="K2213" t="s">
        <v>140</v>
      </c>
      <c r="L2213" t="s">
        <v>40</v>
      </c>
      <c r="M2213" t="s">
        <v>35</v>
      </c>
      <c r="N2213" t="s">
        <v>45</v>
      </c>
      <c r="O2213" t="s">
        <v>29</v>
      </c>
      <c r="P2213">
        <v>52</v>
      </c>
      <c r="Q2213" t="s">
        <v>37</v>
      </c>
      <c r="R2213">
        <v>3913</v>
      </c>
      <c r="S2213" t="str">
        <f t="shared" si="34"/>
        <v>100K-150K</v>
      </c>
    </row>
    <row r="2214" spans="1:19" x14ac:dyDescent="0.3">
      <c r="A2214" t="s">
        <v>55</v>
      </c>
      <c r="B2214" t="s">
        <v>75</v>
      </c>
      <c r="C2214">
        <v>2017</v>
      </c>
      <c r="D2214" t="s">
        <v>20</v>
      </c>
      <c r="E2214" t="s">
        <v>21</v>
      </c>
      <c r="F2214">
        <v>1.6</v>
      </c>
      <c r="G2214">
        <v>65615</v>
      </c>
      <c r="H2214">
        <v>121</v>
      </c>
      <c r="I2214">
        <v>109</v>
      </c>
      <c r="J2214">
        <v>3</v>
      </c>
      <c r="K2214">
        <v>1</v>
      </c>
      <c r="L2214" t="s">
        <v>34</v>
      </c>
      <c r="M2214" t="s">
        <v>52</v>
      </c>
      <c r="N2214" t="s">
        <v>45</v>
      </c>
      <c r="O2214" t="s">
        <v>29</v>
      </c>
      <c r="P2214">
        <v>36</v>
      </c>
      <c r="Q2214" t="s">
        <v>30</v>
      </c>
      <c r="R2214">
        <v>6863</v>
      </c>
      <c r="S2214" t="str">
        <f t="shared" si="34"/>
        <v>50K-100K</v>
      </c>
    </row>
    <row r="2215" spans="1:19" x14ac:dyDescent="0.3">
      <c r="A2215" t="s">
        <v>55</v>
      </c>
      <c r="B2215" t="s">
        <v>56</v>
      </c>
      <c r="C2215">
        <v>2010</v>
      </c>
      <c r="D2215" t="s">
        <v>20</v>
      </c>
      <c r="E2215" t="s">
        <v>21</v>
      </c>
      <c r="F2215">
        <v>3.3</v>
      </c>
      <c r="G2215">
        <v>139041</v>
      </c>
      <c r="H2215">
        <v>187</v>
      </c>
      <c r="I2215">
        <v>219</v>
      </c>
      <c r="J2215">
        <v>2</v>
      </c>
      <c r="K2215">
        <v>1</v>
      </c>
      <c r="L2215" t="s">
        <v>34</v>
      </c>
      <c r="M2215" t="s">
        <v>28</v>
      </c>
      <c r="N2215" t="s">
        <v>23</v>
      </c>
      <c r="O2215" t="s">
        <v>24</v>
      </c>
      <c r="P2215">
        <v>28</v>
      </c>
      <c r="Q2215" t="s">
        <v>25</v>
      </c>
      <c r="R2215">
        <v>3520</v>
      </c>
      <c r="S2215" t="str">
        <f t="shared" si="34"/>
        <v>100K-150K</v>
      </c>
    </row>
    <row r="2216" spans="1:19" x14ac:dyDescent="0.3">
      <c r="A2216" t="s">
        <v>55</v>
      </c>
      <c r="B2216" t="s">
        <v>69</v>
      </c>
      <c r="C2216">
        <v>2016</v>
      </c>
      <c r="D2216" t="s">
        <v>20</v>
      </c>
      <c r="E2216" t="s">
        <v>140</v>
      </c>
      <c r="F2216">
        <v>2.9</v>
      </c>
      <c r="G2216">
        <v>114889</v>
      </c>
      <c r="H2216">
        <v>214</v>
      </c>
      <c r="I2216">
        <v>211</v>
      </c>
      <c r="J2216">
        <v>1</v>
      </c>
      <c r="K2216">
        <v>1</v>
      </c>
      <c r="L2216" t="s">
        <v>34</v>
      </c>
      <c r="M2216" t="s">
        <v>72</v>
      </c>
      <c r="N2216" t="s">
        <v>23</v>
      </c>
      <c r="O2216" t="s">
        <v>24</v>
      </c>
      <c r="P2216">
        <v>26</v>
      </c>
      <c r="Q2216" t="s">
        <v>76</v>
      </c>
      <c r="R2216">
        <v>7166</v>
      </c>
      <c r="S2216" t="str">
        <f t="shared" si="34"/>
        <v>100K-150K</v>
      </c>
    </row>
    <row r="2217" spans="1:19" x14ac:dyDescent="0.3">
      <c r="A2217" t="s">
        <v>26</v>
      </c>
      <c r="B2217" t="s">
        <v>101</v>
      </c>
      <c r="C2217">
        <v>2010</v>
      </c>
      <c r="D2217" t="s">
        <v>20</v>
      </c>
      <c r="E2217" t="s">
        <v>21</v>
      </c>
      <c r="F2217">
        <v>2</v>
      </c>
      <c r="G2217">
        <v>68356</v>
      </c>
      <c r="H2217">
        <v>159</v>
      </c>
      <c r="I2217">
        <v>154</v>
      </c>
      <c r="J2217">
        <v>2</v>
      </c>
      <c r="K2217">
        <v>1</v>
      </c>
      <c r="L2217" t="s">
        <v>34</v>
      </c>
      <c r="M2217" t="s">
        <v>22</v>
      </c>
      <c r="N2217" t="s">
        <v>45</v>
      </c>
      <c r="O2217" t="s">
        <v>29</v>
      </c>
      <c r="P2217">
        <v>38</v>
      </c>
      <c r="Q2217" t="s">
        <v>91</v>
      </c>
      <c r="R2217">
        <v>2269</v>
      </c>
      <c r="S2217" t="str">
        <f t="shared" si="34"/>
        <v>50K-100K</v>
      </c>
    </row>
    <row r="2218" spans="1:19" x14ac:dyDescent="0.3">
      <c r="A2218" t="s">
        <v>80</v>
      </c>
      <c r="B2218" t="s">
        <v>83</v>
      </c>
      <c r="C2218">
        <v>2015</v>
      </c>
      <c r="D2218" t="s">
        <v>20</v>
      </c>
      <c r="E2218" t="s">
        <v>21</v>
      </c>
      <c r="F2218">
        <v>4.5</v>
      </c>
      <c r="G2218">
        <v>107135</v>
      </c>
      <c r="H2218">
        <v>330</v>
      </c>
      <c r="I2218">
        <v>321</v>
      </c>
      <c r="J2218">
        <v>2</v>
      </c>
      <c r="K2218">
        <v>0</v>
      </c>
      <c r="L2218" t="s">
        <v>43</v>
      </c>
      <c r="M2218" t="s">
        <v>35</v>
      </c>
      <c r="N2218" t="s">
        <v>84</v>
      </c>
      <c r="O2218" t="s">
        <v>95</v>
      </c>
      <c r="P2218">
        <v>18</v>
      </c>
      <c r="Q2218" t="s">
        <v>64</v>
      </c>
      <c r="R2218">
        <v>10477</v>
      </c>
      <c r="S2218" t="str">
        <f t="shared" si="34"/>
        <v>100K-150K</v>
      </c>
    </row>
    <row r="2219" spans="1:19" x14ac:dyDescent="0.3">
      <c r="A2219" t="s">
        <v>49</v>
      </c>
      <c r="B2219" t="s">
        <v>50</v>
      </c>
      <c r="C2219">
        <v>2022</v>
      </c>
      <c r="D2219" t="s">
        <v>63</v>
      </c>
      <c r="E2219" t="s">
        <v>21</v>
      </c>
      <c r="F2219">
        <v>2.1</v>
      </c>
      <c r="G2219">
        <v>10910</v>
      </c>
      <c r="H2219">
        <v>171</v>
      </c>
      <c r="I2219">
        <v>151</v>
      </c>
      <c r="J2219">
        <v>1</v>
      </c>
      <c r="K2219" t="s">
        <v>140</v>
      </c>
      <c r="L2219" t="s">
        <v>43</v>
      </c>
      <c r="M2219" t="s">
        <v>72</v>
      </c>
      <c r="N2219" t="s">
        <v>45</v>
      </c>
      <c r="O2219" t="s">
        <v>29</v>
      </c>
      <c r="P2219">
        <v>30</v>
      </c>
      <c r="Q2219" t="s">
        <v>140</v>
      </c>
      <c r="R2219">
        <v>16636</v>
      </c>
      <c r="S2219" t="str">
        <f t="shared" si="34"/>
        <v>0-50K</v>
      </c>
    </row>
    <row r="2220" spans="1:19" x14ac:dyDescent="0.3">
      <c r="A2220" t="s">
        <v>80</v>
      </c>
      <c r="B2220" t="s">
        <v>98</v>
      </c>
      <c r="C2220">
        <v>2006</v>
      </c>
      <c r="D2220" t="s">
        <v>20</v>
      </c>
      <c r="E2220" t="s">
        <v>67</v>
      </c>
      <c r="F2220">
        <v>2.6</v>
      </c>
      <c r="G2220">
        <v>243560</v>
      </c>
      <c r="H2220">
        <v>211</v>
      </c>
      <c r="I2220">
        <v>196</v>
      </c>
      <c r="J2220">
        <v>4</v>
      </c>
      <c r="K2220">
        <v>1</v>
      </c>
      <c r="L2220" t="s">
        <v>43</v>
      </c>
      <c r="M2220" t="s">
        <v>35</v>
      </c>
      <c r="N2220" t="s">
        <v>23</v>
      </c>
      <c r="O2220" t="s">
        <v>24</v>
      </c>
      <c r="P2220">
        <v>32</v>
      </c>
      <c r="Q2220" t="s">
        <v>25</v>
      </c>
      <c r="R2220">
        <v>500</v>
      </c>
      <c r="S2220" t="str">
        <f t="shared" si="34"/>
        <v>200K+</v>
      </c>
    </row>
    <row r="2221" spans="1:19" x14ac:dyDescent="0.3">
      <c r="A2221" t="s">
        <v>41</v>
      </c>
      <c r="B2221" t="s">
        <v>42</v>
      </c>
      <c r="C2221">
        <v>2014</v>
      </c>
      <c r="D2221" t="s">
        <v>20</v>
      </c>
      <c r="E2221" t="s">
        <v>21</v>
      </c>
      <c r="F2221">
        <v>2.4</v>
      </c>
      <c r="G2221">
        <v>173438</v>
      </c>
      <c r="H2221">
        <v>177</v>
      </c>
      <c r="I2221">
        <v>151</v>
      </c>
      <c r="J2221">
        <v>2</v>
      </c>
      <c r="K2221" t="s">
        <v>140</v>
      </c>
      <c r="L2221" t="s">
        <v>140</v>
      </c>
      <c r="M2221" t="s">
        <v>22</v>
      </c>
      <c r="N2221" t="s">
        <v>45</v>
      </c>
      <c r="O2221" t="s">
        <v>29</v>
      </c>
      <c r="P2221">
        <v>32</v>
      </c>
      <c r="Q2221" t="s">
        <v>37</v>
      </c>
      <c r="R2221">
        <v>2061</v>
      </c>
      <c r="S2221" t="str">
        <f t="shared" si="34"/>
        <v>150K-200K</v>
      </c>
    </row>
    <row r="2222" spans="1:19" x14ac:dyDescent="0.3">
      <c r="A2222" t="s">
        <v>73</v>
      </c>
      <c r="B2222" t="s">
        <v>74</v>
      </c>
      <c r="C2222">
        <v>2014</v>
      </c>
      <c r="D2222" t="s">
        <v>20</v>
      </c>
      <c r="E2222" t="s">
        <v>140</v>
      </c>
      <c r="F2222">
        <v>2.5</v>
      </c>
      <c r="G2222">
        <v>156247</v>
      </c>
      <c r="H2222">
        <v>249</v>
      </c>
      <c r="I2222">
        <v>247</v>
      </c>
      <c r="J2222">
        <v>2</v>
      </c>
      <c r="K2222" t="s">
        <v>140</v>
      </c>
      <c r="L2222" t="s">
        <v>140</v>
      </c>
      <c r="M2222" t="s">
        <v>140</v>
      </c>
      <c r="N2222" t="s">
        <v>23</v>
      </c>
      <c r="O2222" t="s">
        <v>29</v>
      </c>
      <c r="P2222">
        <v>28</v>
      </c>
      <c r="Q2222" t="s">
        <v>37</v>
      </c>
      <c r="R2222">
        <v>17190</v>
      </c>
      <c r="S2222" t="str">
        <f t="shared" si="34"/>
        <v>150K-200K</v>
      </c>
    </row>
    <row r="2223" spans="1:19" x14ac:dyDescent="0.3">
      <c r="A2223" t="s">
        <v>31</v>
      </c>
      <c r="B2223" t="s">
        <v>61</v>
      </c>
      <c r="C2223">
        <v>2009</v>
      </c>
      <c r="D2223" t="s">
        <v>20</v>
      </c>
      <c r="E2223" t="s">
        <v>140</v>
      </c>
      <c r="F2223">
        <v>1.5</v>
      </c>
      <c r="G2223">
        <v>207178</v>
      </c>
      <c r="H2223">
        <v>110</v>
      </c>
      <c r="I2223">
        <v>96</v>
      </c>
      <c r="J2223">
        <v>4</v>
      </c>
      <c r="K2223">
        <v>0</v>
      </c>
      <c r="L2223" t="s">
        <v>43</v>
      </c>
      <c r="M2223" t="s">
        <v>59</v>
      </c>
      <c r="N2223" t="s">
        <v>45</v>
      </c>
      <c r="O2223" t="s">
        <v>29</v>
      </c>
      <c r="P2223">
        <v>40</v>
      </c>
      <c r="Q2223" t="s">
        <v>76</v>
      </c>
      <c r="R2223">
        <v>500</v>
      </c>
      <c r="S2223" t="str">
        <f t="shared" si="34"/>
        <v>200K+</v>
      </c>
    </row>
    <row r="2224" spans="1:19" x14ac:dyDescent="0.3">
      <c r="A2224" t="s">
        <v>73</v>
      </c>
      <c r="B2224" t="s">
        <v>74</v>
      </c>
      <c r="C2224">
        <v>2019</v>
      </c>
      <c r="D2224" t="s">
        <v>20</v>
      </c>
      <c r="E2224" t="s">
        <v>140</v>
      </c>
      <c r="F2224">
        <v>3.3</v>
      </c>
      <c r="G2224">
        <v>137617</v>
      </c>
      <c r="H2224">
        <v>264</v>
      </c>
      <c r="I2224">
        <v>255</v>
      </c>
      <c r="J2224">
        <v>1</v>
      </c>
      <c r="K2224">
        <v>0</v>
      </c>
      <c r="L2224" t="s">
        <v>40</v>
      </c>
      <c r="M2224" t="s">
        <v>72</v>
      </c>
      <c r="N2224" t="s">
        <v>23</v>
      </c>
      <c r="O2224" t="s">
        <v>24</v>
      </c>
      <c r="P2224">
        <v>24</v>
      </c>
      <c r="Q2224" t="s">
        <v>37</v>
      </c>
      <c r="R2224">
        <v>27529</v>
      </c>
      <c r="S2224" t="str">
        <f t="shared" si="34"/>
        <v>100K-150K</v>
      </c>
    </row>
    <row r="2225" spans="1:19" x14ac:dyDescent="0.3">
      <c r="A2225" t="s">
        <v>49</v>
      </c>
      <c r="B2225" t="s">
        <v>50</v>
      </c>
      <c r="C2225">
        <v>2007</v>
      </c>
      <c r="D2225" t="s">
        <v>20</v>
      </c>
      <c r="E2225" t="s">
        <v>140</v>
      </c>
      <c r="F2225">
        <v>2.4</v>
      </c>
      <c r="G2225">
        <v>131834</v>
      </c>
      <c r="H2225">
        <v>167</v>
      </c>
      <c r="I2225">
        <v>154</v>
      </c>
      <c r="J2225">
        <v>4</v>
      </c>
      <c r="K2225">
        <v>1</v>
      </c>
      <c r="L2225" t="s">
        <v>34</v>
      </c>
      <c r="M2225" t="s">
        <v>59</v>
      </c>
      <c r="N2225" t="s">
        <v>45</v>
      </c>
      <c r="O2225" t="s">
        <v>24</v>
      </c>
      <c r="P2225">
        <v>33</v>
      </c>
      <c r="Q2225" t="s">
        <v>91</v>
      </c>
      <c r="R2225">
        <v>500</v>
      </c>
      <c r="S2225" t="str">
        <f t="shared" si="34"/>
        <v>100K-150K</v>
      </c>
    </row>
    <row r="2226" spans="1:19" x14ac:dyDescent="0.3">
      <c r="A2226" t="s">
        <v>26</v>
      </c>
      <c r="B2226" t="s">
        <v>68</v>
      </c>
      <c r="C2226">
        <v>2021</v>
      </c>
      <c r="D2226" t="s">
        <v>20</v>
      </c>
      <c r="E2226" t="s">
        <v>21</v>
      </c>
      <c r="F2226">
        <v>2.5</v>
      </c>
      <c r="G2226">
        <v>50481</v>
      </c>
      <c r="H2226">
        <v>203</v>
      </c>
      <c r="I2226">
        <v>200</v>
      </c>
      <c r="J2226">
        <v>1</v>
      </c>
      <c r="K2226">
        <v>0</v>
      </c>
      <c r="L2226" t="s">
        <v>43</v>
      </c>
      <c r="M2226" t="s">
        <v>94</v>
      </c>
      <c r="N2226" t="s">
        <v>45</v>
      </c>
      <c r="O2226" t="s">
        <v>29</v>
      </c>
      <c r="P2226">
        <v>30</v>
      </c>
      <c r="Q2226" t="s">
        <v>37</v>
      </c>
      <c r="R2226">
        <v>16474</v>
      </c>
      <c r="S2226" t="str">
        <f t="shared" si="34"/>
        <v>50K-100K</v>
      </c>
    </row>
    <row r="2227" spans="1:19" x14ac:dyDescent="0.3">
      <c r="A2227" t="s">
        <v>55</v>
      </c>
      <c r="B2227" t="s">
        <v>75</v>
      </c>
      <c r="C2227">
        <v>2018</v>
      </c>
      <c r="D2227" t="s">
        <v>33</v>
      </c>
      <c r="E2227" t="s">
        <v>21</v>
      </c>
      <c r="F2227">
        <v>2.5</v>
      </c>
      <c r="G2227">
        <v>65348</v>
      </c>
      <c r="H2227">
        <v>114</v>
      </c>
      <c r="I2227">
        <v>130</v>
      </c>
      <c r="J2227">
        <v>2</v>
      </c>
      <c r="K2227">
        <v>0</v>
      </c>
      <c r="L2227" t="s">
        <v>43</v>
      </c>
      <c r="M2227" t="s">
        <v>59</v>
      </c>
      <c r="N2227" t="s">
        <v>45</v>
      </c>
      <c r="O2227" t="s">
        <v>29</v>
      </c>
      <c r="P2227">
        <v>32</v>
      </c>
      <c r="Q2227" t="s">
        <v>48</v>
      </c>
      <c r="R2227">
        <v>9047</v>
      </c>
      <c r="S2227" t="str">
        <f t="shared" si="34"/>
        <v>50K-100K</v>
      </c>
    </row>
    <row r="2228" spans="1:19" x14ac:dyDescent="0.3">
      <c r="A2228" t="s">
        <v>55</v>
      </c>
      <c r="B2228" t="s">
        <v>69</v>
      </c>
      <c r="C2228">
        <v>2013</v>
      </c>
      <c r="D2228" t="s">
        <v>20</v>
      </c>
      <c r="E2228" t="s">
        <v>21</v>
      </c>
      <c r="F2228">
        <v>2.1</v>
      </c>
      <c r="G2228">
        <v>90474</v>
      </c>
      <c r="H2228">
        <v>170</v>
      </c>
      <c r="I2228">
        <v>162</v>
      </c>
      <c r="J2228">
        <v>3</v>
      </c>
      <c r="K2228">
        <v>1</v>
      </c>
      <c r="L2228" t="s">
        <v>34</v>
      </c>
      <c r="M2228" t="s">
        <v>22</v>
      </c>
      <c r="N2228" t="s">
        <v>23</v>
      </c>
      <c r="O2228" t="s">
        <v>24</v>
      </c>
      <c r="P2228">
        <v>33</v>
      </c>
      <c r="Q2228" t="s">
        <v>88</v>
      </c>
      <c r="R2228">
        <v>6047</v>
      </c>
      <c r="S2228" t="str">
        <f t="shared" si="34"/>
        <v>50K-100K</v>
      </c>
    </row>
    <row r="2229" spans="1:19" x14ac:dyDescent="0.3">
      <c r="A2229" t="s">
        <v>31</v>
      </c>
      <c r="B2229" t="s">
        <v>61</v>
      </c>
      <c r="C2229">
        <v>2020</v>
      </c>
      <c r="D2229" t="s">
        <v>20</v>
      </c>
      <c r="E2229" t="s">
        <v>21</v>
      </c>
      <c r="F2229">
        <v>1.7</v>
      </c>
      <c r="G2229">
        <v>43638</v>
      </c>
      <c r="H2229">
        <v>187</v>
      </c>
      <c r="I2229">
        <v>111</v>
      </c>
      <c r="J2229">
        <v>2</v>
      </c>
      <c r="K2229" t="s">
        <v>140</v>
      </c>
      <c r="L2229" t="s">
        <v>43</v>
      </c>
      <c r="M2229" t="s">
        <v>94</v>
      </c>
      <c r="N2229" t="s">
        <v>45</v>
      </c>
      <c r="O2229" t="s">
        <v>29</v>
      </c>
      <c r="P2229">
        <v>32</v>
      </c>
      <c r="Q2229" t="s">
        <v>25</v>
      </c>
      <c r="R2229">
        <v>17768</v>
      </c>
      <c r="S2229" t="str">
        <f t="shared" si="34"/>
        <v>0-50K</v>
      </c>
    </row>
    <row r="2230" spans="1:19" x14ac:dyDescent="0.3">
      <c r="A2230" t="s">
        <v>38</v>
      </c>
      <c r="B2230" t="s">
        <v>86</v>
      </c>
      <c r="C2230">
        <v>2008</v>
      </c>
      <c r="D2230" t="s">
        <v>33</v>
      </c>
      <c r="E2230" t="s">
        <v>21</v>
      </c>
      <c r="F2230">
        <v>5.5</v>
      </c>
      <c r="G2230">
        <v>173074</v>
      </c>
      <c r="H2230">
        <v>417</v>
      </c>
      <c r="I2230">
        <v>396</v>
      </c>
      <c r="J2230">
        <v>5</v>
      </c>
      <c r="K2230">
        <v>0</v>
      </c>
      <c r="L2230" t="s">
        <v>140</v>
      </c>
      <c r="M2230" t="s">
        <v>52</v>
      </c>
      <c r="N2230" t="s">
        <v>84</v>
      </c>
      <c r="O2230" t="s">
        <v>95</v>
      </c>
      <c r="P2230">
        <v>22</v>
      </c>
      <c r="Q2230" t="s">
        <v>57</v>
      </c>
      <c r="R2230">
        <v>500</v>
      </c>
      <c r="S2230" t="str">
        <f t="shared" si="34"/>
        <v>150K-200K</v>
      </c>
    </row>
    <row r="2231" spans="1:19" x14ac:dyDescent="0.3">
      <c r="A2231" t="s">
        <v>53</v>
      </c>
      <c r="B2231" t="s">
        <v>54</v>
      </c>
      <c r="C2231">
        <v>2007</v>
      </c>
      <c r="D2231" t="s">
        <v>20</v>
      </c>
      <c r="E2231" t="s">
        <v>21</v>
      </c>
      <c r="F2231">
        <v>2.6</v>
      </c>
      <c r="G2231">
        <v>179350</v>
      </c>
      <c r="H2231">
        <v>187</v>
      </c>
      <c r="I2231">
        <v>217</v>
      </c>
      <c r="J2231">
        <v>3</v>
      </c>
      <c r="K2231">
        <v>1</v>
      </c>
      <c r="L2231" t="s">
        <v>40</v>
      </c>
      <c r="M2231" t="s">
        <v>140</v>
      </c>
      <c r="N2231" t="s">
        <v>23</v>
      </c>
      <c r="O2231" t="s">
        <v>24</v>
      </c>
      <c r="P2231">
        <v>30</v>
      </c>
      <c r="Q2231" t="s">
        <v>64</v>
      </c>
      <c r="R2231">
        <v>1249</v>
      </c>
      <c r="S2231" t="str">
        <f t="shared" si="34"/>
        <v>150K-200K</v>
      </c>
    </row>
    <row r="2232" spans="1:19" x14ac:dyDescent="0.3">
      <c r="A2232" t="s">
        <v>49</v>
      </c>
      <c r="B2232" t="s">
        <v>100</v>
      </c>
      <c r="C2232">
        <v>2011</v>
      </c>
      <c r="D2232" t="s">
        <v>20</v>
      </c>
      <c r="E2232" t="s">
        <v>21</v>
      </c>
      <c r="F2232">
        <v>1.4</v>
      </c>
      <c r="G2232">
        <v>254068</v>
      </c>
      <c r="H2232">
        <v>106</v>
      </c>
      <c r="I2232">
        <v>107</v>
      </c>
      <c r="J2232">
        <v>2</v>
      </c>
      <c r="K2232" t="s">
        <v>140</v>
      </c>
      <c r="L2232" t="s">
        <v>34</v>
      </c>
      <c r="M2232" t="s">
        <v>28</v>
      </c>
      <c r="N2232" t="s">
        <v>45</v>
      </c>
      <c r="O2232" t="s">
        <v>29</v>
      </c>
      <c r="P2232">
        <v>37</v>
      </c>
      <c r="Q2232" t="s">
        <v>64</v>
      </c>
      <c r="R2232">
        <v>500</v>
      </c>
      <c r="S2232" t="str">
        <f t="shared" si="34"/>
        <v>200K+</v>
      </c>
    </row>
    <row r="2233" spans="1:19" x14ac:dyDescent="0.3">
      <c r="A2233" t="s">
        <v>18</v>
      </c>
      <c r="B2233" t="s">
        <v>51</v>
      </c>
      <c r="C2233">
        <v>2014</v>
      </c>
      <c r="D2233" t="s">
        <v>20</v>
      </c>
      <c r="E2233" t="s">
        <v>21</v>
      </c>
      <c r="F2233">
        <v>1.6</v>
      </c>
      <c r="G2233">
        <v>208382</v>
      </c>
      <c r="H2233">
        <v>128</v>
      </c>
      <c r="I2233">
        <v>133</v>
      </c>
      <c r="J2233">
        <v>2</v>
      </c>
      <c r="K2233">
        <v>1</v>
      </c>
      <c r="L2233" t="s">
        <v>43</v>
      </c>
      <c r="M2233" t="s">
        <v>52</v>
      </c>
      <c r="N2233" t="s">
        <v>45</v>
      </c>
      <c r="O2233" t="s">
        <v>29</v>
      </c>
      <c r="P2233">
        <v>36</v>
      </c>
      <c r="Q2233" t="s">
        <v>91</v>
      </c>
      <c r="R2233">
        <v>6769</v>
      </c>
      <c r="S2233" t="str">
        <f t="shared" si="34"/>
        <v>200K+</v>
      </c>
    </row>
    <row r="2234" spans="1:19" x14ac:dyDescent="0.3">
      <c r="A2234" t="s">
        <v>55</v>
      </c>
      <c r="B2234" t="s">
        <v>56</v>
      </c>
      <c r="C2234">
        <v>2021</v>
      </c>
      <c r="D2234" t="s">
        <v>20</v>
      </c>
      <c r="E2234" t="s">
        <v>21</v>
      </c>
      <c r="F2234">
        <v>2.2000000000000002</v>
      </c>
      <c r="G2234">
        <v>17772</v>
      </c>
      <c r="H2234">
        <v>177</v>
      </c>
      <c r="I2234">
        <v>158</v>
      </c>
      <c r="J2234">
        <v>1</v>
      </c>
      <c r="K2234" t="s">
        <v>140</v>
      </c>
      <c r="L2234" t="s">
        <v>34</v>
      </c>
      <c r="M2234" t="s">
        <v>59</v>
      </c>
      <c r="N2234" t="s">
        <v>23</v>
      </c>
      <c r="O2234" t="s">
        <v>24</v>
      </c>
      <c r="P2234">
        <v>36</v>
      </c>
      <c r="Q2234" t="s">
        <v>48</v>
      </c>
      <c r="R2234">
        <v>27359</v>
      </c>
      <c r="S2234" t="str">
        <f t="shared" si="34"/>
        <v>0-50K</v>
      </c>
    </row>
    <row r="2235" spans="1:19" x14ac:dyDescent="0.3">
      <c r="A2235" t="s">
        <v>80</v>
      </c>
      <c r="B2235" t="s">
        <v>102</v>
      </c>
      <c r="C2235">
        <v>2005</v>
      </c>
      <c r="D2235" t="s">
        <v>20</v>
      </c>
      <c r="E2235" t="s">
        <v>21</v>
      </c>
      <c r="F2235">
        <v>2.5</v>
      </c>
      <c r="G2235">
        <v>340297</v>
      </c>
      <c r="H2235">
        <v>205</v>
      </c>
      <c r="I2235">
        <v>208</v>
      </c>
      <c r="J2235">
        <v>5</v>
      </c>
      <c r="K2235">
        <v>1</v>
      </c>
      <c r="L2235" t="s">
        <v>40</v>
      </c>
      <c r="M2235" t="s">
        <v>44</v>
      </c>
      <c r="N2235" t="s">
        <v>23</v>
      </c>
      <c r="O2235" t="s">
        <v>24</v>
      </c>
      <c r="P2235">
        <v>29</v>
      </c>
      <c r="Q2235" t="s">
        <v>30</v>
      </c>
      <c r="R2235">
        <v>500</v>
      </c>
      <c r="S2235" t="str">
        <f t="shared" si="34"/>
        <v>200K+</v>
      </c>
    </row>
    <row r="2236" spans="1:19" x14ac:dyDescent="0.3">
      <c r="A2236" t="s">
        <v>26</v>
      </c>
      <c r="B2236" t="s">
        <v>58</v>
      </c>
      <c r="C2236">
        <v>2007</v>
      </c>
      <c r="D2236" t="s">
        <v>20</v>
      </c>
      <c r="E2236" t="s">
        <v>67</v>
      </c>
      <c r="F2236">
        <v>2.5</v>
      </c>
      <c r="G2236">
        <v>183997</v>
      </c>
      <c r="H2236">
        <v>267</v>
      </c>
      <c r="I2236">
        <v>239</v>
      </c>
      <c r="J2236">
        <v>3</v>
      </c>
      <c r="K2236" t="s">
        <v>140</v>
      </c>
      <c r="L2236" t="s">
        <v>34</v>
      </c>
      <c r="M2236" t="s">
        <v>35</v>
      </c>
      <c r="N2236" t="s">
        <v>23</v>
      </c>
      <c r="O2236" t="s">
        <v>29</v>
      </c>
      <c r="P2236">
        <v>25</v>
      </c>
      <c r="Q2236" t="s">
        <v>25</v>
      </c>
      <c r="R2236">
        <v>500</v>
      </c>
      <c r="S2236" t="str">
        <f t="shared" si="34"/>
        <v>150K-200K</v>
      </c>
    </row>
    <row r="2237" spans="1:19" x14ac:dyDescent="0.3">
      <c r="A2237" t="s">
        <v>80</v>
      </c>
      <c r="B2237" t="s">
        <v>83</v>
      </c>
      <c r="C2237">
        <v>2013</v>
      </c>
      <c r="D2237" t="s">
        <v>20</v>
      </c>
      <c r="E2237" t="s">
        <v>21</v>
      </c>
      <c r="F2237">
        <v>3.9</v>
      </c>
      <c r="G2237">
        <v>196172</v>
      </c>
      <c r="H2237">
        <v>187</v>
      </c>
      <c r="I2237">
        <v>187</v>
      </c>
      <c r="J2237">
        <v>3</v>
      </c>
      <c r="K2237">
        <v>1</v>
      </c>
      <c r="L2237" t="s">
        <v>34</v>
      </c>
      <c r="M2237" t="s">
        <v>52</v>
      </c>
      <c r="N2237" t="s">
        <v>84</v>
      </c>
      <c r="O2237" t="s">
        <v>95</v>
      </c>
      <c r="P2237">
        <v>18</v>
      </c>
      <c r="Q2237" t="s">
        <v>64</v>
      </c>
      <c r="R2237">
        <v>2256</v>
      </c>
      <c r="S2237" t="str">
        <f t="shared" si="34"/>
        <v>150K-200K</v>
      </c>
    </row>
    <row r="2238" spans="1:19" x14ac:dyDescent="0.3">
      <c r="A2238" t="s">
        <v>73</v>
      </c>
      <c r="B2238" t="s">
        <v>87</v>
      </c>
      <c r="C2238">
        <v>2021</v>
      </c>
      <c r="D2238" t="s">
        <v>33</v>
      </c>
      <c r="E2238" t="s">
        <v>140</v>
      </c>
      <c r="F2238">
        <v>2.5</v>
      </c>
      <c r="G2238">
        <v>27038</v>
      </c>
      <c r="H2238">
        <v>244</v>
      </c>
      <c r="I2238">
        <v>187</v>
      </c>
      <c r="J2238">
        <v>1</v>
      </c>
      <c r="K2238">
        <v>0</v>
      </c>
      <c r="L2238" t="s">
        <v>43</v>
      </c>
      <c r="M2238" t="s">
        <v>22</v>
      </c>
      <c r="N2238" t="s">
        <v>23</v>
      </c>
      <c r="O2238" t="s">
        <v>24</v>
      </c>
      <c r="P2238">
        <v>30</v>
      </c>
      <c r="Q2238" t="s">
        <v>91</v>
      </c>
      <c r="R2238">
        <v>33691</v>
      </c>
      <c r="S2238" t="str">
        <f t="shared" si="34"/>
        <v>0-50K</v>
      </c>
    </row>
    <row r="2239" spans="1:19" x14ac:dyDescent="0.3">
      <c r="A2239" t="s">
        <v>26</v>
      </c>
      <c r="B2239" t="s">
        <v>27</v>
      </c>
      <c r="C2239">
        <v>2023</v>
      </c>
      <c r="D2239" t="s">
        <v>20</v>
      </c>
      <c r="E2239" t="s">
        <v>21</v>
      </c>
      <c r="F2239">
        <v>2.2999999999999998</v>
      </c>
      <c r="G2239">
        <v>31805</v>
      </c>
      <c r="H2239">
        <v>187</v>
      </c>
      <c r="I2239">
        <v>155</v>
      </c>
      <c r="J2239">
        <v>1</v>
      </c>
      <c r="K2239" t="s">
        <v>140</v>
      </c>
      <c r="L2239" t="s">
        <v>43</v>
      </c>
      <c r="M2239" t="s">
        <v>140</v>
      </c>
      <c r="N2239" t="s">
        <v>23</v>
      </c>
      <c r="O2239" t="s">
        <v>29</v>
      </c>
      <c r="P2239">
        <v>27</v>
      </c>
      <c r="Q2239" t="s">
        <v>57</v>
      </c>
      <c r="R2239">
        <v>26499</v>
      </c>
      <c r="S2239" t="str">
        <f t="shared" si="34"/>
        <v>0-50K</v>
      </c>
    </row>
    <row r="2240" spans="1:19" x14ac:dyDescent="0.3">
      <c r="A2240" t="s">
        <v>31</v>
      </c>
      <c r="B2240" t="s">
        <v>61</v>
      </c>
      <c r="C2240">
        <v>2006</v>
      </c>
      <c r="D2240" t="s">
        <v>20</v>
      </c>
      <c r="E2240" t="s">
        <v>67</v>
      </c>
      <c r="F2240">
        <v>1.8</v>
      </c>
      <c r="G2240">
        <v>77782</v>
      </c>
      <c r="H2240">
        <v>149</v>
      </c>
      <c r="I2240">
        <v>141</v>
      </c>
      <c r="J2240">
        <v>4</v>
      </c>
      <c r="K2240">
        <v>1</v>
      </c>
      <c r="L2240" t="s">
        <v>40</v>
      </c>
      <c r="M2240" t="s">
        <v>28</v>
      </c>
      <c r="N2240" t="s">
        <v>45</v>
      </c>
      <c r="O2240" t="s">
        <v>29</v>
      </c>
      <c r="P2240">
        <v>38</v>
      </c>
      <c r="Q2240" t="s">
        <v>91</v>
      </c>
      <c r="R2240">
        <v>1582</v>
      </c>
      <c r="S2240" t="str">
        <f t="shared" si="34"/>
        <v>50K-100K</v>
      </c>
    </row>
    <row r="2241" spans="1:19" x14ac:dyDescent="0.3">
      <c r="A2241" t="s">
        <v>38</v>
      </c>
      <c r="B2241" t="s">
        <v>86</v>
      </c>
      <c r="C2241">
        <v>2017</v>
      </c>
      <c r="D2241" t="s">
        <v>63</v>
      </c>
      <c r="E2241" t="s">
        <v>21</v>
      </c>
      <c r="F2241">
        <v>5.5</v>
      </c>
      <c r="G2241">
        <v>124940</v>
      </c>
      <c r="H2241">
        <v>416</v>
      </c>
      <c r="I2241">
        <v>389</v>
      </c>
      <c r="J2241">
        <v>2</v>
      </c>
      <c r="K2241">
        <v>0</v>
      </c>
      <c r="L2241" t="s">
        <v>43</v>
      </c>
      <c r="M2241" t="s">
        <v>94</v>
      </c>
      <c r="N2241" t="s">
        <v>84</v>
      </c>
      <c r="O2241" t="s">
        <v>95</v>
      </c>
      <c r="P2241">
        <v>12</v>
      </c>
      <c r="Q2241" t="s">
        <v>76</v>
      </c>
      <c r="R2241">
        <v>12635</v>
      </c>
      <c r="S2241" t="str">
        <f t="shared" si="34"/>
        <v>100K-150K</v>
      </c>
    </row>
    <row r="2242" spans="1:19" x14ac:dyDescent="0.3">
      <c r="A2242" t="s">
        <v>73</v>
      </c>
      <c r="B2242" t="s">
        <v>97</v>
      </c>
      <c r="C2242">
        <v>2017</v>
      </c>
      <c r="D2242" t="s">
        <v>20</v>
      </c>
      <c r="E2242" t="s">
        <v>21</v>
      </c>
      <c r="F2242">
        <v>2.2000000000000002</v>
      </c>
      <c r="G2242">
        <v>115810</v>
      </c>
      <c r="H2242">
        <v>176</v>
      </c>
      <c r="I2242">
        <v>187</v>
      </c>
      <c r="J2242">
        <v>2</v>
      </c>
      <c r="K2242">
        <v>0</v>
      </c>
      <c r="L2242" t="s">
        <v>34</v>
      </c>
      <c r="M2242" t="s">
        <v>140</v>
      </c>
      <c r="N2242" t="s">
        <v>45</v>
      </c>
      <c r="O2242" t="s">
        <v>29</v>
      </c>
      <c r="P2242">
        <v>29</v>
      </c>
      <c r="Q2242" t="s">
        <v>57</v>
      </c>
      <c r="R2242">
        <v>24584</v>
      </c>
      <c r="S2242" t="str">
        <f t="shared" ref="S2242:S2305" si="35">IF(G2242&lt;=50000,"0-50K",IF(G2242&lt;=100000,"50K-100K",IF(G2242&lt;=150000,"100K-150K",IF(G2242&lt;=200000,"150K-200K","200K+"))))</f>
        <v>100K-150K</v>
      </c>
    </row>
    <row r="2243" spans="1:19" x14ac:dyDescent="0.3">
      <c r="A2243" t="s">
        <v>73</v>
      </c>
      <c r="B2243" t="s">
        <v>90</v>
      </c>
      <c r="C2243">
        <v>2023</v>
      </c>
      <c r="D2243" t="s">
        <v>20</v>
      </c>
      <c r="E2243" t="s">
        <v>21</v>
      </c>
      <c r="F2243">
        <v>2.2999999999999998</v>
      </c>
      <c r="G2243">
        <v>18405</v>
      </c>
      <c r="H2243">
        <v>172</v>
      </c>
      <c r="I2243">
        <v>173</v>
      </c>
      <c r="J2243">
        <v>1</v>
      </c>
      <c r="K2243">
        <v>0</v>
      </c>
      <c r="L2243" t="s">
        <v>43</v>
      </c>
      <c r="M2243" t="s">
        <v>28</v>
      </c>
      <c r="N2243" t="s">
        <v>45</v>
      </c>
      <c r="O2243" t="s">
        <v>24</v>
      </c>
      <c r="P2243">
        <v>35</v>
      </c>
      <c r="Q2243" t="s">
        <v>88</v>
      </c>
      <c r="R2243">
        <v>39113</v>
      </c>
      <c r="S2243" t="str">
        <f t="shared" si="35"/>
        <v>0-50K</v>
      </c>
    </row>
    <row r="2244" spans="1:19" x14ac:dyDescent="0.3">
      <c r="A2244" t="s">
        <v>41</v>
      </c>
      <c r="B2244" t="s">
        <v>103</v>
      </c>
      <c r="C2244">
        <v>2005</v>
      </c>
      <c r="D2244" t="s">
        <v>20</v>
      </c>
      <c r="E2244" t="s">
        <v>21</v>
      </c>
      <c r="F2244">
        <v>2.5</v>
      </c>
      <c r="G2244">
        <v>242038</v>
      </c>
      <c r="H2244">
        <v>200</v>
      </c>
      <c r="I2244">
        <v>187</v>
      </c>
      <c r="J2244">
        <v>4</v>
      </c>
      <c r="K2244">
        <v>1</v>
      </c>
      <c r="L2244" t="s">
        <v>43</v>
      </c>
      <c r="M2244" t="s">
        <v>44</v>
      </c>
      <c r="N2244" t="s">
        <v>23</v>
      </c>
      <c r="O2244" t="s">
        <v>24</v>
      </c>
      <c r="P2244">
        <v>35</v>
      </c>
      <c r="Q2244" t="s">
        <v>91</v>
      </c>
      <c r="R2244">
        <v>500</v>
      </c>
      <c r="S2244" t="str">
        <f t="shared" si="35"/>
        <v>200K+</v>
      </c>
    </row>
    <row r="2245" spans="1:19" x14ac:dyDescent="0.3">
      <c r="A2245" t="s">
        <v>49</v>
      </c>
      <c r="B2245" t="s">
        <v>50</v>
      </c>
      <c r="C2245">
        <v>2014</v>
      </c>
      <c r="D2245" t="s">
        <v>20</v>
      </c>
      <c r="E2245" t="s">
        <v>140</v>
      </c>
      <c r="F2245">
        <v>1.8</v>
      </c>
      <c r="G2245">
        <v>158234</v>
      </c>
      <c r="H2245">
        <v>144</v>
      </c>
      <c r="I2245">
        <v>155</v>
      </c>
      <c r="J2245">
        <v>3</v>
      </c>
      <c r="K2245">
        <v>0</v>
      </c>
      <c r="L2245" t="s">
        <v>140</v>
      </c>
      <c r="M2245" t="s">
        <v>35</v>
      </c>
      <c r="N2245" t="s">
        <v>45</v>
      </c>
      <c r="O2245" t="s">
        <v>29</v>
      </c>
      <c r="P2245">
        <v>38</v>
      </c>
      <c r="Q2245" t="s">
        <v>30</v>
      </c>
      <c r="R2245">
        <v>738</v>
      </c>
      <c r="S2245" t="str">
        <f t="shared" si="35"/>
        <v>150K-200K</v>
      </c>
    </row>
    <row r="2246" spans="1:19" x14ac:dyDescent="0.3">
      <c r="A2246" t="s">
        <v>73</v>
      </c>
      <c r="B2246" t="s">
        <v>97</v>
      </c>
      <c r="C2246">
        <v>2015</v>
      </c>
      <c r="D2246" t="s">
        <v>20</v>
      </c>
      <c r="E2246" t="s">
        <v>21</v>
      </c>
      <c r="F2246">
        <v>1.7</v>
      </c>
      <c r="G2246">
        <v>191395</v>
      </c>
      <c r="H2246">
        <v>130</v>
      </c>
      <c r="I2246">
        <v>112</v>
      </c>
      <c r="J2246">
        <v>3</v>
      </c>
      <c r="K2246">
        <v>1</v>
      </c>
      <c r="L2246" t="s">
        <v>34</v>
      </c>
      <c r="M2246" t="s">
        <v>44</v>
      </c>
      <c r="N2246" t="s">
        <v>45</v>
      </c>
      <c r="O2246" t="s">
        <v>29</v>
      </c>
      <c r="P2246">
        <v>32</v>
      </c>
      <c r="Q2246" t="s">
        <v>76</v>
      </c>
      <c r="R2246">
        <v>11468</v>
      </c>
      <c r="S2246" t="str">
        <f t="shared" si="35"/>
        <v>150K-200K</v>
      </c>
    </row>
    <row r="2247" spans="1:19" x14ac:dyDescent="0.3">
      <c r="A2247" t="s">
        <v>55</v>
      </c>
      <c r="B2247" t="s">
        <v>75</v>
      </c>
      <c r="C2247">
        <v>2005</v>
      </c>
      <c r="D2247" t="s">
        <v>20</v>
      </c>
      <c r="E2247" t="s">
        <v>67</v>
      </c>
      <c r="F2247">
        <v>1.8</v>
      </c>
      <c r="G2247">
        <v>267758</v>
      </c>
      <c r="H2247">
        <v>148</v>
      </c>
      <c r="I2247">
        <v>150</v>
      </c>
      <c r="J2247">
        <v>4</v>
      </c>
      <c r="K2247">
        <v>0</v>
      </c>
      <c r="L2247" t="s">
        <v>43</v>
      </c>
      <c r="M2247" t="s">
        <v>52</v>
      </c>
      <c r="N2247" t="s">
        <v>45</v>
      </c>
      <c r="O2247" t="s">
        <v>29</v>
      </c>
      <c r="P2247">
        <v>32</v>
      </c>
      <c r="Q2247" t="s">
        <v>91</v>
      </c>
      <c r="R2247">
        <v>500</v>
      </c>
      <c r="S2247" t="str">
        <f t="shared" si="35"/>
        <v>200K+</v>
      </c>
    </row>
    <row r="2248" spans="1:19" x14ac:dyDescent="0.3">
      <c r="A2248" t="s">
        <v>80</v>
      </c>
      <c r="B2248" t="s">
        <v>83</v>
      </c>
      <c r="C2248">
        <v>2015</v>
      </c>
      <c r="D2248" t="s">
        <v>20</v>
      </c>
      <c r="E2248" t="s">
        <v>21</v>
      </c>
      <c r="F2248">
        <v>2.5</v>
      </c>
      <c r="G2248">
        <v>34360</v>
      </c>
      <c r="H2248">
        <v>379</v>
      </c>
      <c r="I2248">
        <v>375</v>
      </c>
      <c r="J2248">
        <v>2</v>
      </c>
      <c r="K2248">
        <v>1</v>
      </c>
      <c r="L2248" t="s">
        <v>140</v>
      </c>
      <c r="M2248" t="s">
        <v>44</v>
      </c>
      <c r="N2248" t="s">
        <v>84</v>
      </c>
      <c r="O2248" t="s">
        <v>60</v>
      </c>
      <c r="P2248">
        <v>10</v>
      </c>
      <c r="Q2248" t="s">
        <v>64</v>
      </c>
      <c r="R2248">
        <v>11377</v>
      </c>
      <c r="S2248" t="str">
        <f t="shared" si="35"/>
        <v>0-50K</v>
      </c>
    </row>
    <row r="2249" spans="1:19" x14ac:dyDescent="0.3">
      <c r="A2249" t="s">
        <v>31</v>
      </c>
      <c r="B2249" t="s">
        <v>85</v>
      </c>
      <c r="C2249">
        <v>2005</v>
      </c>
      <c r="D2249" t="s">
        <v>20</v>
      </c>
      <c r="E2249" t="s">
        <v>21</v>
      </c>
      <c r="F2249">
        <v>3</v>
      </c>
      <c r="G2249">
        <v>345297</v>
      </c>
      <c r="H2249">
        <v>225</v>
      </c>
      <c r="I2249">
        <v>219</v>
      </c>
      <c r="J2249">
        <v>5</v>
      </c>
      <c r="K2249">
        <v>1</v>
      </c>
      <c r="L2249" t="s">
        <v>43</v>
      </c>
      <c r="M2249" t="s">
        <v>44</v>
      </c>
      <c r="N2249" t="s">
        <v>23</v>
      </c>
      <c r="O2249" t="s">
        <v>24</v>
      </c>
      <c r="P2249">
        <v>26</v>
      </c>
      <c r="Q2249" t="s">
        <v>25</v>
      </c>
      <c r="R2249">
        <v>500</v>
      </c>
      <c r="S2249" t="str">
        <f t="shared" si="35"/>
        <v>200K+</v>
      </c>
    </row>
    <row r="2250" spans="1:19" x14ac:dyDescent="0.3">
      <c r="A2250" t="s">
        <v>18</v>
      </c>
      <c r="B2250" t="s">
        <v>66</v>
      </c>
      <c r="C2250">
        <v>2006</v>
      </c>
      <c r="D2250" t="s">
        <v>20</v>
      </c>
      <c r="E2250" t="s">
        <v>21</v>
      </c>
      <c r="F2250">
        <v>3.1</v>
      </c>
      <c r="G2250">
        <v>191251</v>
      </c>
      <c r="H2250">
        <v>245</v>
      </c>
      <c r="I2250">
        <v>223</v>
      </c>
      <c r="J2250">
        <v>3</v>
      </c>
      <c r="K2250">
        <v>0</v>
      </c>
      <c r="L2250" t="s">
        <v>43</v>
      </c>
      <c r="M2250" t="s">
        <v>22</v>
      </c>
      <c r="N2250" t="s">
        <v>23</v>
      </c>
      <c r="O2250" t="s">
        <v>29</v>
      </c>
      <c r="P2250">
        <v>23</v>
      </c>
      <c r="Q2250" t="s">
        <v>64</v>
      </c>
      <c r="R2250">
        <v>710</v>
      </c>
      <c r="S2250" t="str">
        <f t="shared" si="35"/>
        <v>150K-200K</v>
      </c>
    </row>
    <row r="2251" spans="1:19" x14ac:dyDescent="0.3">
      <c r="A2251" t="s">
        <v>18</v>
      </c>
      <c r="B2251" t="s">
        <v>70</v>
      </c>
      <c r="C2251">
        <v>2009</v>
      </c>
      <c r="D2251" t="s">
        <v>20</v>
      </c>
      <c r="E2251" t="s">
        <v>67</v>
      </c>
      <c r="F2251">
        <v>2.5</v>
      </c>
      <c r="G2251">
        <v>46787</v>
      </c>
      <c r="H2251">
        <v>122</v>
      </c>
      <c r="I2251">
        <v>109</v>
      </c>
      <c r="J2251">
        <v>2</v>
      </c>
      <c r="K2251">
        <v>0</v>
      </c>
      <c r="L2251" t="s">
        <v>40</v>
      </c>
      <c r="M2251" t="s">
        <v>59</v>
      </c>
      <c r="N2251" t="s">
        <v>45</v>
      </c>
      <c r="O2251" t="s">
        <v>29</v>
      </c>
      <c r="P2251">
        <v>41</v>
      </c>
      <c r="Q2251" t="s">
        <v>25</v>
      </c>
      <c r="R2251">
        <v>12235</v>
      </c>
      <c r="S2251" t="str">
        <f t="shared" si="35"/>
        <v>0-50K</v>
      </c>
    </row>
    <row r="2252" spans="1:19" x14ac:dyDescent="0.3">
      <c r="A2252" t="s">
        <v>80</v>
      </c>
      <c r="B2252" t="s">
        <v>81</v>
      </c>
      <c r="C2252">
        <v>2022</v>
      </c>
      <c r="D2252" t="s">
        <v>20</v>
      </c>
      <c r="E2252" t="s">
        <v>21</v>
      </c>
      <c r="F2252">
        <v>2.8</v>
      </c>
      <c r="G2252">
        <v>26452</v>
      </c>
      <c r="H2252">
        <v>205</v>
      </c>
      <c r="I2252">
        <v>187</v>
      </c>
      <c r="J2252">
        <v>1</v>
      </c>
      <c r="K2252" t="s">
        <v>140</v>
      </c>
      <c r="L2252" t="s">
        <v>43</v>
      </c>
      <c r="M2252" t="s">
        <v>28</v>
      </c>
      <c r="N2252" t="s">
        <v>82</v>
      </c>
      <c r="O2252" t="s">
        <v>60</v>
      </c>
      <c r="P2252">
        <v>30</v>
      </c>
      <c r="Q2252" t="s">
        <v>76</v>
      </c>
      <c r="R2252">
        <v>23052</v>
      </c>
      <c r="S2252" t="str">
        <f t="shared" si="35"/>
        <v>0-50K</v>
      </c>
    </row>
    <row r="2253" spans="1:19" x14ac:dyDescent="0.3">
      <c r="A2253" t="s">
        <v>55</v>
      </c>
      <c r="B2253" t="s">
        <v>75</v>
      </c>
      <c r="C2253">
        <v>2019</v>
      </c>
      <c r="D2253" t="s">
        <v>20</v>
      </c>
      <c r="E2253" t="s">
        <v>21</v>
      </c>
      <c r="F2253">
        <v>2.2000000000000002</v>
      </c>
      <c r="G2253">
        <v>42434</v>
      </c>
      <c r="H2253">
        <v>182</v>
      </c>
      <c r="I2253">
        <v>177</v>
      </c>
      <c r="J2253">
        <v>2</v>
      </c>
      <c r="K2253" t="s">
        <v>140</v>
      </c>
      <c r="L2253" t="s">
        <v>34</v>
      </c>
      <c r="M2253" t="s">
        <v>28</v>
      </c>
      <c r="N2253" t="s">
        <v>45</v>
      </c>
      <c r="O2253" t="s">
        <v>24</v>
      </c>
      <c r="P2253">
        <v>31</v>
      </c>
      <c r="Q2253" t="s">
        <v>76</v>
      </c>
      <c r="R2253">
        <v>11504</v>
      </c>
      <c r="S2253" t="str">
        <f t="shared" si="35"/>
        <v>0-50K</v>
      </c>
    </row>
    <row r="2254" spans="1:19" x14ac:dyDescent="0.3">
      <c r="A2254" t="s">
        <v>31</v>
      </c>
      <c r="B2254" t="s">
        <v>85</v>
      </c>
      <c r="C2254">
        <v>2023</v>
      </c>
      <c r="D2254" t="s">
        <v>20</v>
      </c>
      <c r="E2254" t="s">
        <v>21</v>
      </c>
      <c r="F2254">
        <v>2.6</v>
      </c>
      <c r="G2254">
        <v>32347</v>
      </c>
      <c r="H2254">
        <v>210</v>
      </c>
      <c r="I2254">
        <v>207</v>
      </c>
      <c r="J2254">
        <v>1</v>
      </c>
      <c r="K2254">
        <v>1</v>
      </c>
      <c r="L2254" t="s">
        <v>40</v>
      </c>
      <c r="M2254" t="s">
        <v>28</v>
      </c>
      <c r="N2254" t="s">
        <v>23</v>
      </c>
      <c r="O2254" t="s">
        <v>24</v>
      </c>
      <c r="P2254">
        <v>34</v>
      </c>
      <c r="Q2254" t="s">
        <v>46</v>
      </c>
      <c r="R2254">
        <v>18949</v>
      </c>
      <c r="S2254" t="str">
        <f t="shared" si="35"/>
        <v>0-50K</v>
      </c>
    </row>
    <row r="2255" spans="1:19" x14ac:dyDescent="0.3">
      <c r="A2255" t="s">
        <v>31</v>
      </c>
      <c r="B2255" t="s">
        <v>85</v>
      </c>
      <c r="C2255">
        <v>2021</v>
      </c>
      <c r="D2255" t="s">
        <v>20</v>
      </c>
      <c r="E2255" t="s">
        <v>21</v>
      </c>
      <c r="F2255">
        <v>2.5</v>
      </c>
      <c r="G2255">
        <v>56272</v>
      </c>
      <c r="H2255">
        <v>185</v>
      </c>
      <c r="I2255">
        <v>187</v>
      </c>
      <c r="J2255">
        <v>1</v>
      </c>
      <c r="K2255">
        <v>0</v>
      </c>
      <c r="L2255" t="s">
        <v>34</v>
      </c>
      <c r="M2255" t="s">
        <v>52</v>
      </c>
      <c r="N2255" t="s">
        <v>23</v>
      </c>
      <c r="O2255" t="s">
        <v>24</v>
      </c>
      <c r="P2255">
        <v>30</v>
      </c>
      <c r="Q2255" t="s">
        <v>91</v>
      </c>
      <c r="R2255">
        <v>19719</v>
      </c>
      <c r="S2255" t="str">
        <f t="shared" si="35"/>
        <v>50K-100K</v>
      </c>
    </row>
    <row r="2256" spans="1:19" x14ac:dyDescent="0.3">
      <c r="A2256" t="s">
        <v>18</v>
      </c>
      <c r="B2256" t="s">
        <v>70</v>
      </c>
      <c r="C2256">
        <v>2022</v>
      </c>
      <c r="D2256" t="s">
        <v>20</v>
      </c>
      <c r="E2256" t="s">
        <v>21</v>
      </c>
      <c r="F2256">
        <v>2.1</v>
      </c>
      <c r="G2256">
        <v>31648</v>
      </c>
      <c r="H2256">
        <v>158</v>
      </c>
      <c r="I2256">
        <v>122</v>
      </c>
      <c r="J2256">
        <v>1</v>
      </c>
      <c r="K2256">
        <v>0</v>
      </c>
      <c r="L2256" t="s">
        <v>40</v>
      </c>
      <c r="M2256" t="s">
        <v>44</v>
      </c>
      <c r="N2256" t="s">
        <v>45</v>
      </c>
      <c r="O2256" t="s">
        <v>29</v>
      </c>
      <c r="P2256">
        <v>34</v>
      </c>
      <c r="Q2256" t="s">
        <v>91</v>
      </c>
      <c r="R2256">
        <v>43028</v>
      </c>
      <c r="S2256" t="str">
        <f t="shared" si="35"/>
        <v>0-50K</v>
      </c>
    </row>
    <row r="2257" spans="1:19" x14ac:dyDescent="0.3">
      <c r="A2257" t="s">
        <v>31</v>
      </c>
      <c r="B2257" t="s">
        <v>61</v>
      </c>
      <c r="C2257">
        <v>2024</v>
      </c>
      <c r="D2257" t="s">
        <v>20</v>
      </c>
      <c r="E2257" t="s">
        <v>21</v>
      </c>
      <c r="F2257">
        <v>1.6</v>
      </c>
      <c r="G2257">
        <v>376</v>
      </c>
      <c r="H2257">
        <v>143</v>
      </c>
      <c r="I2257">
        <v>187</v>
      </c>
      <c r="J2257">
        <v>1</v>
      </c>
      <c r="K2257">
        <v>0</v>
      </c>
      <c r="L2257" t="s">
        <v>34</v>
      </c>
      <c r="M2257" t="s">
        <v>35</v>
      </c>
      <c r="N2257" t="s">
        <v>45</v>
      </c>
      <c r="O2257" t="s">
        <v>29</v>
      </c>
      <c r="P2257">
        <v>36</v>
      </c>
      <c r="Q2257" t="s">
        <v>46</v>
      </c>
      <c r="R2257">
        <v>26593</v>
      </c>
      <c r="S2257" t="str">
        <f t="shared" si="35"/>
        <v>0-50K</v>
      </c>
    </row>
    <row r="2258" spans="1:19" x14ac:dyDescent="0.3">
      <c r="A2258" t="s">
        <v>73</v>
      </c>
      <c r="B2258" t="s">
        <v>97</v>
      </c>
      <c r="C2258">
        <v>2022</v>
      </c>
      <c r="D2258" t="s">
        <v>63</v>
      </c>
      <c r="E2258" t="s">
        <v>21</v>
      </c>
      <c r="F2258">
        <v>1.9</v>
      </c>
      <c r="G2258">
        <v>49113</v>
      </c>
      <c r="H2258">
        <v>156</v>
      </c>
      <c r="I2258">
        <v>178</v>
      </c>
      <c r="J2258">
        <v>1</v>
      </c>
      <c r="K2258">
        <v>0</v>
      </c>
      <c r="L2258" t="s">
        <v>43</v>
      </c>
      <c r="M2258" t="s">
        <v>28</v>
      </c>
      <c r="N2258" t="s">
        <v>45</v>
      </c>
      <c r="O2258" t="s">
        <v>29</v>
      </c>
      <c r="P2258">
        <v>38</v>
      </c>
      <c r="Q2258" t="s">
        <v>88</v>
      </c>
      <c r="R2258">
        <v>47118</v>
      </c>
      <c r="S2258" t="str">
        <f t="shared" si="35"/>
        <v>0-50K</v>
      </c>
    </row>
    <row r="2259" spans="1:19" x14ac:dyDescent="0.3">
      <c r="A2259" t="s">
        <v>18</v>
      </c>
      <c r="B2259" t="s">
        <v>66</v>
      </c>
      <c r="C2259">
        <v>2005</v>
      </c>
      <c r="D2259" t="s">
        <v>20</v>
      </c>
      <c r="E2259" t="s">
        <v>67</v>
      </c>
      <c r="F2259">
        <v>2.5</v>
      </c>
      <c r="G2259">
        <v>324476</v>
      </c>
      <c r="H2259">
        <v>238</v>
      </c>
      <c r="I2259">
        <v>223</v>
      </c>
      <c r="J2259">
        <v>3</v>
      </c>
      <c r="K2259">
        <v>1</v>
      </c>
      <c r="L2259" t="s">
        <v>43</v>
      </c>
      <c r="M2259" t="s">
        <v>94</v>
      </c>
      <c r="N2259" t="s">
        <v>23</v>
      </c>
      <c r="O2259" t="s">
        <v>29</v>
      </c>
      <c r="P2259">
        <v>25</v>
      </c>
      <c r="Q2259" t="s">
        <v>88</v>
      </c>
      <c r="R2259">
        <v>500</v>
      </c>
      <c r="S2259" t="str">
        <f t="shared" si="35"/>
        <v>200K+</v>
      </c>
    </row>
    <row r="2260" spans="1:19" x14ac:dyDescent="0.3">
      <c r="A2260" t="s">
        <v>38</v>
      </c>
      <c r="B2260" t="s">
        <v>86</v>
      </c>
      <c r="C2260">
        <v>2007</v>
      </c>
      <c r="D2260" t="s">
        <v>20</v>
      </c>
      <c r="E2260" t="s">
        <v>21</v>
      </c>
      <c r="F2260">
        <v>3.3</v>
      </c>
      <c r="G2260">
        <v>185070</v>
      </c>
      <c r="H2260">
        <v>249</v>
      </c>
      <c r="I2260">
        <v>242</v>
      </c>
      <c r="J2260">
        <v>4</v>
      </c>
      <c r="K2260">
        <v>1</v>
      </c>
      <c r="L2260" t="s">
        <v>40</v>
      </c>
      <c r="M2260" t="s">
        <v>22</v>
      </c>
      <c r="N2260" t="s">
        <v>84</v>
      </c>
      <c r="O2260" t="s">
        <v>60</v>
      </c>
      <c r="P2260">
        <v>23</v>
      </c>
      <c r="Q2260" t="s">
        <v>37</v>
      </c>
      <c r="R2260">
        <v>500</v>
      </c>
      <c r="S2260" t="str">
        <f t="shared" si="35"/>
        <v>150K-200K</v>
      </c>
    </row>
    <row r="2261" spans="1:19" x14ac:dyDescent="0.3">
      <c r="A2261" t="s">
        <v>41</v>
      </c>
      <c r="B2261" t="s">
        <v>96</v>
      </c>
      <c r="C2261">
        <v>2006</v>
      </c>
      <c r="D2261" t="s">
        <v>20</v>
      </c>
      <c r="E2261" t="s">
        <v>140</v>
      </c>
      <c r="F2261">
        <v>2.5</v>
      </c>
      <c r="G2261">
        <v>187566</v>
      </c>
      <c r="H2261">
        <v>154</v>
      </c>
      <c r="I2261">
        <v>159</v>
      </c>
      <c r="J2261">
        <v>4</v>
      </c>
      <c r="K2261">
        <v>1</v>
      </c>
      <c r="L2261" t="s">
        <v>43</v>
      </c>
      <c r="M2261" t="s">
        <v>72</v>
      </c>
      <c r="N2261" t="s">
        <v>45</v>
      </c>
      <c r="O2261" t="s">
        <v>24</v>
      </c>
      <c r="P2261">
        <v>37</v>
      </c>
      <c r="Q2261" t="s">
        <v>25</v>
      </c>
      <c r="R2261">
        <v>500</v>
      </c>
      <c r="S2261" t="str">
        <f t="shared" si="35"/>
        <v>150K-200K</v>
      </c>
    </row>
    <row r="2262" spans="1:19" x14ac:dyDescent="0.3">
      <c r="A2262" t="s">
        <v>49</v>
      </c>
      <c r="B2262" t="s">
        <v>50</v>
      </c>
      <c r="C2262">
        <v>2005</v>
      </c>
      <c r="D2262" t="s">
        <v>20</v>
      </c>
      <c r="E2262" t="s">
        <v>21</v>
      </c>
      <c r="F2262">
        <v>1.8</v>
      </c>
      <c r="G2262">
        <v>295196</v>
      </c>
      <c r="H2262">
        <v>145</v>
      </c>
      <c r="I2262">
        <v>133</v>
      </c>
      <c r="J2262">
        <v>5</v>
      </c>
      <c r="K2262">
        <v>0</v>
      </c>
      <c r="L2262" t="s">
        <v>40</v>
      </c>
      <c r="M2262" t="s">
        <v>72</v>
      </c>
      <c r="N2262" t="s">
        <v>45</v>
      </c>
      <c r="O2262" t="s">
        <v>29</v>
      </c>
      <c r="P2262">
        <v>37</v>
      </c>
      <c r="Q2262" t="s">
        <v>37</v>
      </c>
      <c r="R2262">
        <v>500</v>
      </c>
      <c r="S2262" t="str">
        <f t="shared" si="35"/>
        <v>200K+</v>
      </c>
    </row>
    <row r="2263" spans="1:19" x14ac:dyDescent="0.3">
      <c r="A2263" t="s">
        <v>49</v>
      </c>
      <c r="B2263" t="s">
        <v>50</v>
      </c>
      <c r="C2263">
        <v>2021</v>
      </c>
      <c r="D2263" t="s">
        <v>20</v>
      </c>
      <c r="E2263" t="s">
        <v>140</v>
      </c>
      <c r="F2263">
        <v>2.4</v>
      </c>
      <c r="G2263">
        <v>86670</v>
      </c>
      <c r="H2263">
        <v>197</v>
      </c>
      <c r="I2263">
        <v>197</v>
      </c>
      <c r="J2263">
        <v>1</v>
      </c>
      <c r="K2263">
        <v>0</v>
      </c>
      <c r="L2263" t="s">
        <v>43</v>
      </c>
      <c r="M2263" t="s">
        <v>140</v>
      </c>
      <c r="N2263" t="s">
        <v>45</v>
      </c>
      <c r="O2263" t="s">
        <v>29</v>
      </c>
      <c r="P2263">
        <v>32</v>
      </c>
      <c r="Q2263" t="s">
        <v>76</v>
      </c>
      <c r="R2263">
        <v>11047</v>
      </c>
      <c r="S2263" t="str">
        <f t="shared" si="35"/>
        <v>50K-100K</v>
      </c>
    </row>
    <row r="2264" spans="1:19" x14ac:dyDescent="0.3">
      <c r="A2264" t="s">
        <v>41</v>
      </c>
      <c r="B2264" t="s">
        <v>42</v>
      </c>
      <c r="C2264">
        <v>2020</v>
      </c>
      <c r="D2264" t="s">
        <v>63</v>
      </c>
      <c r="E2264" t="s">
        <v>21</v>
      </c>
      <c r="F2264">
        <v>1.5</v>
      </c>
      <c r="G2264">
        <v>49934</v>
      </c>
      <c r="H2264">
        <v>118</v>
      </c>
      <c r="I2264">
        <v>109</v>
      </c>
      <c r="J2264">
        <v>1</v>
      </c>
      <c r="K2264">
        <v>0</v>
      </c>
      <c r="L2264" t="s">
        <v>43</v>
      </c>
      <c r="M2264" t="s">
        <v>52</v>
      </c>
      <c r="N2264" t="s">
        <v>45</v>
      </c>
      <c r="O2264" t="s">
        <v>29</v>
      </c>
      <c r="P2264">
        <v>35</v>
      </c>
      <c r="Q2264" t="s">
        <v>46</v>
      </c>
      <c r="R2264">
        <v>16007</v>
      </c>
      <c r="S2264" t="str">
        <f t="shared" si="35"/>
        <v>0-50K</v>
      </c>
    </row>
    <row r="2265" spans="1:19" x14ac:dyDescent="0.3">
      <c r="A2265" t="s">
        <v>38</v>
      </c>
      <c r="B2265" t="s">
        <v>47</v>
      </c>
      <c r="C2265">
        <v>2009</v>
      </c>
      <c r="D2265" t="s">
        <v>20</v>
      </c>
      <c r="E2265" t="s">
        <v>21</v>
      </c>
      <c r="F2265">
        <v>2.9</v>
      </c>
      <c r="G2265">
        <v>199813</v>
      </c>
      <c r="H2265">
        <v>211</v>
      </c>
      <c r="I2265">
        <v>191</v>
      </c>
      <c r="J2265">
        <v>3</v>
      </c>
      <c r="K2265">
        <v>0</v>
      </c>
      <c r="L2265" t="s">
        <v>140</v>
      </c>
      <c r="M2265" t="s">
        <v>52</v>
      </c>
      <c r="N2265" t="s">
        <v>23</v>
      </c>
      <c r="O2265" t="s">
        <v>24</v>
      </c>
      <c r="P2265">
        <v>30</v>
      </c>
      <c r="Q2265" t="s">
        <v>140</v>
      </c>
      <c r="R2265">
        <v>500</v>
      </c>
      <c r="S2265" t="str">
        <f t="shared" si="35"/>
        <v>150K-200K</v>
      </c>
    </row>
    <row r="2266" spans="1:19" x14ac:dyDescent="0.3">
      <c r="A2266" t="s">
        <v>53</v>
      </c>
      <c r="B2266" t="s">
        <v>54</v>
      </c>
      <c r="C2266">
        <v>2010</v>
      </c>
      <c r="D2266" t="s">
        <v>20</v>
      </c>
      <c r="E2266" t="s">
        <v>21</v>
      </c>
      <c r="F2266">
        <v>2.6</v>
      </c>
      <c r="G2266">
        <v>178364</v>
      </c>
      <c r="H2266">
        <v>183</v>
      </c>
      <c r="I2266">
        <v>186</v>
      </c>
      <c r="J2266">
        <v>3</v>
      </c>
      <c r="K2266">
        <v>0</v>
      </c>
      <c r="L2266" t="s">
        <v>43</v>
      </c>
      <c r="M2266" t="s">
        <v>72</v>
      </c>
      <c r="N2266" t="s">
        <v>23</v>
      </c>
      <c r="O2266" t="s">
        <v>24</v>
      </c>
      <c r="P2266">
        <v>30</v>
      </c>
      <c r="Q2266" t="s">
        <v>91</v>
      </c>
      <c r="R2266">
        <v>4851</v>
      </c>
      <c r="S2266" t="str">
        <f t="shared" si="35"/>
        <v>150K-200K</v>
      </c>
    </row>
    <row r="2267" spans="1:19" x14ac:dyDescent="0.3">
      <c r="A2267" t="s">
        <v>49</v>
      </c>
      <c r="B2267" t="s">
        <v>93</v>
      </c>
      <c r="C2267">
        <v>2020</v>
      </c>
      <c r="D2267" t="s">
        <v>63</v>
      </c>
      <c r="E2267" t="s">
        <v>21</v>
      </c>
      <c r="F2267">
        <v>3.5</v>
      </c>
      <c r="G2267">
        <v>33715</v>
      </c>
      <c r="H2267">
        <v>264</v>
      </c>
      <c r="I2267">
        <v>187</v>
      </c>
      <c r="J2267">
        <v>1</v>
      </c>
      <c r="K2267">
        <v>0</v>
      </c>
      <c r="L2267" t="s">
        <v>34</v>
      </c>
      <c r="M2267" t="s">
        <v>140</v>
      </c>
      <c r="N2267" t="s">
        <v>23</v>
      </c>
      <c r="O2267" t="s">
        <v>29</v>
      </c>
      <c r="P2267">
        <v>26</v>
      </c>
      <c r="Q2267" t="s">
        <v>88</v>
      </c>
      <c r="R2267">
        <v>23737</v>
      </c>
      <c r="S2267" t="str">
        <f t="shared" si="35"/>
        <v>0-50K</v>
      </c>
    </row>
    <row r="2268" spans="1:19" x14ac:dyDescent="0.3">
      <c r="A2268" t="s">
        <v>73</v>
      </c>
      <c r="B2268" t="s">
        <v>87</v>
      </c>
      <c r="C2268">
        <v>2015</v>
      </c>
      <c r="D2268" t="s">
        <v>63</v>
      </c>
      <c r="E2268" t="s">
        <v>21</v>
      </c>
      <c r="F2268">
        <v>2.2000000000000002</v>
      </c>
      <c r="G2268">
        <v>152839</v>
      </c>
      <c r="H2268">
        <v>160</v>
      </c>
      <c r="I2268">
        <v>148</v>
      </c>
      <c r="J2268">
        <v>2</v>
      </c>
      <c r="K2268" t="s">
        <v>140</v>
      </c>
      <c r="L2268" t="s">
        <v>43</v>
      </c>
      <c r="M2268" t="s">
        <v>140</v>
      </c>
      <c r="N2268" t="s">
        <v>23</v>
      </c>
      <c r="O2268" t="s">
        <v>24</v>
      </c>
      <c r="P2268">
        <v>41</v>
      </c>
      <c r="Q2268" t="s">
        <v>48</v>
      </c>
      <c r="R2268">
        <v>11400</v>
      </c>
      <c r="S2268" t="str">
        <f t="shared" si="35"/>
        <v>150K-200K</v>
      </c>
    </row>
    <row r="2269" spans="1:19" x14ac:dyDescent="0.3">
      <c r="A2269" t="s">
        <v>18</v>
      </c>
      <c r="B2269" t="s">
        <v>51</v>
      </c>
      <c r="C2269">
        <v>2023</v>
      </c>
      <c r="D2269" t="s">
        <v>20</v>
      </c>
      <c r="E2269" t="s">
        <v>21</v>
      </c>
      <c r="F2269">
        <v>2.2000000000000002</v>
      </c>
      <c r="G2269">
        <v>33126</v>
      </c>
      <c r="H2269">
        <v>182</v>
      </c>
      <c r="I2269">
        <v>176</v>
      </c>
      <c r="J2269">
        <v>1</v>
      </c>
      <c r="K2269" t="s">
        <v>140</v>
      </c>
      <c r="L2269" t="s">
        <v>40</v>
      </c>
      <c r="M2269" t="s">
        <v>22</v>
      </c>
      <c r="N2269" t="s">
        <v>45</v>
      </c>
      <c r="O2269" t="s">
        <v>29</v>
      </c>
      <c r="P2269">
        <v>34</v>
      </c>
      <c r="Q2269" t="s">
        <v>25</v>
      </c>
      <c r="R2269">
        <v>34018</v>
      </c>
      <c r="S2269" t="str">
        <f t="shared" si="35"/>
        <v>0-50K</v>
      </c>
    </row>
    <row r="2270" spans="1:19" x14ac:dyDescent="0.3">
      <c r="A2270" t="s">
        <v>49</v>
      </c>
      <c r="B2270" t="s">
        <v>92</v>
      </c>
      <c r="C2270">
        <v>2009</v>
      </c>
      <c r="D2270" t="s">
        <v>20</v>
      </c>
      <c r="E2270" t="s">
        <v>21</v>
      </c>
      <c r="F2270">
        <v>2.6</v>
      </c>
      <c r="G2270">
        <v>137183</v>
      </c>
      <c r="H2270">
        <v>187</v>
      </c>
      <c r="I2270">
        <v>195</v>
      </c>
      <c r="J2270">
        <v>4</v>
      </c>
      <c r="K2270" t="s">
        <v>140</v>
      </c>
      <c r="L2270" t="s">
        <v>43</v>
      </c>
      <c r="M2270" t="s">
        <v>140</v>
      </c>
      <c r="N2270" t="s">
        <v>23</v>
      </c>
      <c r="O2270" t="s">
        <v>24</v>
      </c>
      <c r="P2270">
        <v>32</v>
      </c>
      <c r="Q2270" t="s">
        <v>46</v>
      </c>
      <c r="R2270">
        <v>836</v>
      </c>
      <c r="S2270" t="str">
        <f t="shared" si="35"/>
        <v>100K-150K</v>
      </c>
    </row>
    <row r="2271" spans="1:19" x14ac:dyDescent="0.3">
      <c r="A2271" t="s">
        <v>80</v>
      </c>
      <c r="B2271" t="s">
        <v>83</v>
      </c>
      <c r="C2271">
        <v>2023</v>
      </c>
      <c r="D2271" t="s">
        <v>65</v>
      </c>
      <c r="E2271" t="s">
        <v>21</v>
      </c>
      <c r="F2271">
        <v>2.5</v>
      </c>
      <c r="G2271">
        <v>6143</v>
      </c>
      <c r="H2271">
        <v>249</v>
      </c>
      <c r="I2271">
        <v>273</v>
      </c>
      <c r="J2271">
        <v>1</v>
      </c>
      <c r="K2271">
        <v>0</v>
      </c>
      <c r="L2271" t="s">
        <v>34</v>
      </c>
      <c r="M2271" t="s">
        <v>52</v>
      </c>
      <c r="N2271" t="s">
        <v>84</v>
      </c>
      <c r="O2271" t="s">
        <v>95</v>
      </c>
      <c r="P2271">
        <v>109</v>
      </c>
      <c r="Q2271" t="s">
        <v>140</v>
      </c>
      <c r="R2271">
        <v>30525</v>
      </c>
      <c r="S2271" t="str">
        <f t="shared" si="35"/>
        <v>0-50K</v>
      </c>
    </row>
    <row r="2272" spans="1:19" x14ac:dyDescent="0.3">
      <c r="A2272" t="s">
        <v>26</v>
      </c>
      <c r="B2272" t="s">
        <v>101</v>
      </c>
      <c r="C2272">
        <v>2008</v>
      </c>
      <c r="D2272" t="s">
        <v>20</v>
      </c>
      <c r="E2272" t="s">
        <v>140</v>
      </c>
      <c r="F2272">
        <v>1.4</v>
      </c>
      <c r="G2272">
        <v>139083</v>
      </c>
      <c r="H2272">
        <v>122</v>
      </c>
      <c r="I2272">
        <v>121</v>
      </c>
      <c r="J2272">
        <v>4</v>
      </c>
      <c r="K2272">
        <v>1</v>
      </c>
      <c r="L2272" t="s">
        <v>140</v>
      </c>
      <c r="M2272" t="s">
        <v>35</v>
      </c>
      <c r="N2272" t="s">
        <v>45</v>
      </c>
      <c r="O2272" t="s">
        <v>29</v>
      </c>
      <c r="P2272">
        <v>32</v>
      </c>
      <c r="Q2272" t="s">
        <v>57</v>
      </c>
      <c r="R2272">
        <v>500</v>
      </c>
      <c r="S2272" t="str">
        <f t="shared" si="35"/>
        <v>100K-150K</v>
      </c>
    </row>
    <row r="2273" spans="1:19" x14ac:dyDescent="0.3">
      <c r="A2273" t="s">
        <v>38</v>
      </c>
      <c r="B2273" t="s">
        <v>89</v>
      </c>
      <c r="C2273">
        <v>2015</v>
      </c>
      <c r="D2273" t="s">
        <v>20</v>
      </c>
      <c r="E2273" t="s">
        <v>21</v>
      </c>
      <c r="F2273">
        <v>1.8</v>
      </c>
      <c r="G2273">
        <v>72477</v>
      </c>
      <c r="H2273">
        <v>187</v>
      </c>
      <c r="I2273">
        <v>107</v>
      </c>
      <c r="J2273">
        <v>2</v>
      </c>
      <c r="K2273">
        <v>0</v>
      </c>
      <c r="L2273" t="s">
        <v>34</v>
      </c>
      <c r="M2273" t="s">
        <v>28</v>
      </c>
      <c r="N2273" t="s">
        <v>45</v>
      </c>
      <c r="O2273" t="s">
        <v>29</v>
      </c>
      <c r="P2273">
        <v>37</v>
      </c>
      <c r="Q2273" t="s">
        <v>25</v>
      </c>
      <c r="R2273">
        <v>7080</v>
      </c>
      <c r="S2273" t="str">
        <f t="shared" si="35"/>
        <v>50K-100K</v>
      </c>
    </row>
    <row r="2274" spans="1:19" x14ac:dyDescent="0.3">
      <c r="A2274" t="s">
        <v>26</v>
      </c>
      <c r="B2274" t="s">
        <v>101</v>
      </c>
      <c r="C2274">
        <v>2009</v>
      </c>
      <c r="D2274" t="s">
        <v>33</v>
      </c>
      <c r="E2274" t="s">
        <v>21</v>
      </c>
      <c r="F2274">
        <v>1.9</v>
      </c>
      <c r="G2274">
        <v>22756</v>
      </c>
      <c r="H2274">
        <v>148</v>
      </c>
      <c r="I2274">
        <v>142</v>
      </c>
      <c r="J2274">
        <v>4</v>
      </c>
      <c r="K2274" t="s">
        <v>140</v>
      </c>
      <c r="L2274" t="s">
        <v>43</v>
      </c>
      <c r="M2274" t="s">
        <v>59</v>
      </c>
      <c r="N2274" t="s">
        <v>45</v>
      </c>
      <c r="O2274" t="s">
        <v>29</v>
      </c>
      <c r="P2274">
        <v>57</v>
      </c>
      <c r="Q2274" t="s">
        <v>37</v>
      </c>
      <c r="R2274">
        <v>3452</v>
      </c>
      <c r="S2274" t="str">
        <f t="shared" si="35"/>
        <v>0-50K</v>
      </c>
    </row>
    <row r="2275" spans="1:19" x14ac:dyDescent="0.3">
      <c r="A2275" t="s">
        <v>49</v>
      </c>
      <c r="B2275" t="s">
        <v>92</v>
      </c>
      <c r="C2275">
        <v>2006</v>
      </c>
      <c r="D2275" t="s">
        <v>20</v>
      </c>
      <c r="E2275" t="s">
        <v>21</v>
      </c>
      <c r="F2275">
        <v>2.1</v>
      </c>
      <c r="G2275">
        <v>227855</v>
      </c>
      <c r="H2275">
        <v>144</v>
      </c>
      <c r="I2275">
        <v>144</v>
      </c>
      <c r="J2275">
        <v>4</v>
      </c>
      <c r="K2275">
        <v>1</v>
      </c>
      <c r="L2275" t="s">
        <v>43</v>
      </c>
      <c r="M2275" t="s">
        <v>94</v>
      </c>
      <c r="N2275" t="s">
        <v>23</v>
      </c>
      <c r="O2275" t="s">
        <v>24</v>
      </c>
      <c r="P2275">
        <v>27</v>
      </c>
      <c r="Q2275" t="s">
        <v>48</v>
      </c>
      <c r="R2275">
        <v>500</v>
      </c>
      <c r="S2275" t="str">
        <f t="shared" si="35"/>
        <v>200K+</v>
      </c>
    </row>
    <row r="2276" spans="1:19" x14ac:dyDescent="0.3">
      <c r="A2276" t="s">
        <v>26</v>
      </c>
      <c r="B2276" t="s">
        <v>68</v>
      </c>
      <c r="C2276">
        <v>2006</v>
      </c>
      <c r="D2276" t="s">
        <v>20</v>
      </c>
      <c r="E2276" t="s">
        <v>21</v>
      </c>
      <c r="F2276">
        <v>1.8</v>
      </c>
      <c r="G2276">
        <v>318295</v>
      </c>
      <c r="H2276">
        <v>132</v>
      </c>
      <c r="I2276">
        <v>133</v>
      </c>
      <c r="J2276">
        <v>4</v>
      </c>
      <c r="K2276">
        <v>1</v>
      </c>
      <c r="L2276" t="s">
        <v>140</v>
      </c>
      <c r="M2276" t="s">
        <v>59</v>
      </c>
      <c r="N2276" t="s">
        <v>45</v>
      </c>
      <c r="O2276" t="s">
        <v>29</v>
      </c>
      <c r="P2276">
        <v>44</v>
      </c>
      <c r="Q2276" t="s">
        <v>64</v>
      </c>
      <c r="R2276">
        <v>500</v>
      </c>
      <c r="S2276" t="str">
        <f t="shared" si="35"/>
        <v>200K+</v>
      </c>
    </row>
    <row r="2277" spans="1:19" x14ac:dyDescent="0.3">
      <c r="A2277" t="s">
        <v>26</v>
      </c>
      <c r="B2277" t="s">
        <v>101</v>
      </c>
      <c r="C2277">
        <v>2010</v>
      </c>
      <c r="D2277" t="s">
        <v>20</v>
      </c>
      <c r="E2277" t="s">
        <v>21</v>
      </c>
      <c r="F2277">
        <v>1.5</v>
      </c>
      <c r="G2277">
        <v>286215</v>
      </c>
      <c r="H2277">
        <v>144</v>
      </c>
      <c r="I2277">
        <v>187</v>
      </c>
      <c r="J2277">
        <v>4</v>
      </c>
      <c r="K2277" t="s">
        <v>140</v>
      </c>
      <c r="L2277" t="s">
        <v>140</v>
      </c>
      <c r="M2277" t="s">
        <v>94</v>
      </c>
      <c r="N2277" t="s">
        <v>45</v>
      </c>
      <c r="O2277" t="s">
        <v>29</v>
      </c>
      <c r="P2277">
        <v>32</v>
      </c>
      <c r="Q2277" t="s">
        <v>46</v>
      </c>
      <c r="R2277">
        <v>500</v>
      </c>
      <c r="S2277" t="str">
        <f t="shared" si="35"/>
        <v>200K+</v>
      </c>
    </row>
    <row r="2278" spans="1:19" x14ac:dyDescent="0.3">
      <c r="A2278" t="s">
        <v>55</v>
      </c>
      <c r="B2278" t="s">
        <v>56</v>
      </c>
      <c r="C2278">
        <v>2006</v>
      </c>
      <c r="D2278" t="s">
        <v>20</v>
      </c>
      <c r="E2278" t="s">
        <v>21</v>
      </c>
      <c r="F2278">
        <v>2.5</v>
      </c>
      <c r="G2278">
        <v>223379</v>
      </c>
      <c r="H2278">
        <v>187</v>
      </c>
      <c r="I2278">
        <v>183</v>
      </c>
      <c r="J2278">
        <v>5</v>
      </c>
      <c r="K2278">
        <v>0</v>
      </c>
      <c r="L2278" t="s">
        <v>140</v>
      </c>
      <c r="M2278" t="s">
        <v>52</v>
      </c>
      <c r="N2278" t="s">
        <v>23</v>
      </c>
      <c r="O2278" t="s">
        <v>29</v>
      </c>
      <c r="P2278">
        <v>31</v>
      </c>
      <c r="Q2278" t="s">
        <v>25</v>
      </c>
      <c r="R2278">
        <v>500</v>
      </c>
      <c r="S2278" t="str">
        <f t="shared" si="35"/>
        <v>200K+</v>
      </c>
    </row>
    <row r="2279" spans="1:19" x14ac:dyDescent="0.3">
      <c r="A2279" t="s">
        <v>38</v>
      </c>
      <c r="B2279" t="s">
        <v>86</v>
      </c>
      <c r="C2279">
        <v>2019</v>
      </c>
      <c r="D2279" t="s">
        <v>20</v>
      </c>
      <c r="E2279" t="s">
        <v>21</v>
      </c>
      <c r="F2279">
        <v>2.5</v>
      </c>
      <c r="G2279">
        <v>73840</v>
      </c>
      <c r="H2279">
        <v>296</v>
      </c>
      <c r="I2279">
        <v>272</v>
      </c>
      <c r="J2279">
        <v>1</v>
      </c>
      <c r="K2279">
        <v>0</v>
      </c>
      <c r="L2279" t="s">
        <v>140</v>
      </c>
      <c r="M2279" t="s">
        <v>44</v>
      </c>
      <c r="N2279" t="s">
        <v>84</v>
      </c>
      <c r="O2279" t="s">
        <v>95</v>
      </c>
      <c r="P2279">
        <v>17</v>
      </c>
      <c r="Q2279" t="s">
        <v>64</v>
      </c>
      <c r="R2279">
        <v>18925</v>
      </c>
      <c r="S2279" t="str">
        <f t="shared" si="35"/>
        <v>50K-100K</v>
      </c>
    </row>
    <row r="2280" spans="1:19" x14ac:dyDescent="0.3">
      <c r="A2280" t="s">
        <v>55</v>
      </c>
      <c r="B2280" t="s">
        <v>69</v>
      </c>
      <c r="C2280">
        <v>2024</v>
      </c>
      <c r="D2280" t="s">
        <v>33</v>
      </c>
      <c r="E2280" t="s">
        <v>21</v>
      </c>
      <c r="F2280">
        <v>3</v>
      </c>
      <c r="G2280">
        <v>3730</v>
      </c>
      <c r="H2280">
        <v>230</v>
      </c>
      <c r="I2280">
        <v>221</v>
      </c>
      <c r="J2280">
        <v>1</v>
      </c>
      <c r="K2280">
        <v>0</v>
      </c>
      <c r="L2280" t="s">
        <v>34</v>
      </c>
      <c r="M2280" t="s">
        <v>72</v>
      </c>
      <c r="N2280" t="s">
        <v>23</v>
      </c>
      <c r="O2280" t="s">
        <v>24</v>
      </c>
      <c r="P2280">
        <v>42</v>
      </c>
      <c r="Q2280" t="s">
        <v>48</v>
      </c>
      <c r="R2280">
        <v>27604</v>
      </c>
      <c r="S2280" t="str">
        <f t="shared" si="35"/>
        <v>0-50K</v>
      </c>
    </row>
    <row r="2281" spans="1:19" x14ac:dyDescent="0.3">
      <c r="A2281" t="s">
        <v>26</v>
      </c>
      <c r="B2281" t="s">
        <v>58</v>
      </c>
      <c r="C2281">
        <v>2013</v>
      </c>
      <c r="D2281" t="s">
        <v>20</v>
      </c>
      <c r="E2281" t="s">
        <v>21</v>
      </c>
      <c r="F2281">
        <v>2.5</v>
      </c>
      <c r="G2281">
        <v>185411</v>
      </c>
      <c r="H2281">
        <v>240</v>
      </c>
      <c r="I2281">
        <v>187</v>
      </c>
      <c r="J2281">
        <v>2</v>
      </c>
      <c r="K2281">
        <v>0</v>
      </c>
      <c r="L2281" t="s">
        <v>34</v>
      </c>
      <c r="M2281" t="s">
        <v>52</v>
      </c>
      <c r="N2281" t="s">
        <v>23</v>
      </c>
      <c r="O2281" t="s">
        <v>24</v>
      </c>
      <c r="P2281">
        <v>22</v>
      </c>
      <c r="Q2281" t="s">
        <v>37</v>
      </c>
      <c r="R2281">
        <v>3333</v>
      </c>
      <c r="S2281" t="str">
        <f t="shared" si="35"/>
        <v>150K-200K</v>
      </c>
    </row>
    <row r="2282" spans="1:19" x14ac:dyDescent="0.3">
      <c r="A2282" t="s">
        <v>31</v>
      </c>
      <c r="B2282" t="s">
        <v>99</v>
      </c>
      <c r="C2282">
        <v>2022</v>
      </c>
      <c r="D2282" t="s">
        <v>20</v>
      </c>
      <c r="E2282" t="s">
        <v>21</v>
      </c>
      <c r="F2282">
        <v>2.9</v>
      </c>
      <c r="G2282">
        <v>21287</v>
      </c>
      <c r="H2282">
        <v>215</v>
      </c>
      <c r="I2282">
        <v>181</v>
      </c>
      <c r="J2282">
        <v>1</v>
      </c>
      <c r="K2282">
        <v>0</v>
      </c>
      <c r="L2282" t="s">
        <v>43</v>
      </c>
      <c r="M2282" t="s">
        <v>35</v>
      </c>
      <c r="N2282" t="s">
        <v>23</v>
      </c>
      <c r="O2282" t="s">
        <v>24</v>
      </c>
      <c r="P2282">
        <v>26</v>
      </c>
      <c r="Q2282" t="s">
        <v>25</v>
      </c>
      <c r="R2282">
        <v>28535</v>
      </c>
      <c r="S2282" t="str">
        <f t="shared" si="35"/>
        <v>0-50K</v>
      </c>
    </row>
    <row r="2283" spans="1:19" x14ac:dyDescent="0.3">
      <c r="A2283" t="s">
        <v>53</v>
      </c>
      <c r="B2283" t="s">
        <v>77</v>
      </c>
      <c r="C2283">
        <v>2023</v>
      </c>
      <c r="D2283" t="s">
        <v>20</v>
      </c>
      <c r="E2283" t="s">
        <v>21</v>
      </c>
      <c r="F2283">
        <v>3.2</v>
      </c>
      <c r="G2283">
        <v>38342</v>
      </c>
      <c r="H2283">
        <v>251</v>
      </c>
      <c r="I2283">
        <v>235</v>
      </c>
      <c r="J2283">
        <v>1</v>
      </c>
      <c r="K2283" t="s">
        <v>140</v>
      </c>
      <c r="L2283" t="s">
        <v>140</v>
      </c>
      <c r="M2283" t="s">
        <v>44</v>
      </c>
      <c r="N2283" t="s">
        <v>23</v>
      </c>
      <c r="O2283" t="s">
        <v>29</v>
      </c>
      <c r="P2283">
        <v>30</v>
      </c>
      <c r="Q2283" t="s">
        <v>88</v>
      </c>
      <c r="R2283">
        <v>52202</v>
      </c>
      <c r="S2283" t="str">
        <f t="shared" si="35"/>
        <v>0-50K</v>
      </c>
    </row>
    <row r="2284" spans="1:19" x14ac:dyDescent="0.3">
      <c r="A2284" t="s">
        <v>38</v>
      </c>
      <c r="B2284" t="s">
        <v>86</v>
      </c>
      <c r="C2284">
        <v>2018</v>
      </c>
      <c r="D2284" t="s">
        <v>20</v>
      </c>
      <c r="E2284" t="s">
        <v>21</v>
      </c>
      <c r="F2284">
        <v>3.7</v>
      </c>
      <c r="G2284">
        <v>123125</v>
      </c>
      <c r="H2284">
        <v>295</v>
      </c>
      <c r="I2284">
        <v>253</v>
      </c>
      <c r="J2284">
        <v>2</v>
      </c>
      <c r="K2284">
        <v>0</v>
      </c>
      <c r="L2284" t="s">
        <v>34</v>
      </c>
      <c r="M2284" t="s">
        <v>140</v>
      </c>
      <c r="N2284" t="s">
        <v>84</v>
      </c>
      <c r="O2284" t="s">
        <v>95</v>
      </c>
      <c r="P2284">
        <v>15</v>
      </c>
      <c r="Q2284" t="s">
        <v>140</v>
      </c>
      <c r="R2284">
        <v>14507</v>
      </c>
      <c r="S2284" t="str">
        <f t="shared" si="35"/>
        <v>100K-150K</v>
      </c>
    </row>
    <row r="2285" spans="1:19" x14ac:dyDescent="0.3">
      <c r="A2285" t="s">
        <v>55</v>
      </c>
      <c r="B2285" t="s">
        <v>78</v>
      </c>
      <c r="C2285">
        <v>2023</v>
      </c>
      <c r="D2285" t="s">
        <v>20</v>
      </c>
      <c r="E2285" t="s">
        <v>21</v>
      </c>
      <c r="F2285">
        <v>1.6</v>
      </c>
      <c r="G2285">
        <v>14280</v>
      </c>
      <c r="H2285">
        <v>118</v>
      </c>
      <c r="I2285">
        <v>111</v>
      </c>
      <c r="J2285">
        <v>1</v>
      </c>
      <c r="K2285">
        <v>0</v>
      </c>
      <c r="L2285" t="s">
        <v>34</v>
      </c>
      <c r="M2285" t="s">
        <v>140</v>
      </c>
      <c r="N2285" t="s">
        <v>45</v>
      </c>
      <c r="O2285" t="s">
        <v>29</v>
      </c>
      <c r="P2285">
        <v>39</v>
      </c>
      <c r="Q2285" t="s">
        <v>48</v>
      </c>
      <c r="R2285">
        <v>22258</v>
      </c>
      <c r="S2285" t="str">
        <f t="shared" si="35"/>
        <v>0-50K</v>
      </c>
    </row>
    <row r="2286" spans="1:19" x14ac:dyDescent="0.3">
      <c r="A2286" t="s">
        <v>73</v>
      </c>
      <c r="B2286" t="s">
        <v>87</v>
      </c>
      <c r="C2286">
        <v>2023</v>
      </c>
      <c r="D2286" t="s">
        <v>20</v>
      </c>
      <c r="E2286" t="s">
        <v>21</v>
      </c>
      <c r="F2286">
        <v>2.6</v>
      </c>
      <c r="G2286">
        <v>8837</v>
      </c>
      <c r="H2286">
        <v>195</v>
      </c>
      <c r="I2286">
        <v>189</v>
      </c>
      <c r="J2286">
        <v>1</v>
      </c>
      <c r="K2286">
        <v>0</v>
      </c>
      <c r="L2286" t="s">
        <v>43</v>
      </c>
      <c r="M2286" t="s">
        <v>44</v>
      </c>
      <c r="N2286" t="s">
        <v>23</v>
      </c>
      <c r="O2286" t="s">
        <v>24</v>
      </c>
      <c r="P2286">
        <v>30</v>
      </c>
      <c r="Q2286" t="s">
        <v>91</v>
      </c>
      <c r="R2286">
        <v>41862</v>
      </c>
      <c r="S2286" t="str">
        <f t="shared" si="35"/>
        <v>0-50K</v>
      </c>
    </row>
    <row r="2287" spans="1:19" x14ac:dyDescent="0.3">
      <c r="A2287" t="s">
        <v>80</v>
      </c>
      <c r="B2287" t="s">
        <v>81</v>
      </c>
      <c r="C2287">
        <v>2016</v>
      </c>
      <c r="D2287" t="s">
        <v>20</v>
      </c>
      <c r="E2287" t="s">
        <v>67</v>
      </c>
      <c r="F2287">
        <v>3.5</v>
      </c>
      <c r="G2287">
        <v>79128</v>
      </c>
      <c r="H2287">
        <v>268</v>
      </c>
      <c r="I2287">
        <v>271</v>
      </c>
      <c r="J2287">
        <v>2</v>
      </c>
      <c r="K2287">
        <v>0</v>
      </c>
      <c r="L2287" t="s">
        <v>43</v>
      </c>
      <c r="M2287" t="s">
        <v>140</v>
      </c>
      <c r="N2287" t="s">
        <v>82</v>
      </c>
      <c r="O2287" t="s">
        <v>60</v>
      </c>
      <c r="P2287">
        <v>21</v>
      </c>
      <c r="Q2287" t="s">
        <v>64</v>
      </c>
      <c r="R2287">
        <v>9824</v>
      </c>
      <c r="S2287" t="str">
        <f t="shared" si="35"/>
        <v>50K-100K</v>
      </c>
    </row>
    <row r="2288" spans="1:19" x14ac:dyDescent="0.3">
      <c r="A2288" t="s">
        <v>18</v>
      </c>
      <c r="B2288" t="s">
        <v>19</v>
      </c>
      <c r="C2288">
        <v>2013</v>
      </c>
      <c r="D2288" t="s">
        <v>20</v>
      </c>
      <c r="E2288" t="s">
        <v>21</v>
      </c>
      <c r="F2288">
        <v>3.1</v>
      </c>
      <c r="G2288">
        <v>123106</v>
      </c>
      <c r="H2288">
        <v>242</v>
      </c>
      <c r="I2288">
        <v>232</v>
      </c>
      <c r="J2288">
        <v>4</v>
      </c>
      <c r="K2288">
        <v>1</v>
      </c>
      <c r="L2288" t="s">
        <v>43</v>
      </c>
      <c r="M2288" t="s">
        <v>44</v>
      </c>
      <c r="N2288" t="s">
        <v>23</v>
      </c>
      <c r="O2288" t="s">
        <v>24</v>
      </c>
      <c r="P2288">
        <v>22</v>
      </c>
      <c r="Q2288" t="s">
        <v>46</v>
      </c>
      <c r="R2288">
        <v>15874</v>
      </c>
      <c r="S2288" t="str">
        <f t="shared" si="35"/>
        <v>100K-150K</v>
      </c>
    </row>
    <row r="2289" spans="1:19" x14ac:dyDescent="0.3">
      <c r="A2289" t="s">
        <v>31</v>
      </c>
      <c r="B2289" t="s">
        <v>61</v>
      </c>
      <c r="C2289">
        <v>2015</v>
      </c>
      <c r="D2289" t="s">
        <v>20</v>
      </c>
      <c r="E2289" t="s">
        <v>21</v>
      </c>
      <c r="F2289">
        <v>1.6</v>
      </c>
      <c r="G2289">
        <v>117834</v>
      </c>
      <c r="H2289">
        <v>119</v>
      </c>
      <c r="I2289">
        <v>101</v>
      </c>
      <c r="J2289">
        <v>2</v>
      </c>
      <c r="K2289" t="s">
        <v>140</v>
      </c>
      <c r="L2289" t="s">
        <v>40</v>
      </c>
      <c r="M2289" t="s">
        <v>94</v>
      </c>
      <c r="N2289" t="s">
        <v>45</v>
      </c>
      <c r="O2289" t="s">
        <v>24</v>
      </c>
      <c r="P2289">
        <v>43</v>
      </c>
      <c r="Q2289" t="s">
        <v>76</v>
      </c>
      <c r="R2289">
        <v>5014</v>
      </c>
      <c r="S2289" t="str">
        <f t="shared" si="35"/>
        <v>100K-150K</v>
      </c>
    </row>
    <row r="2290" spans="1:19" x14ac:dyDescent="0.3">
      <c r="A2290" t="s">
        <v>31</v>
      </c>
      <c r="B2290" t="s">
        <v>32</v>
      </c>
      <c r="C2290">
        <v>2022</v>
      </c>
      <c r="D2290" t="s">
        <v>20</v>
      </c>
      <c r="E2290" t="s">
        <v>21</v>
      </c>
      <c r="F2290">
        <v>2.1</v>
      </c>
      <c r="G2290">
        <v>22614</v>
      </c>
      <c r="H2290">
        <v>187</v>
      </c>
      <c r="I2290">
        <v>135</v>
      </c>
      <c r="J2290">
        <v>1</v>
      </c>
      <c r="K2290">
        <v>1</v>
      </c>
      <c r="L2290" t="s">
        <v>40</v>
      </c>
      <c r="M2290" t="s">
        <v>59</v>
      </c>
      <c r="N2290" t="s">
        <v>36</v>
      </c>
      <c r="O2290" t="s">
        <v>29</v>
      </c>
      <c r="P2290">
        <v>35</v>
      </c>
      <c r="Q2290" t="s">
        <v>46</v>
      </c>
      <c r="R2290">
        <v>13473</v>
      </c>
      <c r="S2290" t="str">
        <f t="shared" si="35"/>
        <v>0-50K</v>
      </c>
    </row>
    <row r="2291" spans="1:19" x14ac:dyDescent="0.3">
      <c r="A2291" t="s">
        <v>41</v>
      </c>
      <c r="B2291" t="s">
        <v>103</v>
      </c>
      <c r="C2291">
        <v>2021</v>
      </c>
      <c r="D2291" t="s">
        <v>65</v>
      </c>
      <c r="E2291" t="s">
        <v>140</v>
      </c>
      <c r="F2291">
        <v>0</v>
      </c>
      <c r="G2291">
        <v>40543</v>
      </c>
      <c r="H2291">
        <v>281</v>
      </c>
      <c r="I2291">
        <v>309</v>
      </c>
      <c r="J2291">
        <v>1</v>
      </c>
      <c r="K2291" t="s">
        <v>140</v>
      </c>
      <c r="L2291" t="s">
        <v>40</v>
      </c>
      <c r="M2291" t="s">
        <v>35</v>
      </c>
      <c r="N2291" t="s">
        <v>23</v>
      </c>
      <c r="O2291" t="s">
        <v>24</v>
      </c>
      <c r="P2291">
        <v>114</v>
      </c>
      <c r="Q2291" t="s">
        <v>57</v>
      </c>
      <c r="R2291">
        <v>21421</v>
      </c>
      <c r="S2291" t="str">
        <f t="shared" si="35"/>
        <v>0-50K</v>
      </c>
    </row>
    <row r="2292" spans="1:19" x14ac:dyDescent="0.3">
      <c r="A2292" t="s">
        <v>18</v>
      </c>
      <c r="B2292" t="s">
        <v>66</v>
      </c>
      <c r="C2292">
        <v>2020</v>
      </c>
      <c r="D2292" t="s">
        <v>20</v>
      </c>
      <c r="E2292" t="s">
        <v>21</v>
      </c>
      <c r="F2292">
        <v>3.2</v>
      </c>
      <c r="G2292">
        <v>65126</v>
      </c>
      <c r="H2292">
        <v>250</v>
      </c>
      <c r="I2292">
        <v>187</v>
      </c>
      <c r="J2292">
        <v>1</v>
      </c>
      <c r="K2292">
        <v>1</v>
      </c>
      <c r="L2292" t="s">
        <v>34</v>
      </c>
      <c r="M2292" t="s">
        <v>140</v>
      </c>
      <c r="N2292" t="s">
        <v>23</v>
      </c>
      <c r="O2292" t="s">
        <v>24</v>
      </c>
      <c r="P2292">
        <v>34</v>
      </c>
      <c r="Q2292" t="s">
        <v>140</v>
      </c>
      <c r="R2292">
        <v>24514</v>
      </c>
      <c r="S2292" t="str">
        <f t="shared" si="35"/>
        <v>50K-100K</v>
      </c>
    </row>
    <row r="2293" spans="1:19" x14ac:dyDescent="0.3">
      <c r="A2293" t="s">
        <v>53</v>
      </c>
      <c r="B2293" t="s">
        <v>71</v>
      </c>
      <c r="C2293">
        <v>2011</v>
      </c>
      <c r="D2293" t="s">
        <v>63</v>
      </c>
      <c r="E2293" t="s">
        <v>21</v>
      </c>
      <c r="F2293">
        <v>1.9</v>
      </c>
      <c r="G2293">
        <v>220635</v>
      </c>
      <c r="H2293">
        <v>136</v>
      </c>
      <c r="I2293">
        <v>125</v>
      </c>
      <c r="J2293">
        <v>2</v>
      </c>
      <c r="K2293" t="s">
        <v>140</v>
      </c>
      <c r="L2293" t="s">
        <v>40</v>
      </c>
      <c r="M2293" t="s">
        <v>140</v>
      </c>
      <c r="N2293" t="s">
        <v>45</v>
      </c>
      <c r="O2293" t="s">
        <v>29</v>
      </c>
      <c r="P2293">
        <v>36</v>
      </c>
      <c r="Q2293" t="s">
        <v>25</v>
      </c>
      <c r="R2293">
        <v>2824</v>
      </c>
      <c r="S2293" t="str">
        <f t="shared" si="35"/>
        <v>200K+</v>
      </c>
    </row>
    <row r="2294" spans="1:19" x14ac:dyDescent="0.3">
      <c r="A2294" t="s">
        <v>18</v>
      </c>
      <c r="B2294" t="s">
        <v>19</v>
      </c>
      <c r="C2294">
        <v>2013</v>
      </c>
      <c r="D2294" t="s">
        <v>20</v>
      </c>
      <c r="E2294" t="s">
        <v>140</v>
      </c>
      <c r="F2294">
        <v>2.5</v>
      </c>
      <c r="G2294">
        <v>116950</v>
      </c>
      <c r="H2294">
        <v>199</v>
      </c>
      <c r="I2294">
        <v>187</v>
      </c>
      <c r="J2294">
        <v>3</v>
      </c>
      <c r="K2294">
        <v>1</v>
      </c>
      <c r="L2294" t="s">
        <v>40</v>
      </c>
      <c r="M2294" t="s">
        <v>44</v>
      </c>
      <c r="N2294" t="s">
        <v>23</v>
      </c>
      <c r="O2294" t="s">
        <v>24</v>
      </c>
      <c r="P2294">
        <v>27</v>
      </c>
      <c r="Q2294" t="s">
        <v>140</v>
      </c>
      <c r="R2294">
        <v>14483</v>
      </c>
      <c r="S2294" t="str">
        <f t="shared" si="35"/>
        <v>100K-150K</v>
      </c>
    </row>
    <row r="2295" spans="1:19" x14ac:dyDescent="0.3">
      <c r="A2295" t="s">
        <v>53</v>
      </c>
      <c r="B2295" t="s">
        <v>79</v>
      </c>
      <c r="C2295">
        <v>2024</v>
      </c>
      <c r="D2295" t="s">
        <v>20</v>
      </c>
      <c r="E2295" t="s">
        <v>21</v>
      </c>
      <c r="F2295">
        <v>2.2000000000000002</v>
      </c>
      <c r="G2295">
        <v>100</v>
      </c>
      <c r="H2295">
        <v>187</v>
      </c>
      <c r="I2295">
        <v>150</v>
      </c>
      <c r="J2295">
        <v>1</v>
      </c>
      <c r="K2295">
        <v>0</v>
      </c>
      <c r="L2295" t="s">
        <v>43</v>
      </c>
      <c r="M2295" t="s">
        <v>140</v>
      </c>
      <c r="N2295" t="s">
        <v>45</v>
      </c>
      <c r="O2295" t="s">
        <v>29</v>
      </c>
      <c r="P2295">
        <v>34</v>
      </c>
      <c r="Q2295" t="s">
        <v>57</v>
      </c>
      <c r="R2295">
        <v>58973</v>
      </c>
      <c r="S2295" t="str">
        <f t="shared" si="35"/>
        <v>0-50K</v>
      </c>
    </row>
    <row r="2296" spans="1:19" x14ac:dyDescent="0.3">
      <c r="A2296" t="s">
        <v>38</v>
      </c>
      <c r="B2296" t="s">
        <v>39</v>
      </c>
      <c r="C2296">
        <v>2009</v>
      </c>
      <c r="D2296" t="s">
        <v>20</v>
      </c>
      <c r="E2296" t="s">
        <v>21</v>
      </c>
      <c r="F2296">
        <v>3.2</v>
      </c>
      <c r="G2296">
        <v>133953</v>
      </c>
      <c r="H2296">
        <v>239</v>
      </c>
      <c r="I2296">
        <v>236</v>
      </c>
      <c r="J2296">
        <v>3</v>
      </c>
      <c r="K2296" t="s">
        <v>140</v>
      </c>
      <c r="L2296" t="s">
        <v>43</v>
      </c>
      <c r="M2296" t="s">
        <v>94</v>
      </c>
      <c r="N2296" t="s">
        <v>23</v>
      </c>
      <c r="O2296" t="s">
        <v>24</v>
      </c>
      <c r="P2296">
        <v>25</v>
      </c>
      <c r="Q2296" t="s">
        <v>88</v>
      </c>
      <c r="R2296">
        <v>12114</v>
      </c>
      <c r="S2296" t="str">
        <f t="shared" si="35"/>
        <v>100K-150K</v>
      </c>
    </row>
    <row r="2297" spans="1:19" x14ac:dyDescent="0.3">
      <c r="A2297" t="s">
        <v>38</v>
      </c>
      <c r="B2297" t="s">
        <v>47</v>
      </c>
      <c r="C2297">
        <v>2013</v>
      </c>
      <c r="D2297" t="s">
        <v>20</v>
      </c>
      <c r="E2297" t="s">
        <v>21</v>
      </c>
      <c r="F2297">
        <v>3.2</v>
      </c>
      <c r="G2297">
        <v>157777</v>
      </c>
      <c r="H2297">
        <v>246</v>
      </c>
      <c r="I2297">
        <v>187</v>
      </c>
      <c r="J2297">
        <v>3</v>
      </c>
      <c r="K2297">
        <v>1</v>
      </c>
      <c r="L2297" t="s">
        <v>40</v>
      </c>
      <c r="M2297" t="s">
        <v>52</v>
      </c>
      <c r="N2297" t="s">
        <v>23</v>
      </c>
      <c r="O2297" t="s">
        <v>24</v>
      </c>
      <c r="P2297">
        <v>26</v>
      </c>
      <c r="Q2297" t="s">
        <v>37</v>
      </c>
      <c r="R2297">
        <v>1817</v>
      </c>
      <c r="S2297" t="str">
        <f t="shared" si="35"/>
        <v>150K-200K</v>
      </c>
    </row>
    <row r="2298" spans="1:19" x14ac:dyDescent="0.3">
      <c r="A2298" t="s">
        <v>41</v>
      </c>
      <c r="B2298" t="s">
        <v>62</v>
      </c>
      <c r="C2298">
        <v>2019</v>
      </c>
      <c r="D2298" t="s">
        <v>20</v>
      </c>
      <c r="E2298" t="s">
        <v>21</v>
      </c>
      <c r="F2298">
        <v>2.1</v>
      </c>
      <c r="G2298">
        <v>85637</v>
      </c>
      <c r="H2298">
        <v>168</v>
      </c>
      <c r="I2298">
        <v>161</v>
      </c>
      <c r="J2298">
        <v>2</v>
      </c>
      <c r="K2298" t="s">
        <v>140</v>
      </c>
      <c r="L2298" t="s">
        <v>34</v>
      </c>
      <c r="M2298" t="s">
        <v>52</v>
      </c>
      <c r="N2298" t="s">
        <v>23</v>
      </c>
      <c r="O2298" t="s">
        <v>24</v>
      </c>
      <c r="P2298">
        <v>33</v>
      </c>
      <c r="Q2298" t="s">
        <v>37</v>
      </c>
      <c r="R2298">
        <v>13992</v>
      </c>
      <c r="S2298" t="str">
        <f t="shared" si="35"/>
        <v>50K-100K</v>
      </c>
    </row>
    <row r="2299" spans="1:19" x14ac:dyDescent="0.3">
      <c r="A2299" t="s">
        <v>73</v>
      </c>
      <c r="B2299" t="s">
        <v>97</v>
      </c>
      <c r="C2299">
        <v>2011</v>
      </c>
      <c r="D2299" t="s">
        <v>20</v>
      </c>
      <c r="E2299" t="s">
        <v>21</v>
      </c>
      <c r="F2299">
        <v>2.4</v>
      </c>
      <c r="G2299">
        <v>190046</v>
      </c>
      <c r="H2299">
        <v>183</v>
      </c>
      <c r="I2299">
        <v>187</v>
      </c>
      <c r="J2299">
        <v>2</v>
      </c>
      <c r="K2299">
        <v>0</v>
      </c>
      <c r="L2299" t="s">
        <v>140</v>
      </c>
      <c r="M2299" t="s">
        <v>140</v>
      </c>
      <c r="N2299" t="s">
        <v>45</v>
      </c>
      <c r="O2299" t="s">
        <v>29</v>
      </c>
      <c r="P2299">
        <v>35</v>
      </c>
      <c r="Q2299" t="s">
        <v>37</v>
      </c>
      <c r="R2299">
        <v>9721</v>
      </c>
      <c r="S2299" t="str">
        <f t="shared" si="35"/>
        <v>150K-200K</v>
      </c>
    </row>
    <row r="2300" spans="1:19" x14ac:dyDescent="0.3">
      <c r="A2300" t="s">
        <v>18</v>
      </c>
      <c r="B2300" t="s">
        <v>70</v>
      </c>
      <c r="C2300">
        <v>2008</v>
      </c>
      <c r="D2300" t="s">
        <v>20</v>
      </c>
      <c r="E2300" t="s">
        <v>21</v>
      </c>
      <c r="F2300">
        <v>1.9</v>
      </c>
      <c r="G2300">
        <v>186798</v>
      </c>
      <c r="H2300">
        <v>159</v>
      </c>
      <c r="I2300">
        <v>144</v>
      </c>
      <c r="J2300">
        <v>5</v>
      </c>
      <c r="K2300">
        <v>1</v>
      </c>
      <c r="L2300" t="s">
        <v>140</v>
      </c>
      <c r="M2300" t="s">
        <v>28</v>
      </c>
      <c r="N2300" t="s">
        <v>45</v>
      </c>
      <c r="O2300" t="s">
        <v>24</v>
      </c>
      <c r="P2300">
        <v>40</v>
      </c>
      <c r="Q2300" t="s">
        <v>140</v>
      </c>
      <c r="R2300">
        <v>4157</v>
      </c>
      <c r="S2300" t="str">
        <f t="shared" si="35"/>
        <v>150K-200K</v>
      </c>
    </row>
    <row r="2301" spans="1:19" x14ac:dyDescent="0.3">
      <c r="A2301" t="s">
        <v>55</v>
      </c>
      <c r="B2301" t="s">
        <v>69</v>
      </c>
      <c r="C2301">
        <v>2013</v>
      </c>
      <c r="D2301" t="s">
        <v>20</v>
      </c>
      <c r="E2301" t="s">
        <v>21</v>
      </c>
      <c r="F2301">
        <v>2.6</v>
      </c>
      <c r="G2301">
        <v>105890</v>
      </c>
      <c r="H2301">
        <v>187</v>
      </c>
      <c r="I2301">
        <v>183</v>
      </c>
      <c r="J2301">
        <v>3</v>
      </c>
      <c r="K2301">
        <v>1</v>
      </c>
      <c r="L2301" t="s">
        <v>43</v>
      </c>
      <c r="M2301" t="s">
        <v>28</v>
      </c>
      <c r="N2301" t="s">
        <v>23</v>
      </c>
      <c r="O2301" t="s">
        <v>29</v>
      </c>
      <c r="P2301">
        <v>32</v>
      </c>
      <c r="Q2301" t="s">
        <v>88</v>
      </c>
      <c r="R2301">
        <v>4613</v>
      </c>
      <c r="S2301" t="str">
        <f t="shared" si="35"/>
        <v>100K-150K</v>
      </c>
    </row>
    <row r="2302" spans="1:19" x14ac:dyDescent="0.3">
      <c r="A2302" t="s">
        <v>41</v>
      </c>
      <c r="B2302" t="s">
        <v>42</v>
      </c>
      <c r="C2302">
        <v>2020</v>
      </c>
      <c r="D2302" t="s">
        <v>20</v>
      </c>
      <c r="E2302" t="s">
        <v>21</v>
      </c>
      <c r="F2302">
        <v>2.2999999999999998</v>
      </c>
      <c r="G2302">
        <v>61080</v>
      </c>
      <c r="H2302">
        <v>196</v>
      </c>
      <c r="I2302">
        <v>192</v>
      </c>
      <c r="J2302">
        <v>1</v>
      </c>
      <c r="K2302">
        <v>1</v>
      </c>
      <c r="L2302" t="s">
        <v>43</v>
      </c>
      <c r="M2302" t="s">
        <v>35</v>
      </c>
      <c r="N2302" t="s">
        <v>45</v>
      </c>
      <c r="O2302" t="s">
        <v>29</v>
      </c>
      <c r="P2302">
        <v>32</v>
      </c>
      <c r="Q2302" t="s">
        <v>37</v>
      </c>
      <c r="R2302">
        <v>13181</v>
      </c>
      <c r="S2302" t="str">
        <f t="shared" si="35"/>
        <v>50K-100K</v>
      </c>
    </row>
    <row r="2303" spans="1:19" x14ac:dyDescent="0.3">
      <c r="A2303" t="s">
        <v>53</v>
      </c>
      <c r="B2303" t="s">
        <v>71</v>
      </c>
      <c r="C2303">
        <v>2011</v>
      </c>
      <c r="D2303" t="s">
        <v>20</v>
      </c>
      <c r="E2303" t="s">
        <v>21</v>
      </c>
      <c r="F2303">
        <v>2.2000000000000002</v>
      </c>
      <c r="G2303">
        <v>239761</v>
      </c>
      <c r="H2303">
        <v>165</v>
      </c>
      <c r="I2303">
        <v>170</v>
      </c>
      <c r="J2303">
        <v>5</v>
      </c>
      <c r="K2303" t="s">
        <v>140</v>
      </c>
      <c r="L2303" t="s">
        <v>140</v>
      </c>
      <c r="M2303" t="s">
        <v>72</v>
      </c>
      <c r="N2303" t="s">
        <v>45</v>
      </c>
      <c r="O2303" t="s">
        <v>24</v>
      </c>
      <c r="P2303">
        <v>34</v>
      </c>
      <c r="Q2303" t="s">
        <v>25</v>
      </c>
      <c r="R2303">
        <v>1611</v>
      </c>
      <c r="S2303" t="str">
        <f t="shared" si="35"/>
        <v>200K+</v>
      </c>
    </row>
    <row r="2304" spans="1:19" x14ac:dyDescent="0.3">
      <c r="A2304" t="s">
        <v>41</v>
      </c>
      <c r="B2304" t="s">
        <v>103</v>
      </c>
      <c r="C2304">
        <v>2016</v>
      </c>
      <c r="D2304" t="s">
        <v>20</v>
      </c>
      <c r="E2304" t="s">
        <v>21</v>
      </c>
      <c r="F2304">
        <v>3.3</v>
      </c>
      <c r="G2304">
        <v>72350</v>
      </c>
      <c r="H2304">
        <v>237</v>
      </c>
      <c r="I2304">
        <v>224</v>
      </c>
      <c r="J2304">
        <v>1</v>
      </c>
      <c r="K2304">
        <v>0</v>
      </c>
      <c r="L2304" t="s">
        <v>34</v>
      </c>
      <c r="M2304" t="s">
        <v>44</v>
      </c>
      <c r="N2304" t="s">
        <v>23</v>
      </c>
      <c r="O2304" t="s">
        <v>24</v>
      </c>
      <c r="P2304">
        <v>32</v>
      </c>
      <c r="Q2304" t="s">
        <v>25</v>
      </c>
      <c r="R2304">
        <v>14469</v>
      </c>
      <c r="S2304" t="str">
        <f t="shared" si="35"/>
        <v>50K-100K</v>
      </c>
    </row>
    <row r="2305" spans="1:19" x14ac:dyDescent="0.3">
      <c r="A2305" t="s">
        <v>26</v>
      </c>
      <c r="B2305" t="s">
        <v>58</v>
      </c>
      <c r="C2305">
        <v>2017</v>
      </c>
      <c r="D2305" t="s">
        <v>63</v>
      </c>
      <c r="E2305" t="s">
        <v>140</v>
      </c>
      <c r="F2305">
        <v>2.9</v>
      </c>
      <c r="G2305">
        <v>70725</v>
      </c>
      <c r="H2305">
        <v>187</v>
      </c>
      <c r="I2305">
        <v>203</v>
      </c>
      <c r="J2305">
        <v>2</v>
      </c>
      <c r="K2305">
        <v>1</v>
      </c>
      <c r="L2305" t="s">
        <v>34</v>
      </c>
      <c r="M2305" t="s">
        <v>72</v>
      </c>
      <c r="N2305" t="s">
        <v>23</v>
      </c>
      <c r="O2305" t="s">
        <v>24</v>
      </c>
      <c r="P2305">
        <v>21</v>
      </c>
      <c r="Q2305" t="s">
        <v>91</v>
      </c>
      <c r="R2305">
        <v>12100</v>
      </c>
      <c r="S2305" t="str">
        <f t="shared" si="35"/>
        <v>50K-100K</v>
      </c>
    </row>
    <row r="2306" spans="1:19" x14ac:dyDescent="0.3">
      <c r="A2306" t="s">
        <v>49</v>
      </c>
      <c r="B2306" t="s">
        <v>92</v>
      </c>
      <c r="C2306">
        <v>2009</v>
      </c>
      <c r="D2306" t="s">
        <v>20</v>
      </c>
      <c r="E2306" t="s">
        <v>21</v>
      </c>
      <c r="F2306">
        <v>3.2</v>
      </c>
      <c r="G2306">
        <v>62197</v>
      </c>
      <c r="H2306">
        <v>235</v>
      </c>
      <c r="I2306">
        <v>227</v>
      </c>
      <c r="J2306">
        <v>3</v>
      </c>
      <c r="K2306">
        <v>0</v>
      </c>
      <c r="L2306" t="s">
        <v>34</v>
      </c>
      <c r="M2306" t="s">
        <v>44</v>
      </c>
      <c r="N2306" t="s">
        <v>23</v>
      </c>
      <c r="O2306" t="s">
        <v>60</v>
      </c>
      <c r="P2306">
        <v>26</v>
      </c>
      <c r="Q2306" t="s">
        <v>91</v>
      </c>
      <c r="R2306">
        <v>4182</v>
      </c>
      <c r="S2306" t="str">
        <f t="shared" ref="S2306:S2369" si="36">IF(G2306&lt;=50000,"0-50K",IF(G2306&lt;=100000,"50K-100K",IF(G2306&lt;=150000,"100K-150K",IF(G2306&lt;=200000,"150K-200K","200K+"))))</f>
        <v>50K-100K</v>
      </c>
    </row>
    <row r="2307" spans="1:19" x14ac:dyDescent="0.3">
      <c r="A2307" t="s">
        <v>31</v>
      </c>
      <c r="B2307" t="s">
        <v>61</v>
      </c>
      <c r="C2307">
        <v>2022</v>
      </c>
      <c r="D2307" t="s">
        <v>33</v>
      </c>
      <c r="E2307" t="s">
        <v>21</v>
      </c>
      <c r="F2307">
        <v>1.6</v>
      </c>
      <c r="G2307">
        <v>14798</v>
      </c>
      <c r="H2307">
        <v>116</v>
      </c>
      <c r="I2307">
        <v>110</v>
      </c>
      <c r="J2307">
        <v>1</v>
      </c>
      <c r="K2307">
        <v>0</v>
      </c>
      <c r="L2307" t="s">
        <v>140</v>
      </c>
      <c r="M2307" t="s">
        <v>22</v>
      </c>
      <c r="N2307" t="s">
        <v>45</v>
      </c>
      <c r="O2307" t="s">
        <v>29</v>
      </c>
      <c r="P2307">
        <v>53</v>
      </c>
      <c r="Q2307" t="s">
        <v>88</v>
      </c>
      <c r="R2307">
        <v>19558</v>
      </c>
      <c r="S2307" t="str">
        <f t="shared" si="36"/>
        <v>0-50K</v>
      </c>
    </row>
    <row r="2308" spans="1:19" x14ac:dyDescent="0.3">
      <c r="A2308" t="s">
        <v>53</v>
      </c>
      <c r="B2308" t="s">
        <v>54</v>
      </c>
      <c r="C2308">
        <v>2024</v>
      </c>
      <c r="D2308" t="s">
        <v>63</v>
      </c>
      <c r="E2308" t="s">
        <v>21</v>
      </c>
      <c r="F2308">
        <v>2.2999999999999998</v>
      </c>
      <c r="G2308">
        <v>100</v>
      </c>
      <c r="H2308">
        <v>184</v>
      </c>
      <c r="I2308">
        <v>162</v>
      </c>
      <c r="J2308">
        <v>1</v>
      </c>
      <c r="K2308">
        <v>0</v>
      </c>
      <c r="L2308" t="s">
        <v>43</v>
      </c>
      <c r="M2308" t="s">
        <v>28</v>
      </c>
      <c r="N2308" t="s">
        <v>23</v>
      </c>
      <c r="O2308" t="s">
        <v>29</v>
      </c>
      <c r="P2308">
        <v>29</v>
      </c>
      <c r="Q2308" t="s">
        <v>25</v>
      </c>
      <c r="R2308">
        <v>46684</v>
      </c>
      <c r="S2308" t="str">
        <f t="shared" si="36"/>
        <v>0-50K</v>
      </c>
    </row>
    <row r="2309" spans="1:19" x14ac:dyDescent="0.3">
      <c r="A2309" t="s">
        <v>41</v>
      </c>
      <c r="B2309" t="s">
        <v>96</v>
      </c>
      <c r="C2309">
        <v>2012</v>
      </c>
      <c r="D2309" t="s">
        <v>20</v>
      </c>
      <c r="E2309" t="s">
        <v>21</v>
      </c>
      <c r="F2309">
        <v>1.6</v>
      </c>
      <c r="G2309">
        <v>227341</v>
      </c>
      <c r="H2309">
        <v>187</v>
      </c>
      <c r="I2309">
        <v>125</v>
      </c>
      <c r="J2309">
        <v>4</v>
      </c>
      <c r="K2309">
        <v>1</v>
      </c>
      <c r="L2309" t="s">
        <v>140</v>
      </c>
      <c r="M2309" t="s">
        <v>59</v>
      </c>
      <c r="N2309" t="s">
        <v>45</v>
      </c>
      <c r="O2309" t="s">
        <v>24</v>
      </c>
      <c r="P2309">
        <v>37</v>
      </c>
      <c r="Q2309" t="s">
        <v>25</v>
      </c>
      <c r="R2309">
        <v>500</v>
      </c>
      <c r="S2309" t="str">
        <f t="shared" si="36"/>
        <v>200K+</v>
      </c>
    </row>
    <row r="2310" spans="1:19" x14ac:dyDescent="0.3">
      <c r="A2310" t="s">
        <v>53</v>
      </c>
      <c r="B2310" t="s">
        <v>77</v>
      </c>
      <c r="C2310">
        <v>2018</v>
      </c>
      <c r="D2310" t="s">
        <v>20</v>
      </c>
      <c r="E2310" t="s">
        <v>140</v>
      </c>
      <c r="F2310">
        <v>2.6</v>
      </c>
      <c r="G2310">
        <v>74677</v>
      </c>
      <c r="H2310">
        <v>201</v>
      </c>
      <c r="I2310">
        <v>187</v>
      </c>
      <c r="J2310">
        <v>1</v>
      </c>
      <c r="K2310">
        <v>0</v>
      </c>
      <c r="L2310" t="s">
        <v>43</v>
      </c>
      <c r="M2310" t="s">
        <v>72</v>
      </c>
      <c r="N2310" t="s">
        <v>23</v>
      </c>
      <c r="O2310" t="s">
        <v>29</v>
      </c>
      <c r="P2310">
        <v>32</v>
      </c>
      <c r="Q2310" t="s">
        <v>57</v>
      </c>
      <c r="R2310">
        <v>33557</v>
      </c>
      <c r="S2310" t="str">
        <f t="shared" si="36"/>
        <v>50K-100K</v>
      </c>
    </row>
    <row r="2311" spans="1:19" x14ac:dyDescent="0.3">
      <c r="A2311" t="s">
        <v>80</v>
      </c>
      <c r="B2311" t="s">
        <v>98</v>
      </c>
      <c r="C2311">
        <v>2022</v>
      </c>
      <c r="D2311" t="s">
        <v>20</v>
      </c>
      <c r="E2311" t="s">
        <v>21</v>
      </c>
      <c r="F2311">
        <v>2.5</v>
      </c>
      <c r="G2311">
        <v>14301</v>
      </c>
      <c r="H2311">
        <v>200</v>
      </c>
      <c r="I2311">
        <v>179</v>
      </c>
      <c r="J2311">
        <v>1</v>
      </c>
      <c r="K2311">
        <v>0</v>
      </c>
      <c r="L2311" t="s">
        <v>40</v>
      </c>
      <c r="M2311" t="s">
        <v>140</v>
      </c>
      <c r="N2311" t="s">
        <v>23</v>
      </c>
      <c r="O2311" t="s">
        <v>24</v>
      </c>
      <c r="P2311">
        <v>25</v>
      </c>
      <c r="Q2311" t="s">
        <v>76</v>
      </c>
      <c r="R2311">
        <v>19877</v>
      </c>
      <c r="S2311" t="str">
        <f t="shared" si="36"/>
        <v>0-50K</v>
      </c>
    </row>
    <row r="2312" spans="1:19" x14ac:dyDescent="0.3">
      <c r="A2312" t="s">
        <v>49</v>
      </c>
      <c r="B2312" t="s">
        <v>92</v>
      </c>
      <c r="C2312">
        <v>2012</v>
      </c>
      <c r="D2312" t="s">
        <v>63</v>
      </c>
      <c r="E2312" t="s">
        <v>21</v>
      </c>
      <c r="F2312">
        <v>2.6</v>
      </c>
      <c r="G2312">
        <v>174984</v>
      </c>
      <c r="H2312">
        <v>212</v>
      </c>
      <c r="I2312">
        <v>204</v>
      </c>
      <c r="J2312">
        <v>1</v>
      </c>
      <c r="K2312" t="s">
        <v>140</v>
      </c>
      <c r="L2312" t="s">
        <v>40</v>
      </c>
      <c r="M2312" t="s">
        <v>44</v>
      </c>
      <c r="N2312" t="s">
        <v>23</v>
      </c>
      <c r="O2312" t="s">
        <v>24</v>
      </c>
      <c r="P2312">
        <v>32</v>
      </c>
      <c r="Q2312" t="s">
        <v>91</v>
      </c>
      <c r="R2312">
        <v>1012</v>
      </c>
      <c r="S2312" t="str">
        <f t="shared" si="36"/>
        <v>150K-200K</v>
      </c>
    </row>
    <row r="2313" spans="1:19" x14ac:dyDescent="0.3">
      <c r="A2313" t="s">
        <v>18</v>
      </c>
      <c r="B2313" t="s">
        <v>70</v>
      </c>
      <c r="C2313">
        <v>2015</v>
      </c>
      <c r="D2313" t="s">
        <v>65</v>
      </c>
      <c r="E2313" t="s">
        <v>21</v>
      </c>
      <c r="F2313">
        <v>0</v>
      </c>
      <c r="G2313">
        <v>113345</v>
      </c>
      <c r="H2313">
        <v>330</v>
      </c>
      <c r="I2313">
        <v>363</v>
      </c>
      <c r="J2313">
        <v>2</v>
      </c>
      <c r="K2313">
        <v>0</v>
      </c>
      <c r="L2313" t="s">
        <v>34</v>
      </c>
      <c r="M2313" t="s">
        <v>35</v>
      </c>
      <c r="N2313" t="s">
        <v>45</v>
      </c>
      <c r="O2313" t="s">
        <v>29</v>
      </c>
      <c r="P2313">
        <v>121</v>
      </c>
      <c r="Q2313" t="s">
        <v>25</v>
      </c>
      <c r="R2313">
        <v>21401</v>
      </c>
      <c r="S2313" t="str">
        <f t="shared" si="36"/>
        <v>100K-150K</v>
      </c>
    </row>
    <row r="2314" spans="1:19" x14ac:dyDescent="0.3">
      <c r="A2314" t="s">
        <v>18</v>
      </c>
      <c r="B2314" t="s">
        <v>66</v>
      </c>
      <c r="C2314">
        <v>2009</v>
      </c>
      <c r="D2314" t="s">
        <v>20</v>
      </c>
      <c r="E2314" t="s">
        <v>21</v>
      </c>
      <c r="F2314">
        <v>3.4</v>
      </c>
      <c r="G2314">
        <v>126046</v>
      </c>
      <c r="H2314">
        <v>251</v>
      </c>
      <c r="I2314">
        <v>187</v>
      </c>
      <c r="J2314">
        <v>3</v>
      </c>
      <c r="K2314">
        <v>0</v>
      </c>
      <c r="L2314" t="s">
        <v>40</v>
      </c>
      <c r="M2314" t="s">
        <v>59</v>
      </c>
      <c r="N2314" t="s">
        <v>23</v>
      </c>
      <c r="O2314" t="s">
        <v>24</v>
      </c>
      <c r="P2314">
        <v>26</v>
      </c>
      <c r="Q2314" t="s">
        <v>64</v>
      </c>
      <c r="R2314">
        <v>5764</v>
      </c>
      <c r="S2314" t="str">
        <f t="shared" si="36"/>
        <v>100K-150K</v>
      </c>
    </row>
    <row r="2315" spans="1:19" x14ac:dyDescent="0.3">
      <c r="A2315" t="s">
        <v>26</v>
      </c>
      <c r="B2315" t="s">
        <v>27</v>
      </c>
      <c r="C2315">
        <v>2024</v>
      </c>
      <c r="D2315" t="s">
        <v>20</v>
      </c>
      <c r="E2315" t="s">
        <v>21</v>
      </c>
      <c r="F2315">
        <v>2.7</v>
      </c>
      <c r="G2315">
        <v>2660</v>
      </c>
      <c r="H2315">
        <v>187</v>
      </c>
      <c r="I2315">
        <v>219</v>
      </c>
      <c r="J2315">
        <v>1</v>
      </c>
      <c r="K2315">
        <v>0</v>
      </c>
      <c r="L2315" t="s">
        <v>43</v>
      </c>
      <c r="M2315" t="s">
        <v>59</v>
      </c>
      <c r="N2315" t="s">
        <v>23</v>
      </c>
      <c r="O2315" t="s">
        <v>24</v>
      </c>
      <c r="P2315">
        <v>28</v>
      </c>
      <c r="Q2315" t="s">
        <v>25</v>
      </c>
      <c r="R2315">
        <v>26685</v>
      </c>
      <c r="S2315" t="str">
        <f t="shared" si="36"/>
        <v>0-50K</v>
      </c>
    </row>
    <row r="2316" spans="1:19" x14ac:dyDescent="0.3">
      <c r="A2316" t="s">
        <v>53</v>
      </c>
      <c r="B2316" t="s">
        <v>71</v>
      </c>
      <c r="C2316">
        <v>2012</v>
      </c>
      <c r="D2316" t="s">
        <v>20</v>
      </c>
      <c r="E2316" t="s">
        <v>21</v>
      </c>
      <c r="F2316">
        <v>2.2999999999999998</v>
      </c>
      <c r="G2316">
        <v>187472</v>
      </c>
      <c r="H2316">
        <v>169</v>
      </c>
      <c r="I2316">
        <v>164</v>
      </c>
      <c r="J2316">
        <v>2</v>
      </c>
      <c r="K2316">
        <v>1</v>
      </c>
      <c r="L2316" t="s">
        <v>34</v>
      </c>
      <c r="M2316" t="s">
        <v>35</v>
      </c>
      <c r="N2316" t="s">
        <v>45</v>
      </c>
      <c r="O2316" t="s">
        <v>29</v>
      </c>
      <c r="P2316">
        <v>33</v>
      </c>
      <c r="Q2316" t="s">
        <v>48</v>
      </c>
      <c r="R2316">
        <v>5330</v>
      </c>
      <c r="S2316" t="str">
        <f t="shared" si="36"/>
        <v>150K-200K</v>
      </c>
    </row>
    <row r="2317" spans="1:19" x14ac:dyDescent="0.3">
      <c r="A2317" t="s">
        <v>55</v>
      </c>
      <c r="B2317" t="s">
        <v>69</v>
      </c>
      <c r="C2317">
        <v>2006</v>
      </c>
      <c r="D2317" t="s">
        <v>20</v>
      </c>
      <c r="E2317" t="s">
        <v>140</v>
      </c>
      <c r="F2317">
        <v>2.6</v>
      </c>
      <c r="G2317">
        <v>211576</v>
      </c>
      <c r="H2317">
        <v>211</v>
      </c>
      <c r="I2317">
        <v>222</v>
      </c>
      <c r="J2317">
        <v>5</v>
      </c>
      <c r="K2317">
        <v>0</v>
      </c>
      <c r="L2317" t="s">
        <v>34</v>
      </c>
      <c r="M2317" t="s">
        <v>72</v>
      </c>
      <c r="N2317" t="s">
        <v>23</v>
      </c>
      <c r="O2317" t="s">
        <v>29</v>
      </c>
      <c r="P2317">
        <v>29</v>
      </c>
      <c r="Q2317" t="s">
        <v>140</v>
      </c>
      <c r="R2317">
        <v>500</v>
      </c>
      <c r="S2317" t="str">
        <f t="shared" si="36"/>
        <v>200K+</v>
      </c>
    </row>
    <row r="2318" spans="1:19" x14ac:dyDescent="0.3">
      <c r="A2318" t="s">
        <v>53</v>
      </c>
      <c r="B2318" t="s">
        <v>54</v>
      </c>
      <c r="C2318">
        <v>2018</v>
      </c>
      <c r="D2318" t="s">
        <v>20</v>
      </c>
      <c r="E2318" t="s">
        <v>21</v>
      </c>
      <c r="F2318">
        <v>3.4</v>
      </c>
      <c r="G2318">
        <v>104717</v>
      </c>
      <c r="H2318">
        <v>187</v>
      </c>
      <c r="I2318">
        <v>250</v>
      </c>
      <c r="J2318">
        <v>2</v>
      </c>
      <c r="K2318" t="s">
        <v>140</v>
      </c>
      <c r="L2318" t="s">
        <v>34</v>
      </c>
      <c r="M2318" t="s">
        <v>94</v>
      </c>
      <c r="N2318" t="s">
        <v>23</v>
      </c>
      <c r="O2318" t="s">
        <v>24</v>
      </c>
      <c r="P2318">
        <v>22</v>
      </c>
      <c r="Q2318" t="s">
        <v>25</v>
      </c>
      <c r="R2318">
        <v>21404</v>
      </c>
      <c r="S2318" t="str">
        <f t="shared" si="36"/>
        <v>100K-150K</v>
      </c>
    </row>
    <row r="2319" spans="1:19" x14ac:dyDescent="0.3">
      <c r="A2319" t="s">
        <v>26</v>
      </c>
      <c r="B2319" t="s">
        <v>27</v>
      </c>
      <c r="C2319">
        <v>2011</v>
      </c>
      <c r="D2319" t="s">
        <v>20</v>
      </c>
      <c r="E2319" t="s">
        <v>21</v>
      </c>
      <c r="F2319">
        <v>2.5</v>
      </c>
      <c r="G2319">
        <v>163483</v>
      </c>
      <c r="H2319">
        <v>251</v>
      </c>
      <c r="I2319">
        <v>223</v>
      </c>
      <c r="J2319">
        <v>4</v>
      </c>
      <c r="K2319" t="s">
        <v>140</v>
      </c>
      <c r="L2319" t="s">
        <v>34</v>
      </c>
      <c r="M2319" t="s">
        <v>35</v>
      </c>
      <c r="N2319" t="s">
        <v>23</v>
      </c>
      <c r="O2319" t="s">
        <v>24</v>
      </c>
      <c r="P2319">
        <v>23</v>
      </c>
      <c r="Q2319" t="s">
        <v>76</v>
      </c>
      <c r="R2319">
        <v>539</v>
      </c>
      <c r="S2319" t="str">
        <f t="shared" si="36"/>
        <v>150K-200K</v>
      </c>
    </row>
    <row r="2320" spans="1:19" x14ac:dyDescent="0.3">
      <c r="A2320" t="s">
        <v>26</v>
      </c>
      <c r="B2320" t="s">
        <v>101</v>
      </c>
      <c r="C2320">
        <v>2006</v>
      </c>
      <c r="D2320" t="s">
        <v>63</v>
      </c>
      <c r="E2320" t="s">
        <v>140</v>
      </c>
      <c r="F2320">
        <v>1.4</v>
      </c>
      <c r="G2320">
        <v>348622</v>
      </c>
      <c r="H2320">
        <v>127</v>
      </c>
      <c r="I2320">
        <v>187</v>
      </c>
      <c r="J2320">
        <v>3</v>
      </c>
      <c r="K2320">
        <v>0</v>
      </c>
      <c r="L2320" t="s">
        <v>34</v>
      </c>
      <c r="M2320" t="s">
        <v>35</v>
      </c>
      <c r="N2320" t="s">
        <v>45</v>
      </c>
      <c r="O2320" t="s">
        <v>29</v>
      </c>
      <c r="P2320">
        <v>42</v>
      </c>
      <c r="Q2320" t="s">
        <v>64</v>
      </c>
      <c r="R2320">
        <v>500</v>
      </c>
      <c r="S2320" t="str">
        <f t="shared" si="36"/>
        <v>200K+</v>
      </c>
    </row>
    <row r="2321" spans="1:19" x14ac:dyDescent="0.3">
      <c r="A2321" t="s">
        <v>38</v>
      </c>
      <c r="B2321" t="s">
        <v>89</v>
      </c>
      <c r="C2321">
        <v>2013</v>
      </c>
      <c r="D2321" t="s">
        <v>20</v>
      </c>
      <c r="E2321" t="s">
        <v>21</v>
      </c>
      <c r="F2321">
        <v>2.5</v>
      </c>
      <c r="G2321">
        <v>120490</v>
      </c>
      <c r="H2321">
        <v>198</v>
      </c>
      <c r="I2321">
        <v>204</v>
      </c>
      <c r="J2321">
        <v>3</v>
      </c>
      <c r="K2321">
        <v>1</v>
      </c>
      <c r="L2321" t="s">
        <v>34</v>
      </c>
      <c r="M2321" t="s">
        <v>28</v>
      </c>
      <c r="N2321" t="s">
        <v>45</v>
      </c>
      <c r="O2321" t="s">
        <v>29</v>
      </c>
      <c r="P2321">
        <v>31</v>
      </c>
      <c r="Q2321" t="s">
        <v>76</v>
      </c>
      <c r="R2321">
        <v>2622</v>
      </c>
      <c r="S2321" t="str">
        <f t="shared" si="36"/>
        <v>100K-150K</v>
      </c>
    </row>
    <row r="2322" spans="1:19" x14ac:dyDescent="0.3">
      <c r="A2322" t="s">
        <v>26</v>
      </c>
      <c r="B2322" t="s">
        <v>68</v>
      </c>
      <c r="C2322">
        <v>2019</v>
      </c>
      <c r="D2322" t="s">
        <v>20</v>
      </c>
      <c r="E2322" t="s">
        <v>21</v>
      </c>
      <c r="F2322">
        <v>1.8</v>
      </c>
      <c r="G2322">
        <v>52537</v>
      </c>
      <c r="H2322">
        <v>139</v>
      </c>
      <c r="I2322">
        <v>126</v>
      </c>
      <c r="J2322">
        <v>2</v>
      </c>
      <c r="K2322">
        <v>0</v>
      </c>
      <c r="L2322" t="s">
        <v>40</v>
      </c>
      <c r="M2322" t="s">
        <v>72</v>
      </c>
      <c r="N2322" t="s">
        <v>45</v>
      </c>
      <c r="O2322" t="s">
        <v>29</v>
      </c>
      <c r="P2322">
        <v>32</v>
      </c>
      <c r="Q2322" t="s">
        <v>30</v>
      </c>
      <c r="R2322">
        <v>11375</v>
      </c>
      <c r="S2322" t="str">
        <f t="shared" si="36"/>
        <v>50K-100K</v>
      </c>
    </row>
    <row r="2323" spans="1:19" x14ac:dyDescent="0.3">
      <c r="A2323" t="s">
        <v>53</v>
      </c>
      <c r="B2323" t="s">
        <v>71</v>
      </c>
      <c r="C2323">
        <v>2020</v>
      </c>
      <c r="D2323" t="s">
        <v>63</v>
      </c>
      <c r="E2323" t="s">
        <v>21</v>
      </c>
      <c r="F2323">
        <v>2</v>
      </c>
      <c r="G2323">
        <v>64519</v>
      </c>
      <c r="H2323">
        <v>159</v>
      </c>
      <c r="I2323">
        <v>152</v>
      </c>
      <c r="J2323">
        <v>2</v>
      </c>
      <c r="K2323">
        <v>0</v>
      </c>
      <c r="L2323" t="s">
        <v>43</v>
      </c>
      <c r="M2323" t="s">
        <v>44</v>
      </c>
      <c r="N2323" t="s">
        <v>45</v>
      </c>
      <c r="O2323" t="s">
        <v>29</v>
      </c>
      <c r="P2323">
        <v>32</v>
      </c>
      <c r="Q2323" t="s">
        <v>140</v>
      </c>
      <c r="R2323">
        <v>26481</v>
      </c>
      <c r="S2323" t="str">
        <f t="shared" si="36"/>
        <v>50K-100K</v>
      </c>
    </row>
    <row r="2324" spans="1:19" x14ac:dyDescent="0.3">
      <c r="A2324" t="s">
        <v>53</v>
      </c>
      <c r="B2324" t="s">
        <v>71</v>
      </c>
      <c r="C2324">
        <v>2016</v>
      </c>
      <c r="D2324" t="s">
        <v>20</v>
      </c>
      <c r="E2324" t="s">
        <v>21</v>
      </c>
      <c r="F2324">
        <v>1.5</v>
      </c>
      <c r="G2324">
        <v>134560</v>
      </c>
      <c r="H2324">
        <v>134</v>
      </c>
      <c r="I2324">
        <v>126</v>
      </c>
      <c r="J2324">
        <v>1</v>
      </c>
      <c r="K2324">
        <v>0</v>
      </c>
      <c r="L2324" t="s">
        <v>140</v>
      </c>
      <c r="M2324" t="s">
        <v>140</v>
      </c>
      <c r="N2324" t="s">
        <v>45</v>
      </c>
      <c r="O2324" t="s">
        <v>24</v>
      </c>
      <c r="P2324">
        <v>38</v>
      </c>
      <c r="Q2324" t="s">
        <v>140</v>
      </c>
      <c r="R2324">
        <v>13523</v>
      </c>
      <c r="S2324" t="str">
        <f t="shared" si="36"/>
        <v>100K-150K</v>
      </c>
    </row>
    <row r="2325" spans="1:19" x14ac:dyDescent="0.3">
      <c r="A2325" t="s">
        <v>38</v>
      </c>
      <c r="B2325" t="s">
        <v>86</v>
      </c>
      <c r="C2325">
        <v>2022</v>
      </c>
      <c r="D2325" t="s">
        <v>20</v>
      </c>
      <c r="E2325" t="s">
        <v>21</v>
      </c>
      <c r="F2325">
        <v>5.4</v>
      </c>
      <c r="G2325">
        <v>8707</v>
      </c>
      <c r="H2325">
        <v>407</v>
      </c>
      <c r="I2325">
        <v>397</v>
      </c>
      <c r="J2325">
        <v>1</v>
      </c>
      <c r="K2325">
        <v>0</v>
      </c>
      <c r="L2325" t="s">
        <v>34</v>
      </c>
      <c r="M2325" t="s">
        <v>140</v>
      </c>
      <c r="N2325" t="s">
        <v>84</v>
      </c>
      <c r="O2325" t="s">
        <v>95</v>
      </c>
      <c r="P2325">
        <v>10</v>
      </c>
      <c r="Q2325" t="s">
        <v>91</v>
      </c>
      <c r="R2325">
        <v>29728</v>
      </c>
      <c r="S2325" t="str">
        <f t="shared" si="36"/>
        <v>0-50K</v>
      </c>
    </row>
    <row r="2326" spans="1:19" x14ac:dyDescent="0.3">
      <c r="A2326" t="s">
        <v>41</v>
      </c>
      <c r="B2326" t="s">
        <v>103</v>
      </c>
      <c r="C2326">
        <v>2008</v>
      </c>
      <c r="D2326" t="s">
        <v>20</v>
      </c>
      <c r="E2326" t="s">
        <v>21</v>
      </c>
      <c r="F2326">
        <v>2.7</v>
      </c>
      <c r="G2326">
        <v>261500</v>
      </c>
      <c r="H2326">
        <v>203</v>
      </c>
      <c r="I2326">
        <v>201</v>
      </c>
      <c r="J2326">
        <v>5</v>
      </c>
      <c r="K2326">
        <v>1</v>
      </c>
      <c r="L2326" t="s">
        <v>140</v>
      </c>
      <c r="M2326" t="s">
        <v>35</v>
      </c>
      <c r="N2326" t="s">
        <v>23</v>
      </c>
      <c r="O2326" t="s">
        <v>60</v>
      </c>
      <c r="P2326">
        <v>33</v>
      </c>
      <c r="Q2326" t="s">
        <v>57</v>
      </c>
      <c r="R2326">
        <v>500</v>
      </c>
      <c r="S2326" t="str">
        <f t="shared" si="36"/>
        <v>200K+</v>
      </c>
    </row>
    <row r="2327" spans="1:19" x14ac:dyDescent="0.3">
      <c r="A2327" t="s">
        <v>53</v>
      </c>
      <c r="B2327" t="s">
        <v>71</v>
      </c>
      <c r="C2327">
        <v>2005</v>
      </c>
      <c r="D2327" t="s">
        <v>20</v>
      </c>
      <c r="E2327" t="s">
        <v>21</v>
      </c>
      <c r="F2327">
        <v>1.7</v>
      </c>
      <c r="G2327">
        <v>146442</v>
      </c>
      <c r="H2327">
        <v>155</v>
      </c>
      <c r="I2327">
        <v>156</v>
      </c>
      <c r="J2327">
        <v>5</v>
      </c>
      <c r="K2327">
        <v>1</v>
      </c>
      <c r="L2327" t="s">
        <v>34</v>
      </c>
      <c r="M2327" t="s">
        <v>140</v>
      </c>
      <c r="N2327" t="s">
        <v>45</v>
      </c>
      <c r="O2327" t="s">
        <v>29</v>
      </c>
      <c r="P2327">
        <v>37</v>
      </c>
      <c r="Q2327" t="s">
        <v>48</v>
      </c>
      <c r="R2327">
        <v>1048</v>
      </c>
      <c r="S2327" t="str">
        <f t="shared" si="36"/>
        <v>100K-150K</v>
      </c>
    </row>
    <row r="2328" spans="1:19" x14ac:dyDescent="0.3">
      <c r="A2328" t="s">
        <v>73</v>
      </c>
      <c r="B2328" t="s">
        <v>90</v>
      </c>
      <c r="C2328">
        <v>2023</v>
      </c>
      <c r="D2328" t="s">
        <v>20</v>
      </c>
      <c r="E2328" t="s">
        <v>21</v>
      </c>
      <c r="F2328">
        <v>2.2000000000000002</v>
      </c>
      <c r="G2328">
        <v>6231</v>
      </c>
      <c r="H2328">
        <v>187</v>
      </c>
      <c r="I2328">
        <v>136</v>
      </c>
      <c r="J2328">
        <v>1</v>
      </c>
      <c r="K2328">
        <v>0</v>
      </c>
      <c r="L2328" t="s">
        <v>140</v>
      </c>
      <c r="M2328" t="s">
        <v>94</v>
      </c>
      <c r="N2328" t="s">
        <v>45</v>
      </c>
      <c r="O2328" t="s">
        <v>24</v>
      </c>
      <c r="P2328">
        <v>33</v>
      </c>
      <c r="Q2328" t="s">
        <v>140</v>
      </c>
      <c r="R2328">
        <v>34528</v>
      </c>
      <c r="S2328" t="str">
        <f t="shared" si="36"/>
        <v>0-50K</v>
      </c>
    </row>
    <row r="2329" spans="1:19" x14ac:dyDescent="0.3">
      <c r="A2329" t="s">
        <v>38</v>
      </c>
      <c r="B2329" t="s">
        <v>47</v>
      </c>
      <c r="C2329">
        <v>2021</v>
      </c>
      <c r="D2329" t="s">
        <v>20</v>
      </c>
      <c r="E2329" t="s">
        <v>21</v>
      </c>
      <c r="F2329">
        <v>3.1</v>
      </c>
      <c r="G2329">
        <v>70695</v>
      </c>
      <c r="H2329">
        <v>226</v>
      </c>
      <c r="I2329">
        <v>231</v>
      </c>
      <c r="J2329">
        <v>1</v>
      </c>
      <c r="K2329">
        <v>0</v>
      </c>
      <c r="L2329" t="s">
        <v>34</v>
      </c>
      <c r="M2329" t="s">
        <v>72</v>
      </c>
      <c r="N2329" t="s">
        <v>23</v>
      </c>
      <c r="O2329" t="s">
        <v>24</v>
      </c>
      <c r="P2329">
        <v>19</v>
      </c>
      <c r="Q2329" t="s">
        <v>30</v>
      </c>
      <c r="R2329">
        <v>17258</v>
      </c>
      <c r="S2329" t="str">
        <f t="shared" si="36"/>
        <v>50K-100K</v>
      </c>
    </row>
    <row r="2330" spans="1:19" x14ac:dyDescent="0.3">
      <c r="A2330" t="s">
        <v>18</v>
      </c>
      <c r="B2330" t="s">
        <v>51</v>
      </c>
      <c r="C2330">
        <v>2022</v>
      </c>
      <c r="D2330" t="s">
        <v>20</v>
      </c>
      <c r="E2330" t="s">
        <v>21</v>
      </c>
      <c r="F2330">
        <v>2.2999999999999998</v>
      </c>
      <c r="G2330">
        <v>7971</v>
      </c>
      <c r="H2330">
        <v>194</v>
      </c>
      <c r="I2330">
        <v>187</v>
      </c>
      <c r="J2330">
        <v>1</v>
      </c>
      <c r="K2330">
        <v>0</v>
      </c>
      <c r="L2330" t="s">
        <v>140</v>
      </c>
      <c r="M2330" t="s">
        <v>72</v>
      </c>
      <c r="N2330" t="s">
        <v>45</v>
      </c>
      <c r="O2330" t="s">
        <v>24</v>
      </c>
      <c r="P2330">
        <v>27</v>
      </c>
      <c r="Q2330" t="s">
        <v>76</v>
      </c>
      <c r="R2330">
        <v>35928</v>
      </c>
      <c r="S2330" t="str">
        <f t="shared" si="36"/>
        <v>0-50K</v>
      </c>
    </row>
    <row r="2331" spans="1:19" x14ac:dyDescent="0.3">
      <c r="A2331" t="s">
        <v>31</v>
      </c>
      <c r="B2331" t="s">
        <v>61</v>
      </c>
      <c r="C2331">
        <v>2013</v>
      </c>
      <c r="D2331" t="s">
        <v>20</v>
      </c>
      <c r="E2331" t="s">
        <v>21</v>
      </c>
      <c r="F2331">
        <v>1.5</v>
      </c>
      <c r="G2331">
        <v>331133</v>
      </c>
      <c r="H2331">
        <v>120</v>
      </c>
      <c r="I2331">
        <v>121</v>
      </c>
      <c r="J2331">
        <v>4</v>
      </c>
      <c r="K2331">
        <v>1</v>
      </c>
      <c r="L2331" t="s">
        <v>140</v>
      </c>
      <c r="M2331" t="s">
        <v>52</v>
      </c>
      <c r="N2331" t="s">
        <v>45</v>
      </c>
      <c r="O2331" t="s">
        <v>29</v>
      </c>
      <c r="P2331">
        <v>38</v>
      </c>
      <c r="Q2331" t="s">
        <v>46</v>
      </c>
      <c r="R2331">
        <v>500</v>
      </c>
      <c r="S2331" t="str">
        <f t="shared" si="36"/>
        <v>200K+</v>
      </c>
    </row>
    <row r="2332" spans="1:19" x14ac:dyDescent="0.3">
      <c r="A2332" t="s">
        <v>31</v>
      </c>
      <c r="B2332" t="s">
        <v>85</v>
      </c>
      <c r="C2332">
        <v>2019</v>
      </c>
      <c r="D2332" t="s">
        <v>63</v>
      </c>
      <c r="E2332" t="s">
        <v>21</v>
      </c>
      <c r="F2332">
        <v>3.5</v>
      </c>
      <c r="G2332">
        <v>111030</v>
      </c>
      <c r="H2332">
        <v>283</v>
      </c>
      <c r="I2332">
        <v>261</v>
      </c>
      <c r="J2332">
        <v>2</v>
      </c>
      <c r="K2332">
        <v>0</v>
      </c>
      <c r="L2332" t="s">
        <v>34</v>
      </c>
      <c r="M2332" t="s">
        <v>140</v>
      </c>
      <c r="N2332" t="s">
        <v>23</v>
      </c>
      <c r="O2332" t="s">
        <v>24</v>
      </c>
      <c r="P2332">
        <v>18</v>
      </c>
      <c r="Q2332" t="s">
        <v>76</v>
      </c>
      <c r="R2332">
        <v>12256</v>
      </c>
      <c r="S2332" t="str">
        <f t="shared" si="36"/>
        <v>100K-150K</v>
      </c>
    </row>
    <row r="2333" spans="1:19" x14ac:dyDescent="0.3">
      <c r="A2333" t="s">
        <v>55</v>
      </c>
      <c r="B2333" t="s">
        <v>56</v>
      </c>
      <c r="C2333">
        <v>2019</v>
      </c>
      <c r="D2333" t="s">
        <v>65</v>
      </c>
      <c r="E2333" t="s">
        <v>140</v>
      </c>
      <c r="F2333">
        <v>0</v>
      </c>
      <c r="G2333">
        <v>70920</v>
      </c>
      <c r="H2333">
        <v>298</v>
      </c>
      <c r="I2333">
        <v>327</v>
      </c>
      <c r="J2333">
        <v>2</v>
      </c>
      <c r="K2333" t="s">
        <v>140</v>
      </c>
      <c r="L2333" t="s">
        <v>140</v>
      </c>
      <c r="M2333" t="s">
        <v>22</v>
      </c>
      <c r="N2333" t="s">
        <v>23</v>
      </c>
      <c r="O2333" t="s">
        <v>24</v>
      </c>
      <c r="P2333">
        <v>141</v>
      </c>
      <c r="Q2333" t="s">
        <v>25</v>
      </c>
      <c r="R2333">
        <v>21249</v>
      </c>
      <c r="S2333" t="str">
        <f t="shared" si="36"/>
        <v>50K-100K</v>
      </c>
    </row>
    <row r="2334" spans="1:19" x14ac:dyDescent="0.3">
      <c r="A2334" t="s">
        <v>80</v>
      </c>
      <c r="B2334" t="s">
        <v>102</v>
      </c>
      <c r="C2334">
        <v>2014</v>
      </c>
      <c r="D2334" t="s">
        <v>20</v>
      </c>
      <c r="E2334" t="s">
        <v>21</v>
      </c>
      <c r="F2334">
        <v>3.3</v>
      </c>
      <c r="G2334">
        <v>97081</v>
      </c>
      <c r="H2334">
        <v>249</v>
      </c>
      <c r="I2334">
        <v>230</v>
      </c>
      <c r="J2334">
        <v>1</v>
      </c>
      <c r="K2334">
        <v>1</v>
      </c>
      <c r="L2334" t="s">
        <v>140</v>
      </c>
      <c r="M2334" t="s">
        <v>52</v>
      </c>
      <c r="N2334" t="s">
        <v>23</v>
      </c>
      <c r="O2334" t="s">
        <v>24</v>
      </c>
      <c r="P2334">
        <v>22</v>
      </c>
      <c r="Q2334" t="s">
        <v>46</v>
      </c>
      <c r="R2334">
        <v>8739</v>
      </c>
      <c r="S2334" t="str">
        <f t="shared" si="36"/>
        <v>50K-100K</v>
      </c>
    </row>
    <row r="2335" spans="1:19" x14ac:dyDescent="0.3">
      <c r="A2335" t="s">
        <v>53</v>
      </c>
      <c r="B2335" t="s">
        <v>77</v>
      </c>
      <c r="C2335">
        <v>2023</v>
      </c>
      <c r="D2335" t="s">
        <v>20</v>
      </c>
      <c r="E2335" t="s">
        <v>21</v>
      </c>
      <c r="F2335">
        <v>3.1</v>
      </c>
      <c r="G2335">
        <v>12100</v>
      </c>
      <c r="H2335">
        <v>234</v>
      </c>
      <c r="I2335">
        <v>219</v>
      </c>
      <c r="J2335">
        <v>1</v>
      </c>
      <c r="K2335">
        <v>0</v>
      </c>
      <c r="L2335" t="s">
        <v>34</v>
      </c>
      <c r="M2335" t="s">
        <v>140</v>
      </c>
      <c r="N2335" t="s">
        <v>23</v>
      </c>
      <c r="O2335" t="s">
        <v>24</v>
      </c>
      <c r="P2335">
        <v>32</v>
      </c>
      <c r="Q2335" t="s">
        <v>88</v>
      </c>
      <c r="R2335">
        <v>52651</v>
      </c>
      <c r="S2335" t="str">
        <f t="shared" si="36"/>
        <v>0-50K</v>
      </c>
    </row>
    <row r="2336" spans="1:19" x14ac:dyDescent="0.3">
      <c r="A2336" t="s">
        <v>55</v>
      </c>
      <c r="B2336" t="s">
        <v>69</v>
      </c>
      <c r="C2336">
        <v>2014</v>
      </c>
      <c r="D2336" t="s">
        <v>20</v>
      </c>
      <c r="E2336" t="s">
        <v>21</v>
      </c>
      <c r="F2336">
        <v>2.5</v>
      </c>
      <c r="G2336">
        <v>152016</v>
      </c>
      <c r="H2336">
        <v>211</v>
      </c>
      <c r="I2336">
        <v>195</v>
      </c>
      <c r="J2336">
        <v>3</v>
      </c>
      <c r="K2336">
        <v>0</v>
      </c>
      <c r="L2336" t="s">
        <v>140</v>
      </c>
      <c r="M2336" t="s">
        <v>140</v>
      </c>
      <c r="N2336" t="s">
        <v>23</v>
      </c>
      <c r="O2336" t="s">
        <v>24</v>
      </c>
      <c r="P2336">
        <v>28</v>
      </c>
      <c r="Q2336" t="s">
        <v>76</v>
      </c>
      <c r="R2336">
        <v>4091</v>
      </c>
      <c r="S2336" t="str">
        <f t="shared" si="36"/>
        <v>150K-200K</v>
      </c>
    </row>
    <row r="2337" spans="1:19" x14ac:dyDescent="0.3">
      <c r="A2337" t="s">
        <v>26</v>
      </c>
      <c r="B2337" t="s">
        <v>58</v>
      </c>
      <c r="C2337">
        <v>2007</v>
      </c>
      <c r="D2337" t="s">
        <v>20</v>
      </c>
      <c r="E2337" t="s">
        <v>140</v>
      </c>
      <c r="F2337">
        <v>3.3</v>
      </c>
      <c r="G2337">
        <v>92572</v>
      </c>
      <c r="H2337">
        <v>241</v>
      </c>
      <c r="I2337">
        <v>246</v>
      </c>
      <c r="J2337">
        <v>4</v>
      </c>
      <c r="K2337">
        <v>0</v>
      </c>
      <c r="L2337" t="s">
        <v>43</v>
      </c>
      <c r="M2337" t="s">
        <v>28</v>
      </c>
      <c r="N2337" t="s">
        <v>23</v>
      </c>
      <c r="O2337" t="s">
        <v>24</v>
      </c>
      <c r="P2337">
        <v>25</v>
      </c>
      <c r="Q2337" t="s">
        <v>64</v>
      </c>
      <c r="R2337">
        <v>2840</v>
      </c>
      <c r="S2337" t="str">
        <f t="shared" si="36"/>
        <v>50K-100K</v>
      </c>
    </row>
    <row r="2338" spans="1:19" x14ac:dyDescent="0.3">
      <c r="A2338" t="s">
        <v>41</v>
      </c>
      <c r="B2338" t="s">
        <v>96</v>
      </c>
      <c r="C2338">
        <v>2018</v>
      </c>
      <c r="D2338" t="s">
        <v>33</v>
      </c>
      <c r="E2338" t="s">
        <v>21</v>
      </c>
      <c r="F2338">
        <v>2.1</v>
      </c>
      <c r="G2338">
        <v>108997</v>
      </c>
      <c r="H2338">
        <v>145</v>
      </c>
      <c r="I2338">
        <v>140</v>
      </c>
      <c r="J2338">
        <v>3</v>
      </c>
      <c r="K2338">
        <v>0</v>
      </c>
      <c r="L2338" t="s">
        <v>140</v>
      </c>
      <c r="M2338" t="s">
        <v>44</v>
      </c>
      <c r="N2338" t="s">
        <v>45</v>
      </c>
      <c r="O2338" t="s">
        <v>24</v>
      </c>
      <c r="P2338">
        <v>32</v>
      </c>
      <c r="Q2338" t="s">
        <v>37</v>
      </c>
      <c r="R2338">
        <v>5552</v>
      </c>
      <c r="S2338" t="str">
        <f t="shared" si="36"/>
        <v>100K-150K</v>
      </c>
    </row>
    <row r="2339" spans="1:19" x14ac:dyDescent="0.3">
      <c r="A2339" t="s">
        <v>41</v>
      </c>
      <c r="B2339" t="s">
        <v>42</v>
      </c>
      <c r="C2339">
        <v>2022</v>
      </c>
      <c r="D2339" t="s">
        <v>65</v>
      </c>
      <c r="E2339" t="s">
        <v>21</v>
      </c>
      <c r="F2339">
        <v>0</v>
      </c>
      <c r="G2339">
        <v>36012</v>
      </c>
      <c r="H2339">
        <v>304</v>
      </c>
      <c r="I2339">
        <v>187</v>
      </c>
      <c r="J2339">
        <v>1</v>
      </c>
      <c r="K2339">
        <v>0</v>
      </c>
      <c r="L2339" t="s">
        <v>34</v>
      </c>
      <c r="M2339" t="s">
        <v>94</v>
      </c>
      <c r="N2339" t="s">
        <v>45</v>
      </c>
      <c r="O2339" t="s">
        <v>29</v>
      </c>
      <c r="P2339">
        <v>102</v>
      </c>
      <c r="Q2339" t="s">
        <v>57</v>
      </c>
      <c r="R2339">
        <v>9546</v>
      </c>
      <c r="S2339" t="str">
        <f t="shared" si="36"/>
        <v>0-50K</v>
      </c>
    </row>
    <row r="2340" spans="1:19" x14ac:dyDescent="0.3">
      <c r="A2340" t="s">
        <v>55</v>
      </c>
      <c r="B2340" t="s">
        <v>69</v>
      </c>
      <c r="C2340">
        <v>2019</v>
      </c>
      <c r="D2340" t="s">
        <v>33</v>
      </c>
      <c r="E2340" t="s">
        <v>21</v>
      </c>
      <c r="F2340">
        <v>2.9</v>
      </c>
      <c r="G2340">
        <v>46245</v>
      </c>
      <c r="H2340">
        <v>187</v>
      </c>
      <c r="I2340">
        <v>216</v>
      </c>
      <c r="J2340">
        <v>2</v>
      </c>
      <c r="K2340">
        <v>1</v>
      </c>
      <c r="L2340" t="s">
        <v>34</v>
      </c>
      <c r="M2340" t="s">
        <v>35</v>
      </c>
      <c r="N2340" t="s">
        <v>23</v>
      </c>
      <c r="O2340" t="s">
        <v>24</v>
      </c>
      <c r="P2340">
        <v>53</v>
      </c>
      <c r="Q2340" t="s">
        <v>140</v>
      </c>
      <c r="R2340">
        <v>13406</v>
      </c>
      <c r="S2340" t="str">
        <f t="shared" si="36"/>
        <v>0-50K</v>
      </c>
    </row>
    <row r="2341" spans="1:19" x14ac:dyDescent="0.3">
      <c r="A2341" t="s">
        <v>18</v>
      </c>
      <c r="B2341" t="s">
        <v>19</v>
      </c>
      <c r="C2341">
        <v>2022</v>
      </c>
      <c r="D2341" t="s">
        <v>20</v>
      </c>
      <c r="E2341" t="s">
        <v>21</v>
      </c>
      <c r="F2341">
        <v>2.2000000000000002</v>
      </c>
      <c r="G2341">
        <v>28078</v>
      </c>
      <c r="H2341">
        <v>170</v>
      </c>
      <c r="I2341">
        <v>175</v>
      </c>
      <c r="J2341">
        <v>1</v>
      </c>
      <c r="K2341">
        <v>0</v>
      </c>
      <c r="L2341" t="s">
        <v>43</v>
      </c>
      <c r="M2341" t="s">
        <v>94</v>
      </c>
      <c r="N2341" t="s">
        <v>23</v>
      </c>
      <c r="O2341" t="s">
        <v>24</v>
      </c>
      <c r="P2341">
        <v>34</v>
      </c>
      <c r="Q2341" t="s">
        <v>48</v>
      </c>
      <c r="R2341">
        <v>47531</v>
      </c>
      <c r="S2341" t="str">
        <f t="shared" si="36"/>
        <v>0-50K</v>
      </c>
    </row>
    <row r="2342" spans="1:19" x14ac:dyDescent="0.3">
      <c r="A2342" t="s">
        <v>53</v>
      </c>
      <c r="B2342" t="s">
        <v>71</v>
      </c>
      <c r="C2342">
        <v>2018</v>
      </c>
      <c r="D2342" t="s">
        <v>20</v>
      </c>
      <c r="E2342" t="s">
        <v>21</v>
      </c>
      <c r="F2342">
        <v>2.1</v>
      </c>
      <c r="G2342">
        <v>46361</v>
      </c>
      <c r="H2342">
        <v>166</v>
      </c>
      <c r="I2342">
        <v>157</v>
      </c>
      <c r="J2342">
        <v>2</v>
      </c>
      <c r="K2342">
        <v>1</v>
      </c>
      <c r="L2342" t="s">
        <v>140</v>
      </c>
      <c r="M2342" t="s">
        <v>140</v>
      </c>
      <c r="N2342" t="s">
        <v>45</v>
      </c>
      <c r="O2342" t="s">
        <v>29</v>
      </c>
      <c r="P2342">
        <v>39</v>
      </c>
      <c r="Q2342" t="s">
        <v>76</v>
      </c>
      <c r="R2342">
        <v>19217</v>
      </c>
      <c r="S2342" t="str">
        <f t="shared" si="36"/>
        <v>0-50K</v>
      </c>
    </row>
    <row r="2343" spans="1:19" x14ac:dyDescent="0.3">
      <c r="A2343" t="s">
        <v>26</v>
      </c>
      <c r="B2343" t="s">
        <v>27</v>
      </c>
      <c r="C2343">
        <v>2011</v>
      </c>
      <c r="D2343" t="s">
        <v>63</v>
      </c>
      <c r="E2343" t="s">
        <v>67</v>
      </c>
      <c r="F2343">
        <v>2.1</v>
      </c>
      <c r="G2343">
        <v>268825</v>
      </c>
      <c r="H2343">
        <v>181</v>
      </c>
      <c r="I2343">
        <v>163</v>
      </c>
      <c r="J2343">
        <v>3</v>
      </c>
      <c r="K2343" t="s">
        <v>140</v>
      </c>
      <c r="L2343" t="s">
        <v>34</v>
      </c>
      <c r="M2343" t="s">
        <v>94</v>
      </c>
      <c r="N2343" t="s">
        <v>23</v>
      </c>
      <c r="O2343" t="s">
        <v>24</v>
      </c>
      <c r="P2343">
        <v>39</v>
      </c>
      <c r="Q2343" t="s">
        <v>57</v>
      </c>
      <c r="R2343">
        <v>500</v>
      </c>
      <c r="S2343" t="str">
        <f t="shared" si="36"/>
        <v>200K+</v>
      </c>
    </row>
    <row r="2344" spans="1:19" x14ac:dyDescent="0.3">
      <c r="A2344" t="s">
        <v>55</v>
      </c>
      <c r="B2344" t="s">
        <v>75</v>
      </c>
      <c r="C2344">
        <v>2006</v>
      </c>
      <c r="D2344" t="s">
        <v>20</v>
      </c>
      <c r="E2344" t="s">
        <v>21</v>
      </c>
      <c r="F2344">
        <v>2</v>
      </c>
      <c r="G2344">
        <v>110473</v>
      </c>
      <c r="H2344">
        <v>187</v>
      </c>
      <c r="I2344">
        <v>149</v>
      </c>
      <c r="J2344">
        <v>3</v>
      </c>
      <c r="K2344">
        <v>1</v>
      </c>
      <c r="L2344" t="s">
        <v>43</v>
      </c>
      <c r="M2344" t="s">
        <v>140</v>
      </c>
      <c r="N2344" t="s">
        <v>45</v>
      </c>
      <c r="O2344" t="s">
        <v>29</v>
      </c>
      <c r="P2344">
        <v>30</v>
      </c>
      <c r="Q2344" t="s">
        <v>57</v>
      </c>
      <c r="R2344">
        <v>500</v>
      </c>
      <c r="S2344" t="str">
        <f t="shared" si="36"/>
        <v>100K-150K</v>
      </c>
    </row>
    <row r="2345" spans="1:19" x14ac:dyDescent="0.3">
      <c r="A2345" t="s">
        <v>49</v>
      </c>
      <c r="B2345" t="s">
        <v>93</v>
      </c>
      <c r="C2345">
        <v>2009</v>
      </c>
      <c r="D2345" t="s">
        <v>20</v>
      </c>
      <c r="E2345" t="s">
        <v>21</v>
      </c>
      <c r="F2345">
        <v>2.8</v>
      </c>
      <c r="G2345">
        <v>323422</v>
      </c>
      <c r="H2345">
        <v>228</v>
      </c>
      <c r="I2345">
        <v>218</v>
      </c>
      <c r="J2345">
        <v>4</v>
      </c>
      <c r="K2345">
        <v>1</v>
      </c>
      <c r="L2345" t="s">
        <v>34</v>
      </c>
      <c r="M2345" t="s">
        <v>140</v>
      </c>
      <c r="N2345" t="s">
        <v>23</v>
      </c>
      <c r="O2345" t="s">
        <v>24</v>
      </c>
      <c r="P2345">
        <v>26</v>
      </c>
      <c r="Q2345" t="s">
        <v>25</v>
      </c>
      <c r="R2345">
        <v>500</v>
      </c>
      <c r="S2345" t="str">
        <f t="shared" si="36"/>
        <v>200K+</v>
      </c>
    </row>
    <row r="2346" spans="1:19" x14ac:dyDescent="0.3">
      <c r="A2346" t="s">
        <v>53</v>
      </c>
      <c r="B2346" t="s">
        <v>54</v>
      </c>
      <c r="C2346">
        <v>2017</v>
      </c>
      <c r="D2346" t="s">
        <v>33</v>
      </c>
      <c r="E2346" t="s">
        <v>21</v>
      </c>
      <c r="F2346">
        <v>3</v>
      </c>
      <c r="G2346">
        <v>21097</v>
      </c>
      <c r="H2346">
        <v>187</v>
      </c>
      <c r="I2346">
        <v>222</v>
      </c>
      <c r="J2346">
        <v>2</v>
      </c>
      <c r="K2346">
        <v>0</v>
      </c>
      <c r="L2346" t="s">
        <v>140</v>
      </c>
      <c r="M2346" t="s">
        <v>72</v>
      </c>
      <c r="N2346" t="s">
        <v>23</v>
      </c>
      <c r="O2346" t="s">
        <v>29</v>
      </c>
      <c r="P2346">
        <v>48</v>
      </c>
      <c r="Q2346" t="s">
        <v>48</v>
      </c>
      <c r="R2346">
        <v>26770</v>
      </c>
      <c r="S2346" t="str">
        <f t="shared" si="36"/>
        <v>0-50K</v>
      </c>
    </row>
    <row r="2347" spans="1:19" x14ac:dyDescent="0.3">
      <c r="A2347" t="s">
        <v>73</v>
      </c>
      <c r="B2347" t="s">
        <v>90</v>
      </c>
      <c r="C2347">
        <v>2018</v>
      </c>
      <c r="D2347" t="s">
        <v>20</v>
      </c>
      <c r="E2347" t="s">
        <v>21</v>
      </c>
      <c r="F2347">
        <v>2.2999999999999998</v>
      </c>
      <c r="G2347">
        <v>48889</v>
      </c>
      <c r="H2347">
        <v>179</v>
      </c>
      <c r="I2347">
        <v>182</v>
      </c>
      <c r="J2347">
        <v>2</v>
      </c>
      <c r="K2347">
        <v>0</v>
      </c>
      <c r="L2347" t="s">
        <v>43</v>
      </c>
      <c r="M2347" t="s">
        <v>72</v>
      </c>
      <c r="N2347" t="s">
        <v>45</v>
      </c>
      <c r="O2347" t="s">
        <v>29</v>
      </c>
      <c r="P2347">
        <v>34</v>
      </c>
      <c r="Q2347" t="s">
        <v>140</v>
      </c>
      <c r="R2347">
        <v>23154</v>
      </c>
      <c r="S2347" t="str">
        <f t="shared" si="36"/>
        <v>0-50K</v>
      </c>
    </row>
    <row r="2348" spans="1:19" x14ac:dyDescent="0.3">
      <c r="A2348" t="s">
        <v>26</v>
      </c>
      <c r="B2348" t="s">
        <v>58</v>
      </c>
      <c r="C2348">
        <v>2020</v>
      </c>
      <c r="D2348" t="s">
        <v>20</v>
      </c>
      <c r="E2348" t="s">
        <v>21</v>
      </c>
      <c r="F2348">
        <v>2.5</v>
      </c>
      <c r="G2348">
        <v>60385</v>
      </c>
      <c r="H2348">
        <v>185</v>
      </c>
      <c r="I2348">
        <v>187</v>
      </c>
      <c r="J2348">
        <v>2</v>
      </c>
      <c r="K2348">
        <v>1</v>
      </c>
      <c r="L2348" t="s">
        <v>140</v>
      </c>
      <c r="M2348" t="s">
        <v>59</v>
      </c>
      <c r="N2348" t="s">
        <v>23</v>
      </c>
      <c r="O2348" t="s">
        <v>29</v>
      </c>
      <c r="P2348">
        <v>29</v>
      </c>
      <c r="Q2348" t="s">
        <v>140</v>
      </c>
      <c r="R2348">
        <v>17211</v>
      </c>
      <c r="S2348" t="str">
        <f t="shared" si="36"/>
        <v>50K-100K</v>
      </c>
    </row>
    <row r="2349" spans="1:19" x14ac:dyDescent="0.3">
      <c r="A2349" t="s">
        <v>38</v>
      </c>
      <c r="B2349" t="s">
        <v>39</v>
      </c>
      <c r="C2349">
        <v>2011</v>
      </c>
      <c r="D2349" t="s">
        <v>20</v>
      </c>
      <c r="E2349" t="s">
        <v>21</v>
      </c>
      <c r="F2349">
        <v>3.4</v>
      </c>
      <c r="G2349">
        <v>106387</v>
      </c>
      <c r="H2349">
        <v>251</v>
      </c>
      <c r="I2349">
        <v>237</v>
      </c>
      <c r="J2349">
        <v>3</v>
      </c>
      <c r="K2349">
        <v>1</v>
      </c>
      <c r="L2349" t="s">
        <v>34</v>
      </c>
      <c r="M2349" t="s">
        <v>44</v>
      </c>
      <c r="N2349" t="s">
        <v>23</v>
      </c>
      <c r="O2349" t="s">
        <v>24</v>
      </c>
      <c r="P2349">
        <v>28</v>
      </c>
      <c r="Q2349" t="s">
        <v>30</v>
      </c>
      <c r="R2349">
        <v>9799</v>
      </c>
      <c r="S2349" t="str">
        <f t="shared" si="36"/>
        <v>100K-150K</v>
      </c>
    </row>
    <row r="2350" spans="1:19" x14ac:dyDescent="0.3">
      <c r="A2350" t="s">
        <v>31</v>
      </c>
      <c r="B2350" t="s">
        <v>61</v>
      </c>
      <c r="C2350">
        <v>2019</v>
      </c>
      <c r="D2350" t="s">
        <v>20</v>
      </c>
      <c r="E2350" t="s">
        <v>21</v>
      </c>
      <c r="F2350">
        <v>1.9</v>
      </c>
      <c r="G2350">
        <v>29990</v>
      </c>
      <c r="H2350">
        <v>146</v>
      </c>
      <c r="I2350">
        <v>148</v>
      </c>
      <c r="J2350">
        <v>2</v>
      </c>
      <c r="K2350" t="s">
        <v>140</v>
      </c>
      <c r="L2350" t="s">
        <v>34</v>
      </c>
      <c r="M2350" t="s">
        <v>94</v>
      </c>
      <c r="N2350" t="s">
        <v>45</v>
      </c>
      <c r="O2350" t="s">
        <v>29</v>
      </c>
      <c r="P2350">
        <v>31</v>
      </c>
      <c r="Q2350" t="s">
        <v>37</v>
      </c>
      <c r="R2350">
        <v>16502</v>
      </c>
      <c r="S2350" t="str">
        <f t="shared" si="36"/>
        <v>0-50K</v>
      </c>
    </row>
    <row r="2351" spans="1:19" x14ac:dyDescent="0.3">
      <c r="A2351" t="s">
        <v>41</v>
      </c>
      <c r="B2351" t="s">
        <v>103</v>
      </c>
      <c r="C2351">
        <v>2010</v>
      </c>
      <c r="D2351" t="s">
        <v>20</v>
      </c>
      <c r="E2351" t="s">
        <v>21</v>
      </c>
      <c r="F2351">
        <v>3.4</v>
      </c>
      <c r="G2351">
        <v>121692</v>
      </c>
      <c r="H2351">
        <v>259</v>
      </c>
      <c r="I2351">
        <v>187</v>
      </c>
      <c r="J2351">
        <v>4</v>
      </c>
      <c r="K2351" t="s">
        <v>140</v>
      </c>
      <c r="L2351" t="s">
        <v>34</v>
      </c>
      <c r="M2351" t="s">
        <v>35</v>
      </c>
      <c r="N2351" t="s">
        <v>23</v>
      </c>
      <c r="O2351" t="s">
        <v>29</v>
      </c>
      <c r="P2351">
        <v>21</v>
      </c>
      <c r="Q2351" t="s">
        <v>30</v>
      </c>
      <c r="R2351">
        <v>3698</v>
      </c>
      <c r="S2351" t="str">
        <f t="shared" si="36"/>
        <v>100K-150K</v>
      </c>
    </row>
    <row r="2352" spans="1:19" x14ac:dyDescent="0.3">
      <c r="A2352" t="s">
        <v>73</v>
      </c>
      <c r="B2352" t="s">
        <v>74</v>
      </c>
      <c r="C2352">
        <v>2009</v>
      </c>
      <c r="D2352" t="s">
        <v>20</v>
      </c>
      <c r="E2352" t="s">
        <v>21</v>
      </c>
      <c r="F2352">
        <v>3.3</v>
      </c>
      <c r="G2352">
        <v>67005</v>
      </c>
      <c r="H2352">
        <v>187</v>
      </c>
      <c r="I2352">
        <v>243</v>
      </c>
      <c r="J2352">
        <v>4</v>
      </c>
      <c r="K2352">
        <v>0</v>
      </c>
      <c r="L2352" t="s">
        <v>43</v>
      </c>
      <c r="M2352" t="s">
        <v>94</v>
      </c>
      <c r="N2352" t="s">
        <v>23</v>
      </c>
      <c r="O2352" t="s">
        <v>24</v>
      </c>
      <c r="P2352">
        <v>23</v>
      </c>
      <c r="Q2352" t="s">
        <v>30</v>
      </c>
      <c r="R2352">
        <v>11673</v>
      </c>
      <c r="S2352" t="str">
        <f t="shared" si="36"/>
        <v>50K-100K</v>
      </c>
    </row>
    <row r="2353" spans="1:19" x14ac:dyDescent="0.3">
      <c r="A2353" t="s">
        <v>38</v>
      </c>
      <c r="B2353" t="s">
        <v>39</v>
      </c>
      <c r="C2353">
        <v>2010</v>
      </c>
      <c r="D2353" t="s">
        <v>20</v>
      </c>
      <c r="E2353" t="s">
        <v>21</v>
      </c>
      <c r="F2353">
        <v>2.5</v>
      </c>
      <c r="G2353">
        <v>200160</v>
      </c>
      <c r="H2353">
        <v>244</v>
      </c>
      <c r="I2353">
        <v>225</v>
      </c>
      <c r="J2353">
        <v>4</v>
      </c>
      <c r="K2353">
        <v>1</v>
      </c>
      <c r="L2353" t="s">
        <v>34</v>
      </c>
      <c r="M2353" t="s">
        <v>94</v>
      </c>
      <c r="N2353" t="s">
        <v>23</v>
      </c>
      <c r="O2353" t="s">
        <v>24</v>
      </c>
      <c r="P2353">
        <v>24</v>
      </c>
      <c r="Q2353" t="s">
        <v>140</v>
      </c>
      <c r="R2353">
        <v>4684</v>
      </c>
      <c r="S2353" t="str">
        <f t="shared" si="36"/>
        <v>200K+</v>
      </c>
    </row>
    <row r="2354" spans="1:19" x14ac:dyDescent="0.3">
      <c r="A2354" t="s">
        <v>31</v>
      </c>
      <c r="B2354" t="s">
        <v>61</v>
      </c>
      <c r="C2354">
        <v>2014</v>
      </c>
      <c r="D2354" t="s">
        <v>20</v>
      </c>
      <c r="E2354" t="s">
        <v>21</v>
      </c>
      <c r="F2354">
        <v>2.5</v>
      </c>
      <c r="G2354">
        <v>224844</v>
      </c>
      <c r="H2354">
        <v>198</v>
      </c>
      <c r="I2354">
        <v>172</v>
      </c>
      <c r="J2354">
        <v>3</v>
      </c>
      <c r="K2354">
        <v>1</v>
      </c>
      <c r="L2354" t="s">
        <v>43</v>
      </c>
      <c r="M2354" t="s">
        <v>44</v>
      </c>
      <c r="N2354" t="s">
        <v>45</v>
      </c>
      <c r="O2354" t="s">
        <v>29</v>
      </c>
      <c r="P2354">
        <v>32</v>
      </c>
      <c r="Q2354" t="s">
        <v>37</v>
      </c>
      <c r="R2354">
        <v>500</v>
      </c>
      <c r="S2354" t="str">
        <f t="shared" si="36"/>
        <v>200K+</v>
      </c>
    </row>
    <row r="2355" spans="1:19" x14ac:dyDescent="0.3">
      <c r="A2355" t="s">
        <v>53</v>
      </c>
      <c r="B2355" t="s">
        <v>79</v>
      </c>
      <c r="C2355">
        <v>2013</v>
      </c>
      <c r="D2355" t="s">
        <v>20</v>
      </c>
      <c r="E2355" t="s">
        <v>21</v>
      </c>
      <c r="F2355">
        <v>2.2000000000000002</v>
      </c>
      <c r="G2355">
        <v>197964</v>
      </c>
      <c r="H2355">
        <v>187</v>
      </c>
      <c r="I2355">
        <v>187</v>
      </c>
      <c r="J2355">
        <v>4</v>
      </c>
      <c r="K2355">
        <v>0</v>
      </c>
      <c r="L2355" t="s">
        <v>40</v>
      </c>
      <c r="M2355" t="s">
        <v>35</v>
      </c>
      <c r="N2355" t="s">
        <v>45</v>
      </c>
      <c r="O2355" t="s">
        <v>29</v>
      </c>
      <c r="P2355">
        <v>34</v>
      </c>
      <c r="Q2355" t="s">
        <v>88</v>
      </c>
      <c r="R2355">
        <v>9720</v>
      </c>
      <c r="S2355" t="str">
        <f t="shared" si="36"/>
        <v>150K-200K</v>
      </c>
    </row>
    <row r="2356" spans="1:19" x14ac:dyDescent="0.3">
      <c r="A2356" t="s">
        <v>73</v>
      </c>
      <c r="B2356" t="s">
        <v>74</v>
      </c>
      <c r="C2356">
        <v>2023</v>
      </c>
      <c r="D2356" t="s">
        <v>20</v>
      </c>
      <c r="E2356" t="s">
        <v>21</v>
      </c>
      <c r="F2356">
        <v>3.1</v>
      </c>
      <c r="G2356">
        <v>4566</v>
      </c>
      <c r="H2356">
        <v>232</v>
      </c>
      <c r="I2356">
        <v>219</v>
      </c>
      <c r="J2356">
        <v>1</v>
      </c>
      <c r="K2356" t="s">
        <v>140</v>
      </c>
      <c r="L2356" t="s">
        <v>34</v>
      </c>
      <c r="M2356" t="s">
        <v>28</v>
      </c>
      <c r="N2356" t="s">
        <v>23</v>
      </c>
      <c r="O2356" t="s">
        <v>24</v>
      </c>
      <c r="P2356">
        <v>29</v>
      </c>
      <c r="Q2356" t="s">
        <v>30</v>
      </c>
      <c r="R2356">
        <v>51787</v>
      </c>
      <c r="S2356" t="str">
        <f t="shared" si="36"/>
        <v>0-50K</v>
      </c>
    </row>
    <row r="2357" spans="1:19" x14ac:dyDescent="0.3">
      <c r="A2357" t="s">
        <v>18</v>
      </c>
      <c r="B2357" t="s">
        <v>70</v>
      </c>
      <c r="C2357">
        <v>2021</v>
      </c>
      <c r="D2357" t="s">
        <v>33</v>
      </c>
      <c r="E2357" t="s">
        <v>21</v>
      </c>
      <c r="F2357">
        <v>2.2999999999999998</v>
      </c>
      <c r="G2357">
        <v>5594</v>
      </c>
      <c r="H2357">
        <v>186</v>
      </c>
      <c r="I2357">
        <v>185</v>
      </c>
      <c r="J2357">
        <v>1</v>
      </c>
      <c r="K2357">
        <v>0</v>
      </c>
      <c r="L2357" t="s">
        <v>43</v>
      </c>
      <c r="M2357" t="s">
        <v>28</v>
      </c>
      <c r="N2357" t="s">
        <v>45</v>
      </c>
      <c r="O2357" t="s">
        <v>29</v>
      </c>
      <c r="P2357">
        <v>37</v>
      </c>
      <c r="Q2357" t="s">
        <v>48</v>
      </c>
      <c r="R2357">
        <v>45618</v>
      </c>
      <c r="S2357" t="str">
        <f t="shared" si="36"/>
        <v>0-50K</v>
      </c>
    </row>
    <row r="2358" spans="1:19" x14ac:dyDescent="0.3">
      <c r="A2358" t="s">
        <v>31</v>
      </c>
      <c r="B2358" t="s">
        <v>61</v>
      </c>
      <c r="C2358">
        <v>2021</v>
      </c>
      <c r="D2358" t="s">
        <v>33</v>
      </c>
      <c r="E2358" t="s">
        <v>21</v>
      </c>
      <c r="F2358">
        <v>2.5</v>
      </c>
      <c r="G2358">
        <v>43578</v>
      </c>
      <c r="H2358">
        <v>166</v>
      </c>
      <c r="I2358">
        <v>155</v>
      </c>
      <c r="J2358">
        <v>1</v>
      </c>
      <c r="K2358">
        <v>0</v>
      </c>
      <c r="L2358" t="s">
        <v>140</v>
      </c>
      <c r="M2358" t="s">
        <v>35</v>
      </c>
      <c r="N2358" t="s">
        <v>45</v>
      </c>
      <c r="O2358" t="s">
        <v>24</v>
      </c>
      <c r="P2358">
        <v>54</v>
      </c>
      <c r="Q2358" t="s">
        <v>48</v>
      </c>
      <c r="R2358">
        <v>19740</v>
      </c>
      <c r="S2358" t="str">
        <f t="shared" si="36"/>
        <v>0-50K</v>
      </c>
    </row>
    <row r="2359" spans="1:19" x14ac:dyDescent="0.3">
      <c r="A2359" t="s">
        <v>31</v>
      </c>
      <c r="B2359" t="s">
        <v>85</v>
      </c>
      <c r="C2359">
        <v>2021</v>
      </c>
      <c r="D2359" t="s">
        <v>20</v>
      </c>
      <c r="E2359" t="s">
        <v>21</v>
      </c>
      <c r="F2359">
        <v>2.7</v>
      </c>
      <c r="G2359">
        <v>2797</v>
      </c>
      <c r="H2359">
        <v>226</v>
      </c>
      <c r="I2359">
        <v>199</v>
      </c>
      <c r="J2359">
        <v>1</v>
      </c>
      <c r="K2359">
        <v>0</v>
      </c>
      <c r="L2359" t="s">
        <v>43</v>
      </c>
      <c r="M2359" t="s">
        <v>52</v>
      </c>
      <c r="N2359" t="s">
        <v>23</v>
      </c>
      <c r="O2359" t="s">
        <v>24</v>
      </c>
      <c r="P2359">
        <v>27</v>
      </c>
      <c r="Q2359" t="s">
        <v>37</v>
      </c>
      <c r="R2359">
        <v>22287</v>
      </c>
      <c r="S2359" t="str">
        <f t="shared" si="36"/>
        <v>0-50K</v>
      </c>
    </row>
    <row r="2360" spans="1:19" x14ac:dyDescent="0.3">
      <c r="A2360" t="s">
        <v>31</v>
      </c>
      <c r="B2360" t="s">
        <v>32</v>
      </c>
      <c r="C2360">
        <v>2018</v>
      </c>
      <c r="D2360" t="s">
        <v>20</v>
      </c>
      <c r="E2360" t="s">
        <v>140</v>
      </c>
      <c r="F2360">
        <v>2</v>
      </c>
      <c r="G2360">
        <v>26251</v>
      </c>
      <c r="H2360">
        <v>133</v>
      </c>
      <c r="I2360">
        <v>128</v>
      </c>
      <c r="J2360">
        <v>3</v>
      </c>
      <c r="K2360">
        <v>0</v>
      </c>
      <c r="L2360" t="s">
        <v>34</v>
      </c>
      <c r="M2360" t="s">
        <v>35</v>
      </c>
      <c r="N2360" t="s">
        <v>36</v>
      </c>
      <c r="O2360" t="s">
        <v>29</v>
      </c>
      <c r="P2360">
        <v>37</v>
      </c>
      <c r="Q2360" t="s">
        <v>140</v>
      </c>
      <c r="R2360">
        <v>12522</v>
      </c>
      <c r="S2360" t="str">
        <f t="shared" si="36"/>
        <v>0-50K</v>
      </c>
    </row>
    <row r="2361" spans="1:19" x14ac:dyDescent="0.3">
      <c r="A2361" t="s">
        <v>80</v>
      </c>
      <c r="B2361" t="s">
        <v>102</v>
      </c>
      <c r="C2361">
        <v>2017</v>
      </c>
      <c r="D2361" t="s">
        <v>33</v>
      </c>
      <c r="E2361" t="s">
        <v>140</v>
      </c>
      <c r="F2361">
        <v>2.5</v>
      </c>
      <c r="G2361">
        <v>67877</v>
      </c>
      <c r="H2361">
        <v>247</v>
      </c>
      <c r="I2361">
        <v>233</v>
      </c>
      <c r="J2361">
        <v>3</v>
      </c>
      <c r="K2361">
        <v>0</v>
      </c>
      <c r="L2361" t="s">
        <v>140</v>
      </c>
      <c r="M2361" t="s">
        <v>140</v>
      </c>
      <c r="N2361" t="s">
        <v>23</v>
      </c>
      <c r="O2361" t="s">
        <v>24</v>
      </c>
      <c r="P2361">
        <v>35</v>
      </c>
      <c r="Q2361" t="s">
        <v>76</v>
      </c>
      <c r="R2361">
        <v>13385</v>
      </c>
      <c r="S2361" t="str">
        <f t="shared" si="36"/>
        <v>50K-100K</v>
      </c>
    </row>
    <row r="2362" spans="1:19" x14ac:dyDescent="0.3">
      <c r="A2362" t="s">
        <v>38</v>
      </c>
      <c r="B2362" t="s">
        <v>86</v>
      </c>
      <c r="C2362">
        <v>2016</v>
      </c>
      <c r="D2362" t="s">
        <v>20</v>
      </c>
      <c r="E2362" t="s">
        <v>21</v>
      </c>
      <c r="F2362">
        <v>3.7</v>
      </c>
      <c r="G2362">
        <v>141515</v>
      </c>
      <c r="H2362">
        <v>187</v>
      </c>
      <c r="I2362">
        <v>270</v>
      </c>
      <c r="J2362">
        <v>2</v>
      </c>
      <c r="K2362">
        <v>1</v>
      </c>
      <c r="L2362" t="s">
        <v>43</v>
      </c>
      <c r="M2362" t="s">
        <v>59</v>
      </c>
      <c r="N2362" t="s">
        <v>84</v>
      </c>
      <c r="O2362" t="s">
        <v>95</v>
      </c>
      <c r="P2362">
        <v>26</v>
      </c>
      <c r="Q2362" t="s">
        <v>37</v>
      </c>
      <c r="R2362">
        <v>8619</v>
      </c>
      <c r="S2362" t="str">
        <f t="shared" si="36"/>
        <v>100K-150K</v>
      </c>
    </row>
    <row r="2363" spans="1:19" x14ac:dyDescent="0.3">
      <c r="A2363" t="s">
        <v>26</v>
      </c>
      <c r="B2363" t="s">
        <v>101</v>
      </c>
      <c r="C2363">
        <v>2019</v>
      </c>
      <c r="D2363" t="s">
        <v>33</v>
      </c>
      <c r="E2363" t="s">
        <v>21</v>
      </c>
      <c r="F2363">
        <v>1.6</v>
      </c>
      <c r="G2363">
        <v>92764</v>
      </c>
      <c r="H2363">
        <v>144</v>
      </c>
      <c r="I2363">
        <v>141</v>
      </c>
      <c r="J2363">
        <v>1</v>
      </c>
      <c r="K2363">
        <v>0</v>
      </c>
      <c r="L2363" t="s">
        <v>40</v>
      </c>
      <c r="M2363" t="s">
        <v>22</v>
      </c>
      <c r="N2363" t="s">
        <v>45</v>
      </c>
      <c r="O2363" t="s">
        <v>24</v>
      </c>
      <c r="P2363">
        <v>53</v>
      </c>
      <c r="Q2363" t="s">
        <v>57</v>
      </c>
      <c r="R2363">
        <v>7400</v>
      </c>
      <c r="S2363" t="str">
        <f t="shared" si="36"/>
        <v>50K-100K</v>
      </c>
    </row>
    <row r="2364" spans="1:19" x14ac:dyDescent="0.3">
      <c r="A2364" t="s">
        <v>80</v>
      </c>
      <c r="B2364" t="s">
        <v>102</v>
      </c>
      <c r="C2364">
        <v>2021</v>
      </c>
      <c r="D2364" t="s">
        <v>20</v>
      </c>
      <c r="E2364" t="s">
        <v>21</v>
      </c>
      <c r="F2364">
        <v>2.4</v>
      </c>
      <c r="G2364">
        <v>48502</v>
      </c>
      <c r="H2364">
        <v>191</v>
      </c>
      <c r="I2364">
        <v>176</v>
      </c>
      <c r="J2364">
        <v>1</v>
      </c>
      <c r="K2364">
        <v>0</v>
      </c>
      <c r="L2364" t="s">
        <v>34</v>
      </c>
      <c r="M2364" t="s">
        <v>28</v>
      </c>
      <c r="N2364" t="s">
        <v>23</v>
      </c>
      <c r="O2364" t="s">
        <v>24</v>
      </c>
      <c r="P2364">
        <v>34</v>
      </c>
      <c r="Q2364" t="s">
        <v>140</v>
      </c>
      <c r="R2364">
        <v>25546</v>
      </c>
      <c r="S2364" t="str">
        <f t="shared" si="36"/>
        <v>0-50K</v>
      </c>
    </row>
    <row r="2365" spans="1:19" x14ac:dyDescent="0.3">
      <c r="A2365" t="s">
        <v>38</v>
      </c>
      <c r="B2365" t="s">
        <v>39</v>
      </c>
      <c r="C2365">
        <v>2018</v>
      </c>
      <c r="D2365" t="s">
        <v>20</v>
      </c>
      <c r="E2365" t="s">
        <v>21</v>
      </c>
      <c r="F2365">
        <v>3.3</v>
      </c>
      <c r="G2365">
        <v>49611</v>
      </c>
      <c r="H2365">
        <v>250</v>
      </c>
      <c r="I2365">
        <v>233</v>
      </c>
      <c r="J2365">
        <v>2</v>
      </c>
      <c r="K2365">
        <v>0</v>
      </c>
      <c r="L2365" t="s">
        <v>34</v>
      </c>
      <c r="M2365" t="s">
        <v>94</v>
      </c>
      <c r="N2365" t="s">
        <v>23</v>
      </c>
      <c r="O2365" t="s">
        <v>29</v>
      </c>
      <c r="P2365">
        <v>14</v>
      </c>
      <c r="Q2365" t="s">
        <v>88</v>
      </c>
      <c r="R2365">
        <v>25982</v>
      </c>
      <c r="S2365" t="str">
        <f t="shared" si="36"/>
        <v>0-50K</v>
      </c>
    </row>
    <row r="2366" spans="1:19" x14ac:dyDescent="0.3">
      <c r="A2366" t="s">
        <v>31</v>
      </c>
      <c r="B2366" t="s">
        <v>32</v>
      </c>
      <c r="C2366">
        <v>2009</v>
      </c>
      <c r="D2366" t="s">
        <v>20</v>
      </c>
      <c r="E2366" t="s">
        <v>21</v>
      </c>
      <c r="F2366">
        <v>2.1</v>
      </c>
      <c r="G2366">
        <v>195275</v>
      </c>
      <c r="H2366">
        <v>158</v>
      </c>
      <c r="I2366">
        <v>145</v>
      </c>
      <c r="J2366">
        <v>2</v>
      </c>
      <c r="K2366">
        <v>1</v>
      </c>
      <c r="L2366" t="s">
        <v>34</v>
      </c>
      <c r="M2366" t="s">
        <v>59</v>
      </c>
      <c r="N2366" t="s">
        <v>36</v>
      </c>
      <c r="O2366" t="s">
        <v>29</v>
      </c>
      <c r="P2366">
        <v>26</v>
      </c>
      <c r="Q2366" t="s">
        <v>140</v>
      </c>
      <c r="R2366">
        <v>500</v>
      </c>
      <c r="S2366" t="str">
        <f t="shared" si="36"/>
        <v>150K-200K</v>
      </c>
    </row>
    <row r="2367" spans="1:19" x14ac:dyDescent="0.3">
      <c r="A2367" t="s">
        <v>73</v>
      </c>
      <c r="B2367" t="s">
        <v>97</v>
      </c>
      <c r="C2367">
        <v>2019</v>
      </c>
      <c r="D2367" t="s">
        <v>20</v>
      </c>
      <c r="E2367" t="s">
        <v>21</v>
      </c>
      <c r="F2367">
        <v>2.2999999999999998</v>
      </c>
      <c r="G2367">
        <v>106579</v>
      </c>
      <c r="H2367">
        <v>173</v>
      </c>
      <c r="I2367">
        <v>168</v>
      </c>
      <c r="J2367">
        <v>1</v>
      </c>
      <c r="K2367">
        <v>0</v>
      </c>
      <c r="L2367" t="s">
        <v>34</v>
      </c>
      <c r="M2367" t="s">
        <v>72</v>
      </c>
      <c r="N2367" t="s">
        <v>45</v>
      </c>
      <c r="O2367" t="s">
        <v>29</v>
      </c>
      <c r="P2367">
        <v>32</v>
      </c>
      <c r="Q2367" t="s">
        <v>88</v>
      </c>
      <c r="R2367">
        <v>29212</v>
      </c>
      <c r="S2367" t="str">
        <f t="shared" si="36"/>
        <v>100K-150K</v>
      </c>
    </row>
    <row r="2368" spans="1:19" x14ac:dyDescent="0.3">
      <c r="A2368" t="s">
        <v>53</v>
      </c>
      <c r="B2368" t="s">
        <v>71</v>
      </c>
      <c r="C2368">
        <v>2005</v>
      </c>
      <c r="D2368" t="s">
        <v>20</v>
      </c>
      <c r="E2368" t="s">
        <v>21</v>
      </c>
      <c r="F2368">
        <v>2.1</v>
      </c>
      <c r="G2368">
        <v>243763</v>
      </c>
      <c r="H2368">
        <v>138</v>
      </c>
      <c r="I2368">
        <v>127</v>
      </c>
      <c r="J2368">
        <v>3</v>
      </c>
      <c r="K2368">
        <v>0</v>
      </c>
      <c r="L2368" t="s">
        <v>40</v>
      </c>
      <c r="M2368" t="s">
        <v>52</v>
      </c>
      <c r="N2368" t="s">
        <v>45</v>
      </c>
      <c r="O2368" t="s">
        <v>29</v>
      </c>
      <c r="P2368">
        <v>34</v>
      </c>
      <c r="Q2368" t="s">
        <v>30</v>
      </c>
      <c r="R2368">
        <v>500</v>
      </c>
      <c r="S2368" t="str">
        <f t="shared" si="36"/>
        <v>200K+</v>
      </c>
    </row>
    <row r="2369" spans="1:19" x14ac:dyDescent="0.3">
      <c r="A2369" t="s">
        <v>31</v>
      </c>
      <c r="B2369" t="s">
        <v>85</v>
      </c>
      <c r="C2369">
        <v>2005</v>
      </c>
      <c r="D2369" t="s">
        <v>20</v>
      </c>
      <c r="E2369" t="s">
        <v>21</v>
      </c>
      <c r="F2369">
        <v>2.5</v>
      </c>
      <c r="G2369">
        <v>331985</v>
      </c>
      <c r="H2369">
        <v>157</v>
      </c>
      <c r="I2369">
        <v>149</v>
      </c>
      <c r="J2369">
        <v>4</v>
      </c>
      <c r="K2369">
        <v>0</v>
      </c>
      <c r="L2369" t="s">
        <v>43</v>
      </c>
      <c r="M2369" t="s">
        <v>59</v>
      </c>
      <c r="N2369" t="s">
        <v>23</v>
      </c>
      <c r="O2369" t="s">
        <v>24</v>
      </c>
      <c r="P2369">
        <v>34</v>
      </c>
      <c r="Q2369" t="s">
        <v>76</v>
      </c>
      <c r="R2369">
        <v>500</v>
      </c>
      <c r="S2369" t="str">
        <f t="shared" si="36"/>
        <v>200K+</v>
      </c>
    </row>
    <row r="2370" spans="1:19" x14ac:dyDescent="0.3">
      <c r="A2370" t="s">
        <v>41</v>
      </c>
      <c r="B2370" t="s">
        <v>103</v>
      </c>
      <c r="C2370">
        <v>2007</v>
      </c>
      <c r="D2370" t="s">
        <v>20</v>
      </c>
      <c r="E2370" t="s">
        <v>67</v>
      </c>
      <c r="F2370">
        <v>2.2999999999999998</v>
      </c>
      <c r="G2370">
        <v>128175</v>
      </c>
      <c r="H2370">
        <v>185</v>
      </c>
      <c r="I2370">
        <v>187</v>
      </c>
      <c r="J2370">
        <v>5</v>
      </c>
      <c r="K2370" t="s">
        <v>140</v>
      </c>
      <c r="L2370" t="s">
        <v>43</v>
      </c>
      <c r="M2370" t="s">
        <v>59</v>
      </c>
      <c r="N2370" t="s">
        <v>23</v>
      </c>
      <c r="O2370" t="s">
        <v>29</v>
      </c>
      <c r="P2370">
        <v>34</v>
      </c>
      <c r="Q2370" t="s">
        <v>37</v>
      </c>
      <c r="R2370">
        <v>1955</v>
      </c>
      <c r="S2370" t="str">
        <f t="shared" ref="S2370:S2433" si="37">IF(G2370&lt;=50000,"0-50K",IF(G2370&lt;=100000,"50K-100K",IF(G2370&lt;=150000,"100K-150K",IF(G2370&lt;=200000,"150K-200K","200K+"))))</f>
        <v>100K-150K</v>
      </c>
    </row>
    <row r="2371" spans="1:19" x14ac:dyDescent="0.3">
      <c r="A2371" t="s">
        <v>49</v>
      </c>
      <c r="B2371" t="s">
        <v>50</v>
      </c>
      <c r="C2371">
        <v>2022</v>
      </c>
      <c r="D2371" t="s">
        <v>20</v>
      </c>
      <c r="E2371" t="s">
        <v>140</v>
      </c>
      <c r="F2371">
        <v>2.5</v>
      </c>
      <c r="G2371">
        <v>39826</v>
      </c>
      <c r="H2371">
        <v>201</v>
      </c>
      <c r="I2371">
        <v>196</v>
      </c>
      <c r="J2371">
        <v>1</v>
      </c>
      <c r="K2371">
        <v>0</v>
      </c>
      <c r="L2371" t="s">
        <v>43</v>
      </c>
      <c r="M2371" t="s">
        <v>28</v>
      </c>
      <c r="N2371" t="s">
        <v>45</v>
      </c>
      <c r="O2371" t="s">
        <v>24</v>
      </c>
      <c r="P2371">
        <v>26</v>
      </c>
      <c r="Q2371" t="s">
        <v>48</v>
      </c>
      <c r="R2371">
        <v>15527</v>
      </c>
      <c r="S2371" t="str">
        <f t="shared" si="37"/>
        <v>0-50K</v>
      </c>
    </row>
    <row r="2372" spans="1:19" x14ac:dyDescent="0.3">
      <c r="A2372" t="s">
        <v>38</v>
      </c>
      <c r="B2372" t="s">
        <v>47</v>
      </c>
      <c r="C2372">
        <v>2008</v>
      </c>
      <c r="D2372" t="s">
        <v>20</v>
      </c>
      <c r="E2372" t="s">
        <v>67</v>
      </c>
      <c r="F2372">
        <v>2.5</v>
      </c>
      <c r="G2372">
        <v>83759</v>
      </c>
      <c r="H2372">
        <v>187</v>
      </c>
      <c r="I2372">
        <v>259</v>
      </c>
      <c r="J2372">
        <v>4</v>
      </c>
      <c r="K2372">
        <v>0</v>
      </c>
      <c r="L2372" t="s">
        <v>40</v>
      </c>
      <c r="M2372" t="s">
        <v>94</v>
      </c>
      <c r="N2372" t="s">
        <v>23</v>
      </c>
      <c r="O2372" t="s">
        <v>24</v>
      </c>
      <c r="P2372">
        <v>19</v>
      </c>
      <c r="Q2372" t="s">
        <v>30</v>
      </c>
      <c r="R2372">
        <v>2358</v>
      </c>
      <c r="S2372" t="str">
        <f t="shared" si="37"/>
        <v>50K-100K</v>
      </c>
    </row>
    <row r="2373" spans="1:19" x14ac:dyDescent="0.3">
      <c r="A2373" t="s">
        <v>26</v>
      </c>
      <c r="B2373" t="s">
        <v>58</v>
      </c>
      <c r="C2373">
        <v>2014</v>
      </c>
      <c r="D2373" t="s">
        <v>20</v>
      </c>
      <c r="E2373" t="s">
        <v>21</v>
      </c>
      <c r="F2373">
        <v>3</v>
      </c>
      <c r="G2373">
        <v>95113</v>
      </c>
      <c r="H2373">
        <v>214</v>
      </c>
      <c r="I2373">
        <v>204</v>
      </c>
      <c r="J2373">
        <v>3</v>
      </c>
      <c r="K2373" t="s">
        <v>140</v>
      </c>
      <c r="L2373" t="s">
        <v>43</v>
      </c>
      <c r="M2373" t="s">
        <v>94</v>
      </c>
      <c r="N2373" t="s">
        <v>23</v>
      </c>
      <c r="O2373" t="s">
        <v>60</v>
      </c>
      <c r="P2373">
        <v>32</v>
      </c>
      <c r="Q2373" t="s">
        <v>91</v>
      </c>
      <c r="R2373">
        <v>7829</v>
      </c>
      <c r="S2373" t="str">
        <f t="shared" si="37"/>
        <v>50K-100K</v>
      </c>
    </row>
    <row r="2374" spans="1:19" x14ac:dyDescent="0.3">
      <c r="A2374" t="s">
        <v>80</v>
      </c>
      <c r="B2374" t="s">
        <v>81</v>
      </c>
      <c r="C2374">
        <v>2011</v>
      </c>
      <c r="D2374" t="s">
        <v>33</v>
      </c>
      <c r="E2374" t="s">
        <v>140</v>
      </c>
      <c r="F2374">
        <v>3.9</v>
      </c>
      <c r="G2374">
        <v>165532</v>
      </c>
      <c r="H2374">
        <v>298</v>
      </c>
      <c r="I2374">
        <v>284</v>
      </c>
      <c r="J2374">
        <v>4</v>
      </c>
      <c r="K2374">
        <v>1</v>
      </c>
      <c r="L2374" t="s">
        <v>40</v>
      </c>
      <c r="M2374" t="s">
        <v>59</v>
      </c>
      <c r="N2374" t="s">
        <v>82</v>
      </c>
      <c r="O2374" t="s">
        <v>60</v>
      </c>
      <c r="P2374">
        <v>34</v>
      </c>
      <c r="Q2374" t="s">
        <v>140</v>
      </c>
      <c r="R2374">
        <v>648</v>
      </c>
      <c r="S2374" t="str">
        <f t="shared" si="37"/>
        <v>150K-200K</v>
      </c>
    </row>
    <row r="2375" spans="1:19" x14ac:dyDescent="0.3">
      <c r="A2375" t="s">
        <v>38</v>
      </c>
      <c r="B2375" t="s">
        <v>47</v>
      </c>
      <c r="C2375">
        <v>2010</v>
      </c>
      <c r="D2375" t="s">
        <v>20</v>
      </c>
      <c r="E2375" t="s">
        <v>21</v>
      </c>
      <c r="F2375">
        <v>2.1</v>
      </c>
      <c r="G2375">
        <v>130235</v>
      </c>
      <c r="H2375">
        <v>153</v>
      </c>
      <c r="I2375">
        <v>143</v>
      </c>
      <c r="J2375">
        <v>3</v>
      </c>
      <c r="K2375">
        <v>0</v>
      </c>
      <c r="L2375" t="s">
        <v>34</v>
      </c>
      <c r="M2375" t="s">
        <v>28</v>
      </c>
      <c r="N2375" t="s">
        <v>23</v>
      </c>
      <c r="O2375" t="s">
        <v>29</v>
      </c>
      <c r="P2375">
        <v>32</v>
      </c>
      <c r="Q2375" t="s">
        <v>91</v>
      </c>
      <c r="R2375">
        <v>1573</v>
      </c>
      <c r="S2375" t="str">
        <f t="shared" si="37"/>
        <v>100K-150K</v>
      </c>
    </row>
    <row r="2376" spans="1:19" x14ac:dyDescent="0.3">
      <c r="A2376" t="s">
        <v>80</v>
      </c>
      <c r="B2376" t="s">
        <v>83</v>
      </c>
      <c r="C2376">
        <v>2021</v>
      </c>
      <c r="D2376" t="s">
        <v>33</v>
      </c>
      <c r="E2376" t="s">
        <v>21</v>
      </c>
      <c r="F2376">
        <v>4.5999999999999996</v>
      </c>
      <c r="G2376">
        <v>9966</v>
      </c>
      <c r="H2376">
        <v>187</v>
      </c>
      <c r="I2376">
        <v>309</v>
      </c>
      <c r="J2376">
        <v>1</v>
      </c>
      <c r="K2376">
        <v>0</v>
      </c>
      <c r="L2376" t="s">
        <v>43</v>
      </c>
      <c r="M2376" t="s">
        <v>140</v>
      </c>
      <c r="N2376" t="s">
        <v>84</v>
      </c>
      <c r="O2376" t="s">
        <v>95</v>
      </c>
      <c r="P2376">
        <v>35</v>
      </c>
      <c r="Q2376" t="s">
        <v>88</v>
      </c>
      <c r="R2376">
        <v>23944</v>
      </c>
      <c r="S2376" t="str">
        <f t="shared" si="37"/>
        <v>0-50K</v>
      </c>
    </row>
    <row r="2377" spans="1:19" x14ac:dyDescent="0.3">
      <c r="A2377" t="s">
        <v>18</v>
      </c>
      <c r="B2377" t="s">
        <v>66</v>
      </c>
      <c r="C2377">
        <v>2007</v>
      </c>
      <c r="D2377" t="s">
        <v>20</v>
      </c>
      <c r="E2377" t="s">
        <v>21</v>
      </c>
      <c r="F2377">
        <v>2.2000000000000002</v>
      </c>
      <c r="G2377">
        <v>122839</v>
      </c>
      <c r="H2377">
        <v>161</v>
      </c>
      <c r="I2377">
        <v>187</v>
      </c>
      <c r="J2377">
        <v>4</v>
      </c>
      <c r="K2377">
        <v>0</v>
      </c>
      <c r="L2377" t="s">
        <v>43</v>
      </c>
      <c r="M2377" t="s">
        <v>94</v>
      </c>
      <c r="N2377" t="s">
        <v>23</v>
      </c>
      <c r="O2377" t="s">
        <v>29</v>
      </c>
      <c r="P2377">
        <v>32</v>
      </c>
      <c r="Q2377" t="s">
        <v>46</v>
      </c>
      <c r="R2377">
        <v>5073</v>
      </c>
      <c r="S2377" t="str">
        <f t="shared" si="37"/>
        <v>100K-150K</v>
      </c>
    </row>
    <row r="2378" spans="1:19" x14ac:dyDescent="0.3">
      <c r="A2378" t="s">
        <v>18</v>
      </c>
      <c r="B2378" t="s">
        <v>51</v>
      </c>
      <c r="C2378">
        <v>2008</v>
      </c>
      <c r="D2378" t="s">
        <v>20</v>
      </c>
      <c r="E2378" t="s">
        <v>21</v>
      </c>
      <c r="F2378">
        <v>1.9</v>
      </c>
      <c r="G2378">
        <v>298382</v>
      </c>
      <c r="H2378">
        <v>187</v>
      </c>
      <c r="I2378">
        <v>122</v>
      </c>
      <c r="J2378">
        <v>3</v>
      </c>
      <c r="K2378">
        <v>0</v>
      </c>
      <c r="L2378" t="s">
        <v>34</v>
      </c>
      <c r="M2378" t="s">
        <v>140</v>
      </c>
      <c r="N2378" t="s">
        <v>45</v>
      </c>
      <c r="O2378" t="s">
        <v>29</v>
      </c>
      <c r="P2378">
        <v>31</v>
      </c>
      <c r="Q2378" t="s">
        <v>140</v>
      </c>
      <c r="R2378">
        <v>500</v>
      </c>
      <c r="S2378" t="str">
        <f t="shared" si="37"/>
        <v>200K+</v>
      </c>
    </row>
    <row r="2379" spans="1:19" x14ac:dyDescent="0.3">
      <c r="A2379" t="s">
        <v>53</v>
      </c>
      <c r="B2379" t="s">
        <v>79</v>
      </c>
      <c r="C2379">
        <v>2014</v>
      </c>
      <c r="D2379" t="s">
        <v>20</v>
      </c>
      <c r="E2379" t="s">
        <v>21</v>
      </c>
      <c r="F2379">
        <v>1.9</v>
      </c>
      <c r="G2379">
        <v>164991</v>
      </c>
      <c r="H2379">
        <v>152</v>
      </c>
      <c r="I2379">
        <v>144</v>
      </c>
      <c r="J2379">
        <v>1</v>
      </c>
      <c r="K2379">
        <v>0</v>
      </c>
      <c r="L2379" t="s">
        <v>40</v>
      </c>
      <c r="M2379" t="s">
        <v>35</v>
      </c>
      <c r="N2379" t="s">
        <v>45</v>
      </c>
      <c r="O2379" t="s">
        <v>29</v>
      </c>
      <c r="P2379">
        <v>36</v>
      </c>
      <c r="Q2379" t="s">
        <v>30</v>
      </c>
      <c r="R2379">
        <v>15007</v>
      </c>
      <c r="S2379" t="str">
        <f t="shared" si="37"/>
        <v>150K-200K</v>
      </c>
    </row>
    <row r="2380" spans="1:19" x14ac:dyDescent="0.3">
      <c r="A2380" t="s">
        <v>80</v>
      </c>
      <c r="B2380" t="s">
        <v>81</v>
      </c>
      <c r="C2380">
        <v>2016</v>
      </c>
      <c r="D2380" t="s">
        <v>20</v>
      </c>
      <c r="E2380" t="s">
        <v>67</v>
      </c>
      <c r="F2380">
        <v>3.3</v>
      </c>
      <c r="G2380">
        <v>92626</v>
      </c>
      <c r="H2380">
        <v>255</v>
      </c>
      <c r="I2380">
        <v>234</v>
      </c>
      <c r="J2380">
        <v>2</v>
      </c>
      <c r="K2380">
        <v>0</v>
      </c>
      <c r="L2380" t="s">
        <v>43</v>
      </c>
      <c r="M2380" t="s">
        <v>140</v>
      </c>
      <c r="N2380" t="s">
        <v>82</v>
      </c>
      <c r="O2380" t="s">
        <v>60</v>
      </c>
      <c r="P2380">
        <v>29</v>
      </c>
      <c r="Q2380" t="s">
        <v>88</v>
      </c>
      <c r="R2380">
        <v>9279</v>
      </c>
      <c r="S2380" t="str">
        <f t="shared" si="37"/>
        <v>50K-100K</v>
      </c>
    </row>
    <row r="2381" spans="1:19" x14ac:dyDescent="0.3">
      <c r="A2381" t="s">
        <v>41</v>
      </c>
      <c r="B2381" t="s">
        <v>96</v>
      </c>
      <c r="C2381">
        <v>2021</v>
      </c>
      <c r="D2381" t="s">
        <v>63</v>
      </c>
      <c r="E2381" t="s">
        <v>21</v>
      </c>
      <c r="F2381">
        <v>2.5</v>
      </c>
      <c r="G2381">
        <v>64079</v>
      </c>
      <c r="H2381">
        <v>156</v>
      </c>
      <c r="I2381">
        <v>167</v>
      </c>
      <c r="J2381">
        <v>1</v>
      </c>
      <c r="K2381">
        <v>1</v>
      </c>
      <c r="L2381" t="s">
        <v>43</v>
      </c>
      <c r="M2381" t="s">
        <v>44</v>
      </c>
      <c r="N2381" t="s">
        <v>45</v>
      </c>
      <c r="O2381" t="s">
        <v>29</v>
      </c>
      <c r="P2381">
        <v>32</v>
      </c>
      <c r="Q2381" t="s">
        <v>76</v>
      </c>
      <c r="R2381">
        <v>10707</v>
      </c>
      <c r="S2381" t="str">
        <f t="shared" si="37"/>
        <v>50K-100K</v>
      </c>
    </row>
    <row r="2382" spans="1:19" x14ac:dyDescent="0.3">
      <c r="A2382" t="s">
        <v>55</v>
      </c>
      <c r="B2382" t="s">
        <v>75</v>
      </c>
      <c r="C2382">
        <v>2016</v>
      </c>
      <c r="D2382" t="s">
        <v>33</v>
      </c>
      <c r="E2382" t="s">
        <v>140</v>
      </c>
      <c r="F2382">
        <v>2.5</v>
      </c>
      <c r="G2382">
        <v>189948</v>
      </c>
      <c r="H2382">
        <v>183</v>
      </c>
      <c r="I2382">
        <v>178</v>
      </c>
      <c r="J2382">
        <v>1</v>
      </c>
      <c r="K2382">
        <v>1</v>
      </c>
      <c r="L2382" t="s">
        <v>140</v>
      </c>
      <c r="M2382" t="s">
        <v>72</v>
      </c>
      <c r="N2382" t="s">
        <v>45</v>
      </c>
      <c r="O2382" t="s">
        <v>24</v>
      </c>
      <c r="P2382">
        <v>54</v>
      </c>
      <c r="Q2382" t="s">
        <v>76</v>
      </c>
      <c r="R2382">
        <v>1095</v>
      </c>
      <c r="S2382" t="str">
        <f t="shared" si="37"/>
        <v>150K-200K</v>
      </c>
    </row>
    <row r="2383" spans="1:19" x14ac:dyDescent="0.3">
      <c r="A2383" t="s">
        <v>55</v>
      </c>
      <c r="B2383" t="s">
        <v>78</v>
      </c>
      <c r="C2383">
        <v>2006</v>
      </c>
      <c r="D2383" t="s">
        <v>20</v>
      </c>
      <c r="E2383" t="s">
        <v>67</v>
      </c>
      <c r="F2383">
        <v>1.6</v>
      </c>
      <c r="G2383">
        <v>92440</v>
      </c>
      <c r="H2383">
        <v>132</v>
      </c>
      <c r="I2383">
        <v>115</v>
      </c>
      <c r="J2383">
        <v>4</v>
      </c>
      <c r="K2383">
        <v>0</v>
      </c>
      <c r="L2383" t="s">
        <v>43</v>
      </c>
      <c r="M2383" t="s">
        <v>44</v>
      </c>
      <c r="N2383" t="s">
        <v>45</v>
      </c>
      <c r="O2383" t="s">
        <v>29</v>
      </c>
      <c r="P2383">
        <v>39</v>
      </c>
      <c r="Q2383" t="s">
        <v>88</v>
      </c>
      <c r="R2383">
        <v>1241</v>
      </c>
      <c r="S2383" t="str">
        <f t="shared" si="37"/>
        <v>50K-100K</v>
      </c>
    </row>
    <row r="2384" spans="1:19" x14ac:dyDescent="0.3">
      <c r="A2384" t="s">
        <v>80</v>
      </c>
      <c r="B2384" t="s">
        <v>83</v>
      </c>
      <c r="C2384">
        <v>2022</v>
      </c>
      <c r="D2384" t="s">
        <v>63</v>
      </c>
      <c r="E2384" t="s">
        <v>21</v>
      </c>
      <c r="F2384">
        <v>2.5</v>
      </c>
      <c r="G2384">
        <v>19738</v>
      </c>
      <c r="H2384">
        <v>226</v>
      </c>
      <c r="I2384">
        <v>187</v>
      </c>
      <c r="J2384">
        <v>1</v>
      </c>
      <c r="K2384">
        <v>0</v>
      </c>
      <c r="L2384" t="s">
        <v>34</v>
      </c>
      <c r="M2384" t="s">
        <v>140</v>
      </c>
      <c r="N2384" t="s">
        <v>84</v>
      </c>
      <c r="O2384" t="s">
        <v>95</v>
      </c>
      <c r="P2384">
        <v>32</v>
      </c>
      <c r="Q2384" t="s">
        <v>48</v>
      </c>
      <c r="R2384">
        <v>25915</v>
      </c>
      <c r="S2384" t="str">
        <f t="shared" si="37"/>
        <v>0-50K</v>
      </c>
    </row>
    <row r="2385" spans="1:19" x14ac:dyDescent="0.3">
      <c r="A2385" t="s">
        <v>53</v>
      </c>
      <c r="B2385" t="s">
        <v>79</v>
      </c>
      <c r="C2385">
        <v>2020</v>
      </c>
      <c r="D2385" t="s">
        <v>20</v>
      </c>
      <c r="E2385" t="s">
        <v>21</v>
      </c>
      <c r="F2385">
        <v>1.5</v>
      </c>
      <c r="G2385">
        <v>58459</v>
      </c>
      <c r="H2385">
        <v>109</v>
      </c>
      <c r="I2385">
        <v>100</v>
      </c>
      <c r="J2385">
        <v>1</v>
      </c>
      <c r="K2385">
        <v>0</v>
      </c>
      <c r="L2385" t="s">
        <v>140</v>
      </c>
      <c r="M2385" t="s">
        <v>140</v>
      </c>
      <c r="N2385" t="s">
        <v>45</v>
      </c>
      <c r="O2385" t="s">
        <v>24</v>
      </c>
      <c r="P2385">
        <v>39</v>
      </c>
      <c r="Q2385" t="s">
        <v>140</v>
      </c>
      <c r="R2385">
        <v>36370</v>
      </c>
      <c r="S2385" t="str">
        <f t="shared" si="37"/>
        <v>50K-100K</v>
      </c>
    </row>
    <row r="2386" spans="1:19" x14ac:dyDescent="0.3">
      <c r="A2386" t="s">
        <v>55</v>
      </c>
      <c r="B2386" t="s">
        <v>69</v>
      </c>
      <c r="C2386">
        <v>2018</v>
      </c>
      <c r="D2386" t="s">
        <v>33</v>
      </c>
      <c r="E2386" t="s">
        <v>21</v>
      </c>
      <c r="F2386">
        <v>3.3</v>
      </c>
      <c r="G2386">
        <v>81567</v>
      </c>
      <c r="H2386">
        <v>251</v>
      </c>
      <c r="I2386">
        <v>229</v>
      </c>
      <c r="J2386">
        <v>1</v>
      </c>
      <c r="K2386">
        <v>1</v>
      </c>
      <c r="L2386" t="s">
        <v>43</v>
      </c>
      <c r="M2386" t="s">
        <v>28</v>
      </c>
      <c r="N2386" t="s">
        <v>23</v>
      </c>
      <c r="O2386" t="s">
        <v>24</v>
      </c>
      <c r="P2386">
        <v>42</v>
      </c>
      <c r="Q2386" t="s">
        <v>140</v>
      </c>
      <c r="R2386">
        <v>11551</v>
      </c>
      <c r="S2386" t="str">
        <f t="shared" si="37"/>
        <v>50K-100K</v>
      </c>
    </row>
    <row r="2387" spans="1:19" x14ac:dyDescent="0.3">
      <c r="A2387" t="s">
        <v>55</v>
      </c>
      <c r="B2387" t="s">
        <v>56</v>
      </c>
      <c r="C2387">
        <v>2010</v>
      </c>
      <c r="D2387" t="s">
        <v>20</v>
      </c>
      <c r="E2387" t="s">
        <v>21</v>
      </c>
      <c r="F2387">
        <v>2.4</v>
      </c>
      <c r="G2387">
        <v>95740</v>
      </c>
      <c r="H2387">
        <v>169</v>
      </c>
      <c r="I2387">
        <v>146</v>
      </c>
      <c r="J2387">
        <v>2</v>
      </c>
      <c r="K2387" t="s">
        <v>140</v>
      </c>
      <c r="L2387" t="s">
        <v>34</v>
      </c>
      <c r="M2387" t="s">
        <v>72</v>
      </c>
      <c r="N2387" t="s">
        <v>23</v>
      </c>
      <c r="O2387" t="s">
        <v>24</v>
      </c>
      <c r="P2387">
        <v>29</v>
      </c>
      <c r="Q2387" t="s">
        <v>48</v>
      </c>
      <c r="R2387">
        <v>6312</v>
      </c>
      <c r="S2387" t="str">
        <f t="shared" si="37"/>
        <v>50K-100K</v>
      </c>
    </row>
    <row r="2388" spans="1:19" x14ac:dyDescent="0.3">
      <c r="A2388" t="s">
        <v>80</v>
      </c>
      <c r="B2388" t="s">
        <v>81</v>
      </c>
      <c r="C2388">
        <v>2018</v>
      </c>
      <c r="D2388" t="s">
        <v>20</v>
      </c>
      <c r="E2388" t="s">
        <v>67</v>
      </c>
      <c r="F2388">
        <v>3.8</v>
      </c>
      <c r="G2388">
        <v>102344</v>
      </c>
      <c r="H2388">
        <v>187</v>
      </c>
      <c r="I2388">
        <v>297</v>
      </c>
      <c r="J2388">
        <v>1</v>
      </c>
      <c r="K2388" t="s">
        <v>140</v>
      </c>
      <c r="L2388" t="s">
        <v>43</v>
      </c>
      <c r="M2388" t="s">
        <v>94</v>
      </c>
      <c r="N2388" t="s">
        <v>82</v>
      </c>
      <c r="O2388" t="s">
        <v>60</v>
      </c>
      <c r="P2388">
        <v>19</v>
      </c>
      <c r="Q2388" t="s">
        <v>140</v>
      </c>
      <c r="R2388">
        <v>11596</v>
      </c>
      <c r="S2388" t="str">
        <f t="shared" si="37"/>
        <v>100K-150K</v>
      </c>
    </row>
    <row r="2389" spans="1:19" x14ac:dyDescent="0.3">
      <c r="A2389" t="s">
        <v>49</v>
      </c>
      <c r="B2389" t="s">
        <v>100</v>
      </c>
      <c r="C2389">
        <v>2012</v>
      </c>
      <c r="D2389" t="s">
        <v>20</v>
      </c>
      <c r="E2389" t="s">
        <v>21</v>
      </c>
      <c r="F2389">
        <v>2.2999999999999998</v>
      </c>
      <c r="G2389">
        <v>201799</v>
      </c>
      <c r="H2389">
        <v>181</v>
      </c>
      <c r="I2389">
        <v>172</v>
      </c>
      <c r="J2389">
        <v>2</v>
      </c>
      <c r="K2389">
        <v>1</v>
      </c>
      <c r="L2389" t="s">
        <v>34</v>
      </c>
      <c r="M2389" t="s">
        <v>28</v>
      </c>
      <c r="N2389" t="s">
        <v>45</v>
      </c>
      <c r="O2389" t="s">
        <v>29</v>
      </c>
      <c r="P2389">
        <v>36</v>
      </c>
      <c r="Q2389" t="s">
        <v>76</v>
      </c>
      <c r="R2389">
        <v>500</v>
      </c>
      <c r="S2389" t="str">
        <f t="shared" si="37"/>
        <v>200K+</v>
      </c>
    </row>
    <row r="2390" spans="1:19" x14ac:dyDescent="0.3">
      <c r="A2390" t="s">
        <v>73</v>
      </c>
      <c r="B2390" t="s">
        <v>87</v>
      </c>
      <c r="C2390">
        <v>2021</v>
      </c>
      <c r="D2390" t="s">
        <v>20</v>
      </c>
      <c r="E2390" t="s">
        <v>21</v>
      </c>
      <c r="F2390">
        <v>3.4</v>
      </c>
      <c r="G2390">
        <v>42024</v>
      </c>
      <c r="H2390">
        <v>267</v>
      </c>
      <c r="I2390">
        <v>262</v>
      </c>
      <c r="J2390">
        <v>1</v>
      </c>
      <c r="K2390" t="s">
        <v>140</v>
      </c>
      <c r="L2390" t="s">
        <v>40</v>
      </c>
      <c r="M2390" t="s">
        <v>59</v>
      </c>
      <c r="N2390" t="s">
        <v>23</v>
      </c>
      <c r="O2390" t="s">
        <v>24</v>
      </c>
      <c r="P2390">
        <v>27</v>
      </c>
      <c r="Q2390" t="s">
        <v>48</v>
      </c>
      <c r="R2390">
        <v>28938</v>
      </c>
      <c r="S2390" t="str">
        <f t="shared" si="37"/>
        <v>0-50K</v>
      </c>
    </row>
    <row r="2391" spans="1:19" x14ac:dyDescent="0.3">
      <c r="A2391" t="s">
        <v>80</v>
      </c>
      <c r="B2391" t="s">
        <v>83</v>
      </c>
      <c r="C2391">
        <v>2006</v>
      </c>
      <c r="D2391" t="s">
        <v>20</v>
      </c>
      <c r="E2391" t="s">
        <v>67</v>
      </c>
      <c r="F2391">
        <v>5.3</v>
      </c>
      <c r="G2391">
        <v>196590</v>
      </c>
      <c r="H2391">
        <v>187</v>
      </c>
      <c r="I2391">
        <v>187</v>
      </c>
      <c r="J2391">
        <v>3</v>
      </c>
      <c r="K2391">
        <v>1</v>
      </c>
      <c r="L2391" t="s">
        <v>34</v>
      </c>
      <c r="M2391" t="s">
        <v>22</v>
      </c>
      <c r="N2391" t="s">
        <v>84</v>
      </c>
      <c r="O2391" t="s">
        <v>95</v>
      </c>
      <c r="P2391">
        <v>12</v>
      </c>
      <c r="Q2391" t="s">
        <v>64</v>
      </c>
      <c r="R2391">
        <v>500</v>
      </c>
      <c r="S2391" t="str">
        <f t="shared" si="37"/>
        <v>150K-200K</v>
      </c>
    </row>
    <row r="2392" spans="1:19" x14ac:dyDescent="0.3">
      <c r="A2392" t="s">
        <v>53</v>
      </c>
      <c r="B2392" t="s">
        <v>71</v>
      </c>
      <c r="C2392">
        <v>2014</v>
      </c>
      <c r="D2392" t="s">
        <v>20</v>
      </c>
      <c r="E2392" t="s">
        <v>21</v>
      </c>
      <c r="F2392">
        <v>2.2999999999999998</v>
      </c>
      <c r="G2392">
        <v>58630</v>
      </c>
      <c r="H2392">
        <v>171</v>
      </c>
      <c r="I2392">
        <v>187</v>
      </c>
      <c r="J2392">
        <v>2</v>
      </c>
      <c r="K2392" t="s">
        <v>140</v>
      </c>
      <c r="L2392" t="s">
        <v>140</v>
      </c>
      <c r="M2392" t="s">
        <v>52</v>
      </c>
      <c r="N2392" t="s">
        <v>45</v>
      </c>
      <c r="O2392" t="s">
        <v>29</v>
      </c>
      <c r="P2392">
        <v>31</v>
      </c>
      <c r="Q2392" t="s">
        <v>48</v>
      </c>
      <c r="R2392">
        <v>13925</v>
      </c>
      <c r="S2392" t="str">
        <f t="shared" si="37"/>
        <v>50K-100K</v>
      </c>
    </row>
    <row r="2393" spans="1:19" x14ac:dyDescent="0.3">
      <c r="A2393" t="s">
        <v>18</v>
      </c>
      <c r="B2393" t="s">
        <v>19</v>
      </c>
      <c r="C2393">
        <v>2017</v>
      </c>
      <c r="D2393" t="s">
        <v>20</v>
      </c>
      <c r="E2393" t="s">
        <v>140</v>
      </c>
      <c r="F2393">
        <v>2.4</v>
      </c>
      <c r="G2393">
        <v>53349</v>
      </c>
      <c r="H2393">
        <v>163</v>
      </c>
      <c r="I2393">
        <v>162</v>
      </c>
      <c r="J2393">
        <v>2</v>
      </c>
      <c r="K2393">
        <v>0</v>
      </c>
      <c r="L2393" t="s">
        <v>43</v>
      </c>
      <c r="M2393" t="s">
        <v>140</v>
      </c>
      <c r="N2393" t="s">
        <v>23</v>
      </c>
      <c r="O2393" t="s">
        <v>24</v>
      </c>
      <c r="P2393">
        <v>31</v>
      </c>
      <c r="Q2393" t="s">
        <v>37</v>
      </c>
      <c r="R2393">
        <v>33427</v>
      </c>
      <c r="S2393" t="str">
        <f t="shared" si="37"/>
        <v>50K-100K</v>
      </c>
    </row>
    <row r="2394" spans="1:19" x14ac:dyDescent="0.3">
      <c r="A2394" t="s">
        <v>26</v>
      </c>
      <c r="B2394" t="s">
        <v>101</v>
      </c>
      <c r="C2394">
        <v>2023</v>
      </c>
      <c r="D2394" t="s">
        <v>20</v>
      </c>
      <c r="E2394" t="s">
        <v>21</v>
      </c>
      <c r="F2394">
        <v>1.7</v>
      </c>
      <c r="G2394">
        <v>100</v>
      </c>
      <c r="H2394">
        <v>149</v>
      </c>
      <c r="I2394">
        <v>138</v>
      </c>
      <c r="J2394">
        <v>1</v>
      </c>
      <c r="K2394">
        <v>0</v>
      </c>
      <c r="L2394" t="s">
        <v>43</v>
      </c>
      <c r="M2394" t="s">
        <v>59</v>
      </c>
      <c r="N2394" t="s">
        <v>45</v>
      </c>
      <c r="O2394" t="s">
        <v>29</v>
      </c>
      <c r="P2394">
        <v>38</v>
      </c>
      <c r="Q2394" t="s">
        <v>46</v>
      </c>
      <c r="R2394">
        <v>18264</v>
      </c>
      <c r="S2394" t="str">
        <f t="shared" si="37"/>
        <v>0-50K</v>
      </c>
    </row>
    <row r="2395" spans="1:19" x14ac:dyDescent="0.3">
      <c r="A2395" t="s">
        <v>49</v>
      </c>
      <c r="B2395" t="s">
        <v>50</v>
      </c>
      <c r="C2395">
        <v>2011</v>
      </c>
      <c r="D2395" t="s">
        <v>20</v>
      </c>
      <c r="E2395" t="s">
        <v>67</v>
      </c>
      <c r="F2395">
        <v>1.4</v>
      </c>
      <c r="G2395">
        <v>210549</v>
      </c>
      <c r="H2395">
        <v>110</v>
      </c>
      <c r="I2395">
        <v>104</v>
      </c>
      <c r="J2395">
        <v>2</v>
      </c>
      <c r="K2395">
        <v>1</v>
      </c>
      <c r="L2395" t="s">
        <v>43</v>
      </c>
      <c r="M2395" t="s">
        <v>72</v>
      </c>
      <c r="N2395" t="s">
        <v>45</v>
      </c>
      <c r="O2395" t="s">
        <v>29</v>
      </c>
      <c r="P2395">
        <v>42</v>
      </c>
      <c r="Q2395" t="s">
        <v>37</v>
      </c>
      <c r="R2395">
        <v>500</v>
      </c>
      <c r="S2395" t="str">
        <f t="shared" si="37"/>
        <v>200K+</v>
      </c>
    </row>
    <row r="2396" spans="1:19" x14ac:dyDescent="0.3">
      <c r="A2396" t="s">
        <v>41</v>
      </c>
      <c r="B2396" t="s">
        <v>42</v>
      </c>
      <c r="C2396">
        <v>2019</v>
      </c>
      <c r="D2396" t="s">
        <v>33</v>
      </c>
      <c r="E2396" t="s">
        <v>21</v>
      </c>
      <c r="F2396">
        <v>1.7</v>
      </c>
      <c r="G2396">
        <v>66865</v>
      </c>
      <c r="H2396">
        <v>132</v>
      </c>
      <c r="I2396">
        <v>125</v>
      </c>
      <c r="J2396">
        <v>1</v>
      </c>
      <c r="K2396">
        <v>0</v>
      </c>
      <c r="L2396" t="s">
        <v>34</v>
      </c>
      <c r="M2396" t="s">
        <v>52</v>
      </c>
      <c r="N2396" t="s">
        <v>45</v>
      </c>
      <c r="O2396" t="s">
        <v>29</v>
      </c>
      <c r="P2396">
        <v>51</v>
      </c>
      <c r="Q2396" t="s">
        <v>76</v>
      </c>
      <c r="R2396">
        <v>12793</v>
      </c>
      <c r="S2396" t="str">
        <f t="shared" si="37"/>
        <v>50K-100K</v>
      </c>
    </row>
    <row r="2397" spans="1:19" x14ac:dyDescent="0.3">
      <c r="A2397" t="s">
        <v>49</v>
      </c>
      <c r="B2397" t="s">
        <v>93</v>
      </c>
      <c r="C2397">
        <v>2014</v>
      </c>
      <c r="D2397" t="s">
        <v>20</v>
      </c>
      <c r="E2397" t="s">
        <v>21</v>
      </c>
      <c r="F2397">
        <v>2.2000000000000002</v>
      </c>
      <c r="G2397">
        <v>80543</v>
      </c>
      <c r="H2397">
        <v>170</v>
      </c>
      <c r="I2397">
        <v>187</v>
      </c>
      <c r="J2397">
        <v>2</v>
      </c>
      <c r="K2397" t="s">
        <v>140</v>
      </c>
      <c r="L2397" t="s">
        <v>43</v>
      </c>
      <c r="M2397" t="s">
        <v>59</v>
      </c>
      <c r="N2397" t="s">
        <v>23</v>
      </c>
      <c r="O2397" t="s">
        <v>29</v>
      </c>
      <c r="P2397">
        <v>34</v>
      </c>
      <c r="Q2397" t="s">
        <v>64</v>
      </c>
      <c r="R2397">
        <v>8964</v>
      </c>
      <c r="S2397" t="str">
        <f t="shared" si="37"/>
        <v>50K-100K</v>
      </c>
    </row>
    <row r="2398" spans="1:19" x14ac:dyDescent="0.3">
      <c r="A2398" t="s">
        <v>53</v>
      </c>
      <c r="B2398" t="s">
        <v>71</v>
      </c>
      <c r="C2398">
        <v>2009</v>
      </c>
      <c r="D2398" t="s">
        <v>20</v>
      </c>
      <c r="E2398" t="s">
        <v>21</v>
      </c>
      <c r="F2398">
        <v>2.1</v>
      </c>
      <c r="G2398">
        <v>151126</v>
      </c>
      <c r="H2398">
        <v>155</v>
      </c>
      <c r="I2398">
        <v>141</v>
      </c>
      <c r="J2398">
        <v>4</v>
      </c>
      <c r="K2398">
        <v>1</v>
      </c>
      <c r="L2398" t="s">
        <v>34</v>
      </c>
      <c r="M2398" t="s">
        <v>28</v>
      </c>
      <c r="N2398" t="s">
        <v>45</v>
      </c>
      <c r="O2398" t="s">
        <v>24</v>
      </c>
      <c r="P2398">
        <v>32</v>
      </c>
      <c r="Q2398" t="s">
        <v>48</v>
      </c>
      <c r="R2398">
        <v>3490</v>
      </c>
      <c r="S2398" t="str">
        <f t="shared" si="37"/>
        <v>150K-200K</v>
      </c>
    </row>
    <row r="2399" spans="1:19" x14ac:dyDescent="0.3">
      <c r="A2399" t="s">
        <v>31</v>
      </c>
      <c r="B2399" t="s">
        <v>85</v>
      </c>
      <c r="C2399">
        <v>2016</v>
      </c>
      <c r="D2399" t="s">
        <v>20</v>
      </c>
      <c r="E2399" t="s">
        <v>21</v>
      </c>
      <c r="F2399">
        <v>2.4</v>
      </c>
      <c r="G2399">
        <v>120138</v>
      </c>
      <c r="H2399">
        <v>187</v>
      </c>
      <c r="I2399">
        <v>169</v>
      </c>
      <c r="J2399">
        <v>3</v>
      </c>
      <c r="K2399">
        <v>0</v>
      </c>
      <c r="L2399" t="s">
        <v>40</v>
      </c>
      <c r="M2399" t="s">
        <v>52</v>
      </c>
      <c r="N2399" t="s">
        <v>23</v>
      </c>
      <c r="O2399" t="s">
        <v>24</v>
      </c>
      <c r="P2399">
        <v>29</v>
      </c>
      <c r="Q2399" t="s">
        <v>37</v>
      </c>
      <c r="R2399">
        <v>6512</v>
      </c>
      <c r="S2399" t="str">
        <f t="shared" si="37"/>
        <v>100K-150K</v>
      </c>
    </row>
    <row r="2400" spans="1:19" x14ac:dyDescent="0.3">
      <c r="A2400" t="s">
        <v>31</v>
      </c>
      <c r="B2400" t="s">
        <v>61</v>
      </c>
      <c r="C2400">
        <v>2022</v>
      </c>
      <c r="D2400" t="s">
        <v>20</v>
      </c>
      <c r="E2400" t="s">
        <v>21</v>
      </c>
      <c r="F2400">
        <v>2.2999999999999998</v>
      </c>
      <c r="G2400">
        <v>42636</v>
      </c>
      <c r="H2400">
        <v>178</v>
      </c>
      <c r="I2400">
        <v>173</v>
      </c>
      <c r="J2400">
        <v>1</v>
      </c>
      <c r="K2400">
        <v>0</v>
      </c>
      <c r="L2400" t="s">
        <v>43</v>
      </c>
      <c r="M2400" t="s">
        <v>52</v>
      </c>
      <c r="N2400" t="s">
        <v>45</v>
      </c>
      <c r="O2400" t="s">
        <v>29</v>
      </c>
      <c r="P2400">
        <v>33</v>
      </c>
      <c r="Q2400" t="s">
        <v>140</v>
      </c>
      <c r="R2400">
        <v>22904</v>
      </c>
      <c r="S2400" t="str">
        <f t="shared" si="37"/>
        <v>0-50K</v>
      </c>
    </row>
    <row r="2401" spans="1:19" x14ac:dyDescent="0.3">
      <c r="A2401" t="s">
        <v>73</v>
      </c>
      <c r="B2401" t="s">
        <v>90</v>
      </c>
      <c r="C2401">
        <v>2007</v>
      </c>
      <c r="D2401" t="s">
        <v>20</v>
      </c>
      <c r="E2401" t="s">
        <v>140</v>
      </c>
      <c r="F2401">
        <v>2</v>
      </c>
      <c r="G2401">
        <v>198490</v>
      </c>
      <c r="H2401">
        <v>161</v>
      </c>
      <c r="I2401">
        <v>148</v>
      </c>
      <c r="J2401">
        <v>4</v>
      </c>
      <c r="K2401">
        <v>1</v>
      </c>
      <c r="L2401" t="s">
        <v>34</v>
      </c>
      <c r="M2401" t="s">
        <v>72</v>
      </c>
      <c r="N2401" t="s">
        <v>45</v>
      </c>
      <c r="O2401" t="s">
        <v>29</v>
      </c>
      <c r="P2401">
        <v>32</v>
      </c>
      <c r="Q2401" t="s">
        <v>57</v>
      </c>
      <c r="R2401">
        <v>500</v>
      </c>
      <c r="S2401" t="str">
        <f t="shared" si="37"/>
        <v>150K-200K</v>
      </c>
    </row>
    <row r="2402" spans="1:19" x14ac:dyDescent="0.3">
      <c r="A2402" t="s">
        <v>55</v>
      </c>
      <c r="B2402" t="s">
        <v>56</v>
      </c>
      <c r="C2402">
        <v>2019</v>
      </c>
      <c r="D2402" t="s">
        <v>20</v>
      </c>
      <c r="E2402" t="s">
        <v>21</v>
      </c>
      <c r="F2402">
        <v>2.6</v>
      </c>
      <c r="G2402">
        <v>39121</v>
      </c>
      <c r="H2402">
        <v>220</v>
      </c>
      <c r="I2402">
        <v>214</v>
      </c>
      <c r="J2402">
        <v>2</v>
      </c>
      <c r="K2402">
        <v>0</v>
      </c>
      <c r="L2402" t="s">
        <v>34</v>
      </c>
      <c r="M2402" t="s">
        <v>59</v>
      </c>
      <c r="N2402" t="s">
        <v>23</v>
      </c>
      <c r="O2402" t="s">
        <v>29</v>
      </c>
      <c r="P2402">
        <v>32</v>
      </c>
      <c r="Q2402" t="s">
        <v>64</v>
      </c>
      <c r="R2402">
        <v>22361</v>
      </c>
      <c r="S2402" t="str">
        <f t="shared" si="37"/>
        <v>0-50K</v>
      </c>
    </row>
    <row r="2403" spans="1:19" x14ac:dyDescent="0.3">
      <c r="A2403" t="s">
        <v>55</v>
      </c>
      <c r="B2403" t="s">
        <v>56</v>
      </c>
      <c r="C2403">
        <v>2020</v>
      </c>
      <c r="D2403" t="s">
        <v>20</v>
      </c>
      <c r="E2403" t="s">
        <v>21</v>
      </c>
      <c r="F2403">
        <v>2.8</v>
      </c>
      <c r="G2403">
        <v>19245</v>
      </c>
      <c r="H2403">
        <v>232</v>
      </c>
      <c r="I2403">
        <v>219</v>
      </c>
      <c r="J2403">
        <v>1</v>
      </c>
      <c r="K2403">
        <v>0</v>
      </c>
      <c r="L2403" t="s">
        <v>40</v>
      </c>
      <c r="M2403" t="s">
        <v>52</v>
      </c>
      <c r="N2403" t="s">
        <v>23</v>
      </c>
      <c r="O2403" t="s">
        <v>24</v>
      </c>
      <c r="P2403">
        <v>25</v>
      </c>
      <c r="Q2403" t="s">
        <v>46</v>
      </c>
      <c r="R2403">
        <v>21316</v>
      </c>
      <c r="S2403" t="str">
        <f t="shared" si="37"/>
        <v>0-50K</v>
      </c>
    </row>
    <row r="2404" spans="1:19" x14ac:dyDescent="0.3">
      <c r="A2404" t="s">
        <v>49</v>
      </c>
      <c r="B2404" t="s">
        <v>92</v>
      </c>
      <c r="C2404">
        <v>2012</v>
      </c>
      <c r="D2404" t="s">
        <v>20</v>
      </c>
      <c r="E2404" t="s">
        <v>21</v>
      </c>
      <c r="F2404">
        <v>2.2999999999999998</v>
      </c>
      <c r="G2404">
        <v>66297</v>
      </c>
      <c r="H2404">
        <v>200</v>
      </c>
      <c r="I2404">
        <v>176</v>
      </c>
      <c r="J2404">
        <v>2</v>
      </c>
      <c r="K2404">
        <v>0</v>
      </c>
      <c r="L2404" t="s">
        <v>43</v>
      </c>
      <c r="M2404" t="s">
        <v>94</v>
      </c>
      <c r="N2404" t="s">
        <v>23</v>
      </c>
      <c r="O2404" t="s">
        <v>29</v>
      </c>
      <c r="P2404">
        <v>33</v>
      </c>
      <c r="Q2404" t="s">
        <v>88</v>
      </c>
      <c r="R2404">
        <v>7371</v>
      </c>
      <c r="S2404" t="str">
        <f t="shared" si="37"/>
        <v>50K-100K</v>
      </c>
    </row>
    <row r="2405" spans="1:19" x14ac:dyDescent="0.3">
      <c r="A2405" t="s">
        <v>53</v>
      </c>
      <c r="B2405" t="s">
        <v>54</v>
      </c>
      <c r="C2405">
        <v>2022</v>
      </c>
      <c r="D2405" t="s">
        <v>20</v>
      </c>
      <c r="E2405" t="s">
        <v>21</v>
      </c>
      <c r="F2405">
        <v>3.4</v>
      </c>
      <c r="G2405">
        <v>1531</v>
      </c>
      <c r="H2405">
        <v>263</v>
      </c>
      <c r="I2405">
        <v>187</v>
      </c>
      <c r="J2405">
        <v>1</v>
      </c>
      <c r="K2405">
        <v>0</v>
      </c>
      <c r="L2405" t="s">
        <v>40</v>
      </c>
      <c r="M2405" t="s">
        <v>28</v>
      </c>
      <c r="N2405" t="s">
        <v>23</v>
      </c>
      <c r="O2405" t="s">
        <v>29</v>
      </c>
      <c r="P2405">
        <v>25</v>
      </c>
      <c r="Q2405" t="s">
        <v>57</v>
      </c>
      <c r="R2405">
        <v>31750</v>
      </c>
      <c r="S2405" t="str">
        <f t="shared" si="37"/>
        <v>0-50K</v>
      </c>
    </row>
    <row r="2406" spans="1:19" x14ac:dyDescent="0.3">
      <c r="A2406" t="s">
        <v>73</v>
      </c>
      <c r="B2406" t="s">
        <v>87</v>
      </c>
      <c r="C2406">
        <v>2018</v>
      </c>
      <c r="D2406" t="s">
        <v>20</v>
      </c>
      <c r="E2406" t="s">
        <v>21</v>
      </c>
      <c r="F2406">
        <v>3.2</v>
      </c>
      <c r="G2406">
        <v>101715</v>
      </c>
      <c r="H2406">
        <v>242</v>
      </c>
      <c r="I2406">
        <v>187</v>
      </c>
      <c r="J2406">
        <v>1</v>
      </c>
      <c r="K2406">
        <v>0</v>
      </c>
      <c r="L2406" t="s">
        <v>43</v>
      </c>
      <c r="M2406" t="s">
        <v>44</v>
      </c>
      <c r="N2406" t="s">
        <v>23</v>
      </c>
      <c r="O2406" t="s">
        <v>29</v>
      </c>
      <c r="P2406">
        <v>28</v>
      </c>
      <c r="Q2406" t="s">
        <v>37</v>
      </c>
      <c r="R2406">
        <v>22039</v>
      </c>
      <c r="S2406" t="str">
        <f t="shared" si="37"/>
        <v>100K-150K</v>
      </c>
    </row>
    <row r="2407" spans="1:19" x14ac:dyDescent="0.3">
      <c r="A2407" t="s">
        <v>49</v>
      </c>
      <c r="B2407" t="s">
        <v>93</v>
      </c>
      <c r="C2407">
        <v>2005</v>
      </c>
      <c r="D2407" t="s">
        <v>20</v>
      </c>
      <c r="E2407" t="s">
        <v>21</v>
      </c>
      <c r="F2407">
        <v>2.2999999999999998</v>
      </c>
      <c r="G2407">
        <v>213166</v>
      </c>
      <c r="H2407">
        <v>196</v>
      </c>
      <c r="I2407">
        <v>175</v>
      </c>
      <c r="J2407">
        <v>4</v>
      </c>
      <c r="K2407">
        <v>1</v>
      </c>
      <c r="L2407" t="s">
        <v>140</v>
      </c>
      <c r="M2407" t="s">
        <v>28</v>
      </c>
      <c r="N2407" t="s">
        <v>23</v>
      </c>
      <c r="O2407" t="s">
        <v>29</v>
      </c>
      <c r="P2407">
        <v>27</v>
      </c>
      <c r="Q2407" t="s">
        <v>37</v>
      </c>
      <c r="R2407">
        <v>500</v>
      </c>
      <c r="S2407" t="str">
        <f t="shared" si="37"/>
        <v>200K+</v>
      </c>
    </row>
    <row r="2408" spans="1:19" x14ac:dyDescent="0.3">
      <c r="A2408" t="s">
        <v>26</v>
      </c>
      <c r="B2408" t="s">
        <v>68</v>
      </c>
      <c r="C2408">
        <v>2016</v>
      </c>
      <c r="D2408" t="s">
        <v>33</v>
      </c>
      <c r="E2408" t="s">
        <v>21</v>
      </c>
      <c r="F2408">
        <v>1.6</v>
      </c>
      <c r="G2408">
        <v>133357</v>
      </c>
      <c r="H2408">
        <v>187</v>
      </c>
      <c r="I2408">
        <v>111</v>
      </c>
      <c r="J2408">
        <v>2</v>
      </c>
      <c r="K2408" t="s">
        <v>140</v>
      </c>
      <c r="L2408" t="s">
        <v>43</v>
      </c>
      <c r="M2408" t="s">
        <v>94</v>
      </c>
      <c r="N2408" t="s">
        <v>45</v>
      </c>
      <c r="O2408" t="s">
        <v>29</v>
      </c>
      <c r="P2408">
        <v>63</v>
      </c>
      <c r="Q2408" t="s">
        <v>48</v>
      </c>
      <c r="R2408">
        <v>5207</v>
      </c>
      <c r="S2408" t="str">
        <f t="shared" si="37"/>
        <v>100K-150K</v>
      </c>
    </row>
    <row r="2409" spans="1:19" x14ac:dyDescent="0.3">
      <c r="A2409" t="s">
        <v>31</v>
      </c>
      <c r="B2409" t="s">
        <v>61</v>
      </c>
      <c r="C2409">
        <v>2014</v>
      </c>
      <c r="D2409" t="s">
        <v>20</v>
      </c>
      <c r="E2409" t="s">
        <v>21</v>
      </c>
      <c r="F2409">
        <v>1.9</v>
      </c>
      <c r="G2409">
        <v>132867</v>
      </c>
      <c r="H2409">
        <v>159</v>
      </c>
      <c r="I2409">
        <v>148</v>
      </c>
      <c r="J2409">
        <v>2</v>
      </c>
      <c r="K2409">
        <v>0</v>
      </c>
      <c r="L2409" t="s">
        <v>43</v>
      </c>
      <c r="M2409" t="s">
        <v>28</v>
      </c>
      <c r="N2409" t="s">
        <v>45</v>
      </c>
      <c r="O2409" t="s">
        <v>24</v>
      </c>
      <c r="P2409">
        <v>40</v>
      </c>
      <c r="Q2409" t="s">
        <v>57</v>
      </c>
      <c r="R2409">
        <v>5151</v>
      </c>
      <c r="S2409" t="str">
        <f t="shared" si="37"/>
        <v>100K-150K</v>
      </c>
    </row>
    <row r="2410" spans="1:19" x14ac:dyDescent="0.3">
      <c r="A2410" t="s">
        <v>41</v>
      </c>
      <c r="B2410" t="s">
        <v>96</v>
      </c>
      <c r="C2410">
        <v>2005</v>
      </c>
      <c r="D2410" t="s">
        <v>33</v>
      </c>
      <c r="E2410" t="s">
        <v>21</v>
      </c>
      <c r="F2410">
        <v>2.2000000000000002</v>
      </c>
      <c r="G2410">
        <v>86893</v>
      </c>
      <c r="H2410">
        <v>161</v>
      </c>
      <c r="I2410">
        <v>137</v>
      </c>
      <c r="J2410">
        <v>5</v>
      </c>
      <c r="K2410">
        <v>1</v>
      </c>
      <c r="L2410" t="s">
        <v>43</v>
      </c>
      <c r="M2410" t="s">
        <v>44</v>
      </c>
      <c r="N2410" t="s">
        <v>45</v>
      </c>
      <c r="O2410" t="s">
        <v>29</v>
      </c>
      <c r="P2410">
        <v>45</v>
      </c>
      <c r="Q2410" t="s">
        <v>46</v>
      </c>
      <c r="R2410">
        <v>500</v>
      </c>
      <c r="S2410" t="str">
        <f t="shared" si="37"/>
        <v>50K-100K</v>
      </c>
    </row>
    <row r="2411" spans="1:19" x14ac:dyDescent="0.3">
      <c r="A2411" t="s">
        <v>31</v>
      </c>
      <c r="B2411" t="s">
        <v>85</v>
      </c>
      <c r="C2411">
        <v>2024</v>
      </c>
      <c r="D2411" t="s">
        <v>20</v>
      </c>
      <c r="E2411" t="s">
        <v>21</v>
      </c>
      <c r="F2411">
        <v>2.2999999999999998</v>
      </c>
      <c r="G2411">
        <v>2813</v>
      </c>
      <c r="H2411">
        <v>170</v>
      </c>
      <c r="I2411">
        <v>178</v>
      </c>
      <c r="J2411">
        <v>1</v>
      </c>
      <c r="K2411">
        <v>0</v>
      </c>
      <c r="L2411" t="s">
        <v>40</v>
      </c>
      <c r="M2411" t="s">
        <v>28</v>
      </c>
      <c r="N2411" t="s">
        <v>23</v>
      </c>
      <c r="O2411" t="s">
        <v>24</v>
      </c>
      <c r="P2411">
        <v>32</v>
      </c>
      <c r="Q2411" t="s">
        <v>48</v>
      </c>
      <c r="R2411">
        <v>25906</v>
      </c>
      <c r="S2411" t="str">
        <f t="shared" si="37"/>
        <v>0-50K</v>
      </c>
    </row>
    <row r="2412" spans="1:19" x14ac:dyDescent="0.3">
      <c r="A2412" t="s">
        <v>53</v>
      </c>
      <c r="B2412" t="s">
        <v>79</v>
      </c>
      <c r="C2412">
        <v>2010</v>
      </c>
      <c r="D2412" t="s">
        <v>20</v>
      </c>
      <c r="E2412" t="s">
        <v>140</v>
      </c>
      <c r="F2412">
        <v>1.9</v>
      </c>
      <c r="G2412">
        <v>231624</v>
      </c>
      <c r="H2412">
        <v>187</v>
      </c>
      <c r="I2412">
        <v>158</v>
      </c>
      <c r="J2412">
        <v>3</v>
      </c>
      <c r="K2412">
        <v>1</v>
      </c>
      <c r="L2412" t="s">
        <v>34</v>
      </c>
      <c r="M2412" t="s">
        <v>52</v>
      </c>
      <c r="N2412" t="s">
        <v>45</v>
      </c>
      <c r="O2412" t="s">
        <v>29</v>
      </c>
      <c r="P2412">
        <v>32</v>
      </c>
      <c r="Q2412" t="s">
        <v>57</v>
      </c>
      <c r="R2412">
        <v>4371</v>
      </c>
      <c r="S2412" t="str">
        <f t="shared" si="37"/>
        <v>200K+</v>
      </c>
    </row>
    <row r="2413" spans="1:19" x14ac:dyDescent="0.3">
      <c r="A2413" t="s">
        <v>31</v>
      </c>
      <c r="B2413" t="s">
        <v>85</v>
      </c>
      <c r="C2413">
        <v>2024</v>
      </c>
      <c r="D2413" t="s">
        <v>20</v>
      </c>
      <c r="E2413" t="s">
        <v>21</v>
      </c>
      <c r="F2413">
        <v>2.2999999999999998</v>
      </c>
      <c r="G2413">
        <v>100</v>
      </c>
      <c r="H2413">
        <v>186</v>
      </c>
      <c r="I2413">
        <v>174</v>
      </c>
      <c r="J2413">
        <v>1</v>
      </c>
      <c r="K2413">
        <v>0</v>
      </c>
      <c r="L2413" t="s">
        <v>43</v>
      </c>
      <c r="M2413" t="s">
        <v>44</v>
      </c>
      <c r="N2413" t="s">
        <v>23</v>
      </c>
      <c r="O2413" t="s">
        <v>29</v>
      </c>
      <c r="P2413">
        <v>30</v>
      </c>
      <c r="Q2413" t="s">
        <v>25</v>
      </c>
      <c r="R2413">
        <v>30858</v>
      </c>
      <c r="S2413" t="str">
        <f t="shared" si="37"/>
        <v>0-50K</v>
      </c>
    </row>
    <row r="2414" spans="1:19" x14ac:dyDescent="0.3">
      <c r="A2414" t="s">
        <v>80</v>
      </c>
      <c r="B2414" t="s">
        <v>102</v>
      </c>
      <c r="C2414">
        <v>2010</v>
      </c>
      <c r="D2414" t="s">
        <v>20</v>
      </c>
      <c r="E2414" t="s">
        <v>21</v>
      </c>
      <c r="F2414">
        <v>2.9</v>
      </c>
      <c r="G2414">
        <v>38472</v>
      </c>
      <c r="H2414">
        <v>204</v>
      </c>
      <c r="I2414">
        <v>180</v>
      </c>
      <c r="J2414">
        <v>3</v>
      </c>
      <c r="K2414">
        <v>0</v>
      </c>
      <c r="L2414" t="s">
        <v>34</v>
      </c>
      <c r="M2414" t="s">
        <v>94</v>
      </c>
      <c r="N2414" t="s">
        <v>23</v>
      </c>
      <c r="O2414" t="s">
        <v>24</v>
      </c>
      <c r="P2414">
        <v>26</v>
      </c>
      <c r="Q2414" t="s">
        <v>46</v>
      </c>
      <c r="R2414">
        <v>8154</v>
      </c>
      <c r="S2414" t="str">
        <f t="shared" si="37"/>
        <v>0-50K</v>
      </c>
    </row>
    <row r="2415" spans="1:19" x14ac:dyDescent="0.3">
      <c r="A2415" t="s">
        <v>41</v>
      </c>
      <c r="B2415" t="s">
        <v>62</v>
      </c>
      <c r="C2415">
        <v>2010</v>
      </c>
      <c r="D2415" t="s">
        <v>20</v>
      </c>
      <c r="E2415" t="s">
        <v>67</v>
      </c>
      <c r="F2415">
        <v>2.6</v>
      </c>
      <c r="G2415">
        <v>46982</v>
      </c>
      <c r="H2415">
        <v>204</v>
      </c>
      <c r="I2415">
        <v>186</v>
      </c>
      <c r="J2415">
        <v>3</v>
      </c>
      <c r="K2415">
        <v>1</v>
      </c>
      <c r="L2415" t="s">
        <v>40</v>
      </c>
      <c r="M2415" t="s">
        <v>140</v>
      </c>
      <c r="N2415" t="s">
        <v>23</v>
      </c>
      <c r="O2415" t="s">
        <v>24</v>
      </c>
      <c r="P2415">
        <v>29</v>
      </c>
      <c r="Q2415" t="s">
        <v>140</v>
      </c>
      <c r="R2415">
        <v>4862</v>
      </c>
      <c r="S2415" t="str">
        <f t="shared" si="37"/>
        <v>0-50K</v>
      </c>
    </row>
    <row r="2416" spans="1:19" x14ac:dyDescent="0.3">
      <c r="A2416" t="s">
        <v>55</v>
      </c>
      <c r="B2416" t="s">
        <v>56</v>
      </c>
      <c r="C2416">
        <v>2016</v>
      </c>
      <c r="D2416" t="s">
        <v>33</v>
      </c>
      <c r="E2416" t="s">
        <v>21</v>
      </c>
      <c r="F2416">
        <v>3.2</v>
      </c>
      <c r="G2416">
        <v>100</v>
      </c>
      <c r="H2416">
        <v>187</v>
      </c>
      <c r="I2416">
        <v>236</v>
      </c>
      <c r="J2416">
        <v>2</v>
      </c>
      <c r="K2416">
        <v>0</v>
      </c>
      <c r="L2416" t="s">
        <v>34</v>
      </c>
      <c r="M2416" t="s">
        <v>35</v>
      </c>
      <c r="N2416" t="s">
        <v>23</v>
      </c>
      <c r="O2416" t="s">
        <v>24</v>
      </c>
      <c r="P2416">
        <v>34</v>
      </c>
      <c r="Q2416" t="s">
        <v>46</v>
      </c>
      <c r="R2416">
        <v>17835</v>
      </c>
      <c r="S2416" t="str">
        <f t="shared" si="37"/>
        <v>0-50K</v>
      </c>
    </row>
    <row r="2417" spans="1:19" x14ac:dyDescent="0.3">
      <c r="A2417" t="s">
        <v>18</v>
      </c>
      <c r="B2417" t="s">
        <v>70</v>
      </c>
      <c r="C2417">
        <v>2022</v>
      </c>
      <c r="D2417" t="s">
        <v>20</v>
      </c>
      <c r="E2417" t="s">
        <v>21</v>
      </c>
      <c r="F2417">
        <v>2.5</v>
      </c>
      <c r="G2417">
        <v>7771</v>
      </c>
      <c r="H2417">
        <v>177</v>
      </c>
      <c r="I2417">
        <v>176</v>
      </c>
      <c r="J2417">
        <v>1</v>
      </c>
      <c r="K2417">
        <v>0</v>
      </c>
      <c r="L2417" t="s">
        <v>34</v>
      </c>
      <c r="M2417" t="s">
        <v>52</v>
      </c>
      <c r="N2417" t="s">
        <v>45</v>
      </c>
      <c r="O2417" t="s">
        <v>29</v>
      </c>
      <c r="P2417">
        <v>37</v>
      </c>
      <c r="Q2417" t="s">
        <v>64</v>
      </c>
      <c r="R2417">
        <v>47387</v>
      </c>
      <c r="S2417" t="str">
        <f t="shared" si="37"/>
        <v>0-50K</v>
      </c>
    </row>
    <row r="2418" spans="1:19" x14ac:dyDescent="0.3">
      <c r="A2418" t="s">
        <v>41</v>
      </c>
      <c r="B2418" t="s">
        <v>42</v>
      </c>
      <c r="C2418">
        <v>2018</v>
      </c>
      <c r="D2418" t="s">
        <v>20</v>
      </c>
      <c r="E2418" t="s">
        <v>21</v>
      </c>
      <c r="F2418">
        <v>1.7</v>
      </c>
      <c r="G2418">
        <v>104933</v>
      </c>
      <c r="H2418">
        <v>139</v>
      </c>
      <c r="I2418">
        <v>187</v>
      </c>
      <c r="J2418">
        <v>2</v>
      </c>
      <c r="K2418" t="s">
        <v>140</v>
      </c>
      <c r="L2418" t="s">
        <v>140</v>
      </c>
      <c r="M2418" t="s">
        <v>28</v>
      </c>
      <c r="N2418" t="s">
        <v>45</v>
      </c>
      <c r="O2418" t="s">
        <v>29</v>
      </c>
      <c r="P2418">
        <v>32</v>
      </c>
      <c r="Q2418" t="s">
        <v>140</v>
      </c>
      <c r="R2418">
        <v>7751</v>
      </c>
      <c r="S2418" t="str">
        <f t="shared" si="37"/>
        <v>100K-150K</v>
      </c>
    </row>
    <row r="2419" spans="1:19" x14ac:dyDescent="0.3">
      <c r="A2419" t="s">
        <v>18</v>
      </c>
      <c r="B2419" t="s">
        <v>19</v>
      </c>
      <c r="C2419">
        <v>2024</v>
      </c>
      <c r="D2419" t="s">
        <v>20</v>
      </c>
      <c r="E2419" t="s">
        <v>140</v>
      </c>
      <c r="F2419">
        <v>2.9</v>
      </c>
      <c r="G2419">
        <v>5406</v>
      </c>
      <c r="H2419">
        <v>218</v>
      </c>
      <c r="I2419">
        <v>187</v>
      </c>
      <c r="J2419">
        <v>1</v>
      </c>
      <c r="K2419">
        <v>0</v>
      </c>
      <c r="L2419" t="s">
        <v>40</v>
      </c>
      <c r="M2419" t="s">
        <v>59</v>
      </c>
      <c r="N2419" t="s">
        <v>23</v>
      </c>
      <c r="O2419" t="s">
        <v>60</v>
      </c>
      <c r="P2419">
        <v>25</v>
      </c>
      <c r="Q2419" t="s">
        <v>88</v>
      </c>
      <c r="R2419">
        <v>56518</v>
      </c>
      <c r="S2419" t="str">
        <f t="shared" si="37"/>
        <v>0-50K</v>
      </c>
    </row>
    <row r="2420" spans="1:19" x14ac:dyDescent="0.3">
      <c r="A2420" t="s">
        <v>73</v>
      </c>
      <c r="B2420" t="s">
        <v>74</v>
      </c>
      <c r="C2420">
        <v>2015</v>
      </c>
      <c r="D2420" t="s">
        <v>20</v>
      </c>
      <c r="E2420" t="s">
        <v>21</v>
      </c>
      <c r="F2420">
        <v>2.4</v>
      </c>
      <c r="G2420">
        <v>160100</v>
      </c>
      <c r="H2420">
        <v>189</v>
      </c>
      <c r="I2420">
        <v>180</v>
      </c>
      <c r="J2420">
        <v>2</v>
      </c>
      <c r="K2420">
        <v>0</v>
      </c>
      <c r="L2420" t="s">
        <v>43</v>
      </c>
      <c r="M2420" t="s">
        <v>35</v>
      </c>
      <c r="N2420" t="s">
        <v>23</v>
      </c>
      <c r="O2420" t="s">
        <v>24</v>
      </c>
      <c r="P2420">
        <v>36</v>
      </c>
      <c r="Q2420" t="s">
        <v>88</v>
      </c>
      <c r="R2420">
        <v>20451</v>
      </c>
      <c r="S2420" t="str">
        <f t="shared" si="37"/>
        <v>150K-200K</v>
      </c>
    </row>
    <row r="2421" spans="1:19" x14ac:dyDescent="0.3">
      <c r="A2421" t="s">
        <v>18</v>
      </c>
      <c r="B2421" t="s">
        <v>70</v>
      </c>
      <c r="C2421">
        <v>2015</v>
      </c>
      <c r="D2421" t="s">
        <v>20</v>
      </c>
      <c r="E2421" t="s">
        <v>21</v>
      </c>
      <c r="F2421">
        <v>2.5</v>
      </c>
      <c r="G2421">
        <v>73828</v>
      </c>
      <c r="H2421">
        <v>159</v>
      </c>
      <c r="I2421">
        <v>187</v>
      </c>
      <c r="J2421">
        <v>3</v>
      </c>
      <c r="K2421">
        <v>0</v>
      </c>
      <c r="L2421" t="s">
        <v>34</v>
      </c>
      <c r="M2421" t="s">
        <v>22</v>
      </c>
      <c r="N2421" t="s">
        <v>45</v>
      </c>
      <c r="O2421" t="s">
        <v>29</v>
      </c>
      <c r="P2421">
        <v>34</v>
      </c>
      <c r="Q2421" t="s">
        <v>46</v>
      </c>
      <c r="R2421">
        <v>22357</v>
      </c>
      <c r="S2421" t="str">
        <f t="shared" si="37"/>
        <v>50K-100K</v>
      </c>
    </row>
    <row r="2422" spans="1:19" x14ac:dyDescent="0.3">
      <c r="A2422" t="s">
        <v>18</v>
      </c>
      <c r="B2422" t="s">
        <v>70</v>
      </c>
      <c r="C2422">
        <v>2024</v>
      </c>
      <c r="D2422" t="s">
        <v>20</v>
      </c>
      <c r="E2422" t="s">
        <v>21</v>
      </c>
      <c r="F2422">
        <v>2.5</v>
      </c>
      <c r="G2422">
        <v>100</v>
      </c>
      <c r="H2422">
        <v>143</v>
      </c>
      <c r="I2422">
        <v>139</v>
      </c>
      <c r="J2422">
        <v>1</v>
      </c>
      <c r="K2422">
        <v>0</v>
      </c>
      <c r="L2422" t="s">
        <v>34</v>
      </c>
      <c r="M2422" t="s">
        <v>35</v>
      </c>
      <c r="N2422" t="s">
        <v>45</v>
      </c>
      <c r="O2422" t="s">
        <v>29</v>
      </c>
      <c r="P2422">
        <v>32</v>
      </c>
      <c r="Q2422" t="s">
        <v>46</v>
      </c>
      <c r="R2422">
        <v>54340</v>
      </c>
      <c r="S2422" t="str">
        <f t="shared" si="37"/>
        <v>0-50K</v>
      </c>
    </row>
    <row r="2423" spans="1:19" x14ac:dyDescent="0.3">
      <c r="A2423" t="s">
        <v>38</v>
      </c>
      <c r="B2423" t="s">
        <v>86</v>
      </c>
      <c r="C2423">
        <v>2021</v>
      </c>
      <c r="D2423" t="s">
        <v>33</v>
      </c>
      <c r="E2423" t="s">
        <v>21</v>
      </c>
      <c r="F2423">
        <v>4.4000000000000004</v>
      </c>
      <c r="G2423">
        <v>9676</v>
      </c>
      <c r="H2423">
        <v>317</v>
      </c>
      <c r="I2423">
        <v>302</v>
      </c>
      <c r="J2423">
        <v>1</v>
      </c>
      <c r="K2423" t="s">
        <v>140</v>
      </c>
      <c r="L2423" t="s">
        <v>40</v>
      </c>
      <c r="M2423" t="s">
        <v>140</v>
      </c>
      <c r="N2423" t="s">
        <v>84</v>
      </c>
      <c r="O2423" t="s">
        <v>95</v>
      </c>
      <c r="P2423">
        <v>31</v>
      </c>
      <c r="Q2423" t="s">
        <v>57</v>
      </c>
      <c r="R2423">
        <v>23376</v>
      </c>
      <c r="S2423" t="str">
        <f t="shared" si="37"/>
        <v>0-50K</v>
      </c>
    </row>
    <row r="2424" spans="1:19" x14ac:dyDescent="0.3">
      <c r="A2424" t="s">
        <v>26</v>
      </c>
      <c r="B2424" t="s">
        <v>27</v>
      </c>
      <c r="C2424">
        <v>2010</v>
      </c>
      <c r="D2424" t="s">
        <v>20</v>
      </c>
      <c r="E2424" t="s">
        <v>21</v>
      </c>
      <c r="F2424">
        <v>2.8</v>
      </c>
      <c r="G2424">
        <v>105832</v>
      </c>
      <c r="H2424">
        <v>202</v>
      </c>
      <c r="I2424">
        <v>226</v>
      </c>
      <c r="J2424">
        <v>2</v>
      </c>
      <c r="K2424">
        <v>1</v>
      </c>
      <c r="L2424" t="s">
        <v>34</v>
      </c>
      <c r="M2424" t="s">
        <v>59</v>
      </c>
      <c r="N2424" t="s">
        <v>23</v>
      </c>
      <c r="O2424" t="s">
        <v>60</v>
      </c>
      <c r="P2424">
        <v>32</v>
      </c>
      <c r="Q2424" t="s">
        <v>91</v>
      </c>
      <c r="R2424">
        <v>2214</v>
      </c>
      <c r="S2424" t="str">
        <f t="shared" si="37"/>
        <v>100K-150K</v>
      </c>
    </row>
    <row r="2425" spans="1:19" x14ac:dyDescent="0.3">
      <c r="A2425" t="s">
        <v>53</v>
      </c>
      <c r="B2425" t="s">
        <v>79</v>
      </c>
      <c r="C2425">
        <v>2022</v>
      </c>
      <c r="D2425" t="s">
        <v>20</v>
      </c>
      <c r="E2425" t="s">
        <v>21</v>
      </c>
      <c r="F2425">
        <v>1.5</v>
      </c>
      <c r="G2425">
        <v>17983</v>
      </c>
      <c r="H2425">
        <v>117</v>
      </c>
      <c r="I2425">
        <v>112</v>
      </c>
      <c r="J2425">
        <v>1</v>
      </c>
      <c r="K2425" t="s">
        <v>140</v>
      </c>
      <c r="L2425" t="s">
        <v>43</v>
      </c>
      <c r="M2425" t="s">
        <v>59</v>
      </c>
      <c r="N2425" t="s">
        <v>45</v>
      </c>
      <c r="O2425" t="s">
        <v>29</v>
      </c>
      <c r="P2425">
        <v>37</v>
      </c>
      <c r="Q2425" t="s">
        <v>64</v>
      </c>
      <c r="R2425">
        <v>38486</v>
      </c>
      <c r="S2425" t="str">
        <f t="shared" si="37"/>
        <v>0-50K</v>
      </c>
    </row>
    <row r="2426" spans="1:19" x14ac:dyDescent="0.3">
      <c r="A2426" t="s">
        <v>80</v>
      </c>
      <c r="B2426" t="s">
        <v>83</v>
      </c>
      <c r="C2426">
        <v>2015</v>
      </c>
      <c r="D2426" t="s">
        <v>20</v>
      </c>
      <c r="E2426" t="s">
        <v>21</v>
      </c>
      <c r="F2426">
        <v>3.5</v>
      </c>
      <c r="G2426">
        <v>144188</v>
      </c>
      <c r="H2426">
        <v>254</v>
      </c>
      <c r="I2426">
        <v>236</v>
      </c>
      <c r="J2426">
        <v>2</v>
      </c>
      <c r="K2426">
        <v>0</v>
      </c>
      <c r="L2426" t="s">
        <v>43</v>
      </c>
      <c r="M2426" t="s">
        <v>52</v>
      </c>
      <c r="N2426" t="s">
        <v>84</v>
      </c>
      <c r="O2426" t="s">
        <v>60</v>
      </c>
      <c r="P2426">
        <v>20</v>
      </c>
      <c r="Q2426" t="s">
        <v>30</v>
      </c>
      <c r="R2426">
        <v>7068</v>
      </c>
      <c r="S2426" t="str">
        <f t="shared" si="37"/>
        <v>100K-150K</v>
      </c>
    </row>
    <row r="2427" spans="1:19" x14ac:dyDescent="0.3">
      <c r="A2427" t="s">
        <v>80</v>
      </c>
      <c r="B2427" t="s">
        <v>98</v>
      </c>
      <c r="C2427">
        <v>2014</v>
      </c>
      <c r="D2427" t="s">
        <v>20</v>
      </c>
      <c r="E2427" t="s">
        <v>140</v>
      </c>
      <c r="F2427">
        <v>2.2999999999999998</v>
      </c>
      <c r="G2427">
        <v>132615</v>
      </c>
      <c r="H2427">
        <v>180</v>
      </c>
      <c r="I2427">
        <v>166</v>
      </c>
      <c r="J2427">
        <v>2</v>
      </c>
      <c r="K2427">
        <v>0</v>
      </c>
      <c r="L2427" t="s">
        <v>43</v>
      </c>
      <c r="M2427" t="s">
        <v>28</v>
      </c>
      <c r="N2427" t="s">
        <v>23</v>
      </c>
      <c r="O2427" t="s">
        <v>24</v>
      </c>
      <c r="P2427">
        <v>30</v>
      </c>
      <c r="Q2427" t="s">
        <v>64</v>
      </c>
      <c r="R2427">
        <v>5066</v>
      </c>
      <c r="S2427" t="str">
        <f t="shared" si="37"/>
        <v>100K-150K</v>
      </c>
    </row>
    <row r="2428" spans="1:19" x14ac:dyDescent="0.3">
      <c r="A2428" t="s">
        <v>53</v>
      </c>
      <c r="B2428" t="s">
        <v>71</v>
      </c>
      <c r="C2428">
        <v>2016</v>
      </c>
      <c r="D2428" t="s">
        <v>20</v>
      </c>
      <c r="E2428" t="s">
        <v>21</v>
      </c>
      <c r="F2428">
        <v>2.1</v>
      </c>
      <c r="G2428">
        <v>52699</v>
      </c>
      <c r="H2428">
        <v>167</v>
      </c>
      <c r="I2428">
        <v>142</v>
      </c>
      <c r="J2428">
        <v>3</v>
      </c>
      <c r="K2428">
        <v>0</v>
      </c>
      <c r="L2428" t="s">
        <v>43</v>
      </c>
      <c r="M2428" t="s">
        <v>59</v>
      </c>
      <c r="N2428" t="s">
        <v>45</v>
      </c>
      <c r="O2428" t="s">
        <v>24</v>
      </c>
      <c r="P2428">
        <v>36</v>
      </c>
      <c r="Q2428" t="s">
        <v>76</v>
      </c>
      <c r="R2428">
        <v>19931</v>
      </c>
      <c r="S2428" t="str">
        <f t="shared" si="37"/>
        <v>50K-100K</v>
      </c>
    </row>
    <row r="2429" spans="1:19" x14ac:dyDescent="0.3">
      <c r="A2429" t="s">
        <v>38</v>
      </c>
      <c r="B2429" t="s">
        <v>47</v>
      </c>
      <c r="C2429">
        <v>2024</v>
      </c>
      <c r="D2429" t="s">
        <v>20</v>
      </c>
      <c r="E2429" t="s">
        <v>21</v>
      </c>
      <c r="F2429">
        <v>2.2000000000000002</v>
      </c>
      <c r="G2429">
        <v>3641</v>
      </c>
      <c r="H2429">
        <v>184</v>
      </c>
      <c r="I2429">
        <v>187</v>
      </c>
      <c r="J2429">
        <v>1</v>
      </c>
      <c r="K2429">
        <v>0</v>
      </c>
      <c r="L2429" t="s">
        <v>43</v>
      </c>
      <c r="M2429" t="s">
        <v>52</v>
      </c>
      <c r="N2429" t="s">
        <v>23</v>
      </c>
      <c r="O2429" t="s">
        <v>24</v>
      </c>
      <c r="P2429">
        <v>32</v>
      </c>
      <c r="Q2429" t="s">
        <v>37</v>
      </c>
      <c r="R2429">
        <v>26776</v>
      </c>
      <c r="S2429" t="str">
        <f t="shared" si="37"/>
        <v>0-50K</v>
      </c>
    </row>
    <row r="2430" spans="1:19" x14ac:dyDescent="0.3">
      <c r="A2430" t="s">
        <v>80</v>
      </c>
      <c r="B2430" t="s">
        <v>102</v>
      </c>
      <c r="C2430">
        <v>2021</v>
      </c>
      <c r="D2430" t="s">
        <v>63</v>
      </c>
      <c r="E2430" t="s">
        <v>21</v>
      </c>
      <c r="F2430">
        <v>2.2999999999999998</v>
      </c>
      <c r="G2430">
        <v>43560</v>
      </c>
      <c r="H2430">
        <v>175</v>
      </c>
      <c r="I2430">
        <v>155</v>
      </c>
      <c r="J2430">
        <v>1</v>
      </c>
      <c r="K2430">
        <v>0</v>
      </c>
      <c r="L2430" t="s">
        <v>40</v>
      </c>
      <c r="M2430" t="s">
        <v>28</v>
      </c>
      <c r="N2430" t="s">
        <v>23</v>
      </c>
      <c r="O2430" t="s">
        <v>24</v>
      </c>
      <c r="P2430">
        <v>33</v>
      </c>
      <c r="Q2430" t="s">
        <v>30</v>
      </c>
      <c r="R2430">
        <v>20892</v>
      </c>
      <c r="S2430" t="str">
        <f t="shared" si="37"/>
        <v>0-50K</v>
      </c>
    </row>
    <row r="2431" spans="1:19" x14ac:dyDescent="0.3">
      <c r="A2431" t="s">
        <v>38</v>
      </c>
      <c r="B2431" t="s">
        <v>89</v>
      </c>
      <c r="C2431">
        <v>2016</v>
      </c>
      <c r="D2431" t="s">
        <v>33</v>
      </c>
      <c r="E2431" t="s">
        <v>21</v>
      </c>
      <c r="F2431">
        <v>2.2000000000000002</v>
      </c>
      <c r="G2431">
        <v>155002</v>
      </c>
      <c r="H2431">
        <v>171</v>
      </c>
      <c r="I2431">
        <v>163</v>
      </c>
      <c r="J2431">
        <v>3</v>
      </c>
      <c r="K2431">
        <v>1</v>
      </c>
      <c r="L2431" t="s">
        <v>40</v>
      </c>
      <c r="M2431" t="s">
        <v>44</v>
      </c>
      <c r="N2431" t="s">
        <v>45</v>
      </c>
      <c r="O2431" t="s">
        <v>29</v>
      </c>
      <c r="P2431">
        <v>43</v>
      </c>
      <c r="Q2431" t="s">
        <v>140</v>
      </c>
      <c r="R2431">
        <v>2813</v>
      </c>
      <c r="S2431" t="str">
        <f t="shared" si="37"/>
        <v>150K-200K</v>
      </c>
    </row>
    <row r="2432" spans="1:19" x14ac:dyDescent="0.3">
      <c r="A2432" t="s">
        <v>26</v>
      </c>
      <c r="B2432" t="s">
        <v>68</v>
      </c>
      <c r="C2432">
        <v>2005</v>
      </c>
      <c r="D2432" t="s">
        <v>20</v>
      </c>
      <c r="E2432" t="s">
        <v>21</v>
      </c>
      <c r="F2432">
        <v>2.5</v>
      </c>
      <c r="G2432">
        <v>68228</v>
      </c>
      <c r="H2432">
        <v>181</v>
      </c>
      <c r="I2432">
        <v>177</v>
      </c>
      <c r="J2432">
        <v>4</v>
      </c>
      <c r="K2432">
        <v>1</v>
      </c>
      <c r="L2432" t="s">
        <v>43</v>
      </c>
      <c r="M2432" t="s">
        <v>140</v>
      </c>
      <c r="N2432" t="s">
        <v>45</v>
      </c>
      <c r="O2432" t="s">
        <v>24</v>
      </c>
      <c r="P2432">
        <v>32</v>
      </c>
      <c r="Q2432" t="s">
        <v>64</v>
      </c>
      <c r="R2432">
        <v>1229</v>
      </c>
      <c r="S2432" t="str">
        <f t="shared" si="37"/>
        <v>50K-100K</v>
      </c>
    </row>
    <row r="2433" spans="1:19" x14ac:dyDescent="0.3">
      <c r="A2433" t="s">
        <v>55</v>
      </c>
      <c r="B2433" t="s">
        <v>56</v>
      </c>
      <c r="C2433">
        <v>2014</v>
      </c>
      <c r="D2433" t="s">
        <v>20</v>
      </c>
      <c r="E2433" t="s">
        <v>21</v>
      </c>
      <c r="F2433">
        <v>3</v>
      </c>
      <c r="G2433">
        <v>121611</v>
      </c>
      <c r="H2433">
        <v>240</v>
      </c>
      <c r="I2433">
        <v>231</v>
      </c>
      <c r="J2433">
        <v>3</v>
      </c>
      <c r="K2433">
        <v>0</v>
      </c>
      <c r="L2433" t="s">
        <v>140</v>
      </c>
      <c r="M2433" t="s">
        <v>22</v>
      </c>
      <c r="N2433" t="s">
        <v>23</v>
      </c>
      <c r="O2433" t="s">
        <v>24</v>
      </c>
      <c r="P2433">
        <v>22</v>
      </c>
      <c r="Q2433" t="s">
        <v>46</v>
      </c>
      <c r="R2433">
        <v>9952</v>
      </c>
      <c r="S2433" t="str">
        <f t="shared" si="37"/>
        <v>100K-150K</v>
      </c>
    </row>
    <row r="2434" spans="1:19" x14ac:dyDescent="0.3">
      <c r="A2434" t="s">
        <v>55</v>
      </c>
      <c r="B2434" t="s">
        <v>78</v>
      </c>
      <c r="C2434">
        <v>2018</v>
      </c>
      <c r="D2434" t="s">
        <v>33</v>
      </c>
      <c r="E2434" t="s">
        <v>21</v>
      </c>
      <c r="F2434">
        <v>2.4</v>
      </c>
      <c r="G2434">
        <v>94747</v>
      </c>
      <c r="H2434">
        <v>183</v>
      </c>
      <c r="I2434">
        <v>169</v>
      </c>
      <c r="J2434">
        <v>1</v>
      </c>
      <c r="K2434">
        <v>0</v>
      </c>
      <c r="L2434" t="s">
        <v>34</v>
      </c>
      <c r="M2434" t="s">
        <v>52</v>
      </c>
      <c r="N2434" t="s">
        <v>45</v>
      </c>
      <c r="O2434" t="s">
        <v>24</v>
      </c>
      <c r="P2434">
        <v>45</v>
      </c>
      <c r="Q2434" t="s">
        <v>64</v>
      </c>
      <c r="R2434">
        <v>12223</v>
      </c>
      <c r="S2434" t="str">
        <f t="shared" ref="S2434:S2497" si="38">IF(G2434&lt;=50000,"0-50K",IF(G2434&lt;=100000,"50K-100K",IF(G2434&lt;=150000,"100K-150K",IF(G2434&lt;=200000,"150K-200K","200K+"))))</f>
        <v>50K-100K</v>
      </c>
    </row>
    <row r="2435" spans="1:19" x14ac:dyDescent="0.3">
      <c r="A2435" t="s">
        <v>80</v>
      </c>
      <c r="B2435" t="s">
        <v>102</v>
      </c>
      <c r="C2435">
        <v>2021</v>
      </c>
      <c r="D2435" t="s">
        <v>63</v>
      </c>
      <c r="E2435" t="s">
        <v>21</v>
      </c>
      <c r="F2435">
        <v>2</v>
      </c>
      <c r="G2435">
        <v>17601</v>
      </c>
      <c r="H2435">
        <v>165</v>
      </c>
      <c r="I2435">
        <v>150</v>
      </c>
      <c r="J2435">
        <v>1</v>
      </c>
      <c r="K2435" t="s">
        <v>140</v>
      </c>
      <c r="L2435" t="s">
        <v>43</v>
      </c>
      <c r="M2435" t="s">
        <v>140</v>
      </c>
      <c r="N2435" t="s">
        <v>23</v>
      </c>
      <c r="O2435" t="s">
        <v>24</v>
      </c>
      <c r="P2435">
        <v>32</v>
      </c>
      <c r="Q2435" t="s">
        <v>25</v>
      </c>
      <c r="R2435">
        <v>28213</v>
      </c>
      <c r="S2435" t="str">
        <f t="shared" si="38"/>
        <v>0-50K</v>
      </c>
    </row>
    <row r="2436" spans="1:19" x14ac:dyDescent="0.3">
      <c r="A2436" t="s">
        <v>38</v>
      </c>
      <c r="B2436" t="s">
        <v>86</v>
      </c>
      <c r="C2436">
        <v>2006</v>
      </c>
      <c r="D2436" t="s">
        <v>33</v>
      </c>
      <c r="E2436" t="s">
        <v>21</v>
      </c>
      <c r="F2436">
        <v>2.5</v>
      </c>
      <c r="G2436">
        <v>121856</v>
      </c>
      <c r="H2436">
        <v>317</v>
      </c>
      <c r="I2436">
        <v>288</v>
      </c>
      <c r="J2436">
        <v>4</v>
      </c>
      <c r="K2436">
        <v>1</v>
      </c>
      <c r="L2436" t="s">
        <v>40</v>
      </c>
      <c r="M2436" t="s">
        <v>72</v>
      </c>
      <c r="N2436" t="s">
        <v>84</v>
      </c>
      <c r="O2436" t="s">
        <v>95</v>
      </c>
      <c r="P2436">
        <v>35</v>
      </c>
      <c r="Q2436" t="s">
        <v>91</v>
      </c>
      <c r="R2436">
        <v>1099</v>
      </c>
      <c r="S2436" t="str">
        <f t="shared" si="38"/>
        <v>100K-150K</v>
      </c>
    </row>
    <row r="2437" spans="1:19" x14ac:dyDescent="0.3">
      <c r="A2437" t="s">
        <v>26</v>
      </c>
      <c r="B2437" t="s">
        <v>101</v>
      </c>
      <c r="C2437">
        <v>2007</v>
      </c>
      <c r="D2437" t="s">
        <v>20</v>
      </c>
      <c r="E2437" t="s">
        <v>21</v>
      </c>
      <c r="F2437">
        <v>1.9</v>
      </c>
      <c r="G2437">
        <v>97229</v>
      </c>
      <c r="H2437">
        <v>178</v>
      </c>
      <c r="I2437">
        <v>162</v>
      </c>
      <c r="J2437">
        <v>3</v>
      </c>
      <c r="K2437">
        <v>1</v>
      </c>
      <c r="L2437" t="s">
        <v>43</v>
      </c>
      <c r="M2437" t="s">
        <v>140</v>
      </c>
      <c r="N2437" t="s">
        <v>45</v>
      </c>
      <c r="O2437" t="s">
        <v>29</v>
      </c>
      <c r="P2437">
        <v>33</v>
      </c>
      <c r="Q2437" t="s">
        <v>25</v>
      </c>
      <c r="R2437">
        <v>500</v>
      </c>
      <c r="S2437" t="str">
        <f t="shared" si="38"/>
        <v>50K-100K</v>
      </c>
    </row>
    <row r="2438" spans="1:19" x14ac:dyDescent="0.3">
      <c r="A2438" t="s">
        <v>80</v>
      </c>
      <c r="B2438" t="s">
        <v>98</v>
      </c>
      <c r="C2438">
        <v>2022</v>
      </c>
      <c r="D2438" t="s">
        <v>20</v>
      </c>
      <c r="E2438" t="s">
        <v>21</v>
      </c>
      <c r="F2438">
        <v>3.1</v>
      </c>
      <c r="G2438">
        <v>56865</v>
      </c>
      <c r="H2438">
        <v>251</v>
      </c>
      <c r="I2438">
        <v>248</v>
      </c>
      <c r="J2438">
        <v>1</v>
      </c>
      <c r="K2438">
        <v>0</v>
      </c>
      <c r="L2438" t="s">
        <v>34</v>
      </c>
      <c r="M2438" t="s">
        <v>52</v>
      </c>
      <c r="N2438" t="s">
        <v>23</v>
      </c>
      <c r="O2438" t="s">
        <v>24</v>
      </c>
      <c r="P2438">
        <v>29</v>
      </c>
      <c r="Q2438" t="s">
        <v>57</v>
      </c>
      <c r="R2438">
        <v>18162</v>
      </c>
      <c r="S2438" t="str">
        <f t="shared" si="38"/>
        <v>50K-100K</v>
      </c>
    </row>
    <row r="2439" spans="1:19" x14ac:dyDescent="0.3">
      <c r="A2439" t="s">
        <v>73</v>
      </c>
      <c r="B2439" t="s">
        <v>87</v>
      </c>
      <c r="C2439">
        <v>2022</v>
      </c>
      <c r="D2439" t="s">
        <v>33</v>
      </c>
      <c r="E2439" t="s">
        <v>21</v>
      </c>
      <c r="F2439">
        <v>3</v>
      </c>
      <c r="G2439">
        <v>23771</v>
      </c>
      <c r="H2439">
        <v>216</v>
      </c>
      <c r="I2439">
        <v>187</v>
      </c>
      <c r="J2439">
        <v>1</v>
      </c>
      <c r="K2439" t="s">
        <v>140</v>
      </c>
      <c r="L2439" t="s">
        <v>43</v>
      </c>
      <c r="M2439" t="s">
        <v>52</v>
      </c>
      <c r="N2439" t="s">
        <v>23</v>
      </c>
      <c r="O2439" t="s">
        <v>24</v>
      </c>
      <c r="P2439">
        <v>45</v>
      </c>
      <c r="Q2439" t="s">
        <v>30</v>
      </c>
      <c r="R2439">
        <v>35769</v>
      </c>
      <c r="S2439" t="str">
        <f t="shared" si="38"/>
        <v>0-50K</v>
      </c>
    </row>
    <row r="2440" spans="1:19" x14ac:dyDescent="0.3">
      <c r="A2440" t="s">
        <v>31</v>
      </c>
      <c r="B2440" t="s">
        <v>61</v>
      </c>
      <c r="C2440">
        <v>2007</v>
      </c>
      <c r="D2440" t="s">
        <v>20</v>
      </c>
      <c r="E2440" t="s">
        <v>67</v>
      </c>
      <c r="F2440">
        <v>2.4</v>
      </c>
      <c r="G2440">
        <v>82452</v>
      </c>
      <c r="H2440">
        <v>187</v>
      </c>
      <c r="I2440">
        <v>186</v>
      </c>
      <c r="J2440">
        <v>5</v>
      </c>
      <c r="K2440">
        <v>1</v>
      </c>
      <c r="L2440" t="s">
        <v>43</v>
      </c>
      <c r="M2440" t="s">
        <v>59</v>
      </c>
      <c r="N2440" t="s">
        <v>45</v>
      </c>
      <c r="O2440" t="s">
        <v>29</v>
      </c>
      <c r="P2440">
        <v>27</v>
      </c>
      <c r="Q2440" t="s">
        <v>76</v>
      </c>
      <c r="R2440">
        <v>1959</v>
      </c>
      <c r="S2440" t="str">
        <f t="shared" si="38"/>
        <v>50K-100K</v>
      </c>
    </row>
    <row r="2441" spans="1:19" x14ac:dyDescent="0.3">
      <c r="A2441" t="s">
        <v>18</v>
      </c>
      <c r="B2441" t="s">
        <v>19</v>
      </c>
      <c r="C2441">
        <v>2008</v>
      </c>
      <c r="D2441" t="s">
        <v>20</v>
      </c>
      <c r="E2441" t="s">
        <v>67</v>
      </c>
      <c r="F2441">
        <v>3.5</v>
      </c>
      <c r="G2441">
        <v>57000</v>
      </c>
      <c r="H2441">
        <v>256</v>
      </c>
      <c r="I2441">
        <v>225</v>
      </c>
      <c r="J2441">
        <v>4</v>
      </c>
      <c r="K2441">
        <v>0</v>
      </c>
      <c r="L2441" t="s">
        <v>34</v>
      </c>
      <c r="M2441" t="s">
        <v>22</v>
      </c>
      <c r="N2441" t="s">
        <v>23</v>
      </c>
      <c r="O2441" t="s">
        <v>24</v>
      </c>
      <c r="P2441">
        <v>29</v>
      </c>
      <c r="Q2441" t="s">
        <v>57</v>
      </c>
      <c r="R2441">
        <v>11930</v>
      </c>
      <c r="S2441" t="str">
        <f t="shared" si="38"/>
        <v>50K-100K</v>
      </c>
    </row>
    <row r="2442" spans="1:19" x14ac:dyDescent="0.3">
      <c r="A2442" t="s">
        <v>41</v>
      </c>
      <c r="B2442" t="s">
        <v>96</v>
      </c>
      <c r="C2442">
        <v>2018</v>
      </c>
      <c r="D2442" t="s">
        <v>20</v>
      </c>
      <c r="E2442" t="s">
        <v>21</v>
      </c>
      <c r="F2442">
        <v>1.6</v>
      </c>
      <c r="G2442">
        <v>61260</v>
      </c>
      <c r="H2442">
        <v>130</v>
      </c>
      <c r="I2442">
        <v>187</v>
      </c>
      <c r="J2442">
        <v>2</v>
      </c>
      <c r="K2442">
        <v>1</v>
      </c>
      <c r="L2442" t="s">
        <v>34</v>
      </c>
      <c r="M2442" t="s">
        <v>44</v>
      </c>
      <c r="N2442" t="s">
        <v>45</v>
      </c>
      <c r="O2442" t="s">
        <v>29</v>
      </c>
      <c r="P2442">
        <v>29</v>
      </c>
      <c r="Q2442" t="s">
        <v>64</v>
      </c>
      <c r="R2442">
        <v>7407</v>
      </c>
      <c r="S2442" t="str">
        <f t="shared" si="38"/>
        <v>50K-100K</v>
      </c>
    </row>
    <row r="2443" spans="1:19" x14ac:dyDescent="0.3">
      <c r="A2443" t="s">
        <v>73</v>
      </c>
      <c r="B2443" t="s">
        <v>74</v>
      </c>
      <c r="C2443">
        <v>2014</v>
      </c>
      <c r="D2443" t="s">
        <v>20</v>
      </c>
      <c r="E2443" t="s">
        <v>21</v>
      </c>
      <c r="F2443">
        <v>2.2999999999999998</v>
      </c>
      <c r="G2443">
        <v>215705</v>
      </c>
      <c r="H2443">
        <v>187</v>
      </c>
      <c r="I2443">
        <v>178</v>
      </c>
      <c r="J2443">
        <v>4</v>
      </c>
      <c r="K2443">
        <v>0</v>
      </c>
      <c r="L2443" t="s">
        <v>34</v>
      </c>
      <c r="M2443" t="s">
        <v>94</v>
      </c>
      <c r="N2443" t="s">
        <v>23</v>
      </c>
      <c r="O2443" t="s">
        <v>24</v>
      </c>
      <c r="P2443">
        <v>32</v>
      </c>
      <c r="Q2443" t="s">
        <v>140</v>
      </c>
      <c r="R2443">
        <v>13271</v>
      </c>
      <c r="S2443" t="str">
        <f t="shared" si="38"/>
        <v>200K+</v>
      </c>
    </row>
    <row r="2444" spans="1:19" x14ac:dyDescent="0.3">
      <c r="A2444" t="s">
        <v>26</v>
      </c>
      <c r="B2444" t="s">
        <v>27</v>
      </c>
      <c r="C2444">
        <v>2006</v>
      </c>
      <c r="D2444" t="s">
        <v>20</v>
      </c>
      <c r="E2444" t="s">
        <v>21</v>
      </c>
      <c r="F2444">
        <v>2.9</v>
      </c>
      <c r="G2444">
        <v>123113</v>
      </c>
      <c r="H2444">
        <v>228</v>
      </c>
      <c r="I2444">
        <v>213</v>
      </c>
      <c r="J2444">
        <v>4</v>
      </c>
      <c r="K2444">
        <v>0</v>
      </c>
      <c r="L2444" t="s">
        <v>43</v>
      </c>
      <c r="M2444" t="s">
        <v>59</v>
      </c>
      <c r="N2444" t="s">
        <v>23</v>
      </c>
      <c r="O2444" t="s">
        <v>24</v>
      </c>
      <c r="P2444">
        <v>32</v>
      </c>
      <c r="Q2444" t="s">
        <v>25</v>
      </c>
      <c r="R2444">
        <v>500</v>
      </c>
      <c r="S2444" t="str">
        <f t="shared" si="38"/>
        <v>100K-150K</v>
      </c>
    </row>
    <row r="2445" spans="1:19" x14ac:dyDescent="0.3">
      <c r="A2445" t="s">
        <v>55</v>
      </c>
      <c r="B2445" t="s">
        <v>78</v>
      </c>
      <c r="C2445">
        <v>2017</v>
      </c>
      <c r="D2445" t="s">
        <v>20</v>
      </c>
      <c r="E2445" t="s">
        <v>21</v>
      </c>
      <c r="F2445">
        <v>2.4</v>
      </c>
      <c r="G2445">
        <v>102878</v>
      </c>
      <c r="H2445">
        <v>189</v>
      </c>
      <c r="I2445">
        <v>180</v>
      </c>
      <c r="J2445">
        <v>1</v>
      </c>
      <c r="K2445">
        <v>0</v>
      </c>
      <c r="L2445" t="s">
        <v>140</v>
      </c>
      <c r="M2445" t="s">
        <v>52</v>
      </c>
      <c r="N2445" t="s">
        <v>45</v>
      </c>
      <c r="O2445" t="s">
        <v>29</v>
      </c>
      <c r="P2445">
        <v>31</v>
      </c>
      <c r="Q2445" t="s">
        <v>91</v>
      </c>
      <c r="R2445">
        <v>9049</v>
      </c>
      <c r="S2445" t="str">
        <f t="shared" si="38"/>
        <v>100K-150K</v>
      </c>
    </row>
    <row r="2446" spans="1:19" x14ac:dyDescent="0.3">
      <c r="A2446" t="s">
        <v>53</v>
      </c>
      <c r="B2446" t="s">
        <v>79</v>
      </c>
      <c r="C2446">
        <v>2011</v>
      </c>
      <c r="D2446" t="s">
        <v>20</v>
      </c>
      <c r="E2446" t="s">
        <v>67</v>
      </c>
      <c r="F2446">
        <v>1.7</v>
      </c>
      <c r="G2446">
        <v>139914</v>
      </c>
      <c r="H2446">
        <v>137</v>
      </c>
      <c r="I2446">
        <v>104</v>
      </c>
      <c r="J2446">
        <v>3</v>
      </c>
      <c r="K2446">
        <v>1</v>
      </c>
      <c r="L2446" t="s">
        <v>40</v>
      </c>
      <c r="M2446" t="s">
        <v>28</v>
      </c>
      <c r="N2446" t="s">
        <v>45</v>
      </c>
      <c r="O2446" t="s">
        <v>29</v>
      </c>
      <c r="P2446">
        <v>40</v>
      </c>
      <c r="Q2446" t="s">
        <v>57</v>
      </c>
      <c r="R2446">
        <v>8090</v>
      </c>
      <c r="S2446" t="str">
        <f t="shared" si="38"/>
        <v>100K-150K</v>
      </c>
    </row>
    <row r="2447" spans="1:19" x14ac:dyDescent="0.3">
      <c r="A2447" t="s">
        <v>49</v>
      </c>
      <c r="B2447" t="s">
        <v>93</v>
      </c>
      <c r="C2447">
        <v>2010</v>
      </c>
      <c r="D2447" t="s">
        <v>20</v>
      </c>
      <c r="E2447" t="s">
        <v>21</v>
      </c>
      <c r="F2447">
        <v>2.5</v>
      </c>
      <c r="G2447">
        <v>241150</v>
      </c>
      <c r="H2447">
        <v>263</v>
      </c>
      <c r="I2447">
        <v>241</v>
      </c>
      <c r="J2447">
        <v>4</v>
      </c>
      <c r="K2447">
        <v>0</v>
      </c>
      <c r="L2447" t="s">
        <v>40</v>
      </c>
      <c r="M2447" t="s">
        <v>94</v>
      </c>
      <c r="N2447" t="s">
        <v>23</v>
      </c>
      <c r="O2447" t="s">
        <v>24</v>
      </c>
      <c r="P2447">
        <v>26</v>
      </c>
      <c r="Q2447" t="s">
        <v>76</v>
      </c>
      <c r="R2447">
        <v>500</v>
      </c>
      <c r="S2447" t="str">
        <f t="shared" si="38"/>
        <v>200K+</v>
      </c>
    </row>
    <row r="2448" spans="1:19" x14ac:dyDescent="0.3">
      <c r="A2448" t="s">
        <v>80</v>
      </c>
      <c r="B2448" t="s">
        <v>83</v>
      </c>
      <c r="C2448">
        <v>2014</v>
      </c>
      <c r="D2448" t="s">
        <v>33</v>
      </c>
      <c r="E2448" t="s">
        <v>21</v>
      </c>
      <c r="F2448">
        <v>2.5</v>
      </c>
      <c r="G2448">
        <v>32397</v>
      </c>
      <c r="H2448">
        <v>187</v>
      </c>
      <c r="I2448">
        <v>187</v>
      </c>
      <c r="J2448">
        <v>3</v>
      </c>
      <c r="K2448">
        <v>0</v>
      </c>
      <c r="L2448" t="s">
        <v>43</v>
      </c>
      <c r="M2448" t="s">
        <v>35</v>
      </c>
      <c r="N2448" t="s">
        <v>84</v>
      </c>
      <c r="O2448" t="s">
        <v>95</v>
      </c>
      <c r="P2448">
        <v>29</v>
      </c>
      <c r="Q2448" t="s">
        <v>140</v>
      </c>
      <c r="R2448">
        <v>13777</v>
      </c>
      <c r="S2448" t="str">
        <f t="shared" si="38"/>
        <v>0-50K</v>
      </c>
    </row>
    <row r="2449" spans="1:19" x14ac:dyDescent="0.3">
      <c r="A2449" t="s">
        <v>80</v>
      </c>
      <c r="B2449" t="s">
        <v>98</v>
      </c>
      <c r="C2449">
        <v>2022</v>
      </c>
      <c r="D2449" t="s">
        <v>20</v>
      </c>
      <c r="E2449" t="s">
        <v>140</v>
      </c>
      <c r="F2449">
        <v>2.4</v>
      </c>
      <c r="G2449">
        <v>2935</v>
      </c>
      <c r="H2449">
        <v>189</v>
      </c>
      <c r="I2449">
        <v>176</v>
      </c>
      <c r="J2449">
        <v>1</v>
      </c>
      <c r="K2449">
        <v>1</v>
      </c>
      <c r="L2449" t="s">
        <v>34</v>
      </c>
      <c r="M2449" t="s">
        <v>22</v>
      </c>
      <c r="N2449" t="s">
        <v>23</v>
      </c>
      <c r="O2449" t="s">
        <v>24</v>
      </c>
      <c r="P2449">
        <v>32</v>
      </c>
      <c r="Q2449" t="s">
        <v>57</v>
      </c>
      <c r="R2449">
        <v>17080</v>
      </c>
      <c r="S2449" t="str">
        <f t="shared" si="38"/>
        <v>0-50K</v>
      </c>
    </row>
    <row r="2450" spans="1:19" x14ac:dyDescent="0.3">
      <c r="A2450" t="s">
        <v>26</v>
      </c>
      <c r="B2450" t="s">
        <v>68</v>
      </c>
      <c r="C2450">
        <v>2020</v>
      </c>
      <c r="D2450" t="s">
        <v>63</v>
      </c>
      <c r="E2450" t="s">
        <v>21</v>
      </c>
      <c r="F2450">
        <v>1.7</v>
      </c>
      <c r="G2450">
        <v>10192</v>
      </c>
      <c r="H2450">
        <v>135</v>
      </c>
      <c r="I2450">
        <v>187</v>
      </c>
      <c r="J2450">
        <v>2</v>
      </c>
      <c r="K2450">
        <v>0</v>
      </c>
      <c r="L2450" t="s">
        <v>40</v>
      </c>
      <c r="M2450" t="s">
        <v>35</v>
      </c>
      <c r="N2450" t="s">
        <v>45</v>
      </c>
      <c r="O2450" t="s">
        <v>24</v>
      </c>
      <c r="P2450">
        <v>33</v>
      </c>
      <c r="Q2450" t="s">
        <v>88</v>
      </c>
      <c r="R2450">
        <v>15922</v>
      </c>
      <c r="S2450" t="str">
        <f t="shared" si="38"/>
        <v>0-50K</v>
      </c>
    </row>
    <row r="2451" spans="1:19" x14ac:dyDescent="0.3">
      <c r="A2451" t="s">
        <v>41</v>
      </c>
      <c r="B2451" t="s">
        <v>103</v>
      </c>
      <c r="C2451">
        <v>2020</v>
      </c>
      <c r="D2451" t="s">
        <v>20</v>
      </c>
      <c r="E2451" t="s">
        <v>21</v>
      </c>
      <c r="F2451">
        <v>2</v>
      </c>
      <c r="G2451">
        <v>60054</v>
      </c>
      <c r="H2451">
        <v>170</v>
      </c>
      <c r="I2451">
        <v>163</v>
      </c>
      <c r="J2451">
        <v>1</v>
      </c>
      <c r="K2451" t="s">
        <v>140</v>
      </c>
      <c r="L2451" t="s">
        <v>43</v>
      </c>
      <c r="M2451" t="s">
        <v>22</v>
      </c>
      <c r="N2451" t="s">
        <v>23</v>
      </c>
      <c r="O2451" t="s">
        <v>24</v>
      </c>
      <c r="P2451">
        <v>29</v>
      </c>
      <c r="Q2451" t="s">
        <v>46</v>
      </c>
      <c r="R2451">
        <v>21369</v>
      </c>
      <c r="S2451" t="str">
        <f t="shared" si="38"/>
        <v>50K-100K</v>
      </c>
    </row>
    <row r="2452" spans="1:19" x14ac:dyDescent="0.3">
      <c r="A2452" t="s">
        <v>26</v>
      </c>
      <c r="B2452" t="s">
        <v>101</v>
      </c>
      <c r="C2452">
        <v>2012</v>
      </c>
      <c r="D2452" t="s">
        <v>20</v>
      </c>
      <c r="E2452" t="s">
        <v>21</v>
      </c>
      <c r="F2452">
        <v>1.9</v>
      </c>
      <c r="G2452">
        <v>100</v>
      </c>
      <c r="H2452">
        <v>151</v>
      </c>
      <c r="I2452">
        <v>154</v>
      </c>
      <c r="J2452">
        <v>2</v>
      </c>
      <c r="K2452">
        <v>0</v>
      </c>
      <c r="L2452" t="s">
        <v>34</v>
      </c>
      <c r="M2452" t="s">
        <v>28</v>
      </c>
      <c r="N2452" t="s">
        <v>45</v>
      </c>
      <c r="O2452" t="s">
        <v>29</v>
      </c>
      <c r="P2452">
        <v>32</v>
      </c>
      <c r="Q2452" t="s">
        <v>30</v>
      </c>
      <c r="R2452">
        <v>7463</v>
      </c>
      <c r="S2452" t="str">
        <f t="shared" si="38"/>
        <v>0-50K</v>
      </c>
    </row>
    <row r="2453" spans="1:19" x14ac:dyDescent="0.3">
      <c r="A2453" t="s">
        <v>31</v>
      </c>
      <c r="B2453" t="s">
        <v>85</v>
      </c>
      <c r="C2453">
        <v>2009</v>
      </c>
      <c r="D2453" t="s">
        <v>20</v>
      </c>
      <c r="E2453" t="s">
        <v>67</v>
      </c>
      <c r="F2453">
        <v>2.9</v>
      </c>
      <c r="G2453">
        <v>65680</v>
      </c>
      <c r="H2453">
        <v>219</v>
      </c>
      <c r="I2453">
        <v>203</v>
      </c>
      <c r="J2453">
        <v>3</v>
      </c>
      <c r="K2453">
        <v>1</v>
      </c>
      <c r="L2453" t="s">
        <v>140</v>
      </c>
      <c r="M2453" t="s">
        <v>28</v>
      </c>
      <c r="N2453" t="s">
        <v>23</v>
      </c>
      <c r="O2453" t="s">
        <v>24</v>
      </c>
      <c r="P2453">
        <v>27</v>
      </c>
      <c r="Q2453" t="s">
        <v>140</v>
      </c>
      <c r="R2453">
        <v>3485</v>
      </c>
      <c r="S2453" t="str">
        <f t="shared" si="38"/>
        <v>50K-100K</v>
      </c>
    </row>
    <row r="2454" spans="1:19" x14ac:dyDescent="0.3">
      <c r="A2454" t="s">
        <v>73</v>
      </c>
      <c r="B2454" t="s">
        <v>74</v>
      </c>
      <c r="C2454">
        <v>2016</v>
      </c>
      <c r="D2454" t="s">
        <v>20</v>
      </c>
      <c r="E2454" t="s">
        <v>21</v>
      </c>
      <c r="F2454">
        <v>2</v>
      </c>
      <c r="G2454">
        <v>111147</v>
      </c>
      <c r="H2454">
        <v>165</v>
      </c>
      <c r="I2454">
        <v>168</v>
      </c>
      <c r="J2454">
        <v>3</v>
      </c>
      <c r="K2454">
        <v>0</v>
      </c>
      <c r="L2454" t="s">
        <v>34</v>
      </c>
      <c r="M2454" t="s">
        <v>35</v>
      </c>
      <c r="N2454" t="s">
        <v>23</v>
      </c>
      <c r="O2454" t="s">
        <v>24</v>
      </c>
      <c r="P2454">
        <v>32</v>
      </c>
      <c r="Q2454" t="s">
        <v>140</v>
      </c>
      <c r="R2454">
        <v>24056</v>
      </c>
      <c r="S2454" t="str">
        <f t="shared" si="38"/>
        <v>100K-150K</v>
      </c>
    </row>
    <row r="2455" spans="1:19" x14ac:dyDescent="0.3">
      <c r="A2455" t="s">
        <v>49</v>
      </c>
      <c r="B2455" t="s">
        <v>93</v>
      </c>
      <c r="C2455">
        <v>2015</v>
      </c>
      <c r="D2455" t="s">
        <v>33</v>
      </c>
      <c r="E2455" t="s">
        <v>140</v>
      </c>
      <c r="F2455">
        <v>2.5</v>
      </c>
      <c r="G2455">
        <v>141124</v>
      </c>
      <c r="H2455">
        <v>216</v>
      </c>
      <c r="I2455">
        <v>190</v>
      </c>
      <c r="J2455">
        <v>3</v>
      </c>
      <c r="K2455">
        <v>0</v>
      </c>
      <c r="L2455" t="s">
        <v>34</v>
      </c>
      <c r="M2455" t="s">
        <v>140</v>
      </c>
      <c r="N2455" t="s">
        <v>23</v>
      </c>
      <c r="O2455" t="s">
        <v>29</v>
      </c>
      <c r="P2455">
        <v>49</v>
      </c>
      <c r="Q2455" t="s">
        <v>140</v>
      </c>
      <c r="R2455">
        <v>8286</v>
      </c>
      <c r="S2455" t="str">
        <f t="shared" si="38"/>
        <v>100K-150K</v>
      </c>
    </row>
    <row r="2456" spans="1:19" x14ac:dyDescent="0.3">
      <c r="A2456" t="s">
        <v>38</v>
      </c>
      <c r="B2456" t="s">
        <v>47</v>
      </c>
      <c r="C2456">
        <v>2011</v>
      </c>
      <c r="D2456" t="s">
        <v>20</v>
      </c>
      <c r="E2456" t="s">
        <v>67</v>
      </c>
      <c r="F2456">
        <v>2.5</v>
      </c>
      <c r="G2456">
        <v>187937</v>
      </c>
      <c r="H2456">
        <v>177</v>
      </c>
      <c r="I2456">
        <v>168</v>
      </c>
      <c r="J2456">
        <v>2</v>
      </c>
      <c r="K2456" t="s">
        <v>140</v>
      </c>
      <c r="L2456" t="s">
        <v>43</v>
      </c>
      <c r="M2456" t="s">
        <v>72</v>
      </c>
      <c r="N2456" t="s">
        <v>23</v>
      </c>
      <c r="O2456" t="s">
        <v>24</v>
      </c>
      <c r="P2456">
        <v>36</v>
      </c>
      <c r="Q2456" t="s">
        <v>25</v>
      </c>
      <c r="R2456">
        <v>500</v>
      </c>
      <c r="S2456" t="str">
        <f t="shared" si="38"/>
        <v>150K-200K</v>
      </c>
    </row>
    <row r="2457" spans="1:19" x14ac:dyDescent="0.3">
      <c r="A2457" t="s">
        <v>55</v>
      </c>
      <c r="B2457" t="s">
        <v>56</v>
      </c>
      <c r="C2457">
        <v>2008</v>
      </c>
      <c r="D2457" t="s">
        <v>20</v>
      </c>
      <c r="E2457" t="s">
        <v>21</v>
      </c>
      <c r="F2457">
        <v>2</v>
      </c>
      <c r="G2457">
        <v>104905</v>
      </c>
      <c r="H2457">
        <v>161</v>
      </c>
      <c r="I2457">
        <v>149</v>
      </c>
      <c r="J2457">
        <v>4</v>
      </c>
      <c r="K2457">
        <v>0</v>
      </c>
      <c r="L2457" t="s">
        <v>43</v>
      </c>
      <c r="M2457" t="s">
        <v>35</v>
      </c>
      <c r="N2457" t="s">
        <v>23</v>
      </c>
      <c r="O2457" t="s">
        <v>24</v>
      </c>
      <c r="P2457">
        <v>38</v>
      </c>
      <c r="Q2457" t="s">
        <v>64</v>
      </c>
      <c r="R2457">
        <v>4611</v>
      </c>
      <c r="S2457" t="str">
        <f t="shared" si="38"/>
        <v>100K-150K</v>
      </c>
    </row>
    <row r="2458" spans="1:19" x14ac:dyDescent="0.3">
      <c r="A2458" t="s">
        <v>18</v>
      </c>
      <c r="B2458" t="s">
        <v>19</v>
      </c>
      <c r="C2458">
        <v>2014</v>
      </c>
      <c r="D2458" t="s">
        <v>20</v>
      </c>
      <c r="E2458" t="s">
        <v>21</v>
      </c>
      <c r="F2458">
        <v>2.6</v>
      </c>
      <c r="G2458">
        <v>122086</v>
      </c>
      <c r="H2458">
        <v>207</v>
      </c>
      <c r="I2458">
        <v>190</v>
      </c>
      <c r="J2458">
        <v>2</v>
      </c>
      <c r="K2458">
        <v>0</v>
      </c>
      <c r="L2458" t="s">
        <v>40</v>
      </c>
      <c r="M2458" t="s">
        <v>140</v>
      </c>
      <c r="N2458" t="s">
        <v>23</v>
      </c>
      <c r="O2458" t="s">
        <v>24</v>
      </c>
      <c r="P2458">
        <v>32</v>
      </c>
      <c r="Q2458" t="s">
        <v>64</v>
      </c>
      <c r="R2458">
        <v>17608</v>
      </c>
      <c r="S2458" t="str">
        <f t="shared" si="38"/>
        <v>100K-150K</v>
      </c>
    </row>
    <row r="2459" spans="1:19" x14ac:dyDescent="0.3">
      <c r="A2459" t="s">
        <v>31</v>
      </c>
      <c r="B2459" t="s">
        <v>61</v>
      </c>
      <c r="C2459">
        <v>2013</v>
      </c>
      <c r="D2459" t="s">
        <v>20</v>
      </c>
      <c r="E2459" t="s">
        <v>21</v>
      </c>
      <c r="F2459">
        <v>2.1</v>
      </c>
      <c r="G2459">
        <v>160002</v>
      </c>
      <c r="H2459">
        <v>193</v>
      </c>
      <c r="I2459">
        <v>187</v>
      </c>
      <c r="J2459">
        <v>3</v>
      </c>
      <c r="K2459">
        <v>1</v>
      </c>
      <c r="L2459" t="s">
        <v>34</v>
      </c>
      <c r="M2459" t="s">
        <v>72</v>
      </c>
      <c r="N2459" t="s">
        <v>45</v>
      </c>
      <c r="O2459" t="s">
        <v>29</v>
      </c>
      <c r="P2459">
        <v>35</v>
      </c>
      <c r="Q2459" t="s">
        <v>48</v>
      </c>
      <c r="R2459">
        <v>2297</v>
      </c>
      <c r="S2459" t="str">
        <f t="shared" si="38"/>
        <v>150K-200K</v>
      </c>
    </row>
    <row r="2460" spans="1:19" x14ac:dyDescent="0.3">
      <c r="A2460" t="s">
        <v>31</v>
      </c>
      <c r="B2460" t="s">
        <v>61</v>
      </c>
      <c r="C2460">
        <v>2007</v>
      </c>
      <c r="D2460" t="s">
        <v>63</v>
      </c>
      <c r="E2460" t="s">
        <v>67</v>
      </c>
      <c r="F2460">
        <v>2.5</v>
      </c>
      <c r="G2460">
        <v>148339</v>
      </c>
      <c r="H2460">
        <v>192</v>
      </c>
      <c r="I2460">
        <v>179</v>
      </c>
      <c r="J2460">
        <v>5</v>
      </c>
      <c r="K2460">
        <v>1</v>
      </c>
      <c r="L2460" t="s">
        <v>34</v>
      </c>
      <c r="M2460" t="s">
        <v>94</v>
      </c>
      <c r="N2460" t="s">
        <v>45</v>
      </c>
      <c r="O2460" t="s">
        <v>24</v>
      </c>
      <c r="P2460">
        <v>34</v>
      </c>
      <c r="Q2460" t="s">
        <v>48</v>
      </c>
      <c r="R2460">
        <v>500</v>
      </c>
      <c r="S2460" t="str">
        <f t="shared" si="38"/>
        <v>100K-150K</v>
      </c>
    </row>
    <row r="2461" spans="1:19" x14ac:dyDescent="0.3">
      <c r="A2461" t="s">
        <v>26</v>
      </c>
      <c r="B2461" t="s">
        <v>68</v>
      </c>
      <c r="C2461">
        <v>2012</v>
      </c>
      <c r="D2461" t="s">
        <v>63</v>
      </c>
      <c r="E2461" t="s">
        <v>21</v>
      </c>
      <c r="F2461">
        <v>2.1</v>
      </c>
      <c r="G2461">
        <v>143256</v>
      </c>
      <c r="H2461">
        <v>194</v>
      </c>
      <c r="I2461">
        <v>180</v>
      </c>
      <c r="J2461">
        <v>3</v>
      </c>
      <c r="K2461">
        <v>0</v>
      </c>
      <c r="L2461" t="s">
        <v>34</v>
      </c>
      <c r="M2461" t="s">
        <v>35</v>
      </c>
      <c r="N2461" t="s">
        <v>45</v>
      </c>
      <c r="O2461" t="s">
        <v>29</v>
      </c>
      <c r="P2461">
        <v>36</v>
      </c>
      <c r="Q2461" t="s">
        <v>25</v>
      </c>
      <c r="R2461">
        <v>1591</v>
      </c>
      <c r="S2461" t="str">
        <f t="shared" si="38"/>
        <v>100K-150K</v>
      </c>
    </row>
    <row r="2462" spans="1:19" x14ac:dyDescent="0.3">
      <c r="A2462" t="s">
        <v>31</v>
      </c>
      <c r="B2462" t="s">
        <v>99</v>
      </c>
      <c r="C2462">
        <v>2006</v>
      </c>
      <c r="D2462" t="s">
        <v>20</v>
      </c>
      <c r="E2462" t="s">
        <v>67</v>
      </c>
      <c r="F2462">
        <v>2.5</v>
      </c>
      <c r="G2462">
        <v>20493</v>
      </c>
      <c r="H2462">
        <v>219</v>
      </c>
      <c r="I2462">
        <v>213</v>
      </c>
      <c r="J2462">
        <v>5</v>
      </c>
      <c r="K2462">
        <v>0</v>
      </c>
      <c r="L2462" t="s">
        <v>140</v>
      </c>
      <c r="M2462" t="s">
        <v>28</v>
      </c>
      <c r="N2462" t="s">
        <v>23</v>
      </c>
      <c r="O2462" t="s">
        <v>24</v>
      </c>
      <c r="P2462">
        <v>27</v>
      </c>
      <c r="Q2462" t="s">
        <v>64</v>
      </c>
      <c r="R2462">
        <v>5797</v>
      </c>
      <c r="S2462" t="str">
        <f t="shared" si="38"/>
        <v>0-50K</v>
      </c>
    </row>
    <row r="2463" spans="1:19" x14ac:dyDescent="0.3">
      <c r="A2463" t="s">
        <v>26</v>
      </c>
      <c r="B2463" t="s">
        <v>27</v>
      </c>
      <c r="C2463">
        <v>2007</v>
      </c>
      <c r="D2463" t="s">
        <v>20</v>
      </c>
      <c r="E2463" t="s">
        <v>21</v>
      </c>
      <c r="F2463">
        <v>3.3</v>
      </c>
      <c r="G2463">
        <v>230887</v>
      </c>
      <c r="H2463">
        <v>243</v>
      </c>
      <c r="I2463">
        <v>243</v>
      </c>
      <c r="J2463">
        <v>2</v>
      </c>
      <c r="K2463">
        <v>0</v>
      </c>
      <c r="L2463" t="s">
        <v>140</v>
      </c>
      <c r="M2463" t="s">
        <v>28</v>
      </c>
      <c r="N2463" t="s">
        <v>23</v>
      </c>
      <c r="O2463" t="s">
        <v>24</v>
      </c>
      <c r="P2463">
        <v>23</v>
      </c>
      <c r="Q2463" t="s">
        <v>64</v>
      </c>
      <c r="R2463">
        <v>500</v>
      </c>
      <c r="S2463" t="str">
        <f t="shared" si="38"/>
        <v>200K+</v>
      </c>
    </row>
    <row r="2464" spans="1:19" x14ac:dyDescent="0.3">
      <c r="A2464" t="s">
        <v>49</v>
      </c>
      <c r="B2464" t="s">
        <v>92</v>
      </c>
      <c r="C2464">
        <v>2019</v>
      </c>
      <c r="D2464" t="s">
        <v>20</v>
      </c>
      <c r="E2464" t="s">
        <v>21</v>
      </c>
      <c r="F2464">
        <v>3</v>
      </c>
      <c r="G2464">
        <v>17606</v>
      </c>
      <c r="H2464">
        <v>237</v>
      </c>
      <c r="I2464">
        <v>227</v>
      </c>
      <c r="J2464">
        <v>1</v>
      </c>
      <c r="K2464">
        <v>0</v>
      </c>
      <c r="L2464" t="s">
        <v>43</v>
      </c>
      <c r="M2464" t="s">
        <v>72</v>
      </c>
      <c r="N2464" t="s">
        <v>23</v>
      </c>
      <c r="O2464" t="s">
        <v>29</v>
      </c>
      <c r="P2464">
        <v>23</v>
      </c>
      <c r="Q2464" t="s">
        <v>57</v>
      </c>
      <c r="R2464">
        <v>18803</v>
      </c>
      <c r="S2464" t="str">
        <f t="shared" si="38"/>
        <v>0-50K</v>
      </c>
    </row>
    <row r="2465" spans="1:19" x14ac:dyDescent="0.3">
      <c r="A2465" t="s">
        <v>73</v>
      </c>
      <c r="B2465" t="s">
        <v>90</v>
      </c>
      <c r="C2465">
        <v>2017</v>
      </c>
      <c r="D2465" t="s">
        <v>33</v>
      </c>
      <c r="E2465" t="s">
        <v>21</v>
      </c>
      <c r="F2465">
        <v>2.4</v>
      </c>
      <c r="G2465">
        <v>78027</v>
      </c>
      <c r="H2465">
        <v>193</v>
      </c>
      <c r="I2465">
        <v>185</v>
      </c>
      <c r="J2465">
        <v>2</v>
      </c>
      <c r="K2465">
        <v>0</v>
      </c>
      <c r="L2465" t="s">
        <v>43</v>
      </c>
      <c r="M2465" t="s">
        <v>22</v>
      </c>
      <c r="N2465" t="s">
        <v>45</v>
      </c>
      <c r="O2465" t="s">
        <v>29</v>
      </c>
      <c r="P2465">
        <v>47</v>
      </c>
      <c r="Q2465" t="s">
        <v>57</v>
      </c>
      <c r="R2465">
        <v>19421</v>
      </c>
      <c r="S2465" t="str">
        <f t="shared" si="38"/>
        <v>50K-100K</v>
      </c>
    </row>
    <row r="2466" spans="1:19" x14ac:dyDescent="0.3">
      <c r="A2466" t="s">
        <v>49</v>
      </c>
      <c r="B2466" t="s">
        <v>93</v>
      </c>
      <c r="C2466">
        <v>2024</v>
      </c>
      <c r="D2466" t="s">
        <v>33</v>
      </c>
      <c r="E2466" t="s">
        <v>21</v>
      </c>
      <c r="F2466">
        <v>2.1</v>
      </c>
      <c r="G2466">
        <v>2536</v>
      </c>
      <c r="H2466">
        <v>145</v>
      </c>
      <c r="I2466">
        <v>187</v>
      </c>
      <c r="J2466">
        <v>1</v>
      </c>
      <c r="K2466">
        <v>0</v>
      </c>
      <c r="L2466" t="s">
        <v>140</v>
      </c>
      <c r="M2466" t="s">
        <v>52</v>
      </c>
      <c r="N2466" t="s">
        <v>23</v>
      </c>
      <c r="O2466" t="s">
        <v>60</v>
      </c>
      <c r="P2466">
        <v>48</v>
      </c>
      <c r="Q2466" t="s">
        <v>46</v>
      </c>
      <c r="R2466">
        <v>33565</v>
      </c>
      <c r="S2466" t="str">
        <f t="shared" si="38"/>
        <v>0-50K</v>
      </c>
    </row>
    <row r="2467" spans="1:19" x14ac:dyDescent="0.3">
      <c r="A2467" t="s">
        <v>49</v>
      </c>
      <c r="B2467" t="s">
        <v>92</v>
      </c>
      <c r="C2467">
        <v>2014</v>
      </c>
      <c r="D2467" t="s">
        <v>20</v>
      </c>
      <c r="E2467" t="s">
        <v>21</v>
      </c>
      <c r="F2467">
        <v>2.5</v>
      </c>
      <c r="G2467">
        <v>101625</v>
      </c>
      <c r="H2467">
        <v>257</v>
      </c>
      <c r="I2467">
        <v>232</v>
      </c>
      <c r="J2467">
        <v>2</v>
      </c>
      <c r="K2467">
        <v>1</v>
      </c>
      <c r="L2467" t="s">
        <v>140</v>
      </c>
      <c r="M2467" t="s">
        <v>22</v>
      </c>
      <c r="N2467" t="s">
        <v>23</v>
      </c>
      <c r="O2467" t="s">
        <v>24</v>
      </c>
      <c r="P2467">
        <v>32</v>
      </c>
      <c r="Q2467" t="s">
        <v>30</v>
      </c>
      <c r="R2467">
        <v>5915</v>
      </c>
      <c r="S2467" t="str">
        <f t="shared" si="38"/>
        <v>100K-150K</v>
      </c>
    </row>
    <row r="2468" spans="1:19" x14ac:dyDescent="0.3">
      <c r="A2468" t="s">
        <v>55</v>
      </c>
      <c r="B2468" t="s">
        <v>56</v>
      </c>
      <c r="C2468">
        <v>2008</v>
      </c>
      <c r="D2468" t="s">
        <v>20</v>
      </c>
      <c r="E2468" t="s">
        <v>21</v>
      </c>
      <c r="F2468">
        <v>2.5</v>
      </c>
      <c r="G2468">
        <v>245459</v>
      </c>
      <c r="H2468">
        <v>263</v>
      </c>
      <c r="I2468">
        <v>255</v>
      </c>
      <c r="J2468">
        <v>4</v>
      </c>
      <c r="K2468">
        <v>1</v>
      </c>
      <c r="L2468" t="s">
        <v>140</v>
      </c>
      <c r="M2468" t="s">
        <v>35</v>
      </c>
      <c r="N2468" t="s">
        <v>23</v>
      </c>
      <c r="O2468" t="s">
        <v>24</v>
      </c>
      <c r="P2468">
        <v>28</v>
      </c>
      <c r="Q2468" t="s">
        <v>140</v>
      </c>
      <c r="R2468">
        <v>500</v>
      </c>
      <c r="S2468" t="str">
        <f t="shared" si="38"/>
        <v>200K+</v>
      </c>
    </row>
    <row r="2469" spans="1:19" x14ac:dyDescent="0.3">
      <c r="A2469" t="s">
        <v>53</v>
      </c>
      <c r="B2469" t="s">
        <v>71</v>
      </c>
      <c r="C2469">
        <v>2021</v>
      </c>
      <c r="D2469" t="s">
        <v>63</v>
      </c>
      <c r="E2469" t="s">
        <v>21</v>
      </c>
      <c r="F2469">
        <v>2.2999999999999998</v>
      </c>
      <c r="G2469">
        <v>32068</v>
      </c>
      <c r="H2469">
        <v>191</v>
      </c>
      <c r="I2469">
        <v>182</v>
      </c>
      <c r="J2469">
        <v>1</v>
      </c>
      <c r="K2469">
        <v>0</v>
      </c>
      <c r="L2469" t="s">
        <v>43</v>
      </c>
      <c r="M2469" t="s">
        <v>94</v>
      </c>
      <c r="N2469" t="s">
        <v>45</v>
      </c>
      <c r="O2469" t="s">
        <v>29</v>
      </c>
      <c r="P2469">
        <v>37</v>
      </c>
      <c r="Q2469" t="s">
        <v>91</v>
      </c>
      <c r="R2469">
        <v>30956</v>
      </c>
      <c r="S2469" t="str">
        <f t="shared" si="38"/>
        <v>0-50K</v>
      </c>
    </row>
    <row r="2470" spans="1:19" x14ac:dyDescent="0.3">
      <c r="A2470" t="s">
        <v>31</v>
      </c>
      <c r="B2470" t="s">
        <v>99</v>
      </c>
      <c r="C2470">
        <v>2022</v>
      </c>
      <c r="D2470" t="s">
        <v>20</v>
      </c>
      <c r="E2470" t="s">
        <v>21</v>
      </c>
      <c r="F2470">
        <v>2.5</v>
      </c>
      <c r="G2470">
        <v>30750</v>
      </c>
      <c r="H2470">
        <v>187</v>
      </c>
      <c r="I2470">
        <v>198</v>
      </c>
      <c r="J2470">
        <v>1</v>
      </c>
      <c r="K2470">
        <v>1</v>
      </c>
      <c r="L2470" t="s">
        <v>140</v>
      </c>
      <c r="M2470" t="s">
        <v>28</v>
      </c>
      <c r="N2470" t="s">
        <v>23</v>
      </c>
      <c r="O2470" t="s">
        <v>24</v>
      </c>
      <c r="P2470">
        <v>32</v>
      </c>
      <c r="Q2470" t="s">
        <v>30</v>
      </c>
      <c r="R2470">
        <v>22603</v>
      </c>
      <c r="S2470" t="str">
        <f t="shared" si="38"/>
        <v>0-50K</v>
      </c>
    </row>
    <row r="2471" spans="1:19" x14ac:dyDescent="0.3">
      <c r="A2471" t="s">
        <v>80</v>
      </c>
      <c r="B2471" t="s">
        <v>83</v>
      </c>
      <c r="C2471">
        <v>2008</v>
      </c>
      <c r="D2471" t="s">
        <v>20</v>
      </c>
      <c r="E2471" t="s">
        <v>21</v>
      </c>
      <c r="F2471">
        <v>4.2</v>
      </c>
      <c r="G2471">
        <v>259741</v>
      </c>
      <c r="H2471">
        <v>187</v>
      </c>
      <c r="I2471">
        <v>297</v>
      </c>
      <c r="J2471">
        <v>4</v>
      </c>
      <c r="K2471">
        <v>1</v>
      </c>
      <c r="L2471" t="s">
        <v>140</v>
      </c>
      <c r="M2471" t="s">
        <v>44</v>
      </c>
      <c r="N2471" t="s">
        <v>84</v>
      </c>
      <c r="O2471" t="s">
        <v>95</v>
      </c>
      <c r="P2471">
        <v>19</v>
      </c>
      <c r="Q2471" t="s">
        <v>140</v>
      </c>
      <c r="R2471">
        <v>500</v>
      </c>
      <c r="S2471" t="str">
        <f t="shared" si="38"/>
        <v>200K+</v>
      </c>
    </row>
    <row r="2472" spans="1:19" x14ac:dyDescent="0.3">
      <c r="A2472" t="s">
        <v>26</v>
      </c>
      <c r="B2472" t="s">
        <v>101</v>
      </c>
      <c r="C2472">
        <v>2012</v>
      </c>
      <c r="D2472" t="s">
        <v>20</v>
      </c>
      <c r="E2472" t="s">
        <v>21</v>
      </c>
      <c r="F2472">
        <v>2.1</v>
      </c>
      <c r="G2472">
        <v>80412</v>
      </c>
      <c r="H2472">
        <v>160</v>
      </c>
      <c r="I2472">
        <v>164</v>
      </c>
      <c r="J2472">
        <v>4</v>
      </c>
      <c r="K2472" t="s">
        <v>140</v>
      </c>
      <c r="L2472" t="s">
        <v>43</v>
      </c>
      <c r="M2472" t="s">
        <v>35</v>
      </c>
      <c r="N2472" t="s">
        <v>45</v>
      </c>
      <c r="O2472" t="s">
        <v>29</v>
      </c>
      <c r="P2472">
        <v>32</v>
      </c>
      <c r="Q2472" t="s">
        <v>140</v>
      </c>
      <c r="R2472">
        <v>3582</v>
      </c>
      <c r="S2472" t="str">
        <f t="shared" si="38"/>
        <v>50K-100K</v>
      </c>
    </row>
    <row r="2473" spans="1:19" x14ac:dyDescent="0.3">
      <c r="A2473" t="s">
        <v>38</v>
      </c>
      <c r="B2473" t="s">
        <v>89</v>
      </c>
      <c r="C2473">
        <v>2014</v>
      </c>
      <c r="D2473" t="s">
        <v>20</v>
      </c>
      <c r="E2473" t="s">
        <v>21</v>
      </c>
      <c r="F2473">
        <v>2.5</v>
      </c>
      <c r="G2473">
        <v>282847</v>
      </c>
      <c r="H2473">
        <v>203</v>
      </c>
      <c r="I2473">
        <v>192</v>
      </c>
      <c r="J2473">
        <v>2</v>
      </c>
      <c r="K2473">
        <v>1</v>
      </c>
      <c r="L2473" t="s">
        <v>43</v>
      </c>
      <c r="M2473" t="s">
        <v>140</v>
      </c>
      <c r="N2473" t="s">
        <v>45</v>
      </c>
      <c r="O2473" t="s">
        <v>29</v>
      </c>
      <c r="P2473">
        <v>27</v>
      </c>
      <c r="Q2473" t="s">
        <v>37</v>
      </c>
      <c r="R2473">
        <v>500</v>
      </c>
      <c r="S2473" t="str">
        <f t="shared" si="38"/>
        <v>200K+</v>
      </c>
    </row>
    <row r="2474" spans="1:19" x14ac:dyDescent="0.3">
      <c r="A2474" t="s">
        <v>26</v>
      </c>
      <c r="B2474" t="s">
        <v>27</v>
      </c>
      <c r="C2474">
        <v>2023</v>
      </c>
      <c r="D2474" t="s">
        <v>33</v>
      </c>
      <c r="E2474" t="s">
        <v>21</v>
      </c>
      <c r="F2474">
        <v>3.2</v>
      </c>
      <c r="G2474">
        <v>5277</v>
      </c>
      <c r="H2474">
        <v>187</v>
      </c>
      <c r="I2474">
        <v>255</v>
      </c>
      <c r="J2474">
        <v>1</v>
      </c>
      <c r="K2474">
        <v>0</v>
      </c>
      <c r="L2474" t="s">
        <v>40</v>
      </c>
      <c r="M2474" t="s">
        <v>22</v>
      </c>
      <c r="N2474" t="s">
        <v>23</v>
      </c>
      <c r="O2474" t="s">
        <v>24</v>
      </c>
      <c r="P2474">
        <v>38</v>
      </c>
      <c r="Q2474" t="s">
        <v>88</v>
      </c>
      <c r="R2474">
        <v>20755</v>
      </c>
      <c r="S2474" t="str">
        <f t="shared" si="38"/>
        <v>0-50K</v>
      </c>
    </row>
    <row r="2475" spans="1:19" x14ac:dyDescent="0.3">
      <c r="A2475" t="s">
        <v>55</v>
      </c>
      <c r="B2475" t="s">
        <v>78</v>
      </c>
      <c r="C2475">
        <v>2024</v>
      </c>
      <c r="D2475" t="s">
        <v>20</v>
      </c>
      <c r="E2475" t="s">
        <v>21</v>
      </c>
      <c r="F2475">
        <v>2</v>
      </c>
      <c r="G2475">
        <v>100</v>
      </c>
      <c r="H2475">
        <v>155</v>
      </c>
      <c r="I2475">
        <v>120</v>
      </c>
      <c r="J2475">
        <v>1</v>
      </c>
      <c r="K2475">
        <v>0</v>
      </c>
      <c r="L2475" t="s">
        <v>34</v>
      </c>
      <c r="M2475" t="s">
        <v>72</v>
      </c>
      <c r="N2475" t="s">
        <v>45</v>
      </c>
      <c r="O2475" t="s">
        <v>29</v>
      </c>
      <c r="P2475">
        <v>29</v>
      </c>
      <c r="Q2475" t="s">
        <v>48</v>
      </c>
      <c r="R2475">
        <v>24235</v>
      </c>
      <c r="S2475" t="str">
        <f t="shared" si="38"/>
        <v>0-50K</v>
      </c>
    </row>
    <row r="2476" spans="1:19" x14ac:dyDescent="0.3">
      <c r="A2476" t="s">
        <v>49</v>
      </c>
      <c r="B2476" t="s">
        <v>92</v>
      </c>
      <c r="C2476">
        <v>2005</v>
      </c>
      <c r="D2476" t="s">
        <v>20</v>
      </c>
      <c r="E2476" t="s">
        <v>67</v>
      </c>
      <c r="F2476">
        <v>3.2</v>
      </c>
      <c r="G2476">
        <v>230400</v>
      </c>
      <c r="H2476">
        <v>237</v>
      </c>
      <c r="I2476">
        <v>214</v>
      </c>
      <c r="J2476">
        <v>4</v>
      </c>
      <c r="K2476">
        <v>0</v>
      </c>
      <c r="L2476" t="s">
        <v>34</v>
      </c>
      <c r="M2476" t="s">
        <v>22</v>
      </c>
      <c r="N2476" t="s">
        <v>23</v>
      </c>
      <c r="O2476" t="s">
        <v>60</v>
      </c>
      <c r="P2476">
        <v>32</v>
      </c>
      <c r="Q2476" t="s">
        <v>57</v>
      </c>
      <c r="R2476">
        <v>500</v>
      </c>
      <c r="S2476" t="str">
        <f t="shared" si="38"/>
        <v>200K+</v>
      </c>
    </row>
    <row r="2477" spans="1:19" x14ac:dyDescent="0.3">
      <c r="A2477" t="s">
        <v>53</v>
      </c>
      <c r="B2477" t="s">
        <v>54</v>
      </c>
      <c r="C2477">
        <v>2020</v>
      </c>
      <c r="D2477" t="s">
        <v>20</v>
      </c>
      <c r="E2477" t="s">
        <v>21</v>
      </c>
      <c r="F2477">
        <v>2.6</v>
      </c>
      <c r="G2477">
        <v>76956</v>
      </c>
      <c r="H2477">
        <v>210</v>
      </c>
      <c r="I2477">
        <v>200</v>
      </c>
      <c r="J2477">
        <v>2</v>
      </c>
      <c r="K2477">
        <v>0</v>
      </c>
      <c r="L2477" t="s">
        <v>140</v>
      </c>
      <c r="M2477" t="s">
        <v>44</v>
      </c>
      <c r="N2477" t="s">
        <v>23</v>
      </c>
      <c r="O2477" t="s">
        <v>24</v>
      </c>
      <c r="P2477">
        <v>24</v>
      </c>
      <c r="Q2477" t="s">
        <v>140</v>
      </c>
      <c r="R2477">
        <v>27479</v>
      </c>
      <c r="S2477" t="str">
        <f t="shared" si="38"/>
        <v>50K-100K</v>
      </c>
    </row>
    <row r="2478" spans="1:19" x14ac:dyDescent="0.3">
      <c r="A2478" t="s">
        <v>18</v>
      </c>
      <c r="B2478" t="s">
        <v>66</v>
      </c>
      <c r="C2478">
        <v>2012</v>
      </c>
      <c r="D2478" t="s">
        <v>20</v>
      </c>
      <c r="E2478" t="s">
        <v>140</v>
      </c>
      <c r="F2478">
        <v>3</v>
      </c>
      <c r="G2478">
        <v>97055</v>
      </c>
      <c r="H2478">
        <v>221</v>
      </c>
      <c r="I2478">
        <v>220</v>
      </c>
      <c r="J2478">
        <v>3</v>
      </c>
      <c r="K2478">
        <v>1</v>
      </c>
      <c r="L2478" t="s">
        <v>140</v>
      </c>
      <c r="M2478" t="s">
        <v>28</v>
      </c>
      <c r="N2478" t="s">
        <v>23</v>
      </c>
      <c r="O2478" t="s">
        <v>29</v>
      </c>
      <c r="P2478">
        <v>24</v>
      </c>
      <c r="Q2478" t="s">
        <v>30</v>
      </c>
      <c r="R2478">
        <v>10382</v>
      </c>
      <c r="S2478" t="str">
        <f t="shared" si="38"/>
        <v>50K-100K</v>
      </c>
    </row>
    <row r="2479" spans="1:19" x14ac:dyDescent="0.3">
      <c r="A2479" t="s">
        <v>38</v>
      </c>
      <c r="B2479" t="s">
        <v>47</v>
      </c>
      <c r="C2479">
        <v>2008</v>
      </c>
      <c r="D2479" t="s">
        <v>20</v>
      </c>
      <c r="E2479" t="s">
        <v>67</v>
      </c>
      <c r="F2479">
        <v>3</v>
      </c>
      <c r="G2479">
        <v>273822</v>
      </c>
      <c r="H2479">
        <v>187</v>
      </c>
      <c r="I2479">
        <v>228</v>
      </c>
      <c r="J2479">
        <v>3</v>
      </c>
      <c r="K2479">
        <v>1</v>
      </c>
      <c r="L2479" t="s">
        <v>34</v>
      </c>
      <c r="M2479" t="s">
        <v>22</v>
      </c>
      <c r="N2479" t="s">
        <v>23</v>
      </c>
      <c r="O2479" t="s">
        <v>24</v>
      </c>
      <c r="P2479">
        <v>29</v>
      </c>
      <c r="Q2479" t="s">
        <v>76</v>
      </c>
      <c r="R2479">
        <v>500</v>
      </c>
      <c r="S2479" t="str">
        <f t="shared" si="38"/>
        <v>200K+</v>
      </c>
    </row>
    <row r="2480" spans="1:19" x14ac:dyDescent="0.3">
      <c r="A2480" t="s">
        <v>41</v>
      </c>
      <c r="B2480" t="s">
        <v>62</v>
      </c>
      <c r="C2480">
        <v>2006</v>
      </c>
      <c r="D2480" t="s">
        <v>20</v>
      </c>
      <c r="E2480" t="s">
        <v>140</v>
      </c>
      <c r="F2480">
        <v>2.2000000000000002</v>
      </c>
      <c r="G2480">
        <v>228747</v>
      </c>
      <c r="H2480">
        <v>175</v>
      </c>
      <c r="I2480">
        <v>161</v>
      </c>
      <c r="J2480">
        <v>4</v>
      </c>
      <c r="K2480">
        <v>1</v>
      </c>
      <c r="L2480" t="s">
        <v>34</v>
      </c>
      <c r="M2480" t="s">
        <v>94</v>
      </c>
      <c r="N2480" t="s">
        <v>23</v>
      </c>
      <c r="O2480" t="s">
        <v>24</v>
      </c>
      <c r="P2480">
        <v>32</v>
      </c>
      <c r="Q2480" t="s">
        <v>140</v>
      </c>
      <c r="R2480">
        <v>500</v>
      </c>
      <c r="S2480" t="str">
        <f t="shared" si="38"/>
        <v>200K+</v>
      </c>
    </row>
    <row r="2481" spans="1:19" x14ac:dyDescent="0.3">
      <c r="A2481" t="s">
        <v>41</v>
      </c>
      <c r="B2481" t="s">
        <v>103</v>
      </c>
      <c r="C2481">
        <v>2012</v>
      </c>
      <c r="D2481" t="s">
        <v>20</v>
      </c>
      <c r="E2481" t="s">
        <v>140</v>
      </c>
      <c r="F2481">
        <v>2.2999999999999998</v>
      </c>
      <c r="G2481">
        <v>121773</v>
      </c>
      <c r="H2481">
        <v>187</v>
      </c>
      <c r="I2481">
        <v>167</v>
      </c>
      <c r="J2481">
        <v>3</v>
      </c>
      <c r="K2481" t="s">
        <v>140</v>
      </c>
      <c r="L2481" t="s">
        <v>34</v>
      </c>
      <c r="M2481" t="s">
        <v>72</v>
      </c>
      <c r="N2481" t="s">
        <v>23</v>
      </c>
      <c r="O2481" t="s">
        <v>24</v>
      </c>
      <c r="P2481">
        <v>26</v>
      </c>
      <c r="Q2481" t="s">
        <v>76</v>
      </c>
      <c r="R2481">
        <v>5629</v>
      </c>
      <c r="S2481" t="str">
        <f t="shared" si="38"/>
        <v>100K-150K</v>
      </c>
    </row>
    <row r="2482" spans="1:19" x14ac:dyDescent="0.3">
      <c r="A2482" t="s">
        <v>53</v>
      </c>
      <c r="B2482" t="s">
        <v>79</v>
      </c>
      <c r="C2482">
        <v>2015</v>
      </c>
      <c r="D2482" t="s">
        <v>20</v>
      </c>
      <c r="E2482" t="s">
        <v>21</v>
      </c>
      <c r="F2482">
        <v>1.6</v>
      </c>
      <c r="G2482">
        <v>77316</v>
      </c>
      <c r="H2482">
        <v>124</v>
      </c>
      <c r="I2482">
        <v>187</v>
      </c>
      <c r="J2482">
        <v>4</v>
      </c>
      <c r="K2482">
        <v>1</v>
      </c>
      <c r="L2482" t="s">
        <v>34</v>
      </c>
      <c r="M2482" t="s">
        <v>44</v>
      </c>
      <c r="N2482" t="s">
        <v>45</v>
      </c>
      <c r="O2482" t="s">
        <v>24</v>
      </c>
      <c r="P2482">
        <v>36</v>
      </c>
      <c r="Q2482" t="s">
        <v>48</v>
      </c>
      <c r="R2482">
        <v>17100</v>
      </c>
      <c r="S2482" t="str">
        <f t="shared" si="38"/>
        <v>50K-100K</v>
      </c>
    </row>
    <row r="2483" spans="1:19" x14ac:dyDescent="0.3">
      <c r="A2483" t="s">
        <v>49</v>
      </c>
      <c r="B2483" t="s">
        <v>50</v>
      </c>
      <c r="C2483">
        <v>2013</v>
      </c>
      <c r="D2483" t="s">
        <v>63</v>
      </c>
      <c r="E2483" t="s">
        <v>21</v>
      </c>
      <c r="F2483">
        <v>2.5</v>
      </c>
      <c r="G2483">
        <v>48270</v>
      </c>
      <c r="H2483">
        <v>191</v>
      </c>
      <c r="I2483">
        <v>180</v>
      </c>
      <c r="J2483">
        <v>2</v>
      </c>
      <c r="K2483">
        <v>1</v>
      </c>
      <c r="L2483" t="s">
        <v>40</v>
      </c>
      <c r="M2483" t="s">
        <v>22</v>
      </c>
      <c r="N2483" t="s">
        <v>45</v>
      </c>
      <c r="O2483" t="s">
        <v>29</v>
      </c>
      <c r="P2483">
        <v>28</v>
      </c>
      <c r="Q2483" t="s">
        <v>140</v>
      </c>
      <c r="R2483">
        <v>4311</v>
      </c>
      <c r="S2483" t="str">
        <f t="shared" si="38"/>
        <v>0-50K</v>
      </c>
    </row>
    <row r="2484" spans="1:19" x14ac:dyDescent="0.3">
      <c r="A2484" t="s">
        <v>31</v>
      </c>
      <c r="B2484" t="s">
        <v>61</v>
      </c>
      <c r="C2484">
        <v>2021</v>
      </c>
      <c r="D2484" t="s">
        <v>20</v>
      </c>
      <c r="E2484" t="s">
        <v>21</v>
      </c>
      <c r="F2484">
        <v>1.9</v>
      </c>
      <c r="G2484">
        <v>50153</v>
      </c>
      <c r="H2484">
        <v>149</v>
      </c>
      <c r="I2484">
        <v>136</v>
      </c>
      <c r="J2484">
        <v>1</v>
      </c>
      <c r="K2484">
        <v>0</v>
      </c>
      <c r="L2484" t="s">
        <v>43</v>
      </c>
      <c r="M2484" t="s">
        <v>72</v>
      </c>
      <c r="N2484" t="s">
        <v>45</v>
      </c>
      <c r="O2484" t="s">
        <v>29</v>
      </c>
      <c r="P2484">
        <v>36</v>
      </c>
      <c r="Q2484" t="s">
        <v>57</v>
      </c>
      <c r="R2484">
        <v>19478</v>
      </c>
      <c r="S2484" t="str">
        <f t="shared" si="38"/>
        <v>50K-100K</v>
      </c>
    </row>
    <row r="2485" spans="1:19" x14ac:dyDescent="0.3">
      <c r="A2485" t="s">
        <v>38</v>
      </c>
      <c r="B2485" t="s">
        <v>89</v>
      </c>
      <c r="C2485">
        <v>2010</v>
      </c>
      <c r="D2485" t="s">
        <v>20</v>
      </c>
      <c r="E2485" t="s">
        <v>21</v>
      </c>
      <c r="F2485">
        <v>1.6</v>
      </c>
      <c r="G2485">
        <v>312175</v>
      </c>
      <c r="H2485">
        <v>144</v>
      </c>
      <c r="I2485">
        <v>142</v>
      </c>
      <c r="J2485">
        <v>3</v>
      </c>
      <c r="K2485">
        <v>0</v>
      </c>
      <c r="L2485" t="s">
        <v>34</v>
      </c>
      <c r="M2485" t="s">
        <v>59</v>
      </c>
      <c r="N2485" t="s">
        <v>45</v>
      </c>
      <c r="O2485" t="s">
        <v>24</v>
      </c>
      <c r="P2485">
        <v>32</v>
      </c>
      <c r="Q2485" t="s">
        <v>48</v>
      </c>
      <c r="R2485">
        <v>500</v>
      </c>
      <c r="S2485" t="str">
        <f t="shared" si="38"/>
        <v>200K+</v>
      </c>
    </row>
    <row r="2486" spans="1:19" x14ac:dyDescent="0.3">
      <c r="A2486" t="s">
        <v>55</v>
      </c>
      <c r="B2486" t="s">
        <v>78</v>
      </c>
      <c r="C2486">
        <v>2006</v>
      </c>
      <c r="D2486" t="s">
        <v>20</v>
      </c>
      <c r="E2486" t="s">
        <v>21</v>
      </c>
      <c r="F2486">
        <v>2.5</v>
      </c>
      <c r="G2486">
        <v>139972</v>
      </c>
      <c r="H2486">
        <v>138</v>
      </c>
      <c r="I2486">
        <v>107</v>
      </c>
      <c r="J2486">
        <v>4</v>
      </c>
      <c r="K2486">
        <v>1</v>
      </c>
      <c r="L2486" t="s">
        <v>40</v>
      </c>
      <c r="M2486" t="s">
        <v>94</v>
      </c>
      <c r="N2486" t="s">
        <v>45</v>
      </c>
      <c r="O2486" t="s">
        <v>29</v>
      </c>
      <c r="P2486">
        <v>34</v>
      </c>
      <c r="Q2486" t="s">
        <v>88</v>
      </c>
      <c r="R2486">
        <v>500</v>
      </c>
      <c r="S2486" t="str">
        <f t="shared" si="38"/>
        <v>100K-150K</v>
      </c>
    </row>
    <row r="2487" spans="1:19" x14ac:dyDescent="0.3">
      <c r="A2487" t="s">
        <v>49</v>
      </c>
      <c r="B2487" t="s">
        <v>92</v>
      </c>
      <c r="C2487">
        <v>2010</v>
      </c>
      <c r="D2487" t="s">
        <v>20</v>
      </c>
      <c r="E2487" t="s">
        <v>67</v>
      </c>
      <c r="F2487">
        <v>2.1</v>
      </c>
      <c r="G2487">
        <v>148632</v>
      </c>
      <c r="H2487">
        <v>176</v>
      </c>
      <c r="I2487">
        <v>164</v>
      </c>
      <c r="J2487">
        <v>3</v>
      </c>
      <c r="K2487">
        <v>1</v>
      </c>
      <c r="L2487" t="s">
        <v>43</v>
      </c>
      <c r="M2487" t="s">
        <v>140</v>
      </c>
      <c r="N2487" t="s">
        <v>23</v>
      </c>
      <c r="O2487" t="s">
        <v>24</v>
      </c>
      <c r="P2487">
        <v>32</v>
      </c>
      <c r="Q2487" t="s">
        <v>48</v>
      </c>
      <c r="R2487">
        <v>863</v>
      </c>
      <c r="S2487" t="str">
        <f t="shared" si="38"/>
        <v>100K-150K</v>
      </c>
    </row>
    <row r="2488" spans="1:19" x14ac:dyDescent="0.3">
      <c r="A2488" t="s">
        <v>80</v>
      </c>
      <c r="B2488" t="s">
        <v>102</v>
      </c>
      <c r="C2488">
        <v>2011</v>
      </c>
      <c r="D2488" t="s">
        <v>20</v>
      </c>
      <c r="E2488" t="s">
        <v>67</v>
      </c>
      <c r="F2488">
        <v>3.3</v>
      </c>
      <c r="G2488">
        <v>256811</v>
      </c>
      <c r="H2488">
        <v>187</v>
      </c>
      <c r="I2488">
        <v>249</v>
      </c>
      <c r="J2488">
        <v>5</v>
      </c>
      <c r="K2488">
        <v>1</v>
      </c>
      <c r="L2488" t="s">
        <v>34</v>
      </c>
      <c r="M2488" t="s">
        <v>22</v>
      </c>
      <c r="N2488" t="s">
        <v>23</v>
      </c>
      <c r="O2488" t="s">
        <v>24</v>
      </c>
      <c r="P2488">
        <v>32</v>
      </c>
      <c r="Q2488" t="s">
        <v>76</v>
      </c>
      <c r="R2488">
        <v>500</v>
      </c>
      <c r="S2488" t="str">
        <f t="shared" si="38"/>
        <v>200K+</v>
      </c>
    </row>
    <row r="2489" spans="1:19" x14ac:dyDescent="0.3">
      <c r="A2489" t="s">
        <v>26</v>
      </c>
      <c r="B2489" t="s">
        <v>101</v>
      </c>
      <c r="C2489">
        <v>2015</v>
      </c>
      <c r="D2489" t="s">
        <v>20</v>
      </c>
      <c r="E2489" t="s">
        <v>21</v>
      </c>
      <c r="F2489">
        <v>1.4</v>
      </c>
      <c r="G2489">
        <v>133229</v>
      </c>
      <c r="H2489">
        <v>124</v>
      </c>
      <c r="I2489">
        <v>123</v>
      </c>
      <c r="J2489">
        <v>2</v>
      </c>
      <c r="K2489">
        <v>0</v>
      </c>
      <c r="L2489" t="s">
        <v>40</v>
      </c>
      <c r="M2489" t="s">
        <v>94</v>
      </c>
      <c r="N2489" t="s">
        <v>45</v>
      </c>
      <c r="O2489" t="s">
        <v>29</v>
      </c>
      <c r="P2489">
        <v>32</v>
      </c>
      <c r="Q2489" t="s">
        <v>64</v>
      </c>
      <c r="R2489">
        <v>2357</v>
      </c>
      <c r="S2489" t="str">
        <f t="shared" si="38"/>
        <v>100K-150K</v>
      </c>
    </row>
    <row r="2490" spans="1:19" x14ac:dyDescent="0.3">
      <c r="A2490" t="s">
        <v>41</v>
      </c>
      <c r="B2490" t="s">
        <v>62</v>
      </c>
      <c r="C2490">
        <v>2012</v>
      </c>
      <c r="D2490" t="s">
        <v>20</v>
      </c>
      <c r="E2490" t="s">
        <v>140</v>
      </c>
      <c r="F2490">
        <v>2.4</v>
      </c>
      <c r="G2490">
        <v>119917</v>
      </c>
      <c r="H2490">
        <v>196</v>
      </c>
      <c r="I2490">
        <v>185</v>
      </c>
      <c r="J2490">
        <v>3</v>
      </c>
      <c r="K2490">
        <v>1</v>
      </c>
      <c r="L2490" t="s">
        <v>140</v>
      </c>
      <c r="M2490" t="s">
        <v>52</v>
      </c>
      <c r="N2490" t="s">
        <v>23</v>
      </c>
      <c r="O2490" t="s">
        <v>29</v>
      </c>
      <c r="P2490">
        <v>38</v>
      </c>
      <c r="Q2490" t="s">
        <v>64</v>
      </c>
      <c r="R2490">
        <v>3530</v>
      </c>
      <c r="S2490" t="str">
        <f t="shared" si="38"/>
        <v>100K-150K</v>
      </c>
    </row>
    <row r="2491" spans="1:19" x14ac:dyDescent="0.3">
      <c r="A2491" t="s">
        <v>18</v>
      </c>
      <c r="B2491" t="s">
        <v>70</v>
      </c>
      <c r="C2491">
        <v>2011</v>
      </c>
      <c r="D2491" t="s">
        <v>20</v>
      </c>
      <c r="E2491" t="s">
        <v>21</v>
      </c>
      <c r="F2491">
        <v>2</v>
      </c>
      <c r="G2491">
        <v>208167</v>
      </c>
      <c r="H2491">
        <v>139</v>
      </c>
      <c r="I2491">
        <v>187</v>
      </c>
      <c r="J2491">
        <v>4</v>
      </c>
      <c r="K2491">
        <v>1</v>
      </c>
      <c r="L2491" t="s">
        <v>40</v>
      </c>
      <c r="M2491" t="s">
        <v>52</v>
      </c>
      <c r="N2491" t="s">
        <v>45</v>
      </c>
      <c r="O2491" t="s">
        <v>29</v>
      </c>
      <c r="P2491">
        <v>34</v>
      </c>
      <c r="Q2491" t="s">
        <v>30</v>
      </c>
      <c r="R2491">
        <v>6543</v>
      </c>
      <c r="S2491" t="str">
        <f t="shared" si="38"/>
        <v>200K+</v>
      </c>
    </row>
    <row r="2492" spans="1:19" x14ac:dyDescent="0.3">
      <c r="A2492" t="s">
        <v>38</v>
      </c>
      <c r="B2492" t="s">
        <v>86</v>
      </c>
      <c r="C2492">
        <v>2012</v>
      </c>
      <c r="D2492" t="s">
        <v>20</v>
      </c>
      <c r="E2492" t="s">
        <v>21</v>
      </c>
      <c r="F2492">
        <v>3.8</v>
      </c>
      <c r="G2492">
        <v>128852</v>
      </c>
      <c r="H2492">
        <v>296</v>
      </c>
      <c r="I2492">
        <v>271</v>
      </c>
      <c r="J2492">
        <v>4</v>
      </c>
      <c r="K2492">
        <v>1</v>
      </c>
      <c r="L2492" t="s">
        <v>43</v>
      </c>
      <c r="M2492" t="s">
        <v>140</v>
      </c>
      <c r="N2492" t="s">
        <v>84</v>
      </c>
      <c r="O2492" t="s">
        <v>60</v>
      </c>
      <c r="P2492">
        <v>17</v>
      </c>
      <c r="Q2492" t="s">
        <v>140</v>
      </c>
      <c r="R2492">
        <v>4818</v>
      </c>
      <c r="S2492" t="str">
        <f t="shared" si="38"/>
        <v>100K-150K</v>
      </c>
    </row>
    <row r="2493" spans="1:19" x14ac:dyDescent="0.3">
      <c r="A2493" t="s">
        <v>80</v>
      </c>
      <c r="B2493" t="s">
        <v>81</v>
      </c>
      <c r="C2493">
        <v>2006</v>
      </c>
      <c r="D2493" t="s">
        <v>20</v>
      </c>
      <c r="E2493" t="s">
        <v>21</v>
      </c>
      <c r="F2493">
        <v>2.8</v>
      </c>
      <c r="G2493">
        <v>280850</v>
      </c>
      <c r="H2493">
        <v>221</v>
      </c>
      <c r="I2493">
        <v>187</v>
      </c>
      <c r="J2493">
        <v>4</v>
      </c>
      <c r="K2493">
        <v>1</v>
      </c>
      <c r="L2493" t="s">
        <v>43</v>
      </c>
      <c r="M2493" t="s">
        <v>72</v>
      </c>
      <c r="N2493" t="s">
        <v>82</v>
      </c>
      <c r="O2493" t="s">
        <v>24</v>
      </c>
      <c r="P2493">
        <v>31</v>
      </c>
      <c r="Q2493" t="s">
        <v>25</v>
      </c>
      <c r="R2493">
        <v>500</v>
      </c>
      <c r="S2493" t="str">
        <f t="shared" si="38"/>
        <v>200K+</v>
      </c>
    </row>
    <row r="2494" spans="1:19" x14ac:dyDescent="0.3">
      <c r="A2494" t="s">
        <v>18</v>
      </c>
      <c r="B2494" t="s">
        <v>19</v>
      </c>
      <c r="C2494">
        <v>2005</v>
      </c>
      <c r="D2494" t="s">
        <v>20</v>
      </c>
      <c r="E2494" t="s">
        <v>140</v>
      </c>
      <c r="F2494">
        <v>3.2</v>
      </c>
      <c r="G2494">
        <v>332791</v>
      </c>
      <c r="H2494">
        <v>249</v>
      </c>
      <c r="I2494">
        <v>240</v>
      </c>
      <c r="J2494">
        <v>5</v>
      </c>
      <c r="K2494">
        <v>0</v>
      </c>
      <c r="L2494" t="s">
        <v>34</v>
      </c>
      <c r="M2494" t="s">
        <v>52</v>
      </c>
      <c r="N2494" t="s">
        <v>23</v>
      </c>
      <c r="O2494" t="s">
        <v>24</v>
      </c>
      <c r="P2494">
        <v>29</v>
      </c>
      <c r="Q2494" t="s">
        <v>91</v>
      </c>
      <c r="R2494">
        <v>500</v>
      </c>
      <c r="S2494" t="str">
        <f t="shared" si="38"/>
        <v>200K+</v>
      </c>
    </row>
    <row r="2495" spans="1:19" x14ac:dyDescent="0.3">
      <c r="A2495" t="s">
        <v>53</v>
      </c>
      <c r="B2495" t="s">
        <v>79</v>
      </c>
      <c r="C2495">
        <v>2021</v>
      </c>
      <c r="D2495" t="s">
        <v>20</v>
      </c>
      <c r="E2495" t="s">
        <v>21</v>
      </c>
      <c r="F2495">
        <v>2.5</v>
      </c>
      <c r="G2495">
        <v>22712</v>
      </c>
      <c r="H2495">
        <v>139</v>
      </c>
      <c r="I2495">
        <v>126</v>
      </c>
      <c r="J2495">
        <v>1</v>
      </c>
      <c r="K2495">
        <v>0</v>
      </c>
      <c r="L2495" t="s">
        <v>140</v>
      </c>
      <c r="M2495" t="s">
        <v>52</v>
      </c>
      <c r="N2495" t="s">
        <v>45</v>
      </c>
      <c r="O2495" t="s">
        <v>29</v>
      </c>
      <c r="P2495">
        <v>32</v>
      </c>
      <c r="Q2495" t="s">
        <v>37</v>
      </c>
      <c r="R2495">
        <v>45184</v>
      </c>
      <c r="S2495" t="str">
        <f t="shared" si="38"/>
        <v>0-50K</v>
      </c>
    </row>
    <row r="2496" spans="1:19" x14ac:dyDescent="0.3">
      <c r="A2496" t="s">
        <v>80</v>
      </c>
      <c r="B2496" t="s">
        <v>102</v>
      </c>
      <c r="C2496">
        <v>2021</v>
      </c>
      <c r="D2496" t="s">
        <v>20</v>
      </c>
      <c r="E2496" t="s">
        <v>21</v>
      </c>
      <c r="F2496">
        <v>2.5</v>
      </c>
      <c r="G2496">
        <v>1597</v>
      </c>
      <c r="H2496">
        <v>187</v>
      </c>
      <c r="I2496">
        <v>193</v>
      </c>
      <c r="J2496">
        <v>1</v>
      </c>
      <c r="K2496">
        <v>0</v>
      </c>
      <c r="L2496" t="s">
        <v>34</v>
      </c>
      <c r="M2496" t="s">
        <v>140</v>
      </c>
      <c r="N2496" t="s">
        <v>23</v>
      </c>
      <c r="O2496" t="s">
        <v>24</v>
      </c>
      <c r="P2496">
        <v>25</v>
      </c>
      <c r="Q2496" t="s">
        <v>76</v>
      </c>
      <c r="R2496">
        <v>26571</v>
      </c>
      <c r="S2496" t="str">
        <f t="shared" si="38"/>
        <v>0-50K</v>
      </c>
    </row>
    <row r="2497" spans="1:19" x14ac:dyDescent="0.3">
      <c r="A2497" t="s">
        <v>26</v>
      </c>
      <c r="B2497" t="s">
        <v>27</v>
      </c>
      <c r="C2497">
        <v>2015</v>
      </c>
      <c r="D2497" t="s">
        <v>20</v>
      </c>
      <c r="E2497" t="s">
        <v>21</v>
      </c>
      <c r="F2497">
        <v>3.3</v>
      </c>
      <c r="G2497">
        <v>101788</v>
      </c>
      <c r="H2497">
        <v>264</v>
      </c>
      <c r="I2497">
        <v>240</v>
      </c>
      <c r="J2497">
        <v>1</v>
      </c>
      <c r="K2497">
        <v>1</v>
      </c>
      <c r="L2497" t="s">
        <v>40</v>
      </c>
      <c r="M2497" t="s">
        <v>94</v>
      </c>
      <c r="N2497" t="s">
        <v>23</v>
      </c>
      <c r="O2497" t="s">
        <v>24</v>
      </c>
      <c r="P2497">
        <v>26</v>
      </c>
      <c r="Q2497" t="s">
        <v>76</v>
      </c>
      <c r="R2497">
        <v>5735</v>
      </c>
      <c r="S2497" t="str">
        <f t="shared" si="38"/>
        <v>100K-150K</v>
      </c>
    </row>
    <row r="2498" spans="1:19" x14ac:dyDescent="0.3">
      <c r="A2498" t="s">
        <v>31</v>
      </c>
      <c r="B2498" t="s">
        <v>32</v>
      </c>
      <c r="C2498">
        <v>2012</v>
      </c>
      <c r="D2498" t="s">
        <v>20</v>
      </c>
      <c r="E2498" t="s">
        <v>21</v>
      </c>
      <c r="F2498">
        <v>2.5</v>
      </c>
      <c r="G2498">
        <v>225624</v>
      </c>
      <c r="H2498">
        <v>187</v>
      </c>
      <c r="I2498">
        <v>141</v>
      </c>
      <c r="J2498">
        <v>3</v>
      </c>
      <c r="K2498">
        <v>0</v>
      </c>
      <c r="L2498" t="s">
        <v>34</v>
      </c>
      <c r="M2498" t="s">
        <v>94</v>
      </c>
      <c r="N2498" t="s">
        <v>36</v>
      </c>
      <c r="O2498" t="s">
        <v>24</v>
      </c>
      <c r="P2498">
        <v>31</v>
      </c>
      <c r="Q2498" t="s">
        <v>140</v>
      </c>
      <c r="R2498">
        <v>500</v>
      </c>
      <c r="S2498" t="str">
        <f t="shared" ref="S2498:S2561" si="39">IF(G2498&lt;=50000,"0-50K",IF(G2498&lt;=100000,"50K-100K",IF(G2498&lt;=150000,"100K-150K",IF(G2498&lt;=200000,"150K-200K","200K+"))))</f>
        <v>200K+</v>
      </c>
    </row>
    <row r="2499" spans="1:19" x14ac:dyDescent="0.3">
      <c r="A2499" t="s">
        <v>55</v>
      </c>
      <c r="B2499" t="s">
        <v>56</v>
      </c>
      <c r="C2499">
        <v>2019</v>
      </c>
      <c r="D2499" t="s">
        <v>20</v>
      </c>
      <c r="E2499" t="s">
        <v>21</v>
      </c>
      <c r="F2499">
        <v>3.4</v>
      </c>
      <c r="G2499">
        <v>79115</v>
      </c>
      <c r="H2499">
        <v>264</v>
      </c>
      <c r="I2499">
        <v>243</v>
      </c>
      <c r="J2499">
        <v>2</v>
      </c>
      <c r="K2499">
        <v>0</v>
      </c>
      <c r="L2499" t="s">
        <v>34</v>
      </c>
      <c r="M2499" t="s">
        <v>44</v>
      </c>
      <c r="N2499" t="s">
        <v>23</v>
      </c>
      <c r="O2499" t="s">
        <v>24</v>
      </c>
      <c r="P2499">
        <v>22</v>
      </c>
      <c r="Q2499" t="s">
        <v>91</v>
      </c>
      <c r="R2499">
        <v>19532</v>
      </c>
      <c r="S2499" t="str">
        <f t="shared" si="39"/>
        <v>50K-100K</v>
      </c>
    </row>
    <row r="2500" spans="1:19" x14ac:dyDescent="0.3">
      <c r="A2500" t="s">
        <v>49</v>
      </c>
      <c r="B2500" t="s">
        <v>50</v>
      </c>
      <c r="C2500">
        <v>2007</v>
      </c>
      <c r="D2500" t="s">
        <v>20</v>
      </c>
      <c r="E2500" t="s">
        <v>21</v>
      </c>
      <c r="F2500">
        <v>2.2999999999999998</v>
      </c>
      <c r="G2500">
        <v>109580</v>
      </c>
      <c r="H2500">
        <v>187</v>
      </c>
      <c r="I2500">
        <v>163</v>
      </c>
      <c r="J2500">
        <v>4</v>
      </c>
      <c r="K2500">
        <v>0</v>
      </c>
      <c r="L2500" t="s">
        <v>34</v>
      </c>
      <c r="M2500" t="s">
        <v>22</v>
      </c>
      <c r="N2500" t="s">
        <v>45</v>
      </c>
      <c r="O2500" t="s">
        <v>29</v>
      </c>
      <c r="P2500">
        <v>37</v>
      </c>
      <c r="Q2500" t="s">
        <v>30</v>
      </c>
      <c r="R2500">
        <v>500</v>
      </c>
      <c r="S2500" t="str">
        <f t="shared" si="39"/>
        <v>100K-150K</v>
      </c>
    </row>
    <row r="2501" spans="1:19" x14ac:dyDescent="0.3">
      <c r="A2501" t="s">
        <v>31</v>
      </c>
      <c r="B2501" t="s">
        <v>61</v>
      </c>
      <c r="C2501">
        <v>2017</v>
      </c>
      <c r="D2501" t="s">
        <v>20</v>
      </c>
      <c r="E2501" t="s">
        <v>21</v>
      </c>
      <c r="F2501">
        <v>1.6</v>
      </c>
      <c r="G2501">
        <v>68647</v>
      </c>
      <c r="H2501">
        <v>145</v>
      </c>
      <c r="I2501">
        <v>134</v>
      </c>
      <c r="J2501">
        <v>3</v>
      </c>
      <c r="K2501">
        <v>1</v>
      </c>
      <c r="L2501" t="s">
        <v>34</v>
      </c>
      <c r="M2501" t="s">
        <v>59</v>
      </c>
      <c r="N2501" t="s">
        <v>45</v>
      </c>
      <c r="O2501" t="s">
        <v>29</v>
      </c>
      <c r="P2501">
        <v>39</v>
      </c>
      <c r="Q2501" t="s">
        <v>37</v>
      </c>
      <c r="R2501">
        <v>9330</v>
      </c>
      <c r="S2501" t="str">
        <f t="shared" si="39"/>
        <v>50K-100K</v>
      </c>
    </row>
    <row r="2502" spans="1:19" x14ac:dyDescent="0.3">
      <c r="A2502" t="s">
        <v>18</v>
      </c>
      <c r="B2502" t="s">
        <v>70</v>
      </c>
      <c r="C2502">
        <v>2005</v>
      </c>
      <c r="D2502" t="s">
        <v>20</v>
      </c>
      <c r="E2502" t="s">
        <v>21</v>
      </c>
      <c r="F2502">
        <v>2.1</v>
      </c>
      <c r="G2502">
        <v>197454</v>
      </c>
      <c r="H2502">
        <v>175</v>
      </c>
      <c r="I2502">
        <v>187</v>
      </c>
      <c r="J2502">
        <v>4</v>
      </c>
      <c r="K2502">
        <v>0</v>
      </c>
      <c r="L2502" t="s">
        <v>34</v>
      </c>
      <c r="M2502" t="s">
        <v>94</v>
      </c>
      <c r="N2502" t="s">
        <v>45</v>
      </c>
      <c r="O2502" t="s">
        <v>29</v>
      </c>
      <c r="P2502">
        <v>38</v>
      </c>
      <c r="Q2502" t="s">
        <v>30</v>
      </c>
      <c r="R2502">
        <v>1515</v>
      </c>
      <c r="S2502" t="str">
        <f t="shared" si="39"/>
        <v>150K-200K</v>
      </c>
    </row>
    <row r="2503" spans="1:19" x14ac:dyDescent="0.3">
      <c r="A2503" t="s">
        <v>49</v>
      </c>
      <c r="B2503" t="s">
        <v>100</v>
      </c>
      <c r="C2503">
        <v>2009</v>
      </c>
      <c r="D2503" t="s">
        <v>20</v>
      </c>
      <c r="E2503" t="s">
        <v>67</v>
      </c>
      <c r="F2503">
        <v>1.6</v>
      </c>
      <c r="G2503">
        <v>339532</v>
      </c>
      <c r="H2503">
        <v>134</v>
      </c>
      <c r="I2503">
        <v>123</v>
      </c>
      <c r="J2503">
        <v>5</v>
      </c>
      <c r="K2503">
        <v>1</v>
      </c>
      <c r="L2503" t="s">
        <v>34</v>
      </c>
      <c r="M2503" t="s">
        <v>44</v>
      </c>
      <c r="N2503" t="s">
        <v>45</v>
      </c>
      <c r="O2503" t="s">
        <v>24</v>
      </c>
      <c r="P2503">
        <v>37</v>
      </c>
      <c r="Q2503" t="s">
        <v>88</v>
      </c>
      <c r="R2503">
        <v>500</v>
      </c>
      <c r="S2503" t="str">
        <f t="shared" si="39"/>
        <v>200K+</v>
      </c>
    </row>
    <row r="2504" spans="1:19" x14ac:dyDescent="0.3">
      <c r="A2504" t="s">
        <v>55</v>
      </c>
      <c r="B2504" t="s">
        <v>56</v>
      </c>
      <c r="C2504">
        <v>2017</v>
      </c>
      <c r="D2504" t="s">
        <v>63</v>
      </c>
      <c r="E2504" t="s">
        <v>21</v>
      </c>
      <c r="F2504">
        <v>3.4</v>
      </c>
      <c r="G2504">
        <v>67421</v>
      </c>
      <c r="H2504">
        <v>260</v>
      </c>
      <c r="I2504">
        <v>187</v>
      </c>
      <c r="J2504">
        <v>3</v>
      </c>
      <c r="K2504">
        <v>0</v>
      </c>
      <c r="L2504" t="s">
        <v>34</v>
      </c>
      <c r="M2504" t="s">
        <v>72</v>
      </c>
      <c r="N2504" t="s">
        <v>23</v>
      </c>
      <c r="O2504" t="s">
        <v>29</v>
      </c>
      <c r="P2504">
        <v>23</v>
      </c>
      <c r="Q2504" t="s">
        <v>30</v>
      </c>
      <c r="R2504">
        <v>15473</v>
      </c>
      <c r="S2504" t="str">
        <f t="shared" si="39"/>
        <v>50K-100K</v>
      </c>
    </row>
    <row r="2505" spans="1:19" x14ac:dyDescent="0.3">
      <c r="A2505" t="s">
        <v>80</v>
      </c>
      <c r="B2505" t="s">
        <v>81</v>
      </c>
      <c r="C2505">
        <v>2019</v>
      </c>
      <c r="D2505" t="s">
        <v>20</v>
      </c>
      <c r="E2505" t="s">
        <v>21</v>
      </c>
      <c r="F2505">
        <v>2.5</v>
      </c>
      <c r="G2505">
        <v>66921</v>
      </c>
      <c r="H2505">
        <v>187</v>
      </c>
      <c r="I2505">
        <v>344</v>
      </c>
      <c r="J2505">
        <v>3</v>
      </c>
      <c r="K2505" t="s">
        <v>140</v>
      </c>
      <c r="L2505" t="s">
        <v>40</v>
      </c>
      <c r="M2505" t="s">
        <v>72</v>
      </c>
      <c r="N2505" t="s">
        <v>82</v>
      </c>
      <c r="O2505" t="s">
        <v>60</v>
      </c>
      <c r="P2505">
        <v>15</v>
      </c>
      <c r="Q2505" t="s">
        <v>140</v>
      </c>
      <c r="R2505">
        <v>12196</v>
      </c>
      <c r="S2505" t="str">
        <f t="shared" si="39"/>
        <v>50K-100K</v>
      </c>
    </row>
    <row r="2506" spans="1:19" x14ac:dyDescent="0.3">
      <c r="A2506" t="s">
        <v>73</v>
      </c>
      <c r="B2506" t="s">
        <v>87</v>
      </c>
      <c r="C2506">
        <v>2008</v>
      </c>
      <c r="D2506" t="s">
        <v>20</v>
      </c>
      <c r="E2506" t="s">
        <v>21</v>
      </c>
      <c r="F2506">
        <v>2.5</v>
      </c>
      <c r="G2506">
        <v>151231</v>
      </c>
      <c r="H2506">
        <v>216</v>
      </c>
      <c r="I2506">
        <v>210</v>
      </c>
      <c r="J2506">
        <v>4</v>
      </c>
      <c r="K2506" t="s">
        <v>140</v>
      </c>
      <c r="L2506" t="s">
        <v>34</v>
      </c>
      <c r="M2506" t="s">
        <v>52</v>
      </c>
      <c r="N2506" t="s">
        <v>23</v>
      </c>
      <c r="O2506" t="s">
        <v>24</v>
      </c>
      <c r="P2506">
        <v>26</v>
      </c>
      <c r="Q2506" t="s">
        <v>88</v>
      </c>
      <c r="R2506">
        <v>5662</v>
      </c>
      <c r="S2506" t="str">
        <f t="shared" si="39"/>
        <v>150K-200K</v>
      </c>
    </row>
    <row r="2507" spans="1:19" x14ac:dyDescent="0.3">
      <c r="A2507" t="s">
        <v>53</v>
      </c>
      <c r="B2507" t="s">
        <v>71</v>
      </c>
      <c r="C2507">
        <v>2019</v>
      </c>
      <c r="D2507" t="s">
        <v>20</v>
      </c>
      <c r="E2507" t="s">
        <v>21</v>
      </c>
      <c r="F2507">
        <v>1.4</v>
      </c>
      <c r="G2507">
        <v>85598</v>
      </c>
      <c r="H2507">
        <v>111</v>
      </c>
      <c r="I2507">
        <v>116</v>
      </c>
      <c r="J2507">
        <v>1</v>
      </c>
      <c r="K2507">
        <v>0</v>
      </c>
      <c r="L2507" t="s">
        <v>40</v>
      </c>
      <c r="M2507" t="s">
        <v>140</v>
      </c>
      <c r="N2507" t="s">
        <v>45</v>
      </c>
      <c r="O2507" t="s">
        <v>29</v>
      </c>
      <c r="P2507">
        <v>45</v>
      </c>
      <c r="Q2507" t="s">
        <v>140</v>
      </c>
      <c r="R2507">
        <v>19979</v>
      </c>
      <c r="S2507" t="str">
        <f t="shared" si="39"/>
        <v>50K-100K</v>
      </c>
    </row>
    <row r="2508" spans="1:19" x14ac:dyDescent="0.3">
      <c r="A2508" t="s">
        <v>73</v>
      </c>
      <c r="B2508" t="s">
        <v>97</v>
      </c>
      <c r="C2508">
        <v>2009</v>
      </c>
      <c r="D2508" t="s">
        <v>20</v>
      </c>
      <c r="E2508" t="s">
        <v>67</v>
      </c>
      <c r="F2508">
        <v>1.7</v>
      </c>
      <c r="G2508">
        <v>229670</v>
      </c>
      <c r="H2508">
        <v>154</v>
      </c>
      <c r="I2508">
        <v>126</v>
      </c>
      <c r="J2508">
        <v>4</v>
      </c>
      <c r="K2508">
        <v>1</v>
      </c>
      <c r="L2508" t="s">
        <v>40</v>
      </c>
      <c r="M2508" t="s">
        <v>59</v>
      </c>
      <c r="N2508" t="s">
        <v>45</v>
      </c>
      <c r="O2508" t="s">
        <v>29</v>
      </c>
      <c r="P2508">
        <v>34</v>
      </c>
      <c r="Q2508" t="s">
        <v>46</v>
      </c>
      <c r="R2508">
        <v>3109</v>
      </c>
      <c r="S2508" t="str">
        <f t="shared" si="39"/>
        <v>200K+</v>
      </c>
    </row>
    <row r="2509" spans="1:19" x14ac:dyDescent="0.3">
      <c r="A2509" t="s">
        <v>31</v>
      </c>
      <c r="B2509" t="s">
        <v>85</v>
      </c>
      <c r="C2509">
        <v>2015</v>
      </c>
      <c r="D2509" t="s">
        <v>20</v>
      </c>
      <c r="E2509" t="s">
        <v>21</v>
      </c>
      <c r="F2509">
        <v>2.9</v>
      </c>
      <c r="G2509">
        <v>126977</v>
      </c>
      <c r="H2509">
        <v>227</v>
      </c>
      <c r="I2509">
        <v>232</v>
      </c>
      <c r="J2509">
        <v>3</v>
      </c>
      <c r="K2509">
        <v>1</v>
      </c>
      <c r="L2509" t="s">
        <v>34</v>
      </c>
      <c r="M2509" t="s">
        <v>44</v>
      </c>
      <c r="N2509" t="s">
        <v>23</v>
      </c>
      <c r="O2509" t="s">
        <v>24</v>
      </c>
      <c r="P2509">
        <v>31</v>
      </c>
      <c r="Q2509" t="s">
        <v>37</v>
      </c>
      <c r="R2509">
        <v>5631</v>
      </c>
      <c r="S2509" t="str">
        <f t="shared" si="39"/>
        <v>100K-150K</v>
      </c>
    </row>
    <row r="2510" spans="1:19" x14ac:dyDescent="0.3">
      <c r="A2510" t="s">
        <v>31</v>
      </c>
      <c r="B2510" t="s">
        <v>85</v>
      </c>
      <c r="C2510">
        <v>2017</v>
      </c>
      <c r="D2510" t="s">
        <v>20</v>
      </c>
      <c r="E2510" t="s">
        <v>140</v>
      </c>
      <c r="F2510">
        <v>2.9</v>
      </c>
      <c r="G2510">
        <v>120299</v>
      </c>
      <c r="H2510">
        <v>223</v>
      </c>
      <c r="I2510">
        <v>217</v>
      </c>
      <c r="J2510">
        <v>2</v>
      </c>
      <c r="K2510">
        <v>0</v>
      </c>
      <c r="L2510" t="s">
        <v>34</v>
      </c>
      <c r="M2510" t="s">
        <v>44</v>
      </c>
      <c r="N2510" t="s">
        <v>23</v>
      </c>
      <c r="O2510" t="s">
        <v>29</v>
      </c>
      <c r="P2510">
        <v>34</v>
      </c>
      <c r="Q2510" t="s">
        <v>140</v>
      </c>
      <c r="R2510">
        <v>4856</v>
      </c>
      <c r="S2510" t="str">
        <f t="shared" si="39"/>
        <v>100K-150K</v>
      </c>
    </row>
    <row r="2511" spans="1:19" x14ac:dyDescent="0.3">
      <c r="A2511" t="s">
        <v>53</v>
      </c>
      <c r="B2511" t="s">
        <v>79</v>
      </c>
      <c r="C2511">
        <v>2008</v>
      </c>
      <c r="D2511" t="s">
        <v>20</v>
      </c>
      <c r="E2511" t="s">
        <v>21</v>
      </c>
      <c r="F2511">
        <v>2.2000000000000002</v>
      </c>
      <c r="G2511">
        <v>112969</v>
      </c>
      <c r="H2511">
        <v>181</v>
      </c>
      <c r="I2511">
        <v>167</v>
      </c>
      <c r="J2511">
        <v>3</v>
      </c>
      <c r="K2511">
        <v>1</v>
      </c>
      <c r="L2511" t="s">
        <v>140</v>
      </c>
      <c r="M2511" t="s">
        <v>35</v>
      </c>
      <c r="N2511" t="s">
        <v>45</v>
      </c>
      <c r="O2511" t="s">
        <v>29</v>
      </c>
      <c r="P2511">
        <v>36</v>
      </c>
      <c r="Q2511" t="s">
        <v>76</v>
      </c>
      <c r="R2511">
        <v>7556</v>
      </c>
      <c r="S2511" t="str">
        <f t="shared" si="39"/>
        <v>100K-150K</v>
      </c>
    </row>
    <row r="2512" spans="1:19" x14ac:dyDescent="0.3">
      <c r="A2512" t="s">
        <v>55</v>
      </c>
      <c r="B2512" t="s">
        <v>69</v>
      </c>
      <c r="C2512">
        <v>2013</v>
      </c>
      <c r="D2512" t="s">
        <v>33</v>
      </c>
      <c r="E2512" t="s">
        <v>21</v>
      </c>
      <c r="F2512">
        <v>3.4</v>
      </c>
      <c r="G2512">
        <v>234636</v>
      </c>
      <c r="H2512">
        <v>263</v>
      </c>
      <c r="I2512">
        <v>272</v>
      </c>
      <c r="J2512">
        <v>1</v>
      </c>
      <c r="K2512">
        <v>0</v>
      </c>
      <c r="L2512" t="s">
        <v>34</v>
      </c>
      <c r="M2512" t="s">
        <v>35</v>
      </c>
      <c r="N2512" t="s">
        <v>23</v>
      </c>
      <c r="O2512" t="s">
        <v>24</v>
      </c>
      <c r="P2512">
        <v>40</v>
      </c>
      <c r="Q2512" t="s">
        <v>30</v>
      </c>
      <c r="R2512">
        <v>500</v>
      </c>
      <c r="S2512" t="str">
        <f t="shared" si="39"/>
        <v>200K+</v>
      </c>
    </row>
    <row r="2513" spans="1:19" x14ac:dyDescent="0.3">
      <c r="A2513" t="s">
        <v>41</v>
      </c>
      <c r="B2513" t="s">
        <v>42</v>
      </c>
      <c r="C2513">
        <v>2015</v>
      </c>
      <c r="D2513" t="s">
        <v>65</v>
      </c>
      <c r="E2513" t="s">
        <v>21</v>
      </c>
      <c r="F2513">
        <v>0</v>
      </c>
      <c r="G2513">
        <v>109471</v>
      </c>
      <c r="H2513">
        <v>187</v>
      </c>
      <c r="I2513">
        <v>187</v>
      </c>
      <c r="J2513">
        <v>3</v>
      </c>
      <c r="K2513">
        <v>1</v>
      </c>
      <c r="L2513" t="s">
        <v>43</v>
      </c>
      <c r="M2513" t="s">
        <v>44</v>
      </c>
      <c r="N2513" t="s">
        <v>45</v>
      </c>
      <c r="O2513" t="s">
        <v>24</v>
      </c>
      <c r="P2513">
        <v>106</v>
      </c>
      <c r="Q2513" t="s">
        <v>76</v>
      </c>
      <c r="R2513">
        <v>5820</v>
      </c>
      <c r="S2513" t="str">
        <f t="shared" si="39"/>
        <v>100K-150K</v>
      </c>
    </row>
    <row r="2514" spans="1:19" x14ac:dyDescent="0.3">
      <c r="A2514" t="s">
        <v>80</v>
      </c>
      <c r="B2514" t="s">
        <v>83</v>
      </c>
      <c r="C2514">
        <v>2023</v>
      </c>
      <c r="D2514" t="s">
        <v>20</v>
      </c>
      <c r="E2514" t="s">
        <v>140</v>
      </c>
      <c r="F2514">
        <v>3.5</v>
      </c>
      <c r="G2514">
        <v>13980</v>
      </c>
      <c r="H2514">
        <v>263</v>
      </c>
      <c r="I2514">
        <v>275</v>
      </c>
      <c r="J2514">
        <v>1</v>
      </c>
      <c r="K2514">
        <v>1</v>
      </c>
      <c r="L2514" t="s">
        <v>43</v>
      </c>
      <c r="M2514" t="s">
        <v>52</v>
      </c>
      <c r="N2514" t="s">
        <v>84</v>
      </c>
      <c r="O2514" t="s">
        <v>95</v>
      </c>
      <c r="P2514">
        <v>20</v>
      </c>
      <c r="Q2514" t="s">
        <v>91</v>
      </c>
      <c r="R2514">
        <v>25324</v>
      </c>
      <c r="S2514" t="str">
        <f t="shared" si="39"/>
        <v>0-50K</v>
      </c>
    </row>
    <row r="2515" spans="1:19" x14ac:dyDescent="0.3">
      <c r="A2515" t="s">
        <v>26</v>
      </c>
      <c r="B2515" t="s">
        <v>101</v>
      </c>
      <c r="C2515">
        <v>2024</v>
      </c>
      <c r="D2515" t="s">
        <v>20</v>
      </c>
      <c r="E2515" t="s">
        <v>140</v>
      </c>
      <c r="F2515">
        <v>2.2000000000000002</v>
      </c>
      <c r="G2515">
        <v>8010</v>
      </c>
      <c r="H2515">
        <v>177</v>
      </c>
      <c r="I2515">
        <v>187</v>
      </c>
      <c r="J2515">
        <v>1</v>
      </c>
      <c r="K2515">
        <v>0</v>
      </c>
      <c r="L2515" t="s">
        <v>43</v>
      </c>
      <c r="M2515" t="s">
        <v>28</v>
      </c>
      <c r="N2515" t="s">
        <v>45</v>
      </c>
      <c r="O2515" t="s">
        <v>29</v>
      </c>
      <c r="P2515">
        <v>32</v>
      </c>
      <c r="Q2515" t="s">
        <v>88</v>
      </c>
      <c r="R2515">
        <v>21765</v>
      </c>
      <c r="S2515" t="str">
        <f t="shared" si="39"/>
        <v>0-50K</v>
      </c>
    </row>
    <row r="2516" spans="1:19" x14ac:dyDescent="0.3">
      <c r="A2516" t="s">
        <v>49</v>
      </c>
      <c r="B2516" t="s">
        <v>100</v>
      </c>
      <c r="C2516">
        <v>2020</v>
      </c>
      <c r="D2516" t="s">
        <v>20</v>
      </c>
      <c r="E2516" t="s">
        <v>21</v>
      </c>
      <c r="F2516">
        <v>1.7</v>
      </c>
      <c r="G2516">
        <v>44314</v>
      </c>
      <c r="H2516">
        <v>142</v>
      </c>
      <c r="I2516">
        <v>156</v>
      </c>
      <c r="J2516">
        <v>1</v>
      </c>
      <c r="K2516">
        <v>0</v>
      </c>
      <c r="L2516" t="s">
        <v>140</v>
      </c>
      <c r="M2516" t="s">
        <v>72</v>
      </c>
      <c r="N2516" t="s">
        <v>45</v>
      </c>
      <c r="O2516" t="s">
        <v>29</v>
      </c>
      <c r="P2516">
        <v>36</v>
      </c>
      <c r="Q2516" t="s">
        <v>48</v>
      </c>
      <c r="R2516">
        <v>13680</v>
      </c>
      <c r="S2516" t="str">
        <f t="shared" si="39"/>
        <v>0-50K</v>
      </c>
    </row>
    <row r="2517" spans="1:19" x14ac:dyDescent="0.3">
      <c r="A2517" t="s">
        <v>55</v>
      </c>
      <c r="B2517" t="s">
        <v>75</v>
      </c>
      <c r="C2517">
        <v>2019</v>
      </c>
      <c r="D2517" t="s">
        <v>33</v>
      </c>
      <c r="E2517" t="s">
        <v>21</v>
      </c>
      <c r="F2517">
        <v>2.5</v>
      </c>
      <c r="G2517">
        <v>34892</v>
      </c>
      <c r="H2517">
        <v>166</v>
      </c>
      <c r="I2517">
        <v>187</v>
      </c>
      <c r="J2517">
        <v>1</v>
      </c>
      <c r="K2517">
        <v>0</v>
      </c>
      <c r="L2517" t="s">
        <v>43</v>
      </c>
      <c r="M2517" t="s">
        <v>94</v>
      </c>
      <c r="N2517" t="s">
        <v>45</v>
      </c>
      <c r="O2517" t="s">
        <v>29</v>
      </c>
      <c r="P2517">
        <v>45</v>
      </c>
      <c r="Q2517" t="s">
        <v>140</v>
      </c>
      <c r="R2517">
        <v>11901</v>
      </c>
      <c r="S2517" t="str">
        <f t="shared" si="39"/>
        <v>0-50K</v>
      </c>
    </row>
    <row r="2518" spans="1:19" x14ac:dyDescent="0.3">
      <c r="A2518" t="s">
        <v>73</v>
      </c>
      <c r="B2518" t="s">
        <v>97</v>
      </c>
      <c r="C2518">
        <v>2018</v>
      </c>
      <c r="D2518" t="s">
        <v>20</v>
      </c>
      <c r="E2518" t="s">
        <v>21</v>
      </c>
      <c r="F2518">
        <v>1.8</v>
      </c>
      <c r="G2518">
        <v>46002</v>
      </c>
      <c r="H2518">
        <v>150</v>
      </c>
      <c r="I2518">
        <v>133</v>
      </c>
      <c r="J2518">
        <v>2</v>
      </c>
      <c r="K2518">
        <v>1</v>
      </c>
      <c r="L2518" t="s">
        <v>43</v>
      </c>
      <c r="M2518" t="s">
        <v>35</v>
      </c>
      <c r="N2518" t="s">
        <v>45</v>
      </c>
      <c r="O2518" t="s">
        <v>24</v>
      </c>
      <c r="P2518">
        <v>37</v>
      </c>
      <c r="Q2518" t="s">
        <v>76</v>
      </c>
      <c r="R2518">
        <v>26073</v>
      </c>
      <c r="S2518" t="str">
        <f t="shared" si="39"/>
        <v>0-50K</v>
      </c>
    </row>
    <row r="2519" spans="1:19" x14ac:dyDescent="0.3">
      <c r="A2519" t="s">
        <v>31</v>
      </c>
      <c r="B2519" t="s">
        <v>61</v>
      </c>
      <c r="C2519">
        <v>2019</v>
      </c>
      <c r="D2519" t="s">
        <v>63</v>
      </c>
      <c r="E2519" t="s">
        <v>21</v>
      </c>
      <c r="F2519">
        <v>2.4</v>
      </c>
      <c r="G2519">
        <v>93250</v>
      </c>
      <c r="H2519">
        <v>187</v>
      </c>
      <c r="I2519">
        <v>183</v>
      </c>
      <c r="J2519">
        <v>2</v>
      </c>
      <c r="K2519">
        <v>0</v>
      </c>
      <c r="L2519" t="s">
        <v>43</v>
      </c>
      <c r="M2519" t="s">
        <v>35</v>
      </c>
      <c r="N2519" t="s">
        <v>45</v>
      </c>
      <c r="O2519" t="s">
        <v>29</v>
      </c>
      <c r="P2519">
        <v>32</v>
      </c>
      <c r="Q2519" t="s">
        <v>76</v>
      </c>
      <c r="R2519">
        <v>13427</v>
      </c>
      <c r="S2519" t="str">
        <f t="shared" si="39"/>
        <v>50K-100K</v>
      </c>
    </row>
    <row r="2520" spans="1:19" x14ac:dyDescent="0.3">
      <c r="A2520" t="s">
        <v>18</v>
      </c>
      <c r="B2520" t="s">
        <v>70</v>
      </c>
      <c r="C2520">
        <v>2023</v>
      </c>
      <c r="D2520" t="s">
        <v>20</v>
      </c>
      <c r="E2520" t="s">
        <v>21</v>
      </c>
      <c r="F2520">
        <v>2.2000000000000002</v>
      </c>
      <c r="G2520">
        <v>19326</v>
      </c>
      <c r="H2520">
        <v>163</v>
      </c>
      <c r="I2520">
        <v>151</v>
      </c>
      <c r="J2520">
        <v>1</v>
      </c>
      <c r="K2520">
        <v>0</v>
      </c>
      <c r="L2520" t="s">
        <v>34</v>
      </c>
      <c r="M2520" t="s">
        <v>72</v>
      </c>
      <c r="N2520" t="s">
        <v>45</v>
      </c>
      <c r="O2520" t="s">
        <v>29</v>
      </c>
      <c r="P2520">
        <v>28</v>
      </c>
      <c r="Q2520" t="s">
        <v>25</v>
      </c>
      <c r="R2520">
        <v>49589</v>
      </c>
      <c r="S2520" t="str">
        <f t="shared" si="39"/>
        <v>0-50K</v>
      </c>
    </row>
    <row r="2521" spans="1:19" x14ac:dyDescent="0.3">
      <c r="A2521" t="s">
        <v>38</v>
      </c>
      <c r="B2521" t="s">
        <v>39</v>
      </c>
      <c r="C2521">
        <v>2014</v>
      </c>
      <c r="D2521" t="s">
        <v>20</v>
      </c>
      <c r="E2521" t="s">
        <v>21</v>
      </c>
      <c r="F2521">
        <v>2.8</v>
      </c>
      <c r="G2521">
        <v>130571</v>
      </c>
      <c r="H2521">
        <v>232</v>
      </c>
      <c r="I2521">
        <v>210</v>
      </c>
      <c r="J2521">
        <v>3</v>
      </c>
      <c r="K2521">
        <v>0</v>
      </c>
      <c r="L2521" t="s">
        <v>34</v>
      </c>
      <c r="M2521" t="s">
        <v>59</v>
      </c>
      <c r="N2521" t="s">
        <v>23</v>
      </c>
      <c r="O2521" t="s">
        <v>24</v>
      </c>
      <c r="P2521">
        <v>29</v>
      </c>
      <c r="Q2521" t="s">
        <v>88</v>
      </c>
      <c r="R2521">
        <v>15299</v>
      </c>
      <c r="S2521" t="str">
        <f t="shared" si="39"/>
        <v>100K-150K</v>
      </c>
    </row>
    <row r="2522" spans="1:19" x14ac:dyDescent="0.3">
      <c r="A2522" t="s">
        <v>38</v>
      </c>
      <c r="B2522" t="s">
        <v>89</v>
      </c>
      <c r="C2522">
        <v>2024</v>
      </c>
      <c r="D2522" t="s">
        <v>33</v>
      </c>
      <c r="E2522" t="s">
        <v>140</v>
      </c>
      <c r="F2522">
        <v>1.5</v>
      </c>
      <c r="G2522">
        <v>100</v>
      </c>
      <c r="H2522">
        <v>120</v>
      </c>
      <c r="I2522">
        <v>105</v>
      </c>
      <c r="J2522">
        <v>1</v>
      </c>
      <c r="K2522">
        <v>0</v>
      </c>
      <c r="L2522" t="s">
        <v>40</v>
      </c>
      <c r="M2522" t="s">
        <v>140</v>
      </c>
      <c r="N2522" t="s">
        <v>45</v>
      </c>
      <c r="O2522" t="s">
        <v>29</v>
      </c>
      <c r="P2522">
        <v>55</v>
      </c>
      <c r="Q2522" t="s">
        <v>140</v>
      </c>
      <c r="R2522">
        <v>20193</v>
      </c>
      <c r="S2522" t="str">
        <f t="shared" si="39"/>
        <v>0-50K</v>
      </c>
    </row>
    <row r="2523" spans="1:19" x14ac:dyDescent="0.3">
      <c r="A2523" t="s">
        <v>53</v>
      </c>
      <c r="B2523" t="s">
        <v>54</v>
      </c>
      <c r="C2523">
        <v>2007</v>
      </c>
      <c r="D2523" t="s">
        <v>20</v>
      </c>
      <c r="E2523" t="s">
        <v>140</v>
      </c>
      <c r="F2523">
        <v>2.2000000000000002</v>
      </c>
      <c r="G2523">
        <v>233184</v>
      </c>
      <c r="H2523">
        <v>171</v>
      </c>
      <c r="I2523">
        <v>152</v>
      </c>
      <c r="J2523">
        <v>3</v>
      </c>
      <c r="K2523" t="s">
        <v>140</v>
      </c>
      <c r="L2523" t="s">
        <v>43</v>
      </c>
      <c r="M2523" t="s">
        <v>35</v>
      </c>
      <c r="N2523" t="s">
        <v>23</v>
      </c>
      <c r="O2523" t="s">
        <v>24</v>
      </c>
      <c r="P2523">
        <v>34</v>
      </c>
      <c r="Q2523" t="s">
        <v>37</v>
      </c>
      <c r="R2523">
        <v>500</v>
      </c>
      <c r="S2523" t="str">
        <f t="shared" si="39"/>
        <v>200K+</v>
      </c>
    </row>
    <row r="2524" spans="1:19" x14ac:dyDescent="0.3">
      <c r="A2524" t="s">
        <v>41</v>
      </c>
      <c r="B2524" t="s">
        <v>96</v>
      </c>
      <c r="C2524">
        <v>2012</v>
      </c>
      <c r="D2524" t="s">
        <v>33</v>
      </c>
      <c r="E2524" t="s">
        <v>21</v>
      </c>
      <c r="F2524">
        <v>1.7</v>
      </c>
      <c r="G2524">
        <v>213663</v>
      </c>
      <c r="H2524">
        <v>140</v>
      </c>
      <c r="I2524">
        <v>147</v>
      </c>
      <c r="J2524">
        <v>3</v>
      </c>
      <c r="K2524" t="s">
        <v>140</v>
      </c>
      <c r="L2524" t="s">
        <v>140</v>
      </c>
      <c r="M2524" t="s">
        <v>72</v>
      </c>
      <c r="N2524" t="s">
        <v>45</v>
      </c>
      <c r="O2524" t="s">
        <v>29</v>
      </c>
      <c r="P2524">
        <v>32</v>
      </c>
      <c r="Q2524" t="s">
        <v>30</v>
      </c>
      <c r="R2524">
        <v>500</v>
      </c>
      <c r="S2524" t="str">
        <f t="shared" si="39"/>
        <v>200K+</v>
      </c>
    </row>
    <row r="2525" spans="1:19" x14ac:dyDescent="0.3">
      <c r="A2525" t="s">
        <v>38</v>
      </c>
      <c r="B2525" t="s">
        <v>39</v>
      </c>
      <c r="C2525">
        <v>2006</v>
      </c>
      <c r="D2525" t="s">
        <v>20</v>
      </c>
      <c r="E2525" t="s">
        <v>140</v>
      </c>
      <c r="F2525">
        <v>3</v>
      </c>
      <c r="G2525">
        <v>326193</v>
      </c>
      <c r="H2525">
        <v>227</v>
      </c>
      <c r="I2525">
        <v>219</v>
      </c>
      <c r="J2525">
        <v>5</v>
      </c>
      <c r="K2525">
        <v>0</v>
      </c>
      <c r="L2525" t="s">
        <v>43</v>
      </c>
      <c r="M2525" t="s">
        <v>52</v>
      </c>
      <c r="N2525" t="s">
        <v>23</v>
      </c>
      <c r="O2525" t="s">
        <v>24</v>
      </c>
      <c r="P2525">
        <v>30</v>
      </c>
      <c r="Q2525" t="s">
        <v>48</v>
      </c>
      <c r="R2525">
        <v>500</v>
      </c>
      <c r="S2525" t="str">
        <f t="shared" si="39"/>
        <v>200K+</v>
      </c>
    </row>
    <row r="2526" spans="1:19" x14ac:dyDescent="0.3">
      <c r="A2526" t="s">
        <v>53</v>
      </c>
      <c r="B2526" t="s">
        <v>54</v>
      </c>
      <c r="C2526">
        <v>2009</v>
      </c>
      <c r="D2526" t="s">
        <v>33</v>
      </c>
      <c r="E2526" t="s">
        <v>21</v>
      </c>
      <c r="F2526">
        <v>3.1</v>
      </c>
      <c r="G2526">
        <v>144341</v>
      </c>
      <c r="H2526">
        <v>187</v>
      </c>
      <c r="I2526">
        <v>220</v>
      </c>
      <c r="J2526">
        <v>3</v>
      </c>
      <c r="K2526" t="s">
        <v>140</v>
      </c>
      <c r="L2526" t="s">
        <v>34</v>
      </c>
      <c r="M2526" t="s">
        <v>52</v>
      </c>
      <c r="N2526" t="s">
        <v>23</v>
      </c>
      <c r="O2526" t="s">
        <v>29</v>
      </c>
      <c r="P2526">
        <v>45</v>
      </c>
      <c r="Q2526" t="s">
        <v>140</v>
      </c>
      <c r="R2526">
        <v>5103</v>
      </c>
      <c r="S2526" t="str">
        <f t="shared" si="39"/>
        <v>100K-150K</v>
      </c>
    </row>
    <row r="2527" spans="1:19" x14ac:dyDescent="0.3">
      <c r="A2527" t="s">
        <v>26</v>
      </c>
      <c r="B2527" t="s">
        <v>101</v>
      </c>
      <c r="C2527">
        <v>2008</v>
      </c>
      <c r="D2527" t="s">
        <v>20</v>
      </c>
      <c r="E2527" t="s">
        <v>67</v>
      </c>
      <c r="F2527">
        <v>2.4</v>
      </c>
      <c r="G2527">
        <v>203710</v>
      </c>
      <c r="H2527">
        <v>177</v>
      </c>
      <c r="I2527">
        <v>174</v>
      </c>
      <c r="J2527">
        <v>4</v>
      </c>
      <c r="K2527">
        <v>0</v>
      </c>
      <c r="L2527" t="s">
        <v>43</v>
      </c>
      <c r="M2527" t="s">
        <v>94</v>
      </c>
      <c r="N2527" t="s">
        <v>45</v>
      </c>
      <c r="O2527" t="s">
        <v>29</v>
      </c>
      <c r="P2527">
        <v>32</v>
      </c>
      <c r="Q2527" t="s">
        <v>91</v>
      </c>
      <c r="R2527">
        <v>500</v>
      </c>
      <c r="S2527" t="str">
        <f t="shared" si="39"/>
        <v>200K+</v>
      </c>
    </row>
    <row r="2528" spans="1:19" x14ac:dyDescent="0.3">
      <c r="A2528" t="s">
        <v>18</v>
      </c>
      <c r="B2528" t="s">
        <v>66</v>
      </c>
      <c r="C2528">
        <v>2007</v>
      </c>
      <c r="D2528" t="s">
        <v>20</v>
      </c>
      <c r="E2528" t="s">
        <v>21</v>
      </c>
      <c r="F2528">
        <v>3.2</v>
      </c>
      <c r="G2528">
        <v>100</v>
      </c>
      <c r="H2528">
        <v>242</v>
      </c>
      <c r="I2528">
        <v>225</v>
      </c>
      <c r="J2528">
        <v>4</v>
      </c>
      <c r="K2528">
        <v>0</v>
      </c>
      <c r="L2528" t="s">
        <v>34</v>
      </c>
      <c r="M2528" t="s">
        <v>59</v>
      </c>
      <c r="N2528" t="s">
        <v>23</v>
      </c>
      <c r="O2528" t="s">
        <v>24</v>
      </c>
      <c r="P2528">
        <v>32</v>
      </c>
      <c r="Q2528" t="s">
        <v>140</v>
      </c>
      <c r="R2528">
        <v>10205</v>
      </c>
      <c r="S2528" t="str">
        <f t="shared" si="39"/>
        <v>0-50K</v>
      </c>
    </row>
    <row r="2529" spans="1:19" x14ac:dyDescent="0.3">
      <c r="A2529" t="s">
        <v>73</v>
      </c>
      <c r="B2529" t="s">
        <v>74</v>
      </c>
      <c r="C2529">
        <v>2018</v>
      </c>
      <c r="D2529" t="s">
        <v>33</v>
      </c>
      <c r="E2529" t="s">
        <v>21</v>
      </c>
      <c r="F2529">
        <v>2.7</v>
      </c>
      <c r="G2529">
        <v>80097</v>
      </c>
      <c r="H2529">
        <v>223</v>
      </c>
      <c r="I2529">
        <v>218</v>
      </c>
      <c r="J2529">
        <v>2</v>
      </c>
      <c r="K2529">
        <v>0</v>
      </c>
      <c r="L2529" t="s">
        <v>34</v>
      </c>
      <c r="M2529" t="s">
        <v>140</v>
      </c>
      <c r="N2529" t="s">
        <v>23</v>
      </c>
      <c r="O2529" t="s">
        <v>24</v>
      </c>
      <c r="P2529">
        <v>37</v>
      </c>
      <c r="Q2529" t="s">
        <v>91</v>
      </c>
      <c r="R2529">
        <v>29331</v>
      </c>
      <c r="S2529" t="str">
        <f t="shared" si="39"/>
        <v>50K-100K</v>
      </c>
    </row>
    <row r="2530" spans="1:19" x14ac:dyDescent="0.3">
      <c r="A2530" t="s">
        <v>53</v>
      </c>
      <c r="B2530" t="s">
        <v>77</v>
      </c>
      <c r="C2530">
        <v>2022</v>
      </c>
      <c r="D2530" t="s">
        <v>65</v>
      </c>
      <c r="E2530" t="s">
        <v>21</v>
      </c>
      <c r="F2530">
        <v>0</v>
      </c>
      <c r="G2530">
        <v>8375</v>
      </c>
      <c r="H2530">
        <v>359</v>
      </c>
      <c r="I2530">
        <v>394</v>
      </c>
      <c r="J2530">
        <v>1</v>
      </c>
      <c r="K2530">
        <v>0</v>
      </c>
      <c r="L2530" t="s">
        <v>43</v>
      </c>
      <c r="M2530" t="s">
        <v>35</v>
      </c>
      <c r="N2530" t="s">
        <v>23</v>
      </c>
      <c r="O2530" t="s">
        <v>24</v>
      </c>
      <c r="P2530">
        <v>133</v>
      </c>
      <c r="Q2530" t="s">
        <v>37</v>
      </c>
      <c r="R2530">
        <v>53948</v>
      </c>
      <c r="S2530" t="str">
        <f t="shared" si="39"/>
        <v>0-50K</v>
      </c>
    </row>
    <row r="2531" spans="1:19" x14ac:dyDescent="0.3">
      <c r="A2531" t="s">
        <v>18</v>
      </c>
      <c r="B2531" t="s">
        <v>19</v>
      </c>
      <c r="C2531">
        <v>2015</v>
      </c>
      <c r="D2531" t="s">
        <v>20</v>
      </c>
      <c r="E2531" t="s">
        <v>21</v>
      </c>
      <c r="F2531">
        <v>3.4</v>
      </c>
      <c r="G2531">
        <v>68791</v>
      </c>
      <c r="H2531">
        <v>263</v>
      </c>
      <c r="I2531">
        <v>187</v>
      </c>
      <c r="J2531">
        <v>2</v>
      </c>
      <c r="K2531">
        <v>1</v>
      </c>
      <c r="L2531" t="s">
        <v>43</v>
      </c>
      <c r="M2531" t="s">
        <v>94</v>
      </c>
      <c r="N2531" t="s">
        <v>23</v>
      </c>
      <c r="O2531" t="s">
        <v>24</v>
      </c>
      <c r="P2531">
        <v>19</v>
      </c>
      <c r="Q2531" t="s">
        <v>140</v>
      </c>
      <c r="R2531">
        <v>24184</v>
      </c>
      <c r="S2531" t="str">
        <f t="shared" si="39"/>
        <v>50K-100K</v>
      </c>
    </row>
    <row r="2532" spans="1:19" x14ac:dyDescent="0.3">
      <c r="A2532" t="s">
        <v>73</v>
      </c>
      <c r="B2532" t="s">
        <v>90</v>
      </c>
      <c r="C2532">
        <v>2008</v>
      </c>
      <c r="D2532" t="s">
        <v>20</v>
      </c>
      <c r="E2532" t="s">
        <v>67</v>
      </c>
      <c r="F2532">
        <v>2.2000000000000002</v>
      </c>
      <c r="G2532">
        <v>103406</v>
      </c>
      <c r="H2532">
        <v>168</v>
      </c>
      <c r="I2532">
        <v>161</v>
      </c>
      <c r="J2532">
        <v>3</v>
      </c>
      <c r="K2532">
        <v>0</v>
      </c>
      <c r="L2532" t="s">
        <v>34</v>
      </c>
      <c r="M2532" t="s">
        <v>35</v>
      </c>
      <c r="N2532" t="s">
        <v>45</v>
      </c>
      <c r="O2532" t="s">
        <v>29</v>
      </c>
      <c r="P2532">
        <v>36</v>
      </c>
      <c r="Q2532" t="s">
        <v>140</v>
      </c>
      <c r="R2532">
        <v>4868</v>
      </c>
      <c r="S2532" t="str">
        <f t="shared" si="39"/>
        <v>100K-150K</v>
      </c>
    </row>
    <row r="2533" spans="1:19" x14ac:dyDescent="0.3">
      <c r="A2533" t="s">
        <v>73</v>
      </c>
      <c r="B2533" t="s">
        <v>97</v>
      </c>
      <c r="C2533">
        <v>2020</v>
      </c>
      <c r="D2533" t="s">
        <v>63</v>
      </c>
      <c r="E2533" t="s">
        <v>21</v>
      </c>
      <c r="F2533">
        <v>1.6</v>
      </c>
      <c r="G2533">
        <v>63531</v>
      </c>
      <c r="H2533">
        <v>113</v>
      </c>
      <c r="I2533">
        <v>101</v>
      </c>
      <c r="J2533">
        <v>1</v>
      </c>
      <c r="K2533">
        <v>0</v>
      </c>
      <c r="L2533" t="s">
        <v>40</v>
      </c>
      <c r="M2533" t="s">
        <v>140</v>
      </c>
      <c r="N2533" t="s">
        <v>45</v>
      </c>
      <c r="O2533" t="s">
        <v>29</v>
      </c>
      <c r="P2533">
        <v>38</v>
      </c>
      <c r="Q2533" t="s">
        <v>25</v>
      </c>
      <c r="R2533">
        <v>36448</v>
      </c>
      <c r="S2533" t="str">
        <f t="shared" si="39"/>
        <v>50K-100K</v>
      </c>
    </row>
    <row r="2534" spans="1:19" x14ac:dyDescent="0.3">
      <c r="A2534" t="s">
        <v>53</v>
      </c>
      <c r="B2534" t="s">
        <v>77</v>
      </c>
      <c r="C2534">
        <v>2016</v>
      </c>
      <c r="D2534" t="s">
        <v>20</v>
      </c>
      <c r="E2534" t="s">
        <v>21</v>
      </c>
      <c r="F2534">
        <v>2.1</v>
      </c>
      <c r="G2534">
        <v>128012</v>
      </c>
      <c r="H2534">
        <v>162</v>
      </c>
      <c r="I2534">
        <v>187</v>
      </c>
      <c r="J2534">
        <v>3</v>
      </c>
      <c r="K2534">
        <v>1</v>
      </c>
      <c r="L2534" t="s">
        <v>34</v>
      </c>
      <c r="M2534" t="s">
        <v>59</v>
      </c>
      <c r="N2534" t="s">
        <v>23</v>
      </c>
      <c r="O2534" t="s">
        <v>24</v>
      </c>
      <c r="P2534">
        <v>36</v>
      </c>
      <c r="Q2534" t="s">
        <v>30</v>
      </c>
      <c r="R2534">
        <v>19344</v>
      </c>
      <c r="S2534" t="str">
        <f t="shared" si="39"/>
        <v>100K-150K</v>
      </c>
    </row>
    <row r="2535" spans="1:19" x14ac:dyDescent="0.3">
      <c r="A2535" t="s">
        <v>31</v>
      </c>
      <c r="B2535" t="s">
        <v>99</v>
      </c>
      <c r="C2535">
        <v>2022</v>
      </c>
      <c r="D2535" t="s">
        <v>20</v>
      </c>
      <c r="E2535" t="s">
        <v>21</v>
      </c>
      <c r="F2535">
        <v>3.1</v>
      </c>
      <c r="G2535">
        <v>28426</v>
      </c>
      <c r="H2535">
        <v>246</v>
      </c>
      <c r="I2535">
        <v>251</v>
      </c>
      <c r="J2535">
        <v>1</v>
      </c>
      <c r="K2535">
        <v>0</v>
      </c>
      <c r="L2535" t="s">
        <v>43</v>
      </c>
      <c r="M2535" t="s">
        <v>94</v>
      </c>
      <c r="N2535" t="s">
        <v>23</v>
      </c>
      <c r="O2535" t="s">
        <v>29</v>
      </c>
      <c r="P2535">
        <v>30</v>
      </c>
      <c r="Q2535" t="s">
        <v>88</v>
      </c>
      <c r="R2535">
        <v>30652</v>
      </c>
      <c r="S2535" t="str">
        <f t="shared" si="39"/>
        <v>0-50K</v>
      </c>
    </row>
    <row r="2536" spans="1:19" x14ac:dyDescent="0.3">
      <c r="A2536" t="s">
        <v>26</v>
      </c>
      <c r="B2536" t="s">
        <v>58</v>
      </c>
      <c r="C2536">
        <v>2016</v>
      </c>
      <c r="D2536" t="s">
        <v>20</v>
      </c>
      <c r="E2536" t="s">
        <v>140</v>
      </c>
      <c r="F2536">
        <v>3.2</v>
      </c>
      <c r="G2536">
        <v>61639</v>
      </c>
      <c r="H2536">
        <v>227</v>
      </c>
      <c r="I2536">
        <v>211</v>
      </c>
      <c r="J2536">
        <v>2</v>
      </c>
      <c r="K2536">
        <v>1</v>
      </c>
      <c r="L2536" t="s">
        <v>43</v>
      </c>
      <c r="M2536" t="s">
        <v>94</v>
      </c>
      <c r="N2536" t="s">
        <v>23</v>
      </c>
      <c r="O2536" t="s">
        <v>29</v>
      </c>
      <c r="P2536">
        <v>27</v>
      </c>
      <c r="Q2536" t="s">
        <v>76</v>
      </c>
      <c r="R2536">
        <v>11073</v>
      </c>
      <c r="S2536" t="str">
        <f t="shared" si="39"/>
        <v>50K-100K</v>
      </c>
    </row>
    <row r="2537" spans="1:19" x14ac:dyDescent="0.3">
      <c r="A2537" t="s">
        <v>53</v>
      </c>
      <c r="B2537" t="s">
        <v>79</v>
      </c>
      <c r="C2537">
        <v>2005</v>
      </c>
      <c r="D2537" t="s">
        <v>20</v>
      </c>
      <c r="E2537" t="s">
        <v>21</v>
      </c>
      <c r="F2537">
        <v>1.7</v>
      </c>
      <c r="G2537">
        <v>180451</v>
      </c>
      <c r="H2537">
        <v>132</v>
      </c>
      <c r="I2537">
        <v>134</v>
      </c>
      <c r="J2537">
        <v>5</v>
      </c>
      <c r="K2537">
        <v>1</v>
      </c>
      <c r="L2537" t="s">
        <v>34</v>
      </c>
      <c r="M2537" t="s">
        <v>44</v>
      </c>
      <c r="N2537" t="s">
        <v>45</v>
      </c>
      <c r="O2537" t="s">
        <v>24</v>
      </c>
      <c r="P2537">
        <v>34</v>
      </c>
      <c r="Q2537" t="s">
        <v>140</v>
      </c>
      <c r="R2537">
        <v>1810</v>
      </c>
      <c r="S2537" t="str">
        <f t="shared" si="39"/>
        <v>150K-200K</v>
      </c>
    </row>
    <row r="2538" spans="1:19" x14ac:dyDescent="0.3">
      <c r="A2538" t="s">
        <v>26</v>
      </c>
      <c r="B2538" t="s">
        <v>101</v>
      </c>
      <c r="C2538">
        <v>2016</v>
      </c>
      <c r="D2538" t="s">
        <v>33</v>
      </c>
      <c r="E2538" t="s">
        <v>21</v>
      </c>
      <c r="F2538">
        <v>2</v>
      </c>
      <c r="G2538">
        <v>161432</v>
      </c>
      <c r="H2538">
        <v>151</v>
      </c>
      <c r="I2538">
        <v>138</v>
      </c>
      <c r="J2538">
        <v>1</v>
      </c>
      <c r="K2538">
        <v>1</v>
      </c>
      <c r="L2538" t="s">
        <v>43</v>
      </c>
      <c r="M2538" t="s">
        <v>52</v>
      </c>
      <c r="N2538" t="s">
        <v>45</v>
      </c>
      <c r="O2538" t="s">
        <v>29</v>
      </c>
      <c r="P2538">
        <v>32</v>
      </c>
      <c r="Q2538" t="s">
        <v>46</v>
      </c>
      <c r="R2538">
        <v>1898</v>
      </c>
      <c r="S2538" t="str">
        <f t="shared" si="39"/>
        <v>150K-200K</v>
      </c>
    </row>
    <row r="2539" spans="1:19" x14ac:dyDescent="0.3">
      <c r="A2539" t="s">
        <v>49</v>
      </c>
      <c r="B2539" t="s">
        <v>50</v>
      </c>
      <c r="C2539">
        <v>2018</v>
      </c>
      <c r="D2539" t="s">
        <v>65</v>
      </c>
      <c r="E2539" t="s">
        <v>21</v>
      </c>
      <c r="F2539">
        <v>0</v>
      </c>
      <c r="G2539">
        <v>28104</v>
      </c>
      <c r="H2539">
        <v>384</v>
      </c>
      <c r="I2539">
        <v>422</v>
      </c>
      <c r="J2539">
        <v>1</v>
      </c>
      <c r="K2539">
        <v>1</v>
      </c>
      <c r="L2539" t="s">
        <v>140</v>
      </c>
      <c r="M2539" t="s">
        <v>44</v>
      </c>
      <c r="N2539" t="s">
        <v>45</v>
      </c>
      <c r="O2539" t="s">
        <v>29</v>
      </c>
      <c r="P2539">
        <v>116</v>
      </c>
      <c r="Q2539" t="s">
        <v>30</v>
      </c>
      <c r="R2539">
        <v>9258</v>
      </c>
      <c r="S2539" t="str">
        <f t="shared" si="39"/>
        <v>0-50K</v>
      </c>
    </row>
    <row r="2540" spans="1:19" x14ac:dyDescent="0.3">
      <c r="A2540" t="s">
        <v>80</v>
      </c>
      <c r="B2540" t="s">
        <v>81</v>
      </c>
      <c r="C2540">
        <v>2018</v>
      </c>
      <c r="D2540" t="s">
        <v>20</v>
      </c>
      <c r="E2540" t="s">
        <v>67</v>
      </c>
      <c r="F2540">
        <v>2.5</v>
      </c>
      <c r="G2540">
        <v>53834</v>
      </c>
      <c r="H2540">
        <v>187</v>
      </c>
      <c r="I2540">
        <v>281</v>
      </c>
      <c r="J2540">
        <v>1</v>
      </c>
      <c r="K2540">
        <v>0</v>
      </c>
      <c r="L2540" t="s">
        <v>43</v>
      </c>
      <c r="M2540" t="s">
        <v>52</v>
      </c>
      <c r="N2540" t="s">
        <v>82</v>
      </c>
      <c r="O2540" t="s">
        <v>60</v>
      </c>
      <c r="P2540">
        <v>20</v>
      </c>
      <c r="Q2540" t="s">
        <v>140</v>
      </c>
      <c r="R2540">
        <v>14710</v>
      </c>
      <c r="S2540" t="str">
        <f t="shared" si="39"/>
        <v>50K-100K</v>
      </c>
    </row>
    <row r="2541" spans="1:19" x14ac:dyDescent="0.3">
      <c r="A2541" t="s">
        <v>18</v>
      </c>
      <c r="B2541" t="s">
        <v>19</v>
      </c>
      <c r="C2541">
        <v>2006</v>
      </c>
      <c r="D2541" t="s">
        <v>20</v>
      </c>
      <c r="E2541" t="s">
        <v>21</v>
      </c>
      <c r="F2541">
        <v>2.5</v>
      </c>
      <c r="G2541">
        <v>192199</v>
      </c>
      <c r="H2541">
        <v>205</v>
      </c>
      <c r="I2541">
        <v>192</v>
      </c>
      <c r="J2541">
        <v>2</v>
      </c>
      <c r="K2541">
        <v>0</v>
      </c>
      <c r="L2541" t="s">
        <v>43</v>
      </c>
      <c r="M2541" t="s">
        <v>35</v>
      </c>
      <c r="N2541" t="s">
        <v>23</v>
      </c>
      <c r="O2541" t="s">
        <v>24</v>
      </c>
      <c r="P2541">
        <v>31</v>
      </c>
      <c r="Q2541" t="s">
        <v>76</v>
      </c>
      <c r="R2541">
        <v>4208</v>
      </c>
      <c r="S2541" t="str">
        <f t="shared" si="39"/>
        <v>150K-200K</v>
      </c>
    </row>
    <row r="2542" spans="1:19" x14ac:dyDescent="0.3">
      <c r="A2542" t="s">
        <v>53</v>
      </c>
      <c r="B2542" t="s">
        <v>79</v>
      </c>
      <c r="C2542">
        <v>2021</v>
      </c>
      <c r="D2542" t="s">
        <v>20</v>
      </c>
      <c r="E2542" t="s">
        <v>21</v>
      </c>
      <c r="F2542">
        <v>1.7</v>
      </c>
      <c r="G2542">
        <v>6158</v>
      </c>
      <c r="H2542">
        <v>187</v>
      </c>
      <c r="I2542">
        <v>187</v>
      </c>
      <c r="J2542">
        <v>1</v>
      </c>
      <c r="K2542">
        <v>0</v>
      </c>
      <c r="L2542" t="s">
        <v>140</v>
      </c>
      <c r="M2542" t="s">
        <v>52</v>
      </c>
      <c r="N2542" t="s">
        <v>45</v>
      </c>
      <c r="O2542" t="s">
        <v>24</v>
      </c>
      <c r="P2542">
        <v>35</v>
      </c>
      <c r="Q2542" t="s">
        <v>91</v>
      </c>
      <c r="R2542">
        <v>43946</v>
      </c>
      <c r="S2542" t="str">
        <f t="shared" si="39"/>
        <v>0-50K</v>
      </c>
    </row>
    <row r="2543" spans="1:19" x14ac:dyDescent="0.3">
      <c r="A2543" t="s">
        <v>80</v>
      </c>
      <c r="B2543" t="s">
        <v>102</v>
      </c>
      <c r="C2543">
        <v>2024</v>
      </c>
      <c r="D2543" t="s">
        <v>33</v>
      </c>
      <c r="E2543" t="s">
        <v>21</v>
      </c>
      <c r="F2543">
        <v>2.2000000000000002</v>
      </c>
      <c r="G2543">
        <v>100</v>
      </c>
      <c r="H2543">
        <v>169</v>
      </c>
      <c r="I2543">
        <v>166</v>
      </c>
      <c r="J2543">
        <v>1</v>
      </c>
      <c r="K2543">
        <v>0</v>
      </c>
      <c r="L2543" t="s">
        <v>34</v>
      </c>
      <c r="M2543" t="s">
        <v>140</v>
      </c>
      <c r="N2543" t="s">
        <v>23</v>
      </c>
      <c r="O2543" t="s">
        <v>29</v>
      </c>
      <c r="P2543">
        <v>53</v>
      </c>
      <c r="Q2543" t="s">
        <v>48</v>
      </c>
      <c r="R2543">
        <v>31598</v>
      </c>
      <c r="S2543" t="str">
        <f t="shared" si="39"/>
        <v>0-50K</v>
      </c>
    </row>
    <row r="2544" spans="1:19" x14ac:dyDescent="0.3">
      <c r="A2544" t="s">
        <v>53</v>
      </c>
      <c r="B2544" t="s">
        <v>79</v>
      </c>
      <c r="C2544">
        <v>2009</v>
      </c>
      <c r="D2544" t="s">
        <v>20</v>
      </c>
      <c r="E2544" t="s">
        <v>140</v>
      </c>
      <c r="F2544">
        <v>2.2999999999999998</v>
      </c>
      <c r="G2544">
        <v>100256</v>
      </c>
      <c r="H2544">
        <v>168</v>
      </c>
      <c r="I2544">
        <v>151</v>
      </c>
      <c r="J2544">
        <v>3</v>
      </c>
      <c r="K2544">
        <v>1</v>
      </c>
      <c r="L2544" t="s">
        <v>43</v>
      </c>
      <c r="M2544" t="s">
        <v>52</v>
      </c>
      <c r="N2544" t="s">
        <v>45</v>
      </c>
      <c r="O2544" t="s">
        <v>29</v>
      </c>
      <c r="P2544">
        <v>32</v>
      </c>
      <c r="Q2544" t="s">
        <v>140</v>
      </c>
      <c r="R2544">
        <v>8514</v>
      </c>
      <c r="S2544" t="str">
        <f t="shared" si="39"/>
        <v>100K-150K</v>
      </c>
    </row>
    <row r="2545" spans="1:19" x14ac:dyDescent="0.3">
      <c r="A2545" t="s">
        <v>49</v>
      </c>
      <c r="B2545" t="s">
        <v>93</v>
      </c>
      <c r="C2545">
        <v>2012</v>
      </c>
      <c r="D2545" t="s">
        <v>20</v>
      </c>
      <c r="E2545" t="s">
        <v>21</v>
      </c>
      <c r="F2545">
        <v>2.5</v>
      </c>
      <c r="G2545">
        <v>58291</v>
      </c>
      <c r="H2545">
        <v>177</v>
      </c>
      <c r="I2545">
        <v>176</v>
      </c>
      <c r="J2545">
        <v>3</v>
      </c>
      <c r="K2545">
        <v>1</v>
      </c>
      <c r="L2545" t="s">
        <v>43</v>
      </c>
      <c r="M2545" t="s">
        <v>28</v>
      </c>
      <c r="N2545" t="s">
        <v>23</v>
      </c>
      <c r="O2545" t="s">
        <v>24</v>
      </c>
      <c r="P2545">
        <v>39</v>
      </c>
      <c r="Q2545" t="s">
        <v>88</v>
      </c>
      <c r="R2545">
        <v>7396</v>
      </c>
      <c r="S2545" t="str">
        <f t="shared" si="39"/>
        <v>50K-100K</v>
      </c>
    </row>
    <row r="2546" spans="1:19" x14ac:dyDescent="0.3">
      <c r="A2546" t="s">
        <v>26</v>
      </c>
      <c r="B2546" t="s">
        <v>27</v>
      </c>
      <c r="C2546">
        <v>2005</v>
      </c>
      <c r="D2546" t="s">
        <v>20</v>
      </c>
      <c r="E2546" t="s">
        <v>21</v>
      </c>
      <c r="F2546">
        <v>2.7</v>
      </c>
      <c r="G2546">
        <v>356862</v>
      </c>
      <c r="H2546">
        <v>217</v>
      </c>
      <c r="I2546">
        <v>220</v>
      </c>
      <c r="J2546">
        <v>5</v>
      </c>
      <c r="K2546">
        <v>0</v>
      </c>
      <c r="L2546" t="s">
        <v>43</v>
      </c>
      <c r="M2546" t="s">
        <v>35</v>
      </c>
      <c r="N2546" t="s">
        <v>23</v>
      </c>
      <c r="O2546" t="s">
        <v>29</v>
      </c>
      <c r="P2546">
        <v>31</v>
      </c>
      <c r="Q2546" t="s">
        <v>57</v>
      </c>
      <c r="R2546">
        <v>500</v>
      </c>
      <c r="S2546" t="str">
        <f t="shared" si="39"/>
        <v>200K+</v>
      </c>
    </row>
    <row r="2547" spans="1:19" x14ac:dyDescent="0.3">
      <c r="A2547" t="s">
        <v>38</v>
      </c>
      <c r="B2547" t="s">
        <v>86</v>
      </c>
      <c r="C2547">
        <v>2010</v>
      </c>
      <c r="D2547" t="s">
        <v>20</v>
      </c>
      <c r="E2547" t="s">
        <v>140</v>
      </c>
      <c r="F2547">
        <v>4.4000000000000004</v>
      </c>
      <c r="G2547">
        <v>177533</v>
      </c>
      <c r="H2547">
        <v>336</v>
      </c>
      <c r="I2547">
        <v>320</v>
      </c>
      <c r="J2547">
        <v>3</v>
      </c>
      <c r="K2547">
        <v>1</v>
      </c>
      <c r="L2547" t="s">
        <v>40</v>
      </c>
      <c r="M2547" t="s">
        <v>59</v>
      </c>
      <c r="N2547" t="s">
        <v>84</v>
      </c>
      <c r="O2547" t="s">
        <v>95</v>
      </c>
      <c r="P2547">
        <v>19</v>
      </c>
      <c r="Q2547" t="s">
        <v>37</v>
      </c>
      <c r="R2547">
        <v>1175</v>
      </c>
      <c r="S2547" t="str">
        <f t="shared" si="39"/>
        <v>150K-200K</v>
      </c>
    </row>
    <row r="2548" spans="1:19" x14ac:dyDescent="0.3">
      <c r="A2548" t="s">
        <v>26</v>
      </c>
      <c r="B2548" t="s">
        <v>101</v>
      </c>
      <c r="C2548">
        <v>2017</v>
      </c>
      <c r="D2548" t="s">
        <v>33</v>
      </c>
      <c r="E2548" t="s">
        <v>21</v>
      </c>
      <c r="F2548">
        <v>2.4</v>
      </c>
      <c r="G2548">
        <v>85165</v>
      </c>
      <c r="H2548">
        <v>182</v>
      </c>
      <c r="I2548">
        <v>180</v>
      </c>
      <c r="J2548">
        <v>2</v>
      </c>
      <c r="K2548">
        <v>0</v>
      </c>
      <c r="L2548" t="s">
        <v>140</v>
      </c>
      <c r="M2548" t="s">
        <v>72</v>
      </c>
      <c r="N2548" t="s">
        <v>45</v>
      </c>
      <c r="O2548" t="s">
        <v>29</v>
      </c>
      <c r="P2548">
        <v>43</v>
      </c>
      <c r="Q2548" t="s">
        <v>91</v>
      </c>
      <c r="R2548">
        <v>6573</v>
      </c>
      <c r="S2548" t="str">
        <f t="shared" si="39"/>
        <v>50K-100K</v>
      </c>
    </row>
    <row r="2549" spans="1:19" x14ac:dyDescent="0.3">
      <c r="A2549" t="s">
        <v>73</v>
      </c>
      <c r="B2549" t="s">
        <v>74</v>
      </c>
      <c r="C2549">
        <v>2024</v>
      </c>
      <c r="D2549" t="s">
        <v>20</v>
      </c>
      <c r="E2549" t="s">
        <v>21</v>
      </c>
      <c r="F2549">
        <v>3</v>
      </c>
      <c r="G2549">
        <v>100</v>
      </c>
      <c r="H2549">
        <v>244</v>
      </c>
      <c r="I2549">
        <v>228</v>
      </c>
      <c r="J2549">
        <v>1</v>
      </c>
      <c r="K2549">
        <v>0</v>
      </c>
      <c r="L2549" t="s">
        <v>34</v>
      </c>
      <c r="M2549" t="s">
        <v>52</v>
      </c>
      <c r="N2549" t="s">
        <v>23</v>
      </c>
      <c r="O2549" t="s">
        <v>60</v>
      </c>
      <c r="P2549">
        <v>28</v>
      </c>
      <c r="Q2549" t="s">
        <v>25</v>
      </c>
      <c r="R2549">
        <v>59636</v>
      </c>
      <c r="S2549" t="str">
        <f t="shared" si="39"/>
        <v>0-50K</v>
      </c>
    </row>
    <row r="2550" spans="1:19" x14ac:dyDescent="0.3">
      <c r="A2550" t="s">
        <v>38</v>
      </c>
      <c r="B2550" t="s">
        <v>86</v>
      </c>
      <c r="C2550">
        <v>2018</v>
      </c>
      <c r="D2550" t="s">
        <v>33</v>
      </c>
      <c r="E2550" t="s">
        <v>21</v>
      </c>
      <c r="F2550">
        <v>5.2</v>
      </c>
      <c r="G2550">
        <v>96845</v>
      </c>
      <c r="H2550">
        <v>377</v>
      </c>
      <c r="I2550">
        <v>187</v>
      </c>
      <c r="J2550">
        <v>2</v>
      </c>
      <c r="K2550">
        <v>0</v>
      </c>
      <c r="L2550" t="s">
        <v>43</v>
      </c>
      <c r="M2550" t="s">
        <v>94</v>
      </c>
      <c r="N2550" t="s">
        <v>84</v>
      </c>
      <c r="O2550" t="s">
        <v>95</v>
      </c>
      <c r="P2550">
        <v>27</v>
      </c>
      <c r="Q2550" t="s">
        <v>30</v>
      </c>
      <c r="R2550">
        <v>15183</v>
      </c>
      <c r="S2550" t="str">
        <f t="shared" si="39"/>
        <v>50K-100K</v>
      </c>
    </row>
    <row r="2551" spans="1:19" x14ac:dyDescent="0.3">
      <c r="A2551" t="s">
        <v>55</v>
      </c>
      <c r="B2551" t="s">
        <v>75</v>
      </c>
      <c r="C2551">
        <v>2016</v>
      </c>
      <c r="D2551" t="s">
        <v>20</v>
      </c>
      <c r="E2551" t="s">
        <v>21</v>
      </c>
      <c r="F2551">
        <v>1.6</v>
      </c>
      <c r="G2551">
        <v>7668</v>
      </c>
      <c r="H2551">
        <v>132</v>
      </c>
      <c r="I2551">
        <v>109</v>
      </c>
      <c r="J2551">
        <v>1</v>
      </c>
      <c r="K2551">
        <v>1</v>
      </c>
      <c r="L2551" t="s">
        <v>140</v>
      </c>
      <c r="M2551" t="s">
        <v>72</v>
      </c>
      <c r="N2551" t="s">
        <v>45</v>
      </c>
      <c r="O2551" t="s">
        <v>29</v>
      </c>
      <c r="P2551">
        <v>42</v>
      </c>
      <c r="Q2551" t="s">
        <v>91</v>
      </c>
      <c r="R2551">
        <v>7917</v>
      </c>
      <c r="S2551" t="str">
        <f t="shared" si="39"/>
        <v>0-50K</v>
      </c>
    </row>
    <row r="2552" spans="1:19" x14ac:dyDescent="0.3">
      <c r="A2552" t="s">
        <v>26</v>
      </c>
      <c r="B2552" t="s">
        <v>27</v>
      </c>
      <c r="C2552">
        <v>2007</v>
      </c>
      <c r="D2552" t="s">
        <v>20</v>
      </c>
      <c r="E2552" t="s">
        <v>21</v>
      </c>
      <c r="F2552">
        <v>2</v>
      </c>
      <c r="G2552">
        <v>199248</v>
      </c>
      <c r="H2552">
        <v>166</v>
      </c>
      <c r="I2552">
        <v>187</v>
      </c>
      <c r="J2552">
        <v>3</v>
      </c>
      <c r="K2552">
        <v>1</v>
      </c>
      <c r="L2552" t="s">
        <v>43</v>
      </c>
      <c r="M2552" t="s">
        <v>140</v>
      </c>
      <c r="N2552" t="s">
        <v>23</v>
      </c>
      <c r="O2552" t="s">
        <v>24</v>
      </c>
      <c r="P2552">
        <v>32</v>
      </c>
      <c r="Q2552" t="s">
        <v>48</v>
      </c>
      <c r="R2552">
        <v>500</v>
      </c>
      <c r="S2552" t="str">
        <f t="shared" si="39"/>
        <v>150K-200K</v>
      </c>
    </row>
    <row r="2553" spans="1:19" x14ac:dyDescent="0.3">
      <c r="A2553" t="s">
        <v>49</v>
      </c>
      <c r="B2553" t="s">
        <v>92</v>
      </c>
      <c r="C2553">
        <v>2023</v>
      </c>
      <c r="D2553" t="s">
        <v>20</v>
      </c>
      <c r="E2553" t="s">
        <v>140</v>
      </c>
      <c r="F2553">
        <v>2.5</v>
      </c>
      <c r="G2553">
        <v>17895</v>
      </c>
      <c r="H2553">
        <v>271</v>
      </c>
      <c r="I2553">
        <v>252</v>
      </c>
      <c r="J2553">
        <v>1</v>
      </c>
      <c r="K2553">
        <v>0</v>
      </c>
      <c r="L2553" t="s">
        <v>40</v>
      </c>
      <c r="M2553" t="s">
        <v>140</v>
      </c>
      <c r="N2553" t="s">
        <v>23</v>
      </c>
      <c r="O2553" t="s">
        <v>29</v>
      </c>
      <c r="P2553">
        <v>32</v>
      </c>
      <c r="Q2553" t="s">
        <v>88</v>
      </c>
      <c r="R2553">
        <v>21764</v>
      </c>
      <c r="S2553" t="str">
        <f t="shared" si="39"/>
        <v>0-50K</v>
      </c>
    </row>
    <row r="2554" spans="1:19" x14ac:dyDescent="0.3">
      <c r="A2554" t="s">
        <v>38</v>
      </c>
      <c r="B2554" t="s">
        <v>89</v>
      </c>
      <c r="C2554">
        <v>2014</v>
      </c>
      <c r="D2554" t="s">
        <v>20</v>
      </c>
      <c r="E2554" t="s">
        <v>21</v>
      </c>
      <c r="F2554">
        <v>2.2000000000000002</v>
      </c>
      <c r="G2554">
        <v>100</v>
      </c>
      <c r="H2554">
        <v>203</v>
      </c>
      <c r="I2554">
        <v>195</v>
      </c>
      <c r="J2554">
        <v>3</v>
      </c>
      <c r="K2554" t="s">
        <v>140</v>
      </c>
      <c r="L2554" t="s">
        <v>140</v>
      </c>
      <c r="M2554" t="s">
        <v>140</v>
      </c>
      <c r="N2554" t="s">
        <v>45</v>
      </c>
      <c r="O2554" t="s">
        <v>29</v>
      </c>
      <c r="P2554">
        <v>34</v>
      </c>
      <c r="Q2554" t="s">
        <v>30</v>
      </c>
      <c r="R2554">
        <v>10022</v>
      </c>
      <c r="S2554" t="str">
        <f t="shared" si="39"/>
        <v>0-50K</v>
      </c>
    </row>
    <row r="2555" spans="1:19" x14ac:dyDescent="0.3">
      <c r="A2555" t="s">
        <v>18</v>
      </c>
      <c r="B2555" t="s">
        <v>19</v>
      </c>
      <c r="C2555">
        <v>2017</v>
      </c>
      <c r="D2555" t="s">
        <v>20</v>
      </c>
      <c r="E2555" t="s">
        <v>21</v>
      </c>
      <c r="F2555">
        <v>2.8</v>
      </c>
      <c r="G2555">
        <v>122372</v>
      </c>
      <c r="H2555">
        <v>217</v>
      </c>
      <c r="I2555">
        <v>198</v>
      </c>
      <c r="J2555">
        <v>2</v>
      </c>
      <c r="K2555">
        <v>0</v>
      </c>
      <c r="L2555" t="s">
        <v>43</v>
      </c>
      <c r="M2555" t="s">
        <v>35</v>
      </c>
      <c r="N2555" t="s">
        <v>23</v>
      </c>
      <c r="O2555" t="s">
        <v>24</v>
      </c>
      <c r="P2555">
        <v>32</v>
      </c>
      <c r="Q2555" t="s">
        <v>30</v>
      </c>
      <c r="R2555">
        <v>29595</v>
      </c>
      <c r="S2555" t="str">
        <f t="shared" si="39"/>
        <v>100K-150K</v>
      </c>
    </row>
    <row r="2556" spans="1:19" x14ac:dyDescent="0.3">
      <c r="A2556" t="s">
        <v>49</v>
      </c>
      <c r="B2556" t="s">
        <v>50</v>
      </c>
      <c r="C2556">
        <v>2021</v>
      </c>
      <c r="D2556" t="s">
        <v>63</v>
      </c>
      <c r="E2556" t="s">
        <v>21</v>
      </c>
      <c r="F2556">
        <v>2.2999999999999998</v>
      </c>
      <c r="G2556">
        <v>25698</v>
      </c>
      <c r="H2556">
        <v>179</v>
      </c>
      <c r="I2556">
        <v>159</v>
      </c>
      <c r="J2556">
        <v>1</v>
      </c>
      <c r="K2556">
        <v>0</v>
      </c>
      <c r="L2556" t="s">
        <v>34</v>
      </c>
      <c r="M2556" t="s">
        <v>35</v>
      </c>
      <c r="N2556" t="s">
        <v>45</v>
      </c>
      <c r="O2556" t="s">
        <v>29</v>
      </c>
      <c r="P2556">
        <v>31</v>
      </c>
      <c r="Q2556" t="s">
        <v>48</v>
      </c>
      <c r="R2556">
        <v>14918</v>
      </c>
      <c r="S2556" t="str">
        <f t="shared" si="39"/>
        <v>0-50K</v>
      </c>
    </row>
    <row r="2557" spans="1:19" x14ac:dyDescent="0.3">
      <c r="A2557" t="s">
        <v>55</v>
      </c>
      <c r="B2557" t="s">
        <v>69</v>
      </c>
      <c r="C2557">
        <v>2009</v>
      </c>
      <c r="D2557" t="s">
        <v>20</v>
      </c>
      <c r="E2557" t="s">
        <v>21</v>
      </c>
      <c r="F2557">
        <v>2.8</v>
      </c>
      <c r="G2557">
        <v>298131</v>
      </c>
      <c r="H2557">
        <v>236</v>
      </c>
      <c r="I2557">
        <v>224</v>
      </c>
      <c r="J2557">
        <v>4</v>
      </c>
      <c r="K2557">
        <v>0</v>
      </c>
      <c r="L2557" t="s">
        <v>43</v>
      </c>
      <c r="M2557" t="s">
        <v>140</v>
      </c>
      <c r="N2557" t="s">
        <v>23</v>
      </c>
      <c r="O2557" t="s">
        <v>24</v>
      </c>
      <c r="P2557">
        <v>30</v>
      </c>
      <c r="Q2557" t="s">
        <v>64</v>
      </c>
      <c r="R2557">
        <v>500</v>
      </c>
      <c r="S2557" t="str">
        <f t="shared" si="39"/>
        <v>200K+</v>
      </c>
    </row>
    <row r="2558" spans="1:19" x14ac:dyDescent="0.3">
      <c r="A2558" t="s">
        <v>31</v>
      </c>
      <c r="B2558" t="s">
        <v>85</v>
      </c>
      <c r="C2558">
        <v>2022</v>
      </c>
      <c r="D2558" t="s">
        <v>20</v>
      </c>
      <c r="E2558" t="s">
        <v>21</v>
      </c>
      <c r="F2558">
        <v>2.1</v>
      </c>
      <c r="G2558">
        <v>43275</v>
      </c>
      <c r="H2558">
        <v>187</v>
      </c>
      <c r="I2558">
        <v>136</v>
      </c>
      <c r="J2558">
        <v>1</v>
      </c>
      <c r="K2558">
        <v>0</v>
      </c>
      <c r="L2558" t="s">
        <v>43</v>
      </c>
      <c r="M2558" t="s">
        <v>59</v>
      </c>
      <c r="N2558" t="s">
        <v>23</v>
      </c>
      <c r="O2558" t="s">
        <v>24</v>
      </c>
      <c r="P2558">
        <v>34</v>
      </c>
      <c r="Q2558" t="s">
        <v>64</v>
      </c>
      <c r="R2558">
        <v>23873</v>
      </c>
      <c r="S2558" t="str">
        <f t="shared" si="39"/>
        <v>0-50K</v>
      </c>
    </row>
    <row r="2559" spans="1:19" x14ac:dyDescent="0.3">
      <c r="A2559" t="s">
        <v>41</v>
      </c>
      <c r="B2559" t="s">
        <v>103</v>
      </c>
      <c r="C2559">
        <v>2023</v>
      </c>
      <c r="D2559" t="s">
        <v>63</v>
      </c>
      <c r="E2559" t="s">
        <v>21</v>
      </c>
      <c r="F2559">
        <v>2.5</v>
      </c>
      <c r="G2559">
        <v>100</v>
      </c>
      <c r="H2559">
        <v>211</v>
      </c>
      <c r="I2559">
        <v>206</v>
      </c>
      <c r="J2559">
        <v>1</v>
      </c>
      <c r="K2559">
        <v>1</v>
      </c>
      <c r="L2559" t="s">
        <v>40</v>
      </c>
      <c r="M2559" t="s">
        <v>35</v>
      </c>
      <c r="N2559" t="s">
        <v>23</v>
      </c>
      <c r="O2559" t="s">
        <v>24</v>
      </c>
      <c r="P2559">
        <v>27</v>
      </c>
      <c r="Q2559" t="s">
        <v>30</v>
      </c>
      <c r="R2559">
        <v>23783</v>
      </c>
      <c r="S2559" t="str">
        <f t="shared" si="39"/>
        <v>0-50K</v>
      </c>
    </row>
    <row r="2560" spans="1:19" x14ac:dyDescent="0.3">
      <c r="A2560" t="s">
        <v>55</v>
      </c>
      <c r="B2560" t="s">
        <v>78</v>
      </c>
      <c r="C2560">
        <v>2013</v>
      </c>
      <c r="D2560" t="s">
        <v>20</v>
      </c>
      <c r="E2560" t="s">
        <v>21</v>
      </c>
      <c r="F2560">
        <v>1.7</v>
      </c>
      <c r="G2560">
        <v>192524</v>
      </c>
      <c r="H2560">
        <v>145</v>
      </c>
      <c r="I2560">
        <v>137</v>
      </c>
      <c r="J2560">
        <v>3</v>
      </c>
      <c r="K2560">
        <v>1</v>
      </c>
      <c r="L2560" t="s">
        <v>40</v>
      </c>
      <c r="M2560" t="s">
        <v>72</v>
      </c>
      <c r="N2560" t="s">
        <v>45</v>
      </c>
      <c r="O2560" t="s">
        <v>29</v>
      </c>
      <c r="P2560">
        <v>36</v>
      </c>
      <c r="Q2560" t="s">
        <v>76</v>
      </c>
      <c r="R2560">
        <v>571</v>
      </c>
      <c r="S2560" t="str">
        <f t="shared" si="39"/>
        <v>150K-200K</v>
      </c>
    </row>
    <row r="2561" spans="1:19" x14ac:dyDescent="0.3">
      <c r="A2561" t="s">
        <v>41</v>
      </c>
      <c r="B2561" t="s">
        <v>42</v>
      </c>
      <c r="C2561">
        <v>2011</v>
      </c>
      <c r="D2561" t="s">
        <v>20</v>
      </c>
      <c r="E2561" t="s">
        <v>140</v>
      </c>
      <c r="F2561">
        <v>1.8</v>
      </c>
      <c r="G2561">
        <v>97437</v>
      </c>
      <c r="H2561">
        <v>187</v>
      </c>
      <c r="I2561">
        <v>160</v>
      </c>
      <c r="J2561">
        <v>4</v>
      </c>
      <c r="K2561">
        <v>0</v>
      </c>
      <c r="L2561" t="s">
        <v>34</v>
      </c>
      <c r="M2561" t="s">
        <v>22</v>
      </c>
      <c r="N2561" t="s">
        <v>45</v>
      </c>
      <c r="O2561" t="s">
        <v>29</v>
      </c>
      <c r="P2561">
        <v>34</v>
      </c>
      <c r="Q2561" t="s">
        <v>76</v>
      </c>
      <c r="R2561">
        <v>3261</v>
      </c>
      <c r="S2561" t="str">
        <f t="shared" si="39"/>
        <v>50K-100K</v>
      </c>
    </row>
    <row r="2562" spans="1:19" x14ac:dyDescent="0.3">
      <c r="A2562" t="s">
        <v>41</v>
      </c>
      <c r="B2562" t="s">
        <v>103</v>
      </c>
      <c r="C2562">
        <v>2014</v>
      </c>
      <c r="D2562" t="s">
        <v>20</v>
      </c>
      <c r="E2562" t="s">
        <v>21</v>
      </c>
      <c r="F2562">
        <v>2.8</v>
      </c>
      <c r="G2562">
        <v>60717</v>
      </c>
      <c r="H2562">
        <v>209</v>
      </c>
      <c r="I2562">
        <v>192</v>
      </c>
      <c r="J2562">
        <v>2</v>
      </c>
      <c r="K2562" t="s">
        <v>140</v>
      </c>
      <c r="L2562" t="s">
        <v>34</v>
      </c>
      <c r="M2562" t="s">
        <v>140</v>
      </c>
      <c r="N2562" t="s">
        <v>23</v>
      </c>
      <c r="O2562" t="s">
        <v>24</v>
      </c>
      <c r="P2562">
        <v>28</v>
      </c>
      <c r="Q2562" t="s">
        <v>140</v>
      </c>
      <c r="R2562">
        <v>10609</v>
      </c>
      <c r="S2562" t="str">
        <f t="shared" ref="S2562:S2625" si="40">IF(G2562&lt;=50000,"0-50K",IF(G2562&lt;=100000,"50K-100K",IF(G2562&lt;=150000,"100K-150K",IF(G2562&lt;=200000,"150K-200K","200K+"))))</f>
        <v>50K-100K</v>
      </c>
    </row>
    <row r="2563" spans="1:19" x14ac:dyDescent="0.3">
      <c r="A2563" t="s">
        <v>26</v>
      </c>
      <c r="B2563" t="s">
        <v>101</v>
      </c>
      <c r="C2563">
        <v>2012</v>
      </c>
      <c r="D2563" t="s">
        <v>20</v>
      </c>
      <c r="E2563" t="s">
        <v>21</v>
      </c>
      <c r="F2563">
        <v>1.5</v>
      </c>
      <c r="G2563">
        <v>167559</v>
      </c>
      <c r="H2563">
        <v>127</v>
      </c>
      <c r="I2563">
        <v>128</v>
      </c>
      <c r="J2563">
        <v>3</v>
      </c>
      <c r="K2563">
        <v>1</v>
      </c>
      <c r="L2563" t="s">
        <v>40</v>
      </c>
      <c r="M2563" t="s">
        <v>52</v>
      </c>
      <c r="N2563" t="s">
        <v>45</v>
      </c>
      <c r="O2563" t="s">
        <v>29</v>
      </c>
      <c r="P2563">
        <v>40</v>
      </c>
      <c r="Q2563" t="s">
        <v>140</v>
      </c>
      <c r="R2563">
        <v>500</v>
      </c>
      <c r="S2563" t="str">
        <f t="shared" si="40"/>
        <v>150K-200K</v>
      </c>
    </row>
    <row r="2564" spans="1:19" x14ac:dyDescent="0.3">
      <c r="A2564" t="s">
        <v>41</v>
      </c>
      <c r="B2564" t="s">
        <v>96</v>
      </c>
      <c r="C2564">
        <v>2013</v>
      </c>
      <c r="D2564" t="s">
        <v>20</v>
      </c>
      <c r="E2564" t="s">
        <v>21</v>
      </c>
      <c r="F2564">
        <v>1.4</v>
      </c>
      <c r="G2564">
        <v>32307</v>
      </c>
      <c r="H2564">
        <v>151</v>
      </c>
      <c r="I2564">
        <v>135</v>
      </c>
      <c r="J2564">
        <v>4</v>
      </c>
      <c r="K2564" t="s">
        <v>140</v>
      </c>
      <c r="L2564" t="s">
        <v>43</v>
      </c>
      <c r="M2564" t="s">
        <v>140</v>
      </c>
      <c r="N2564" t="s">
        <v>45</v>
      </c>
      <c r="O2564" t="s">
        <v>24</v>
      </c>
      <c r="P2564">
        <v>35</v>
      </c>
      <c r="Q2564" t="s">
        <v>88</v>
      </c>
      <c r="R2564">
        <v>6049</v>
      </c>
      <c r="S2564" t="str">
        <f t="shared" si="40"/>
        <v>0-50K</v>
      </c>
    </row>
    <row r="2565" spans="1:19" x14ac:dyDescent="0.3">
      <c r="A2565" t="s">
        <v>31</v>
      </c>
      <c r="B2565" t="s">
        <v>32</v>
      </c>
      <c r="C2565">
        <v>2024</v>
      </c>
      <c r="D2565" t="s">
        <v>63</v>
      </c>
      <c r="E2565" t="s">
        <v>140</v>
      </c>
      <c r="F2565">
        <v>1.9</v>
      </c>
      <c r="G2565">
        <v>100</v>
      </c>
      <c r="H2565">
        <v>169</v>
      </c>
      <c r="I2565">
        <v>164</v>
      </c>
      <c r="J2565">
        <v>1</v>
      </c>
      <c r="K2565">
        <v>0</v>
      </c>
      <c r="L2565" t="s">
        <v>40</v>
      </c>
      <c r="M2565" t="s">
        <v>28</v>
      </c>
      <c r="N2565" t="s">
        <v>36</v>
      </c>
      <c r="O2565" t="s">
        <v>29</v>
      </c>
      <c r="P2565">
        <v>32</v>
      </c>
      <c r="Q2565" t="s">
        <v>88</v>
      </c>
      <c r="R2565">
        <v>20893</v>
      </c>
      <c r="S2565" t="str">
        <f t="shared" si="40"/>
        <v>0-50K</v>
      </c>
    </row>
    <row r="2566" spans="1:19" x14ac:dyDescent="0.3">
      <c r="A2566" t="s">
        <v>73</v>
      </c>
      <c r="B2566" t="s">
        <v>87</v>
      </c>
      <c r="C2566">
        <v>2019</v>
      </c>
      <c r="D2566" t="s">
        <v>20</v>
      </c>
      <c r="E2566" t="s">
        <v>21</v>
      </c>
      <c r="F2566">
        <v>3.2</v>
      </c>
      <c r="G2566">
        <v>71958</v>
      </c>
      <c r="H2566">
        <v>253</v>
      </c>
      <c r="I2566">
        <v>187</v>
      </c>
      <c r="J2566">
        <v>1</v>
      </c>
      <c r="K2566">
        <v>1</v>
      </c>
      <c r="L2566" t="s">
        <v>43</v>
      </c>
      <c r="M2566" t="s">
        <v>140</v>
      </c>
      <c r="N2566" t="s">
        <v>23</v>
      </c>
      <c r="O2566" t="s">
        <v>24</v>
      </c>
      <c r="P2566">
        <v>24</v>
      </c>
      <c r="Q2566" t="s">
        <v>46</v>
      </c>
      <c r="R2566">
        <v>21395</v>
      </c>
      <c r="S2566" t="str">
        <f t="shared" si="40"/>
        <v>50K-100K</v>
      </c>
    </row>
    <row r="2567" spans="1:19" x14ac:dyDescent="0.3">
      <c r="A2567" t="s">
        <v>80</v>
      </c>
      <c r="B2567" t="s">
        <v>81</v>
      </c>
      <c r="C2567">
        <v>2014</v>
      </c>
      <c r="D2567" t="s">
        <v>20</v>
      </c>
      <c r="E2567" t="s">
        <v>140</v>
      </c>
      <c r="F2567">
        <v>2.5</v>
      </c>
      <c r="G2567">
        <v>194944</v>
      </c>
      <c r="H2567">
        <v>281</v>
      </c>
      <c r="I2567">
        <v>269</v>
      </c>
      <c r="J2567">
        <v>2</v>
      </c>
      <c r="K2567">
        <v>1</v>
      </c>
      <c r="L2567" t="s">
        <v>140</v>
      </c>
      <c r="M2567" t="s">
        <v>52</v>
      </c>
      <c r="N2567" t="s">
        <v>82</v>
      </c>
      <c r="O2567" t="s">
        <v>60</v>
      </c>
      <c r="P2567">
        <v>13</v>
      </c>
      <c r="Q2567" t="s">
        <v>88</v>
      </c>
      <c r="R2567">
        <v>1360</v>
      </c>
      <c r="S2567" t="str">
        <f t="shared" si="40"/>
        <v>150K-200K</v>
      </c>
    </row>
    <row r="2568" spans="1:19" x14ac:dyDescent="0.3">
      <c r="A2568" t="s">
        <v>55</v>
      </c>
      <c r="B2568" t="s">
        <v>56</v>
      </c>
      <c r="C2568">
        <v>2024</v>
      </c>
      <c r="D2568" t="s">
        <v>33</v>
      </c>
      <c r="E2568" t="s">
        <v>21</v>
      </c>
      <c r="F2568">
        <v>3.1</v>
      </c>
      <c r="G2568">
        <v>100</v>
      </c>
      <c r="H2568">
        <v>187</v>
      </c>
      <c r="I2568">
        <v>212</v>
      </c>
      <c r="J2568">
        <v>1</v>
      </c>
      <c r="K2568">
        <v>0</v>
      </c>
      <c r="L2568" t="s">
        <v>43</v>
      </c>
      <c r="M2568" t="s">
        <v>72</v>
      </c>
      <c r="N2568" t="s">
        <v>23</v>
      </c>
      <c r="O2568" t="s">
        <v>29</v>
      </c>
      <c r="P2568">
        <v>34</v>
      </c>
      <c r="Q2568" t="s">
        <v>25</v>
      </c>
      <c r="R2568">
        <v>36959</v>
      </c>
      <c r="S2568" t="str">
        <f t="shared" si="40"/>
        <v>0-50K</v>
      </c>
    </row>
    <row r="2569" spans="1:19" x14ac:dyDescent="0.3">
      <c r="A2569" t="s">
        <v>18</v>
      </c>
      <c r="B2569" t="s">
        <v>19</v>
      </c>
      <c r="C2569">
        <v>2006</v>
      </c>
      <c r="D2569" t="s">
        <v>20</v>
      </c>
      <c r="E2569" t="s">
        <v>21</v>
      </c>
      <c r="F2569">
        <v>3.4</v>
      </c>
      <c r="G2569">
        <v>274557</v>
      </c>
      <c r="H2569">
        <v>254</v>
      </c>
      <c r="I2569">
        <v>238</v>
      </c>
      <c r="J2569">
        <v>5</v>
      </c>
      <c r="K2569">
        <v>0</v>
      </c>
      <c r="L2569" t="s">
        <v>34</v>
      </c>
      <c r="M2569" t="s">
        <v>44</v>
      </c>
      <c r="N2569" t="s">
        <v>23</v>
      </c>
      <c r="O2569" t="s">
        <v>29</v>
      </c>
      <c r="P2569">
        <v>32</v>
      </c>
      <c r="Q2569" t="s">
        <v>25</v>
      </c>
      <c r="R2569">
        <v>500</v>
      </c>
      <c r="S2569" t="str">
        <f t="shared" si="40"/>
        <v>200K+</v>
      </c>
    </row>
    <row r="2570" spans="1:19" x14ac:dyDescent="0.3">
      <c r="A2570" t="s">
        <v>38</v>
      </c>
      <c r="B2570" t="s">
        <v>39</v>
      </c>
      <c r="C2570">
        <v>2010</v>
      </c>
      <c r="D2570" t="s">
        <v>20</v>
      </c>
      <c r="E2570" t="s">
        <v>21</v>
      </c>
      <c r="F2570">
        <v>2.9</v>
      </c>
      <c r="G2570">
        <v>35170</v>
      </c>
      <c r="H2570">
        <v>215</v>
      </c>
      <c r="I2570">
        <v>198</v>
      </c>
      <c r="J2570">
        <v>2</v>
      </c>
      <c r="K2570">
        <v>0</v>
      </c>
      <c r="L2570" t="s">
        <v>43</v>
      </c>
      <c r="M2570" t="s">
        <v>140</v>
      </c>
      <c r="N2570" t="s">
        <v>23</v>
      </c>
      <c r="O2570" t="s">
        <v>24</v>
      </c>
      <c r="P2570">
        <v>34</v>
      </c>
      <c r="Q2570" t="s">
        <v>37</v>
      </c>
      <c r="R2570">
        <v>13693</v>
      </c>
      <c r="S2570" t="str">
        <f t="shared" si="40"/>
        <v>0-50K</v>
      </c>
    </row>
    <row r="2571" spans="1:19" x14ac:dyDescent="0.3">
      <c r="A2571" t="s">
        <v>80</v>
      </c>
      <c r="B2571" t="s">
        <v>81</v>
      </c>
      <c r="C2571">
        <v>2006</v>
      </c>
      <c r="D2571" t="s">
        <v>63</v>
      </c>
      <c r="E2571" t="s">
        <v>21</v>
      </c>
      <c r="F2571">
        <v>3.9</v>
      </c>
      <c r="G2571">
        <v>151543</v>
      </c>
      <c r="H2571">
        <v>292</v>
      </c>
      <c r="I2571">
        <v>276</v>
      </c>
      <c r="J2571">
        <v>4</v>
      </c>
      <c r="K2571">
        <v>1</v>
      </c>
      <c r="L2571" t="s">
        <v>43</v>
      </c>
      <c r="M2571" t="s">
        <v>72</v>
      </c>
      <c r="N2571" t="s">
        <v>82</v>
      </c>
      <c r="O2571" t="s">
        <v>60</v>
      </c>
      <c r="P2571">
        <v>18</v>
      </c>
      <c r="Q2571" t="s">
        <v>140</v>
      </c>
      <c r="R2571">
        <v>500</v>
      </c>
      <c r="S2571" t="str">
        <f t="shared" si="40"/>
        <v>150K-200K</v>
      </c>
    </row>
    <row r="2572" spans="1:19" x14ac:dyDescent="0.3">
      <c r="A2572" t="s">
        <v>80</v>
      </c>
      <c r="B2572" t="s">
        <v>83</v>
      </c>
      <c r="C2572">
        <v>2008</v>
      </c>
      <c r="D2572" t="s">
        <v>20</v>
      </c>
      <c r="E2572" t="s">
        <v>21</v>
      </c>
      <c r="F2572">
        <v>5.0999999999999996</v>
      </c>
      <c r="G2572">
        <v>280129</v>
      </c>
      <c r="H2572">
        <v>187</v>
      </c>
      <c r="I2572">
        <v>336</v>
      </c>
      <c r="J2572">
        <v>5</v>
      </c>
      <c r="K2572">
        <v>1</v>
      </c>
      <c r="L2572" t="s">
        <v>34</v>
      </c>
      <c r="M2572" t="s">
        <v>140</v>
      </c>
      <c r="N2572" t="s">
        <v>84</v>
      </c>
      <c r="O2572" t="s">
        <v>60</v>
      </c>
      <c r="P2572">
        <v>13</v>
      </c>
      <c r="Q2572" t="s">
        <v>48</v>
      </c>
      <c r="R2572">
        <v>500</v>
      </c>
      <c r="S2572" t="str">
        <f t="shared" si="40"/>
        <v>200K+</v>
      </c>
    </row>
    <row r="2573" spans="1:19" x14ac:dyDescent="0.3">
      <c r="A2573" t="s">
        <v>41</v>
      </c>
      <c r="B2573" t="s">
        <v>42</v>
      </c>
      <c r="C2573">
        <v>2023</v>
      </c>
      <c r="D2573" t="s">
        <v>20</v>
      </c>
      <c r="E2573" t="s">
        <v>21</v>
      </c>
      <c r="F2573">
        <v>1.7</v>
      </c>
      <c r="G2573">
        <v>8156</v>
      </c>
      <c r="H2573">
        <v>137</v>
      </c>
      <c r="I2573">
        <v>145</v>
      </c>
      <c r="J2573">
        <v>1</v>
      </c>
      <c r="K2573">
        <v>0</v>
      </c>
      <c r="L2573" t="s">
        <v>40</v>
      </c>
      <c r="M2573" t="s">
        <v>35</v>
      </c>
      <c r="N2573" t="s">
        <v>45</v>
      </c>
      <c r="O2573" t="s">
        <v>24</v>
      </c>
      <c r="P2573">
        <v>34</v>
      </c>
      <c r="Q2573" t="s">
        <v>64</v>
      </c>
      <c r="R2573">
        <v>18475</v>
      </c>
      <c r="S2573" t="str">
        <f t="shared" si="40"/>
        <v>0-50K</v>
      </c>
    </row>
    <row r="2574" spans="1:19" x14ac:dyDescent="0.3">
      <c r="A2574" t="s">
        <v>26</v>
      </c>
      <c r="B2574" t="s">
        <v>58</v>
      </c>
      <c r="C2574">
        <v>2009</v>
      </c>
      <c r="D2574" t="s">
        <v>20</v>
      </c>
      <c r="E2574" t="s">
        <v>21</v>
      </c>
      <c r="F2574">
        <v>2.5</v>
      </c>
      <c r="G2574">
        <v>125975</v>
      </c>
      <c r="H2574">
        <v>187</v>
      </c>
      <c r="I2574">
        <v>169</v>
      </c>
      <c r="J2574">
        <v>3</v>
      </c>
      <c r="K2574">
        <v>1</v>
      </c>
      <c r="L2574" t="s">
        <v>43</v>
      </c>
      <c r="M2574" t="s">
        <v>44</v>
      </c>
      <c r="N2574" t="s">
        <v>23</v>
      </c>
      <c r="O2574" t="s">
        <v>24</v>
      </c>
      <c r="P2574">
        <v>34</v>
      </c>
      <c r="Q2574" t="s">
        <v>76</v>
      </c>
      <c r="R2574">
        <v>2395</v>
      </c>
      <c r="S2574" t="str">
        <f t="shared" si="40"/>
        <v>100K-150K</v>
      </c>
    </row>
    <row r="2575" spans="1:19" x14ac:dyDescent="0.3">
      <c r="A2575" t="s">
        <v>55</v>
      </c>
      <c r="B2575" t="s">
        <v>56</v>
      </c>
      <c r="C2575">
        <v>2023</v>
      </c>
      <c r="D2575" t="s">
        <v>20</v>
      </c>
      <c r="E2575" t="s">
        <v>21</v>
      </c>
      <c r="F2575">
        <v>3.4</v>
      </c>
      <c r="G2575">
        <v>100</v>
      </c>
      <c r="H2575">
        <v>251</v>
      </c>
      <c r="I2575">
        <v>243</v>
      </c>
      <c r="J2575">
        <v>1</v>
      </c>
      <c r="K2575">
        <v>0</v>
      </c>
      <c r="L2575" t="s">
        <v>43</v>
      </c>
      <c r="M2575" t="s">
        <v>35</v>
      </c>
      <c r="N2575" t="s">
        <v>23</v>
      </c>
      <c r="O2575" t="s">
        <v>24</v>
      </c>
      <c r="P2575">
        <v>32</v>
      </c>
      <c r="Q2575" t="s">
        <v>30</v>
      </c>
      <c r="R2575">
        <v>37666</v>
      </c>
      <c r="S2575" t="str">
        <f t="shared" si="40"/>
        <v>0-50K</v>
      </c>
    </row>
    <row r="2576" spans="1:19" x14ac:dyDescent="0.3">
      <c r="A2576" t="s">
        <v>80</v>
      </c>
      <c r="B2576" t="s">
        <v>102</v>
      </c>
      <c r="C2576">
        <v>2010</v>
      </c>
      <c r="D2576" t="s">
        <v>20</v>
      </c>
      <c r="E2576" t="s">
        <v>67</v>
      </c>
      <c r="F2576">
        <v>2.5</v>
      </c>
      <c r="G2576">
        <v>191424</v>
      </c>
      <c r="H2576">
        <v>216</v>
      </c>
      <c r="I2576">
        <v>207</v>
      </c>
      <c r="J2576">
        <v>4</v>
      </c>
      <c r="K2576">
        <v>1</v>
      </c>
      <c r="L2576" t="s">
        <v>140</v>
      </c>
      <c r="M2576" t="s">
        <v>44</v>
      </c>
      <c r="N2576" t="s">
        <v>23</v>
      </c>
      <c r="O2576" t="s">
        <v>24</v>
      </c>
      <c r="P2576">
        <v>27</v>
      </c>
      <c r="Q2576" t="s">
        <v>76</v>
      </c>
      <c r="R2576">
        <v>750</v>
      </c>
      <c r="S2576" t="str">
        <f t="shared" si="40"/>
        <v>150K-200K</v>
      </c>
    </row>
    <row r="2577" spans="1:19" x14ac:dyDescent="0.3">
      <c r="A2577" t="s">
        <v>31</v>
      </c>
      <c r="B2577" t="s">
        <v>32</v>
      </c>
      <c r="C2577">
        <v>2007</v>
      </c>
      <c r="D2577" t="s">
        <v>20</v>
      </c>
      <c r="E2577" t="s">
        <v>140</v>
      </c>
      <c r="F2577">
        <v>2</v>
      </c>
      <c r="G2577">
        <v>127386</v>
      </c>
      <c r="H2577">
        <v>170</v>
      </c>
      <c r="I2577">
        <v>170</v>
      </c>
      <c r="J2577">
        <v>3</v>
      </c>
      <c r="K2577" t="s">
        <v>140</v>
      </c>
      <c r="L2577" t="s">
        <v>43</v>
      </c>
      <c r="M2577" t="s">
        <v>28</v>
      </c>
      <c r="N2577" t="s">
        <v>36</v>
      </c>
      <c r="O2577" t="s">
        <v>29</v>
      </c>
      <c r="P2577">
        <v>37</v>
      </c>
      <c r="Q2577" t="s">
        <v>57</v>
      </c>
      <c r="R2577">
        <v>500</v>
      </c>
      <c r="S2577" t="str">
        <f t="shared" si="40"/>
        <v>100K-150K</v>
      </c>
    </row>
    <row r="2578" spans="1:19" x14ac:dyDescent="0.3">
      <c r="A2578" t="s">
        <v>55</v>
      </c>
      <c r="B2578" t="s">
        <v>69</v>
      </c>
      <c r="C2578">
        <v>2009</v>
      </c>
      <c r="D2578" t="s">
        <v>20</v>
      </c>
      <c r="E2578" t="s">
        <v>21</v>
      </c>
      <c r="F2578">
        <v>3.1</v>
      </c>
      <c r="G2578">
        <v>262098</v>
      </c>
      <c r="H2578">
        <v>187</v>
      </c>
      <c r="I2578">
        <v>229</v>
      </c>
      <c r="J2578">
        <v>3</v>
      </c>
      <c r="K2578">
        <v>0</v>
      </c>
      <c r="L2578" t="s">
        <v>43</v>
      </c>
      <c r="M2578" t="s">
        <v>94</v>
      </c>
      <c r="N2578" t="s">
        <v>23</v>
      </c>
      <c r="O2578" t="s">
        <v>24</v>
      </c>
      <c r="P2578">
        <v>32</v>
      </c>
      <c r="Q2578" t="s">
        <v>91</v>
      </c>
      <c r="R2578">
        <v>500</v>
      </c>
      <c r="S2578" t="str">
        <f t="shared" si="40"/>
        <v>200K+</v>
      </c>
    </row>
    <row r="2579" spans="1:19" x14ac:dyDescent="0.3">
      <c r="A2579" t="s">
        <v>31</v>
      </c>
      <c r="B2579" t="s">
        <v>61</v>
      </c>
      <c r="C2579">
        <v>2011</v>
      </c>
      <c r="D2579" t="s">
        <v>20</v>
      </c>
      <c r="E2579" t="s">
        <v>67</v>
      </c>
      <c r="F2579">
        <v>1.9</v>
      </c>
      <c r="G2579">
        <v>193077</v>
      </c>
      <c r="H2579">
        <v>147</v>
      </c>
      <c r="I2579">
        <v>138</v>
      </c>
      <c r="J2579">
        <v>4</v>
      </c>
      <c r="K2579">
        <v>0</v>
      </c>
      <c r="L2579" t="s">
        <v>43</v>
      </c>
      <c r="M2579" t="s">
        <v>72</v>
      </c>
      <c r="N2579" t="s">
        <v>45</v>
      </c>
      <c r="O2579" t="s">
        <v>29</v>
      </c>
      <c r="P2579">
        <v>32</v>
      </c>
      <c r="Q2579" t="s">
        <v>64</v>
      </c>
      <c r="R2579">
        <v>500</v>
      </c>
      <c r="S2579" t="str">
        <f t="shared" si="40"/>
        <v>150K-200K</v>
      </c>
    </row>
    <row r="2580" spans="1:19" x14ac:dyDescent="0.3">
      <c r="A2580" t="s">
        <v>26</v>
      </c>
      <c r="B2580" t="s">
        <v>58</v>
      </c>
      <c r="C2580">
        <v>2019</v>
      </c>
      <c r="D2580" t="s">
        <v>20</v>
      </c>
      <c r="E2580" t="s">
        <v>21</v>
      </c>
      <c r="F2580">
        <v>2.8</v>
      </c>
      <c r="G2580">
        <v>71932</v>
      </c>
      <c r="H2580">
        <v>217</v>
      </c>
      <c r="I2580">
        <v>187</v>
      </c>
      <c r="J2580">
        <v>1</v>
      </c>
      <c r="K2580">
        <v>0</v>
      </c>
      <c r="L2580" t="s">
        <v>43</v>
      </c>
      <c r="M2580" t="s">
        <v>44</v>
      </c>
      <c r="N2580" t="s">
        <v>23</v>
      </c>
      <c r="O2580" t="s">
        <v>24</v>
      </c>
      <c r="P2580">
        <v>32</v>
      </c>
      <c r="Q2580" t="s">
        <v>57</v>
      </c>
      <c r="R2580">
        <v>17689</v>
      </c>
      <c r="S2580" t="str">
        <f t="shared" si="40"/>
        <v>50K-100K</v>
      </c>
    </row>
    <row r="2581" spans="1:19" x14ac:dyDescent="0.3">
      <c r="A2581" t="s">
        <v>55</v>
      </c>
      <c r="B2581" t="s">
        <v>78</v>
      </c>
      <c r="C2581">
        <v>2021</v>
      </c>
      <c r="D2581" t="s">
        <v>33</v>
      </c>
      <c r="E2581" t="s">
        <v>21</v>
      </c>
      <c r="F2581">
        <v>1.5</v>
      </c>
      <c r="G2581">
        <v>56238</v>
      </c>
      <c r="H2581">
        <v>108</v>
      </c>
      <c r="I2581">
        <v>187</v>
      </c>
      <c r="J2581">
        <v>1</v>
      </c>
      <c r="K2581">
        <v>1</v>
      </c>
      <c r="L2581" t="s">
        <v>43</v>
      </c>
      <c r="M2581" t="s">
        <v>52</v>
      </c>
      <c r="N2581" t="s">
        <v>45</v>
      </c>
      <c r="O2581" t="s">
        <v>29</v>
      </c>
      <c r="P2581">
        <v>50</v>
      </c>
      <c r="Q2581" t="s">
        <v>76</v>
      </c>
      <c r="R2581">
        <v>15291</v>
      </c>
      <c r="S2581" t="str">
        <f t="shared" si="40"/>
        <v>50K-100K</v>
      </c>
    </row>
    <row r="2582" spans="1:19" x14ac:dyDescent="0.3">
      <c r="A2582" t="s">
        <v>26</v>
      </c>
      <c r="B2582" t="s">
        <v>68</v>
      </c>
      <c r="C2582">
        <v>2021</v>
      </c>
      <c r="D2582" t="s">
        <v>20</v>
      </c>
      <c r="E2582" t="s">
        <v>21</v>
      </c>
      <c r="F2582">
        <v>2.2999999999999998</v>
      </c>
      <c r="G2582">
        <v>34882</v>
      </c>
      <c r="H2582">
        <v>187</v>
      </c>
      <c r="I2582">
        <v>181</v>
      </c>
      <c r="J2582">
        <v>1</v>
      </c>
      <c r="K2582">
        <v>0</v>
      </c>
      <c r="L2582" t="s">
        <v>34</v>
      </c>
      <c r="M2582" t="s">
        <v>59</v>
      </c>
      <c r="N2582" t="s">
        <v>45</v>
      </c>
      <c r="O2582" t="s">
        <v>29</v>
      </c>
      <c r="P2582">
        <v>32</v>
      </c>
      <c r="Q2582" t="s">
        <v>46</v>
      </c>
      <c r="R2582">
        <v>17008</v>
      </c>
      <c r="S2582" t="str">
        <f t="shared" si="40"/>
        <v>0-50K</v>
      </c>
    </row>
    <row r="2583" spans="1:19" x14ac:dyDescent="0.3">
      <c r="A2583" t="s">
        <v>73</v>
      </c>
      <c r="B2583" t="s">
        <v>90</v>
      </c>
      <c r="C2583">
        <v>2015</v>
      </c>
      <c r="D2583" t="s">
        <v>63</v>
      </c>
      <c r="E2583" t="s">
        <v>21</v>
      </c>
      <c r="F2583">
        <v>1.4</v>
      </c>
      <c r="G2583">
        <v>46144</v>
      </c>
      <c r="H2583">
        <v>116</v>
      </c>
      <c r="I2583">
        <v>110</v>
      </c>
      <c r="J2583">
        <v>2</v>
      </c>
      <c r="K2583">
        <v>1</v>
      </c>
      <c r="L2583" t="s">
        <v>43</v>
      </c>
      <c r="M2583" t="s">
        <v>94</v>
      </c>
      <c r="N2583" t="s">
        <v>45</v>
      </c>
      <c r="O2583" t="s">
        <v>29</v>
      </c>
      <c r="P2583">
        <v>42</v>
      </c>
      <c r="Q2583" t="s">
        <v>48</v>
      </c>
      <c r="R2583">
        <v>14308</v>
      </c>
      <c r="S2583" t="str">
        <f t="shared" si="40"/>
        <v>0-50K</v>
      </c>
    </row>
    <row r="2584" spans="1:19" x14ac:dyDescent="0.3">
      <c r="A2584" t="s">
        <v>73</v>
      </c>
      <c r="B2584" t="s">
        <v>74</v>
      </c>
      <c r="C2584">
        <v>2014</v>
      </c>
      <c r="D2584" t="s">
        <v>20</v>
      </c>
      <c r="E2584" t="s">
        <v>21</v>
      </c>
      <c r="F2584">
        <v>3.1</v>
      </c>
      <c r="G2584">
        <v>44887</v>
      </c>
      <c r="H2584">
        <v>237</v>
      </c>
      <c r="I2584">
        <v>212</v>
      </c>
      <c r="J2584">
        <v>1</v>
      </c>
      <c r="K2584">
        <v>0</v>
      </c>
      <c r="L2584" t="s">
        <v>43</v>
      </c>
      <c r="M2584" t="s">
        <v>72</v>
      </c>
      <c r="N2584" t="s">
        <v>23</v>
      </c>
      <c r="O2584" t="s">
        <v>24</v>
      </c>
      <c r="P2584">
        <v>25</v>
      </c>
      <c r="Q2584" t="s">
        <v>57</v>
      </c>
      <c r="R2584">
        <v>22658</v>
      </c>
      <c r="S2584" t="str">
        <f t="shared" si="40"/>
        <v>0-50K</v>
      </c>
    </row>
    <row r="2585" spans="1:19" x14ac:dyDescent="0.3">
      <c r="A2585" t="s">
        <v>49</v>
      </c>
      <c r="B2585" t="s">
        <v>100</v>
      </c>
      <c r="C2585">
        <v>2014</v>
      </c>
      <c r="D2585" t="s">
        <v>20</v>
      </c>
      <c r="E2585" t="s">
        <v>21</v>
      </c>
      <c r="F2585">
        <v>1.9</v>
      </c>
      <c r="G2585">
        <v>109883</v>
      </c>
      <c r="H2585">
        <v>141</v>
      </c>
      <c r="I2585">
        <v>151</v>
      </c>
      <c r="J2585">
        <v>4</v>
      </c>
      <c r="K2585">
        <v>0</v>
      </c>
      <c r="L2585" t="s">
        <v>43</v>
      </c>
      <c r="M2585" t="s">
        <v>59</v>
      </c>
      <c r="N2585" t="s">
        <v>45</v>
      </c>
      <c r="O2585" t="s">
        <v>29</v>
      </c>
      <c r="P2585">
        <v>38</v>
      </c>
      <c r="Q2585" t="s">
        <v>37</v>
      </c>
      <c r="R2585">
        <v>4695</v>
      </c>
      <c r="S2585" t="str">
        <f t="shared" si="40"/>
        <v>100K-150K</v>
      </c>
    </row>
    <row r="2586" spans="1:19" x14ac:dyDescent="0.3">
      <c r="A2586" t="s">
        <v>53</v>
      </c>
      <c r="B2586" t="s">
        <v>71</v>
      </c>
      <c r="C2586">
        <v>2008</v>
      </c>
      <c r="D2586" t="s">
        <v>20</v>
      </c>
      <c r="E2586" t="s">
        <v>21</v>
      </c>
      <c r="F2586">
        <v>2.5</v>
      </c>
      <c r="G2586">
        <v>231727</v>
      </c>
      <c r="H2586">
        <v>190</v>
      </c>
      <c r="I2586">
        <v>192</v>
      </c>
      <c r="J2586">
        <v>3</v>
      </c>
      <c r="K2586">
        <v>1</v>
      </c>
      <c r="L2586" t="s">
        <v>34</v>
      </c>
      <c r="M2586" t="s">
        <v>44</v>
      </c>
      <c r="N2586" t="s">
        <v>45</v>
      </c>
      <c r="O2586" t="s">
        <v>29</v>
      </c>
      <c r="P2586">
        <v>38</v>
      </c>
      <c r="Q2586" t="s">
        <v>76</v>
      </c>
      <c r="R2586">
        <v>500</v>
      </c>
      <c r="S2586" t="str">
        <f t="shared" si="40"/>
        <v>200K+</v>
      </c>
    </row>
    <row r="2587" spans="1:19" x14ac:dyDescent="0.3">
      <c r="A2587" t="s">
        <v>53</v>
      </c>
      <c r="B2587" t="s">
        <v>77</v>
      </c>
      <c r="C2587">
        <v>2008</v>
      </c>
      <c r="D2587" t="s">
        <v>33</v>
      </c>
      <c r="E2587" t="s">
        <v>21</v>
      </c>
      <c r="F2587">
        <v>2.5</v>
      </c>
      <c r="G2587">
        <v>84603</v>
      </c>
      <c r="H2587">
        <v>174</v>
      </c>
      <c r="I2587">
        <v>187</v>
      </c>
      <c r="J2587">
        <v>5</v>
      </c>
      <c r="K2587">
        <v>0</v>
      </c>
      <c r="L2587" t="s">
        <v>34</v>
      </c>
      <c r="M2587" t="s">
        <v>140</v>
      </c>
      <c r="N2587" t="s">
        <v>23</v>
      </c>
      <c r="O2587" t="s">
        <v>29</v>
      </c>
      <c r="P2587">
        <v>52</v>
      </c>
      <c r="Q2587" t="s">
        <v>64</v>
      </c>
      <c r="R2587">
        <v>10444</v>
      </c>
      <c r="S2587" t="str">
        <f t="shared" si="40"/>
        <v>50K-100K</v>
      </c>
    </row>
    <row r="2588" spans="1:19" x14ac:dyDescent="0.3">
      <c r="A2588" t="s">
        <v>26</v>
      </c>
      <c r="B2588" t="s">
        <v>58</v>
      </c>
      <c r="C2588">
        <v>2012</v>
      </c>
      <c r="D2588" t="s">
        <v>20</v>
      </c>
      <c r="E2588" t="s">
        <v>21</v>
      </c>
      <c r="F2588">
        <v>3</v>
      </c>
      <c r="G2588">
        <v>180596</v>
      </c>
      <c r="H2588">
        <v>238</v>
      </c>
      <c r="I2588">
        <v>218</v>
      </c>
      <c r="J2588">
        <v>3</v>
      </c>
      <c r="K2588">
        <v>0</v>
      </c>
      <c r="L2588" t="s">
        <v>43</v>
      </c>
      <c r="M2588" t="s">
        <v>140</v>
      </c>
      <c r="N2588" t="s">
        <v>23</v>
      </c>
      <c r="O2588" t="s">
        <v>24</v>
      </c>
      <c r="P2588">
        <v>28</v>
      </c>
      <c r="Q2588" t="s">
        <v>30</v>
      </c>
      <c r="R2588">
        <v>2647</v>
      </c>
      <c r="S2588" t="str">
        <f t="shared" si="40"/>
        <v>150K-200K</v>
      </c>
    </row>
    <row r="2589" spans="1:19" x14ac:dyDescent="0.3">
      <c r="A2589" t="s">
        <v>80</v>
      </c>
      <c r="B2589" t="s">
        <v>102</v>
      </c>
      <c r="C2589">
        <v>2024</v>
      </c>
      <c r="D2589" t="s">
        <v>20</v>
      </c>
      <c r="E2589" t="s">
        <v>21</v>
      </c>
      <c r="F2589">
        <v>2.5</v>
      </c>
      <c r="G2589">
        <v>4542</v>
      </c>
      <c r="H2589">
        <v>194</v>
      </c>
      <c r="I2589">
        <v>175</v>
      </c>
      <c r="J2589">
        <v>1</v>
      </c>
      <c r="K2589">
        <v>0</v>
      </c>
      <c r="L2589" t="s">
        <v>40</v>
      </c>
      <c r="M2589" t="s">
        <v>44</v>
      </c>
      <c r="N2589" t="s">
        <v>23</v>
      </c>
      <c r="O2589" t="s">
        <v>24</v>
      </c>
      <c r="P2589">
        <v>31</v>
      </c>
      <c r="Q2589" t="s">
        <v>46</v>
      </c>
      <c r="R2589">
        <v>30342</v>
      </c>
      <c r="S2589" t="str">
        <f t="shared" si="40"/>
        <v>0-50K</v>
      </c>
    </row>
    <row r="2590" spans="1:19" x14ac:dyDescent="0.3">
      <c r="A2590" t="s">
        <v>38</v>
      </c>
      <c r="B2590" t="s">
        <v>89</v>
      </c>
      <c r="C2590">
        <v>2018</v>
      </c>
      <c r="D2590" t="s">
        <v>20</v>
      </c>
      <c r="E2590" t="s">
        <v>21</v>
      </c>
      <c r="F2590">
        <v>2.2999999999999998</v>
      </c>
      <c r="G2590">
        <v>106971</v>
      </c>
      <c r="H2590">
        <v>187</v>
      </c>
      <c r="I2590">
        <v>172</v>
      </c>
      <c r="J2590">
        <v>2</v>
      </c>
      <c r="K2590">
        <v>0</v>
      </c>
      <c r="L2590" t="s">
        <v>34</v>
      </c>
      <c r="M2590" t="s">
        <v>94</v>
      </c>
      <c r="N2590" t="s">
        <v>45</v>
      </c>
      <c r="O2590" t="s">
        <v>29</v>
      </c>
      <c r="P2590">
        <v>35</v>
      </c>
      <c r="Q2590" t="s">
        <v>64</v>
      </c>
      <c r="R2590">
        <v>9438</v>
      </c>
      <c r="S2590" t="str">
        <f t="shared" si="40"/>
        <v>100K-150K</v>
      </c>
    </row>
    <row r="2591" spans="1:19" x14ac:dyDescent="0.3">
      <c r="A2591" t="s">
        <v>49</v>
      </c>
      <c r="B2591" t="s">
        <v>92</v>
      </c>
      <c r="C2591">
        <v>2021</v>
      </c>
      <c r="D2591" t="s">
        <v>63</v>
      </c>
      <c r="E2591" t="s">
        <v>21</v>
      </c>
      <c r="F2591">
        <v>2.4</v>
      </c>
      <c r="G2591">
        <v>39831</v>
      </c>
      <c r="H2591">
        <v>182</v>
      </c>
      <c r="I2591">
        <v>162</v>
      </c>
      <c r="J2591">
        <v>1</v>
      </c>
      <c r="K2591">
        <v>0</v>
      </c>
      <c r="L2591" t="s">
        <v>140</v>
      </c>
      <c r="M2591" t="s">
        <v>59</v>
      </c>
      <c r="N2591" t="s">
        <v>23</v>
      </c>
      <c r="O2591" t="s">
        <v>24</v>
      </c>
      <c r="P2591">
        <v>30</v>
      </c>
      <c r="Q2591" t="s">
        <v>64</v>
      </c>
      <c r="R2591">
        <v>19972</v>
      </c>
      <c r="S2591" t="str">
        <f t="shared" si="40"/>
        <v>0-50K</v>
      </c>
    </row>
    <row r="2592" spans="1:19" x14ac:dyDescent="0.3">
      <c r="A2592" t="s">
        <v>18</v>
      </c>
      <c r="B2592" t="s">
        <v>66</v>
      </c>
      <c r="C2592">
        <v>2009</v>
      </c>
      <c r="D2592" t="s">
        <v>20</v>
      </c>
      <c r="E2592" t="s">
        <v>21</v>
      </c>
      <c r="F2592">
        <v>2.2999999999999998</v>
      </c>
      <c r="G2592">
        <v>218904</v>
      </c>
      <c r="H2592">
        <v>185</v>
      </c>
      <c r="I2592">
        <v>187</v>
      </c>
      <c r="J2592">
        <v>4</v>
      </c>
      <c r="K2592">
        <v>1</v>
      </c>
      <c r="L2592" t="s">
        <v>43</v>
      </c>
      <c r="M2592" t="s">
        <v>94</v>
      </c>
      <c r="N2592" t="s">
        <v>23</v>
      </c>
      <c r="O2592" t="s">
        <v>24</v>
      </c>
      <c r="P2592">
        <v>29</v>
      </c>
      <c r="Q2592" t="s">
        <v>76</v>
      </c>
      <c r="R2592">
        <v>1625</v>
      </c>
      <c r="S2592" t="str">
        <f t="shared" si="40"/>
        <v>200K+</v>
      </c>
    </row>
    <row r="2593" spans="1:19" x14ac:dyDescent="0.3">
      <c r="A2593" t="s">
        <v>41</v>
      </c>
      <c r="B2593" t="s">
        <v>62</v>
      </c>
      <c r="C2593">
        <v>2020</v>
      </c>
      <c r="D2593" t="s">
        <v>20</v>
      </c>
      <c r="E2593" t="s">
        <v>21</v>
      </c>
      <c r="F2593">
        <v>3.3</v>
      </c>
      <c r="G2593">
        <v>53471</v>
      </c>
      <c r="H2593">
        <v>260</v>
      </c>
      <c r="I2593">
        <v>252</v>
      </c>
      <c r="J2593">
        <v>2</v>
      </c>
      <c r="K2593">
        <v>0</v>
      </c>
      <c r="L2593" t="s">
        <v>34</v>
      </c>
      <c r="M2593" t="s">
        <v>72</v>
      </c>
      <c r="N2593" t="s">
        <v>23</v>
      </c>
      <c r="O2593" t="s">
        <v>29</v>
      </c>
      <c r="P2593">
        <v>20</v>
      </c>
      <c r="Q2593" t="s">
        <v>57</v>
      </c>
      <c r="R2593">
        <v>17409</v>
      </c>
      <c r="S2593" t="str">
        <f t="shared" si="40"/>
        <v>50K-100K</v>
      </c>
    </row>
    <row r="2594" spans="1:19" x14ac:dyDescent="0.3">
      <c r="A2594" t="s">
        <v>26</v>
      </c>
      <c r="B2594" t="s">
        <v>68</v>
      </c>
      <c r="C2594">
        <v>2019</v>
      </c>
      <c r="D2594" t="s">
        <v>20</v>
      </c>
      <c r="E2594" t="s">
        <v>21</v>
      </c>
      <c r="F2594">
        <v>2.5</v>
      </c>
      <c r="G2594">
        <v>100</v>
      </c>
      <c r="H2594">
        <v>172</v>
      </c>
      <c r="I2594">
        <v>175</v>
      </c>
      <c r="J2594">
        <v>2</v>
      </c>
      <c r="K2594" t="s">
        <v>140</v>
      </c>
      <c r="L2594" t="s">
        <v>34</v>
      </c>
      <c r="M2594" t="s">
        <v>59</v>
      </c>
      <c r="N2594" t="s">
        <v>45</v>
      </c>
      <c r="O2594" t="s">
        <v>29</v>
      </c>
      <c r="P2594">
        <v>35</v>
      </c>
      <c r="Q2594" t="s">
        <v>25</v>
      </c>
      <c r="R2594">
        <v>16126</v>
      </c>
      <c r="S2594" t="str">
        <f t="shared" si="40"/>
        <v>0-50K</v>
      </c>
    </row>
    <row r="2595" spans="1:19" x14ac:dyDescent="0.3">
      <c r="A2595" t="s">
        <v>18</v>
      </c>
      <c r="B2595" t="s">
        <v>51</v>
      </c>
      <c r="C2595">
        <v>2023</v>
      </c>
      <c r="D2595" t="s">
        <v>20</v>
      </c>
      <c r="E2595" t="s">
        <v>21</v>
      </c>
      <c r="F2595">
        <v>2</v>
      </c>
      <c r="G2595">
        <v>25127</v>
      </c>
      <c r="H2595">
        <v>173</v>
      </c>
      <c r="I2595">
        <v>166</v>
      </c>
      <c r="J2595">
        <v>1</v>
      </c>
      <c r="K2595">
        <v>0</v>
      </c>
      <c r="L2595" t="s">
        <v>34</v>
      </c>
      <c r="M2595" t="s">
        <v>94</v>
      </c>
      <c r="N2595" t="s">
        <v>45</v>
      </c>
      <c r="O2595" t="s">
        <v>29</v>
      </c>
      <c r="P2595">
        <v>32</v>
      </c>
      <c r="Q2595" t="s">
        <v>64</v>
      </c>
      <c r="R2595">
        <v>34035</v>
      </c>
      <c r="S2595" t="str">
        <f t="shared" si="40"/>
        <v>0-50K</v>
      </c>
    </row>
    <row r="2596" spans="1:19" x14ac:dyDescent="0.3">
      <c r="A2596" t="s">
        <v>55</v>
      </c>
      <c r="B2596" t="s">
        <v>69</v>
      </c>
      <c r="C2596">
        <v>2010</v>
      </c>
      <c r="D2596" t="s">
        <v>20</v>
      </c>
      <c r="E2596" t="s">
        <v>21</v>
      </c>
      <c r="F2596">
        <v>2.5</v>
      </c>
      <c r="G2596">
        <v>111646</v>
      </c>
      <c r="H2596">
        <v>282</v>
      </c>
      <c r="I2596">
        <v>257</v>
      </c>
      <c r="J2596">
        <v>4</v>
      </c>
      <c r="K2596">
        <v>1</v>
      </c>
      <c r="L2596" t="s">
        <v>140</v>
      </c>
      <c r="M2596" t="s">
        <v>52</v>
      </c>
      <c r="N2596" t="s">
        <v>23</v>
      </c>
      <c r="O2596" t="s">
        <v>24</v>
      </c>
      <c r="P2596">
        <v>23</v>
      </c>
      <c r="Q2596" t="s">
        <v>48</v>
      </c>
      <c r="R2596">
        <v>2674</v>
      </c>
      <c r="S2596" t="str">
        <f t="shared" si="40"/>
        <v>100K-150K</v>
      </c>
    </row>
    <row r="2597" spans="1:19" x14ac:dyDescent="0.3">
      <c r="A2597" t="s">
        <v>80</v>
      </c>
      <c r="B2597" t="s">
        <v>98</v>
      </c>
      <c r="C2597">
        <v>2018</v>
      </c>
      <c r="D2597" t="s">
        <v>20</v>
      </c>
      <c r="E2597" t="s">
        <v>21</v>
      </c>
      <c r="F2597">
        <v>2.9</v>
      </c>
      <c r="G2597">
        <v>43899</v>
      </c>
      <c r="H2597">
        <v>187</v>
      </c>
      <c r="I2597">
        <v>217</v>
      </c>
      <c r="J2597">
        <v>2</v>
      </c>
      <c r="K2597">
        <v>0</v>
      </c>
      <c r="L2597" t="s">
        <v>140</v>
      </c>
      <c r="M2597" t="s">
        <v>94</v>
      </c>
      <c r="N2597" t="s">
        <v>23</v>
      </c>
      <c r="O2597" t="s">
        <v>60</v>
      </c>
      <c r="P2597">
        <v>27</v>
      </c>
      <c r="Q2597" t="s">
        <v>37</v>
      </c>
      <c r="R2597">
        <v>14243</v>
      </c>
      <c r="S2597" t="str">
        <f t="shared" si="40"/>
        <v>0-50K</v>
      </c>
    </row>
    <row r="2598" spans="1:19" x14ac:dyDescent="0.3">
      <c r="A2598" t="s">
        <v>49</v>
      </c>
      <c r="B2598" t="s">
        <v>93</v>
      </c>
      <c r="C2598">
        <v>2018</v>
      </c>
      <c r="D2598" t="s">
        <v>20</v>
      </c>
      <c r="E2598" t="s">
        <v>21</v>
      </c>
      <c r="F2598">
        <v>2.2000000000000002</v>
      </c>
      <c r="G2598">
        <v>96157</v>
      </c>
      <c r="H2598">
        <v>143</v>
      </c>
      <c r="I2598">
        <v>130</v>
      </c>
      <c r="J2598">
        <v>1</v>
      </c>
      <c r="K2598">
        <v>0</v>
      </c>
      <c r="L2598" t="s">
        <v>40</v>
      </c>
      <c r="M2598" t="s">
        <v>140</v>
      </c>
      <c r="N2598" t="s">
        <v>23</v>
      </c>
      <c r="O2598" t="s">
        <v>24</v>
      </c>
      <c r="P2598">
        <v>25</v>
      </c>
      <c r="Q2598" t="s">
        <v>57</v>
      </c>
      <c r="R2598">
        <v>13950</v>
      </c>
      <c r="S2598" t="str">
        <f t="shared" si="40"/>
        <v>50K-100K</v>
      </c>
    </row>
    <row r="2599" spans="1:19" x14ac:dyDescent="0.3">
      <c r="A2599" t="s">
        <v>49</v>
      </c>
      <c r="B2599" t="s">
        <v>92</v>
      </c>
      <c r="C2599">
        <v>2008</v>
      </c>
      <c r="D2599" t="s">
        <v>20</v>
      </c>
      <c r="E2599" t="s">
        <v>21</v>
      </c>
      <c r="F2599">
        <v>2.5</v>
      </c>
      <c r="G2599">
        <v>284420</v>
      </c>
      <c r="H2599">
        <v>236</v>
      </c>
      <c r="I2599">
        <v>209</v>
      </c>
      <c r="J2599">
        <v>3</v>
      </c>
      <c r="K2599" t="s">
        <v>140</v>
      </c>
      <c r="L2599" t="s">
        <v>40</v>
      </c>
      <c r="M2599" t="s">
        <v>72</v>
      </c>
      <c r="N2599" t="s">
        <v>23</v>
      </c>
      <c r="O2599" t="s">
        <v>24</v>
      </c>
      <c r="P2599">
        <v>24</v>
      </c>
      <c r="Q2599" t="s">
        <v>48</v>
      </c>
      <c r="R2599">
        <v>500</v>
      </c>
      <c r="S2599" t="str">
        <f t="shared" si="40"/>
        <v>200K+</v>
      </c>
    </row>
    <row r="2600" spans="1:19" x14ac:dyDescent="0.3">
      <c r="A2600" t="s">
        <v>18</v>
      </c>
      <c r="B2600" t="s">
        <v>66</v>
      </c>
      <c r="C2600">
        <v>2012</v>
      </c>
      <c r="D2600" t="s">
        <v>20</v>
      </c>
      <c r="E2600" t="s">
        <v>21</v>
      </c>
      <c r="F2600">
        <v>2.5</v>
      </c>
      <c r="G2600">
        <v>55959</v>
      </c>
      <c r="H2600">
        <v>187</v>
      </c>
      <c r="I2600">
        <v>187</v>
      </c>
      <c r="J2600">
        <v>3</v>
      </c>
      <c r="K2600" t="s">
        <v>140</v>
      </c>
      <c r="L2600" t="s">
        <v>43</v>
      </c>
      <c r="M2600" t="s">
        <v>22</v>
      </c>
      <c r="N2600" t="s">
        <v>23</v>
      </c>
      <c r="O2600" t="s">
        <v>24</v>
      </c>
      <c r="P2600">
        <v>22</v>
      </c>
      <c r="Q2600" t="s">
        <v>91</v>
      </c>
      <c r="R2600">
        <v>14702</v>
      </c>
      <c r="S2600" t="str">
        <f t="shared" si="40"/>
        <v>50K-100K</v>
      </c>
    </row>
    <row r="2601" spans="1:19" x14ac:dyDescent="0.3">
      <c r="A2601" t="s">
        <v>53</v>
      </c>
      <c r="B2601" t="s">
        <v>71</v>
      </c>
      <c r="C2601">
        <v>2010</v>
      </c>
      <c r="D2601" t="s">
        <v>20</v>
      </c>
      <c r="E2601" t="s">
        <v>21</v>
      </c>
      <c r="F2601">
        <v>2.1</v>
      </c>
      <c r="G2601">
        <v>279617</v>
      </c>
      <c r="H2601">
        <v>168</v>
      </c>
      <c r="I2601">
        <v>160</v>
      </c>
      <c r="J2601">
        <v>4</v>
      </c>
      <c r="K2601">
        <v>0</v>
      </c>
      <c r="L2601" t="s">
        <v>140</v>
      </c>
      <c r="M2601" t="s">
        <v>94</v>
      </c>
      <c r="N2601" t="s">
        <v>45</v>
      </c>
      <c r="O2601" t="s">
        <v>29</v>
      </c>
      <c r="P2601">
        <v>32</v>
      </c>
      <c r="Q2601" t="s">
        <v>76</v>
      </c>
      <c r="R2601">
        <v>500</v>
      </c>
      <c r="S2601" t="str">
        <f t="shared" si="40"/>
        <v>200K+</v>
      </c>
    </row>
    <row r="2602" spans="1:19" x14ac:dyDescent="0.3">
      <c r="A2602" t="s">
        <v>26</v>
      </c>
      <c r="B2602" t="s">
        <v>68</v>
      </c>
      <c r="C2602">
        <v>2016</v>
      </c>
      <c r="D2602" t="s">
        <v>20</v>
      </c>
      <c r="E2602" t="s">
        <v>21</v>
      </c>
      <c r="F2602">
        <v>2.5</v>
      </c>
      <c r="G2602">
        <v>104514</v>
      </c>
      <c r="H2602">
        <v>187</v>
      </c>
      <c r="I2602">
        <v>187</v>
      </c>
      <c r="J2602">
        <v>3</v>
      </c>
      <c r="K2602">
        <v>0</v>
      </c>
      <c r="L2602" t="s">
        <v>43</v>
      </c>
      <c r="M2602" t="s">
        <v>28</v>
      </c>
      <c r="N2602" t="s">
        <v>45</v>
      </c>
      <c r="O2602" t="s">
        <v>24</v>
      </c>
      <c r="P2602">
        <v>29</v>
      </c>
      <c r="Q2602" t="s">
        <v>88</v>
      </c>
      <c r="R2602">
        <v>7608</v>
      </c>
      <c r="S2602" t="str">
        <f t="shared" si="40"/>
        <v>100K-150K</v>
      </c>
    </row>
    <row r="2603" spans="1:19" x14ac:dyDescent="0.3">
      <c r="A2603" t="s">
        <v>49</v>
      </c>
      <c r="B2603" t="s">
        <v>50</v>
      </c>
      <c r="C2603">
        <v>2006</v>
      </c>
      <c r="D2603" t="s">
        <v>20</v>
      </c>
      <c r="E2603" t="s">
        <v>21</v>
      </c>
      <c r="F2603">
        <v>1.7</v>
      </c>
      <c r="G2603">
        <v>96374</v>
      </c>
      <c r="H2603">
        <v>141</v>
      </c>
      <c r="I2603">
        <v>127</v>
      </c>
      <c r="J2603">
        <v>5</v>
      </c>
      <c r="K2603">
        <v>0</v>
      </c>
      <c r="L2603" t="s">
        <v>140</v>
      </c>
      <c r="M2603" t="s">
        <v>140</v>
      </c>
      <c r="N2603" t="s">
        <v>45</v>
      </c>
      <c r="O2603" t="s">
        <v>29</v>
      </c>
      <c r="P2603">
        <v>33</v>
      </c>
      <c r="Q2603" t="s">
        <v>140</v>
      </c>
      <c r="R2603">
        <v>500</v>
      </c>
      <c r="S2603" t="str">
        <f t="shared" si="40"/>
        <v>50K-100K</v>
      </c>
    </row>
    <row r="2604" spans="1:19" x14ac:dyDescent="0.3">
      <c r="A2604" t="s">
        <v>55</v>
      </c>
      <c r="B2604" t="s">
        <v>69</v>
      </c>
      <c r="C2604">
        <v>2024</v>
      </c>
      <c r="D2604" t="s">
        <v>33</v>
      </c>
      <c r="E2604" t="s">
        <v>21</v>
      </c>
      <c r="F2604">
        <v>3.1</v>
      </c>
      <c r="G2604">
        <v>100</v>
      </c>
      <c r="H2604">
        <v>238</v>
      </c>
      <c r="I2604">
        <v>220</v>
      </c>
      <c r="J2604">
        <v>1</v>
      </c>
      <c r="K2604">
        <v>0</v>
      </c>
      <c r="L2604" t="s">
        <v>43</v>
      </c>
      <c r="M2604" t="s">
        <v>140</v>
      </c>
      <c r="N2604" t="s">
        <v>23</v>
      </c>
      <c r="O2604" t="s">
        <v>24</v>
      </c>
      <c r="P2604">
        <v>50</v>
      </c>
      <c r="Q2604" t="s">
        <v>76</v>
      </c>
      <c r="R2604">
        <v>28341</v>
      </c>
      <c r="S2604" t="str">
        <f t="shared" si="40"/>
        <v>0-50K</v>
      </c>
    </row>
    <row r="2605" spans="1:19" x14ac:dyDescent="0.3">
      <c r="A2605" t="s">
        <v>26</v>
      </c>
      <c r="B2605" t="s">
        <v>68</v>
      </c>
      <c r="C2605">
        <v>2011</v>
      </c>
      <c r="D2605" t="s">
        <v>20</v>
      </c>
      <c r="E2605" t="s">
        <v>140</v>
      </c>
      <c r="F2605">
        <v>1.8</v>
      </c>
      <c r="G2605">
        <v>153583</v>
      </c>
      <c r="H2605">
        <v>128</v>
      </c>
      <c r="I2605">
        <v>105</v>
      </c>
      <c r="J2605">
        <v>4</v>
      </c>
      <c r="K2605">
        <v>0</v>
      </c>
      <c r="L2605" t="s">
        <v>43</v>
      </c>
      <c r="M2605" t="s">
        <v>35</v>
      </c>
      <c r="N2605" t="s">
        <v>45</v>
      </c>
      <c r="O2605" t="s">
        <v>29</v>
      </c>
      <c r="P2605">
        <v>33</v>
      </c>
      <c r="Q2605" t="s">
        <v>37</v>
      </c>
      <c r="R2605">
        <v>500</v>
      </c>
      <c r="S2605" t="str">
        <f t="shared" si="40"/>
        <v>150K-200K</v>
      </c>
    </row>
    <row r="2606" spans="1:19" x14ac:dyDescent="0.3">
      <c r="A2606" t="s">
        <v>80</v>
      </c>
      <c r="B2606" t="s">
        <v>81</v>
      </c>
      <c r="C2606">
        <v>2006</v>
      </c>
      <c r="D2606" t="s">
        <v>20</v>
      </c>
      <c r="E2606" t="s">
        <v>67</v>
      </c>
      <c r="F2606">
        <v>3</v>
      </c>
      <c r="G2606">
        <v>156416</v>
      </c>
      <c r="H2606">
        <v>246</v>
      </c>
      <c r="I2606">
        <v>216</v>
      </c>
      <c r="J2606">
        <v>5</v>
      </c>
      <c r="K2606" t="s">
        <v>140</v>
      </c>
      <c r="L2606" t="s">
        <v>34</v>
      </c>
      <c r="M2606" t="s">
        <v>44</v>
      </c>
      <c r="N2606" t="s">
        <v>82</v>
      </c>
      <c r="O2606" t="s">
        <v>24</v>
      </c>
      <c r="P2606">
        <v>30</v>
      </c>
      <c r="Q2606" t="s">
        <v>88</v>
      </c>
      <c r="R2606">
        <v>500</v>
      </c>
      <c r="S2606" t="str">
        <f t="shared" si="40"/>
        <v>150K-200K</v>
      </c>
    </row>
    <row r="2607" spans="1:19" x14ac:dyDescent="0.3">
      <c r="A2607" t="s">
        <v>53</v>
      </c>
      <c r="B2607" t="s">
        <v>71</v>
      </c>
      <c r="C2607">
        <v>2023</v>
      </c>
      <c r="D2607" t="s">
        <v>20</v>
      </c>
      <c r="E2607" t="s">
        <v>140</v>
      </c>
      <c r="F2607">
        <v>1.5</v>
      </c>
      <c r="G2607">
        <v>10906</v>
      </c>
      <c r="H2607">
        <v>115</v>
      </c>
      <c r="I2607">
        <v>187</v>
      </c>
      <c r="J2607">
        <v>1</v>
      </c>
      <c r="K2607">
        <v>0</v>
      </c>
      <c r="L2607" t="s">
        <v>34</v>
      </c>
      <c r="M2607" t="s">
        <v>72</v>
      </c>
      <c r="N2607" t="s">
        <v>45</v>
      </c>
      <c r="O2607" t="s">
        <v>29</v>
      </c>
      <c r="P2607">
        <v>37</v>
      </c>
      <c r="Q2607" t="s">
        <v>64</v>
      </c>
      <c r="R2607">
        <v>37655</v>
      </c>
      <c r="S2607" t="str">
        <f t="shared" si="40"/>
        <v>0-50K</v>
      </c>
    </row>
    <row r="2608" spans="1:19" x14ac:dyDescent="0.3">
      <c r="A2608" t="s">
        <v>55</v>
      </c>
      <c r="B2608" t="s">
        <v>56</v>
      </c>
      <c r="C2608">
        <v>2009</v>
      </c>
      <c r="D2608" t="s">
        <v>20</v>
      </c>
      <c r="E2608" t="s">
        <v>21</v>
      </c>
      <c r="F2608">
        <v>3</v>
      </c>
      <c r="G2608">
        <v>208141</v>
      </c>
      <c r="H2608">
        <v>227</v>
      </c>
      <c r="I2608">
        <v>203</v>
      </c>
      <c r="J2608">
        <v>3</v>
      </c>
      <c r="K2608">
        <v>1</v>
      </c>
      <c r="L2608" t="s">
        <v>43</v>
      </c>
      <c r="M2608" t="s">
        <v>140</v>
      </c>
      <c r="N2608" t="s">
        <v>23</v>
      </c>
      <c r="O2608" t="s">
        <v>24</v>
      </c>
      <c r="P2608">
        <v>27</v>
      </c>
      <c r="Q2608" t="s">
        <v>76</v>
      </c>
      <c r="R2608">
        <v>500</v>
      </c>
      <c r="S2608" t="str">
        <f t="shared" si="40"/>
        <v>200K+</v>
      </c>
    </row>
    <row r="2609" spans="1:19" x14ac:dyDescent="0.3">
      <c r="A2609" t="s">
        <v>55</v>
      </c>
      <c r="B2609" t="s">
        <v>78</v>
      </c>
      <c r="C2609">
        <v>2008</v>
      </c>
      <c r="D2609" t="s">
        <v>20</v>
      </c>
      <c r="E2609" t="s">
        <v>21</v>
      </c>
      <c r="F2609">
        <v>1.7</v>
      </c>
      <c r="G2609">
        <v>204089</v>
      </c>
      <c r="H2609">
        <v>187</v>
      </c>
      <c r="I2609">
        <v>144</v>
      </c>
      <c r="J2609">
        <v>4</v>
      </c>
      <c r="K2609">
        <v>1</v>
      </c>
      <c r="L2609" t="s">
        <v>34</v>
      </c>
      <c r="M2609" t="s">
        <v>140</v>
      </c>
      <c r="N2609" t="s">
        <v>45</v>
      </c>
      <c r="O2609" t="s">
        <v>29</v>
      </c>
      <c r="P2609">
        <v>35</v>
      </c>
      <c r="Q2609" t="s">
        <v>88</v>
      </c>
      <c r="R2609">
        <v>500</v>
      </c>
      <c r="S2609" t="str">
        <f t="shared" si="40"/>
        <v>200K+</v>
      </c>
    </row>
    <row r="2610" spans="1:19" x14ac:dyDescent="0.3">
      <c r="A2610" t="s">
        <v>55</v>
      </c>
      <c r="B2610" t="s">
        <v>78</v>
      </c>
      <c r="C2610">
        <v>2009</v>
      </c>
      <c r="D2610" t="s">
        <v>20</v>
      </c>
      <c r="E2610" t="s">
        <v>21</v>
      </c>
      <c r="F2610">
        <v>1.9</v>
      </c>
      <c r="G2610">
        <v>222123</v>
      </c>
      <c r="H2610">
        <v>141</v>
      </c>
      <c r="I2610">
        <v>141</v>
      </c>
      <c r="J2610">
        <v>4</v>
      </c>
      <c r="K2610">
        <v>1</v>
      </c>
      <c r="L2610" t="s">
        <v>34</v>
      </c>
      <c r="M2610" t="s">
        <v>35</v>
      </c>
      <c r="N2610" t="s">
        <v>45</v>
      </c>
      <c r="O2610" t="s">
        <v>29</v>
      </c>
      <c r="P2610">
        <v>33</v>
      </c>
      <c r="Q2610" t="s">
        <v>48</v>
      </c>
      <c r="R2610">
        <v>500</v>
      </c>
      <c r="S2610" t="str">
        <f t="shared" si="40"/>
        <v>200K+</v>
      </c>
    </row>
    <row r="2611" spans="1:19" x14ac:dyDescent="0.3">
      <c r="A2611" t="s">
        <v>80</v>
      </c>
      <c r="B2611" t="s">
        <v>83</v>
      </c>
      <c r="C2611">
        <v>2005</v>
      </c>
      <c r="D2611" t="s">
        <v>20</v>
      </c>
      <c r="E2611" t="s">
        <v>21</v>
      </c>
      <c r="F2611">
        <v>4.8</v>
      </c>
      <c r="G2611">
        <v>155312</v>
      </c>
      <c r="H2611">
        <v>355</v>
      </c>
      <c r="I2611">
        <v>355</v>
      </c>
      <c r="J2611">
        <v>4</v>
      </c>
      <c r="K2611">
        <v>0</v>
      </c>
      <c r="L2611" t="s">
        <v>40</v>
      </c>
      <c r="M2611" t="s">
        <v>44</v>
      </c>
      <c r="N2611" t="s">
        <v>84</v>
      </c>
      <c r="O2611" t="s">
        <v>60</v>
      </c>
      <c r="P2611">
        <v>15</v>
      </c>
      <c r="Q2611" t="s">
        <v>64</v>
      </c>
      <c r="R2611">
        <v>500</v>
      </c>
      <c r="S2611" t="str">
        <f t="shared" si="40"/>
        <v>150K-200K</v>
      </c>
    </row>
    <row r="2612" spans="1:19" x14ac:dyDescent="0.3">
      <c r="A2612" t="s">
        <v>38</v>
      </c>
      <c r="B2612" t="s">
        <v>86</v>
      </c>
      <c r="C2612">
        <v>2021</v>
      </c>
      <c r="D2612" t="s">
        <v>20</v>
      </c>
      <c r="E2612" t="s">
        <v>21</v>
      </c>
      <c r="F2612">
        <v>4.4000000000000004</v>
      </c>
      <c r="G2612">
        <v>100</v>
      </c>
      <c r="H2612">
        <v>342</v>
      </c>
      <c r="I2612">
        <v>332</v>
      </c>
      <c r="J2612">
        <v>1</v>
      </c>
      <c r="K2612">
        <v>0</v>
      </c>
      <c r="L2612" t="s">
        <v>43</v>
      </c>
      <c r="M2612" t="s">
        <v>44</v>
      </c>
      <c r="N2612" t="s">
        <v>84</v>
      </c>
      <c r="O2612" t="s">
        <v>95</v>
      </c>
      <c r="P2612">
        <v>32</v>
      </c>
      <c r="Q2612" t="s">
        <v>46</v>
      </c>
      <c r="R2612">
        <v>29236</v>
      </c>
      <c r="S2612" t="str">
        <f t="shared" si="40"/>
        <v>0-50K</v>
      </c>
    </row>
    <row r="2613" spans="1:19" x14ac:dyDescent="0.3">
      <c r="A2613" t="s">
        <v>73</v>
      </c>
      <c r="B2613" t="s">
        <v>90</v>
      </c>
      <c r="C2613">
        <v>2018</v>
      </c>
      <c r="D2613" t="s">
        <v>65</v>
      </c>
      <c r="E2613" t="s">
        <v>21</v>
      </c>
      <c r="F2613">
        <v>0</v>
      </c>
      <c r="G2613">
        <v>63300</v>
      </c>
      <c r="H2613">
        <v>311</v>
      </c>
      <c r="I2613">
        <v>342</v>
      </c>
      <c r="J2613">
        <v>2</v>
      </c>
      <c r="K2613">
        <v>0</v>
      </c>
      <c r="L2613" t="s">
        <v>43</v>
      </c>
      <c r="M2613" t="s">
        <v>140</v>
      </c>
      <c r="N2613" t="s">
        <v>45</v>
      </c>
      <c r="O2613" t="s">
        <v>24</v>
      </c>
      <c r="P2613">
        <v>32</v>
      </c>
      <c r="Q2613" t="s">
        <v>91</v>
      </c>
      <c r="R2613">
        <v>21831</v>
      </c>
      <c r="S2613" t="str">
        <f t="shared" si="40"/>
        <v>50K-100K</v>
      </c>
    </row>
    <row r="2614" spans="1:19" x14ac:dyDescent="0.3">
      <c r="A2614" t="s">
        <v>41</v>
      </c>
      <c r="B2614" t="s">
        <v>62</v>
      </c>
      <c r="C2614">
        <v>2005</v>
      </c>
      <c r="D2614" t="s">
        <v>20</v>
      </c>
      <c r="E2614" t="s">
        <v>21</v>
      </c>
      <c r="F2614">
        <v>2.1</v>
      </c>
      <c r="G2614">
        <v>257745</v>
      </c>
      <c r="H2614">
        <v>159</v>
      </c>
      <c r="I2614">
        <v>132</v>
      </c>
      <c r="J2614">
        <v>4</v>
      </c>
      <c r="K2614">
        <v>0</v>
      </c>
      <c r="L2614" t="s">
        <v>34</v>
      </c>
      <c r="M2614" t="s">
        <v>59</v>
      </c>
      <c r="N2614" t="s">
        <v>23</v>
      </c>
      <c r="O2614" t="s">
        <v>24</v>
      </c>
      <c r="P2614">
        <v>36</v>
      </c>
      <c r="Q2614" t="s">
        <v>48</v>
      </c>
      <c r="R2614">
        <v>500</v>
      </c>
      <c r="S2614" t="str">
        <f t="shared" si="40"/>
        <v>200K+</v>
      </c>
    </row>
    <row r="2615" spans="1:19" x14ac:dyDescent="0.3">
      <c r="A2615" t="s">
        <v>38</v>
      </c>
      <c r="B2615" t="s">
        <v>39</v>
      </c>
      <c r="C2615">
        <v>2012</v>
      </c>
      <c r="D2615" t="s">
        <v>20</v>
      </c>
      <c r="E2615" t="s">
        <v>21</v>
      </c>
      <c r="F2615">
        <v>2.9</v>
      </c>
      <c r="G2615">
        <v>143565</v>
      </c>
      <c r="H2615">
        <v>230</v>
      </c>
      <c r="I2615">
        <v>201</v>
      </c>
      <c r="J2615">
        <v>3</v>
      </c>
      <c r="K2615">
        <v>0</v>
      </c>
      <c r="L2615" t="s">
        <v>140</v>
      </c>
      <c r="M2615" t="s">
        <v>140</v>
      </c>
      <c r="N2615" t="s">
        <v>23</v>
      </c>
      <c r="O2615" t="s">
        <v>24</v>
      </c>
      <c r="P2615">
        <v>33</v>
      </c>
      <c r="Q2615" t="s">
        <v>140</v>
      </c>
      <c r="R2615">
        <v>10021</v>
      </c>
      <c r="S2615" t="str">
        <f t="shared" si="40"/>
        <v>100K-150K</v>
      </c>
    </row>
    <row r="2616" spans="1:19" x14ac:dyDescent="0.3">
      <c r="A2616" t="s">
        <v>26</v>
      </c>
      <c r="B2616" t="s">
        <v>101</v>
      </c>
      <c r="C2616">
        <v>2011</v>
      </c>
      <c r="D2616" t="s">
        <v>20</v>
      </c>
      <c r="E2616" t="s">
        <v>21</v>
      </c>
      <c r="F2616">
        <v>2.5</v>
      </c>
      <c r="G2616">
        <v>8768</v>
      </c>
      <c r="H2616">
        <v>165</v>
      </c>
      <c r="I2616">
        <v>145</v>
      </c>
      <c r="J2616">
        <v>3</v>
      </c>
      <c r="K2616">
        <v>1</v>
      </c>
      <c r="L2616" t="s">
        <v>43</v>
      </c>
      <c r="M2616" t="s">
        <v>140</v>
      </c>
      <c r="N2616" t="s">
        <v>45</v>
      </c>
      <c r="O2616" t="s">
        <v>29</v>
      </c>
      <c r="P2616">
        <v>36</v>
      </c>
      <c r="Q2616" t="s">
        <v>140</v>
      </c>
      <c r="R2616">
        <v>5427</v>
      </c>
      <c r="S2616" t="str">
        <f t="shared" si="40"/>
        <v>0-50K</v>
      </c>
    </row>
    <row r="2617" spans="1:19" x14ac:dyDescent="0.3">
      <c r="A2617" t="s">
        <v>49</v>
      </c>
      <c r="B2617" t="s">
        <v>50</v>
      </c>
      <c r="C2617">
        <v>2018</v>
      </c>
      <c r="D2617" t="s">
        <v>20</v>
      </c>
      <c r="E2617" t="s">
        <v>140</v>
      </c>
      <c r="F2617">
        <v>2.2999999999999998</v>
      </c>
      <c r="G2617">
        <v>46231</v>
      </c>
      <c r="H2617">
        <v>169</v>
      </c>
      <c r="I2617">
        <v>172</v>
      </c>
      <c r="J2617">
        <v>2</v>
      </c>
      <c r="K2617">
        <v>1</v>
      </c>
      <c r="L2617" t="s">
        <v>43</v>
      </c>
      <c r="M2617" t="s">
        <v>59</v>
      </c>
      <c r="N2617" t="s">
        <v>45</v>
      </c>
      <c r="O2617" t="s">
        <v>29</v>
      </c>
      <c r="P2617">
        <v>37</v>
      </c>
      <c r="Q2617" t="s">
        <v>140</v>
      </c>
      <c r="R2617">
        <v>8813</v>
      </c>
      <c r="S2617" t="str">
        <f t="shared" si="40"/>
        <v>0-50K</v>
      </c>
    </row>
    <row r="2618" spans="1:19" x14ac:dyDescent="0.3">
      <c r="A2618" t="s">
        <v>41</v>
      </c>
      <c r="B2618" t="s">
        <v>62</v>
      </c>
      <c r="C2618">
        <v>2007</v>
      </c>
      <c r="D2618" t="s">
        <v>20</v>
      </c>
      <c r="E2618" t="s">
        <v>21</v>
      </c>
      <c r="F2618">
        <v>2</v>
      </c>
      <c r="G2618">
        <v>149291</v>
      </c>
      <c r="H2618">
        <v>154</v>
      </c>
      <c r="I2618">
        <v>150</v>
      </c>
      <c r="J2618">
        <v>4</v>
      </c>
      <c r="K2618">
        <v>0</v>
      </c>
      <c r="L2618" t="s">
        <v>43</v>
      </c>
      <c r="M2618" t="s">
        <v>52</v>
      </c>
      <c r="N2618" t="s">
        <v>23</v>
      </c>
      <c r="O2618" t="s">
        <v>29</v>
      </c>
      <c r="P2618">
        <v>34</v>
      </c>
      <c r="Q2618" t="s">
        <v>57</v>
      </c>
      <c r="R2618">
        <v>500</v>
      </c>
      <c r="S2618" t="str">
        <f t="shared" si="40"/>
        <v>100K-150K</v>
      </c>
    </row>
    <row r="2619" spans="1:19" x14ac:dyDescent="0.3">
      <c r="A2619" t="s">
        <v>73</v>
      </c>
      <c r="B2619" t="s">
        <v>97</v>
      </c>
      <c r="C2619">
        <v>2016</v>
      </c>
      <c r="D2619" t="s">
        <v>20</v>
      </c>
      <c r="E2619" t="s">
        <v>21</v>
      </c>
      <c r="F2619">
        <v>2</v>
      </c>
      <c r="G2619">
        <v>56101</v>
      </c>
      <c r="H2619">
        <v>167</v>
      </c>
      <c r="I2619">
        <v>169</v>
      </c>
      <c r="J2619">
        <v>3</v>
      </c>
      <c r="K2619">
        <v>0</v>
      </c>
      <c r="L2619" t="s">
        <v>140</v>
      </c>
      <c r="M2619" t="s">
        <v>35</v>
      </c>
      <c r="N2619" t="s">
        <v>45</v>
      </c>
      <c r="O2619" t="s">
        <v>29</v>
      </c>
      <c r="P2619">
        <v>33</v>
      </c>
      <c r="Q2619" t="s">
        <v>48</v>
      </c>
      <c r="R2619">
        <v>24828</v>
      </c>
      <c r="S2619" t="str">
        <f t="shared" si="40"/>
        <v>50K-100K</v>
      </c>
    </row>
    <row r="2620" spans="1:19" x14ac:dyDescent="0.3">
      <c r="A2620" t="s">
        <v>38</v>
      </c>
      <c r="B2620" t="s">
        <v>89</v>
      </c>
      <c r="C2620">
        <v>2024</v>
      </c>
      <c r="D2620" t="s">
        <v>63</v>
      </c>
      <c r="E2620" t="s">
        <v>21</v>
      </c>
      <c r="F2620">
        <v>1.5</v>
      </c>
      <c r="G2620">
        <v>100</v>
      </c>
      <c r="H2620">
        <v>122</v>
      </c>
      <c r="I2620">
        <v>109</v>
      </c>
      <c r="J2620">
        <v>1</v>
      </c>
      <c r="K2620">
        <v>0</v>
      </c>
      <c r="L2620" t="s">
        <v>40</v>
      </c>
      <c r="M2620" t="s">
        <v>59</v>
      </c>
      <c r="N2620" t="s">
        <v>45</v>
      </c>
      <c r="O2620" t="s">
        <v>29</v>
      </c>
      <c r="P2620">
        <v>32</v>
      </c>
      <c r="Q2620" t="s">
        <v>37</v>
      </c>
      <c r="R2620">
        <v>21209</v>
      </c>
      <c r="S2620" t="str">
        <f t="shared" si="40"/>
        <v>0-50K</v>
      </c>
    </row>
    <row r="2621" spans="1:19" x14ac:dyDescent="0.3">
      <c r="A2621" t="s">
        <v>80</v>
      </c>
      <c r="B2621" t="s">
        <v>102</v>
      </c>
      <c r="C2621">
        <v>2016</v>
      </c>
      <c r="D2621" t="s">
        <v>20</v>
      </c>
      <c r="E2621" t="s">
        <v>21</v>
      </c>
      <c r="F2621">
        <v>2.4</v>
      </c>
      <c r="G2621">
        <v>60700</v>
      </c>
      <c r="H2621">
        <v>191</v>
      </c>
      <c r="I2621">
        <v>183</v>
      </c>
      <c r="J2621">
        <v>2</v>
      </c>
      <c r="K2621" t="s">
        <v>140</v>
      </c>
      <c r="L2621" t="s">
        <v>43</v>
      </c>
      <c r="M2621" t="s">
        <v>140</v>
      </c>
      <c r="N2621" t="s">
        <v>23</v>
      </c>
      <c r="O2621" t="s">
        <v>24</v>
      </c>
      <c r="P2621">
        <v>27</v>
      </c>
      <c r="Q2621" t="s">
        <v>64</v>
      </c>
      <c r="R2621">
        <v>13713</v>
      </c>
      <c r="S2621" t="str">
        <f t="shared" si="40"/>
        <v>50K-100K</v>
      </c>
    </row>
    <row r="2622" spans="1:19" x14ac:dyDescent="0.3">
      <c r="A2622" t="s">
        <v>41</v>
      </c>
      <c r="B2622" t="s">
        <v>42</v>
      </c>
      <c r="C2622">
        <v>2014</v>
      </c>
      <c r="D2622" t="s">
        <v>20</v>
      </c>
      <c r="E2622" t="s">
        <v>21</v>
      </c>
      <c r="F2622">
        <v>2</v>
      </c>
      <c r="G2622">
        <v>8679</v>
      </c>
      <c r="H2622">
        <v>163</v>
      </c>
      <c r="I2622">
        <v>135</v>
      </c>
      <c r="J2622">
        <v>2</v>
      </c>
      <c r="K2622">
        <v>0</v>
      </c>
      <c r="L2622" t="s">
        <v>40</v>
      </c>
      <c r="M2622" t="s">
        <v>52</v>
      </c>
      <c r="N2622" t="s">
        <v>45</v>
      </c>
      <c r="O2622" t="s">
        <v>24</v>
      </c>
      <c r="P2622">
        <v>36</v>
      </c>
      <c r="Q2622" t="s">
        <v>57</v>
      </c>
      <c r="R2622">
        <v>9390</v>
      </c>
      <c r="S2622" t="str">
        <f t="shared" si="40"/>
        <v>0-50K</v>
      </c>
    </row>
    <row r="2623" spans="1:19" x14ac:dyDescent="0.3">
      <c r="A2623" t="s">
        <v>49</v>
      </c>
      <c r="B2623" t="s">
        <v>92</v>
      </c>
      <c r="C2623">
        <v>2014</v>
      </c>
      <c r="D2623" t="s">
        <v>20</v>
      </c>
      <c r="E2623" t="s">
        <v>21</v>
      </c>
      <c r="F2623">
        <v>3.2</v>
      </c>
      <c r="G2623">
        <v>76950</v>
      </c>
      <c r="H2623">
        <v>236</v>
      </c>
      <c r="I2623">
        <v>213</v>
      </c>
      <c r="J2623">
        <v>2</v>
      </c>
      <c r="K2623">
        <v>1</v>
      </c>
      <c r="L2623" t="s">
        <v>40</v>
      </c>
      <c r="M2623" t="s">
        <v>35</v>
      </c>
      <c r="N2623" t="s">
        <v>23</v>
      </c>
      <c r="O2623" t="s">
        <v>29</v>
      </c>
      <c r="P2623">
        <v>25</v>
      </c>
      <c r="Q2623" t="s">
        <v>25</v>
      </c>
      <c r="R2623">
        <v>6134</v>
      </c>
      <c r="S2623" t="str">
        <f t="shared" si="40"/>
        <v>50K-100K</v>
      </c>
    </row>
    <row r="2624" spans="1:19" x14ac:dyDescent="0.3">
      <c r="A2624" t="s">
        <v>26</v>
      </c>
      <c r="B2624" t="s">
        <v>68</v>
      </c>
      <c r="C2624">
        <v>2014</v>
      </c>
      <c r="D2624" t="s">
        <v>20</v>
      </c>
      <c r="E2624" t="s">
        <v>21</v>
      </c>
      <c r="F2624">
        <v>2.1</v>
      </c>
      <c r="G2624">
        <v>111157</v>
      </c>
      <c r="H2624">
        <v>161</v>
      </c>
      <c r="I2624">
        <v>155</v>
      </c>
      <c r="J2624">
        <v>1</v>
      </c>
      <c r="K2624">
        <v>1</v>
      </c>
      <c r="L2624" t="s">
        <v>43</v>
      </c>
      <c r="M2624" t="s">
        <v>44</v>
      </c>
      <c r="N2624" t="s">
        <v>45</v>
      </c>
      <c r="O2624" t="s">
        <v>29</v>
      </c>
      <c r="P2624">
        <v>34</v>
      </c>
      <c r="Q2624" t="s">
        <v>46</v>
      </c>
      <c r="R2624">
        <v>4510</v>
      </c>
      <c r="S2624" t="str">
        <f t="shared" si="40"/>
        <v>100K-150K</v>
      </c>
    </row>
    <row r="2625" spans="1:19" x14ac:dyDescent="0.3">
      <c r="A2625" t="s">
        <v>80</v>
      </c>
      <c r="B2625" t="s">
        <v>102</v>
      </c>
      <c r="C2625">
        <v>2022</v>
      </c>
      <c r="D2625" t="s">
        <v>20</v>
      </c>
      <c r="E2625" t="s">
        <v>21</v>
      </c>
      <c r="F2625">
        <v>2.8</v>
      </c>
      <c r="G2625">
        <v>51516</v>
      </c>
      <c r="H2625">
        <v>209</v>
      </c>
      <c r="I2625">
        <v>203</v>
      </c>
      <c r="J2625">
        <v>1</v>
      </c>
      <c r="K2625">
        <v>0</v>
      </c>
      <c r="L2625" t="s">
        <v>40</v>
      </c>
      <c r="M2625" t="s">
        <v>94</v>
      </c>
      <c r="N2625" t="s">
        <v>23</v>
      </c>
      <c r="O2625" t="s">
        <v>24</v>
      </c>
      <c r="P2625">
        <v>29</v>
      </c>
      <c r="Q2625" t="s">
        <v>57</v>
      </c>
      <c r="R2625">
        <v>25204</v>
      </c>
      <c r="S2625" t="str">
        <f t="shared" si="40"/>
        <v>50K-100K</v>
      </c>
    </row>
    <row r="2626" spans="1:19" x14ac:dyDescent="0.3">
      <c r="A2626" t="s">
        <v>49</v>
      </c>
      <c r="B2626" t="s">
        <v>92</v>
      </c>
      <c r="C2626">
        <v>2014</v>
      </c>
      <c r="D2626" t="s">
        <v>20</v>
      </c>
      <c r="E2626" t="s">
        <v>140</v>
      </c>
      <c r="F2626">
        <v>2.1</v>
      </c>
      <c r="G2626">
        <v>137069</v>
      </c>
      <c r="H2626">
        <v>160</v>
      </c>
      <c r="I2626">
        <v>149</v>
      </c>
      <c r="J2626">
        <v>3</v>
      </c>
      <c r="K2626">
        <v>1</v>
      </c>
      <c r="L2626" t="s">
        <v>40</v>
      </c>
      <c r="M2626" t="s">
        <v>44</v>
      </c>
      <c r="N2626" t="s">
        <v>23</v>
      </c>
      <c r="O2626" t="s">
        <v>24</v>
      </c>
      <c r="P2626">
        <v>37</v>
      </c>
      <c r="Q2626" t="s">
        <v>140</v>
      </c>
      <c r="R2626">
        <v>3421</v>
      </c>
      <c r="S2626" t="str">
        <f t="shared" ref="S2626:S2689" si="41">IF(G2626&lt;=50000,"0-50K",IF(G2626&lt;=100000,"50K-100K",IF(G2626&lt;=150000,"100K-150K",IF(G2626&lt;=200000,"150K-200K","200K+"))))</f>
        <v>100K-150K</v>
      </c>
    </row>
    <row r="2627" spans="1:19" x14ac:dyDescent="0.3">
      <c r="A2627" t="s">
        <v>80</v>
      </c>
      <c r="B2627" t="s">
        <v>98</v>
      </c>
      <c r="C2627">
        <v>2006</v>
      </c>
      <c r="D2627" t="s">
        <v>20</v>
      </c>
      <c r="E2627" t="s">
        <v>67</v>
      </c>
      <c r="F2627">
        <v>3</v>
      </c>
      <c r="G2627">
        <v>168778</v>
      </c>
      <c r="H2627">
        <v>249</v>
      </c>
      <c r="I2627">
        <v>228</v>
      </c>
      <c r="J2627">
        <v>4</v>
      </c>
      <c r="K2627">
        <v>1</v>
      </c>
      <c r="L2627" t="s">
        <v>40</v>
      </c>
      <c r="M2627" t="s">
        <v>52</v>
      </c>
      <c r="N2627" t="s">
        <v>23</v>
      </c>
      <c r="O2627" t="s">
        <v>29</v>
      </c>
      <c r="P2627">
        <v>24</v>
      </c>
      <c r="Q2627" t="s">
        <v>46</v>
      </c>
      <c r="R2627">
        <v>500</v>
      </c>
      <c r="S2627" t="str">
        <f t="shared" si="41"/>
        <v>150K-200K</v>
      </c>
    </row>
    <row r="2628" spans="1:19" x14ac:dyDescent="0.3">
      <c r="A2628" t="s">
        <v>53</v>
      </c>
      <c r="B2628" t="s">
        <v>79</v>
      </c>
      <c r="C2628">
        <v>2006</v>
      </c>
      <c r="D2628" t="s">
        <v>20</v>
      </c>
      <c r="E2628" t="s">
        <v>21</v>
      </c>
      <c r="F2628">
        <v>2.5</v>
      </c>
      <c r="G2628">
        <v>171767</v>
      </c>
      <c r="H2628">
        <v>196</v>
      </c>
      <c r="I2628">
        <v>188</v>
      </c>
      <c r="J2628">
        <v>5</v>
      </c>
      <c r="K2628">
        <v>1</v>
      </c>
      <c r="L2628" t="s">
        <v>34</v>
      </c>
      <c r="M2628" t="s">
        <v>59</v>
      </c>
      <c r="N2628" t="s">
        <v>45</v>
      </c>
      <c r="O2628" t="s">
        <v>29</v>
      </c>
      <c r="P2628">
        <v>29</v>
      </c>
      <c r="Q2628" t="s">
        <v>37</v>
      </c>
      <c r="R2628">
        <v>2758</v>
      </c>
      <c r="S2628" t="str">
        <f t="shared" si="41"/>
        <v>150K-200K</v>
      </c>
    </row>
    <row r="2629" spans="1:19" x14ac:dyDescent="0.3">
      <c r="A2629" t="s">
        <v>31</v>
      </c>
      <c r="B2629" t="s">
        <v>61</v>
      </c>
      <c r="C2629">
        <v>2005</v>
      </c>
      <c r="D2629" t="s">
        <v>20</v>
      </c>
      <c r="E2629" t="s">
        <v>140</v>
      </c>
      <c r="F2629">
        <v>1.9</v>
      </c>
      <c r="G2629">
        <v>365236</v>
      </c>
      <c r="H2629">
        <v>187</v>
      </c>
      <c r="I2629">
        <v>144</v>
      </c>
      <c r="J2629">
        <v>5</v>
      </c>
      <c r="K2629">
        <v>1</v>
      </c>
      <c r="L2629" t="s">
        <v>40</v>
      </c>
      <c r="M2629" t="s">
        <v>28</v>
      </c>
      <c r="N2629" t="s">
        <v>45</v>
      </c>
      <c r="O2629" t="s">
        <v>24</v>
      </c>
      <c r="P2629">
        <v>32</v>
      </c>
      <c r="Q2629" t="s">
        <v>25</v>
      </c>
      <c r="R2629">
        <v>500</v>
      </c>
      <c r="S2629" t="str">
        <f t="shared" si="41"/>
        <v>200K+</v>
      </c>
    </row>
    <row r="2630" spans="1:19" x14ac:dyDescent="0.3">
      <c r="A2630" t="s">
        <v>31</v>
      </c>
      <c r="B2630" t="s">
        <v>32</v>
      </c>
      <c r="C2630">
        <v>2022</v>
      </c>
      <c r="D2630" t="s">
        <v>65</v>
      </c>
      <c r="E2630" t="s">
        <v>21</v>
      </c>
      <c r="F2630">
        <v>0</v>
      </c>
      <c r="G2630">
        <v>25852</v>
      </c>
      <c r="H2630">
        <v>274</v>
      </c>
      <c r="I2630">
        <v>301</v>
      </c>
      <c r="J2630">
        <v>1</v>
      </c>
      <c r="K2630">
        <v>0</v>
      </c>
      <c r="L2630" t="s">
        <v>34</v>
      </c>
      <c r="M2630" t="s">
        <v>22</v>
      </c>
      <c r="N2630" t="s">
        <v>36</v>
      </c>
      <c r="O2630" t="s">
        <v>29</v>
      </c>
      <c r="P2630">
        <v>111</v>
      </c>
      <c r="Q2630" t="s">
        <v>140</v>
      </c>
      <c r="R2630">
        <v>17114</v>
      </c>
      <c r="S2630" t="str">
        <f t="shared" si="41"/>
        <v>0-50K</v>
      </c>
    </row>
    <row r="2631" spans="1:19" x14ac:dyDescent="0.3">
      <c r="A2631" t="s">
        <v>26</v>
      </c>
      <c r="B2631" t="s">
        <v>68</v>
      </c>
      <c r="C2631">
        <v>2008</v>
      </c>
      <c r="D2631" t="s">
        <v>20</v>
      </c>
      <c r="E2631" t="s">
        <v>21</v>
      </c>
      <c r="F2631">
        <v>2.2999999999999998</v>
      </c>
      <c r="G2631">
        <v>303487</v>
      </c>
      <c r="H2631">
        <v>174</v>
      </c>
      <c r="I2631">
        <v>165</v>
      </c>
      <c r="J2631">
        <v>4</v>
      </c>
      <c r="K2631">
        <v>1</v>
      </c>
      <c r="L2631" t="s">
        <v>34</v>
      </c>
      <c r="M2631" t="s">
        <v>94</v>
      </c>
      <c r="N2631" t="s">
        <v>45</v>
      </c>
      <c r="O2631" t="s">
        <v>29</v>
      </c>
      <c r="P2631">
        <v>29</v>
      </c>
      <c r="Q2631" t="s">
        <v>88</v>
      </c>
      <c r="R2631">
        <v>500</v>
      </c>
      <c r="S2631" t="str">
        <f t="shared" si="41"/>
        <v>200K+</v>
      </c>
    </row>
    <row r="2632" spans="1:19" x14ac:dyDescent="0.3">
      <c r="A2632" t="s">
        <v>73</v>
      </c>
      <c r="B2632" t="s">
        <v>74</v>
      </c>
      <c r="C2632">
        <v>2022</v>
      </c>
      <c r="D2632" t="s">
        <v>65</v>
      </c>
      <c r="E2632" t="s">
        <v>21</v>
      </c>
      <c r="F2632">
        <v>0</v>
      </c>
      <c r="G2632">
        <v>22016</v>
      </c>
      <c r="H2632">
        <v>187</v>
      </c>
      <c r="I2632">
        <v>233</v>
      </c>
      <c r="J2632">
        <v>1</v>
      </c>
      <c r="K2632" t="s">
        <v>140</v>
      </c>
      <c r="L2632" t="s">
        <v>40</v>
      </c>
      <c r="M2632" t="s">
        <v>52</v>
      </c>
      <c r="N2632" t="s">
        <v>23</v>
      </c>
      <c r="O2632" t="s">
        <v>24</v>
      </c>
      <c r="P2632">
        <v>119</v>
      </c>
      <c r="Q2632" t="s">
        <v>140</v>
      </c>
      <c r="R2632">
        <v>42539</v>
      </c>
      <c r="S2632" t="str">
        <f t="shared" si="41"/>
        <v>0-50K</v>
      </c>
    </row>
    <row r="2633" spans="1:19" x14ac:dyDescent="0.3">
      <c r="A2633" t="s">
        <v>31</v>
      </c>
      <c r="B2633" t="s">
        <v>85</v>
      </c>
      <c r="C2633">
        <v>2019</v>
      </c>
      <c r="D2633" t="s">
        <v>33</v>
      </c>
      <c r="E2633" t="s">
        <v>140</v>
      </c>
      <c r="F2633">
        <v>2.7</v>
      </c>
      <c r="G2633">
        <v>123064</v>
      </c>
      <c r="H2633">
        <v>201</v>
      </c>
      <c r="I2633">
        <v>187</v>
      </c>
      <c r="J2633">
        <v>1</v>
      </c>
      <c r="K2633">
        <v>0</v>
      </c>
      <c r="L2633" t="s">
        <v>140</v>
      </c>
      <c r="M2633" t="s">
        <v>44</v>
      </c>
      <c r="N2633" t="s">
        <v>23</v>
      </c>
      <c r="O2633" t="s">
        <v>24</v>
      </c>
      <c r="P2633">
        <v>45</v>
      </c>
      <c r="Q2633" t="s">
        <v>140</v>
      </c>
      <c r="R2633">
        <v>11409</v>
      </c>
      <c r="S2633" t="str">
        <f t="shared" si="41"/>
        <v>100K-150K</v>
      </c>
    </row>
    <row r="2634" spans="1:19" x14ac:dyDescent="0.3">
      <c r="A2634" t="s">
        <v>73</v>
      </c>
      <c r="B2634" t="s">
        <v>90</v>
      </c>
      <c r="C2634">
        <v>2014</v>
      </c>
      <c r="D2634" t="s">
        <v>20</v>
      </c>
      <c r="E2634" t="s">
        <v>21</v>
      </c>
      <c r="F2634">
        <v>1.8</v>
      </c>
      <c r="G2634">
        <v>153374</v>
      </c>
      <c r="H2634">
        <v>161</v>
      </c>
      <c r="I2634">
        <v>144</v>
      </c>
      <c r="J2634">
        <v>3</v>
      </c>
      <c r="K2634">
        <v>1</v>
      </c>
      <c r="L2634" t="s">
        <v>140</v>
      </c>
      <c r="M2634" t="s">
        <v>72</v>
      </c>
      <c r="N2634" t="s">
        <v>45</v>
      </c>
      <c r="O2634" t="s">
        <v>29</v>
      </c>
      <c r="P2634">
        <v>33</v>
      </c>
      <c r="Q2634" t="s">
        <v>76</v>
      </c>
      <c r="R2634">
        <v>7521</v>
      </c>
      <c r="S2634" t="str">
        <f t="shared" si="41"/>
        <v>150K-200K</v>
      </c>
    </row>
    <row r="2635" spans="1:19" x14ac:dyDescent="0.3">
      <c r="A2635" t="s">
        <v>49</v>
      </c>
      <c r="B2635" t="s">
        <v>50</v>
      </c>
      <c r="C2635">
        <v>2021</v>
      </c>
      <c r="D2635" t="s">
        <v>20</v>
      </c>
      <c r="E2635" t="s">
        <v>21</v>
      </c>
      <c r="F2635">
        <v>1.7</v>
      </c>
      <c r="G2635">
        <v>11985</v>
      </c>
      <c r="H2635">
        <v>147</v>
      </c>
      <c r="I2635">
        <v>187</v>
      </c>
      <c r="J2635">
        <v>1</v>
      </c>
      <c r="K2635">
        <v>0</v>
      </c>
      <c r="L2635" t="s">
        <v>34</v>
      </c>
      <c r="M2635" t="s">
        <v>140</v>
      </c>
      <c r="N2635" t="s">
        <v>45</v>
      </c>
      <c r="O2635" t="s">
        <v>29</v>
      </c>
      <c r="P2635">
        <v>33</v>
      </c>
      <c r="Q2635" t="s">
        <v>57</v>
      </c>
      <c r="R2635">
        <v>14902</v>
      </c>
      <c r="S2635" t="str">
        <f t="shared" si="41"/>
        <v>0-50K</v>
      </c>
    </row>
    <row r="2636" spans="1:19" x14ac:dyDescent="0.3">
      <c r="A2636" t="s">
        <v>38</v>
      </c>
      <c r="B2636" t="s">
        <v>89</v>
      </c>
      <c r="C2636">
        <v>2012</v>
      </c>
      <c r="D2636" t="s">
        <v>63</v>
      </c>
      <c r="E2636" t="s">
        <v>21</v>
      </c>
      <c r="F2636">
        <v>2.2000000000000002</v>
      </c>
      <c r="G2636">
        <v>145151</v>
      </c>
      <c r="H2636">
        <v>168</v>
      </c>
      <c r="I2636">
        <v>161</v>
      </c>
      <c r="J2636">
        <v>3</v>
      </c>
      <c r="K2636">
        <v>0</v>
      </c>
      <c r="L2636" t="s">
        <v>43</v>
      </c>
      <c r="M2636" t="s">
        <v>72</v>
      </c>
      <c r="N2636" t="s">
        <v>45</v>
      </c>
      <c r="O2636" t="s">
        <v>29</v>
      </c>
      <c r="P2636">
        <v>34</v>
      </c>
      <c r="Q2636" t="s">
        <v>46</v>
      </c>
      <c r="R2636">
        <v>1247</v>
      </c>
      <c r="S2636" t="str">
        <f t="shared" si="41"/>
        <v>100K-150K</v>
      </c>
    </row>
    <row r="2637" spans="1:19" x14ac:dyDescent="0.3">
      <c r="A2637" t="s">
        <v>38</v>
      </c>
      <c r="B2637" t="s">
        <v>47</v>
      </c>
      <c r="C2637">
        <v>2009</v>
      </c>
      <c r="D2637" t="s">
        <v>63</v>
      </c>
      <c r="E2637" t="s">
        <v>67</v>
      </c>
      <c r="F2637">
        <v>3.1</v>
      </c>
      <c r="G2637">
        <v>112849</v>
      </c>
      <c r="H2637">
        <v>187</v>
      </c>
      <c r="I2637">
        <v>216</v>
      </c>
      <c r="J2637">
        <v>3</v>
      </c>
      <c r="K2637">
        <v>0</v>
      </c>
      <c r="L2637" t="s">
        <v>43</v>
      </c>
      <c r="M2637" t="s">
        <v>140</v>
      </c>
      <c r="N2637" t="s">
        <v>23</v>
      </c>
      <c r="O2637" t="s">
        <v>60</v>
      </c>
      <c r="P2637">
        <v>25</v>
      </c>
      <c r="Q2637" t="s">
        <v>88</v>
      </c>
      <c r="R2637">
        <v>1804</v>
      </c>
      <c r="S2637" t="str">
        <f t="shared" si="41"/>
        <v>100K-150K</v>
      </c>
    </row>
    <row r="2638" spans="1:19" x14ac:dyDescent="0.3">
      <c r="A2638" t="s">
        <v>26</v>
      </c>
      <c r="B2638" t="s">
        <v>27</v>
      </c>
      <c r="C2638">
        <v>2007</v>
      </c>
      <c r="D2638" t="s">
        <v>63</v>
      </c>
      <c r="E2638" t="s">
        <v>21</v>
      </c>
      <c r="F2638">
        <v>3.5</v>
      </c>
      <c r="G2638">
        <v>110795</v>
      </c>
      <c r="H2638">
        <v>273</v>
      </c>
      <c r="I2638">
        <v>187</v>
      </c>
      <c r="J2638">
        <v>3</v>
      </c>
      <c r="K2638">
        <v>0</v>
      </c>
      <c r="L2638" t="s">
        <v>34</v>
      </c>
      <c r="M2638" t="s">
        <v>72</v>
      </c>
      <c r="N2638" t="s">
        <v>23</v>
      </c>
      <c r="O2638" t="s">
        <v>29</v>
      </c>
      <c r="P2638">
        <v>23</v>
      </c>
      <c r="Q2638" t="s">
        <v>91</v>
      </c>
      <c r="R2638">
        <v>720</v>
      </c>
      <c r="S2638" t="str">
        <f t="shared" si="41"/>
        <v>100K-150K</v>
      </c>
    </row>
    <row r="2639" spans="1:19" x14ac:dyDescent="0.3">
      <c r="A2639" t="s">
        <v>18</v>
      </c>
      <c r="B2639" t="s">
        <v>19</v>
      </c>
      <c r="C2639">
        <v>2019</v>
      </c>
      <c r="D2639" t="s">
        <v>63</v>
      </c>
      <c r="E2639" t="s">
        <v>21</v>
      </c>
      <c r="F2639">
        <v>2.7</v>
      </c>
      <c r="G2639">
        <v>82959</v>
      </c>
      <c r="H2639">
        <v>219</v>
      </c>
      <c r="I2639">
        <v>201</v>
      </c>
      <c r="J2639">
        <v>1</v>
      </c>
      <c r="K2639">
        <v>0</v>
      </c>
      <c r="L2639" t="s">
        <v>40</v>
      </c>
      <c r="M2639" t="s">
        <v>28</v>
      </c>
      <c r="N2639" t="s">
        <v>23</v>
      </c>
      <c r="O2639" t="s">
        <v>29</v>
      </c>
      <c r="P2639">
        <v>32</v>
      </c>
      <c r="Q2639" t="s">
        <v>88</v>
      </c>
      <c r="R2639">
        <v>29584</v>
      </c>
      <c r="S2639" t="str">
        <f t="shared" si="41"/>
        <v>50K-100K</v>
      </c>
    </row>
    <row r="2640" spans="1:19" x14ac:dyDescent="0.3">
      <c r="A2640" t="s">
        <v>38</v>
      </c>
      <c r="B2640" t="s">
        <v>47</v>
      </c>
      <c r="C2640">
        <v>2021</v>
      </c>
      <c r="D2640" t="s">
        <v>33</v>
      </c>
      <c r="E2640" t="s">
        <v>21</v>
      </c>
      <c r="F2640">
        <v>2.5</v>
      </c>
      <c r="G2640">
        <v>8779</v>
      </c>
      <c r="H2640">
        <v>248</v>
      </c>
      <c r="I2640">
        <v>244</v>
      </c>
      <c r="J2640">
        <v>1</v>
      </c>
      <c r="K2640">
        <v>1</v>
      </c>
      <c r="L2640" t="s">
        <v>34</v>
      </c>
      <c r="M2640" t="s">
        <v>140</v>
      </c>
      <c r="N2640" t="s">
        <v>23</v>
      </c>
      <c r="O2640" t="s">
        <v>24</v>
      </c>
      <c r="P2640">
        <v>44</v>
      </c>
      <c r="Q2640" t="s">
        <v>88</v>
      </c>
      <c r="R2640">
        <v>17715</v>
      </c>
      <c r="S2640" t="str">
        <f t="shared" si="41"/>
        <v>0-50K</v>
      </c>
    </row>
    <row r="2641" spans="1:19" x14ac:dyDescent="0.3">
      <c r="A2641" t="s">
        <v>80</v>
      </c>
      <c r="B2641" t="s">
        <v>98</v>
      </c>
      <c r="C2641">
        <v>2006</v>
      </c>
      <c r="D2641" t="s">
        <v>20</v>
      </c>
      <c r="E2641" t="s">
        <v>140</v>
      </c>
      <c r="F2641">
        <v>2.5</v>
      </c>
      <c r="G2641">
        <v>274383</v>
      </c>
      <c r="H2641">
        <v>249</v>
      </c>
      <c r="I2641">
        <v>244</v>
      </c>
      <c r="J2641">
        <v>4</v>
      </c>
      <c r="K2641">
        <v>1</v>
      </c>
      <c r="L2641" t="s">
        <v>34</v>
      </c>
      <c r="M2641" t="s">
        <v>35</v>
      </c>
      <c r="N2641" t="s">
        <v>23</v>
      </c>
      <c r="O2641" t="s">
        <v>24</v>
      </c>
      <c r="P2641">
        <v>21</v>
      </c>
      <c r="Q2641" t="s">
        <v>48</v>
      </c>
      <c r="R2641">
        <v>500</v>
      </c>
      <c r="S2641" t="str">
        <f t="shared" si="41"/>
        <v>200K+</v>
      </c>
    </row>
    <row r="2642" spans="1:19" x14ac:dyDescent="0.3">
      <c r="A2642" t="s">
        <v>31</v>
      </c>
      <c r="B2642" t="s">
        <v>61</v>
      </c>
      <c r="C2642">
        <v>2014</v>
      </c>
      <c r="D2642" t="s">
        <v>20</v>
      </c>
      <c r="E2642" t="s">
        <v>21</v>
      </c>
      <c r="F2642">
        <v>2.5</v>
      </c>
      <c r="G2642">
        <v>47730</v>
      </c>
      <c r="H2642">
        <v>176</v>
      </c>
      <c r="I2642">
        <v>184</v>
      </c>
      <c r="J2642">
        <v>3</v>
      </c>
      <c r="K2642">
        <v>1</v>
      </c>
      <c r="L2642" t="s">
        <v>34</v>
      </c>
      <c r="M2642" t="s">
        <v>28</v>
      </c>
      <c r="N2642" t="s">
        <v>45</v>
      </c>
      <c r="O2642" t="s">
        <v>24</v>
      </c>
      <c r="P2642">
        <v>33</v>
      </c>
      <c r="Q2642" t="s">
        <v>91</v>
      </c>
      <c r="R2642">
        <v>8290</v>
      </c>
      <c r="S2642" t="str">
        <f t="shared" si="41"/>
        <v>0-50K</v>
      </c>
    </row>
    <row r="2643" spans="1:19" x14ac:dyDescent="0.3">
      <c r="A2643" t="s">
        <v>41</v>
      </c>
      <c r="B2643" t="s">
        <v>42</v>
      </c>
      <c r="C2643">
        <v>2019</v>
      </c>
      <c r="D2643" t="s">
        <v>20</v>
      </c>
      <c r="E2643" t="s">
        <v>21</v>
      </c>
      <c r="F2643">
        <v>1.9</v>
      </c>
      <c r="G2643">
        <v>83311</v>
      </c>
      <c r="H2643">
        <v>124</v>
      </c>
      <c r="I2643">
        <v>117</v>
      </c>
      <c r="J2643">
        <v>3</v>
      </c>
      <c r="K2643">
        <v>1</v>
      </c>
      <c r="L2643" t="s">
        <v>40</v>
      </c>
      <c r="M2643" t="s">
        <v>35</v>
      </c>
      <c r="N2643" t="s">
        <v>45</v>
      </c>
      <c r="O2643" t="s">
        <v>24</v>
      </c>
      <c r="P2643">
        <v>33</v>
      </c>
      <c r="Q2643" t="s">
        <v>76</v>
      </c>
      <c r="R2643">
        <v>9581</v>
      </c>
      <c r="S2643" t="str">
        <f t="shared" si="41"/>
        <v>50K-100K</v>
      </c>
    </row>
    <row r="2644" spans="1:19" x14ac:dyDescent="0.3">
      <c r="A2644" t="s">
        <v>31</v>
      </c>
      <c r="B2644" t="s">
        <v>99</v>
      </c>
      <c r="C2644">
        <v>2017</v>
      </c>
      <c r="D2644" t="s">
        <v>20</v>
      </c>
      <c r="E2644" t="s">
        <v>140</v>
      </c>
      <c r="F2644">
        <v>2.7</v>
      </c>
      <c r="G2644">
        <v>130796</v>
      </c>
      <c r="H2644">
        <v>218</v>
      </c>
      <c r="I2644">
        <v>215</v>
      </c>
      <c r="J2644">
        <v>1</v>
      </c>
      <c r="K2644">
        <v>1</v>
      </c>
      <c r="L2644" t="s">
        <v>40</v>
      </c>
      <c r="M2644" t="s">
        <v>35</v>
      </c>
      <c r="N2644" t="s">
        <v>23</v>
      </c>
      <c r="O2644" t="s">
        <v>24</v>
      </c>
      <c r="P2644">
        <v>28</v>
      </c>
      <c r="Q2644" t="s">
        <v>76</v>
      </c>
      <c r="R2644">
        <v>9826</v>
      </c>
      <c r="S2644" t="str">
        <f t="shared" si="41"/>
        <v>100K-150K</v>
      </c>
    </row>
    <row r="2645" spans="1:19" x14ac:dyDescent="0.3">
      <c r="A2645" t="s">
        <v>26</v>
      </c>
      <c r="B2645" t="s">
        <v>27</v>
      </c>
      <c r="C2645">
        <v>2017</v>
      </c>
      <c r="D2645" t="s">
        <v>20</v>
      </c>
      <c r="E2645" t="s">
        <v>21</v>
      </c>
      <c r="F2645">
        <v>2.5</v>
      </c>
      <c r="G2645">
        <v>154402</v>
      </c>
      <c r="H2645">
        <v>180</v>
      </c>
      <c r="I2645">
        <v>168</v>
      </c>
      <c r="J2645">
        <v>1</v>
      </c>
      <c r="K2645">
        <v>1</v>
      </c>
      <c r="L2645" t="s">
        <v>40</v>
      </c>
      <c r="M2645" t="s">
        <v>94</v>
      </c>
      <c r="N2645" t="s">
        <v>23</v>
      </c>
      <c r="O2645" t="s">
        <v>29</v>
      </c>
      <c r="P2645">
        <v>31</v>
      </c>
      <c r="Q2645" t="s">
        <v>25</v>
      </c>
      <c r="R2645">
        <v>5287</v>
      </c>
      <c r="S2645" t="str">
        <f t="shared" si="41"/>
        <v>150K-200K</v>
      </c>
    </row>
    <row r="2646" spans="1:19" x14ac:dyDescent="0.3">
      <c r="A2646" t="s">
        <v>26</v>
      </c>
      <c r="B2646" t="s">
        <v>27</v>
      </c>
      <c r="C2646">
        <v>2014</v>
      </c>
      <c r="D2646" t="s">
        <v>20</v>
      </c>
      <c r="E2646" t="s">
        <v>21</v>
      </c>
      <c r="F2646">
        <v>3.2</v>
      </c>
      <c r="G2646">
        <v>89147</v>
      </c>
      <c r="H2646">
        <v>231</v>
      </c>
      <c r="I2646">
        <v>223</v>
      </c>
      <c r="J2646">
        <v>1</v>
      </c>
      <c r="K2646" t="s">
        <v>140</v>
      </c>
      <c r="L2646" t="s">
        <v>34</v>
      </c>
      <c r="M2646" t="s">
        <v>22</v>
      </c>
      <c r="N2646" t="s">
        <v>23</v>
      </c>
      <c r="O2646" t="s">
        <v>24</v>
      </c>
      <c r="P2646">
        <v>27</v>
      </c>
      <c r="Q2646" t="s">
        <v>30</v>
      </c>
      <c r="R2646">
        <v>5753</v>
      </c>
      <c r="S2646" t="str">
        <f t="shared" si="41"/>
        <v>50K-100K</v>
      </c>
    </row>
    <row r="2647" spans="1:19" x14ac:dyDescent="0.3">
      <c r="A2647" t="s">
        <v>80</v>
      </c>
      <c r="B2647" t="s">
        <v>102</v>
      </c>
      <c r="C2647">
        <v>2010</v>
      </c>
      <c r="D2647" t="s">
        <v>20</v>
      </c>
      <c r="E2647" t="s">
        <v>21</v>
      </c>
      <c r="F2647">
        <v>2.2000000000000002</v>
      </c>
      <c r="G2647">
        <v>273080</v>
      </c>
      <c r="H2647">
        <v>168</v>
      </c>
      <c r="I2647">
        <v>178</v>
      </c>
      <c r="J2647">
        <v>3</v>
      </c>
      <c r="K2647">
        <v>1</v>
      </c>
      <c r="L2647" t="s">
        <v>140</v>
      </c>
      <c r="M2647" t="s">
        <v>72</v>
      </c>
      <c r="N2647" t="s">
        <v>23</v>
      </c>
      <c r="O2647" t="s">
        <v>24</v>
      </c>
      <c r="P2647">
        <v>31</v>
      </c>
      <c r="Q2647" t="s">
        <v>48</v>
      </c>
      <c r="R2647">
        <v>500</v>
      </c>
      <c r="S2647" t="str">
        <f t="shared" si="41"/>
        <v>200K+</v>
      </c>
    </row>
    <row r="2648" spans="1:19" x14ac:dyDescent="0.3">
      <c r="A2648" t="s">
        <v>31</v>
      </c>
      <c r="B2648" t="s">
        <v>85</v>
      </c>
      <c r="C2648">
        <v>2008</v>
      </c>
      <c r="D2648" t="s">
        <v>20</v>
      </c>
      <c r="E2648" t="s">
        <v>140</v>
      </c>
      <c r="F2648">
        <v>2</v>
      </c>
      <c r="G2648">
        <v>205676</v>
      </c>
      <c r="H2648">
        <v>178</v>
      </c>
      <c r="I2648">
        <v>187</v>
      </c>
      <c r="J2648">
        <v>3</v>
      </c>
      <c r="K2648">
        <v>0</v>
      </c>
      <c r="L2648" t="s">
        <v>140</v>
      </c>
      <c r="M2648" t="s">
        <v>140</v>
      </c>
      <c r="N2648" t="s">
        <v>23</v>
      </c>
      <c r="O2648" t="s">
        <v>24</v>
      </c>
      <c r="P2648">
        <v>36</v>
      </c>
      <c r="Q2648" t="s">
        <v>48</v>
      </c>
      <c r="R2648">
        <v>500</v>
      </c>
      <c r="S2648" t="str">
        <f t="shared" si="41"/>
        <v>200K+</v>
      </c>
    </row>
    <row r="2649" spans="1:19" x14ac:dyDescent="0.3">
      <c r="A2649" t="s">
        <v>55</v>
      </c>
      <c r="B2649" t="s">
        <v>69</v>
      </c>
      <c r="C2649">
        <v>2022</v>
      </c>
      <c r="D2649" t="s">
        <v>20</v>
      </c>
      <c r="E2649" t="s">
        <v>21</v>
      </c>
      <c r="F2649">
        <v>2.5</v>
      </c>
      <c r="G2649">
        <v>15208</v>
      </c>
      <c r="H2649">
        <v>227</v>
      </c>
      <c r="I2649">
        <v>187</v>
      </c>
      <c r="J2649">
        <v>1</v>
      </c>
      <c r="K2649">
        <v>0</v>
      </c>
      <c r="L2649" t="s">
        <v>43</v>
      </c>
      <c r="M2649" t="s">
        <v>94</v>
      </c>
      <c r="N2649" t="s">
        <v>23</v>
      </c>
      <c r="O2649" t="s">
        <v>24</v>
      </c>
      <c r="P2649">
        <v>29</v>
      </c>
      <c r="Q2649" t="s">
        <v>46</v>
      </c>
      <c r="R2649">
        <v>22047</v>
      </c>
      <c r="S2649" t="str">
        <f t="shared" si="41"/>
        <v>0-50K</v>
      </c>
    </row>
    <row r="2650" spans="1:19" x14ac:dyDescent="0.3">
      <c r="A2650" t="s">
        <v>18</v>
      </c>
      <c r="B2650" t="s">
        <v>70</v>
      </c>
      <c r="C2650">
        <v>2005</v>
      </c>
      <c r="D2650" t="s">
        <v>20</v>
      </c>
      <c r="E2650" t="s">
        <v>21</v>
      </c>
      <c r="F2650">
        <v>1.9</v>
      </c>
      <c r="G2650">
        <v>216746</v>
      </c>
      <c r="H2650">
        <v>164</v>
      </c>
      <c r="I2650">
        <v>152</v>
      </c>
      <c r="J2650">
        <v>3</v>
      </c>
      <c r="K2650">
        <v>1</v>
      </c>
      <c r="L2650" t="s">
        <v>34</v>
      </c>
      <c r="M2650" t="s">
        <v>140</v>
      </c>
      <c r="N2650" t="s">
        <v>45</v>
      </c>
      <c r="O2650" t="s">
        <v>24</v>
      </c>
      <c r="P2650">
        <v>36</v>
      </c>
      <c r="Q2650" t="s">
        <v>140</v>
      </c>
      <c r="R2650">
        <v>535</v>
      </c>
      <c r="S2650" t="str">
        <f t="shared" si="41"/>
        <v>200K+</v>
      </c>
    </row>
    <row r="2651" spans="1:19" x14ac:dyDescent="0.3">
      <c r="A2651" t="s">
        <v>41</v>
      </c>
      <c r="B2651" t="s">
        <v>42</v>
      </c>
      <c r="C2651">
        <v>2017</v>
      </c>
      <c r="D2651" t="s">
        <v>33</v>
      </c>
      <c r="E2651" t="s">
        <v>21</v>
      </c>
      <c r="F2651">
        <v>2.2000000000000002</v>
      </c>
      <c r="G2651">
        <v>76763</v>
      </c>
      <c r="H2651">
        <v>176</v>
      </c>
      <c r="I2651">
        <v>156</v>
      </c>
      <c r="J2651">
        <v>2</v>
      </c>
      <c r="K2651">
        <v>0</v>
      </c>
      <c r="L2651" t="s">
        <v>40</v>
      </c>
      <c r="M2651" t="s">
        <v>59</v>
      </c>
      <c r="N2651" t="s">
        <v>45</v>
      </c>
      <c r="O2651" t="s">
        <v>29</v>
      </c>
      <c r="P2651">
        <v>36</v>
      </c>
      <c r="Q2651" t="s">
        <v>37</v>
      </c>
      <c r="R2651">
        <v>8357</v>
      </c>
      <c r="S2651" t="str">
        <f t="shared" si="41"/>
        <v>50K-100K</v>
      </c>
    </row>
    <row r="2652" spans="1:19" x14ac:dyDescent="0.3">
      <c r="A2652" t="s">
        <v>80</v>
      </c>
      <c r="B2652" t="s">
        <v>98</v>
      </c>
      <c r="C2652">
        <v>2010</v>
      </c>
      <c r="D2652" t="s">
        <v>20</v>
      </c>
      <c r="E2652" t="s">
        <v>67</v>
      </c>
      <c r="F2652">
        <v>2.2000000000000002</v>
      </c>
      <c r="G2652">
        <v>165820</v>
      </c>
      <c r="H2652">
        <v>160</v>
      </c>
      <c r="I2652">
        <v>164</v>
      </c>
      <c r="J2652">
        <v>3</v>
      </c>
      <c r="K2652">
        <v>1</v>
      </c>
      <c r="L2652" t="s">
        <v>40</v>
      </c>
      <c r="M2652" t="s">
        <v>140</v>
      </c>
      <c r="N2652" t="s">
        <v>23</v>
      </c>
      <c r="O2652" t="s">
        <v>24</v>
      </c>
      <c r="P2652">
        <v>32</v>
      </c>
      <c r="Q2652" t="s">
        <v>88</v>
      </c>
      <c r="R2652">
        <v>500</v>
      </c>
      <c r="S2652" t="str">
        <f t="shared" si="41"/>
        <v>150K-200K</v>
      </c>
    </row>
    <row r="2653" spans="1:19" x14ac:dyDescent="0.3">
      <c r="A2653" t="s">
        <v>49</v>
      </c>
      <c r="B2653" t="s">
        <v>93</v>
      </c>
      <c r="C2653">
        <v>2011</v>
      </c>
      <c r="D2653" t="s">
        <v>20</v>
      </c>
      <c r="E2653" t="s">
        <v>21</v>
      </c>
      <c r="F2653">
        <v>2.5</v>
      </c>
      <c r="G2653">
        <v>160229</v>
      </c>
      <c r="H2653">
        <v>196</v>
      </c>
      <c r="I2653">
        <v>207</v>
      </c>
      <c r="J2653">
        <v>4</v>
      </c>
      <c r="K2653">
        <v>1</v>
      </c>
      <c r="L2653" t="s">
        <v>34</v>
      </c>
      <c r="M2653" t="s">
        <v>35</v>
      </c>
      <c r="N2653" t="s">
        <v>23</v>
      </c>
      <c r="O2653" t="s">
        <v>24</v>
      </c>
      <c r="P2653">
        <v>32</v>
      </c>
      <c r="Q2653" t="s">
        <v>48</v>
      </c>
      <c r="R2653">
        <v>2581</v>
      </c>
      <c r="S2653" t="str">
        <f t="shared" si="41"/>
        <v>150K-200K</v>
      </c>
    </row>
    <row r="2654" spans="1:19" x14ac:dyDescent="0.3">
      <c r="A2654" t="s">
        <v>55</v>
      </c>
      <c r="B2654" t="s">
        <v>56</v>
      </c>
      <c r="C2654">
        <v>2022</v>
      </c>
      <c r="D2654" t="s">
        <v>20</v>
      </c>
      <c r="E2654" t="s">
        <v>21</v>
      </c>
      <c r="F2654">
        <v>2.5</v>
      </c>
      <c r="G2654">
        <v>42314</v>
      </c>
      <c r="H2654">
        <v>187</v>
      </c>
      <c r="I2654">
        <v>216</v>
      </c>
      <c r="J2654">
        <v>1</v>
      </c>
      <c r="K2654">
        <v>0</v>
      </c>
      <c r="L2654" t="s">
        <v>43</v>
      </c>
      <c r="M2654" t="s">
        <v>94</v>
      </c>
      <c r="N2654" t="s">
        <v>23</v>
      </c>
      <c r="O2654" t="s">
        <v>24</v>
      </c>
      <c r="P2654">
        <v>23</v>
      </c>
      <c r="Q2654" t="s">
        <v>46</v>
      </c>
      <c r="R2654">
        <v>30792</v>
      </c>
      <c r="S2654" t="str">
        <f t="shared" si="41"/>
        <v>0-50K</v>
      </c>
    </row>
    <row r="2655" spans="1:19" x14ac:dyDescent="0.3">
      <c r="A2655" t="s">
        <v>49</v>
      </c>
      <c r="B2655" t="s">
        <v>50</v>
      </c>
      <c r="C2655">
        <v>2010</v>
      </c>
      <c r="D2655" t="s">
        <v>20</v>
      </c>
      <c r="E2655" t="s">
        <v>67</v>
      </c>
      <c r="F2655">
        <v>1.9</v>
      </c>
      <c r="G2655">
        <v>94448</v>
      </c>
      <c r="H2655">
        <v>187</v>
      </c>
      <c r="I2655">
        <v>139</v>
      </c>
      <c r="J2655">
        <v>3</v>
      </c>
      <c r="K2655">
        <v>1</v>
      </c>
      <c r="L2655" t="s">
        <v>34</v>
      </c>
      <c r="M2655" t="s">
        <v>35</v>
      </c>
      <c r="N2655" t="s">
        <v>45</v>
      </c>
      <c r="O2655" t="s">
        <v>24</v>
      </c>
      <c r="P2655">
        <v>36</v>
      </c>
      <c r="Q2655" t="s">
        <v>88</v>
      </c>
      <c r="R2655">
        <v>1252</v>
      </c>
      <c r="S2655" t="str">
        <f t="shared" si="41"/>
        <v>50K-100K</v>
      </c>
    </row>
    <row r="2656" spans="1:19" x14ac:dyDescent="0.3">
      <c r="A2656" t="s">
        <v>38</v>
      </c>
      <c r="B2656" t="s">
        <v>47</v>
      </c>
      <c r="C2656">
        <v>2023</v>
      </c>
      <c r="D2656" t="s">
        <v>20</v>
      </c>
      <c r="E2656" t="s">
        <v>140</v>
      </c>
      <c r="F2656">
        <v>2.5</v>
      </c>
      <c r="G2656">
        <v>13782</v>
      </c>
      <c r="H2656">
        <v>188</v>
      </c>
      <c r="I2656">
        <v>173</v>
      </c>
      <c r="J2656">
        <v>1</v>
      </c>
      <c r="K2656">
        <v>0</v>
      </c>
      <c r="L2656" t="s">
        <v>140</v>
      </c>
      <c r="M2656" t="s">
        <v>140</v>
      </c>
      <c r="N2656" t="s">
        <v>23</v>
      </c>
      <c r="O2656" t="s">
        <v>24</v>
      </c>
      <c r="P2656">
        <v>31</v>
      </c>
      <c r="Q2656" t="s">
        <v>46</v>
      </c>
      <c r="R2656">
        <v>22522</v>
      </c>
      <c r="S2656" t="str">
        <f t="shared" si="41"/>
        <v>0-50K</v>
      </c>
    </row>
    <row r="2657" spans="1:19" x14ac:dyDescent="0.3">
      <c r="A2657" t="s">
        <v>55</v>
      </c>
      <c r="B2657" t="s">
        <v>78</v>
      </c>
      <c r="C2657">
        <v>2013</v>
      </c>
      <c r="D2657" t="s">
        <v>20</v>
      </c>
      <c r="E2657" t="s">
        <v>21</v>
      </c>
      <c r="F2657">
        <v>2.5</v>
      </c>
      <c r="G2657">
        <v>200671</v>
      </c>
      <c r="H2657">
        <v>176</v>
      </c>
      <c r="I2657">
        <v>176</v>
      </c>
      <c r="J2657">
        <v>3</v>
      </c>
      <c r="K2657">
        <v>0</v>
      </c>
      <c r="L2657" t="s">
        <v>43</v>
      </c>
      <c r="M2657" t="s">
        <v>59</v>
      </c>
      <c r="N2657" t="s">
        <v>45</v>
      </c>
      <c r="O2657" t="s">
        <v>29</v>
      </c>
      <c r="P2657">
        <v>32</v>
      </c>
      <c r="Q2657" t="s">
        <v>48</v>
      </c>
      <c r="R2657">
        <v>500</v>
      </c>
      <c r="S2657" t="str">
        <f t="shared" si="41"/>
        <v>200K+</v>
      </c>
    </row>
    <row r="2658" spans="1:19" x14ac:dyDescent="0.3">
      <c r="A2658" t="s">
        <v>38</v>
      </c>
      <c r="B2658" t="s">
        <v>89</v>
      </c>
      <c r="C2658">
        <v>2009</v>
      </c>
      <c r="D2658" t="s">
        <v>20</v>
      </c>
      <c r="E2658" t="s">
        <v>21</v>
      </c>
      <c r="F2658">
        <v>1.6</v>
      </c>
      <c r="G2658">
        <v>268823</v>
      </c>
      <c r="H2658">
        <v>123</v>
      </c>
      <c r="I2658">
        <v>105</v>
      </c>
      <c r="J2658">
        <v>5</v>
      </c>
      <c r="K2658">
        <v>1</v>
      </c>
      <c r="L2658" t="s">
        <v>43</v>
      </c>
      <c r="M2658" t="s">
        <v>44</v>
      </c>
      <c r="N2658" t="s">
        <v>45</v>
      </c>
      <c r="O2658" t="s">
        <v>29</v>
      </c>
      <c r="P2658">
        <v>42</v>
      </c>
      <c r="Q2658" t="s">
        <v>64</v>
      </c>
      <c r="R2658">
        <v>500</v>
      </c>
      <c r="S2658" t="str">
        <f t="shared" si="41"/>
        <v>200K+</v>
      </c>
    </row>
    <row r="2659" spans="1:19" x14ac:dyDescent="0.3">
      <c r="A2659" t="s">
        <v>49</v>
      </c>
      <c r="B2659" t="s">
        <v>92</v>
      </c>
      <c r="C2659">
        <v>2011</v>
      </c>
      <c r="D2659" t="s">
        <v>20</v>
      </c>
      <c r="E2659" t="s">
        <v>21</v>
      </c>
      <c r="F2659">
        <v>2.7</v>
      </c>
      <c r="G2659">
        <v>207436</v>
      </c>
      <c r="H2659">
        <v>198</v>
      </c>
      <c r="I2659">
        <v>178</v>
      </c>
      <c r="J2659">
        <v>4</v>
      </c>
      <c r="K2659">
        <v>1</v>
      </c>
      <c r="L2659" t="s">
        <v>43</v>
      </c>
      <c r="M2659" t="s">
        <v>72</v>
      </c>
      <c r="N2659" t="s">
        <v>23</v>
      </c>
      <c r="O2659" t="s">
        <v>60</v>
      </c>
      <c r="P2659">
        <v>28</v>
      </c>
      <c r="Q2659" t="s">
        <v>37</v>
      </c>
      <c r="R2659">
        <v>500</v>
      </c>
      <c r="S2659" t="str">
        <f t="shared" si="41"/>
        <v>200K+</v>
      </c>
    </row>
    <row r="2660" spans="1:19" x14ac:dyDescent="0.3">
      <c r="A2660" t="s">
        <v>31</v>
      </c>
      <c r="B2660" t="s">
        <v>85</v>
      </c>
      <c r="C2660">
        <v>2014</v>
      </c>
      <c r="D2660" t="s">
        <v>20</v>
      </c>
      <c r="E2660" t="s">
        <v>21</v>
      </c>
      <c r="F2660">
        <v>3.2</v>
      </c>
      <c r="G2660">
        <v>90337</v>
      </c>
      <c r="H2660">
        <v>187</v>
      </c>
      <c r="I2660">
        <v>187</v>
      </c>
      <c r="J2660">
        <v>4</v>
      </c>
      <c r="K2660">
        <v>1</v>
      </c>
      <c r="L2660" t="s">
        <v>43</v>
      </c>
      <c r="M2660" t="s">
        <v>94</v>
      </c>
      <c r="N2660" t="s">
        <v>23</v>
      </c>
      <c r="O2660" t="s">
        <v>29</v>
      </c>
      <c r="P2660">
        <v>32</v>
      </c>
      <c r="Q2660" t="s">
        <v>88</v>
      </c>
      <c r="R2660">
        <v>6383</v>
      </c>
      <c r="S2660" t="str">
        <f t="shared" si="41"/>
        <v>50K-100K</v>
      </c>
    </row>
    <row r="2661" spans="1:19" x14ac:dyDescent="0.3">
      <c r="A2661" t="s">
        <v>41</v>
      </c>
      <c r="B2661" t="s">
        <v>42</v>
      </c>
      <c r="C2661">
        <v>2005</v>
      </c>
      <c r="D2661" t="s">
        <v>20</v>
      </c>
      <c r="E2661" t="s">
        <v>21</v>
      </c>
      <c r="F2661">
        <v>1.8</v>
      </c>
      <c r="G2661">
        <v>194109</v>
      </c>
      <c r="H2661">
        <v>128</v>
      </c>
      <c r="I2661">
        <v>187</v>
      </c>
      <c r="J2661">
        <v>3</v>
      </c>
      <c r="K2661">
        <v>1</v>
      </c>
      <c r="L2661" t="s">
        <v>43</v>
      </c>
      <c r="M2661" t="s">
        <v>28</v>
      </c>
      <c r="N2661" t="s">
        <v>45</v>
      </c>
      <c r="O2661" t="s">
        <v>29</v>
      </c>
      <c r="P2661">
        <v>36</v>
      </c>
      <c r="Q2661" t="s">
        <v>46</v>
      </c>
      <c r="R2661">
        <v>500</v>
      </c>
      <c r="S2661" t="str">
        <f t="shared" si="41"/>
        <v>150K-200K</v>
      </c>
    </row>
    <row r="2662" spans="1:19" x14ac:dyDescent="0.3">
      <c r="A2662" t="s">
        <v>55</v>
      </c>
      <c r="B2662" t="s">
        <v>69</v>
      </c>
      <c r="C2662">
        <v>2005</v>
      </c>
      <c r="D2662" t="s">
        <v>20</v>
      </c>
      <c r="E2662" t="s">
        <v>21</v>
      </c>
      <c r="F2662">
        <v>2.5</v>
      </c>
      <c r="G2662">
        <v>324831</v>
      </c>
      <c r="H2662">
        <v>263</v>
      </c>
      <c r="I2662">
        <v>254</v>
      </c>
      <c r="J2662">
        <v>2</v>
      </c>
      <c r="K2662">
        <v>1</v>
      </c>
      <c r="L2662" t="s">
        <v>43</v>
      </c>
      <c r="M2662" t="s">
        <v>59</v>
      </c>
      <c r="N2662" t="s">
        <v>23</v>
      </c>
      <c r="O2662" t="s">
        <v>24</v>
      </c>
      <c r="P2662">
        <v>26</v>
      </c>
      <c r="Q2662" t="s">
        <v>140</v>
      </c>
      <c r="R2662">
        <v>500</v>
      </c>
      <c r="S2662" t="str">
        <f t="shared" si="41"/>
        <v>200K+</v>
      </c>
    </row>
    <row r="2663" spans="1:19" x14ac:dyDescent="0.3">
      <c r="A2663" t="s">
        <v>31</v>
      </c>
      <c r="B2663" t="s">
        <v>99</v>
      </c>
      <c r="C2663">
        <v>2022</v>
      </c>
      <c r="D2663" t="s">
        <v>20</v>
      </c>
      <c r="E2663" t="s">
        <v>21</v>
      </c>
      <c r="F2663">
        <v>2.2000000000000002</v>
      </c>
      <c r="G2663">
        <v>32950</v>
      </c>
      <c r="H2663">
        <v>174</v>
      </c>
      <c r="I2663">
        <v>166</v>
      </c>
      <c r="J2663">
        <v>1</v>
      </c>
      <c r="K2663">
        <v>0</v>
      </c>
      <c r="L2663" t="s">
        <v>40</v>
      </c>
      <c r="M2663" t="s">
        <v>72</v>
      </c>
      <c r="N2663" t="s">
        <v>23</v>
      </c>
      <c r="O2663" t="s">
        <v>29</v>
      </c>
      <c r="P2663">
        <v>39</v>
      </c>
      <c r="Q2663" t="s">
        <v>76</v>
      </c>
      <c r="R2663">
        <v>22722</v>
      </c>
      <c r="S2663" t="str">
        <f t="shared" si="41"/>
        <v>0-50K</v>
      </c>
    </row>
    <row r="2664" spans="1:19" x14ac:dyDescent="0.3">
      <c r="A2664" t="s">
        <v>49</v>
      </c>
      <c r="B2664" t="s">
        <v>92</v>
      </c>
      <c r="C2664">
        <v>2017</v>
      </c>
      <c r="D2664" t="s">
        <v>33</v>
      </c>
      <c r="E2664" t="s">
        <v>21</v>
      </c>
      <c r="F2664">
        <v>2.1</v>
      </c>
      <c r="G2664">
        <v>128649</v>
      </c>
      <c r="H2664">
        <v>152</v>
      </c>
      <c r="I2664">
        <v>144</v>
      </c>
      <c r="J2664">
        <v>2</v>
      </c>
      <c r="K2664">
        <v>1</v>
      </c>
      <c r="L2664" t="s">
        <v>43</v>
      </c>
      <c r="M2664" t="s">
        <v>44</v>
      </c>
      <c r="N2664" t="s">
        <v>23</v>
      </c>
      <c r="O2664" t="s">
        <v>29</v>
      </c>
      <c r="P2664">
        <v>51</v>
      </c>
      <c r="Q2664" t="s">
        <v>64</v>
      </c>
      <c r="R2664">
        <v>7913</v>
      </c>
      <c r="S2664" t="str">
        <f t="shared" si="41"/>
        <v>100K-150K</v>
      </c>
    </row>
    <row r="2665" spans="1:19" x14ac:dyDescent="0.3">
      <c r="A2665" t="s">
        <v>18</v>
      </c>
      <c r="B2665" t="s">
        <v>66</v>
      </c>
      <c r="C2665">
        <v>2024</v>
      </c>
      <c r="D2665" t="s">
        <v>63</v>
      </c>
      <c r="E2665" t="s">
        <v>21</v>
      </c>
      <c r="F2665">
        <v>2.6</v>
      </c>
      <c r="G2665">
        <v>100</v>
      </c>
      <c r="H2665">
        <v>195</v>
      </c>
      <c r="I2665">
        <v>174</v>
      </c>
      <c r="J2665">
        <v>1</v>
      </c>
      <c r="K2665">
        <v>0</v>
      </c>
      <c r="L2665" t="s">
        <v>140</v>
      </c>
      <c r="M2665" t="s">
        <v>44</v>
      </c>
      <c r="N2665" t="s">
        <v>23</v>
      </c>
      <c r="O2665" t="s">
        <v>24</v>
      </c>
      <c r="P2665">
        <v>35</v>
      </c>
      <c r="Q2665" t="s">
        <v>48</v>
      </c>
      <c r="R2665">
        <v>49752</v>
      </c>
      <c r="S2665" t="str">
        <f t="shared" si="41"/>
        <v>0-50K</v>
      </c>
    </row>
    <row r="2666" spans="1:19" x14ac:dyDescent="0.3">
      <c r="A2666" t="s">
        <v>41</v>
      </c>
      <c r="B2666" t="s">
        <v>103</v>
      </c>
      <c r="C2666">
        <v>2015</v>
      </c>
      <c r="D2666" t="s">
        <v>33</v>
      </c>
      <c r="E2666" t="s">
        <v>140</v>
      </c>
      <c r="F2666">
        <v>2.4</v>
      </c>
      <c r="G2666">
        <v>174161</v>
      </c>
      <c r="H2666">
        <v>195</v>
      </c>
      <c r="I2666">
        <v>187</v>
      </c>
      <c r="J2666">
        <v>1</v>
      </c>
      <c r="K2666">
        <v>1</v>
      </c>
      <c r="L2666" t="s">
        <v>34</v>
      </c>
      <c r="M2666" t="s">
        <v>52</v>
      </c>
      <c r="N2666" t="s">
        <v>23</v>
      </c>
      <c r="O2666" t="s">
        <v>24</v>
      </c>
      <c r="P2666">
        <v>39</v>
      </c>
      <c r="Q2666" t="s">
        <v>57</v>
      </c>
      <c r="R2666">
        <v>6946</v>
      </c>
      <c r="S2666" t="str">
        <f t="shared" si="41"/>
        <v>150K-200K</v>
      </c>
    </row>
    <row r="2667" spans="1:19" x14ac:dyDescent="0.3">
      <c r="A2667" t="s">
        <v>55</v>
      </c>
      <c r="B2667" t="s">
        <v>69</v>
      </c>
      <c r="C2667">
        <v>2011</v>
      </c>
      <c r="D2667" t="s">
        <v>20</v>
      </c>
      <c r="E2667" t="s">
        <v>21</v>
      </c>
      <c r="F2667">
        <v>3</v>
      </c>
      <c r="G2667">
        <v>183644</v>
      </c>
      <c r="H2667">
        <v>214</v>
      </c>
      <c r="I2667">
        <v>209</v>
      </c>
      <c r="J2667">
        <v>1</v>
      </c>
      <c r="K2667" t="s">
        <v>140</v>
      </c>
      <c r="L2667" t="s">
        <v>140</v>
      </c>
      <c r="M2667" t="s">
        <v>44</v>
      </c>
      <c r="N2667" t="s">
        <v>23</v>
      </c>
      <c r="O2667" t="s">
        <v>24</v>
      </c>
      <c r="P2667">
        <v>25</v>
      </c>
      <c r="Q2667" t="s">
        <v>64</v>
      </c>
      <c r="R2667">
        <v>500</v>
      </c>
      <c r="S2667" t="str">
        <f t="shared" si="41"/>
        <v>150K-200K</v>
      </c>
    </row>
    <row r="2668" spans="1:19" x14ac:dyDescent="0.3">
      <c r="A2668" t="s">
        <v>53</v>
      </c>
      <c r="B2668" t="s">
        <v>79</v>
      </c>
      <c r="C2668">
        <v>2007</v>
      </c>
      <c r="D2668" t="s">
        <v>20</v>
      </c>
      <c r="E2668" t="s">
        <v>21</v>
      </c>
      <c r="F2668">
        <v>2.5</v>
      </c>
      <c r="G2668">
        <v>228136</v>
      </c>
      <c r="H2668">
        <v>187</v>
      </c>
      <c r="I2668">
        <v>147</v>
      </c>
      <c r="J2668">
        <v>5</v>
      </c>
      <c r="K2668">
        <v>0</v>
      </c>
      <c r="L2668" t="s">
        <v>140</v>
      </c>
      <c r="M2668" t="s">
        <v>59</v>
      </c>
      <c r="N2668" t="s">
        <v>45</v>
      </c>
      <c r="O2668" t="s">
        <v>29</v>
      </c>
      <c r="P2668">
        <v>31</v>
      </c>
      <c r="Q2668" t="s">
        <v>76</v>
      </c>
      <c r="R2668">
        <v>2005</v>
      </c>
      <c r="S2668" t="str">
        <f t="shared" si="41"/>
        <v>200K+</v>
      </c>
    </row>
    <row r="2669" spans="1:19" x14ac:dyDescent="0.3">
      <c r="A2669" t="s">
        <v>53</v>
      </c>
      <c r="B2669" t="s">
        <v>79</v>
      </c>
      <c r="C2669">
        <v>2021</v>
      </c>
      <c r="D2669" t="s">
        <v>20</v>
      </c>
      <c r="E2669" t="s">
        <v>21</v>
      </c>
      <c r="F2669">
        <v>2.2999999999999998</v>
      </c>
      <c r="G2669">
        <v>8500</v>
      </c>
      <c r="H2669">
        <v>192</v>
      </c>
      <c r="I2669">
        <v>187</v>
      </c>
      <c r="J2669">
        <v>1</v>
      </c>
      <c r="K2669">
        <v>1</v>
      </c>
      <c r="L2669" t="s">
        <v>43</v>
      </c>
      <c r="M2669" t="s">
        <v>59</v>
      </c>
      <c r="N2669" t="s">
        <v>45</v>
      </c>
      <c r="O2669" t="s">
        <v>29</v>
      </c>
      <c r="P2669">
        <v>36</v>
      </c>
      <c r="Q2669" t="s">
        <v>57</v>
      </c>
      <c r="R2669">
        <v>38888</v>
      </c>
      <c r="S2669" t="str">
        <f t="shared" si="41"/>
        <v>0-50K</v>
      </c>
    </row>
    <row r="2670" spans="1:19" x14ac:dyDescent="0.3">
      <c r="A2670" t="s">
        <v>55</v>
      </c>
      <c r="B2670" t="s">
        <v>78</v>
      </c>
      <c r="C2670">
        <v>2007</v>
      </c>
      <c r="D2670" t="s">
        <v>20</v>
      </c>
      <c r="E2670" t="s">
        <v>140</v>
      </c>
      <c r="F2670">
        <v>2</v>
      </c>
      <c r="G2670">
        <v>84935</v>
      </c>
      <c r="H2670">
        <v>141</v>
      </c>
      <c r="I2670">
        <v>187</v>
      </c>
      <c r="J2670">
        <v>4</v>
      </c>
      <c r="K2670">
        <v>0</v>
      </c>
      <c r="L2670" t="s">
        <v>140</v>
      </c>
      <c r="M2670" t="s">
        <v>28</v>
      </c>
      <c r="N2670" t="s">
        <v>45</v>
      </c>
      <c r="O2670" t="s">
        <v>29</v>
      </c>
      <c r="P2670">
        <v>34</v>
      </c>
      <c r="Q2670" t="s">
        <v>37</v>
      </c>
      <c r="R2670">
        <v>1979</v>
      </c>
      <c r="S2670" t="str">
        <f t="shared" si="41"/>
        <v>50K-100K</v>
      </c>
    </row>
    <row r="2671" spans="1:19" x14ac:dyDescent="0.3">
      <c r="A2671" t="s">
        <v>41</v>
      </c>
      <c r="B2671" t="s">
        <v>103</v>
      </c>
      <c r="C2671">
        <v>2023</v>
      </c>
      <c r="D2671" t="s">
        <v>20</v>
      </c>
      <c r="E2671" t="s">
        <v>21</v>
      </c>
      <c r="F2671">
        <v>2.8</v>
      </c>
      <c r="G2671">
        <v>20534</v>
      </c>
      <c r="H2671">
        <v>212</v>
      </c>
      <c r="I2671">
        <v>206</v>
      </c>
      <c r="J2671">
        <v>1</v>
      </c>
      <c r="K2671">
        <v>1</v>
      </c>
      <c r="L2671" t="s">
        <v>43</v>
      </c>
      <c r="M2671" t="s">
        <v>44</v>
      </c>
      <c r="N2671" t="s">
        <v>23</v>
      </c>
      <c r="O2671" t="s">
        <v>24</v>
      </c>
      <c r="P2671">
        <v>30</v>
      </c>
      <c r="Q2671" t="s">
        <v>140</v>
      </c>
      <c r="R2671">
        <v>26141</v>
      </c>
      <c r="S2671" t="str">
        <f t="shared" si="41"/>
        <v>0-50K</v>
      </c>
    </row>
    <row r="2672" spans="1:19" x14ac:dyDescent="0.3">
      <c r="A2672" t="s">
        <v>73</v>
      </c>
      <c r="B2672" t="s">
        <v>87</v>
      </c>
      <c r="C2672">
        <v>2005</v>
      </c>
      <c r="D2672" t="s">
        <v>20</v>
      </c>
      <c r="E2672" t="s">
        <v>140</v>
      </c>
      <c r="F2672">
        <v>2.9</v>
      </c>
      <c r="G2672">
        <v>216420</v>
      </c>
      <c r="H2672">
        <v>223</v>
      </c>
      <c r="I2672">
        <v>234</v>
      </c>
      <c r="J2672">
        <v>4</v>
      </c>
      <c r="K2672">
        <v>1</v>
      </c>
      <c r="L2672" t="s">
        <v>34</v>
      </c>
      <c r="M2672" t="s">
        <v>140</v>
      </c>
      <c r="N2672" t="s">
        <v>23</v>
      </c>
      <c r="O2672" t="s">
        <v>29</v>
      </c>
      <c r="P2672">
        <v>32</v>
      </c>
      <c r="Q2672" t="s">
        <v>88</v>
      </c>
      <c r="R2672">
        <v>500</v>
      </c>
      <c r="S2672" t="str">
        <f t="shared" si="41"/>
        <v>200K+</v>
      </c>
    </row>
    <row r="2673" spans="1:19" x14ac:dyDescent="0.3">
      <c r="A2673" t="s">
        <v>38</v>
      </c>
      <c r="B2673" t="s">
        <v>39</v>
      </c>
      <c r="C2673">
        <v>2012</v>
      </c>
      <c r="D2673" t="s">
        <v>20</v>
      </c>
      <c r="E2673" t="s">
        <v>21</v>
      </c>
      <c r="F2673">
        <v>2.5</v>
      </c>
      <c r="G2673">
        <v>191331</v>
      </c>
      <c r="H2673">
        <v>187</v>
      </c>
      <c r="I2673">
        <v>187</v>
      </c>
      <c r="J2673">
        <v>2</v>
      </c>
      <c r="K2673">
        <v>1</v>
      </c>
      <c r="L2673" t="s">
        <v>34</v>
      </c>
      <c r="M2673" t="s">
        <v>52</v>
      </c>
      <c r="N2673" t="s">
        <v>23</v>
      </c>
      <c r="O2673" t="s">
        <v>29</v>
      </c>
      <c r="P2673">
        <v>32</v>
      </c>
      <c r="Q2673" t="s">
        <v>37</v>
      </c>
      <c r="R2673">
        <v>7074</v>
      </c>
      <c r="S2673" t="str">
        <f t="shared" si="41"/>
        <v>150K-200K</v>
      </c>
    </row>
    <row r="2674" spans="1:19" x14ac:dyDescent="0.3">
      <c r="A2674" t="s">
        <v>49</v>
      </c>
      <c r="B2674" t="s">
        <v>100</v>
      </c>
      <c r="C2674">
        <v>2006</v>
      </c>
      <c r="D2674" t="s">
        <v>20</v>
      </c>
      <c r="E2674" t="s">
        <v>140</v>
      </c>
      <c r="F2674">
        <v>2.4</v>
      </c>
      <c r="G2674">
        <v>279892</v>
      </c>
      <c r="H2674">
        <v>181</v>
      </c>
      <c r="I2674">
        <v>187</v>
      </c>
      <c r="J2674">
        <v>4</v>
      </c>
      <c r="K2674">
        <v>1</v>
      </c>
      <c r="L2674" t="s">
        <v>34</v>
      </c>
      <c r="M2674" t="s">
        <v>44</v>
      </c>
      <c r="N2674" t="s">
        <v>45</v>
      </c>
      <c r="O2674" t="s">
        <v>24</v>
      </c>
      <c r="P2674">
        <v>32</v>
      </c>
      <c r="Q2674" t="s">
        <v>88</v>
      </c>
      <c r="R2674">
        <v>500</v>
      </c>
      <c r="S2674" t="str">
        <f t="shared" si="41"/>
        <v>200K+</v>
      </c>
    </row>
    <row r="2675" spans="1:19" x14ac:dyDescent="0.3">
      <c r="A2675" t="s">
        <v>49</v>
      </c>
      <c r="B2675" t="s">
        <v>100</v>
      </c>
      <c r="C2675">
        <v>2005</v>
      </c>
      <c r="D2675" t="s">
        <v>20</v>
      </c>
      <c r="E2675" t="s">
        <v>21</v>
      </c>
      <c r="F2675">
        <v>2.2000000000000002</v>
      </c>
      <c r="G2675">
        <v>262463</v>
      </c>
      <c r="H2675">
        <v>164</v>
      </c>
      <c r="I2675">
        <v>162</v>
      </c>
      <c r="J2675">
        <v>4</v>
      </c>
      <c r="K2675">
        <v>1</v>
      </c>
      <c r="L2675" t="s">
        <v>140</v>
      </c>
      <c r="M2675" t="s">
        <v>72</v>
      </c>
      <c r="N2675" t="s">
        <v>45</v>
      </c>
      <c r="O2675" t="s">
        <v>24</v>
      </c>
      <c r="P2675">
        <v>34</v>
      </c>
      <c r="Q2675" t="s">
        <v>57</v>
      </c>
      <c r="R2675">
        <v>500</v>
      </c>
      <c r="S2675" t="str">
        <f t="shared" si="41"/>
        <v>200K+</v>
      </c>
    </row>
    <row r="2676" spans="1:19" x14ac:dyDescent="0.3">
      <c r="A2676" t="s">
        <v>18</v>
      </c>
      <c r="B2676" t="s">
        <v>70</v>
      </c>
      <c r="C2676">
        <v>2014</v>
      </c>
      <c r="D2676" t="s">
        <v>20</v>
      </c>
      <c r="E2676" t="s">
        <v>21</v>
      </c>
      <c r="F2676">
        <v>2.5</v>
      </c>
      <c r="G2676">
        <v>150915</v>
      </c>
      <c r="H2676">
        <v>187</v>
      </c>
      <c r="I2676">
        <v>126</v>
      </c>
      <c r="J2676">
        <v>2</v>
      </c>
      <c r="K2676">
        <v>1</v>
      </c>
      <c r="L2676" t="s">
        <v>40</v>
      </c>
      <c r="M2676" t="s">
        <v>35</v>
      </c>
      <c r="N2676" t="s">
        <v>45</v>
      </c>
      <c r="O2676" t="s">
        <v>29</v>
      </c>
      <c r="P2676">
        <v>32</v>
      </c>
      <c r="Q2676" t="s">
        <v>91</v>
      </c>
      <c r="R2676">
        <v>12562</v>
      </c>
      <c r="S2676" t="str">
        <f t="shared" si="41"/>
        <v>150K-200K</v>
      </c>
    </row>
    <row r="2677" spans="1:19" x14ac:dyDescent="0.3">
      <c r="A2677" t="s">
        <v>26</v>
      </c>
      <c r="B2677" t="s">
        <v>27</v>
      </c>
      <c r="C2677">
        <v>2020</v>
      </c>
      <c r="D2677" t="s">
        <v>63</v>
      </c>
      <c r="E2677" t="s">
        <v>21</v>
      </c>
      <c r="F2677">
        <v>2.6</v>
      </c>
      <c r="G2677">
        <v>100</v>
      </c>
      <c r="H2677">
        <v>190</v>
      </c>
      <c r="I2677">
        <v>182</v>
      </c>
      <c r="J2677">
        <v>1</v>
      </c>
      <c r="K2677">
        <v>0</v>
      </c>
      <c r="L2677" t="s">
        <v>43</v>
      </c>
      <c r="M2677" t="s">
        <v>35</v>
      </c>
      <c r="N2677" t="s">
        <v>23</v>
      </c>
      <c r="O2677" t="s">
        <v>29</v>
      </c>
      <c r="P2677">
        <v>27</v>
      </c>
      <c r="Q2677" t="s">
        <v>88</v>
      </c>
      <c r="R2677">
        <v>20948</v>
      </c>
      <c r="S2677" t="str">
        <f t="shared" si="41"/>
        <v>0-50K</v>
      </c>
    </row>
    <row r="2678" spans="1:19" x14ac:dyDescent="0.3">
      <c r="A2678" t="s">
        <v>41</v>
      </c>
      <c r="B2678" t="s">
        <v>62</v>
      </c>
      <c r="C2678">
        <v>2011</v>
      </c>
      <c r="D2678" t="s">
        <v>20</v>
      </c>
      <c r="E2678" t="s">
        <v>67</v>
      </c>
      <c r="F2678">
        <v>2.9</v>
      </c>
      <c r="G2678">
        <v>127984</v>
      </c>
      <c r="H2678">
        <v>234</v>
      </c>
      <c r="I2678">
        <v>235</v>
      </c>
      <c r="J2678">
        <v>3</v>
      </c>
      <c r="K2678">
        <v>0</v>
      </c>
      <c r="L2678" t="s">
        <v>140</v>
      </c>
      <c r="M2678" t="s">
        <v>35</v>
      </c>
      <c r="N2678" t="s">
        <v>23</v>
      </c>
      <c r="O2678" t="s">
        <v>24</v>
      </c>
      <c r="P2678">
        <v>32</v>
      </c>
      <c r="Q2678" t="s">
        <v>57</v>
      </c>
      <c r="R2678">
        <v>2648</v>
      </c>
      <c r="S2678" t="str">
        <f t="shared" si="41"/>
        <v>100K-150K</v>
      </c>
    </row>
    <row r="2679" spans="1:19" x14ac:dyDescent="0.3">
      <c r="A2679" t="s">
        <v>38</v>
      </c>
      <c r="B2679" t="s">
        <v>39</v>
      </c>
      <c r="C2679">
        <v>2020</v>
      </c>
      <c r="D2679" t="s">
        <v>20</v>
      </c>
      <c r="E2679" t="s">
        <v>21</v>
      </c>
      <c r="F2679">
        <v>2.7</v>
      </c>
      <c r="G2679">
        <v>79035</v>
      </c>
      <c r="H2679">
        <v>215</v>
      </c>
      <c r="I2679">
        <v>189</v>
      </c>
      <c r="J2679">
        <v>1</v>
      </c>
      <c r="K2679">
        <v>0</v>
      </c>
      <c r="L2679" t="s">
        <v>40</v>
      </c>
      <c r="M2679" t="s">
        <v>140</v>
      </c>
      <c r="N2679" t="s">
        <v>23</v>
      </c>
      <c r="O2679" t="s">
        <v>24</v>
      </c>
      <c r="P2679">
        <v>30</v>
      </c>
      <c r="Q2679" t="s">
        <v>140</v>
      </c>
      <c r="R2679">
        <v>30397</v>
      </c>
      <c r="S2679" t="str">
        <f t="shared" si="41"/>
        <v>50K-100K</v>
      </c>
    </row>
    <row r="2680" spans="1:19" x14ac:dyDescent="0.3">
      <c r="A2680" t="s">
        <v>26</v>
      </c>
      <c r="B2680" t="s">
        <v>68</v>
      </c>
      <c r="C2680">
        <v>2007</v>
      </c>
      <c r="D2680" t="s">
        <v>20</v>
      </c>
      <c r="E2680" t="s">
        <v>21</v>
      </c>
      <c r="F2680">
        <v>2.4</v>
      </c>
      <c r="G2680">
        <v>124452</v>
      </c>
      <c r="H2680">
        <v>189</v>
      </c>
      <c r="I2680">
        <v>190</v>
      </c>
      <c r="J2680">
        <v>5</v>
      </c>
      <c r="K2680">
        <v>1</v>
      </c>
      <c r="L2680" t="s">
        <v>34</v>
      </c>
      <c r="M2680" t="s">
        <v>140</v>
      </c>
      <c r="N2680" t="s">
        <v>45</v>
      </c>
      <c r="O2680" t="s">
        <v>29</v>
      </c>
      <c r="P2680">
        <v>31</v>
      </c>
      <c r="Q2680" t="s">
        <v>140</v>
      </c>
      <c r="R2680">
        <v>500</v>
      </c>
      <c r="S2680" t="str">
        <f t="shared" si="41"/>
        <v>100K-150K</v>
      </c>
    </row>
    <row r="2681" spans="1:19" x14ac:dyDescent="0.3">
      <c r="A2681" t="s">
        <v>53</v>
      </c>
      <c r="B2681" t="s">
        <v>54</v>
      </c>
      <c r="C2681">
        <v>2006</v>
      </c>
      <c r="D2681" t="s">
        <v>20</v>
      </c>
      <c r="E2681" t="s">
        <v>21</v>
      </c>
      <c r="F2681">
        <v>2.5</v>
      </c>
      <c r="G2681">
        <v>193540</v>
      </c>
      <c r="H2681">
        <v>242</v>
      </c>
      <c r="I2681">
        <v>225</v>
      </c>
      <c r="J2681">
        <v>4</v>
      </c>
      <c r="K2681">
        <v>1</v>
      </c>
      <c r="L2681" t="s">
        <v>34</v>
      </c>
      <c r="M2681" t="s">
        <v>22</v>
      </c>
      <c r="N2681" t="s">
        <v>23</v>
      </c>
      <c r="O2681" t="s">
        <v>29</v>
      </c>
      <c r="P2681">
        <v>27</v>
      </c>
      <c r="Q2681" t="s">
        <v>140</v>
      </c>
      <c r="R2681">
        <v>500</v>
      </c>
      <c r="S2681" t="str">
        <f t="shared" si="41"/>
        <v>150K-200K</v>
      </c>
    </row>
    <row r="2682" spans="1:19" x14ac:dyDescent="0.3">
      <c r="A2682" t="s">
        <v>31</v>
      </c>
      <c r="B2682" t="s">
        <v>61</v>
      </c>
      <c r="C2682">
        <v>2006</v>
      </c>
      <c r="D2682" t="s">
        <v>20</v>
      </c>
      <c r="E2682" t="s">
        <v>67</v>
      </c>
      <c r="F2682">
        <v>2.5</v>
      </c>
      <c r="G2682">
        <v>211649</v>
      </c>
      <c r="H2682">
        <v>171</v>
      </c>
      <c r="I2682">
        <v>152</v>
      </c>
      <c r="J2682">
        <v>5</v>
      </c>
      <c r="K2682">
        <v>1</v>
      </c>
      <c r="L2682" t="s">
        <v>43</v>
      </c>
      <c r="M2682" t="s">
        <v>52</v>
      </c>
      <c r="N2682" t="s">
        <v>45</v>
      </c>
      <c r="O2682" t="s">
        <v>29</v>
      </c>
      <c r="P2682">
        <v>32</v>
      </c>
      <c r="Q2682" t="s">
        <v>48</v>
      </c>
      <c r="R2682">
        <v>500</v>
      </c>
      <c r="S2682" t="str">
        <f t="shared" si="41"/>
        <v>200K+</v>
      </c>
    </row>
    <row r="2683" spans="1:19" x14ac:dyDescent="0.3">
      <c r="A2683" t="s">
        <v>26</v>
      </c>
      <c r="B2683" t="s">
        <v>58</v>
      </c>
      <c r="C2683">
        <v>2010</v>
      </c>
      <c r="D2683" t="s">
        <v>20</v>
      </c>
      <c r="E2683" t="s">
        <v>21</v>
      </c>
      <c r="F2683">
        <v>2.5</v>
      </c>
      <c r="G2683">
        <v>178208</v>
      </c>
      <c r="H2683">
        <v>219</v>
      </c>
      <c r="I2683">
        <v>239</v>
      </c>
      <c r="J2683">
        <v>5</v>
      </c>
      <c r="K2683" t="s">
        <v>140</v>
      </c>
      <c r="L2683" t="s">
        <v>34</v>
      </c>
      <c r="M2683" t="s">
        <v>44</v>
      </c>
      <c r="N2683" t="s">
        <v>23</v>
      </c>
      <c r="O2683" t="s">
        <v>24</v>
      </c>
      <c r="P2683">
        <v>32</v>
      </c>
      <c r="Q2683" t="s">
        <v>91</v>
      </c>
      <c r="R2683">
        <v>960</v>
      </c>
      <c r="S2683" t="str">
        <f t="shared" si="41"/>
        <v>150K-200K</v>
      </c>
    </row>
    <row r="2684" spans="1:19" x14ac:dyDescent="0.3">
      <c r="A2684" t="s">
        <v>55</v>
      </c>
      <c r="B2684" t="s">
        <v>69</v>
      </c>
      <c r="C2684">
        <v>2013</v>
      </c>
      <c r="D2684" t="s">
        <v>20</v>
      </c>
      <c r="E2684" t="s">
        <v>21</v>
      </c>
      <c r="F2684">
        <v>3.4</v>
      </c>
      <c r="G2684">
        <v>228099</v>
      </c>
      <c r="H2684">
        <v>257</v>
      </c>
      <c r="I2684">
        <v>244</v>
      </c>
      <c r="J2684">
        <v>5</v>
      </c>
      <c r="K2684">
        <v>0</v>
      </c>
      <c r="L2684" t="s">
        <v>43</v>
      </c>
      <c r="M2684" t="s">
        <v>35</v>
      </c>
      <c r="N2684" t="s">
        <v>23</v>
      </c>
      <c r="O2684" t="s">
        <v>24</v>
      </c>
      <c r="P2684">
        <v>23</v>
      </c>
      <c r="Q2684" t="s">
        <v>25</v>
      </c>
      <c r="R2684">
        <v>500</v>
      </c>
      <c r="S2684" t="str">
        <f t="shared" si="41"/>
        <v>200K+</v>
      </c>
    </row>
    <row r="2685" spans="1:19" x14ac:dyDescent="0.3">
      <c r="A2685" t="s">
        <v>31</v>
      </c>
      <c r="B2685" t="s">
        <v>99</v>
      </c>
      <c r="C2685">
        <v>2013</v>
      </c>
      <c r="D2685" t="s">
        <v>20</v>
      </c>
      <c r="E2685" t="s">
        <v>140</v>
      </c>
      <c r="F2685">
        <v>3</v>
      </c>
      <c r="G2685">
        <v>135675</v>
      </c>
      <c r="H2685">
        <v>230</v>
      </c>
      <c r="I2685">
        <v>222</v>
      </c>
      <c r="J2685">
        <v>2</v>
      </c>
      <c r="K2685">
        <v>0</v>
      </c>
      <c r="L2685" t="s">
        <v>34</v>
      </c>
      <c r="M2685" t="s">
        <v>94</v>
      </c>
      <c r="N2685" t="s">
        <v>23</v>
      </c>
      <c r="O2685" t="s">
        <v>24</v>
      </c>
      <c r="P2685">
        <v>28</v>
      </c>
      <c r="Q2685" t="s">
        <v>48</v>
      </c>
      <c r="R2685">
        <v>6580</v>
      </c>
      <c r="S2685" t="str">
        <f t="shared" si="41"/>
        <v>100K-150K</v>
      </c>
    </row>
    <row r="2686" spans="1:19" x14ac:dyDescent="0.3">
      <c r="A2686" t="s">
        <v>80</v>
      </c>
      <c r="B2686" t="s">
        <v>81</v>
      </c>
      <c r="C2686">
        <v>2023</v>
      </c>
      <c r="D2686" t="s">
        <v>20</v>
      </c>
      <c r="E2686" t="s">
        <v>67</v>
      </c>
      <c r="F2686">
        <v>4.2</v>
      </c>
      <c r="G2686">
        <v>7804</v>
      </c>
      <c r="H2686">
        <v>315</v>
      </c>
      <c r="I2686">
        <v>295</v>
      </c>
      <c r="J2686">
        <v>1</v>
      </c>
      <c r="K2686">
        <v>1</v>
      </c>
      <c r="L2686" t="s">
        <v>34</v>
      </c>
      <c r="M2686" t="s">
        <v>44</v>
      </c>
      <c r="N2686" t="s">
        <v>82</v>
      </c>
      <c r="O2686" t="s">
        <v>60</v>
      </c>
      <c r="P2686">
        <v>15</v>
      </c>
      <c r="Q2686" t="s">
        <v>140</v>
      </c>
      <c r="R2686">
        <v>22138</v>
      </c>
      <c r="S2686" t="str">
        <f t="shared" si="41"/>
        <v>0-50K</v>
      </c>
    </row>
    <row r="2687" spans="1:19" x14ac:dyDescent="0.3">
      <c r="A2687" t="s">
        <v>18</v>
      </c>
      <c r="B2687" t="s">
        <v>70</v>
      </c>
      <c r="C2687">
        <v>2018</v>
      </c>
      <c r="D2687" t="s">
        <v>20</v>
      </c>
      <c r="E2687" t="s">
        <v>21</v>
      </c>
      <c r="F2687">
        <v>2.1</v>
      </c>
      <c r="G2687">
        <v>63637</v>
      </c>
      <c r="H2687">
        <v>170</v>
      </c>
      <c r="I2687">
        <v>163</v>
      </c>
      <c r="J2687">
        <v>2</v>
      </c>
      <c r="K2687" t="s">
        <v>140</v>
      </c>
      <c r="L2687" t="s">
        <v>40</v>
      </c>
      <c r="M2687" t="s">
        <v>35</v>
      </c>
      <c r="N2687" t="s">
        <v>45</v>
      </c>
      <c r="O2687" t="s">
        <v>29</v>
      </c>
      <c r="P2687">
        <v>33</v>
      </c>
      <c r="Q2687" t="s">
        <v>140</v>
      </c>
      <c r="R2687">
        <v>22177</v>
      </c>
      <c r="S2687" t="str">
        <f t="shared" si="41"/>
        <v>50K-100K</v>
      </c>
    </row>
    <row r="2688" spans="1:19" x14ac:dyDescent="0.3">
      <c r="A2688" t="s">
        <v>26</v>
      </c>
      <c r="B2688" t="s">
        <v>27</v>
      </c>
      <c r="C2688">
        <v>2010</v>
      </c>
      <c r="D2688" t="s">
        <v>20</v>
      </c>
      <c r="E2688" t="s">
        <v>140</v>
      </c>
      <c r="F2688">
        <v>2.1</v>
      </c>
      <c r="G2688">
        <v>191937</v>
      </c>
      <c r="H2688">
        <v>168</v>
      </c>
      <c r="I2688">
        <v>187</v>
      </c>
      <c r="J2688">
        <v>4</v>
      </c>
      <c r="K2688">
        <v>1</v>
      </c>
      <c r="L2688" t="s">
        <v>34</v>
      </c>
      <c r="M2688" t="s">
        <v>52</v>
      </c>
      <c r="N2688" t="s">
        <v>23</v>
      </c>
      <c r="O2688" t="s">
        <v>24</v>
      </c>
      <c r="P2688">
        <v>27</v>
      </c>
      <c r="Q2688" t="s">
        <v>76</v>
      </c>
      <c r="R2688">
        <v>500</v>
      </c>
      <c r="S2688" t="str">
        <f t="shared" si="41"/>
        <v>150K-200K</v>
      </c>
    </row>
    <row r="2689" spans="1:19" x14ac:dyDescent="0.3">
      <c r="A2689" t="s">
        <v>18</v>
      </c>
      <c r="B2689" t="s">
        <v>19</v>
      </c>
      <c r="C2689">
        <v>2008</v>
      </c>
      <c r="D2689" t="s">
        <v>20</v>
      </c>
      <c r="E2689" t="s">
        <v>67</v>
      </c>
      <c r="F2689">
        <v>3.3</v>
      </c>
      <c r="G2689">
        <v>318940</v>
      </c>
      <c r="H2689">
        <v>248</v>
      </c>
      <c r="I2689">
        <v>242</v>
      </c>
      <c r="J2689">
        <v>5</v>
      </c>
      <c r="K2689">
        <v>1</v>
      </c>
      <c r="L2689" t="s">
        <v>140</v>
      </c>
      <c r="M2689" t="s">
        <v>22</v>
      </c>
      <c r="N2689" t="s">
        <v>23</v>
      </c>
      <c r="O2689" t="s">
        <v>24</v>
      </c>
      <c r="P2689">
        <v>29</v>
      </c>
      <c r="Q2689" t="s">
        <v>64</v>
      </c>
      <c r="R2689">
        <v>500</v>
      </c>
      <c r="S2689" t="str">
        <f t="shared" si="41"/>
        <v>200K+</v>
      </c>
    </row>
    <row r="2690" spans="1:19" x14ac:dyDescent="0.3">
      <c r="A2690" t="s">
        <v>18</v>
      </c>
      <c r="B2690" t="s">
        <v>70</v>
      </c>
      <c r="C2690">
        <v>2016</v>
      </c>
      <c r="D2690" t="s">
        <v>20</v>
      </c>
      <c r="E2690" t="s">
        <v>21</v>
      </c>
      <c r="F2690">
        <v>2.1</v>
      </c>
      <c r="G2690">
        <v>36176</v>
      </c>
      <c r="H2690">
        <v>187</v>
      </c>
      <c r="I2690">
        <v>149</v>
      </c>
      <c r="J2690">
        <v>3</v>
      </c>
      <c r="K2690">
        <v>0</v>
      </c>
      <c r="L2690" t="s">
        <v>43</v>
      </c>
      <c r="M2690" t="s">
        <v>52</v>
      </c>
      <c r="N2690" t="s">
        <v>45</v>
      </c>
      <c r="O2690" t="s">
        <v>29</v>
      </c>
      <c r="P2690">
        <v>40</v>
      </c>
      <c r="Q2690" t="s">
        <v>25</v>
      </c>
      <c r="R2690">
        <v>26431</v>
      </c>
      <c r="S2690" t="str">
        <f t="shared" ref="S2690:S2753" si="42">IF(G2690&lt;=50000,"0-50K",IF(G2690&lt;=100000,"50K-100K",IF(G2690&lt;=150000,"100K-150K",IF(G2690&lt;=200000,"150K-200K","200K+"))))</f>
        <v>0-50K</v>
      </c>
    </row>
    <row r="2691" spans="1:19" x14ac:dyDescent="0.3">
      <c r="A2691" t="s">
        <v>73</v>
      </c>
      <c r="B2691" t="s">
        <v>74</v>
      </c>
      <c r="C2691">
        <v>2014</v>
      </c>
      <c r="D2691" t="s">
        <v>63</v>
      </c>
      <c r="E2691" t="s">
        <v>21</v>
      </c>
      <c r="F2691">
        <v>3.3</v>
      </c>
      <c r="G2691">
        <v>200813</v>
      </c>
      <c r="H2691">
        <v>187</v>
      </c>
      <c r="I2691">
        <v>239</v>
      </c>
      <c r="J2691">
        <v>2</v>
      </c>
      <c r="K2691">
        <v>1</v>
      </c>
      <c r="L2691" t="s">
        <v>140</v>
      </c>
      <c r="M2691" t="s">
        <v>44</v>
      </c>
      <c r="N2691" t="s">
        <v>23</v>
      </c>
      <c r="O2691" t="s">
        <v>24</v>
      </c>
      <c r="P2691">
        <v>27</v>
      </c>
      <c r="Q2691" t="s">
        <v>46</v>
      </c>
      <c r="R2691">
        <v>13338</v>
      </c>
      <c r="S2691" t="str">
        <f t="shared" si="42"/>
        <v>200K+</v>
      </c>
    </row>
    <row r="2692" spans="1:19" x14ac:dyDescent="0.3">
      <c r="A2692" t="s">
        <v>31</v>
      </c>
      <c r="B2692" t="s">
        <v>85</v>
      </c>
      <c r="C2692">
        <v>2005</v>
      </c>
      <c r="D2692" t="s">
        <v>63</v>
      </c>
      <c r="E2692" t="s">
        <v>67</v>
      </c>
      <c r="F2692">
        <v>2.8</v>
      </c>
      <c r="G2692">
        <v>217174</v>
      </c>
      <c r="H2692">
        <v>217</v>
      </c>
      <c r="I2692">
        <v>214</v>
      </c>
      <c r="J2692">
        <v>4</v>
      </c>
      <c r="K2692">
        <v>0</v>
      </c>
      <c r="L2692" t="s">
        <v>140</v>
      </c>
      <c r="M2692" t="s">
        <v>72</v>
      </c>
      <c r="N2692" t="s">
        <v>23</v>
      </c>
      <c r="O2692" t="s">
        <v>24</v>
      </c>
      <c r="P2692">
        <v>29</v>
      </c>
      <c r="Q2692" t="s">
        <v>57</v>
      </c>
      <c r="R2692">
        <v>500</v>
      </c>
      <c r="S2692" t="str">
        <f t="shared" si="42"/>
        <v>200K+</v>
      </c>
    </row>
    <row r="2693" spans="1:19" x14ac:dyDescent="0.3">
      <c r="A2693" t="s">
        <v>38</v>
      </c>
      <c r="B2693" t="s">
        <v>39</v>
      </c>
      <c r="C2693">
        <v>2015</v>
      </c>
      <c r="D2693" t="s">
        <v>20</v>
      </c>
      <c r="E2693" t="s">
        <v>21</v>
      </c>
      <c r="F2693">
        <v>2.7</v>
      </c>
      <c r="G2693">
        <v>242662</v>
      </c>
      <c r="H2693">
        <v>187</v>
      </c>
      <c r="I2693">
        <v>190</v>
      </c>
      <c r="J2693">
        <v>2</v>
      </c>
      <c r="K2693">
        <v>0</v>
      </c>
      <c r="L2693" t="s">
        <v>43</v>
      </c>
      <c r="M2693" t="s">
        <v>59</v>
      </c>
      <c r="N2693" t="s">
        <v>23</v>
      </c>
      <c r="O2693" t="s">
        <v>24</v>
      </c>
      <c r="P2693">
        <v>31</v>
      </c>
      <c r="Q2693" t="s">
        <v>88</v>
      </c>
      <c r="R2693">
        <v>11515</v>
      </c>
      <c r="S2693" t="str">
        <f t="shared" si="42"/>
        <v>200K+</v>
      </c>
    </row>
    <row r="2694" spans="1:19" x14ac:dyDescent="0.3">
      <c r="A2694" t="s">
        <v>31</v>
      </c>
      <c r="B2694" t="s">
        <v>85</v>
      </c>
      <c r="C2694">
        <v>2005</v>
      </c>
      <c r="D2694" t="s">
        <v>20</v>
      </c>
      <c r="E2694" t="s">
        <v>140</v>
      </c>
      <c r="F2694">
        <v>3</v>
      </c>
      <c r="G2694">
        <v>314282</v>
      </c>
      <c r="H2694">
        <v>187</v>
      </c>
      <c r="I2694">
        <v>216</v>
      </c>
      <c r="J2694">
        <v>5</v>
      </c>
      <c r="K2694">
        <v>1</v>
      </c>
      <c r="L2694" t="s">
        <v>34</v>
      </c>
      <c r="M2694" t="s">
        <v>35</v>
      </c>
      <c r="N2694" t="s">
        <v>23</v>
      </c>
      <c r="O2694" t="s">
        <v>60</v>
      </c>
      <c r="P2694">
        <v>22</v>
      </c>
      <c r="Q2694" t="s">
        <v>88</v>
      </c>
      <c r="R2694">
        <v>500</v>
      </c>
      <c r="S2694" t="str">
        <f t="shared" si="42"/>
        <v>200K+</v>
      </c>
    </row>
    <row r="2695" spans="1:19" x14ac:dyDescent="0.3">
      <c r="A2695" t="s">
        <v>26</v>
      </c>
      <c r="B2695" t="s">
        <v>68</v>
      </c>
      <c r="C2695">
        <v>2008</v>
      </c>
      <c r="D2695" t="s">
        <v>20</v>
      </c>
      <c r="E2695" t="s">
        <v>21</v>
      </c>
      <c r="F2695">
        <v>1.6</v>
      </c>
      <c r="G2695">
        <v>215391</v>
      </c>
      <c r="H2695">
        <v>130</v>
      </c>
      <c r="I2695">
        <v>120</v>
      </c>
      <c r="J2695">
        <v>3</v>
      </c>
      <c r="K2695">
        <v>1</v>
      </c>
      <c r="L2695" t="s">
        <v>34</v>
      </c>
      <c r="M2695" t="s">
        <v>140</v>
      </c>
      <c r="N2695" t="s">
        <v>45</v>
      </c>
      <c r="O2695" t="s">
        <v>29</v>
      </c>
      <c r="P2695">
        <v>32</v>
      </c>
      <c r="Q2695" t="s">
        <v>88</v>
      </c>
      <c r="R2695">
        <v>500</v>
      </c>
      <c r="S2695" t="str">
        <f t="shared" si="42"/>
        <v>200K+</v>
      </c>
    </row>
    <row r="2696" spans="1:19" x14ac:dyDescent="0.3">
      <c r="A2696" t="s">
        <v>31</v>
      </c>
      <c r="B2696" t="s">
        <v>85</v>
      </c>
      <c r="C2696">
        <v>2008</v>
      </c>
      <c r="D2696" t="s">
        <v>20</v>
      </c>
      <c r="E2696" t="s">
        <v>21</v>
      </c>
      <c r="F2696">
        <v>3.5</v>
      </c>
      <c r="G2696">
        <v>342247</v>
      </c>
      <c r="H2696">
        <v>187</v>
      </c>
      <c r="I2696">
        <v>222</v>
      </c>
      <c r="J2696">
        <v>3</v>
      </c>
      <c r="K2696">
        <v>0</v>
      </c>
      <c r="L2696" t="s">
        <v>43</v>
      </c>
      <c r="M2696" t="s">
        <v>94</v>
      </c>
      <c r="N2696" t="s">
        <v>23</v>
      </c>
      <c r="O2696" t="s">
        <v>24</v>
      </c>
      <c r="P2696">
        <v>23</v>
      </c>
      <c r="Q2696" t="s">
        <v>76</v>
      </c>
      <c r="R2696">
        <v>500</v>
      </c>
      <c r="S2696" t="str">
        <f t="shared" si="42"/>
        <v>200K+</v>
      </c>
    </row>
    <row r="2697" spans="1:19" x14ac:dyDescent="0.3">
      <c r="A2697" t="s">
        <v>55</v>
      </c>
      <c r="B2697" t="s">
        <v>69</v>
      </c>
      <c r="C2697">
        <v>2024</v>
      </c>
      <c r="D2697" t="s">
        <v>33</v>
      </c>
      <c r="E2697" t="s">
        <v>21</v>
      </c>
      <c r="F2697">
        <v>2</v>
      </c>
      <c r="G2697">
        <v>6503</v>
      </c>
      <c r="H2697">
        <v>142</v>
      </c>
      <c r="I2697">
        <v>138</v>
      </c>
      <c r="J2697">
        <v>1</v>
      </c>
      <c r="K2697" t="s">
        <v>140</v>
      </c>
      <c r="L2697" t="s">
        <v>34</v>
      </c>
      <c r="M2697" t="s">
        <v>35</v>
      </c>
      <c r="N2697" t="s">
        <v>23</v>
      </c>
      <c r="O2697" t="s">
        <v>24</v>
      </c>
      <c r="P2697">
        <v>54</v>
      </c>
      <c r="Q2697" t="s">
        <v>76</v>
      </c>
      <c r="R2697">
        <v>27293</v>
      </c>
      <c r="S2697" t="str">
        <f t="shared" si="42"/>
        <v>0-50K</v>
      </c>
    </row>
    <row r="2698" spans="1:19" x14ac:dyDescent="0.3">
      <c r="A2698" t="s">
        <v>41</v>
      </c>
      <c r="B2698" t="s">
        <v>103</v>
      </c>
      <c r="C2698">
        <v>2011</v>
      </c>
      <c r="D2698" t="s">
        <v>20</v>
      </c>
      <c r="E2698" t="s">
        <v>140</v>
      </c>
      <c r="F2698">
        <v>3.4</v>
      </c>
      <c r="G2698">
        <v>224020</v>
      </c>
      <c r="H2698">
        <v>255</v>
      </c>
      <c r="I2698">
        <v>237</v>
      </c>
      <c r="J2698">
        <v>4</v>
      </c>
      <c r="K2698">
        <v>1</v>
      </c>
      <c r="L2698" t="s">
        <v>43</v>
      </c>
      <c r="M2698" t="s">
        <v>94</v>
      </c>
      <c r="N2698" t="s">
        <v>23</v>
      </c>
      <c r="O2698" t="s">
        <v>24</v>
      </c>
      <c r="P2698">
        <v>21</v>
      </c>
      <c r="Q2698" t="s">
        <v>76</v>
      </c>
      <c r="R2698">
        <v>523</v>
      </c>
      <c r="S2698" t="str">
        <f t="shared" si="42"/>
        <v>200K+</v>
      </c>
    </row>
    <row r="2699" spans="1:19" x14ac:dyDescent="0.3">
      <c r="A2699" t="s">
        <v>18</v>
      </c>
      <c r="B2699" t="s">
        <v>70</v>
      </c>
      <c r="C2699">
        <v>2022</v>
      </c>
      <c r="D2699" t="s">
        <v>20</v>
      </c>
      <c r="E2699" t="s">
        <v>21</v>
      </c>
      <c r="F2699">
        <v>2</v>
      </c>
      <c r="G2699">
        <v>6993</v>
      </c>
      <c r="H2699">
        <v>153</v>
      </c>
      <c r="I2699">
        <v>140</v>
      </c>
      <c r="J2699">
        <v>1</v>
      </c>
      <c r="K2699">
        <v>0</v>
      </c>
      <c r="L2699" t="s">
        <v>40</v>
      </c>
      <c r="M2699" t="s">
        <v>72</v>
      </c>
      <c r="N2699" t="s">
        <v>45</v>
      </c>
      <c r="O2699" t="s">
        <v>29</v>
      </c>
      <c r="P2699">
        <v>32</v>
      </c>
      <c r="Q2699" t="s">
        <v>57</v>
      </c>
      <c r="R2699">
        <v>44594</v>
      </c>
      <c r="S2699" t="str">
        <f t="shared" si="42"/>
        <v>0-50K</v>
      </c>
    </row>
    <row r="2700" spans="1:19" x14ac:dyDescent="0.3">
      <c r="A2700" t="s">
        <v>31</v>
      </c>
      <c r="B2700" t="s">
        <v>99</v>
      </c>
      <c r="C2700">
        <v>2017</v>
      </c>
      <c r="D2700" t="s">
        <v>20</v>
      </c>
      <c r="E2700" t="s">
        <v>21</v>
      </c>
      <c r="F2700">
        <v>3</v>
      </c>
      <c r="G2700">
        <v>61188</v>
      </c>
      <c r="H2700">
        <v>229</v>
      </c>
      <c r="I2700">
        <v>187</v>
      </c>
      <c r="J2700">
        <v>2</v>
      </c>
      <c r="K2700">
        <v>0</v>
      </c>
      <c r="L2700" t="s">
        <v>43</v>
      </c>
      <c r="M2700" t="s">
        <v>59</v>
      </c>
      <c r="N2700" t="s">
        <v>23</v>
      </c>
      <c r="O2700" t="s">
        <v>29</v>
      </c>
      <c r="P2700">
        <v>24</v>
      </c>
      <c r="Q2700" t="s">
        <v>30</v>
      </c>
      <c r="R2700">
        <v>17038</v>
      </c>
      <c r="S2700" t="str">
        <f t="shared" si="42"/>
        <v>50K-100K</v>
      </c>
    </row>
    <row r="2701" spans="1:19" x14ac:dyDescent="0.3">
      <c r="A2701" t="s">
        <v>55</v>
      </c>
      <c r="B2701" t="s">
        <v>75</v>
      </c>
      <c r="C2701">
        <v>2009</v>
      </c>
      <c r="D2701" t="s">
        <v>20</v>
      </c>
      <c r="E2701" t="s">
        <v>67</v>
      </c>
      <c r="F2701">
        <v>1.7</v>
      </c>
      <c r="G2701">
        <v>209666</v>
      </c>
      <c r="H2701">
        <v>134</v>
      </c>
      <c r="I2701">
        <v>119</v>
      </c>
      <c r="J2701">
        <v>4</v>
      </c>
      <c r="K2701">
        <v>1</v>
      </c>
      <c r="L2701" t="s">
        <v>140</v>
      </c>
      <c r="M2701" t="s">
        <v>140</v>
      </c>
      <c r="N2701" t="s">
        <v>45</v>
      </c>
      <c r="O2701" t="s">
        <v>29</v>
      </c>
      <c r="P2701">
        <v>33</v>
      </c>
      <c r="Q2701" t="s">
        <v>48</v>
      </c>
      <c r="R2701">
        <v>500</v>
      </c>
      <c r="S2701" t="str">
        <f t="shared" si="42"/>
        <v>200K+</v>
      </c>
    </row>
    <row r="2702" spans="1:19" x14ac:dyDescent="0.3">
      <c r="A2702" t="s">
        <v>55</v>
      </c>
      <c r="B2702" t="s">
        <v>56</v>
      </c>
      <c r="C2702">
        <v>2019</v>
      </c>
      <c r="D2702" t="s">
        <v>20</v>
      </c>
      <c r="E2702" t="s">
        <v>21</v>
      </c>
      <c r="F2702">
        <v>2.1</v>
      </c>
      <c r="G2702">
        <v>38967</v>
      </c>
      <c r="H2702">
        <v>162</v>
      </c>
      <c r="I2702">
        <v>143</v>
      </c>
      <c r="J2702">
        <v>3</v>
      </c>
      <c r="K2702">
        <v>0</v>
      </c>
      <c r="L2702" t="s">
        <v>140</v>
      </c>
      <c r="M2702" t="s">
        <v>72</v>
      </c>
      <c r="N2702" t="s">
        <v>23</v>
      </c>
      <c r="O2702" t="s">
        <v>29</v>
      </c>
      <c r="P2702">
        <v>34</v>
      </c>
      <c r="Q2702" t="s">
        <v>140</v>
      </c>
      <c r="R2702">
        <v>18275</v>
      </c>
      <c r="S2702" t="str">
        <f t="shared" si="42"/>
        <v>0-50K</v>
      </c>
    </row>
    <row r="2703" spans="1:19" x14ac:dyDescent="0.3">
      <c r="A2703" t="s">
        <v>73</v>
      </c>
      <c r="B2703" t="s">
        <v>87</v>
      </c>
      <c r="C2703">
        <v>2009</v>
      </c>
      <c r="D2703" t="s">
        <v>20</v>
      </c>
      <c r="E2703" t="s">
        <v>21</v>
      </c>
      <c r="F2703">
        <v>2</v>
      </c>
      <c r="G2703">
        <v>193410</v>
      </c>
      <c r="H2703">
        <v>155</v>
      </c>
      <c r="I2703">
        <v>154</v>
      </c>
      <c r="J2703">
        <v>4</v>
      </c>
      <c r="K2703" t="s">
        <v>140</v>
      </c>
      <c r="L2703" t="s">
        <v>43</v>
      </c>
      <c r="M2703" t="s">
        <v>22</v>
      </c>
      <c r="N2703" t="s">
        <v>23</v>
      </c>
      <c r="O2703" t="s">
        <v>24</v>
      </c>
      <c r="P2703">
        <v>39</v>
      </c>
      <c r="Q2703" t="s">
        <v>88</v>
      </c>
      <c r="R2703">
        <v>2663</v>
      </c>
      <c r="S2703" t="str">
        <f t="shared" si="42"/>
        <v>150K-200K</v>
      </c>
    </row>
    <row r="2704" spans="1:19" x14ac:dyDescent="0.3">
      <c r="A2704" t="s">
        <v>31</v>
      </c>
      <c r="B2704" t="s">
        <v>99</v>
      </c>
      <c r="C2704">
        <v>2024</v>
      </c>
      <c r="D2704" t="s">
        <v>20</v>
      </c>
      <c r="E2704" t="s">
        <v>21</v>
      </c>
      <c r="F2704">
        <v>2.5</v>
      </c>
      <c r="G2704">
        <v>4601</v>
      </c>
      <c r="H2704">
        <v>209</v>
      </c>
      <c r="I2704">
        <v>186</v>
      </c>
      <c r="J2704">
        <v>1</v>
      </c>
      <c r="K2704">
        <v>0</v>
      </c>
      <c r="L2704" t="s">
        <v>40</v>
      </c>
      <c r="M2704" t="s">
        <v>140</v>
      </c>
      <c r="N2704" t="s">
        <v>23</v>
      </c>
      <c r="O2704" t="s">
        <v>24</v>
      </c>
      <c r="P2704">
        <v>32</v>
      </c>
      <c r="Q2704" t="s">
        <v>91</v>
      </c>
      <c r="R2704">
        <v>27777</v>
      </c>
      <c r="S2704" t="str">
        <f t="shared" si="42"/>
        <v>0-50K</v>
      </c>
    </row>
    <row r="2705" spans="1:19" x14ac:dyDescent="0.3">
      <c r="A2705" t="s">
        <v>26</v>
      </c>
      <c r="B2705" t="s">
        <v>27</v>
      </c>
      <c r="C2705">
        <v>2013</v>
      </c>
      <c r="D2705" t="s">
        <v>20</v>
      </c>
      <c r="E2705" t="s">
        <v>140</v>
      </c>
      <c r="F2705">
        <v>3.3</v>
      </c>
      <c r="G2705">
        <v>153442</v>
      </c>
      <c r="H2705">
        <v>224</v>
      </c>
      <c r="I2705">
        <v>213</v>
      </c>
      <c r="J2705">
        <v>4</v>
      </c>
      <c r="K2705">
        <v>1</v>
      </c>
      <c r="L2705" t="s">
        <v>34</v>
      </c>
      <c r="M2705" t="s">
        <v>35</v>
      </c>
      <c r="N2705" t="s">
        <v>23</v>
      </c>
      <c r="O2705" t="s">
        <v>24</v>
      </c>
      <c r="P2705">
        <v>23</v>
      </c>
      <c r="Q2705" t="s">
        <v>140</v>
      </c>
      <c r="R2705">
        <v>2219</v>
      </c>
      <c r="S2705" t="str">
        <f t="shared" si="42"/>
        <v>150K-200K</v>
      </c>
    </row>
    <row r="2706" spans="1:19" x14ac:dyDescent="0.3">
      <c r="A2706" t="s">
        <v>38</v>
      </c>
      <c r="B2706" t="s">
        <v>86</v>
      </c>
      <c r="C2706">
        <v>2017</v>
      </c>
      <c r="D2706" t="s">
        <v>20</v>
      </c>
      <c r="E2706" t="s">
        <v>21</v>
      </c>
      <c r="F2706">
        <v>2.5</v>
      </c>
      <c r="G2706">
        <v>112719</v>
      </c>
      <c r="H2706">
        <v>393</v>
      </c>
      <c r="I2706">
        <v>187</v>
      </c>
      <c r="J2706">
        <v>2</v>
      </c>
      <c r="K2706">
        <v>0</v>
      </c>
      <c r="L2706" t="s">
        <v>43</v>
      </c>
      <c r="M2706" t="s">
        <v>94</v>
      </c>
      <c r="N2706" t="s">
        <v>84</v>
      </c>
      <c r="O2706" t="s">
        <v>95</v>
      </c>
      <c r="P2706">
        <v>32</v>
      </c>
      <c r="Q2706" t="s">
        <v>140</v>
      </c>
      <c r="R2706">
        <v>14080</v>
      </c>
      <c r="S2706" t="str">
        <f t="shared" si="42"/>
        <v>100K-150K</v>
      </c>
    </row>
    <row r="2707" spans="1:19" x14ac:dyDescent="0.3">
      <c r="A2707" t="s">
        <v>53</v>
      </c>
      <c r="B2707" t="s">
        <v>71</v>
      </c>
      <c r="C2707">
        <v>2015</v>
      </c>
      <c r="D2707" t="s">
        <v>20</v>
      </c>
      <c r="E2707" t="s">
        <v>21</v>
      </c>
      <c r="F2707">
        <v>2.1</v>
      </c>
      <c r="G2707">
        <v>35118</v>
      </c>
      <c r="H2707">
        <v>159</v>
      </c>
      <c r="I2707">
        <v>165</v>
      </c>
      <c r="J2707">
        <v>3</v>
      </c>
      <c r="K2707">
        <v>1</v>
      </c>
      <c r="L2707" t="s">
        <v>43</v>
      </c>
      <c r="M2707" t="s">
        <v>140</v>
      </c>
      <c r="N2707" t="s">
        <v>45</v>
      </c>
      <c r="O2707" t="s">
        <v>29</v>
      </c>
      <c r="P2707">
        <v>32</v>
      </c>
      <c r="Q2707" t="s">
        <v>140</v>
      </c>
      <c r="R2707">
        <v>16030</v>
      </c>
      <c r="S2707" t="str">
        <f t="shared" si="42"/>
        <v>0-50K</v>
      </c>
    </row>
    <row r="2708" spans="1:19" x14ac:dyDescent="0.3">
      <c r="A2708" t="s">
        <v>49</v>
      </c>
      <c r="B2708" t="s">
        <v>50</v>
      </c>
      <c r="C2708">
        <v>2007</v>
      </c>
      <c r="D2708" t="s">
        <v>20</v>
      </c>
      <c r="E2708" t="s">
        <v>21</v>
      </c>
      <c r="F2708">
        <v>2</v>
      </c>
      <c r="G2708">
        <v>322867</v>
      </c>
      <c r="H2708">
        <v>161</v>
      </c>
      <c r="I2708">
        <v>158</v>
      </c>
      <c r="J2708">
        <v>5</v>
      </c>
      <c r="K2708">
        <v>0</v>
      </c>
      <c r="L2708" t="s">
        <v>34</v>
      </c>
      <c r="M2708" t="s">
        <v>94</v>
      </c>
      <c r="N2708" t="s">
        <v>45</v>
      </c>
      <c r="O2708" t="s">
        <v>24</v>
      </c>
      <c r="P2708">
        <v>37</v>
      </c>
      <c r="Q2708" t="s">
        <v>76</v>
      </c>
      <c r="R2708">
        <v>500</v>
      </c>
      <c r="S2708" t="str">
        <f t="shared" si="42"/>
        <v>200K+</v>
      </c>
    </row>
    <row r="2709" spans="1:19" x14ac:dyDescent="0.3">
      <c r="A2709" t="s">
        <v>31</v>
      </c>
      <c r="B2709" t="s">
        <v>85</v>
      </c>
      <c r="C2709">
        <v>2020</v>
      </c>
      <c r="D2709" t="s">
        <v>20</v>
      </c>
      <c r="E2709" t="s">
        <v>21</v>
      </c>
      <c r="F2709">
        <v>2.2000000000000002</v>
      </c>
      <c r="G2709">
        <v>43136</v>
      </c>
      <c r="H2709">
        <v>187</v>
      </c>
      <c r="I2709">
        <v>187</v>
      </c>
      <c r="J2709">
        <v>2</v>
      </c>
      <c r="K2709">
        <v>1</v>
      </c>
      <c r="L2709" t="s">
        <v>34</v>
      </c>
      <c r="M2709" t="s">
        <v>52</v>
      </c>
      <c r="N2709" t="s">
        <v>23</v>
      </c>
      <c r="O2709" t="s">
        <v>60</v>
      </c>
      <c r="P2709">
        <v>36</v>
      </c>
      <c r="Q2709" t="s">
        <v>76</v>
      </c>
      <c r="R2709">
        <v>14421</v>
      </c>
      <c r="S2709" t="str">
        <f t="shared" si="42"/>
        <v>0-50K</v>
      </c>
    </row>
    <row r="2710" spans="1:19" x14ac:dyDescent="0.3">
      <c r="A2710" t="s">
        <v>73</v>
      </c>
      <c r="B2710" t="s">
        <v>97</v>
      </c>
      <c r="C2710">
        <v>2014</v>
      </c>
      <c r="D2710" t="s">
        <v>20</v>
      </c>
      <c r="E2710" t="s">
        <v>21</v>
      </c>
      <c r="F2710">
        <v>2.2000000000000002</v>
      </c>
      <c r="G2710">
        <v>258358</v>
      </c>
      <c r="H2710">
        <v>167</v>
      </c>
      <c r="I2710">
        <v>162</v>
      </c>
      <c r="J2710">
        <v>2</v>
      </c>
      <c r="K2710" t="s">
        <v>140</v>
      </c>
      <c r="L2710" t="s">
        <v>34</v>
      </c>
      <c r="M2710" t="s">
        <v>140</v>
      </c>
      <c r="N2710" t="s">
        <v>45</v>
      </c>
      <c r="O2710" t="s">
        <v>24</v>
      </c>
      <c r="P2710">
        <v>32</v>
      </c>
      <c r="Q2710" t="s">
        <v>140</v>
      </c>
      <c r="R2710">
        <v>9052</v>
      </c>
      <c r="S2710" t="str">
        <f t="shared" si="42"/>
        <v>200K+</v>
      </c>
    </row>
    <row r="2711" spans="1:19" x14ac:dyDescent="0.3">
      <c r="A2711" t="s">
        <v>55</v>
      </c>
      <c r="B2711" t="s">
        <v>69</v>
      </c>
      <c r="C2711">
        <v>2021</v>
      </c>
      <c r="D2711" t="s">
        <v>33</v>
      </c>
      <c r="E2711" t="s">
        <v>21</v>
      </c>
      <c r="F2711">
        <v>2.5</v>
      </c>
      <c r="G2711">
        <v>21675</v>
      </c>
      <c r="H2711">
        <v>178</v>
      </c>
      <c r="I2711">
        <v>162</v>
      </c>
      <c r="J2711">
        <v>1</v>
      </c>
      <c r="K2711" t="s">
        <v>140</v>
      </c>
      <c r="L2711" t="s">
        <v>40</v>
      </c>
      <c r="M2711" t="s">
        <v>140</v>
      </c>
      <c r="N2711" t="s">
        <v>23</v>
      </c>
      <c r="O2711" t="s">
        <v>24</v>
      </c>
      <c r="P2711">
        <v>45</v>
      </c>
      <c r="Q2711" t="s">
        <v>140</v>
      </c>
      <c r="R2711">
        <v>18799</v>
      </c>
      <c r="S2711" t="str">
        <f t="shared" si="42"/>
        <v>0-50K</v>
      </c>
    </row>
    <row r="2712" spans="1:19" x14ac:dyDescent="0.3">
      <c r="A2712" t="s">
        <v>80</v>
      </c>
      <c r="B2712" t="s">
        <v>81</v>
      </c>
      <c r="C2712">
        <v>2014</v>
      </c>
      <c r="D2712" t="s">
        <v>20</v>
      </c>
      <c r="E2712" t="s">
        <v>67</v>
      </c>
      <c r="F2712">
        <v>4.9000000000000004</v>
      </c>
      <c r="G2712">
        <v>100313</v>
      </c>
      <c r="H2712">
        <v>352</v>
      </c>
      <c r="I2712">
        <v>338</v>
      </c>
      <c r="J2712">
        <v>2</v>
      </c>
      <c r="K2712">
        <v>0</v>
      </c>
      <c r="L2712" t="s">
        <v>43</v>
      </c>
      <c r="M2712" t="s">
        <v>59</v>
      </c>
      <c r="N2712" t="s">
        <v>82</v>
      </c>
      <c r="O2712" t="s">
        <v>60</v>
      </c>
      <c r="P2712">
        <v>18</v>
      </c>
      <c r="Q2712" t="s">
        <v>140</v>
      </c>
      <c r="R2712">
        <v>6689</v>
      </c>
      <c r="S2712" t="str">
        <f t="shared" si="42"/>
        <v>100K-150K</v>
      </c>
    </row>
    <row r="2713" spans="1:19" x14ac:dyDescent="0.3">
      <c r="A2713" t="s">
        <v>26</v>
      </c>
      <c r="B2713" t="s">
        <v>68</v>
      </c>
      <c r="C2713">
        <v>2007</v>
      </c>
      <c r="D2713" t="s">
        <v>20</v>
      </c>
      <c r="E2713" t="s">
        <v>21</v>
      </c>
      <c r="F2713">
        <v>2.1</v>
      </c>
      <c r="G2713">
        <v>208970</v>
      </c>
      <c r="H2713">
        <v>155</v>
      </c>
      <c r="I2713">
        <v>142</v>
      </c>
      <c r="J2713">
        <v>3</v>
      </c>
      <c r="K2713">
        <v>0</v>
      </c>
      <c r="L2713" t="s">
        <v>34</v>
      </c>
      <c r="M2713" t="s">
        <v>59</v>
      </c>
      <c r="N2713" t="s">
        <v>45</v>
      </c>
      <c r="O2713" t="s">
        <v>29</v>
      </c>
      <c r="P2713">
        <v>32</v>
      </c>
      <c r="Q2713" t="s">
        <v>48</v>
      </c>
      <c r="R2713">
        <v>500</v>
      </c>
      <c r="S2713" t="str">
        <f t="shared" si="42"/>
        <v>200K+</v>
      </c>
    </row>
    <row r="2714" spans="1:19" x14ac:dyDescent="0.3">
      <c r="A2714" t="s">
        <v>18</v>
      </c>
      <c r="B2714" t="s">
        <v>70</v>
      </c>
      <c r="C2714">
        <v>2017</v>
      </c>
      <c r="D2714" t="s">
        <v>20</v>
      </c>
      <c r="E2714" t="s">
        <v>21</v>
      </c>
      <c r="F2714">
        <v>1.8</v>
      </c>
      <c r="G2714">
        <v>116413</v>
      </c>
      <c r="H2714">
        <v>154</v>
      </c>
      <c r="I2714">
        <v>149</v>
      </c>
      <c r="J2714">
        <v>2</v>
      </c>
      <c r="K2714">
        <v>1</v>
      </c>
      <c r="L2714" t="s">
        <v>43</v>
      </c>
      <c r="M2714" t="s">
        <v>94</v>
      </c>
      <c r="N2714" t="s">
        <v>45</v>
      </c>
      <c r="O2714" t="s">
        <v>29</v>
      </c>
      <c r="P2714">
        <v>35</v>
      </c>
      <c r="Q2714" t="s">
        <v>37</v>
      </c>
      <c r="R2714">
        <v>21982</v>
      </c>
      <c r="S2714" t="str">
        <f t="shared" si="42"/>
        <v>100K-150K</v>
      </c>
    </row>
    <row r="2715" spans="1:19" x14ac:dyDescent="0.3">
      <c r="A2715" t="s">
        <v>73</v>
      </c>
      <c r="B2715" t="s">
        <v>87</v>
      </c>
      <c r="C2715">
        <v>2006</v>
      </c>
      <c r="D2715" t="s">
        <v>20</v>
      </c>
      <c r="E2715" t="s">
        <v>21</v>
      </c>
      <c r="F2715">
        <v>2.4</v>
      </c>
      <c r="G2715">
        <v>177889</v>
      </c>
      <c r="H2715">
        <v>198</v>
      </c>
      <c r="I2715">
        <v>187</v>
      </c>
      <c r="J2715">
        <v>2</v>
      </c>
      <c r="K2715">
        <v>1</v>
      </c>
      <c r="L2715" t="s">
        <v>43</v>
      </c>
      <c r="M2715" t="s">
        <v>140</v>
      </c>
      <c r="N2715" t="s">
        <v>23</v>
      </c>
      <c r="O2715" t="s">
        <v>24</v>
      </c>
      <c r="P2715">
        <v>34</v>
      </c>
      <c r="Q2715" t="s">
        <v>25</v>
      </c>
      <c r="R2715">
        <v>748</v>
      </c>
      <c r="S2715" t="str">
        <f t="shared" si="42"/>
        <v>150K-200K</v>
      </c>
    </row>
    <row r="2716" spans="1:19" x14ac:dyDescent="0.3">
      <c r="A2716" t="s">
        <v>73</v>
      </c>
      <c r="B2716" t="s">
        <v>74</v>
      </c>
      <c r="C2716">
        <v>2009</v>
      </c>
      <c r="D2716" t="s">
        <v>20</v>
      </c>
      <c r="E2716" t="s">
        <v>21</v>
      </c>
      <c r="F2716">
        <v>2.9</v>
      </c>
      <c r="G2716">
        <v>166602</v>
      </c>
      <c r="H2716">
        <v>221</v>
      </c>
      <c r="I2716">
        <v>187</v>
      </c>
      <c r="J2716">
        <v>4</v>
      </c>
      <c r="K2716">
        <v>0</v>
      </c>
      <c r="L2716" t="s">
        <v>34</v>
      </c>
      <c r="M2716" t="s">
        <v>35</v>
      </c>
      <c r="N2716" t="s">
        <v>23</v>
      </c>
      <c r="O2716" t="s">
        <v>24</v>
      </c>
      <c r="P2716">
        <v>31</v>
      </c>
      <c r="Q2716" t="s">
        <v>57</v>
      </c>
      <c r="R2716">
        <v>7567</v>
      </c>
      <c r="S2716" t="str">
        <f t="shared" si="42"/>
        <v>150K-200K</v>
      </c>
    </row>
    <row r="2717" spans="1:19" x14ac:dyDescent="0.3">
      <c r="A2717" t="s">
        <v>49</v>
      </c>
      <c r="B2717" t="s">
        <v>100</v>
      </c>
      <c r="C2717">
        <v>2006</v>
      </c>
      <c r="D2717" t="s">
        <v>20</v>
      </c>
      <c r="E2717" t="s">
        <v>21</v>
      </c>
      <c r="F2717">
        <v>1.4</v>
      </c>
      <c r="G2717">
        <v>192167</v>
      </c>
      <c r="H2717">
        <v>125</v>
      </c>
      <c r="I2717">
        <v>187</v>
      </c>
      <c r="J2717">
        <v>4</v>
      </c>
      <c r="K2717">
        <v>1</v>
      </c>
      <c r="L2717" t="s">
        <v>43</v>
      </c>
      <c r="M2717" t="s">
        <v>94</v>
      </c>
      <c r="N2717" t="s">
        <v>45</v>
      </c>
      <c r="O2717" t="s">
        <v>29</v>
      </c>
      <c r="P2717">
        <v>43</v>
      </c>
      <c r="Q2717" t="s">
        <v>57</v>
      </c>
      <c r="R2717">
        <v>500</v>
      </c>
      <c r="S2717" t="str">
        <f t="shared" si="42"/>
        <v>150K-200K</v>
      </c>
    </row>
    <row r="2718" spans="1:19" x14ac:dyDescent="0.3">
      <c r="A2718" t="s">
        <v>73</v>
      </c>
      <c r="B2718" t="s">
        <v>90</v>
      </c>
      <c r="C2718">
        <v>2009</v>
      </c>
      <c r="D2718" t="s">
        <v>20</v>
      </c>
      <c r="E2718" t="s">
        <v>140</v>
      </c>
      <c r="F2718">
        <v>2.5</v>
      </c>
      <c r="G2718">
        <v>336264</v>
      </c>
      <c r="H2718">
        <v>151</v>
      </c>
      <c r="I2718">
        <v>154</v>
      </c>
      <c r="J2718">
        <v>2</v>
      </c>
      <c r="K2718">
        <v>1</v>
      </c>
      <c r="L2718" t="s">
        <v>140</v>
      </c>
      <c r="M2718" t="s">
        <v>44</v>
      </c>
      <c r="N2718" t="s">
        <v>45</v>
      </c>
      <c r="O2718" t="s">
        <v>29</v>
      </c>
      <c r="P2718">
        <v>36</v>
      </c>
      <c r="Q2718" t="s">
        <v>46</v>
      </c>
      <c r="R2718">
        <v>500</v>
      </c>
      <c r="S2718" t="str">
        <f t="shared" si="42"/>
        <v>200K+</v>
      </c>
    </row>
    <row r="2719" spans="1:19" x14ac:dyDescent="0.3">
      <c r="A2719" t="s">
        <v>55</v>
      </c>
      <c r="B2719" t="s">
        <v>75</v>
      </c>
      <c r="C2719">
        <v>2014</v>
      </c>
      <c r="D2719" t="s">
        <v>20</v>
      </c>
      <c r="E2719" t="s">
        <v>21</v>
      </c>
      <c r="F2719">
        <v>1.5</v>
      </c>
      <c r="G2719">
        <v>154687</v>
      </c>
      <c r="H2719">
        <v>121</v>
      </c>
      <c r="I2719">
        <v>187</v>
      </c>
      <c r="J2719">
        <v>3</v>
      </c>
      <c r="K2719">
        <v>1</v>
      </c>
      <c r="L2719" t="s">
        <v>34</v>
      </c>
      <c r="M2719" t="s">
        <v>35</v>
      </c>
      <c r="N2719" t="s">
        <v>45</v>
      </c>
      <c r="O2719" t="s">
        <v>29</v>
      </c>
      <c r="P2719">
        <v>38</v>
      </c>
      <c r="Q2719" t="s">
        <v>57</v>
      </c>
      <c r="R2719">
        <v>1079</v>
      </c>
      <c r="S2719" t="str">
        <f t="shared" si="42"/>
        <v>150K-200K</v>
      </c>
    </row>
    <row r="2720" spans="1:19" x14ac:dyDescent="0.3">
      <c r="A2720" t="s">
        <v>55</v>
      </c>
      <c r="B2720" t="s">
        <v>56</v>
      </c>
      <c r="C2720">
        <v>2012</v>
      </c>
      <c r="D2720" t="s">
        <v>20</v>
      </c>
      <c r="E2720" t="s">
        <v>21</v>
      </c>
      <c r="F2720">
        <v>2.1</v>
      </c>
      <c r="G2720">
        <v>126446</v>
      </c>
      <c r="H2720">
        <v>154</v>
      </c>
      <c r="I2720">
        <v>139</v>
      </c>
      <c r="J2720">
        <v>4</v>
      </c>
      <c r="K2720" t="s">
        <v>140</v>
      </c>
      <c r="L2720" t="s">
        <v>34</v>
      </c>
      <c r="M2720" t="s">
        <v>94</v>
      </c>
      <c r="N2720" t="s">
        <v>23</v>
      </c>
      <c r="O2720" t="s">
        <v>24</v>
      </c>
      <c r="P2720">
        <v>31</v>
      </c>
      <c r="Q2720" t="s">
        <v>140</v>
      </c>
      <c r="R2720">
        <v>5719</v>
      </c>
      <c r="S2720" t="str">
        <f t="shared" si="42"/>
        <v>100K-150K</v>
      </c>
    </row>
    <row r="2721" spans="1:19" x14ac:dyDescent="0.3">
      <c r="A2721" t="s">
        <v>80</v>
      </c>
      <c r="B2721" t="s">
        <v>102</v>
      </c>
      <c r="C2721">
        <v>2022</v>
      </c>
      <c r="D2721" t="s">
        <v>20</v>
      </c>
      <c r="E2721" t="s">
        <v>21</v>
      </c>
      <c r="F2721">
        <v>2.2999999999999998</v>
      </c>
      <c r="G2721">
        <v>17770</v>
      </c>
      <c r="H2721">
        <v>188</v>
      </c>
      <c r="I2721">
        <v>181</v>
      </c>
      <c r="J2721">
        <v>1</v>
      </c>
      <c r="K2721" t="s">
        <v>140</v>
      </c>
      <c r="L2721" t="s">
        <v>34</v>
      </c>
      <c r="M2721" t="s">
        <v>59</v>
      </c>
      <c r="N2721" t="s">
        <v>23</v>
      </c>
      <c r="O2721" t="s">
        <v>24</v>
      </c>
      <c r="P2721">
        <v>29</v>
      </c>
      <c r="Q2721" t="s">
        <v>46</v>
      </c>
      <c r="R2721">
        <v>28630</v>
      </c>
      <c r="S2721" t="str">
        <f t="shared" si="42"/>
        <v>0-50K</v>
      </c>
    </row>
    <row r="2722" spans="1:19" x14ac:dyDescent="0.3">
      <c r="A2722" t="s">
        <v>49</v>
      </c>
      <c r="B2722" t="s">
        <v>92</v>
      </c>
      <c r="C2722">
        <v>2021</v>
      </c>
      <c r="D2722" t="s">
        <v>20</v>
      </c>
      <c r="E2722" t="s">
        <v>21</v>
      </c>
      <c r="F2722">
        <v>3.3</v>
      </c>
      <c r="G2722">
        <v>15914</v>
      </c>
      <c r="H2722">
        <v>187</v>
      </c>
      <c r="I2722">
        <v>253</v>
      </c>
      <c r="J2722">
        <v>1</v>
      </c>
      <c r="K2722">
        <v>0</v>
      </c>
      <c r="L2722" t="s">
        <v>43</v>
      </c>
      <c r="M2722" t="s">
        <v>140</v>
      </c>
      <c r="N2722" t="s">
        <v>23</v>
      </c>
      <c r="O2722" t="s">
        <v>24</v>
      </c>
      <c r="P2722">
        <v>28</v>
      </c>
      <c r="Q2722" t="s">
        <v>30</v>
      </c>
      <c r="R2722">
        <v>21304</v>
      </c>
      <c r="S2722" t="str">
        <f t="shared" si="42"/>
        <v>0-50K</v>
      </c>
    </row>
    <row r="2723" spans="1:19" x14ac:dyDescent="0.3">
      <c r="A2723" t="s">
        <v>26</v>
      </c>
      <c r="B2723" t="s">
        <v>101</v>
      </c>
      <c r="C2723">
        <v>2014</v>
      </c>
      <c r="D2723" t="s">
        <v>20</v>
      </c>
      <c r="E2723" t="s">
        <v>21</v>
      </c>
      <c r="F2723">
        <v>2</v>
      </c>
      <c r="G2723">
        <v>47576</v>
      </c>
      <c r="H2723">
        <v>164</v>
      </c>
      <c r="I2723">
        <v>187</v>
      </c>
      <c r="J2723">
        <v>2</v>
      </c>
      <c r="K2723">
        <v>0</v>
      </c>
      <c r="L2723" t="s">
        <v>140</v>
      </c>
      <c r="M2723" t="s">
        <v>72</v>
      </c>
      <c r="N2723" t="s">
        <v>45</v>
      </c>
      <c r="O2723" t="s">
        <v>29</v>
      </c>
      <c r="P2723">
        <v>33</v>
      </c>
      <c r="Q2723" t="s">
        <v>88</v>
      </c>
      <c r="R2723">
        <v>5536</v>
      </c>
      <c r="S2723" t="str">
        <f t="shared" si="42"/>
        <v>0-50K</v>
      </c>
    </row>
    <row r="2724" spans="1:19" x14ac:dyDescent="0.3">
      <c r="A2724" t="s">
        <v>53</v>
      </c>
      <c r="B2724" t="s">
        <v>54</v>
      </c>
      <c r="C2724">
        <v>2013</v>
      </c>
      <c r="D2724" t="s">
        <v>20</v>
      </c>
      <c r="E2724" t="s">
        <v>140</v>
      </c>
      <c r="F2724">
        <v>3.2</v>
      </c>
      <c r="G2724">
        <v>116310</v>
      </c>
      <c r="H2724">
        <v>255</v>
      </c>
      <c r="I2724">
        <v>231</v>
      </c>
      <c r="J2724">
        <v>3</v>
      </c>
      <c r="K2724">
        <v>0</v>
      </c>
      <c r="L2724" t="s">
        <v>140</v>
      </c>
      <c r="M2724" t="s">
        <v>59</v>
      </c>
      <c r="N2724" t="s">
        <v>23</v>
      </c>
      <c r="O2724" t="s">
        <v>24</v>
      </c>
      <c r="P2724">
        <v>32</v>
      </c>
      <c r="Q2724" t="s">
        <v>76</v>
      </c>
      <c r="R2724">
        <v>10443</v>
      </c>
      <c r="S2724" t="str">
        <f t="shared" si="42"/>
        <v>100K-150K</v>
      </c>
    </row>
    <row r="2725" spans="1:19" x14ac:dyDescent="0.3">
      <c r="A2725" t="s">
        <v>38</v>
      </c>
      <c r="B2725" t="s">
        <v>39</v>
      </c>
      <c r="C2725">
        <v>2021</v>
      </c>
      <c r="D2725" t="s">
        <v>20</v>
      </c>
      <c r="E2725" t="s">
        <v>21</v>
      </c>
      <c r="F2725">
        <v>2.1</v>
      </c>
      <c r="G2725">
        <v>43912</v>
      </c>
      <c r="H2725">
        <v>182</v>
      </c>
      <c r="I2725">
        <v>172</v>
      </c>
      <c r="J2725">
        <v>1</v>
      </c>
      <c r="K2725">
        <v>0</v>
      </c>
      <c r="L2725" t="s">
        <v>43</v>
      </c>
      <c r="M2725" t="s">
        <v>52</v>
      </c>
      <c r="N2725" t="s">
        <v>23</v>
      </c>
      <c r="O2725" t="s">
        <v>24</v>
      </c>
      <c r="P2725">
        <v>36</v>
      </c>
      <c r="Q2725" t="s">
        <v>88</v>
      </c>
      <c r="R2725">
        <v>36006</v>
      </c>
      <c r="S2725" t="str">
        <f t="shared" si="42"/>
        <v>0-50K</v>
      </c>
    </row>
    <row r="2726" spans="1:19" x14ac:dyDescent="0.3">
      <c r="A2726" t="s">
        <v>18</v>
      </c>
      <c r="B2726" t="s">
        <v>70</v>
      </c>
      <c r="C2726">
        <v>2018</v>
      </c>
      <c r="D2726" t="s">
        <v>20</v>
      </c>
      <c r="E2726" t="s">
        <v>21</v>
      </c>
      <c r="F2726">
        <v>2.4</v>
      </c>
      <c r="G2726">
        <v>80013</v>
      </c>
      <c r="H2726">
        <v>185</v>
      </c>
      <c r="I2726">
        <v>169</v>
      </c>
      <c r="J2726">
        <v>3</v>
      </c>
      <c r="K2726">
        <v>0</v>
      </c>
      <c r="L2726" t="s">
        <v>34</v>
      </c>
      <c r="M2726" t="s">
        <v>28</v>
      </c>
      <c r="N2726" t="s">
        <v>45</v>
      </c>
      <c r="O2726" t="s">
        <v>24</v>
      </c>
      <c r="P2726">
        <v>30</v>
      </c>
      <c r="Q2726" t="s">
        <v>25</v>
      </c>
      <c r="R2726">
        <v>28153</v>
      </c>
      <c r="S2726" t="str">
        <f t="shared" si="42"/>
        <v>50K-100K</v>
      </c>
    </row>
    <row r="2727" spans="1:19" x14ac:dyDescent="0.3">
      <c r="A2727" t="s">
        <v>18</v>
      </c>
      <c r="B2727" t="s">
        <v>19</v>
      </c>
      <c r="C2727">
        <v>2019</v>
      </c>
      <c r="D2727" t="s">
        <v>20</v>
      </c>
      <c r="E2727" t="s">
        <v>21</v>
      </c>
      <c r="F2727">
        <v>2.5</v>
      </c>
      <c r="G2727">
        <v>46390</v>
      </c>
      <c r="H2727">
        <v>205</v>
      </c>
      <c r="I2727">
        <v>184</v>
      </c>
      <c r="J2727">
        <v>2</v>
      </c>
      <c r="K2727">
        <v>1</v>
      </c>
      <c r="L2727" t="s">
        <v>40</v>
      </c>
      <c r="M2727" t="s">
        <v>35</v>
      </c>
      <c r="N2727" t="s">
        <v>23</v>
      </c>
      <c r="O2727" t="s">
        <v>24</v>
      </c>
      <c r="P2727">
        <v>26</v>
      </c>
      <c r="Q2727" t="s">
        <v>57</v>
      </c>
      <c r="R2727">
        <v>26512</v>
      </c>
      <c r="S2727" t="str">
        <f t="shared" si="42"/>
        <v>0-50K</v>
      </c>
    </row>
    <row r="2728" spans="1:19" x14ac:dyDescent="0.3">
      <c r="A2728" t="s">
        <v>26</v>
      </c>
      <c r="B2728" t="s">
        <v>101</v>
      </c>
      <c r="C2728">
        <v>2020</v>
      </c>
      <c r="D2728" t="s">
        <v>33</v>
      </c>
      <c r="E2728" t="s">
        <v>21</v>
      </c>
      <c r="F2728">
        <v>2.1</v>
      </c>
      <c r="G2728">
        <v>47437</v>
      </c>
      <c r="H2728">
        <v>175</v>
      </c>
      <c r="I2728">
        <v>161</v>
      </c>
      <c r="J2728">
        <v>1</v>
      </c>
      <c r="K2728" t="s">
        <v>140</v>
      </c>
      <c r="L2728" t="s">
        <v>43</v>
      </c>
      <c r="M2728" t="s">
        <v>94</v>
      </c>
      <c r="N2728" t="s">
        <v>45</v>
      </c>
      <c r="O2728" t="s">
        <v>29</v>
      </c>
      <c r="P2728">
        <v>49</v>
      </c>
      <c r="Q2728" t="s">
        <v>25</v>
      </c>
      <c r="R2728">
        <v>12478</v>
      </c>
      <c r="S2728" t="str">
        <f t="shared" si="42"/>
        <v>0-50K</v>
      </c>
    </row>
    <row r="2729" spans="1:19" x14ac:dyDescent="0.3">
      <c r="A2729" t="s">
        <v>41</v>
      </c>
      <c r="B2729" t="s">
        <v>62</v>
      </c>
      <c r="C2729">
        <v>2020</v>
      </c>
      <c r="D2729" t="s">
        <v>20</v>
      </c>
      <c r="E2729" t="s">
        <v>21</v>
      </c>
      <c r="F2729">
        <v>3.3</v>
      </c>
      <c r="G2729">
        <v>20871</v>
      </c>
      <c r="H2729">
        <v>236</v>
      </c>
      <c r="I2729">
        <v>224</v>
      </c>
      <c r="J2729">
        <v>2</v>
      </c>
      <c r="K2729">
        <v>0</v>
      </c>
      <c r="L2729" t="s">
        <v>43</v>
      </c>
      <c r="M2729" t="s">
        <v>140</v>
      </c>
      <c r="N2729" t="s">
        <v>23</v>
      </c>
      <c r="O2729" t="s">
        <v>60</v>
      </c>
      <c r="P2729">
        <v>27</v>
      </c>
      <c r="Q2729" t="s">
        <v>57</v>
      </c>
      <c r="R2729">
        <v>19704</v>
      </c>
      <c r="S2729" t="str">
        <f t="shared" si="42"/>
        <v>0-50K</v>
      </c>
    </row>
    <row r="2730" spans="1:19" x14ac:dyDescent="0.3">
      <c r="A2730" t="s">
        <v>31</v>
      </c>
      <c r="B2730" t="s">
        <v>61</v>
      </c>
      <c r="C2730">
        <v>2011</v>
      </c>
      <c r="D2730" t="s">
        <v>20</v>
      </c>
      <c r="E2730" t="s">
        <v>67</v>
      </c>
      <c r="F2730">
        <v>1.8</v>
      </c>
      <c r="G2730">
        <v>213041</v>
      </c>
      <c r="H2730">
        <v>187</v>
      </c>
      <c r="I2730">
        <v>138</v>
      </c>
      <c r="J2730">
        <v>2</v>
      </c>
      <c r="K2730">
        <v>1</v>
      </c>
      <c r="L2730" t="s">
        <v>34</v>
      </c>
      <c r="M2730" t="s">
        <v>22</v>
      </c>
      <c r="N2730" t="s">
        <v>45</v>
      </c>
      <c r="O2730" t="s">
        <v>24</v>
      </c>
      <c r="P2730">
        <v>37</v>
      </c>
      <c r="Q2730" t="s">
        <v>140</v>
      </c>
      <c r="R2730">
        <v>500</v>
      </c>
      <c r="S2730" t="str">
        <f t="shared" si="42"/>
        <v>200K+</v>
      </c>
    </row>
    <row r="2731" spans="1:19" x14ac:dyDescent="0.3">
      <c r="A2731" t="s">
        <v>53</v>
      </c>
      <c r="B2731" t="s">
        <v>79</v>
      </c>
      <c r="C2731">
        <v>2016</v>
      </c>
      <c r="D2731" t="s">
        <v>20</v>
      </c>
      <c r="E2731" t="s">
        <v>21</v>
      </c>
      <c r="F2731">
        <v>2.5</v>
      </c>
      <c r="G2731">
        <v>144599</v>
      </c>
      <c r="H2731">
        <v>134</v>
      </c>
      <c r="I2731">
        <v>124</v>
      </c>
      <c r="J2731">
        <v>1</v>
      </c>
      <c r="K2731">
        <v>0</v>
      </c>
      <c r="L2731" t="s">
        <v>43</v>
      </c>
      <c r="M2731" t="s">
        <v>72</v>
      </c>
      <c r="N2731" t="s">
        <v>45</v>
      </c>
      <c r="O2731" t="s">
        <v>29</v>
      </c>
      <c r="P2731">
        <v>36</v>
      </c>
      <c r="Q2731" t="s">
        <v>91</v>
      </c>
      <c r="R2731">
        <v>21908</v>
      </c>
      <c r="S2731" t="str">
        <f t="shared" si="42"/>
        <v>100K-150K</v>
      </c>
    </row>
    <row r="2732" spans="1:19" x14ac:dyDescent="0.3">
      <c r="A2732" t="s">
        <v>18</v>
      </c>
      <c r="B2732" t="s">
        <v>66</v>
      </c>
      <c r="C2732">
        <v>2023</v>
      </c>
      <c r="D2732" t="s">
        <v>20</v>
      </c>
      <c r="E2732" t="s">
        <v>140</v>
      </c>
      <c r="F2732">
        <v>2.5</v>
      </c>
      <c r="G2732">
        <v>1533</v>
      </c>
      <c r="H2732">
        <v>175</v>
      </c>
      <c r="I2732">
        <v>164</v>
      </c>
      <c r="J2732">
        <v>1</v>
      </c>
      <c r="K2732" t="s">
        <v>140</v>
      </c>
      <c r="L2732" t="s">
        <v>43</v>
      </c>
      <c r="M2732" t="s">
        <v>52</v>
      </c>
      <c r="N2732" t="s">
        <v>23</v>
      </c>
      <c r="O2732" t="s">
        <v>29</v>
      </c>
      <c r="P2732">
        <v>29</v>
      </c>
      <c r="Q2732" t="s">
        <v>46</v>
      </c>
      <c r="R2732">
        <v>42347</v>
      </c>
      <c r="S2732" t="str">
        <f t="shared" si="42"/>
        <v>0-50K</v>
      </c>
    </row>
    <row r="2733" spans="1:19" x14ac:dyDescent="0.3">
      <c r="A2733" t="s">
        <v>49</v>
      </c>
      <c r="B2733" t="s">
        <v>50</v>
      </c>
      <c r="C2733">
        <v>2022</v>
      </c>
      <c r="D2733" t="s">
        <v>20</v>
      </c>
      <c r="E2733" t="s">
        <v>21</v>
      </c>
      <c r="F2733">
        <v>1.7</v>
      </c>
      <c r="G2733">
        <v>31567</v>
      </c>
      <c r="H2733">
        <v>187</v>
      </c>
      <c r="I2733">
        <v>133</v>
      </c>
      <c r="J2733">
        <v>1</v>
      </c>
      <c r="K2733">
        <v>0</v>
      </c>
      <c r="L2733" t="s">
        <v>43</v>
      </c>
      <c r="M2733" t="s">
        <v>52</v>
      </c>
      <c r="N2733" t="s">
        <v>45</v>
      </c>
      <c r="O2733" t="s">
        <v>29</v>
      </c>
      <c r="P2733">
        <v>39</v>
      </c>
      <c r="Q2733" t="s">
        <v>140</v>
      </c>
      <c r="R2733">
        <v>15848</v>
      </c>
      <c r="S2733" t="str">
        <f t="shared" si="42"/>
        <v>0-50K</v>
      </c>
    </row>
    <row r="2734" spans="1:19" x14ac:dyDescent="0.3">
      <c r="A2734" t="s">
        <v>53</v>
      </c>
      <c r="B2734" t="s">
        <v>77</v>
      </c>
      <c r="C2734">
        <v>2010</v>
      </c>
      <c r="D2734" t="s">
        <v>20</v>
      </c>
      <c r="E2734" t="s">
        <v>21</v>
      </c>
      <c r="F2734">
        <v>2.2000000000000002</v>
      </c>
      <c r="G2734">
        <v>155330</v>
      </c>
      <c r="H2734">
        <v>187</v>
      </c>
      <c r="I2734">
        <v>163</v>
      </c>
      <c r="J2734">
        <v>3</v>
      </c>
      <c r="K2734" t="s">
        <v>140</v>
      </c>
      <c r="L2734" t="s">
        <v>43</v>
      </c>
      <c r="M2734" t="s">
        <v>52</v>
      </c>
      <c r="N2734" t="s">
        <v>23</v>
      </c>
      <c r="O2734" t="s">
        <v>24</v>
      </c>
      <c r="P2734">
        <v>36</v>
      </c>
      <c r="Q2734" t="s">
        <v>76</v>
      </c>
      <c r="R2734">
        <v>9164</v>
      </c>
      <c r="S2734" t="str">
        <f t="shared" si="42"/>
        <v>150K-200K</v>
      </c>
    </row>
    <row r="2735" spans="1:19" x14ac:dyDescent="0.3">
      <c r="A2735" t="s">
        <v>26</v>
      </c>
      <c r="B2735" t="s">
        <v>68</v>
      </c>
      <c r="C2735">
        <v>2024</v>
      </c>
      <c r="D2735" t="s">
        <v>20</v>
      </c>
      <c r="E2735" t="s">
        <v>21</v>
      </c>
      <c r="F2735">
        <v>2.5</v>
      </c>
      <c r="G2735">
        <v>100</v>
      </c>
      <c r="H2735">
        <v>137</v>
      </c>
      <c r="I2735">
        <v>187</v>
      </c>
      <c r="J2735">
        <v>1</v>
      </c>
      <c r="K2735">
        <v>0</v>
      </c>
      <c r="L2735" t="s">
        <v>43</v>
      </c>
      <c r="M2735" t="s">
        <v>140</v>
      </c>
      <c r="N2735" t="s">
        <v>45</v>
      </c>
      <c r="O2735" t="s">
        <v>29</v>
      </c>
      <c r="P2735">
        <v>38</v>
      </c>
      <c r="Q2735" t="s">
        <v>91</v>
      </c>
      <c r="R2735">
        <v>24104</v>
      </c>
      <c r="S2735" t="str">
        <f t="shared" si="42"/>
        <v>0-50K</v>
      </c>
    </row>
    <row r="2736" spans="1:19" x14ac:dyDescent="0.3">
      <c r="A2736" t="s">
        <v>38</v>
      </c>
      <c r="B2736" t="s">
        <v>47</v>
      </c>
      <c r="C2736">
        <v>2022</v>
      </c>
      <c r="D2736" t="s">
        <v>65</v>
      </c>
      <c r="E2736" t="s">
        <v>21</v>
      </c>
      <c r="F2736">
        <v>0</v>
      </c>
      <c r="G2736">
        <v>24926</v>
      </c>
      <c r="H2736">
        <v>244</v>
      </c>
      <c r="I2736">
        <v>187</v>
      </c>
      <c r="J2736">
        <v>1</v>
      </c>
      <c r="K2736">
        <v>0</v>
      </c>
      <c r="L2736" t="s">
        <v>34</v>
      </c>
      <c r="M2736" t="s">
        <v>35</v>
      </c>
      <c r="N2736" t="s">
        <v>23</v>
      </c>
      <c r="O2736" t="s">
        <v>24</v>
      </c>
      <c r="P2736">
        <v>108</v>
      </c>
      <c r="Q2736" t="s">
        <v>76</v>
      </c>
      <c r="R2736">
        <v>20409</v>
      </c>
      <c r="S2736" t="str">
        <f t="shared" si="42"/>
        <v>0-50K</v>
      </c>
    </row>
    <row r="2737" spans="1:19" x14ac:dyDescent="0.3">
      <c r="A2737" t="s">
        <v>38</v>
      </c>
      <c r="B2737" t="s">
        <v>39</v>
      </c>
      <c r="C2737">
        <v>2018</v>
      </c>
      <c r="D2737" t="s">
        <v>20</v>
      </c>
      <c r="E2737" t="s">
        <v>21</v>
      </c>
      <c r="F2737">
        <v>2.8</v>
      </c>
      <c r="G2737">
        <v>46643</v>
      </c>
      <c r="H2737">
        <v>226</v>
      </c>
      <c r="I2737">
        <v>217</v>
      </c>
      <c r="J2737">
        <v>2</v>
      </c>
      <c r="K2737">
        <v>0</v>
      </c>
      <c r="L2737" t="s">
        <v>34</v>
      </c>
      <c r="M2737" t="s">
        <v>59</v>
      </c>
      <c r="N2737" t="s">
        <v>23</v>
      </c>
      <c r="O2737" t="s">
        <v>24</v>
      </c>
      <c r="P2737">
        <v>30</v>
      </c>
      <c r="Q2737" t="s">
        <v>30</v>
      </c>
      <c r="R2737">
        <v>26190</v>
      </c>
      <c r="S2737" t="str">
        <f t="shared" si="42"/>
        <v>0-50K</v>
      </c>
    </row>
    <row r="2738" spans="1:19" x14ac:dyDescent="0.3">
      <c r="A2738" t="s">
        <v>18</v>
      </c>
      <c r="B2738" t="s">
        <v>19</v>
      </c>
      <c r="C2738">
        <v>2008</v>
      </c>
      <c r="D2738" t="s">
        <v>20</v>
      </c>
      <c r="E2738" t="s">
        <v>21</v>
      </c>
      <c r="F2738">
        <v>3.4</v>
      </c>
      <c r="G2738">
        <v>157448</v>
      </c>
      <c r="H2738">
        <v>245</v>
      </c>
      <c r="I2738">
        <v>230</v>
      </c>
      <c r="J2738">
        <v>4</v>
      </c>
      <c r="K2738">
        <v>1</v>
      </c>
      <c r="L2738" t="s">
        <v>43</v>
      </c>
      <c r="M2738" t="s">
        <v>94</v>
      </c>
      <c r="N2738" t="s">
        <v>23</v>
      </c>
      <c r="O2738" t="s">
        <v>24</v>
      </c>
      <c r="P2738">
        <v>26</v>
      </c>
      <c r="Q2738" t="s">
        <v>140</v>
      </c>
      <c r="R2738">
        <v>6958</v>
      </c>
      <c r="S2738" t="str">
        <f t="shared" si="42"/>
        <v>150K-200K</v>
      </c>
    </row>
    <row r="2739" spans="1:19" x14ac:dyDescent="0.3">
      <c r="A2739" t="s">
        <v>80</v>
      </c>
      <c r="B2739" t="s">
        <v>98</v>
      </c>
      <c r="C2739">
        <v>2018</v>
      </c>
      <c r="D2739" t="s">
        <v>33</v>
      </c>
      <c r="E2739" t="s">
        <v>21</v>
      </c>
      <c r="F2739">
        <v>2.6</v>
      </c>
      <c r="G2739">
        <v>100</v>
      </c>
      <c r="H2739">
        <v>185</v>
      </c>
      <c r="I2739">
        <v>187</v>
      </c>
      <c r="J2739">
        <v>1</v>
      </c>
      <c r="K2739">
        <v>0</v>
      </c>
      <c r="L2739" t="s">
        <v>40</v>
      </c>
      <c r="M2739" t="s">
        <v>44</v>
      </c>
      <c r="N2739" t="s">
        <v>23</v>
      </c>
      <c r="O2739" t="s">
        <v>24</v>
      </c>
      <c r="P2739">
        <v>56</v>
      </c>
      <c r="Q2739" t="s">
        <v>37</v>
      </c>
      <c r="R2739">
        <v>14082</v>
      </c>
      <c r="S2739" t="str">
        <f t="shared" si="42"/>
        <v>0-50K</v>
      </c>
    </row>
    <row r="2740" spans="1:19" x14ac:dyDescent="0.3">
      <c r="A2740" t="s">
        <v>18</v>
      </c>
      <c r="B2740" t="s">
        <v>66</v>
      </c>
      <c r="C2740">
        <v>2024</v>
      </c>
      <c r="D2740" t="s">
        <v>20</v>
      </c>
      <c r="E2740" t="s">
        <v>21</v>
      </c>
      <c r="F2740">
        <v>3.4</v>
      </c>
      <c r="G2740">
        <v>4568</v>
      </c>
      <c r="H2740">
        <v>263</v>
      </c>
      <c r="I2740">
        <v>239</v>
      </c>
      <c r="J2740">
        <v>1</v>
      </c>
      <c r="K2740">
        <v>0</v>
      </c>
      <c r="L2740" t="s">
        <v>43</v>
      </c>
      <c r="M2740" t="s">
        <v>52</v>
      </c>
      <c r="N2740" t="s">
        <v>23</v>
      </c>
      <c r="O2740" t="s">
        <v>24</v>
      </c>
      <c r="P2740">
        <v>20</v>
      </c>
      <c r="Q2740" t="s">
        <v>88</v>
      </c>
      <c r="R2740">
        <v>48655</v>
      </c>
      <c r="S2740" t="str">
        <f t="shared" si="42"/>
        <v>0-50K</v>
      </c>
    </row>
    <row r="2741" spans="1:19" x14ac:dyDescent="0.3">
      <c r="A2741" t="s">
        <v>41</v>
      </c>
      <c r="B2741" t="s">
        <v>96</v>
      </c>
      <c r="C2741">
        <v>2014</v>
      </c>
      <c r="D2741" t="s">
        <v>20</v>
      </c>
      <c r="E2741" t="s">
        <v>21</v>
      </c>
      <c r="F2741">
        <v>1.6</v>
      </c>
      <c r="G2741">
        <v>148710</v>
      </c>
      <c r="H2741">
        <v>129</v>
      </c>
      <c r="I2741">
        <v>187</v>
      </c>
      <c r="J2741">
        <v>2</v>
      </c>
      <c r="K2741" t="s">
        <v>140</v>
      </c>
      <c r="L2741" t="s">
        <v>40</v>
      </c>
      <c r="M2741" t="s">
        <v>44</v>
      </c>
      <c r="N2741" t="s">
        <v>45</v>
      </c>
      <c r="O2741" t="s">
        <v>29</v>
      </c>
      <c r="P2741">
        <v>32</v>
      </c>
      <c r="Q2741" t="s">
        <v>91</v>
      </c>
      <c r="R2741">
        <v>933</v>
      </c>
      <c r="S2741" t="str">
        <f t="shared" si="42"/>
        <v>100K-150K</v>
      </c>
    </row>
    <row r="2742" spans="1:19" x14ac:dyDescent="0.3">
      <c r="A2742" t="s">
        <v>41</v>
      </c>
      <c r="B2742" t="s">
        <v>42</v>
      </c>
      <c r="C2742">
        <v>2021</v>
      </c>
      <c r="D2742" t="s">
        <v>20</v>
      </c>
      <c r="E2742" t="s">
        <v>21</v>
      </c>
      <c r="F2742">
        <v>1.5</v>
      </c>
      <c r="G2742">
        <v>4502</v>
      </c>
      <c r="H2742">
        <v>187</v>
      </c>
      <c r="I2742">
        <v>113</v>
      </c>
      <c r="J2742">
        <v>1</v>
      </c>
      <c r="K2742" t="s">
        <v>140</v>
      </c>
      <c r="L2742" t="s">
        <v>140</v>
      </c>
      <c r="M2742" t="s">
        <v>94</v>
      </c>
      <c r="N2742" t="s">
        <v>45</v>
      </c>
      <c r="O2742" t="s">
        <v>29</v>
      </c>
      <c r="P2742">
        <v>37</v>
      </c>
      <c r="Q2742" t="s">
        <v>37</v>
      </c>
      <c r="R2742">
        <v>20737</v>
      </c>
      <c r="S2742" t="str">
        <f t="shared" si="42"/>
        <v>0-50K</v>
      </c>
    </row>
    <row r="2743" spans="1:19" x14ac:dyDescent="0.3">
      <c r="A2743" t="s">
        <v>55</v>
      </c>
      <c r="B2743" t="s">
        <v>69</v>
      </c>
      <c r="C2743">
        <v>2009</v>
      </c>
      <c r="D2743" t="s">
        <v>20</v>
      </c>
      <c r="E2743" t="s">
        <v>67</v>
      </c>
      <c r="F2743">
        <v>2.5</v>
      </c>
      <c r="G2743">
        <v>230086</v>
      </c>
      <c r="H2743">
        <v>204</v>
      </c>
      <c r="I2743">
        <v>178</v>
      </c>
      <c r="J2743">
        <v>4</v>
      </c>
      <c r="K2743">
        <v>0</v>
      </c>
      <c r="L2743" t="s">
        <v>43</v>
      </c>
      <c r="M2743" t="s">
        <v>28</v>
      </c>
      <c r="N2743" t="s">
        <v>23</v>
      </c>
      <c r="O2743" t="s">
        <v>24</v>
      </c>
      <c r="P2743">
        <v>23</v>
      </c>
      <c r="Q2743" t="s">
        <v>37</v>
      </c>
      <c r="R2743">
        <v>500</v>
      </c>
      <c r="S2743" t="str">
        <f t="shared" si="42"/>
        <v>200K+</v>
      </c>
    </row>
    <row r="2744" spans="1:19" x14ac:dyDescent="0.3">
      <c r="A2744" t="s">
        <v>80</v>
      </c>
      <c r="B2744" t="s">
        <v>81</v>
      </c>
      <c r="C2744">
        <v>2006</v>
      </c>
      <c r="D2744" t="s">
        <v>20</v>
      </c>
      <c r="E2744" t="s">
        <v>67</v>
      </c>
      <c r="F2744">
        <v>3.5</v>
      </c>
      <c r="G2744">
        <v>192338</v>
      </c>
      <c r="H2744">
        <v>248</v>
      </c>
      <c r="I2744">
        <v>229</v>
      </c>
      <c r="J2744">
        <v>5</v>
      </c>
      <c r="K2744">
        <v>1</v>
      </c>
      <c r="L2744" t="s">
        <v>140</v>
      </c>
      <c r="M2744" t="s">
        <v>59</v>
      </c>
      <c r="N2744" t="s">
        <v>82</v>
      </c>
      <c r="O2744" t="s">
        <v>60</v>
      </c>
      <c r="P2744">
        <v>24</v>
      </c>
      <c r="Q2744" t="s">
        <v>64</v>
      </c>
      <c r="R2744">
        <v>500</v>
      </c>
      <c r="S2744" t="str">
        <f t="shared" si="42"/>
        <v>150K-200K</v>
      </c>
    </row>
    <row r="2745" spans="1:19" x14ac:dyDescent="0.3">
      <c r="A2745" t="s">
        <v>73</v>
      </c>
      <c r="B2745" t="s">
        <v>90</v>
      </c>
      <c r="C2745">
        <v>2017</v>
      </c>
      <c r="D2745" t="s">
        <v>20</v>
      </c>
      <c r="E2745" t="s">
        <v>21</v>
      </c>
      <c r="F2745">
        <v>1.5</v>
      </c>
      <c r="G2745">
        <v>87986</v>
      </c>
      <c r="H2745">
        <v>133</v>
      </c>
      <c r="I2745">
        <v>123</v>
      </c>
      <c r="J2745">
        <v>3</v>
      </c>
      <c r="K2745">
        <v>0</v>
      </c>
      <c r="L2745" t="s">
        <v>43</v>
      </c>
      <c r="M2745" t="s">
        <v>22</v>
      </c>
      <c r="N2745" t="s">
        <v>45</v>
      </c>
      <c r="O2745" t="s">
        <v>29</v>
      </c>
      <c r="P2745">
        <v>41</v>
      </c>
      <c r="Q2745" t="s">
        <v>91</v>
      </c>
      <c r="R2745">
        <v>19470</v>
      </c>
      <c r="S2745" t="str">
        <f t="shared" si="42"/>
        <v>50K-100K</v>
      </c>
    </row>
    <row r="2746" spans="1:19" x14ac:dyDescent="0.3">
      <c r="A2746" t="s">
        <v>80</v>
      </c>
      <c r="B2746" t="s">
        <v>98</v>
      </c>
      <c r="C2746">
        <v>2021</v>
      </c>
      <c r="D2746" t="s">
        <v>20</v>
      </c>
      <c r="E2746" t="s">
        <v>21</v>
      </c>
      <c r="F2746">
        <v>3.3</v>
      </c>
      <c r="G2746">
        <v>36944</v>
      </c>
      <c r="H2746">
        <v>187</v>
      </c>
      <c r="I2746">
        <v>203</v>
      </c>
      <c r="J2746">
        <v>1</v>
      </c>
      <c r="K2746" t="s">
        <v>140</v>
      </c>
      <c r="L2746" t="s">
        <v>43</v>
      </c>
      <c r="M2746" t="s">
        <v>28</v>
      </c>
      <c r="N2746" t="s">
        <v>23</v>
      </c>
      <c r="O2746" t="s">
        <v>29</v>
      </c>
      <c r="P2746">
        <v>22</v>
      </c>
      <c r="Q2746" t="s">
        <v>88</v>
      </c>
      <c r="R2746">
        <v>19118</v>
      </c>
      <c r="S2746" t="str">
        <f t="shared" si="42"/>
        <v>0-50K</v>
      </c>
    </row>
    <row r="2747" spans="1:19" x14ac:dyDescent="0.3">
      <c r="A2747" t="s">
        <v>41</v>
      </c>
      <c r="B2747" t="s">
        <v>103</v>
      </c>
      <c r="C2747">
        <v>2022</v>
      </c>
      <c r="D2747" t="s">
        <v>65</v>
      </c>
      <c r="E2747" t="s">
        <v>21</v>
      </c>
      <c r="F2747">
        <v>0</v>
      </c>
      <c r="G2747">
        <v>38409</v>
      </c>
      <c r="H2747">
        <v>328</v>
      </c>
      <c r="I2747">
        <v>360</v>
      </c>
      <c r="J2747">
        <v>1</v>
      </c>
      <c r="K2747">
        <v>0</v>
      </c>
      <c r="L2747" t="s">
        <v>34</v>
      </c>
      <c r="M2747" t="s">
        <v>44</v>
      </c>
      <c r="N2747" t="s">
        <v>23</v>
      </c>
      <c r="O2747" t="s">
        <v>24</v>
      </c>
      <c r="P2747">
        <v>114</v>
      </c>
      <c r="Q2747" t="s">
        <v>46</v>
      </c>
      <c r="R2747">
        <v>25710</v>
      </c>
      <c r="S2747" t="str">
        <f t="shared" si="42"/>
        <v>0-50K</v>
      </c>
    </row>
    <row r="2748" spans="1:19" x14ac:dyDescent="0.3">
      <c r="A2748" t="s">
        <v>31</v>
      </c>
      <c r="B2748" t="s">
        <v>85</v>
      </c>
      <c r="C2748">
        <v>2011</v>
      </c>
      <c r="D2748" t="s">
        <v>20</v>
      </c>
      <c r="E2748" t="s">
        <v>67</v>
      </c>
      <c r="F2748">
        <v>2.5</v>
      </c>
      <c r="G2748">
        <v>107639</v>
      </c>
      <c r="H2748">
        <v>189</v>
      </c>
      <c r="I2748">
        <v>190</v>
      </c>
      <c r="J2748">
        <v>3</v>
      </c>
      <c r="K2748">
        <v>1</v>
      </c>
      <c r="L2748" t="s">
        <v>140</v>
      </c>
      <c r="M2748" t="s">
        <v>59</v>
      </c>
      <c r="N2748" t="s">
        <v>23</v>
      </c>
      <c r="O2748" t="s">
        <v>29</v>
      </c>
      <c r="P2748">
        <v>33</v>
      </c>
      <c r="Q2748" t="s">
        <v>76</v>
      </c>
      <c r="R2748">
        <v>3515</v>
      </c>
      <c r="S2748" t="str">
        <f t="shared" si="42"/>
        <v>100K-150K</v>
      </c>
    </row>
    <row r="2749" spans="1:19" x14ac:dyDescent="0.3">
      <c r="A2749" t="s">
        <v>55</v>
      </c>
      <c r="B2749" t="s">
        <v>69</v>
      </c>
      <c r="C2749">
        <v>2010</v>
      </c>
      <c r="D2749" t="s">
        <v>20</v>
      </c>
      <c r="E2749" t="s">
        <v>21</v>
      </c>
      <c r="F2749">
        <v>2.1</v>
      </c>
      <c r="G2749">
        <v>256077</v>
      </c>
      <c r="H2749">
        <v>172</v>
      </c>
      <c r="I2749">
        <v>168</v>
      </c>
      <c r="J2749">
        <v>4</v>
      </c>
      <c r="K2749">
        <v>1</v>
      </c>
      <c r="L2749" t="s">
        <v>34</v>
      </c>
      <c r="M2749" t="s">
        <v>44</v>
      </c>
      <c r="N2749" t="s">
        <v>23</v>
      </c>
      <c r="O2749" t="s">
        <v>24</v>
      </c>
      <c r="P2749">
        <v>32</v>
      </c>
      <c r="Q2749" t="s">
        <v>88</v>
      </c>
      <c r="R2749">
        <v>500</v>
      </c>
      <c r="S2749" t="str">
        <f t="shared" si="42"/>
        <v>200K+</v>
      </c>
    </row>
    <row r="2750" spans="1:19" x14ac:dyDescent="0.3">
      <c r="A2750" t="s">
        <v>26</v>
      </c>
      <c r="B2750" t="s">
        <v>58</v>
      </c>
      <c r="C2750">
        <v>2017</v>
      </c>
      <c r="D2750" t="s">
        <v>33</v>
      </c>
      <c r="E2750" t="s">
        <v>21</v>
      </c>
      <c r="F2750">
        <v>2.5</v>
      </c>
      <c r="G2750">
        <v>58934</v>
      </c>
      <c r="H2750">
        <v>187</v>
      </c>
      <c r="I2750">
        <v>209</v>
      </c>
      <c r="J2750">
        <v>1</v>
      </c>
      <c r="K2750">
        <v>0</v>
      </c>
      <c r="L2750" t="s">
        <v>43</v>
      </c>
      <c r="M2750" t="s">
        <v>35</v>
      </c>
      <c r="N2750" t="s">
        <v>23</v>
      </c>
      <c r="O2750" t="s">
        <v>29</v>
      </c>
      <c r="P2750">
        <v>41</v>
      </c>
      <c r="Q2750" t="s">
        <v>46</v>
      </c>
      <c r="R2750">
        <v>15951</v>
      </c>
      <c r="S2750" t="str">
        <f t="shared" si="42"/>
        <v>50K-100K</v>
      </c>
    </row>
    <row r="2751" spans="1:19" x14ac:dyDescent="0.3">
      <c r="A2751" t="s">
        <v>38</v>
      </c>
      <c r="B2751" t="s">
        <v>89</v>
      </c>
      <c r="C2751">
        <v>2008</v>
      </c>
      <c r="D2751" t="s">
        <v>33</v>
      </c>
      <c r="E2751" t="s">
        <v>21</v>
      </c>
      <c r="F2751">
        <v>1.4</v>
      </c>
      <c r="G2751">
        <v>246490</v>
      </c>
      <c r="H2751">
        <v>110</v>
      </c>
      <c r="I2751">
        <v>100</v>
      </c>
      <c r="J2751">
        <v>4</v>
      </c>
      <c r="K2751">
        <v>1</v>
      </c>
      <c r="L2751" t="s">
        <v>140</v>
      </c>
      <c r="M2751" t="s">
        <v>28</v>
      </c>
      <c r="N2751" t="s">
        <v>45</v>
      </c>
      <c r="O2751" t="s">
        <v>29</v>
      </c>
      <c r="P2751">
        <v>56</v>
      </c>
      <c r="Q2751" t="s">
        <v>91</v>
      </c>
      <c r="R2751">
        <v>500</v>
      </c>
      <c r="S2751" t="str">
        <f t="shared" si="42"/>
        <v>200K+</v>
      </c>
    </row>
    <row r="2752" spans="1:19" x14ac:dyDescent="0.3">
      <c r="A2752" t="s">
        <v>80</v>
      </c>
      <c r="B2752" t="s">
        <v>83</v>
      </c>
      <c r="C2752">
        <v>2013</v>
      </c>
      <c r="D2752" t="s">
        <v>20</v>
      </c>
      <c r="E2752" t="s">
        <v>140</v>
      </c>
      <c r="F2752">
        <v>4.7</v>
      </c>
      <c r="G2752">
        <v>195621</v>
      </c>
      <c r="H2752">
        <v>347</v>
      </c>
      <c r="I2752">
        <v>332</v>
      </c>
      <c r="J2752">
        <v>2</v>
      </c>
      <c r="K2752">
        <v>1</v>
      </c>
      <c r="L2752" t="s">
        <v>40</v>
      </c>
      <c r="M2752" t="s">
        <v>94</v>
      </c>
      <c r="N2752" t="s">
        <v>84</v>
      </c>
      <c r="O2752" t="s">
        <v>95</v>
      </c>
      <c r="P2752">
        <v>15</v>
      </c>
      <c r="Q2752" t="s">
        <v>57</v>
      </c>
      <c r="R2752">
        <v>2159</v>
      </c>
      <c r="S2752" t="str">
        <f t="shared" si="42"/>
        <v>150K-200K</v>
      </c>
    </row>
    <row r="2753" spans="1:19" x14ac:dyDescent="0.3">
      <c r="A2753" t="s">
        <v>18</v>
      </c>
      <c r="B2753" t="s">
        <v>51</v>
      </c>
      <c r="C2753">
        <v>2023</v>
      </c>
      <c r="D2753" t="s">
        <v>63</v>
      </c>
      <c r="E2753" t="s">
        <v>21</v>
      </c>
      <c r="F2753">
        <v>1.9</v>
      </c>
      <c r="G2753">
        <v>19629</v>
      </c>
      <c r="H2753">
        <v>140</v>
      </c>
      <c r="I2753">
        <v>142</v>
      </c>
      <c r="J2753">
        <v>1</v>
      </c>
      <c r="K2753">
        <v>0</v>
      </c>
      <c r="L2753" t="s">
        <v>34</v>
      </c>
      <c r="M2753" t="s">
        <v>44</v>
      </c>
      <c r="N2753" t="s">
        <v>45</v>
      </c>
      <c r="O2753" t="s">
        <v>29</v>
      </c>
      <c r="P2753">
        <v>35</v>
      </c>
      <c r="Q2753" t="s">
        <v>37</v>
      </c>
      <c r="R2753">
        <v>35372</v>
      </c>
      <c r="S2753" t="str">
        <f t="shared" si="42"/>
        <v>0-50K</v>
      </c>
    </row>
    <row r="2754" spans="1:19" x14ac:dyDescent="0.3">
      <c r="A2754" t="s">
        <v>41</v>
      </c>
      <c r="B2754" t="s">
        <v>42</v>
      </c>
      <c r="C2754">
        <v>2018</v>
      </c>
      <c r="D2754" t="s">
        <v>33</v>
      </c>
      <c r="E2754" t="s">
        <v>21</v>
      </c>
      <c r="F2754">
        <v>1.9</v>
      </c>
      <c r="G2754">
        <v>56500</v>
      </c>
      <c r="H2754">
        <v>162</v>
      </c>
      <c r="I2754">
        <v>153</v>
      </c>
      <c r="J2754">
        <v>2</v>
      </c>
      <c r="K2754">
        <v>0</v>
      </c>
      <c r="L2754" t="s">
        <v>34</v>
      </c>
      <c r="M2754" t="s">
        <v>59</v>
      </c>
      <c r="N2754" t="s">
        <v>45</v>
      </c>
      <c r="O2754" t="s">
        <v>29</v>
      </c>
      <c r="P2754">
        <v>32</v>
      </c>
      <c r="Q2754" t="s">
        <v>76</v>
      </c>
      <c r="R2754">
        <v>12298</v>
      </c>
      <c r="S2754" t="str">
        <f t="shared" ref="S2754:S2817" si="43">IF(G2754&lt;=50000,"0-50K",IF(G2754&lt;=100000,"50K-100K",IF(G2754&lt;=150000,"100K-150K",IF(G2754&lt;=200000,"150K-200K","200K+"))))</f>
        <v>50K-100K</v>
      </c>
    </row>
    <row r="2755" spans="1:19" x14ac:dyDescent="0.3">
      <c r="A2755" t="s">
        <v>49</v>
      </c>
      <c r="B2755" t="s">
        <v>100</v>
      </c>
      <c r="C2755">
        <v>2010</v>
      </c>
      <c r="D2755" t="s">
        <v>20</v>
      </c>
      <c r="E2755" t="s">
        <v>140</v>
      </c>
      <c r="F2755">
        <v>1.8</v>
      </c>
      <c r="G2755">
        <v>84662</v>
      </c>
      <c r="H2755">
        <v>142</v>
      </c>
      <c r="I2755">
        <v>187</v>
      </c>
      <c r="J2755">
        <v>3</v>
      </c>
      <c r="K2755">
        <v>1</v>
      </c>
      <c r="L2755" t="s">
        <v>40</v>
      </c>
      <c r="M2755" t="s">
        <v>140</v>
      </c>
      <c r="N2755" t="s">
        <v>45</v>
      </c>
      <c r="O2755" t="s">
        <v>29</v>
      </c>
      <c r="P2755">
        <v>39</v>
      </c>
      <c r="Q2755" t="s">
        <v>91</v>
      </c>
      <c r="R2755">
        <v>2309</v>
      </c>
      <c r="S2755" t="str">
        <f t="shared" si="43"/>
        <v>50K-100K</v>
      </c>
    </row>
    <row r="2756" spans="1:19" x14ac:dyDescent="0.3">
      <c r="A2756" t="s">
        <v>73</v>
      </c>
      <c r="B2756" t="s">
        <v>90</v>
      </c>
      <c r="C2756">
        <v>2023</v>
      </c>
      <c r="D2756" t="s">
        <v>20</v>
      </c>
      <c r="E2756" t="s">
        <v>21</v>
      </c>
      <c r="F2756">
        <v>2</v>
      </c>
      <c r="G2756">
        <v>15310</v>
      </c>
      <c r="H2756">
        <v>158</v>
      </c>
      <c r="I2756">
        <v>187</v>
      </c>
      <c r="J2756">
        <v>1</v>
      </c>
      <c r="K2756">
        <v>0</v>
      </c>
      <c r="L2756" t="s">
        <v>43</v>
      </c>
      <c r="M2756" t="s">
        <v>35</v>
      </c>
      <c r="N2756" t="s">
        <v>45</v>
      </c>
      <c r="O2756" t="s">
        <v>29</v>
      </c>
      <c r="P2756">
        <v>36</v>
      </c>
      <c r="Q2756" t="s">
        <v>91</v>
      </c>
      <c r="R2756">
        <v>39890</v>
      </c>
      <c r="S2756" t="str">
        <f t="shared" si="43"/>
        <v>0-50K</v>
      </c>
    </row>
    <row r="2757" spans="1:19" x14ac:dyDescent="0.3">
      <c r="A2757" t="s">
        <v>31</v>
      </c>
      <c r="B2757" t="s">
        <v>32</v>
      </c>
      <c r="C2757">
        <v>2010</v>
      </c>
      <c r="D2757" t="s">
        <v>20</v>
      </c>
      <c r="E2757" t="s">
        <v>21</v>
      </c>
      <c r="F2757">
        <v>2.4</v>
      </c>
      <c r="G2757">
        <v>164652</v>
      </c>
      <c r="H2757">
        <v>197</v>
      </c>
      <c r="I2757">
        <v>187</v>
      </c>
      <c r="J2757">
        <v>3</v>
      </c>
      <c r="K2757">
        <v>1</v>
      </c>
      <c r="L2757" t="s">
        <v>43</v>
      </c>
      <c r="M2757" t="s">
        <v>35</v>
      </c>
      <c r="N2757" t="s">
        <v>36</v>
      </c>
      <c r="O2757" t="s">
        <v>29</v>
      </c>
      <c r="P2757">
        <v>31</v>
      </c>
      <c r="Q2757" t="s">
        <v>88</v>
      </c>
      <c r="R2757">
        <v>500</v>
      </c>
      <c r="S2757" t="str">
        <f t="shared" si="43"/>
        <v>150K-200K</v>
      </c>
    </row>
    <row r="2758" spans="1:19" x14ac:dyDescent="0.3">
      <c r="A2758" t="s">
        <v>55</v>
      </c>
      <c r="B2758" t="s">
        <v>69</v>
      </c>
      <c r="C2758">
        <v>2013</v>
      </c>
      <c r="D2758" t="s">
        <v>20</v>
      </c>
      <c r="E2758" t="s">
        <v>21</v>
      </c>
      <c r="F2758">
        <v>2.4</v>
      </c>
      <c r="G2758">
        <v>48518</v>
      </c>
      <c r="H2758">
        <v>190</v>
      </c>
      <c r="I2758">
        <v>188</v>
      </c>
      <c r="J2758">
        <v>3</v>
      </c>
      <c r="K2758">
        <v>1</v>
      </c>
      <c r="L2758" t="s">
        <v>34</v>
      </c>
      <c r="M2758" t="s">
        <v>28</v>
      </c>
      <c r="N2758" t="s">
        <v>23</v>
      </c>
      <c r="O2758" t="s">
        <v>24</v>
      </c>
      <c r="P2758">
        <v>32</v>
      </c>
      <c r="Q2758" t="s">
        <v>46</v>
      </c>
      <c r="R2758">
        <v>7370</v>
      </c>
      <c r="S2758" t="str">
        <f t="shared" si="43"/>
        <v>0-50K</v>
      </c>
    </row>
    <row r="2759" spans="1:19" x14ac:dyDescent="0.3">
      <c r="A2759" t="s">
        <v>41</v>
      </c>
      <c r="B2759" t="s">
        <v>62</v>
      </c>
      <c r="C2759">
        <v>2022</v>
      </c>
      <c r="D2759" t="s">
        <v>20</v>
      </c>
      <c r="E2759" t="s">
        <v>21</v>
      </c>
      <c r="F2759">
        <v>2.6</v>
      </c>
      <c r="G2759">
        <v>41169</v>
      </c>
      <c r="H2759">
        <v>187</v>
      </c>
      <c r="I2759">
        <v>199</v>
      </c>
      <c r="J2759">
        <v>1</v>
      </c>
      <c r="K2759" t="s">
        <v>140</v>
      </c>
      <c r="L2759" t="s">
        <v>34</v>
      </c>
      <c r="M2759" t="s">
        <v>52</v>
      </c>
      <c r="N2759" t="s">
        <v>23</v>
      </c>
      <c r="O2759" t="s">
        <v>24</v>
      </c>
      <c r="P2759">
        <v>32</v>
      </c>
      <c r="Q2759" t="s">
        <v>140</v>
      </c>
      <c r="R2759">
        <v>22345</v>
      </c>
      <c r="S2759" t="str">
        <f t="shared" si="43"/>
        <v>0-50K</v>
      </c>
    </row>
    <row r="2760" spans="1:19" x14ac:dyDescent="0.3">
      <c r="A2760" t="s">
        <v>53</v>
      </c>
      <c r="B2760" t="s">
        <v>71</v>
      </c>
      <c r="C2760">
        <v>2019</v>
      </c>
      <c r="D2760" t="s">
        <v>20</v>
      </c>
      <c r="E2760" t="s">
        <v>21</v>
      </c>
      <c r="F2760">
        <v>1.7</v>
      </c>
      <c r="G2760">
        <v>54825</v>
      </c>
      <c r="H2760">
        <v>132</v>
      </c>
      <c r="I2760">
        <v>112</v>
      </c>
      <c r="J2760">
        <v>1</v>
      </c>
      <c r="K2760">
        <v>0</v>
      </c>
      <c r="L2760" t="s">
        <v>34</v>
      </c>
      <c r="M2760" t="s">
        <v>22</v>
      </c>
      <c r="N2760" t="s">
        <v>45</v>
      </c>
      <c r="O2760" t="s">
        <v>24</v>
      </c>
      <c r="P2760">
        <v>40</v>
      </c>
      <c r="Q2760" t="s">
        <v>76</v>
      </c>
      <c r="R2760">
        <v>24899</v>
      </c>
      <c r="S2760" t="str">
        <f t="shared" si="43"/>
        <v>50K-100K</v>
      </c>
    </row>
    <row r="2761" spans="1:19" x14ac:dyDescent="0.3">
      <c r="A2761" t="s">
        <v>80</v>
      </c>
      <c r="B2761" t="s">
        <v>81</v>
      </c>
      <c r="C2761">
        <v>2012</v>
      </c>
      <c r="D2761" t="s">
        <v>63</v>
      </c>
      <c r="E2761" t="s">
        <v>21</v>
      </c>
      <c r="F2761">
        <v>5</v>
      </c>
      <c r="G2761">
        <v>134452</v>
      </c>
      <c r="H2761">
        <v>377</v>
      </c>
      <c r="I2761">
        <v>338</v>
      </c>
      <c r="J2761">
        <v>1</v>
      </c>
      <c r="K2761" t="s">
        <v>140</v>
      </c>
      <c r="L2761" t="s">
        <v>43</v>
      </c>
      <c r="M2761" t="s">
        <v>59</v>
      </c>
      <c r="N2761" t="s">
        <v>82</v>
      </c>
      <c r="O2761" t="s">
        <v>60</v>
      </c>
      <c r="P2761">
        <v>13</v>
      </c>
      <c r="Q2761" t="s">
        <v>140</v>
      </c>
      <c r="R2761">
        <v>3120</v>
      </c>
      <c r="S2761" t="str">
        <f t="shared" si="43"/>
        <v>100K-150K</v>
      </c>
    </row>
    <row r="2762" spans="1:19" x14ac:dyDescent="0.3">
      <c r="A2762" t="s">
        <v>18</v>
      </c>
      <c r="B2762" t="s">
        <v>19</v>
      </c>
      <c r="C2762">
        <v>2008</v>
      </c>
      <c r="D2762" t="s">
        <v>20</v>
      </c>
      <c r="E2762" t="s">
        <v>67</v>
      </c>
      <c r="F2762">
        <v>2.2999999999999998</v>
      </c>
      <c r="G2762">
        <v>231512</v>
      </c>
      <c r="H2762">
        <v>179</v>
      </c>
      <c r="I2762">
        <v>183</v>
      </c>
      <c r="J2762">
        <v>4</v>
      </c>
      <c r="K2762">
        <v>1</v>
      </c>
      <c r="L2762" t="s">
        <v>43</v>
      </c>
      <c r="M2762" t="s">
        <v>140</v>
      </c>
      <c r="N2762" t="s">
        <v>23</v>
      </c>
      <c r="O2762" t="s">
        <v>24</v>
      </c>
      <c r="P2762">
        <v>31</v>
      </c>
      <c r="Q2762" t="s">
        <v>57</v>
      </c>
      <c r="R2762">
        <v>3855</v>
      </c>
      <c r="S2762" t="str">
        <f t="shared" si="43"/>
        <v>200K+</v>
      </c>
    </row>
    <row r="2763" spans="1:19" x14ac:dyDescent="0.3">
      <c r="A2763" t="s">
        <v>18</v>
      </c>
      <c r="B2763" t="s">
        <v>19</v>
      </c>
      <c r="C2763">
        <v>2021</v>
      </c>
      <c r="D2763" t="s">
        <v>20</v>
      </c>
      <c r="E2763" t="s">
        <v>21</v>
      </c>
      <c r="F2763">
        <v>2.4</v>
      </c>
      <c r="G2763">
        <v>53293</v>
      </c>
      <c r="H2763">
        <v>173</v>
      </c>
      <c r="I2763">
        <v>158</v>
      </c>
      <c r="J2763">
        <v>1</v>
      </c>
      <c r="K2763">
        <v>0</v>
      </c>
      <c r="L2763" t="s">
        <v>40</v>
      </c>
      <c r="M2763" t="s">
        <v>22</v>
      </c>
      <c r="N2763" t="s">
        <v>23</v>
      </c>
      <c r="O2763" t="s">
        <v>24</v>
      </c>
      <c r="P2763">
        <v>30</v>
      </c>
      <c r="Q2763" t="s">
        <v>91</v>
      </c>
      <c r="R2763">
        <v>39649</v>
      </c>
      <c r="S2763" t="str">
        <f t="shared" si="43"/>
        <v>50K-100K</v>
      </c>
    </row>
    <row r="2764" spans="1:19" x14ac:dyDescent="0.3">
      <c r="A2764" t="s">
        <v>80</v>
      </c>
      <c r="B2764" t="s">
        <v>81</v>
      </c>
      <c r="C2764">
        <v>2013</v>
      </c>
      <c r="D2764" t="s">
        <v>20</v>
      </c>
      <c r="E2764" t="s">
        <v>67</v>
      </c>
      <c r="F2764">
        <v>2.5</v>
      </c>
      <c r="G2764">
        <v>189374</v>
      </c>
      <c r="H2764">
        <v>304</v>
      </c>
      <c r="I2764">
        <v>187</v>
      </c>
      <c r="J2764">
        <v>3</v>
      </c>
      <c r="K2764" t="s">
        <v>140</v>
      </c>
      <c r="L2764" t="s">
        <v>40</v>
      </c>
      <c r="M2764" t="s">
        <v>35</v>
      </c>
      <c r="N2764" t="s">
        <v>82</v>
      </c>
      <c r="O2764" t="s">
        <v>60</v>
      </c>
      <c r="P2764">
        <v>19</v>
      </c>
      <c r="Q2764" t="s">
        <v>46</v>
      </c>
      <c r="R2764">
        <v>1264</v>
      </c>
      <c r="S2764" t="str">
        <f t="shared" si="43"/>
        <v>150K-200K</v>
      </c>
    </row>
    <row r="2765" spans="1:19" x14ac:dyDescent="0.3">
      <c r="A2765" t="s">
        <v>73</v>
      </c>
      <c r="B2765" t="s">
        <v>74</v>
      </c>
      <c r="C2765">
        <v>2017</v>
      </c>
      <c r="D2765" t="s">
        <v>20</v>
      </c>
      <c r="E2765" t="s">
        <v>21</v>
      </c>
      <c r="F2765">
        <v>2.8</v>
      </c>
      <c r="G2765">
        <v>153164</v>
      </c>
      <c r="H2765">
        <v>187</v>
      </c>
      <c r="I2765">
        <v>187</v>
      </c>
      <c r="J2765">
        <v>1</v>
      </c>
      <c r="K2765">
        <v>0</v>
      </c>
      <c r="L2765" t="s">
        <v>43</v>
      </c>
      <c r="M2765" t="s">
        <v>28</v>
      </c>
      <c r="N2765" t="s">
        <v>23</v>
      </c>
      <c r="O2765" t="s">
        <v>24</v>
      </c>
      <c r="P2765">
        <v>31</v>
      </c>
      <c r="Q2765" t="s">
        <v>64</v>
      </c>
      <c r="R2765">
        <v>27179</v>
      </c>
      <c r="S2765" t="str">
        <f t="shared" si="43"/>
        <v>150K-200K</v>
      </c>
    </row>
    <row r="2766" spans="1:19" x14ac:dyDescent="0.3">
      <c r="A2766" t="s">
        <v>38</v>
      </c>
      <c r="B2766" t="s">
        <v>86</v>
      </c>
      <c r="C2766">
        <v>2006</v>
      </c>
      <c r="D2766" t="s">
        <v>20</v>
      </c>
      <c r="E2766" t="s">
        <v>21</v>
      </c>
      <c r="F2766">
        <v>5.4</v>
      </c>
      <c r="G2766">
        <v>182108</v>
      </c>
      <c r="H2766">
        <v>416</v>
      </c>
      <c r="I2766">
        <v>404</v>
      </c>
      <c r="J2766">
        <v>5</v>
      </c>
      <c r="K2766">
        <v>0</v>
      </c>
      <c r="L2766" t="s">
        <v>34</v>
      </c>
      <c r="M2766" t="s">
        <v>35</v>
      </c>
      <c r="N2766" t="s">
        <v>84</v>
      </c>
      <c r="O2766" t="s">
        <v>95</v>
      </c>
      <c r="P2766">
        <v>10</v>
      </c>
      <c r="Q2766" t="s">
        <v>140</v>
      </c>
      <c r="R2766">
        <v>500</v>
      </c>
      <c r="S2766" t="str">
        <f t="shared" si="43"/>
        <v>150K-200K</v>
      </c>
    </row>
    <row r="2767" spans="1:19" x14ac:dyDescent="0.3">
      <c r="A2767" t="s">
        <v>18</v>
      </c>
      <c r="B2767" t="s">
        <v>51</v>
      </c>
      <c r="C2767">
        <v>2010</v>
      </c>
      <c r="D2767" t="s">
        <v>20</v>
      </c>
      <c r="E2767" t="s">
        <v>21</v>
      </c>
      <c r="F2767">
        <v>2.5</v>
      </c>
      <c r="G2767">
        <v>286125</v>
      </c>
      <c r="H2767">
        <v>140</v>
      </c>
      <c r="I2767">
        <v>120</v>
      </c>
      <c r="J2767">
        <v>4</v>
      </c>
      <c r="K2767">
        <v>1</v>
      </c>
      <c r="L2767" t="s">
        <v>43</v>
      </c>
      <c r="M2767" t="s">
        <v>28</v>
      </c>
      <c r="N2767" t="s">
        <v>45</v>
      </c>
      <c r="O2767" t="s">
        <v>29</v>
      </c>
      <c r="P2767">
        <v>34</v>
      </c>
      <c r="Q2767" t="s">
        <v>25</v>
      </c>
      <c r="R2767">
        <v>500</v>
      </c>
      <c r="S2767" t="str">
        <f t="shared" si="43"/>
        <v>200K+</v>
      </c>
    </row>
    <row r="2768" spans="1:19" x14ac:dyDescent="0.3">
      <c r="A2768" t="s">
        <v>26</v>
      </c>
      <c r="B2768" t="s">
        <v>68</v>
      </c>
      <c r="C2768">
        <v>2019</v>
      </c>
      <c r="D2768" t="s">
        <v>20</v>
      </c>
      <c r="E2768" t="s">
        <v>21</v>
      </c>
      <c r="F2768">
        <v>1.6</v>
      </c>
      <c r="G2768">
        <v>66556</v>
      </c>
      <c r="H2768">
        <v>128</v>
      </c>
      <c r="I2768">
        <v>107</v>
      </c>
      <c r="J2768">
        <v>2</v>
      </c>
      <c r="K2768">
        <v>0</v>
      </c>
      <c r="L2768" t="s">
        <v>43</v>
      </c>
      <c r="M2768" t="s">
        <v>59</v>
      </c>
      <c r="N2768" t="s">
        <v>45</v>
      </c>
      <c r="O2768" t="s">
        <v>29</v>
      </c>
      <c r="P2768">
        <v>39</v>
      </c>
      <c r="Q2768" t="s">
        <v>88</v>
      </c>
      <c r="R2768">
        <v>12302</v>
      </c>
      <c r="S2768" t="str">
        <f t="shared" si="43"/>
        <v>50K-100K</v>
      </c>
    </row>
    <row r="2769" spans="1:19" x14ac:dyDescent="0.3">
      <c r="A2769" t="s">
        <v>31</v>
      </c>
      <c r="B2769" t="s">
        <v>99</v>
      </c>
      <c r="C2769">
        <v>2013</v>
      </c>
      <c r="D2769" t="s">
        <v>20</v>
      </c>
      <c r="E2769" t="s">
        <v>140</v>
      </c>
      <c r="F2769">
        <v>2.5</v>
      </c>
      <c r="G2769">
        <v>138899</v>
      </c>
      <c r="H2769">
        <v>187</v>
      </c>
      <c r="I2769">
        <v>162</v>
      </c>
      <c r="J2769">
        <v>3</v>
      </c>
      <c r="K2769">
        <v>0</v>
      </c>
      <c r="L2769" t="s">
        <v>34</v>
      </c>
      <c r="M2769" t="s">
        <v>140</v>
      </c>
      <c r="N2769" t="s">
        <v>23</v>
      </c>
      <c r="O2769" t="s">
        <v>60</v>
      </c>
      <c r="P2769">
        <v>32</v>
      </c>
      <c r="Q2769" t="s">
        <v>64</v>
      </c>
      <c r="R2769">
        <v>6024</v>
      </c>
      <c r="S2769" t="str">
        <f t="shared" si="43"/>
        <v>100K-150K</v>
      </c>
    </row>
    <row r="2770" spans="1:19" x14ac:dyDescent="0.3">
      <c r="A2770" t="s">
        <v>80</v>
      </c>
      <c r="B2770" t="s">
        <v>102</v>
      </c>
      <c r="C2770">
        <v>2005</v>
      </c>
      <c r="D2770" t="s">
        <v>20</v>
      </c>
      <c r="E2770" t="s">
        <v>21</v>
      </c>
      <c r="F2770">
        <v>2.2999999999999998</v>
      </c>
      <c r="G2770">
        <v>140587</v>
      </c>
      <c r="H2770">
        <v>189</v>
      </c>
      <c r="I2770">
        <v>171</v>
      </c>
      <c r="J2770">
        <v>4</v>
      </c>
      <c r="K2770">
        <v>1</v>
      </c>
      <c r="L2770" t="s">
        <v>34</v>
      </c>
      <c r="M2770" t="s">
        <v>44</v>
      </c>
      <c r="N2770" t="s">
        <v>23</v>
      </c>
      <c r="O2770" t="s">
        <v>24</v>
      </c>
      <c r="P2770">
        <v>26</v>
      </c>
      <c r="Q2770" t="s">
        <v>140</v>
      </c>
      <c r="R2770">
        <v>500</v>
      </c>
      <c r="S2770" t="str">
        <f t="shared" si="43"/>
        <v>100K-150K</v>
      </c>
    </row>
    <row r="2771" spans="1:19" x14ac:dyDescent="0.3">
      <c r="A2771" t="s">
        <v>18</v>
      </c>
      <c r="B2771" t="s">
        <v>19</v>
      </c>
      <c r="C2771">
        <v>2010</v>
      </c>
      <c r="D2771" t="s">
        <v>20</v>
      </c>
      <c r="E2771" t="s">
        <v>67</v>
      </c>
      <c r="F2771">
        <v>2.6</v>
      </c>
      <c r="G2771">
        <v>235548</v>
      </c>
      <c r="H2771">
        <v>185</v>
      </c>
      <c r="I2771">
        <v>166</v>
      </c>
      <c r="J2771">
        <v>3</v>
      </c>
      <c r="K2771">
        <v>1</v>
      </c>
      <c r="L2771" t="s">
        <v>34</v>
      </c>
      <c r="M2771" t="s">
        <v>52</v>
      </c>
      <c r="N2771" t="s">
        <v>23</v>
      </c>
      <c r="O2771" t="s">
        <v>24</v>
      </c>
      <c r="P2771">
        <v>29</v>
      </c>
      <c r="Q2771" t="s">
        <v>76</v>
      </c>
      <c r="R2771">
        <v>5944</v>
      </c>
      <c r="S2771" t="str">
        <f t="shared" si="43"/>
        <v>200K+</v>
      </c>
    </row>
    <row r="2772" spans="1:19" x14ac:dyDescent="0.3">
      <c r="A2772" t="s">
        <v>18</v>
      </c>
      <c r="B2772" t="s">
        <v>70</v>
      </c>
      <c r="C2772">
        <v>2005</v>
      </c>
      <c r="D2772" t="s">
        <v>20</v>
      </c>
      <c r="E2772" t="s">
        <v>67</v>
      </c>
      <c r="F2772">
        <v>2.5</v>
      </c>
      <c r="G2772">
        <v>148110</v>
      </c>
      <c r="H2772">
        <v>142</v>
      </c>
      <c r="I2772">
        <v>149</v>
      </c>
      <c r="J2772">
        <v>4</v>
      </c>
      <c r="K2772">
        <v>1</v>
      </c>
      <c r="L2772" t="s">
        <v>140</v>
      </c>
      <c r="M2772" t="s">
        <v>28</v>
      </c>
      <c r="N2772" t="s">
        <v>45</v>
      </c>
      <c r="O2772" t="s">
        <v>29</v>
      </c>
      <c r="P2772">
        <v>32</v>
      </c>
      <c r="Q2772" t="s">
        <v>140</v>
      </c>
      <c r="R2772">
        <v>2968</v>
      </c>
      <c r="S2772" t="str">
        <f t="shared" si="43"/>
        <v>100K-150K</v>
      </c>
    </row>
    <row r="2773" spans="1:19" x14ac:dyDescent="0.3">
      <c r="A2773" t="s">
        <v>41</v>
      </c>
      <c r="B2773" t="s">
        <v>42</v>
      </c>
      <c r="C2773">
        <v>2007</v>
      </c>
      <c r="D2773" t="s">
        <v>20</v>
      </c>
      <c r="E2773" t="s">
        <v>21</v>
      </c>
      <c r="F2773">
        <v>2.2000000000000002</v>
      </c>
      <c r="G2773">
        <v>107637</v>
      </c>
      <c r="H2773">
        <v>159</v>
      </c>
      <c r="I2773">
        <v>138</v>
      </c>
      <c r="J2773">
        <v>2</v>
      </c>
      <c r="K2773">
        <v>1</v>
      </c>
      <c r="L2773" t="s">
        <v>43</v>
      </c>
      <c r="M2773" t="s">
        <v>35</v>
      </c>
      <c r="N2773" t="s">
        <v>45</v>
      </c>
      <c r="O2773" t="s">
        <v>24</v>
      </c>
      <c r="P2773">
        <v>32</v>
      </c>
      <c r="Q2773" t="s">
        <v>88</v>
      </c>
      <c r="R2773">
        <v>602</v>
      </c>
      <c r="S2773" t="str">
        <f t="shared" si="43"/>
        <v>100K-150K</v>
      </c>
    </row>
    <row r="2774" spans="1:19" x14ac:dyDescent="0.3">
      <c r="A2774" t="s">
        <v>38</v>
      </c>
      <c r="B2774" t="s">
        <v>47</v>
      </c>
      <c r="C2774">
        <v>2016</v>
      </c>
      <c r="D2774" t="s">
        <v>63</v>
      </c>
      <c r="E2774" t="s">
        <v>140</v>
      </c>
      <c r="F2774">
        <v>3.4</v>
      </c>
      <c r="G2774">
        <v>10940</v>
      </c>
      <c r="H2774">
        <v>266</v>
      </c>
      <c r="I2774">
        <v>262</v>
      </c>
      <c r="J2774">
        <v>3</v>
      </c>
      <c r="K2774">
        <v>1</v>
      </c>
      <c r="L2774" t="s">
        <v>43</v>
      </c>
      <c r="M2774" t="s">
        <v>59</v>
      </c>
      <c r="N2774" t="s">
        <v>23</v>
      </c>
      <c r="O2774" t="s">
        <v>24</v>
      </c>
      <c r="P2774">
        <v>28</v>
      </c>
      <c r="Q2774" t="s">
        <v>57</v>
      </c>
      <c r="R2774">
        <v>11505</v>
      </c>
      <c r="S2774" t="str">
        <f t="shared" si="43"/>
        <v>0-50K</v>
      </c>
    </row>
    <row r="2775" spans="1:19" x14ac:dyDescent="0.3">
      <c r="A2775" t="s">
        <v>18</v>
      </c>
      <c r="B2775" t="s">
        <v>70</v>
      </c>
      <c r="C2775">
        <v>2008</v>
      </c>
      <c r="D2775" t="s">
        <v>20</v>
      </c>
      <c r="E2775" t="s">
        <v>140</v>
      </c>
      <c r="F2775">
        <v>1.4</v>
      </c>
      <c r="G2775">
        <v>161173</v>
      </c>
      <c r="H2775">
        <v>131</v>
      </c>
      <c r="I2775">
        <v>128</v>
      </c>
      <c r="J2775">
        <v>5</v>
      </c>
      <c r="K2775">
        <v>1</v>
      </c>
      <c r="L2775" t="s">
        <v>34</v>
      </c>
      <c r="M2775" t="s">
        <v>140</v>
      </c>
      <c r="N2775" t="s">
        <v>45</v>
      </c>
      <c r="O2775" t="s">
        <v>29</v>
      </c>
      <c r="P2775">
        <v>34</v>
      </c>
      <c r="Q2775" t="s">
        <v>37</v>
      </c>
      <c r="R2775">
        <v>5179</v>
      </c>
      <c r="S2775" t="str">
        <f t="shared" si="43"/>
        <v>150K-200K</v>
      </c>
    </row>
    <row r="2776" spans="1:19" x14ac:dyDescent="0.3">
      <c r="A2776" t="s">
        <v>31</v>
      </c>
      <c r="B2776" t="s">
        <v>99</v>
      </c>
      <c r="C2776">
        <v>2019</v>
      </c>
      <c r="D2776" t="s">
        <v>20</v>
      </c>
      <c r="E2776" t="s">
        <v>21</v>
      </c>
      <c r="F2776">
        <v>2.5</v>
      </c>
      <c r="G2776">
        <v>52627</v>
      </c>
      <c r="H2776">
        <v>193</v>
      </c>
      <c r="I2776">
        <v>171</v>
      </c>
      <c r="J2776">
        <v>2</v>
      </c>
      <c r="K2776">
        <v>0</v>
      </c>
      <c r="L2776" t="s">
        <v>34</v>
      </c>
      <c r="M2776" t="s">
        <v>59</v>
      </c>
      <c r="N2776" t="s">
        <v>23</v>
      </c>
      <c r="O2776" t="s">
        <v>29</v>
      </c>
      <c r="P2776">
        <v>33</v>
      </c>
      <c r="Q2776" t="s">
        <v>91</v>
      </c>
      <c r="R2776">
        <v>19588</v>
      </c>
      <c r="S2776" t="str">
        <f t="shared" si="43"/>
        <v>50K-100K</v>
      </c>
    </row>
    <row r="2777" spans="1:19" x14ac:dyDescent="0.3">
      <c r="A2777" t="s">
        <v>80</v>
      </c>
      <c r="B2777" t="s">
        <v>102</v>
      </c>
      <c r="C2777">
        <v>2005</v>
      </c>
      <c r="D2777" t="s">
        <v>20</v>
      </c>
      <c r="E2777" t="s">
        <v>21</v>
      </c>
      <c r="F2777">
        <v>2.6</v>
      </c>
      <c r="G2777">
        <v>340067</v>
      </c>
      <c r="H2777">
        <v>209</v>
      </c>
      <c r="I2777">
        <v>187</v>
      </c>
      <c r="J2777">
        <v>4</v>
      </c>
      <c r="K2777">
        <v>1</v>
      </c>
      <c r="L2777" t="s">
        <v>43</v>
      </c>
      <c r="M2777" t="s">
        <v>72</v>
      </c>
      <c r="N2777" t="s">
        <v>23</v>
      </c>
      <c r="O2777" t="s">
        <v>24</v>
      </c>
      <c r="P2777">
        <v>32</v>
      </c>
      <c r="Q2777" t="s">
        <v>88</v>
      </c>
      <c r="R2777">
        <v>500</v>
      </c>
      <c r="S2777" t="str">
        <f t="shared" si="43"/>
        <v>200K+</v>
      </c>
    </row>
    <row r="2778" spans="1:19" x14ac:dyDescent="0.3">
      <c r="A2778" t="s">
        <v>41</v>
      </c>
      <c r="B2778" t="s">
        <v>42</v>
      </c>
      <c r="C2778">
        <v>2021</v>
      </c>
      <c r="D2778" t="s">
        <v>20</v>
      </c>
      <c r="E2778" t="s">
        <v>21</v>
      </c>
      <c r="F2778">
        <v>2.1</v>
      </c>
      <c r="G2778">
        <v>57629</v>
      </c>
      <c r="H2778">
        <v>172</v>
      </c>
      <c r="I2778">
        <v>167</v>
      </c>
      <c r="J2778">
        <v>1</v>
      </c>
      <c r="K2778">
        <v>0</v>
      </c>
      <c r="L2778" t="s">
        <v>34</v>
      </c>
      <c r="M2778" t="s">
        <v>52</v>
      </c>
      <c r="N2778" t="s">
        <v>45</v>
      </c>
      <c r="O2778" t="s">
        <v>29</v>
      </c>
      <c r="P2778">
        <v>36</v>
      </c>
      <c r="Q2778" t="s">
        <v>64</v>
      </c>
      <c r="R2778">
        <v>15912</v>
      </c>
      <c r="S2778" t="str">
        <f t="shared" si="43"/>
        <v>50K-100K</v>
      </c>
    </row>
    <row r="2779" spans="1:19" x14ac:dyDescent="0.3">
      <c r="A2779" t="s">
        <v>18</v>
      </c>
      <c r="B2779" t="s">
        <v>19</v>
      </c>
      <c r="C2779">
        <v>2016</v>
      </c>
      <c r="D2779" t="s">
        <v>63</v>
      </c>
      <c r="E2779" t="s">
        <v>21</v>
      </c>
      <c r="F2779">
        <v>3.4</v>
      </c>
      <c r="G2779">
        <v>161889</v>
      </c>
      <c r="H2779">
        <v>269</v>
      </c>
      <c r="I2779">
        <v>253</v>
      </c>
      <c r="J2779">
        <v>2</v>
      </c>
      <c r="K2779">
        <v>1</v>
      </c>
      <c r="L2779" t="s">
        <v>34</v>
      </c>
      <c r="M2779" t="s">
        <v>52</v>
      </c>
      <c r="N2779" t="s">
        <v>23</v>
      </c>
      <c r="O2779" t="s">
        <v>24</v>
      </c>
      <c r="P2779">
        <v>26</v>
      </c>
      <c r="Q2779" t="s">
        <v>37</v>
      </c>
      <c r="R2779">
        <v>18443</v>
      </c>
      <c r="S2779" t="str">
        <f t="shared" si="43"/>
        <v>150K-200K</v>
      </c>
    </row>
    <row r="2780" spans="1:19" x14ac:dyDescent="0.3">
      <c r="A2780" t="s">
        <v>26</v>
      </c>
      <c r="B2780" t="s">
        <v>27</v>
      </c>
      <c r="C2780">
        <v>2011</v>
      </c>
      <c r="D2780" t="s">
        <v>20</v>
      </c>
      <c r="E2780" t="s">
        <v>67</v>
      </c>
      <c r="F2780">
        <v>3.5</v>
      </c>
      <c r="G2780">
        <v>203389</v>
      </c>
      <c r="H2780">
        <v>272</v>
      </c>
      <c r="I2780">
        <v>240</v>
      </c>
      <c r="J2780">
        <v>3</v>
      </c>
      <c r="K2780">
        <v>0</v>
      </c>
      <c r="L2780" t="s">
        <v>40</v>
      </c>
      <c r="M2780" t="s">
        <v>52</v>
      </c>
      <c r="N2780" t="s">
        <v>23</v>
      </c>
      <c r="O2780" t="s">
        <v>24</v>
      </c>
      <c r="P2780">
        <v>23</v>
      </c>
      <c r="Q2780" t="s">
        <v>37</v>
      </c>
      <c r="R2780">
        <v>500</v>
      </c>
      <c r="S2780" t="str">
        <f t="shared" si="43"/>
        <v>200K+</v>
      </c>
    </row>
    <row r="2781" spans="1:19" x14ac:dyDescent="0.3">
      <c r="A2781" t="s">
        <v>55</v>
      </c>
      <c r="B2781" t="s">
        <v>56</v>
      </c>
      <c r="C2781">
        <v>2016</v>
      </c>
      <c r="D2781" t="s">
        <v>65</v>
      </c>
      <c r="E2781" t="s">
        <v>140</v>
      </c>
      <c r="F2781">
        <v>0</v>
      </c>
      <c r="G2781">
        <v>195148</v>
      </c>
      <c r="H2781">
        <v>187</v>
      </c>
      <c r="I2781">
        <v>364</v>
      </c>
      <c r="J2781">
        <v>2</v>
      </c>
      <c r="K2781">
        <v>1</v>
      </c>
      <c r="L2781" t="s">
        <v>34</v>
      </c>
      <c r="M2781" t="s">
        <v>52</v>
      </c>
      <c r="N2781" t="s">
        <v>23</v>
      </c>
      <c r="O2781" t="s">
        <v>24</v>
      </c>
      <c r="P2781">
        <v>122</v>
      </c>
      <c r="Q2781" t="s">
        <v>140</v>
      </c>
      <c r="R2781">
        <v>7117</v>
      </c>
      <c r="S2781" t="str">
        <f t="shared" si="43"/>
        <v>150K-200K</v>
      </c>
    </row>
    <row r="2782" spans="1:19" x14ac:dyDescent="0.3">
      <c r="A2782" t="s">
        <v>38</v>
      </c>
      <c r="B2782" t="s">
        <v>47</v>
      </c>
      <c r="C2782">
        <v>2008</v>
      </c>
      <c r="D2782" t="s">
        <v>20</v>
      </c>
      <c r="E2782" t="s">
        <v>67</v>
      </c>
      <c r="F2782">
        <v>2.8</v>
      </c>
      <c r="G2782">
        <v>291291</v>
      </c>
      <c r="H2782">
        <v>187</v>
      </c>
      <c r="I2782">
        <v>198</v>
      </c>
      <c r="J2782">
        <v>4</v>
      </c>
      <c r="K2782">
        <v>1</v>
      </c>
      <c r="L2782" t="s">
        <v>34</v>
      </c>
      <c r="M2782" t="s">
        <v>35</v>
      </c>
      <c r="N2782" t="s">
        <v>23</v>
      </c>
      <c r="O2782" t="s">
        <v>24</v>
      </c>
      <c r="P2782">
        <v>30</v>
      </c>
      <c r="Q2782" t="s">
        <v>25</v>
      </c>
      <c r="R2782">
        <v>500</v>
      </c>
      <c r="S2782" t="str">
        <f t="shared" si="43"/>
        <v>200K+</v>
      </c>
    </row>
    <row r="2783" spans="1:19" x14ac:dyDescent="0.3">
      <c r="A2783" t="s">
        <v>53</v>
      </c>
      <c r="B2783" t="s">
        <v>79</v>
      </c>
      <c r="C2783">
        <v>2017</v>
      </c>
      <c r="D2783" t="s">
        <v>33</v>
      </c>
      <c r="E2783" t="s">
        <v>21</v>
      </c>
      <c r="F2783">
        <v>2.2999999999999998</v>
      </c>
      <c r="G2783">
        <v>75892</v>
      </c>
      <c r="H2783">
        <v>173</v>
      </c>
      <c r="I2783">
        <v>187</v>
      </c>
      <c r="J2783">
        <v>1</v>
      </c>
      <c r="K2783" t="s">
        <v>140</v>
      </c>
      <c r="L2783" t="s">
        <v>34</v>
      </c>
      <c r="M2783" t="s">
        <v>22</v>
      </c>
      <c r="N2783" t="s">
        <v>45</v>
      </c>
      <c r="O2783" t="s">
        <v>24</v>
      </c>
      <c r="P2783">
        <v>43</v>
      </c>
      <c r="Q2783" t="s">
        <v>30</v>
      </c>
      <c r="R2783">
        <v>21930</v>
      </c>
      <c r="S2783" t="str">
        <f t="shared" si="43"/>
        <v>50K-100K</v>
      </c>
    </row>
    <row r="2784" spans="1:19" x14ac:dyDescent="0.3">
      <c r="A2784" t="s">
        <v>38</v>
      </c>
      <c r="B2784" t="s">
        <v>89</v>
      </c>
      <c r="C2784">
        <v>2023</v>
      </c>
      <c r="D2784" t="s">
        <v>20</v>
      </c>
      <c r="E2784" t="s">
        <v>21</v>
      </c>
      <c r="F2784">
        <v>2.2999999999999998</v>
      </c>
      <c r="G2784">
        <v>13779</v>
      </c>
      <c r="H2784">
        <v>190</v>
      </c>
      <c r="I2784">
        <v>172</v>
      </c>
      <c r="J2784">
        <v>1</v>
      </c>
      <c r="K2784">
        <v>0</v>
      </c>
      <c r="L2784" t="s">
        <v>40</v>
      </c>
      <c r="M2784" t="s">
        <v>44</v>
      </c>
      <c r="N2784" t="s">
        <v>45</v>
      </c>
      <c r="O2784" t="s">
        <v>24</v>
      </c>
      <c r="P2784">
        <v>33</v>
      </c>
      <c r="Q2784" t="s">
        <v>64</v>
      </c>
      <c r="R2784">
        <v>17957</v>
      </c>
      <c r="S2784" t="str">
        <f t="shared" si="43"/>
        <v>0-50K</v>
      </c>
    </row>
    <row r="2785" spans="1:19" x14ac:dyDescent="0.3">
      <c r="A2785" t="s">
        <v>18</v>
      </c>
      <c r="B2785" t="s">
        <v>19</v>
      </c>
      <c r="C2785">
        <v>2020</v>
      </c>
      <c r="D2785" t="s">
        <v>20</v>
      </c>
      <c r="E2785" t="s">
        <v>21</v>
      </c>
      <c r="F2785">
        <v>2.4</v>
      </c>
      <c r="G2785">
        <v>28025</v>
      </c>
      <c r="H2785">
        <v>176</v>
      </c>
      <c r="I2785">
        <v>172</v>
      </c>
      <c r="J2785">
        <v>1</v>
      </c>
      <c r="K2785">
        <v>0</v>
      </c>
      <c r="L2785" t="s">
        <v>34</v>
      </c>
      <c r="M2785" t="s">
        <v>59</v>
      </c>
      <c r="N2785" t="s">
        <v>23</v>
      </c>
      <c r="O2785" t="s">
        <v>24</v>
      </c>
      <c r="P2785">
        <v>32</v>
      </c>
      <c r="Q2785" t="s">
        <v>88</v>
      </c>
      <c r="R2785">
        <v>41047</v>
      </c>
      <c r="S2785" t="str">
        <f t="shared" si="43"/>
        <v>0-50K</v>
      </c>
    </row>
    <row r="2786" spans="1:19" x14ac:dyDescent="0.3">
      <c r="A2786" t="s">
        <v>55</v>
      </c>
      <c r="B2786" t="s">
        <v>75</v>
      </c>
      <c r="C2786">
        <v>2021</v>
      </c>
      <c r="D2786" t="s">
        <v>20</v>
      </c>
      <c r="E2786" t="s">
        <v>21</v>
      </c>
      <c r="F2786">
        <v>1.5</v>
      </c>
      <c r="G2786">
        <v>39417</v>
      </c>
      <c r="H2786">
        <v>128</v>
      </c>
      <c r="I2786">
        <v>94</v>
      </c>
      <c r="J2786">
        <v>1</v>
      </c>
      <c r="K2786" t="s">
        <v>140</v>
      </c>
      <c r="L2786" t="s">
        <v>40</v>
      </c>
      <c r="M2786" t="s">
        <v>44</v>
      </c>
      <c r="N2786" t="s">
        <v>45</v>
      </c>
      <c r="O2786" t="s">
        <v>29</v>
      </c>
      <c r="P2786">
        <v>32</v>
      </c>
      <c r="Q2786" t="s">
        <v>64</v>
      </c>
      <c r="R2786">
        <v>12005</v>
      </c>
      <c r="S2786" t="str">
        <f t="shared" si="43"/>
        <v>0-50K</v>
      </c>
    </row>
    <row r="2787" spans="1:19" x14ac:dyDescent="0.3">
      <c r="A2787" t="s">
        <v>31</v>
      </c>
      <c r="B2787" t="s">
        <v>32</v>
      </c>
      <c r="C2787">
        <v>2013</v>
      </c>
      <c r="D2787" t="s">
        <v>20</v>
      </c>
      <c r="E2787" t="s">
        <v>21</v>
      </c>
      <c r="F2787">
        <v>1.7</v>
      </c>
      <c r="G2787">
        <v>97256</v>
      </c>
      <c r="H2787">
        <v>146</v>
      </c>
      <c r="I2787">
        <v>146</v>
      </c>
      <c r="J2787">
        <v>4</v>
      </c>
      <c r="K2787">
        <v>0</v>
      </c>
      <c r="L2787" t="s">
        <v>43</v>
      </c>
      <c r="M2787" t="s">
        <v>35</v>
      </c>
      <c r="N2787" t="s">
        <v>36</v>
      </c>
      <c r="O2787" t="s">
        <v>29</v>
      </c>
      <c r="P2787">
        <v>37</v>
      </c>
      <c r="Q2787" t="s">
        <v>46</v>
      </c>
      <c r="R2787">
        <v>4502</v>
      </c>
      <c r="S2787" t="str">
        <f t="shared" si="43"/>
        <v>50K-100K</v>
      </c>
    </row>
    <row r="2788" spans="1:19" x14ac:dyDescent="0.3">
      <c r="A2788" t="s">
        <v>31</v>
      </c>
      <c r="B2788" t="s">
        <v>99</v>
      </c>
      <c r="C2788">
        <v>2008</v>
      </c>
      <c r="D2788" t="s">
        <v>20</v>
      </c>
      <c r="E2788" t="s">
        <v>21</v>
      </c>
      <c r="F2788">
        <v>3</v>
      </c>
      <c r="G2788">
        <v>293242</v>
      </c>
      <c r="H2788">
        <v>221</v>
      </c>
      <c r="I2788">
        <v>206</v>
      </c>
      <c r="J2788">
        <v>3</v>
      </c>
      <c r="K2788">
        <v>1</v>
      </c>
      <c r="L2788" t="s">
        <v>140</v>
      </c>
      <c r="M2788" t="s">
        <v>44</v>
      </c>
      <c r="N2788" t="s">
        <v>23</v>
      </c>
      <c r="O2788" t="s">
        <v>29</v>
      </c>
      <c r="P2788">
        <v>24</v>
      </c>
      <c r="Q2788" t="s">
        <v>57</v>
      </c>
      <c r="R2788">
        <v>500</v>
      </c>
      <c r="S2788" t="str">
        <f t="shared" si="43"/>
        <v>200K+</v>
      </c>
    </row>
    <row r="2789" spans="1:19" x14ac:dyDescent="0.3">
      <c r="A2789" t="s">
        <v>31</v>
      </c>
      <c r="B2789" t="s">
        <v>61</v>
      </c>
      <c r="C2789">
        <v>2005</v>
      </c>
      <c r="D2789" t="s">
        <v>20</v>
      </c>
      <c r="E2789" t="s">
        <v>67</v>
      </c>
      <c r="F2789">
        <v>2.4</v>
      </c>
      <c r="G2789">
        <v>118608</v>
      </c>
      <c r="H2789">
        <v>182</v>
      </c>
      <c r="I2789">
        <v>165</v>
      </c>
      <c r="J2789">
        <v>4</v>
      </c>
      <c r="K2789">
        <v>1</v>
      </c>
      <c r="L2789" t="s">
        <v>43</v>
      </c>
      <c r="M2789" t="s">
        <v>94</v>
      </c>
      <c r="N2789" t="s">
        <v>45</v>
      </c>
      <c r="O2789" t="s">
        <v>29</v>
      </c>
      <c r="P2789">
        <v>30</v>
      </c>
      <c r="Q2789" t="s">
        <v>48</v>
      </c>
      <c r="R2789">
        <v>500</v>
      </c>
      <c r="S2789" t="str">
        <f t="shared" si="43"/>
        <v>100K-150K</v>
      </c>
    </row>
    <row r="2790" spans="1:19" x14ac:dyDescent="0.3">
      <c r="A2790" t="s">
        <v>26</v>
      </c>
      <c r="B2790" t="s">
        <v>68</v>
      </c>
      <c r="C2790">
        <v>2019</v>
      </c>
      <c r="D2790" t="s">
        <v>20</v>
      </c>
      <c r="E2790" t="s">
        <v>140</v>
      </c>
      <c r="F2790">
        <v>2.1</v>
      </c>
      <c r="G2790">
        <v>121635</v>
      </c>
      <c r="H2790">
        <v>182</v>
      </c>
      <c r="I2790">
        <v>155</v>
      </c>
      <c r="J2790">
        <v>3</v>
      </c>
      <c r="K2790">
        <v>1</v>
      </c>
      <c r="L2790" t="s">
        <v>34</v>
      </c>
      <c r="M2790" t="s">
        <v>44</v>
      </c>
      <c r="N2790" t="s">
        <v>45</v>
      </c>
      <c r="O2790" t="s">
        <v>29</v>
      </c>
      <c r="P2790">
        <v>30</v>
      </c>
      <c r="Q2790" t="s">
        <v>140</v>
      </c>
      <c r="R2790">
        <v>7729</v>
      </c>
      <c r="S2790" t="str">
        <f t="shared" si="43"/>
        <v>100K-150K</v>
      </c>
    </row>
    <row r="2791" spans="1:19" x14ac:dyDescent="0.3">
      <c r="A2791" t="s">
        <v>41</v>
      </c>
      <c r="B2791" t="s">
        <v>96</v>
      </c>
      <c r="C2791">
        <v>2006</v>
      </c>
      <c r="D2791" t="s">
        <v>20</v>
      </c>
      <c r="E2791" t="s">
        <v>140</v>
      </c>
      <c r="F2791">
        <v>2</v>
      </c>
      <c r="G2791">
        <v>77058</v>
      </c>
      <c r="H2791">
        <v>169</v>
      </c>
      <c r="I2791">
        <v>160</v>
      </c>
      <c r="J2791">
        <v>3</v>
      </c>
      <c r="K2791">
        <v>0</v>
      </c>
      <c r="L2791" t="s">
        <v>43</v>
      </c>
      <c r="M2791" t="s">
        <v>35</v>
      </c>
      <c r="N2791" t="s">
        <v>45</v>
      </c>
      <c r="O2791" t="s">
        <v>29</v>
      </c>
      <c r="P2791">
        <v>33</v>
      </c>
      <c r="Q2791" t="s">
        <v>140</v>
      </c>
      <c r="R2791">
        <v>642</v>
      </c>
      <c r="S2791" t="str">
        <f t="shared" si="43"/>
        <v>50K-100K</v>
      </c>
    </row>
    <row r="2792" spans="1:19" x14ac:dyDescent="0.3">
      <c r="A2792" t="s">
        <v>55</v>
      </c>
      <c r="B2792" t="s">
        <v>56</v>
      </c>
      <c r="C2792">
        <v>2005</v>
      </c>
      <c r="D2792" t="s">
        <v>20</v>
      </c>
      <c r="E2792" t="s">
        <v>21</v>
      </c>
      <c r="F2792">
        <v>2.2999999999999998</v>
      </c>
      <c r="G2792">
        <v>246295</v>
      </c>
      <c r="H2792">
        <v>202</v>
      </c>
      <c r="I2792">
        <v>201</v>
      </c>
      <c r="J2792">
        <v>4</v>
      </c>
      <c r="K2792">
        <v>1</v>
      </c>
      <c r="L2792" t="s">
        <v>34</v>
      </c>
      <c r="M2792" t="s">
        <v>72</v>
      </c>
      <c r="N2792" t="s">
        <v>23</v>
      </c>
      <c r="O2792" t="s">
        <v>24</v>
      </c>
      <c r="P2792">
        <v>33</v>
      </c>
      <c r="Q2792" t="s">
        <v>140</v>
      </c>
      <c r="R2792">
        <v>500</v>
      </c>
      <c r="S2792" t="str">
        <f t="shared" si="43"/>
        <v>200K+</v>
      </c>
    </row>
    <row r="2793" spans="1:19" x14ac:dyDescent="0.3">
      <c r="A2793" t="s">
        <v>53</v>
      </c>
      <c r="B2793" t="s">
        <v>79</v>
      </c>
      <c r="C2793">
        <v>2021</v>
      </c>
      <c r="D2793" t="s">
        <v>20</v>
      </c>
      <c r="E2793" t="s">
        <v>21</v>
      </c>
      <c r="F2793">
        <v>1.9</v>
      </c>
      <c r="G2793">
        <v>23108</v>
      </c>
      <c r="H2793">
        <v>146</v>
      </c>
      <c r="I2793">
        <v>126</v>
      </c>
      <c r="J2793">
        <v>1</v>
      </c>
      <c r="K2793">
        <v>0</v>
      </c>
      <c r="L2793" t="s">
        <v>34</v>
      </c>
      <c r="M2793" t="s">
        <v>35</v>
      </c>
      <c r="N2793" t="s">
        <v>45</v>
      </c>
      <c r="O2793" t="s">
        <v>29</v>
      </c>
      <c r="P2793">
        <v>39</v>
      </c>
      <c r="Q2793" t="s">
        <v>88</v>
      </c>
      <c r="R2793">
        <v>40642</v>
      </c>
      <c r="S2793" t="str">
        <f t="shared" si="43"/>
        <v>0-50K</v>
      </c>
    </row>
    <row r="2794" spans="1:19" x14ac:dyDescent="0.3">
      <c r="A2794" t="s">
        <v>73</v>
      </c>
      <c r="B2794" t="s">
        <v>87</v>
      </c>
      <c r="C2794">
        <v>2012</v>
      </c>
      <c r="D2794" t="s">
        <v>20</v>
      </c>
      <c r="E2794" t="s">
        <v>21</v>
      </c>
      <c r="F2794">
        <v>3.3</v>
      </c>
      <c r="G2794">
        <v>147099</v>
      </c>
      <c r="H2794">
        <v>251</v>
      </c>
      <c r="I2794">
        <v>236</v>
      </c>
      <c r="J2794">
        <v>3</v>
      </c>
      <c r="K2794">
        <v>1</v>
      </c>
      <c r="L2794" t="s">
        <v>43</v>
      </c>
      <c r="M2794" t="s">
        <v>52</v>
      </c>
      <c r="N2794" t="s">
        <v>23</v>
      </c>
      <c r="O2794" t="s">
        <v>24</v>
      </c>
      <c r="P2794">
        <v>23</v>
      </c>
      <c r="Q2794" t="s">
        <v>37</v>
      </c>
      <c r="R2794">
        <v>7416</v>
      </c>
      <c r="S2794" t="str">
        <f t="shared" si="43"/>
        <v>100K-150K</v>
      </c>
    </row>
    <row r="2795" spans="1:19" x14ac:dyDescent="0.3">
      <c r="A2795" t="s">
        <v>38</v>
      </c>
      <c r="B2795" t="s">
        <v>86</v>
      </c>
      <c r="C2795">
        <v>2016</v>
      </c>
      <c r="D2795" t="s">
        <v>20</v>
      </c>
      <c r="E2795" t="s">
        <v>140</v>
      </c>
      <c r="F2795">
        <v>2.5</v>
      </c>
      <c r="G2795">
        <v>72773</v>
      </c>
      <c r="H2795">
        <v>335</v>
      </c>
      <c r="I2795">
        <v>328</v>
      </c>
      <c r="J2795">
        <v>1</v>
      </c>
      <c r="K2795">
        <v>0</v>
      </c>
      <c r="L2795" t="s">
        <v>34</v>
      </c>
      <c r="M2795" t="s">
        <v>35</v>
      </c>
      <c r="N2795" t="s">
        <v>84</v>
      </c>
      <c r="O2795" t="s">
        <v>95</v>
      </c>
      <c r="P2795">
        <v>18</v>
      </c>
      <c r="Q2795" t="s">
        <v>140</v>
      </c>
      <c r="R2795">
        <v>14154</v>
      </c>
      <c r="S2795" t="str">
        <f t="shared" si="43"/>
        <v>50K-100K</v>
      </c>
    </row>
    <row r="2796" spans="1:19" x14ac:dyDescent="0.3">
      <c r="A2796" t="s">
        <v>38</v>
      </c>
      <c r="B2796" t="s">
        <v>39</v>
      </c>
      <c r="C2796">
        <v>2008</v>
      </c>
      <c r="D2796" t="s">
        <v>20</v>
      </c>
      <c r="E2796" t="s">
        <v>21</v>
      </c>
      <c r="F2796">
        <v>2.5</v>
      </c>
      <c r="G2796">
        <v>27991</v>
      </c>
      <c r="H2796">
        <v>187</v>
      </c>
      <c r="I2796">
        <v>189</v>
      </c>
      <c r="J2796">
        <v>3</v>
      </c>
      <c r="K2796" t="s">
        <v>140</v>
      </c>
      <c r="L2796" t="s">
        <v>140</v>
      </c>
      <c r="M2796" t="s">
        <v>52</v>
      </c>
      <c r="N2796" t="s">
        <v>23</v>
      </c>
      <c r="O2796" t="s">
        <v>24</v>
      </c>
      <c r="P2796">
        <v>27</v>
      </c>
      <c r="Q2796" t="s">
        <v>48</v>
      </c>
      <c r="R2796">
        <v>9943</v>
      </c>
      <c r="S2796" t="str">
        <f t="shared" si="43"/>
        <v>0-50K</v>
      </c>
    </row>
    <row r="2797" spans="1:19" x14ac:dyDescent="0.3">
      <c r="A2797" t="s">
        <v>41</v>
      </c>
      <c r="B2797" t="s">
        <v>42</v>
      </c>
      <c r="C2797">
        <v>2009</v>
      </c>
      <c r="D2797" t="s">
        <v>20</v>
      </c>
      <c r="E2797" t="s">
        <v>67</v>
      </c>
      <c r="F2797">
        <v>1.5</v>
      </c>
      <c r="G2797">
        <v>361201</v>
      </c>
      <c r="H2797">
        <v>120</v>
      </c>
      <c r="I2797">
        <v>104</v>
      </c>
      <c r="J2797">
        <v>5</v>
      </c>
      <c r="K2797">
        <v>1</v>
      </c>
      <c r="L2797" t="s">
        <v>40</v>
      </c>
      <c r="M2797" t="s">
        <v>28</v>
      </c>
      <c r="N2797" t="s">
        <v>45</v>
      </c>
      <c r="O2797" t="s">
        <v>29</v>
      </c>
      <c r="P2797">
        <v>37</v>
      </c>
      <c r="Q2797" t="s">
        <v>25</v>
      </c>
      <c r="R2797">
        <v>500</v>
      </c>
      <c r="S2797" t="str">
        <f t="shared" si="43"/>
        <v>200K+</v>
      </c>
    </row>
    <row r="2798" spans="1:19" x14ac:dyDescent="0.3">
      <c r="A2798" t="s">
        <v>73</v>
      </c>
      <c r="B2798" t="s">
        <v>90</v>
      </c>
      <c r="C2798">
        <v>2024</v>
      </c>
      <c r="D2798" t="s">
        <v>20</v>
      </c>
      <c r="E2798" t="s">
        <v>21</v>
      </c>
      <c r="F2798">
        <v>2.1</v>
      </c>
      <c r="G2798">
        <v>6548</v>
      </c>
      <c r="H2798">
        <v>152</v>
      </c>
      <c r="I2798">
        <v>146</v>
      </c>
      <c r="J2798">
        <v>1</v>
      </c>
      <c r="K2798">
        <v>0</v>
      </c>
      <c r="L2798" t="s">
        <v>34</v>
      </c>
      <c r="M2798" t="s">
        <v>52</v>
      </c>
      <c r="N2798" t="s">
        <v>45</v>
      </c>
      <c r="O2798" t="s">
        <v>29</v>
      </c>
      <c r="P2798">
        <v>36</v>
      </c>
      <c r="Q2798" t="s">
        <v>48</v>
      </c>
      <c r="R2798">
        <v>40900</v>
      </c>
      <c r="S2798" t="str">
        <f t="shared" si="43"/>
        <v>0-50K</v>
      </c>
    </row>
    <row r="2799" spans="1:19" x14ac:dyDescent="0.3">
      <c r="A2799" t="s">
        <v>53</v>
      </c>
      <c r="B2799" t="s">
        <v>77</v>
      </c>
      <c r="C2799">
        <v>2010</v>
      </c>
      <c r="D2799" t="s">
        <v>20</v>
      </c>
      <c r="E2799" t="s">
        <v>21</v>
      </c>
      <c r="F2799">
        <v>2.2000000000000002</v>
      </c>
      <c r="G2799">
        <v>40242</v>
      </c>
      <c r="H2799">
        <v>165</v>
      </c>
      <c r="I2799">
        <v>143</v>
      </c>
      <c r="J2799">
        <v>3</v>
      </c>
      <c r="K2799">
        <v>1</v>
      </c>
      <c r="L2799" t="s">
        <v>34</v>
      </c>
      <c r="M2799" t="s">
        <v>28</v>
      </c>
      <c r="N2799" t="s">
        <v>23</v>
      </c>
      <c r="O2799" t="s">
        <v>24</v>
      </c>
      <c r="P2799">
        <v>33</v>
      </c>
      <c r="Q2799" t="s">
        <v>76</v>
      </c>
      <c r="R2799">
        <v>12891</v>
      </c>
      <c r="S2799" t="str">
        <f t="shared" si="43"/>
        <v>0-50K</v>
      </c>
    </row>
    <row r="2800" spans="1:19" x14ac:dyDescent="0.3">
      <c r="A2800" t="s">
        <v>26</v>
      </c>
      <c r="B2800" t="s">
        <v>58</v>
      </c>
      <c r="C2800">
        <v>2020</v>
      </c>
      <c r="D2800" t="s">
        <v>63</v>
      </c>
      <c r="E2800" t="s">
        <v>140</v>
      </c>
      <c r="F2800">
        <v>2.7</v>
      </c>
      <c r="G2800">
        <v>35972</v>
      </c>
      <c r="H2800">
        <v>215</v>
      </c>
      <c r="I2800">
        <v>187</v>
      </c>
      <c r="J2800">
        <v>1</v>
      </c>
      <c r="K2800">
        <v>0</v>
      </c>
      <c r="L2800" t="s">
        <v>34</v>
      </c>
      <c r="M2800" t="s">
        <v>59</v>
      </c>
      <c r="N2800" t="s">
        <v>23</v>
      </c>
      <c r="O2800" t="s">
        <v>24</v>
      </c>
      <c r="P2800">
        <v>32</v>
      </c>
      <c r="Q2800" t="s">
        <v>91</v>
      </c>
      <c r="R2800">
        <v>23014</v>
      </c>
      <c r="S2800" t="str">
        <f t="shared" si="43"/>
        <v>0-50K</v>
      </c>
    </row>
    <row r="2801" spans="1:19" x14ac:dyDescent="0.3">
      <c r="A2801" t="s">
        <v>80</v>
      </c>
      <c r="B2801" t="s">
        <v>83</v>
      </c>
      <c r="C2801">
        <v>2016</v>
      </c>
      <c r="D2801" t="s">
        <v>20</v>
      </c>
      <c r="E2801" t="s">
        <v>21</v>
      </c>
      <c r="F2801">
        <v>4.4000000000000004</v>
      </c>
      <c r="G2801">
        <v>160431</v>
      </c>
      <c r="H2801">
        <v>344</v>
      </c>
      <c r="I2801">
        <v>187</v>
      </c>
      <c r="J2801">
        <v>2</v>
      </c>
      <c r="K2801" t="s">
        <v>140</v>
      </c>
      <c r="L2801" t="s">
        <v>140</v>
      </c>
      <c r="M2801" t="s">
        <v>35</v>
      </c>
      <c r="N2801" t="s">
        <v>84</v>
      </c>
      <c r="O2801" t="s">
        <v>95</v>
      </c>
      <c r="P2801">
        <v>13</v>
      </c>
      <c r="Q2801" t="s">
        <v>30</v>
      </c>
      <c r="R2801">
        <v>8038</v>
      </c>
      <c r="S2801" t="str">
        <f t="shared" si="43"/>
        <v>150K-200K</v>
      </c>
    </row>
    <row r="2802" spans="1:19" x14ac:dyDescent="0.3">
      <c r="A2802" t="s">
        <v>18</v>
      </c>
      <c r="B2802" t="s">
        <v>66</v>
      </c>
      <c r="C2802">
        <v>2023</v>
      </c>
      <c r="D2802" t="s">
        <v>33</v>
      </c>
      <c r="E2802" t="s">
        <v>21</v>
      </c>
      <c r="F2802">
        <v>2.2000000000000002</v>
      </c>
      <c r="G2802">
        <v>11106</v>
      </c>
      <c r="H2802">
        <v>188</v>
      </c>
      <c r="I2802">
        <v>174</v>
      </c>
      <c r="J2802">
        <v>1</v>
      </c>
      <c r="K2802">
        <v>0</v>
      </c>
      <c r="L2802" t="s">
        <v>34</v>
      </c>
      <c r="M2802" t="s">
        <v>44</v>
      </c>
      <c r="N2802" t="s">
        <v>23</v>
      </c>
      <c r="O2802" t="s">
        <v>29</v>
      </c>
      <c r="P2802">
        <v>32</v>
      </c>
      <c r="Q2802" t="s">
        <v>64</v>
      </c>
      <c r="R2802">
        <v>40542</v>
      </c>
      <c r="S2802" t="str">
        <f t="shared" si="43"/>
        <v>0-50K</v>
      </c>
    </row>
    <row r="2803" spans="1:19" x14ac:dyDescent="0.3">
      <c r="A2803" t="s">
        <v>41</v>
      </c>
      <c r="B2803" t="s">
        <v>62</v>
      </c>
      <c r="C2803">
        <v>2008</v>
      </c>
      <c r="D2803" t="s">
        <v>20</v>
      </c>
      <c r="E2803" t="s">
        <v>67</v>
      </c>
      <c r="F2803">
        <v>2.9</v>
      </c>
      <c r="G2803">
        <v>100</v>
      </c>
      <c r="H2803">
        <v>232</v>
      </c>
      <c r="I2803">
        <v>231</v>
      </c>
      <c r="J2803">
        <v>3</v>
      </c>
      <c r="K2803" t="s">
        <v>140</v>
      </c>
      <c r="L2803" t="s">
        <v>43</v>
      </c>
      <c r="M2803" t="s">
        <v>140</v>
      </c>
      <c r="N2803" t="s">
        <v>23</v>
      </c>
      <c r="O2803" t="s">
        <v>29</v>
      </c>
      <c r="P2803">
        <v>28</v>
      </c>
      <c r="Q2803" t="s">
        <v>91</v>
      </c>
      <c r="R2803">
        <v>6291</v>
      </c>
      <c r="S2803" t="str">
        <f t="shared" si="43"/>
        <v>0-50K</v>
      </c>
    </row>
    <row r="2804" spans="1:19" x14ac:dyDescent="0.3">
      <c r="A2804" t="s">
        <v>26</v>
      </c>
      <c r="B2804" t="s">
        <v>58</v>
      </c>
      <c r="C2804">
        <v>2023</v>
      </c>
      <c r="D2804" t="s">
        <v>33</v>
      </c>
      <c r="E2804" t="s">
        <v>21</v>
      </c>
      <c r="F2804">
        <v>3.4</v>
      </c>
      <c r="G2804">
        <v>22298</v>
      </c>
      <c r="H2804">
        <v>244</v>
      </c>
      <c r="I2804">
        <v>187</v>
      </c>
      <c r="J2804">
        <v>1</v>
      </c>
      <c r="K2804">
        <v>0</v>
      </c>
      <c r="L2804" t="s">
        <v>34</v>
      </c>
      <c r="M2804" t="s">
        <v>94</v>
      </c>
      <c r="N2804" t="s">
        <v>23</v>
      </c>
      <c r="O2804" t="s">
        <v>24</v>
      </c>
      <c r="P2804">
        <v>36</v>
      </c>
      <c r="Q2804" t="s">
        <v>48</v>
      </c>
      <c r="R2804">
        <v>22714</v>
      </c>
      <c r="S2804" t="str">
        <f t="shared" si="43"/>
        <v>0-50K</v>
      </c>
    </row>
    <row r="2805" spans="1:19" x14ac:dyDescent="0.3">
      <c r="A2805" t="s">
        <v>80</v>
      </c>
      <c r="B2805" t="s">
        <v>83</v>
      </c>
      <c r="C2805">
        <v>2021</v>
      </c>
      <c r="D2805" t="s">
        <v>20</v>
      </c>
      <c r="E2805" t="s">
        <v>21</v>
      </c>
      <c r="F2805">
        <v>4.8</v>
      </c>
      <c r="G2805">
        <v>68927</v>
      </c>
      <c r="H2805">
        <v>356</v>
      </c>
      <c r="I2805">
        <v>330</v>
      </c>
      <c r="J2805">
        <v>1</v>
      </c>
      <c r="K2805">
        <v>0</v>
      </c>
      <c r="L2805" t="s">
        <v>140</v>
      </c>
      <c r="M2805" t="s">
        <v>94</v>
      </c>
      <c r="N2805" t="s">
        <v>84</v>
      </c>
      <c r="O2805" t="s">
        <v>95</v>
      </c>
      <c r="P2805">
        <v>15</v>
      </c>
      <c r="Q2805" t="s">
        <v>48</v>
      </c>
      <c r="R2805">
        <v>21853</v>
      </c>
      <c r="S2805" t="str">
        <f t="shared" si="43"/>
        <v>50K-100K</v>
      </c>
    </row>
    <row r="2806" spans="1:19" x14ac:dyDescent="0.3">
      <c r="A2806" t="s">
        <v>73</v>
      </c>
      <c r="B2806" t="s">
        <v>87</v>
      </c>
      <c r="C2806">
        <v>2019</v>
      </c>
      <c r="D2806" t="s">
        <v>20</v>
      </c>
      <c r="E2806" t="s">
        <v>21</v>
      </c>
      <c r="F2806">
        <v>2.6</v>
      </c>
      <c r="G2806">
        <v>46361</v>
      </c>
      <c r="H2806">
        <v>206</v>
      </c>
      <c r="I2806">
        <v>187</v>
      </c>
      <c r="J2806">
        <v>1</v>
      </c>
      <c r="K2806">
        <v>0</v>
      </c>
      <c r="L2806" t="s">
        <v>43</v>
      </c>
      <c r="M2806" t="s">
        <v>140</v>
      </c>
      <c r="N2806" t="s">
        <v>23</v>
      </c>
      <c r="O2806" t="s">
        <v>24</v>
      </c>
      <c r="P2806">
        <v>32</v>
      </c>
      <c r="Q2806" t="s">
        <v>46</v>
      </c>
      <c r="R2806">
        <v>27272</v>
      </c>
      <c r="S2806" t="str">
        <f t="shared" si="43"/>
        <v>0-50K</v>
      </c>
    </row>
    <row r="2807" spans="1:19" x14ac:dyDescent="0.3">
      <c r="A2807" t="s">
        <v>73</v>
      </c>
      <c r="B2807" t="s">
        <v>97</v>
      </c>
      <c r="C2807">
        <v>2021</v>
      </c>
      <c r="D2807" t="s">
        <v>20</v>
      </c>
      <c r="E2807" t="s">
        <v>21</v>
      </c>
      <c r="F2807">
        <v>2.2999999999999998</v>
      </c>
      <c r="G2807">
        <v>1784</v>
      </c>
      <c r="H2807">
        <v>199</v>
      </c>
      <c r="I2807">
        <v>187</v>
      </c>
      <c r="J2807">
        <v>1</v>
      </c>
      <c r="K2807">
        <v>0</v>
      </c>
      <c r="L2807" t="s">
        <v>40</v>
      </c>
      <c r="M2807" t="s">
        <v>35</v>
      </c>
      <c r="N2807" t="s">
        <v>45</v>
      </c>
      <c r="O2807" t="s">
        <v>29</v>
      </c>
      <c r="P2807">
        <v>33</v>
      </c>
      <c r="Q2807" t="s">
        <v>88</v>
      </c>
      <c r="R2807">
        <v>38523</v>
      </c>
      <c r="S2807" t="str">
        <f t="shared" si="43"/>
        <v>0-50K</v>
      </c>
    </row>
    <row r="2808" spans="1:19" x14ac:dyDescent="0.3">
      <c r="A2808" t="s">
        <v>41</v>
      </c>
      <c r="B2808" t="s">
        <v>62</v>
      </c>
      <c r="C2808">
        <v>2009</v>
      </c>
      <c r="D2808" t="s">
        <v>20</v>
      </c>
      <c r="E2808" t="s">
        <v>140</v>
      </c>
      <c r="F2808">
        <v>3</v>
      </c>
      <c r="G2808">
        <v>71417</v>
      </c>
      <c r="H2808">
        <v>187</v>
      </c>
      <c r="I2808">
        <v>187</v>
      </c>
      <c r="J2808">
        <v>5</v>
      </c>
      <c r="K2808">
        <v>0</v>
      </c>
      <c r="L2808" t="s">
        <v>43</v>
      </c>
      <c r="M2808" t="s">
        <v>94</v>
      </c>
      <c r="N2808" t="s">
        <v>23</v>
      </c>
      <c r="O2808" t="s">
        <v>29</v>
      </c>
      <c r="P2808">
        <v>25</v>
      </c>
      <c r="Q2808" t="s">
        <v>37</v>
      </c>
      <c r="R2808">
        <v>4186</v>
      </c>
      <c r="S2808" t="str">
        <f t="shared" si="43"/>
        <v>50K-100K</v>
      </c>
    </row>
    <row r="2809" spans="1:19" x14ac:dyDescent="0.3">
      <c r="A2809" t="s">
        <v>38</v>
      </c>
      <c r="B2809" t="s">
        <v>89</v>
      </c>
      <c r="C2809">
        <v>2005</v>
      </c>
      <c r="D2809" t="s">
        <v>20</v>
      </c>
      <c r="E2809" t="s">
        <v>21</v>
      </c>
      <c r="F2809">
        <v>1.7</v>
      </c>
      <c r="G2809">
        <v>116324</v>
      </c>
      <c r="H2809">
        <v>121</v>
      </c>
      <c r="I2809">
        <v>122</v>
      </c>
      <c r="J2809">
        <v>5</v>
      </c>
      <c r="K2809">
        <v>1</v>
      </c>
      <c r="L2809" t="s">
        <v>34</v>
      </c>
      <c r="M2809" t="s">
        <v>52</v>
      </c>
      <c r="N2809" t="s">
        <v>45</v>
      </c>
      <c r="O2809" t="s">
        <v>29</v>
      </c>
      <c r="P2809">
        <v>32</v>
      </c>
      <c r="Q2809" t="s">
        <v>25</v>
      </c>
      <c r="R2809">
        <v>500</v>
      </c>
      <c r="S2809" t="str">
        <f t="shared" si="43"/>
        <v>100K-150K</v>
      </c>
    </row>
    <row r="2810" spans="1:19" x14ac:dyDescent="0.3">
      <c r="A2810" t="s">
        <v>38</v>
      </c>
      <c r="B2810" t="s">
        <v>89</v>
      </c>
      <c r="C2810">
        <v>2015</v>
      </c>
      <c r="D2810" t="s">
        <v>20</v>
      </c>
      <c r="E2810" t="s">
        <v>21</v>
      </c>
      <c r="F2810">
        <v>1.9</v>
      </c>
      <c r="G2810">
        <v>51725</v>
      </c>
      <c r="H2810">
        <v>153</v>
      </c>
      <c r="I2810">
        <v>137</v>
      </c>
      <c r="J2810">
        <v>4</v>
      </c>
      <c r="K2810">
        <v>1</v>
      </c>
      <c r="L2810" t="s">
        <v>43</v>
      </c>
      <c r="M2810" t="s">
        <v>35</v>
      </c>
      <c r="N2810" t="s">
        <v>45</v>
      </c>
      <c r="O2810" t="s">
        <v>29</v>
      </c>
      <c r="P2810">
        <v>37</v>
      </c>
      <c r="Q2810" t="s">
        <v>48</v>
      </c>
      <c r="R2810">
        <v>7208</v>
      </c>
      <c r="S2810" t="str">
        <f t="shared" si="43"/>
        <v>50K-100K</v>
      </c>
    </row>
    <row r="2811" spans="1:19" x14ac:dyDescent="0.3">
      <c r="A2811" t="s">
        <v>31</v>
      </c>
      <c r="B2811" t="s">
        <v>61</v>
      </c>
      <c r="C2811">
        <v>2020</v>
      </c>
      <c r="D2811" t="s">
        <v>20</v>
      </c>
      <c r="E2811" t="s">
        <v>21</v>
      </c>
      <c r="F2811">
        <v>2.5</v>
      </c>
      <c r="G2811">
        <v>79007</v>
      </c>
      <c r="H2811">
        <v>144</v>
      </c>
      <c r="I2811">
        <v>150</v>
      </c>
      <c r="J2811">
        <v>1</v>
      </c>
      <c r="K2811" t="s">
        <v>140</v>
      </c>
      <c r="L2811" t="s">
        <v>140</v>
      </c>
      <c r="M2811" t="s">
        <v>140</v>
      </c>
      <c r="N2811" t="s">
        <v>45</v>
      </c>
      <c r="O2811" t="s">
        <v>29</v>
      </c>
      <c r="P2811">
        <v>37</v>
      </c>
      <c r="Q2811" t="s">
        <v>88</v>
      </c>
      <c r="R2811">
        <v>14320</v>
      </c>
      <c r="S2811" t="str">
        <f t="shared" si="43"/>
        <v>50K-100K</v>
      </c>
    </row>
    <row r="2812" spans="1:19" x14ac:dyDescent="0.3">
      <c r="A2812" t="s">
        <v>18</v>
      </c>
      <c r="B2812" t="s">
        <v>70</v>
      </c>
      <c r="C2812">
        <v>2014</v>
      </c>
      <c r="D2812" t="s">
        <v>20</v>
      </c>
      <c r="E2812" t="s">
        <v>140</v>
      </c>
      <c r="F2812">
        <v>2.5</v>
      </c>
      <c r="G2812">
        <v>134519</v>
      </c>
      <c r="H2812">
        <v>175</v>
      </c>
      <c r="I2812">
        <v>168</v>
      </c>
      <c r="J2812">
        <v>3</v>
      </c>
      <c r="K2812" t="s">
        <v>140</v>
      </c>
      <c r="L2812" t="s">
        <v>140</v>
      </c>
      <c r="M2812" t="s">
        <v>28</v>
      </c>
      <c r="N2812" t="s">
        <v>45</v>
      </c>
      <c r="O2812" t="s">
        <v>29</v>
      </c>
      <c r="P2812">
        <v>36</v>
      </c>
      <c r="Q2812" t="s">
        <v>76</v>
      </c>
      <c r="R2812">
        <v>17675</v>
      </c>
      <c r="S2812" t="str">
        <f t="shared" si="43"/>
        <v>100K-150K</v>
      </c>
    </row>
    <row r="2813" spans="1:19" x14ac:dyDescent="0.3">
      <c r="A2813" t="s">
        <v>26</v>
      </c>
      <c r="B2813" t="s">
        <v>58</v>
      </c>
      <c r="C2813">
        <v>2015</v>
      </c>
      <c r="D2813" t="s">
        <v>20</v>
      </c>
      <c r="E2813" t="s">
        <v>21</v>
      </c>
      <c r="F2813">
        <v>2.5</v>
      </c>
      <c r="G2813">
        <v>142684</v>
      </c>
      <c r="H2813">
        <v>202</v>
      </c>
      <c r="I2813">
        <v>195</v>
      </c>
      <c r="J2813">
        <v>1</v>
      </c>
      <c r="K2813">
        <v>0</v>
      </c>
      <c r="L2813" t="s">
        <v>34</v>
      </c>
      <c r="M2813" t="s">
        <v>94</v>
      </c>
      <c r="N2813" t="s">
        <v>23</v>
      </c>
      <c r="O2813" t="s">
        <v>24</v>
      </c>
      <c r="P2813">
        <v>31</v>
      </c>
      <c r="Q2813" t="s">
        <v>88</v>
      </c>
      <c r="R2813">
        <v>8120</v>
      </c>
      <c r="S2813" t="str">
        <f t="shared" si="43"/>
        <v>100K-150K</v>
      </c>
    </row>
    <row r="2814" spans="1:19" x14ac:dyDescent="0.3">
      <c r="A2814" t="s">
        <v>18</v>
      </c>
      <c r="B2814" t="s">
        <v>19</v>
      </c>
      <c r="C2814">
        <v>2007</v>
      </c>
      <c r="D2814" t="s">
        <v>33</v>
      </c>
      <c r="E2814" t="s">
        <v>21</v>
      </c>
      <c r="F2814">
        <v>3.3</v>
      </c>
      <c r="G2814">
        <v>43000</v>
      </c>
      <c r="H2814">
        <v>258</v>
      </c>
      <c r="I2814">
        <v>246</v>
      </c>
      <c r="J2814">
        <v>2</v>
      </c>
      <c r="K2814">
        <v>1</v>
      </c>
      <c r="L2814" t="s">
        <v>40</v>
      </c>
      <c r="M2814" t="s">
        <v>52</v>
      </c>
      <c r="N2814" t="s">
        <v>23</v>
      </c>
      <c r="O2814" t="s">
        <v>24</v>
      </c>
      <c r="P2814">
        <v>30</v>
      </c>
      <c r="Q2814" t="s">
        <v>37</v>
      </c>
      <c r="R2814">
        <v>9494</v>
      </c>
      <c r="S2814" t="str">
        <f t="shared" si="43"/>
        <v>0-50K</v>
      </c>
    </row>
    <row r="2815" spans="1:19" x14ac:dyDescent="0.3">
      <c r="A2815" t="s">
        <v>26</v>
      </c>
      <c r="B2815" t="s">
        <v>68</v>
      </c>
      <c r="C2815">
        <v>2023</v>
      </c>
      <c r="D2815" t="s">
        <v>20</v>
      </c>
      <c r="E2815" t="s">
        <v>140</v>
      </c>
      <c r="F2815">
        <v>2</v>
      </c>
      <c r="G2815">
        <v>4171</v>
      </c>
      <c r="H2815">
        <v>150</v>
      </c>
      <c r="I2815">
        <v>129</v>
      </c>
      <c r="J2815">
        <v>1</v>
      </c>
      <c r="K2815">
        <v>0</v>
      </c>
      <c r="L2815" t="s">
        <v>43</v>
      </c>
      <c r="M2815" t="s">
        <v>35</v>
      </c>
      <c r="N2815" t="s">
        <v>45</v>
      </c>
      <c r="O2815" t="s">
        <v>29</v>
      </c>
      <c r="P2815">
        <v>37</v>
      </c>
      <c r="Q2815" t="s">
        <v>64</v>
      </c>
      <c r="R2815">
        <v>22875</v>
      </c>
      <c r="S2815" t="str">
        <f t="shared" si="43"/>
        <v>0-50K</v>
      </c>
    </row>
    <row r="2816" spans="1:19" x14ac:dyDescent="0.3">
      <c r="A2816" t="s">
        <v>31</v>
      </c>
      <c r="B2816" t="s">
        <v>32</v>
      </c>
      <c r="C2816">
        <v>2018</v>
      </c>
      <c r="D2816" t="s">
        <v>20</v>
      </c>
      <c r="E2816" t="s">
        <v>21</v>
      </c>
      <c r="F2816">
        <v>2.5</v>
      </c>
      <c r="G2816">
        <v>135779</v>
      </c>
      <c r="H2816">
        <v>187</v>
      </c>
      <c r="I2816">
        <v>118</v>
      </c>
      <c r="J2816">
        <v>2</v>
      </c>
      <c r="K2816">
        <v>1</v>
      </c>
      <c r="L2816" t="s">
        <v>34</v>
      </c>
      <c r="M2816" t="s">
        <v>140</v>
      </c>
      <c r="N2816" t="s">
        <v>36</v>
      </c>
      <c r="O2816" t="s">
        <v>29</v>
      </c>
      <c r="P2816">
        <v>39</v>
      </c>
      <c r="Q2816" t="s">
        <v>46</v>
      </c>
      <c r="R2816">
        <v>6298</v>
      </c>
      <c r="S2816" t="str">
        <f t="shared" si="43"/>
        <v>100K-150K</v>
      </c>
    </row>
    <row r="2817" spans="1:19" x14ac:dyDescent="0.3">
      <c r="A2817" t="s">
        <v>53</v>
      </c>
      <c r="B2817" t="s">
        <v>71</v>
      </c>
      <c r="C2817">
        <v>2009</v>
      </c>
      <c r="D2817" t="s">
        <v>20</v>
      </c>
      <c r="E2817" t="s">
        <v>21</v>
      </c>
      <c r="F2817">
        <v>1.5</v>
      </c>
      <c r="G2817">
        <v>286292</v>
      </c>
      <c r="H2817">
        <v>111</v>
      </c>
      <c r="I2817">
        <v>121</v>
      </c>
      <c r="J2817">
        <v>4</v>
      </c>
      <c r="K2817">
        <v>0</v>
      </c>
      <c r="L2817" t="s">
        <v>43</v>
      </c>
      <c r="M2817" t="s">
        <v>35</v>
      </c>
      <c r="N2817" t="s">
        <v>45</v>
      </c>
      <c r="O2817" t="s">
        <v>24</v>
      </c>
      <c r="P2817">
        <v>40</v>
      </c>
      <c r="Q2817" t="s">
        <v>88</v>
      </c>
      <c r="R2817">
        <v>500</v>
      </c>
      <c r="S2817" t="str">
        <f t="shared" si="43"/>
        <v>200K+</v>
      </c>
    </row>
    <row r="2818" spans="1:19" x14ac:dyDescent="0.3">
      <c r="A2818" t="s">
        <v>41</v>
      </c>
      <c r="B2818" t="s">
        <v>42</v>
      </c>
      <c r="C2818">
        <v>2023</v>
      </c>
      <c r="D2818" t="s">
        <v>20</v>
      </c>
      <c r="E2818" t="s">
        <v>140</v>
      </c>
      <c r="F2818">
        <v>2</v>
      </c>
      <c r="G2818">
        <v>8561</v>
      </c>
      <c r="H2818">
        <v>165</v>
      </c>
      <c r="I2818">
        <v>154</v>
      </c>
      <c r="J2818">
        <v>1</v>
      </c>
      <c r="K2818">
        <v>0</v>
      </c>
      <c r="L2818" t="s">
        <v>43</v>
      </c>
      <c r="M2818" t="s">
        <v>72</v>
      </c>
      <c r="N2818" t="s">
        <v>45</v>
      </c>
      <c r="O2818" t="s">
        <v>29</v>
      </c>
      <c r="P2818">
        <v>32</v>
      </c>
      <c r="Q2818" t="s">
        <v>88</v>
      </c>
      <c r="R2818">
        <v>24951</v>
      </c>
      <c r="S2818" t="str">
        <f t="shared" ref="S2818:S2881" si="44">IF(G2818&lt;=50000,"0-50K",IF(G2818&lt;=100000,"50K-100K",IF(G2818&lt;=150000,"100K-150K",IF(G2818&lt;=200000,"150K-200K","200K+"))))</f>
        <v>0-50K</v>
      </c>
    </row>
    <row r="2819" spans="1:19" x14ac:dyDescent="0.3">
      <c r="A2819" t="s">
        <v>41</v>
      </c>
      <c r="B2819" t="s">
        <v>96</v>
      </c>
      <c r="C2819">
        <v>2016</v>
      </c>
      <c r="D2819" t="s">
        <v>33</v>
      </c>
      <c r="E2819" t="s">
        <v>21</v>
      </c>
      <c r="F2819">
        <v>2.1</v>
      </c>
      <c r="G2819">
        <v>52550</v>
      </c>
      <c r="H2819">
        <v>155</v>
      </c>
      <c r="I2819">
        <v>150</v>
      </c>
      <c r="J2819">
        <v>3</v>
      </c>
      <c r="K2819">
        <v>1</v>
      </c>
      <c r="L2819" t="s">
        <v>40</v>
      </c>
      <c r="M2819" t="s">
        <v>44</v>
      </c>
      <c r="N2819" t="s">
        <v>45</v>
      </c>
      <c r="O2819" t="s">
        <v>29</v>
      </c>
      <c r="P2819">
        <v>38</v>
      </c>
      <c r="Q2819" t="s">
        <v>140</v>
      </c>
      <c r="R2819">
        <v>5508</v>
      </c>
      <c r="S2819" t="str">
        <f t="shared" si="44"/>
        <v>50K-100K</v>
      </c>
    </row>
    <row r="2820" spans="1:19" x14ac:dyDescent="0.3">
      <c r="A2820" t="s">
        <v>41</v>
      </c>
      <c r="B2820" t="s">
        <v>96</v>
      </c>
      <c r="C2820">
        <v>2012</v>
      </c>
      <c r="D2820" t="s">
        <v>20</v>
      </c>
      <c r="E2820" t="s">
        <v>21</v>
      </c>
      <c r="F2820">
        <v>2.2999999999999998</v>
      </c>
      <c r="G2820">
        <v>280375</v>
      </c>
      <c r="H2820">
        <v>168</v>
      </c>
      <c r="I2820">
        <v>151</v>
      </c>
      <c r="J2820">
        <v>2</v>
      </c>
      <c r="K2820">
        <v>0</v>
      </c>
      <c r="L2820" t="s">
        <v>34</v>
      </c>
      <c r="M2820" t="s">
        <v>35</v>
      </c>
      <c r="N2820" t="s">
        <v>45</v>
      </c>
      <c r="O2820" t="s">
        <v>29</v>
      </c>
      <c r="P2820">
        <v>31</v>
      </c>
      <c r="Q2820" t="s">
        <v>30</v>
      </c>
      <c r="R2820">
        <v>500</v>
      </c>
      <c r="S2820" t="str">
        <f t="shared" si="44"/>
        <v>200K+</v>
      </c>
    </row>
    <row r="2821" spans="1:19" x14ac:dyDescent="0.3">
      <c r="A2821" t="s">
        <v>41</v>
      </c>
      <c r="B2821" t="s">
        <v>103</v>
      </c>
      <c r="C2821">
        <v>2021</v>
      </c>
      <c r="D2821" t="s">
        <v>20</v>
      </c>
      <c r="E2821" t="s">
        <v>21</v>
      </c>
      <c r="F2821">
        <v>2.5</v>
      </c>
      <c r="G2821">
        <v>57851</v>
      </c>
      <c r="H2821">
        <v>176</v>
      </c>
      <c r="I2821">
        <v>161</v>
      </c>
      <c r="J2821">
        <v>1</v>
      </c>
      <c r="K2821">
        <v>0</v>
      </c>
      <c r="L2821" t="s">
        <v>43</v>
      </c>
      <c r="M2821" t="s">
        <v>59</v>
      </c>
      <c r="N2821" t="s">
        <v>23</v>
      </c>
      <c r="O2821" t="s">
        <v>24</v>
      </c>
      <c r="P2821">
        <v>28</v>
      </c>
      <c r="Q2821" t="s">
        <v>76</v>
      </c>
      <c r="R2821">
        <v>27651</v>
      </c>
      <c r="S2821" t="str">
        <f t="shared" si="44"/>
        <v>50K-100K</v>
      </c>
    </row>
    <row r="2822" spans="1:19" x14ac:dyDescent="0.3">
      <c r="A2822" t="s">
        <v>26</v>
      </c>
      <c r="B2822" t="s">
        <v>27</v>
      </c>
      <c r="C2822">
        <v>2013</v>
      </c>
      <c r="D2822" t="s">
        <v>20</v>
      </c>
      <c r="E2822" t="s">
        <v>21</v>
      </c>
      <c r="F2822">
        <v>2.2000000000000002</v>
      </c>
      <c r="G2822">
        <v>173306</v>
      </c>
      <c r="H2822">
        <v>164</v>
      </c>
      <c r="I2822">
        <v>144</v>
      </c>
      <c r="J2822">
        <v>3</v>
      </c>
      <c r="K2822" t="s">
        <v>140</v>
      </c>
      <c r="L2822" t="s">
        <v>140</v>
      </c>
      <c r="M2822" t="s">
        <v>140</v>
      </c>
      <c r="N2822" t="s">
        <v>23</v>
      </c>
      <c r="O2822" t="s">
        <v>24</v>
      </c>
      <c r="P2822">
        <v>32</v>
      </c>
      <c r="Q2822" t="s">
        <v>64</v>
      </c>
      <c r="R2822">
        <v>1611</v>
      </c>
      <c r="S2822" t="str">
        <f t="shared" si="44"/>
        <v>150K-200K</v>
      </c>
    </row>
    <row r="2823" spans="1:19" x14ac:dyDescent="0.3">
      <c r="A2823" t="s">
        <v>18</v>
      </c>
      <c r="B2823" t="s">
        <v>51</v>
      </c>
      <c r="C2823">
        <v>2013</v>
      </c>
      <c r="D2823" t="s">
        <v>20</v>
      </c>
      <c r="E2823" t="s">
        <v>21</v>
      </c>
      <c r="F2823">
        <v>1.9</v>
      </c>
      <c r="G2823">
        <v>96737</v>
      </c>
      <c r="H2823">
        <v>171</v>
      </c>
      <c r="I2823">
        <v>167</v>
      </c>
      <c r="J2823">
        <v>4</v>
      </c>
      <c r="K2823">
        <v>1</v>
      </c>
      <c r="L2823" t="s">
        <v>34</v>
      </c>
      <c r="M2823" t="s">
        <v>44</v>
      </c>
      <c r="N2823" t="s">
        <v>45</v>
      </c>
      <c r="O2823" t="s">
        <v>29</v>
      </c>
      <c r="P2823">
        <v>32</v>
      </c>
      <c r="Q2823" t="s">
        <v>140</v>
      </c>
      <c r="R2823">
        <v>10367</v>
      </c>
      <c r="S2823" t="str">
        <f t="shared" si="44"/>
        <v>50K-100K</v>
      </c>
    </row>
    <row r="2824" spans="1:19" x14ac:dyDescent="0.3">
      <c r="A2824" t="s">
        <v>38</v>
      </c>
      <c r="B2824" t="s">
        <v>39</v>
      </c>
      <c r="C2824">
        <v>2013</v>
      </c>
      <c r="D2824" t="s">
        <v>20</v>
      </c>
      <c r="E2824" t="s">
        <v>21</v>
      </c>
      <c r="F2824">
        <v>2.5</v>
      </c>
      <c r="G2824">
        <v>117179</v>
      </c>
      <c r="H2824">
        <v>198</v>
      </c>
      <c r="I2824">
        <v>189</v>
      </c>
      <c r="J2824">
        <v>2</v>
      </c>
      <c r="K2824">
        <v>1</v>
      </c>
      <c r="L2824" t="s">
        <v>43</v>
      </c>
      <c r="M2824" t="s">
        <v>94</v>
      </c>
      <c r="N2824" t="s">
        <v>23</v>
      </c>
      <c r="O2824" t="s">
        <v>29</v>
      </c>
      <c r="P2824">
        <v>37</v>
      </c>
      <c r="Q2824" t="s">
        <v>140</v>
      </c>
      <c r="R2824">
        <v>12248</v>
      </c>
      <c r="S2824" t="str">
        <f t="shared" si="44"/>
        <v>100K-150K</v>
      </c>
    </row>
    <row r="2825" spans="1:19" x14ac:dyDescent="0.3">
      <c r="A2825" t="s">
        <v>38</v>
      </c>
      <c r="B2825" t="s">
        <v>47</v>
      </c>
      <c r="C2825">
        <v>2021</v>
      </c>
      <c r="D2825" t="s">
        <v>20</v>
      </c>
      <c r="E2825" t="s">
        <v>21</v>
      </c>
      <c r="F2825">
        <v>2.6</v>
      </c>
      <c r="G2825">
        <v>86467</v>
      </c>
      <c r="H2825">
        <v>189</v>
      </c>
      <c r="I2825">
        <v>187</v>
      </c>
      <c r="J2825">
        <v>1</v>
      </c>
      <c r="K2825">
        <v>0</v>
      </c>
      <c r="L2825" t="s">
        <v>34</v>
      </c>
      <c r="M2825" t="s">
        <v>140</v>
      </c>
      <c r="N2825" t="s">
        <v>23</v>
      </c>
      <c r="O2825" t="s">
        <v>24</v>
      </c>
      <c r="P2825">
        <v>32</v>
      </c>
      <c r="Q2825" t="s">
        <v>37</v>
      </c>
      <c r="R2825">
        <v>16104</v>
      </c>
      <c r="S2825" t="str">
        <f t="shared" si="44"/>
        <v>50K-100K</v>
      </c>
    </row>
    <row r="2826" spans="1:19" x14ac:dyDescent="0.3">
      <c r="A2826" t="s">
        <v>31</v>
      </c>
      <c r="B2826" t="s">
        <v>99</v>
      </c>
      <c r="C2826">
        <v>2008</v>
      </c>
      <c r="D2826" t="s">
        <v>20</v>
      </c>
      <c r="E2826" t="s">
        <v>67</v>
      </c>
      <c r="F2826">
        <v>3.4</v>
      </c>
      <c r="G2826">
        <v>353528</v>
      </c>
      <c r="H2826">
        <v>258</v>
      </c>
      <c r="I2826">
        <v>238</v>
      </c>
      <c r="J2826">
        <v>3</v>
      </c>
      <c r="K2826">
        <v>0</v>
      </c>
      <c r="L2826" t="s">
        <v>140</v>
      </c>
      <c r="M2826" t="s">
        <v>140</v>
      </c>
      <c r="N2826" t="s">
        <v>23</v>
      </c>
      <c r="O2826" t="s">
        <v>29</v>
      </c>
      <c r="P2826">
        <v>32</v>
      </c>
      <c r="Q2826" t="s">
        <v>25</v>
      </c>
      <c r="R2826">
        <v>500</v>
      </c>
      <c r="S2826" t="str">
        <f t="shared" si="44"/>
        <v>200K+</v>
      </c>
    </row>
    <row r="2827" spans="1:19" x14ac:dyDescent="0.3">
      <c r="A2827" t="s">
        <v>73</v>
      </c>
      <c r="B2827" t="s">
        <v>97</v>
      </c>
      <c r="C2827">
        <v>2006</v>
      </c>
      <c r="D2827" t="s">
        <v>20</v>
      </c>
      <c r="E2827" t="s">
        <v>67</v>
      </c>
      <c r="F2827">
        <v>2.2999999999999998</v>
      </c>
      <c r="G2827">
        <v>290570</v>
      </c>
      <c r="H2827">
        <v>181</v>
      </c>
      <c r="I2827">
        <v>172</v>
      </c>
      <c r="J2827">
        <v>4</v>
      </c>
      <c r="K2827">
        <v>1</v>
      </c>
      <c r="L2827" t="s">
        <v>34</v>
      </c>
      <c r="M2827" t="s">
        <v>35</v>
      </c>
      <c r="N2827" t="s">
        <v>45</v>
      </c>
      <c r="O2827" t="s">
        <v>29</v>
      </c>
      <c r="P2827">
        <v>33</v>
      </c>
      <c r="Q2827" t="s">
        <v>140</v>
      </c>
      <c r="R2827">
        <v>500</v>
      </c>
      <c r="S2827" t="str">
        <f t="shared" si="44"/>
        <v>200K+</v>
      </c>
    </row>
    <row r="2828" spans="1:19" x14ac:dyDescent="0.3">
      <c r="A2828" t="s">
        <v>31</v>
      </c>
      <c r="B2828" t="s">
        <v>61</v>
      </c>
      <c r="C2828">
        <v>2016</v>
      </c>
      <c r="D2828" t="s">
        <v>20</v>
      </c>
      <c r="E2828" t="s">
        <v>140</v>
      </c>
      <c r="F2828">
        <v>2.2999999999999998</v>
      </c>
      <c r="G2828">
        <v>83363</v>
      </c>
      <c r="H2828">
        <v>175</v>
      </c>
      <c r="I2828">
        <v>187</v>
      </c>
      <c r="J2828">
        <v>3</v>
      </c>
      <c r="K2828">
        <v>0</v>
      </c>
      <c r="L2828" t="s">
        <v>43</v>
      </c>
      <c r="M2828" t="s">
        <v>72</v>
      </c>
      <c r="N2828" t="s">
        <v>45</v>
      </c>
      <c r="O2828" t="s">
        <v>29</v>
      </c>
      <c r="P2828">
        <v>34</v>
      </c>
      <c r="Q2828" t="s">
        <v>46</v>
      </c>
      <c r="R2828">
        <v>9575</v>
      </c>
      <c r="S2828" t="str">
        <f t="shared" si="44"/>
        <v>50K-100K</v>
      </c>
    </row>
    <row r="2829" spans="1:19" x14ac:dyDescent="0.3">
      <c r="A2829" t="s">
        <v>26</v>
      </c>
      <c r="B2829" t="s">
        <v>101</v>
      </c>
      <c r="C2829">
        <v>2024</v>
      </c>
      <c r="D2829" t="s">
        <v>20</v>
      </c>
      <c r="E2829" t="s">
        <v>21</v>
      </c>
      <c r="F2829">
        <v>1.8</v>
      </c>
      <c r="G2829">
        <v>4956</v>
      </c>
      <c r="H2829">
        <v>187</v>
      </c>
      <c r="I2829">
        <v>144</v>
      </c>
      <c r="J2829">
        <v>1</v>
      </c>
      <c r="K2829">
        <v>0</v>
      </c>
      <c r="L2829" t="s">
        <v>43</v>
      </c>
      <c r="M2829" t="s">
        <v>140</v>
      </c>
      <c r="N2829" t="s">
        <v>45</v>
      </c>
      <c r="O2829" t="s">
        <v>29</v>
      </c>
      <c r="P2829">
        <v>34</v>
      </c>
      <c r="Q2829" t="s">
        <v>37</v>
      </c>
      <c r="R2829">
        <v>19982</v>
      </c>
      <c r="S2829" t="str">
        <f t="shared" si="44"/>
        <v>0-50K</v>
      </c>
    </row>
    <row r="2830" spans="1:19" x14ac:dyDescent="0.3">
      <c r="A2830" t="s">
        <v>18</v>
      </c>
      <c r="B2830" t="s">
        <v>51</v>
      </c>
      <c r="C2830">
        <v>2021</v>
      </c>
      <c r="D2830" t="s">
        <v>20</v>
      </c>
      <c r="E2830" t="s">
        <v>21</v>
      </c>
      <c r="F2830">
        <v>1.6</v>
      </c>
      <c r="G2830">
        <v>51165</v>
      </c>
      <c r="H2830">
        <v>158</v>
      </c>
      <c r="I2830">
        <v>158</v>
      </c>
      <c r="J2830">
        <v>1</v>
      </c>
      <c r="K2830">
        <v>0</v>
      </c>
      <c r="L2830" t="s">
        <v>43</v>
      </c>
      <c r="M2830" t="s">
        <v>72</v>
      </c>
      <c r="N2830" t="s">
        <v>45</v>
      </c>
      <c r="O2830" t="s">
        <v>29</v>
      </c>
      <c r="P2830">
        <v>33</v>
      </c>
      <c r="Q2830" t="s">
        <v>25</v>
      </c>
      <c r="R2830">
        <v>31450</v>
      </c>
      <c r="S2830" t="str">
        <f t="shared" si="44"/>
        <v>50K-100K</v>
      </c>
    </row>
    <row r="2831" spans="1:19" x14ac:dyDescent="0.3">
      <c r="A2831" t="s">
        <v>31</v>
      </c>
      <c r="B2831" t="s">
        <v>85</v>
      </c>
      <c r="C2831">
        <v>2013</v>
      </c>
      <c r="D2831" t="s">
        <v>20</v>
      </c>
      <c r="E2831" t="s">
        <v>21</v>
      </c>
      <c r="F2831">
        <v>2.5</v>
      </c>
      <c r="G2831">
        <v>97094</v>
      </c>
      <c r="H2831">
        <v>247</v>
      </c>
      <c r="I2831">
        <v>232</v>
      </c>
      <c r="J2831">
        <v>3</v>
      </c>
      <c r="K2831">
        <v>1</v>
      </c>
      <c r="L2831" t="s">
        <v>40</v>
      </c>
      <c r="M2831" t="s">
        <v>140</v>
      </c>
      <c r="N2831" t="s">
        <v>23</v>
      </c>
      <c r="O2831" t="s">
        <v>24</v>
      </c>
      <c r="P2831">
        <v>28</v>
      </c>
      <c r="Q2831" t="s">
        <v>25</v>
      </c>
      <c r="R2831">
        <v>4597</v>
      </c>
      <c r="S2831" t="str">
        <f t="shared" si="44"/>
        <v>50K-100K</v>
      </c>
    </row>
    <row r="2832" spans="1:19" x14ac:dyDescent="0.3">
      <c r="A2832" t="s">
        <v>73</v>
      </c>
      <c r="B2832" t="s">
        <v>97</v>
      </c>
      <c r="C2832">
        <v>2006</v>
      </c>
      <c r="D2832" t="s">
        <v>20</v>
      </c>
      <c r="E2832" t="s">
        <v>140</v>
      </c>
      <c r="F2832">
        <v>1.4</v>
      </c>
      <c r="G2832">
        <v>93349</v>
      </c>
      <c r="H2832">
        <v>117</v>
      </c>
      <c r="I2832">
        <v>113</v>
      </c>
      <c r="J2832">
        <v>4</v>
      </c>
      <c r="K2832">
        <v>1</v>
      </c>
      <c r="L2832" t="s">
        <v>140</v>
      </c>
      <c r="M2832" t="s">
        <v>35</v>
      </c>
      <c r="N2832" t="s">
        <v>45</v>
      </c>
      <c r="O2832" t="s">
        <v>29</v>
      </c>
      <c r="P2832">
        <v>46</v>
      </c>
      <c r="Q2832" t="s">
        <v>46</v>
      </c>
      <c r="R2832">
        <v>6087</v>
      </c>
      <c r="S2832" t="str">
        <f t="shared" si="44"/>
        <v>50K-100K</v>
      </c>
    </row>
    <row r="2833" spans="1:19" x14ac:dyDescent="0.3">
      <c r="A2833" t="s">
        <v>18</v>
      </c>
      <c r="B2833" t="s">
        <v>51</v>
      </c>
      <c r="C2833">
        <v>2014</v>
      </c>
      <c r="D2833" t="s">
        <v>20</v>
      </c>
      <c r="E2833" t="s">
        <v>21</v>
      </c>
      <c r="F2833">
        <v>2.2000000000000002</v>
      </c>
      <c r="G2833">
        <v>55521</v>
      </c>
      <c r="H2833">
        <v>165</v>
      </c>
      <c r="I2833">
        <v>147</v>
      </c>
      <c r="J2833">
        <v>2</v>
      </c>
      <c r="K2833">
        <v>0</v>
      </c>
      <c r="L2833" t="s">
        <v>40</v>
      </c>
      <c r="M2833" t="s">
        <v>140</v>
      </c>
      <c r="N2833" t="s">
        <v>45</v>
      </c>
      <c r="O2833" t="s">
        <v>29</v>
      </c>
      <c r="P2833">
        <v>32</v>
      </c>
      <c r="Q2833" t="s">
        <v>88</v>
      </c>
      <c r="R2833">
        <v>14287</v>
      </c>
      <c r="S2833" t="str">
        <f t="shared" si="44"/>
        <v>50K-100K</v>
      </c>
    </row>
    <row r="2834" spans="1:19" x14ac:dyDescent="0.3">
      <c r="A2834" t="s">
        <v>53</v>
      </c>
      <c r="B2834" t="s">
        <v>71</v>
      </c>
      <c r="C2834">
        <v>2023</v>
      </c>
      <c r="D2834" t="s">
        <v>20</v>
      </c>
      <c r="E2834" t="s">
        <v>21</v>
      </c>
      <c r="F2834">
        <v>2.5</v>
      </c>
      <c r="G2834">
        <v>2430</v>
      </c>
      <c r="H2834">
        <v>173</v>
      </c>
      <c r="I2834">
        <v>162</v>
      </c>
      <c r="J2834">
        <v>1</v>
      </c>
      <c r="K2834">
        <v>0</v>
      </c>
      <c r="L2834" t="s">
        <v>34</v>
      </c>
      <c r="M2834" t="s">
        <v>22</v>
      </c>
      <c r="N2834" t="s">
        <v>45</v>
      </c>
      <c r="O2834" t="s">
        <v>29</v>
      </c>
      <c r="P2834">
        <v>32</v>
      </c>
      <c r="Q2834" t="s">
        <v>48</v>
      </c>
      <c r="R2834">
        <v>38968</v>
      </c>
      <c r="S2834" t="str">
        <f t="shared" si="44"/>
        <v>0-50K</v>
      </c>
    </row>
    <row r="2835" spans="1:19" x14ac:dyDescent="0.3">
      <c r="A2835" t="s">
        <v>31</v>
      </c>
      <c r="B2835" t="s">
        <v>85</v>
      </c>
      <c r="C2835">
        <v>2016</v>
      </c>
      <c r="D2835" t="s">
        <v>20</v>
      </c>
      <c r="E2835" t="s">
        <v>21</v>
      </c>
      <c r="F2835">
        <v>2.8</v>
      </c>
      <c r="G2835">
        <v>127810</v>
      </c>
      <c r="H2835">
        <v>218</v>
      </c>
      <c r="I2835">
        <v>222</v>
      </c>
      <c r="J2835">
        <v>1</v>
      </c>
      <c r="K2835">
        <v>0</v>
      </c>
      <c r="L2835" t="s">
        <v>140</v>
      </c>
      <c r="M2835" t="s">
        <v>35</v>
      </c>
      <c r="N2835" t="s">
        <v>23</v>
      </c>
      <c r="O2835" t="s">
        <v>24</v>
      </c>
      <c r="P2835">
        <v>34</v>
      </c>
      <c r="Q2835" t="s">
        <v>25</v>
      </c>
      <c r="R2835">
        <v>7580</v>
      </c>
      <c r="S2835" t="str">
        <f t="shared" si="44"/>
        <v>100K-150K</v>
      </c>
    </row>
    <row r="2836" spans="1:19" x14ac:dyDescent="0.3">
      <c r="A2836" t="s">
        <v>41</v>
      </c>
      <c r="B2836" t="s">
        <v>103</v>
      </c>
      <c r="C2836">
        <v>2015</v>
      </c>
      <c r="D2836" t="s">
        <v>63</v>
      </c>
      <c r="E2836" t="s">
        <v>21</v>
      </c>
      <c r="F2836">
        <v>2.2000000000000002</v>
      </c>
      <c r="G2836">
        <v>106431</v>
      </c>
      <c r="H2836">
        <v>165</v>
      </c>
      <c r="I2836">
        <v>187</v>
      </c>
      <c r="J2836">
        <v>2</v>
      </c>
      <c r="K2836">
        <v>1</v>
      </c>
      <c r="L2836" t="s">
        <v>34</v>
      </c>
      <c r="M2836" t="s">
        <v>94</v>
      </c>
      <c r="N2836" t="s">
        <v>23</v>
      </c>
      <c r="O2836" t="s">
        <v>24</v>
      </c>
      <c r="P2836">
        <v>36</v>
      </c>
      <c r="Q2836" t="s">
        <v>91</v>
      </c>
      <c r="R2836">
        <v>9530</v>
      </c>
      <c r="S2836" t="str">
        <f t="shared" si="44"/>
        <v>100K-150K</v>
      </c>
    </row>
    <row r="2837" spans="1:19" x14ac:dyDescent="0.3">
      <c r="A2837" t="s">
        <v>18</v>
      </c>
      <c r="B2837" t="s">
        <v>70</v>
      </c>
      <c r="C2837">
        <v>2019</v>
      </c>
      <c r="D2837" t="s">
        <v>20</v>
      </c>
      <c r="E2837" t="s">
        <v>21</v>
      </c>
      <c r="F2837">
        <v>1.4</v>
      </c>
      <c r="G2837">
        <v>88062</v>
      </c>
      <c r="H2837">
        <v>98</v>
      </c>
      <c r="I2837">
        <v>79</v>
      </c>
      <c r="J2837">
        <v>2</v>
      </c>
      <c r="K2837">
        <v>0</v>
      </c>
      <c r="L2837" t="s">
        <v>140</v>
      </c>
      <c r="M2837" t="s">
        <v>59</v>
      </c>
      <c r="N2837" t="s">
        <v>45</v>
      </c>
      <c r="O2837" t="s">
        <v>29</v>
      </c>
      <c r="P2837">
        <v>34</v>
      </c>
      <c r="Q2837" t="s">
        <v>76</v>
      </c>
      <c r="R2837">
        <v>34768</v>
      </c>
      <c r="S2837" t="str">
        <f t="shared" si="44"/>
        <v>50K-100K</v>
      </c>
    </row>
    <row r="2838" spans="1:19" x14ac:dyDescent="0.3">
      <c r="A2838" t="s">
        <v>53</v>
      </c>
      <c r="B2838" t="s">
        <v>79</v>
      </c>
      <c r="C2838">
        <v>2013</v>
      </c>
      <c r="D2838" t="s">
        <v>20</v>
      </c>
      <c r="E2838" t="s">
        <v>21</v>
      </c>
      <c r="F2838">
        <v>2.4</v>
      </c>
      <c r="G2838">
        <v>106354</v>
      </c>
      <c r="H2838">
        <v>181</v>
      </c>
      <c r="I2838">
        <v>174</v>
      </c>
      <c r="J2838">
        <v>3</v>
      </c>
      <c r="K2838">
        <v>1</v>
      </c>
      <c r="L2838" t="s">
        <v>40</v>
      </c>
      <c r="M2838" t="s">
        <v>59</v>
      </c>
      <c r="N2838" t="s">
        <v>45</v>
      </c>
      <c r="O2838" t="s">
        <v>29</v>
      </c>
      <c r="P2838">
        <v>35</v>
      </c>
      <c r="Q2838" t="s">
        <v>64</v>
      </c>
      <c r="R2838">
        <v>12645</v>
      </c>
      <c r="S2838" t="str">
        <f t="shared" si="44"/>
        <v>100K-150K</v>
      </c>
    </row>
    <row r="2839" spans="1:19" x14ac:dyDescent="0.3">
      <c r="A2839" t="s">
        <v>80</v>
      </c>
      <c r="B2839" t="s">
        <v>81</v>
      </c>
      <c r="C2839">
        <v>2012</v>
      </c>
      <c r="D2839" t="s">
        <v>20</v>
      </c>
      <c r="E2839" t="s">
        <v>67</v>
      </c>
      <c r="F2839">
        <v>4</v>
      </c>
      <c r="G2839">
        <v>134774</v>
      </c>
      <c r="H2839">
        <v>308</v>
      </c>
      <c r="I2839">
        <v>187</v>
      </c>
      <c r="J2839">
        <v>2</v>
      </c>
      <c r="K2839">
        <v>1</v>
      </c>
      <c r="L2839" t="s">
        <v>34</v>
      </c>
      <c r="M2839" t="s">
        <v>35</v>
      </c>
      <c r="N2839" t="s">
        <v>82</v>
      </c>
      <c r="O2839" t="s">
        <v>60</v>
      </c>
      <c r="P2839">
        <v>20</v>
      </c>
      <c r="Q2839" t="s">
        <v>46</v>
      </c>
      <c r="R2839">
        <v>2777</v>
      </c>
      <c r="S2839" t="str">
        <f t="shared" si="44"/>
        <v>100K-150K</v>
      </c>
    </row>
    <row r="2840" spans="1:19" x14ac:dyDescent="0.3">
      <c r="A2840" t="s">
        <v>73</v>
      </c>
      <c r="B2840" t="s">
        <v>87</v>
      </c>
      <c r="C2840">
        <v>2005</v>
      </c>
      <c r="D2840" t="s">
        <v>20</v>
      </c>
      <c r="E2840" t="s">
        <v>21</v>
      </c>
      <c r="F2840">
        <v>2.4</v>
      </c>
      <c r="G2840">
        <v>177309</v>
      </c>
      <c r="H2840">
        <v>189</v>
      </c>
      <c r="I2840">
        <v>177</v>
      </c>
      <c r="J2840">
        <v>5</v>
      </c>
      <c r="K2840" t="s">
        <v>140</v>
      </c>
      <c r="L2840" t="s">
        <v>34</v>
      </c>
      <c r="M2840" t="s">
        <v>44</v>
      </c>
      <c r="N2840" t="s">
        <v>23</v>
      </c>
      <c r="O2840" t="s">
        <v>24</v>
      </c>
      <c r="P2840">
        <v>34</v>
      </c>
      <c r="Q2840" t="s">
        <v>64</v>
      </c>
      <c r="R2840">
        <v>500</v>
      </c>
      <c r="S2840" t="str">
        <f t="shared" si="44"/>
        <v>150K-200K</v>
      </c>
    </row>
    <row r="2841" spans="1:19" x14ac:dyDescent="0.3">
      <c r="A2841" t="s">
        <v>26</v>
      </c>
      <c r="B2841" t="s">
        <v>27</v>
      </c>
      <c r="C2841">
        <v>2023</v>
      </c>
      <c r="D2841" t="s">
        <v>20</v>
      </c>
      <c r="E2841" t="s">
        <v>21</v>
      </c>
      <c r="F2841">
        <v>3.4</v>
      </c>
      <c r="G2841">
        <v>4375</v>
      </c>
      <c r="H2841">
        <v>230</v>
      </c>
      <c r="I2841">
        <v>217</v>
      </c>
      <c r="J2841">
        <v>1</v>
      </c>
      <c r="K2841">
        <v>0</v>
      </c>
      <c r="L2841" t="s">
        <v>140</v>
      </c>
      <c r="M2841" t="s">
        <v>22</v>
      </c>
      <c r="N2841" t="s">
        <v>23</v>
      </c>
      <c r="O2841" t="s">
        <v>60</v>
      </c>
      <c r="P2841">
        <v>23</v>
      </c>
      <c r="Q2841" t="s">
        <v>140</v>
      </c>
      <c r="R2841">
        <v>22455</v>
      </c>
      <c r="S2841" t="str">
        <f t="shared" si="44"/>
        <v>0-50K</v>
      </c>
    </row>
    <row r="2842" spans="1:19" x14ac:dyDescent="0.3">
      <c r="A2842" t="s">
        <v>41</v>
      </c>
      <c r="B2842" t="s">
        <v>96</v>
      </c>
      <c r="C2842">
        <v>2006</v>
      </c>
      <c r="D2842" t="s">
        <v>20</v>
      </c>
      <c r="E2842" t="s">
        <v>21</v>
      </c>
      <c r="F2842">
        <v>1.5</v>
      </c>
      <c r="G2842">
        <v>50779</v>
      </c>
      <c r="H2842">
        <v>125</v>
      </c>
      <c r="I2842">
        <v>114</v>
      </c>
      <c r="J2842">
        <v>4</v>
      </c>
      <c r="K2842" t="s">
        <v>140</v>
      </c>
      <c r="L2842" t="s">
        <v>43</v>
      </c>
      <c r="M2842" t="s">
        <v>94</v>
      </c>
      <c r="N2842" t="s">
        <v>45</v>
      </c>
      <c r="O2842" t="s">
        <v>29</v>
      </c>
      <c r="P2842">
        <v>32</v>
      </c>
      <c r="Q2842" t="s">
        <v>140</v>
      </c>
      <c r="R2842">
        <v>1873</v>
      </c>
      <c r="S2842" t="str">
        <f t="shared" si="44"/>
        <v>50K-100K</v>
      </c>
    </row>
    <row r="2843" spans="1:19" x14ac:dyDescent="0.3">
      <c r="A2843" t="s">
        <v>26</v>
      </c>
      <c r="B2843" t="s">
        <v>101</v>
      </c>
      <c r="C2843">
        <v>2018</v>
      </c>
      <c r="D2843" t="s">
        <v>33</v>
      </c>
      <c r="E2843" t="s">
        <v>21</v>
      </c>
      <c r="F2843">
        <v>1.9</v>
      </c>
      <c r="G2843">
        <v>87052</v>
      </c>
      <c r="H2843">
        <v>142</v>
      </c>
      <c r="I2843">
        <v>125</v>
      </c>
      <c r="J2843">
        <v>1</v>
      </c>
      <c r="K2843" t="s">
        <v>140</v>
      </c>
      <c r="L2843" t="s">
        <v>43</v>
      </c>
      <c r="M2843" t="s">
        <v>52</v>
      </c>
      <c r="N2843" t="s">
        <v>45</v>
      </c>
      <c r="O2843" t="s">
        <v>24</v>
      </c>
      <c r="P2843">
        <v>49</v>
      </c>
      <c r="Q2843" t="s">
        <v>48</v>
      </c>
      <c r="R2843">
        <v>8089</v>
      </c>
      <c r="S2843" t="str">
        <f t="shared" si="44"/>
        <v>50K-100K</v>
      </c>
    </row>
    <row r="2844" spans="1:19" x14ac:dyDescent="0.3">
      <c r="A2844" t="s">
        <v>18</v>
      </c>
      <c r="B2844" t="s">
        <v>19</v>
      </c>
      <c r="C2844">
        <v>2009</v>
      </c>
      <c r="D2844" t="s">
        <v>20</v>
      </c>
      <c r="E2844" t="s">
        <v>67</v>
      </c>
      <c r="F2844">
        <v>2.5</v>
      </c>
      <c r="G2844">
        <v>55848</v>
      </c>
      <c r="H2844">
        <v>187</v>
      </c>
      <c r="I2844">
        <v>187</v>
      </c>
      <c r="J2844">
        <v>4</v>
      </c>
      <c r="K2844">
        <v>1</v>
      </c>
      <c r="L2844" t="s">
        <v>43</v>
      </c>
      <c r="M2844" t="s">
        <v>35</v>
      </c>
      <c r="N2844" t="s">
        <v>23</v>
      </c>
      <c r="O2844" t="s">
        <v>24</v>
      </c>
      <c r="P2844">
        <v>37</v>
      </c>
      <c r="Q2844" t="s">
        <v>25</v>
      </c>
      <c r="R2844">
        <v>12721</v>
      </c>
      <c r="S2844" t="str">
        <f t="shared" si="44"/>
        <v>50K-100K</v>
      </c>
    </row>
    <row r="2845" spans="1:19" x14ac:dyDescent="0.3">
      <c r="A2845" t="s">
        <v>26</v>
      </c>
      <c r="B2845" t="s">
        <v>101</v>
      </c>
      <c r="C2845">
        <v>2006</v>
      </c>
      <c r="D2845" t="s">
        <v>20</v>
      </c>
      <c r="E2845" t="s">
        <v>21</v>
      </c>
      <c r="F2845">
        <v>2.5</v>
      </c>
      <c r="G2845">
        <v>340533</v>
      </c>
      <c r="H2845">
        <v>122</v>
      </c>
      <c r="I2845">
        <v>128</v>
      </c>
      <c r="J2845">
        <v>4</v>
      </c>
      <c r="K2845" t="s">
        <v>140</v>
      </c>
      <c r="L2845" t="s">
        <v>34</v>
      </c>
      <c r="M2845" t="s">
        <v>72</v>
      </c>
      <c r="N2845" t="s">
        <v>45</v>
      </c>
      <c r="O2845" t="s">
        <v>24</v>
      </c>
      <c r="P2845">
        <v>36</v>
      </c>
      <c r="Q2845" t="s">
        <v>37</v>
      </c>
      <c r="R2845">
        <v>500</v>
      </c>
      <c r="S2845" t="str">
        <f t="shared" si="44"/>
        <v>200K+</v>
      </c>
    </row>
    <row r="2846" spans="1:19" x14ac:dyDescent="0.3">
      <c r="A2846" t="s">
        <v>38</v>
      </c>
      <c r="B2846" t="s">
        <v>86</v>
      </c>
      <c r="C2846">
        <v>2005</v>
      </c>
      <c r="D2846" t="s">
        <v>20</v>
      </c>
      <c r="E2846" t="s">
        <v>67</v>
      </c>
      <c r="F2846">
        <v>4.0999999999999996</v>
      </c>
      <c r="G2846">
        <v>227425</v>
      </c>
      <c r="H2846">
        <v>307</v>
      </c>
      <c r="I2846">
        <v>187</v>
      </c>
      <c r="J2846">
        <v>5</v>
      </c>
      <c r="K2846">
        <v>1</v>
      </c>
      <c r="L2846" t="s">
        <v>43</v>
      </c>
      <c r="M2846" t="s">
        <v>44</v>
      </c>
      <c r="N2846" t="s">
        <v>84</v>
      </c>
      <c r="O2846" t="s">
        <v>95</v>
      </c>
      <c r="P2846">
        <v>32</v>
      </c>
      <c r="Q2846" t="s">
        <v>25</v>
      </c>
      <c r="R2846">
        <v>500</v>
      </c>
      <c r="S2846" t="str">
        <f t="shared" si="44"/>
        <v>200K+</v>
      </c>
    </row>
    <row r="2847" spans="1:19" x14ac:dyDescent="0.3">
      <c r="A2847" t="s">
        <v>73</v>
      </c>
      <c r="B2847" t="s">
        <v>97</v>
      </c>
      <c r="C2847">
        <v>2018</v>
      </c>
      <c r="D2847" t="s">
        <v>20</v>
      </c>
      <c r="E2847" t="s">
        <v>21</v>
      </c>
      <c r="F2847">
        <v>2</v>
      </c>
      <c r="G2847">
        <v>61517</v>
      </c>
      <c r="H2847">
        <v>179</v>
      </c>
      <c r="I2847">
        <v>164</v>
      </c>
      <c r="J2847">
        <v>1</v>
      </c>
      <c r="K2847">
        <v>0</v>
      </c>
      <c r="L2847" t="s">
        <v>34</v>
      </c>
      <c r="M2847" t="s">
        <v>140</v>
      </c>
      <c r="N2847" t="s">
        <v>45</v>
      </c>
      <c r="O2847" t="s">
        <v>29</v>
      </c>
      <c r="P2847">
        <v>33</v>
      </c>
      <c r="Q2847" t="s">
        <v>48</v>
      </c>
      <c r="R2847">
        <v>28311</v>
      </c>
      <c r="S2847" t="str">
        <f t="shared" si="44"/>
        <v>50K-100K</v>
      </c>
    </row>
    <row r="2848" spans="1:19" x14ac:dyDescent="0.3">
      <c r="A2848" t="s">
        <v>49</v>
      </c>
      <c r="B2848" t="s">
        <v>50</v>
      </c>
      <c r="C2848">
        <v>2007</v>
      </c>
      <c r="D2848" t="s">
        <v>20</v>
      </c>
      <c r="E2848" t="s">
        <v>21</v>
      </c>
      <c r="F2848">
        <v>2.5</v>
      </c>
      <c r="G2848">
        <v>266871</v>
      </c>
      <c r="H2848">
        <v>192</v>
      </c>
      <c r="I2848">
        <v>180</v>
      </c>
      <c r="J2848">
        <v>3</v>
      </c>
      <c r="K2848">
        <v>1</v>
      </c>
      <c r="L2848" t="s">
        <v>34</v>
      </c>
      <c r="M2848" t="s">
        <v>44</v>
      </c>
      <c r="N2848" t="s">
        <v>45</v>
      </c>
      <c r="O2848" t="s">
        <v>29</v>
      </c>
      <c r="P2848">
        <v>27</v>
      </c>
      <c r="Q2848" t="s">
        <v>25</v>
      </c>
      <c r="R2848">
        <v>500</v>
      </c>
      <c r="S2848" t="str">
        <f t="shared" si="44"/>
        <v>200K+</v>
      </c>
    </row>
    <row r="2849" spans="1:19" x14ac:dyDescent="0.3">
      <c r="A2849" t="s">
        <v>80</v>
      </c>
      <c r="B2849" t="s">
        <v>83</v>
      </c>
      <c r="C2849">
        <v>2018</v>
      </c>
      <c r="D2849" t="s">
        <v>20</v>
      </c>
      <c r="E2849" t="s">
        <v>140</v>
      </c>
      <c r="F2849">
        <v>3.5</v>
      </c>
      <c r="G2849">
        <v>43233</v>
      </c>
      <c r="H2849">
        <v>259</v>
      </c>
      <c r="I2849">
        <v>254</v>
      </c>
      <c r="J2849">
        <v>1</v>
      </c>
      <c r="K2849">
        <v>1</v>
      </c>
      <c r="L2849" t="s">
        <v>43</v>
      </c>
      <c r="M2849" t="s">
        <v>52</v>
      </c>
      <c r="N2849" t="s">
        <v>84</v>
      </c>
      <c r="O2849" t="s">
        <v>95</v>
      </c>
      <c r="P2849">
        <v>24</v>
      </c>
      <c r="Q2849" t="s">
        <v>46</v>
      </c>
      <c r="R2849">
        <v>15170</v>
      </c>
      <c r="S2849" t="str">
        <f t="shared" si="44"/>
        <v>0-50K</v>
      </c>
    </row>
    <row r="2850" spans="1:19" x14ac:dyDescent="0.3">
      <c r="A2850" t="s">
        <v>26</v>
      </c>
      <c r="B2850" t="s">
        <v>101</v>
      </c>
      <c r="C2850">
        <v>2011</v>
      </c>
      <c r="D2850" t="s">
        <v>20</v>
      </c>
      <c r="E2850" t="s">
        <v>21</v>
      </c>
      <c r="F2850">
        <v>1.7</v>
      </c>
      <c r="G2850">
        <v>153111</v>
      </c>
      <c r="H2850">
        <v>136</v>
      </c>
      <c r="I2850">
        <v>121</v>
      </c>
      <c r="J2850">
        <v>4</v>
      </c>
      <c r="K2850">
        <v>1</v>
      </c>
      <c r="L2850" t="s">
        <v>34</v>
      </c>
      <c r="M2850" t="s">
        <v>22</v>
      </c>
      <c r="N2850" t="s">
        <v>45</v>
      </c>
      <c r="O2850" t="s">
        <v>29</v>
      </c>
      <c r="P2850">
        <v>40</v>
      </c>
      <c r="Q2850" t="s">
        <v>46</v>
      </c>
      <c r="R2850">
        <v>500</v>
      </c>
      <c r="S2850" t="str">
        <f t="shared" si="44"/>
        <v>150K-200K</v>
      </c>
    </row>
    <row r="2851" spans="1:19" x14ac:dyDescent="0.3">
      <c r="A2851" t="s">
        <v>49</v>
      </c>
      <c r="B2851" t="s">
        <v>93</v>
      </c>
      <c r="C2851">
        <v>2012</v>
      </c>
      <c r="D2851" t="s">
        <v>20</v>
      </c>
      <c r="E2851" t="s">
        <v>21</v>
      </c>
      <c r="F2851">
        <v>2.5</v>
      </c>
      <c r="G2851">
        <v>215483</v>
      </c>
      <c r="H2851">
        <v>183</v>
      </c>
      <c r="I2851">
        <v>172</v>
      </c>
      <c r="J2851">
        <v>2</v>
      </c>
      <c r="K2851" t="s">
        <v>140</v>
      </c>
      <c r="L2851" t="s">
        <v>40</v>
      </c>
      <c r="M2851" t="s">
        <v>22</v>
      </c>
      <c r="N2851" t="s">
        <v>23</v>
      </c>
      <c r="O2851" t="s">
        <v>24</v>
      </c>
      <c r="P2851">
        <v>31</v>
      </c>
      <c r="Q2851" t="s">
        <v>91</v>
      </c>
      <c r="R2851">
        <v>1187</v>
      </c>
      <c r="S2851" t="str">
        <f t="shared" si="44"/>
        <v>200K+</v>
      </c>
    </row>
    <row r="2852" spans="1:19" x14ac:dyDescent="0.3">
      <c r="A2852" t="s">
        <v>38</v>
      </c>
      <c r="B2852" t="s">
        <v>89</v>
      </c>
      <c r="C2852">
        <v>2012</v>
      </c>
      <c r="D2852" t="s">
        <v>20</v>
      </c>
      <c r="E2852" t="s">
        <v>21</v>
      </c>
      <c r="F2852">
        <v>1.8</v>
      </c>
      <c r="G2852">
        <v>146730</v>
      </c>
      <c r="H2852">
        <v>159</v>
      </c>
      <c r="I2852">
        <v>172</v>
      </c>
      <c r="J2852">
        <v>2</v>
      </c>
      <c r="K2852" t="s">
        <v>140</v>
      </c>
      <c r="L2852" t="s">
        <v>140</v>
      </c>
      <c r="M2852" t="s">
        <v>140</v>
      </c>
      <c r="N2852" t="s">
        <v>45</v>
      </c>
      <c r="O2852" t="s">
        <v>29</v>
      </c>
      <c r="P2852">
        <v>32</v>
      </c>
      <c r="Q2852" t="s">
        <v>57</v>
      </c>
      <c r="R2852">
        <v>772</v>
      </c>
      <c r="S2852" t="str">
        <f t="shared" si="44"/>
        <v>100K-150K</v>
      </c>
    </row>
    <row r="2853" spans="1:19" x14ac:dyDescent="0.3">
      <c r="A2853" t="s">
        <v>53</v>
      </c>
      <c r="B2853" t="s">
        <v>54</v>
      </c>
      <c r="C2853">
        <v>2022</v>
      </c>
      <c r="D2853" t="s">
        <v>20</v>
      </c>
      <c r="E2853" t="s">
        <v>21</v>
      </c>
      <c r="F2853">
        <v>3.4</v>
      </c>
      <c r="G2853">
        <v>34382</v>
      </c>
      <c r="H2853">
        <v>261</v>
      </c>
      <c r="I2853">
        <v>187</v>
      </c>
      <c r="J2853">
        <v>1</v>
      </c>
      <c r="K2853">
        <v>1</v>
      </c>
      <c r="L2853" t="s">
        <v>43</v>
      </c>
      <c r="M2853" t="s">
        <v>22</v>
      </c>
      <c r="N2853" t="s">
        <v>23</v>
      </c>
      <c r="O2853" t="s">
        <v>29</v>
      </c>
      <c r="P2853">
        <v>26</v>
      </c>
      <c r="Q2853" t="s">
        <v>88</v>
      </c>
      <c r="R2853">
        <v>33271</v>
      </c>
      <c r="S2853" t="str">
        <f t="shared" si="44"/>
        <v>0-50K</v>
      </c>
    </row>
    <row r="2854" spans="1:19" x14ac:dyDescent="0.3">
      <c r="A2854" t="s">
        <v>26</v>
      </c>
      <c r="B2854" t="s">
        <v>27</v>
      </c>
      <c r="C2854">
        <v>2008</v>
      </c>
      <c r="D2854" t="s">
        <v>20</v>
      </c>
      <c r="E2854" t="s">
        <v>140</v>
      </c>
      <c r="F2854">
        <v>3.5</v>
      </c>
      <c r="G2854">
        <v>203028</v>
      </c>
      <c r="H2854">
        <v>187</v>
      </c>
      <c r="I2854">
        <v>263</v>
      </c>
      <c r="J2854">
        <v>4</v>
      </c>
      <c r="K2854">
        <v>1</v>
      </c>
      <c r="L2854" t="s">
        <v>34</v>
      </c>
      <c r="M2854" t="s">
        <v>28</v>
      </c>
      <c r="N2854" t="s">
        <v>23</v>
      </c>
      <c r="O2854" t="s">
        <v>24</v>
      </c>
      <c r="P2854">
        <v>22</v>
      </c>
      <c r="Q2854" t="s">
        <v>140</v>
      </c>
      <c r="R2854">
        <v>500</v>
      </c>
      <c r="S2854" t="str">
        <f t="shared" si="44"/>
        <v>200K+</v>
      </c>
    </row>
    <row r="2855" spans="1:19" x14ac:dyDescent="0.3">
      <c r="A2855" t="s">
        <v>31</v>
      </c>
      <c r="B2855" t="s">
        <v>85</v>
      </c>
      <c r="C2855">
        <v>2022</v>
      </c>
      <c r="D2855" t="s">
        <v>33</v>
      </c>
      <c r="E2855" t="s">
        <v>140</v>
      </c>
      <c r="F2855">
        <v>2.5</v>
      </c>
      <c r="G2855">
        <v>100</v>
      </c>
      <c r="H2855">
        <v>201</v>
      </c>
      <c r="I2855">
        <v>193</v>
      </c>
      <c r="J2855">
        <v>1</v>
      </c>
      <c r="K2855">
        <v>0</v>
      </c>
      <c r="L2855" t="s">
        <v>40</v>
      </c>
      <c r="M2855" t="s">
        <v>72</v>
      </c>
      <c r="N2855" t="s">
        <v>23</v>
      </c>
      <c r="O2855" t="s">
        <v>24</v>
      </c>
      <c r="P2855">
        <v>47</v>
      </c>
      <c r="Q2855" t="s">
        <v>91</v>
      </c>
      <c r="R2855">
        <v>20350</v>
      </c>
      <c r="S2855" t="str">
        <f t="shared" si="44"/>
        <v>0-50K</v>
      </c>
    </row>
    <row r="2856" spans="1:19" x14ac:dyDescent="0.3">
      <c r="A2856" t="s">
        <v>18</v>
      </c>
      <c r="B2856" t="s">
        <v>51</v>
      </c>
      <c r="C2856">
        <v>2017</v>
      </c>
      <c r="D2856" t="s">
        <v>33</v>
      </c>
      <c r="E2856" t="s">
        <v>21</v>
      </c>
      <c r="F2856">
        <v>2.5</v>
      </c>
      <c r="G2856">
        <v>87921</v>
      </c>
      <c r="H2856">
        <v>187</v>
      </c>
      <c r="I2856">
        <v>145</v>
      </c>
      <c r="J2856">
        <v>2</v>
      </c>
      <c r="K2856">
        <v>1</v>
      </c>
      <c r="L2856" t="s">
        <v>40</v>
      </c>
      <c r="M2856" t="s">
        <v>28</v>
      </c>
      <c r="N2856" t="s">
        <v>45</v>
      </c>
      <c r="O2856" t="s">
        <v>29</v>
      </c>
      <c r="P2856">
        <v>41</v>
      </c>
      <c r="Q2856" t="s">
        <v>88</v>
      </c>
      <c r="R2856">
        <v>14590</v>
      </c>
      <c r="S2856" t="str">
        <f t="shared" si="44"/>
        <v>50K-100K</v>
      </c>
    </row>
    <row r="2857" spans="1:19" x14ac:dyDescent="0.3">
      <c r="A2857" t="s">
        <v>73</v>
      </c>
      <c r="B2857" t="s">
        <v>97</v>
      </c>
      <c r="C2857">
        <v>2024</v>
      </c>
      <c r="D2857" t="s">
        <v>63</v>
      </c>
      <c r="E2857" t="s">
        <v>21</v>
      </c>
      <c r="F2857">
        <v>2.5</v>
      </c>
      <c r="G2857">
        <v>3120</v>
      </c>
      <c r="H2857">
        <v>156</v>
      </c>
      <c r="I2857">
        <v>159</v>
      </c>
      <c r="J2857">
        <v>1</v>
      </c>
      <c r="K2857">
        <v>0</v>
      </c>
      <c r="L2857" t="s">
        <v>140</v>
      </c>
      <c r="M2857" t="s">
        <v>35</v>
      </c>
      <c r="N2857" t="s">
        <v>45</v>
      </c>
      <c r="O2857" t="s">
        <v>29</v>
      </c>
      <c r="P2857">
        <v>35</v>
      </c>
      <c r="Q2857" t="s">
        <v>91</v>
      </c>
      <c r="R2857">
        <v>54412</v>
      </c>
      <c r="S2857" t="str">
        <f t="shared" si="44"/>
        <v>0-50K</v>
      </c>
    </row>
    <row r="2858" spans="1:19" x14ac:dyDescent="0.3">
      <c r="A2858" t="s">
        <v>49</v>
      </c>
      <c r="B2858" t="s">
        <v>100</v>
      </c>
      <c r="C2858">
        <v>2007</v>
      </c>
      <c r="D2858" t="s">
        <v>33</v>
      </c>
      <c r="E2858" t="s">
        <v>140</v>
      </c>
      <c r="F2858">
        <v>1.5</v>
      </c>
      <c r="G2858">
        <v>269745</v>
      </c>
      <c r="H2858">
        <v>134</v>
      </c>
      <c r="I2858">
        <v>135</v>
      </c>
      <c r="J2858">
        <v>4</v>
      </c>
      <c r="K2858">
        <v>0</v>
      </c>
      <c r="L2858" t="s">
        <v>34</v>
      </c>
      <c r="M2858" t="s">
        <v>44</v>
      </c>
      <c r="N2858" t="s">
        <v>45</v>
      </c>
      <c r="O2858" t="s">
        <v>29</v>
      </c>
      <c r="P2858">
        <v>55</v>
      </c>
      <c r="Q2858" t="s">
        <v>91</v>
      </c>
      <c r="R2858">
        <v>500</v>
      </c>
      <c r="S2858" t="str">
        <f t="shared" si="44"/>
        <v>200K+</v>
      </c>
    </row>
    <row r="2859" spans="1:19" x14ac:dyDescent="0.3">
      <c r="A2859" t="s">
        <v>26</v>
      </c>
      <c r="B2859" t="s">
        <v>58</v>
      </c>
      <c r="C2859">
        <v>2015</v>
      </c>
      <c r="D2859" t="s">
        <v>63</v>
      </c>
      <c r="E2859" t="s">
        <v>140</v>
      </c>
      <c r="F2859">
        <v>2.5</v>
      </c>
      <c r="G2859">
        <v>143637</v>
      </c>
      <c r="H2859">
        <v>225</v>
      </c>
      <c r="I2859">
        <v>202</v>
      </c>
      <c r="J2859">
        <v>2</v>
      </c>
      <c r="K2859">
        <v>0</v>
      </c>
      <c r="L2859" t="s">
        <v>43</v>
      </c>
      <c r="M2859" t="s">
        <v>28</v>
      </c>
      <c r="N2859" t="s">
        <v>23</v>
      </c>
      <c r="O2859" t="s">
        <v>24</v>
      </c>
      <c r="P2859">
        <v>25</v>
      </c>
      <c r="Q2859" t="s">
        <v>46</v>
      </c>
      <c r="R2859">
        <v>7996</v>
      </c>
      <c r="S2859" t="str">
        <f t="shared" si="44"/>
        <v>100K-150K</v>
      </c>
    </row>
    <row r="2860" spans="1:19" x14ac:dyDescent="0.3">
      <c r="A2860" t="s">
        <v>55</v>
      </c>
      <c r="B2860" t="s">
        <v>78</v>
      </c>
      <c r="C2860">
        <v>2020</v>
      </c>
      <c r="D2860" t="s">
        <v>20</v>
      </c>
      <c r="E2860" t="s">
        <v>21</v>
      </c>
      <c r="F2860">
        <v>2.4</v>
      </c>
      <c r="G2860">
        <v>36232</v>
      </c>
      <c r="H2860">
        <v>184</v>
      </c>
      <c r="I2860">
        <v>188</v>
      </c>
      <c r="J2860">
        <v>2</v>
      </c>
      <c r="K2860">
        <v>0</v>
      </c>
      <c r="L2860" t="s">
        <v>34</v>
      </c>
      <c r="M2860" t="s">
        <v>22</v>
      </c>
      <c r="N2860" t="s">
        <v>45</v>
      </c>
      <c r="O2860" t="s">
        <v>24</v>
      </c>
      <c r="P2860">
        <v>31</v>
      </c>
      <c r="Q2860" t="s">
        <v>57</v>
      </c>
      <c r="R2860">
        <v>15210</v>
      </c>
      <c r="S2860" t="str">
        <f t="shared" si="44"/>
        <v>0-50K</v>
      </c>
    </row>
    <row r="2861" spans="1:19" x14ac:dyDescent="0.3">
      <c r="A2861" t="s">
        <v>49</v>
      </c>
      <c r="B2861" t="s">
        <v>100</v>
      </c>
      <c r="C2861">
        <v>2023</v>
      </c>
      <c r="D2861" t="s">
        <v>20</v>
      </c>
      <c r="E2861" t="s">
        <v>21</v>
      </c>
      <c r="F2861">
        <v>1.4</v>
      </c>
      <c r="G2861">
        <v>7470</v>
      </c>
      <c r="H2861">
        <v>108</v>
      </c>
      <c r="I2861">
        <v>104</v>
      </c>
      <c r="J2861">
        <v>1</v>
      </c>
      <c r="K2861">
        <v>0</v>
      </c>
      <c r="L2861" t="s">
        <v>43</v>
      </c>
      <c r="M2861" t="s">
        <v>94</v>
      </c>
      <c r="N2861" t="s">
        <v>45</v>
      </c>
      <c r="O2861" t="s">
        <v>29</v>
      </c>
      <c r="P2861">
        <v>40</v>
      </c>
      <c r="Q2861" t="s">
        <v>64</v>
      </c>
      <c r="R2861">
        <v>11111</v>
      </c>
      <c r="S2861" t="str">
        <f t="shared" si="44"/>
        <v>0-50K</v>
      </c>
    </row>
    <row r="2862" spans="1:19" x14ac:dyDescent="0.3">
      <c r="A2862" t="s">
        <v>55</v>
      </c>
      <c r="B2862" t="s">
        <v>75</v>
      </c>
      <c r="C2862">
        <v>2005</v>
      </c>
      <c r="D2862" t="s">
        <v>20</v>
      </c>
      <c r="E2862" t="s">
        <v>140</v>
      </c>
      <c r="F2862">
        <v>1.7</v>
      </c>
      <c r="G2862">
        <v>325155</v>
      </c>
      <c r="H2862">
        <v>141</v>
      </c>
      <c r="I2862">
        <v>129</v>
      </c>
      <c r="J2862">
        <v>4</v>
      </c>
      <c r="K2862">
        <v>0</v>
      </c>
      <c r="L2862" t="s">
        <v>140</v>
      </c>
      <c r="M2862" t="s">
        <v>140</v>
      </c>
      <c r="N2862" t="s">
        <v>45</v>
      </c>
      <c r="O2862" t="s">
        <v>24</v>
      </c>
      <c r="P2862">
        <v>40</v>
      </c>
      <c r="Q2862" t="s">
        <v>57</v>
      </c>
      <c r="R2862">
        <v>500</v>
      </c>
      <c r="S2862" t="str">
        <f t="shared" si="44"/>
        <v>200K+</v>
      </c>
    </row>
    <row r="2863" spans="1:19" x14ac:dyDescent="0.3">
      <c r="A2863" t="s">
        <v>38</v>
      </c>
      <c r="B2863" t="s">
        <v>89</v>
      </c>
      <c r="C2863">
        <v>2024</v>
      </c>
      <c r="D2863" t="s">
        <v>20</v>
      </c>
      <c r="E2863" t="s">
        <v>21</v>
      </c>
      <c r="F2863">
        <v>2.4</v>
      </c>
      <c r="G2863">
        <v>100</v>
      </c>
      <c r="H2863">
        <v>180</v>
      </c>
      <c r="I2863">
        <v>187</v>
      </c>
      <c r="J2863">
        <v>1</v>
      </c>
      <c r="K2863">
        <v>0</v>
      </c>
      <c r="L2863" t="s">
        <v>43</v>
      </c>
      <c r="M2863" t="s">
        <v>28</v>
      </c>
      <c r="N2863" t="s">
        <v>45</v>
      </c>
      <c r="O2863" t="s">
        <v>29</v>
      </c>
      <c r="P2863">
        <v>38</v>
      </c>
      <c r="Q2863" t="s">
        <v>140</v>
      </c>
      <c r="R2863">
        <v>23999</v>
      </c>
      <c r="S2863" t="str">
        <f t="shared" si="44"/>
        <v>0-50K</v>
      </c>
    </row>
    <row r="2864" spans="1:19" x14ac:dyDescent="0.3">
      <c r="A2864" t="s">
        <v>26</v>
      </c>
      <c r="B2864" t="s">
        <v>58</v>
      </c>
      <c r="C2864">
        <v>2021</v>
      </c>
      <c r="D2864" t="s">
        <v>33</v>
      </c>
      <c r="E2864" t="s">
        <v>21</v>
      </c>
      <c r="F2864">
        <v>3.2</v>
      </c>
      <c r="G2864">
        <v>29462</v>
      </c>
      <c r="H2864">
        <v>187</v>
      </c>
      <c r="I2864">
        <v>187</v>
      </c>
      <c r="J2864">
        <v>1</v>
      </c>
      <c r="K2864">
        <v>0</v>
      </c>
      <c r="L2864" t="s">
        <v>34</v>
      </c>
      <c r="M2864" t="s">
        <v>59</v>
      </c>
      <c r="N2864" t="s">
        <v>23</v>
      </c>
      <c r="O2864" t="s">
        <v>24</v>
      </c>
      <c r="P2864">
        <v>39</v>
      </c>
      <c r="Q2864" t="s">
        <v>57</v>
      </c>
      <c r="R2864">
        <v>24109</v>
      </c>
      <c r="S2864" t="str">
        <f t="shared" si="44"/>
        <v>0-50K</v>
      </c>
    </row>
    <row r="2865" spans="1:19" x14ac:dyDescent="0.3">
      <c r="A2865" t="s">
        <v>55</v>
      </c>
      <c r="B2865" t="s">
        <v>75</v>
      </c>
      <c r="C2865">
        <v>2016</v>
      </c>
      <c r="D2865" t="s">
        <v>20</v>
      </c>
      <c r="E2865" t="s">
        <v>21</v>
      </c>
      <c r="F2865">
        <v>2.5</v>
      </c>
      <c r="G2865">
        <v>58151</v>
      </c>
      <c r="H2865">
        <v>174</v>
      </c>
      <c r="I2865">
        <v>177</v>
      </c>
      <c r="J2865">
        <v>3</v>
      </c>
      <c r="K2865">
        <v>0</v>
      </c>
      <c r="L2865" t="s">
        <v>140</v>
      </c>
      <c r="M2865" t="s">
        <v>44</v>
      </c>
      <c r="N2865" t="s">
        <v>45</v>
      </c>
      <c r="O2865" t="s">
        <v>24</v>
      </c>
      <c r="P2865">
        <v>33</v>
      </c>
      <c r="Q2865" t="s">
        <v>57</v>
      </c>
      <c r="R2865">
        <v>7480</v>
      </c>
      <c r="S2865" t="str">
        <f t="shared" si="44"/>
        <v>50K-100K</v>
      </c>
    </row>
    <row r="2866" spans="1:19" x14ac:dyDescent="0.3">
      <c r="A2866" t="s">
        <v>73</v>
      </c>
      <c r="B2866" t="s">
        <v>90</v>
      </c>
      <c r="C2866">
        <v>2024</v>
      </c>
      <c r="D2866" t="s">
        <v>63</v>
      </c>
      <c r="E2866" t="s">
        <v>21</v>
      </c>
      <c r="F2866">
        <v>2</v>
      </c>
      <c r="G2866">
        <v>3573</v>
      </c>
      <c r="H2866">
        <v>161</v>
      </c>
      <c r="I2866">
        <v>167</v>
      </c>
      <c r="J2866">
        <v>1</v>
      </c>
      <c r="K2866">
        <v>0</v>
      </c>
      <c r="L2866" t="s">
        <v>40</v>
      </c>
      <c r="M2866" t="s">
        <v>72</v>
      </c>
      <c r="N2866" t="s">
        <v>45</v>
      </c>
      <c r="O2866" t="s">
        <v>29</v>
      </c>
      <c r="P2866">
        <v>33</v>
      </c>
      <c r="Q2866" t="s">
        <v>46</v>
      </c>
      <c r="R2866">
        <v>37686</v>
      </c>
      <c r="S2866" t="str">
        <f t="shared" si="44"/>
        <v>0-50K</v>
      </c>
    </row>
    <row r="2867" spans="1:19" x14ac:dyDescent="0.3">
      <c r="A2867" t="s">
        <v>53</v>
      </c>
      <c r="B2867" t="s">
        <v>79</v>
      </c>
      <c r="C2867">
        <v>2014</v>
      </c>
      <c r="D2867" t="s">
        <v>20</v>
      </c>
      <c r="E2867" t="s">
        <v>21</v>
      </c>
      <c r="F2867">
        <v>1.9</v>
      </c>
      <c r="G2867">
        <v>123890</v>
      </c>
      <c r="H2867">
        <v>119</v>
      </c>
      <c r="I2867">
        <v>125</v>
      </c>
      <c r="J2867">
        <v>3</v>
      </c>
      <c r="K2867">
        <v>1</v>
      </c>
      <c r="L2867" t="s">
        <v>140</v>
      </c>
      <c r="M2867" t="s">
        <v>28</v>
      </c>
      <c r="N2867" t="s">
        <v>45</v>
      </c>
      <c r="O2867" t="s">
        <v>29</v>
      </c>
      <c r="P2867">
        <v>30</v>
      </c>
      <c r="Q2867" t="s">
        <v>140</v>
      </c>
      <c r="R2867">
        <v>15600</v>
      </c>
      <c r="S2867" t="str">
        <f t="shared" si="44"/>
        <v>100K-150K</v>
      </c>
    </row>
    <row r="2868" spans="1:19" x14ac:dyDescent="0.3">
      <c r="A2868" t="s">
        <v>80</v>
      </c>
      <c r="B2868" t="s">
        <v>102</v>
      </c>
      <c r="C2868">
        <v>2018</v>
      </c>
      <c r="D2868" t="s">
        <v>33</v>
      </c>
      <c r="E2868" t="s">
        <v>140</v>
      </c>
      <c r="F2868">
        <v>2.1</v>
      </c>
      <c r="G2868">
        <v>56064</v>
      </c>
      <c r="H2868">
        <v>187</v>
      </c>
      <c r="I2868">
        <v>158</v>
      </c>
      <c r="J2868">
        <v>1</v>
      </c>
      <c r="K2868">
        <v>0</v>
      </c>
      <c r="L2868" t="s">
        <v>34</v>
      </c>
      <c r="M2868" t="s">
        <v>72</v>
      </c>
      <c r="N2868" t="s">
        <v>23</v>
      </c>
      <c r="O2868" t="s">
        <v>29</v>
      </c>
      <c r="P2868">
        <v>45</v>
      </c>
      <c r="Q2868" t="s">
        <v>48</v>
      </c>
      <c r="R2868">
        <v>17656</v>
      </c>
      <c r="S2868" t="str">
        <f t="shared" si="44"/>
        <v>50K-100K</v>
      </c>
    </row>
    <row r="2869" spans="1:19" x14ac:dyDescent="0.3">
      <c r="A2869" t="s">
        <v>31</v>
      </c>
      <c r="B2869" t="s">
        <v>61</v>
      </c>
      <c r="C2869">
        <v>2023</v>
      </c>
      <c r="D2869" t="s">
        <v>20</v>
      </c>
      <c r="E2869" t="s">
        <v>21</v>
      </c>
      <c r="F2869">
        <v>1.9</v>
      </c>
      <c r="G2869">
        <v>5214</v>
      </c>
      <c r="H2869">
        <v>187</v>
      </c>
      <c r="I2869">
        <v>150</v>
      </c>
      <c r="J2869">
        <v>1</v>
      </c>
      <c r="K2869">
        <v>0</v>
      </c>
      <c r="L2869" t="s">
        <v>43</v>
      </c>
      <c r="M2869" t="s">
        <v>140</v>
      </c>
      <c r="N2869" t="s">
        <v>45</v>
      </c>
      <c r="O2869" t="s">
        <v>29</v>
      </c>
      <c r="P2869">
        <v>35</v>
      </c>
      <c r="Q2869" t="s">
        <v>64</v>
      </c>
      <c r="R2869">
        <v>23651</v>
      </c>
      <c r="S2869" t="str">
        <f t="shared" si="44"/>
        <v>0-50K</v>
      </c>
    </row>
    <row r="2870" spans="1:19" x14ac:dyDescent="0.3">
      <c r="A2870" t="s">
        <v>49</v>
      </c>
      <c r="B2870" t="s">
        <v>100</v>
      </c>
      <c r="C2870">
        <v>2011</v>
      </c>
      <c r="D2870" t="s">
        <v>63</v>
      </c>
      <c r="E2870" t="s">
        <v>140</v>
      </c>
      <c r="F2870">
        <v>1.9</v>
      </c>
      <c r="G2870">
        <v>262176</v>
      </c>
      <c r="H2870">
        <v>156</v>
      </c>
      <c r="I2870">
        <v>148</v>
      </c>
      <c r="J2870">
        <v>5</v>
      </c>
      <c r="K2870">
        <v>1</v>
      </c>
      <c r="L2870" t="s">
        <v>34</v>
      </c>
      <c r="M2870" t="s">
        <v>72</v>
      </c>
      <c r="N2870" t="s">
        <v>45</v>
      </c>
      <c r="O2870" t="s">
        <v>24</v>
      </c>
      <c r="P2870">
        <v>34</v>
      </c>
      <c r="Q2870" t="s">
        <v>140</v>
      </c>
      <c r="R2870">
        <v>500</v>
      </c>
      <c r="S2870" t="str">
        <f t="shared" si="44"/>
        <v>200K+</v>
      </c>
    </row>
    <row r="2871" spans="1:19" x14ac:dyDescent="0.3">
      <c r="A2871" t="s">
        <v>41</v>
      </c>
      <c r="B2871" t="s">
        <v>103</v>
      </c>
      <c r="C2871">
        <v>2006</v>
      </c>
      <c r="D2871" t="s">
        <v>20</v>
      </c>
      <c r="E2871" t="s">
        <v>21</v>
      </c>
      <c r="F2871">
        <v>2.7</v>
      </c>
      <c r="G2871">
        <v>237812</v>
      </c>
      <c r="H2871">
        <v>200</v>
      </c>
      <c r="I2871">
        <v>193</v>
      </c>
      <c r="J2871">
        <v>3</v>
      </c>
      <c r="K2871">
        <v>1</v>
      </c>
      <c r="L2871" t="s">
        <v>40</v>
      </c>
      <c r="M2871" t="s">
        <v>28</v>
      </c>
      <c r="N2871" t="s">
        <v>23</v>
      </c>
      <c r="O2871" t="s">
        <v>24</v>
      </c>
      <c r="P2871">
        <v>31</v>
      </c>
      <c r="Q2871" t="s">
        <v>57</v>
      </c>
      <c r="R2871">
        <v>500</v>
      </c>
      <c r="S2871" t="str">
        <f t="shared" si="44"/>
        <v>200K+</v>
      </c>
    </row>
    <row r="2872" spans="1:19" x14ac:dyDescent="0.3">
      <c r="A2872" t="s">
        <v>80</v>
      </c>
      <c r="B2872" t="s">
        <v>81</v>
      </c>
      <c r="C2872">
        <v>2010</v>
      </c>
      <c r="D2872" t="s">
        <v>20</v>
      </c>
      <c r="E2872" t="s">
        <v>67</v>
      </c>
      <c r="F2872">
        <v>2.5</v>
      </c>
      <c r="G2872">
        <v>117507</v>
      </c>
      <c r="H2872">
        <v>260</v>
      </c>
      <c r="I2872">
        <v>259</v>
      </c>
      <c r="J2872">
        <v>4</v>
      </c>
      <c r="K2872">
        <v>1</v>
      </c>
      <c r="L2872" t="s">
        <v>34</v>
      </c>
      <c r="M2872" t="s">
        <v>22</v>
      </c>
      <c r="N2872" t="s">
        <v>82</v>
      </c>
      <c r="O2872" t="s">
        <v>60</v>
      </c>
      <c r="P2872">
        <v>17</v>
      </c>
      <c r="Q2872" t="s">
        <v>46</v>
      </c>
      <c r="R2872">
        <v>2055</v>
      </c>
      <c r="S2872" t="str">
        <f t="shared" si="44"/>
        <v>100K-150K</v>
      </c>
    </row>
    <row r="2873" spans="1:19" x14ac:dyDescent="0.3">
      <c r="A2873" t="s">
        <v>55</v>
      </c>
      <c r="B2873" t="s">
        <v>56</v>
      </c>
      <c r="C2873">
        <v>2010</v>
      </c>
      <c r="D2873" t="s">
        <v>20</v>
      </c>
      <c r="E2873" t="s">
        <v>21</v>
      </c>
      <c r="F2873">
        <v>3.3</v>
      </c>
      <c r="G2873">
        <v>65624</v>
      </c>
      <c r="H2873">
        <v>259</v>
      </c>
      <c r="I2873">
        <v>251</v>
      </c>
      <c r="J2873">
        <v>3</v>
      </c>
      <c r="K2873">
        <v>1</v>
      </c>
      <c r="L2873" t="s">
        <v>34</v>
      </c>
      <c r="M2873" t="s">
        <v>59</v>
      </c>
      <c r="N2873" t="s">
        <v>23</v>
      </c>
      <c r="O2873" t="s">
        <v>24</v>
      </c>
      <c r="P2873">
        <v>26</v>
      </c>
      <c r="Q2873" t="s">
        <v>30</v>
      </c>
      <c r="R2873">
        <v>7054</v>
      </c>
      <c r="S2873" t="str">
        <f t="shared" si="44"/>
        <v>50K-100K</v>
      </c>
    </row>
    <row r="2874" spans="1:19" x14ac:dyDescent="0.3">
      <c r="A2874" t="s">
        <v>26</v>
      </c>
      <c r="B2874" t="s">
        <v>68</v>
      </c>
      <c r="C2874">
        <v>2019</v>
      </c>
      <c r="D2874" t="s">
        <v>20</v>
      </c>
      <c r="E2874" t="s">
        <v>21</v>
      </c>
      <c r="F2874">
        <v>2.2000000000000002</v>
      </c>
      <c r="G2874">
        <v>74931</v>
      </c>
      <c r="H2874">
        <v>168</v>
      </c>
      <c r="I2874">
        <v>169</v>
      </c>
      <c r="J2874">
        <v>1</v>
      </c>
      <c r="K2874">
        <v>0</v>
      </c>
      <c r="L2874" t="s">
        <v>34</v>
      </c>
      <c r="M2874" t="s">
        <v>52</v>
      </c>
      <c r="N2874" t="s">
        <v>45</v>
      </c>
      <c r="O2874" t="s">
        <v>29</v>
      </c>
      <c r="P2874">
        <v>34</v>
      </c>
      <c r="Q2874" t="s">
        <v>76</v>
      </c>
      <c r="R2874">
        <v>13549</v>
      </c>
      <c r="S2874" t="str">
        <f t="shared" si="44"/>
        <v>50K-100K</v>
      </c>
    </row>
    <row r="2875" spans="1:19" x14ac:dyDescent="0.3">
      <c r="A2875" t="s">
        <v>53</v>
      </c>
      <c r="B2875" t="s">
        <v>54</v>
      </c>
      <c r="C2875">
        <v>2013</v>
      </c>
      <c r="D2875" t="s">
        <v>20</v>
      </c>
      <c r="E2875" t="s">
        <v>21</v>
      </c>
      <c r="F2875">
        <v>2.7</v>
      </c>
      <c r="G2875">
        <v>172853</v>
      </c>
      <c r="H2875">
        <v>199</v>
      </c>
      <c r="I2875">
        <v>187</v>
      </c>
      <c r="J2875">
        <v>3</v>
      </c>
      <c r="K2875" t="s">
        <v>140</v>
      </c>
      <c r="L2875" t="s">
        <v>34</v>
      </c>
      <c r="M2875" t="s">
        <v>22</v>
      </c>
      <c r="N2875" t="s">
        <v>23</v>
      </c>
      <c r="O2875" t="s">
        <v>24</v>
      </c>
      <c r="P2875">
        <v>28</v>
      </c>
      <c r="Q2875" t="s">
        <v>30</v>
      </c>
      <c r="R2875">
        <v>9141</v>
      </c>
      <c r="S2875" t="str">
        <f t="shared" si="44"/>
        <v>150K-200K</v>
      </c>
    </row>
    <row r="2876" spans="1:19" x14ac:dyDescent="0.3">
      <c r="A2876" t="s">
        <v>53</v>
      </c>
      <c r="B2876" t="s">
        <v>79</v>
      </c>
      <c r="C2876">
        <v>2010</v>
      </c>
      <c r="D2876" t="s">
        <v>20</v>
      </c>
      <c r="E2876" t="s">
        <v>21</v>
      </c>
      <c r="F2876">
        <v>2</v>
      </c>
      <c r="G2876">
        <v>260987</v>
      </c>
      <c r="H2876">
        <v>155</v>
      </c>
      <c r="I2876">
        <v>144</v>
      </c>
      <c r="J2876">
        <v>3</v>
      </c>
      <c r="K2876">
        <v>0</v>
      </c>
      <c r="L2876" t="s">
        <v>34</v>
      </c>
      <c r="M2876" t="s">
        <v>28</v>
      </c>
      <c r="N2876" t="s">
        <v>45</v>
      </c>
      <c r="O2876" t="s">
        <v>29</v>
      </c>
      <c r="P2876">
        <v>31</v>
      </c>
      <c r="Q2876" t="s">
        <v>37</v>
      </c>
      <c r="R2876">
        <v>3893</v>
      </c>
      <c r="S2876" t="str">
        <f t="shared" si="44"/>
        <v>200K+</v>
      </c>
    </row>
    <row r="2877" spans="1:19" x14ac:dyDescent="0.3">
      <c r="A2877" t="s">
        <v>38</v>
      </c>
      <c r="B2877" t="s">
        <v>39</v>
      </c>
      <c r="C2877">
        <v>2023</v>
      </c>
      <c r="D2877" t="s">
        <v>20</v>
      </c>
      <c r="E2877" t="s">
        <v>21</v>
      </c>
      <c r="F2877">
        <v>2.2999999999999998</v>
      </c>
      <c r="G2877">
        <v>12470</v>
      </c>
      <c r="H2877">
        <v>176</v>
      </c>
      <c r="I2877">
        <v>156</v>
      </c>
      <c r="J2877">
        <v>1</v>
      </c>
      <c r="K2877">
        <v>0</v>
      </c>
      <c r="L2877" t="s">
        <v>43</v>
      </c>
      <c r="M2877" t="s">
        <v>28</v>
      </c>
      <c r="N2877" t="s">
        <v>23</v>
      </c>
      <c r="O2877" t="s">
        <v>24</v>
      </c>
      <c r="P2877">
        <v>33</v>
      </c>
      <c r="Q2877" t="s">
        <v>76</v>
      </c>
      <c r="R2877">
        <v>45526</v>
      </c>
      <c r="S2877" t="str">
        <f t="shared" si="44"/>
        <v>0-50K</v>
      </c>
    </row>
    <row r="2878" spans="1:19" x14ac:dyDescent="0.3">
      <c r="A2878" t="s">
        <v>80</v>
      </c>
      <c r="B2878" t="s">
        <v>102</v>
      </c>
      <c r="C2878">
        <v>2024</v>
      </c>
      <c r="D2878" t="s">
        <v>20</v>
      </c>
      <c r="E2878" t="s">
        <v>140</v>
      </c>
      <c r="F2878">
        <v>2.5</v>
      </c>
      <c r="G2878">
        <v>816</v>
      </c>
      <c r="H2878">
        <v>162</v>
      </c>
      <c r="I2878">
        <v>164</v>
      </c>
      <c r="J2878">
        <v>1</v>
      </c>
      <c r="K2878">
        <v>0</v>
      </c>
      <c r="L2878" t="s">
        <v>43</v>
      </c>
      <c r="M2878" t="s">
        <v>28</v>
      </c>
      <c r="N2878" t="s">
        <v>23</v>
      </c>
      <c r="O2878" t="s">
        <v>60</v>
      </c>
      <c r="P2878">
        <v>35</v>
      </c>
      <c r="Q2878" t="s">
        <v>37</v>
      </c>
      <c r="R2878">
        <v>37817</v>
      </c>
      <c r="S2878" t="str">
        <f t="shared" si="44"/>
        <v>0-50K</v>
      </c>
    </row>
    <row r="2879" spans="1:19" x14ac:dyDescent="0.3">
      <c r="A2879" t="s">
        <v>49</v>
      </c>
      <c r="B2879" t="s">
        <v>93</v>
      </c>
      <c r="C2879">
        <v>2006</v>
      </c>
      <c r="D2879" t="s">
        <v>20</v>
      </c>
      <c r="E2879" t="s">
        <v>21</v>
      </c>
      <c r="F2879">
        <v>2.5</v>
      </c>
      <c r="G2879">
        <v>184446</v>
      </c>
      <c r="H2879">
        <v>234</v>
      </c>
      <c r="I2879">
        <v>212</v>
      </c>
      <c r="J2879">
        <v>4</v>
      </c>
      <c r="K2879">
        <v>0</v>
      </c>
      <c r="L2879" t="s">
        <v>34</v>
      </c>
      <c r="M2879" t="s">
        <v>140</v>
      </c>
      <c r="N2879" t="s">
        <v>23</v>
      </c>
      <c r="O2879" t="s">
        <v>24</v>
      </c>
      <c r="P2879">
        <v>24</v>
      </c>
      <c r="Q2879" t="s">
        <v>25</v>
      </c>
      <c r="R2879">
        <v>500</v>
      </c>
      <c r="S2879" t="str">
        <f t="shared" si="44"/>
        <v>150K-200K</v>
      </c>
    </row>
    <row r="2880" spans="1:19" x14ac:dyDescent="0.3">
      <c r="A2880" t="s">
        <v>80</v>
      </c>
      <c r="B2880" t="s">
        <v>81</v>
      </c>
      <c r="C2880">
        <v>2007</v>
      </c>
      <c r="D2880" t="s">
        <v>33</v>
      </c>
      <c r="E2880" t="s">
        <v>67</v>
      </c>
      <c r="F2880">
        <v>3.1</v>
      </c>
      <c r="G2880">
        <v>220223</v>
      </c>
      <c r="H2880">
        <v>234</v>
      </c>
      <c r="I2880">
        <v>234</v>
      </c>
      <c r="J2880">
        <v>3</v>
      </c>
      <c r="K2880">
        <v>1</v>
      </c>
      <c r="L2880" t="s">
        <v>43</v>
      </c>
      <c r="M2880" t="s">
        <v>22</v>
      </c>
      <c r="N2880" t="s">
        <v>82</v>
      </c>
      <c r="O2880" t="s">
        <v>60</v>
      </c>
      <c r="P2880">
        <v>44</v>
      </c>
      <c r="Q2880" t="s">
        <v>76</v>
      </c>
      <c r="R2880">
        <v>500</v>
      </c>
      <c r="S2880" t="str">
        <f t="shared" si="44"/>
        <v>200K+</v>
      </c>
    </row>
    <row r="2881" spans="1:19" x14ac:dyDescent="0.3">
      <c r="A2881" t="s">
        <v>31</v>
      </c>
      <c r="B2881" t="s">
        <v>61</v>
      </c>
      <c r="C2881">
        <v>2014</v>
      </c>
      <c r="D2881" t="s">
        <v>20</v>
      </c>
      <c r="E2881" t="s">
        <v>21</v>
      </c>
      <c r="F2881">
        <v>1.7</v>
      </c>
      <c r="G2881">
        <v>123714</v>
      </c>
      <c r="H2881">
        <v>155</v>
      </c>
      <c r="I2881">
        <v>187</v>
      </c>
      <c r="J2881">
        <v>3</v>
      </c>
      <c r="K2881">
        <v>0</v>
      </c>
      <c r="L2881" t="s">
        <v>140</v>
      </c>
      <c r="M2881" t="s">
        <v>140</v>
      </c>
      <c r="N2881" t="s">
        <v>45</v>
      </c>
      <c r="O2881" t="s">
        <v>29</v>
      </c>
      <c r="P2881">
        <v>32</v>
      </c>
      <c r="Q2881" t="s">
        <v>76</v>
      </c>
      <c r="R2881">
        <v>5693</v>
      </c>
      <c r="S2881" t="str">
        <f t="shared" si="44"/>
        <v>100K-150K</v>
      </c>
    </row>
    <row r="2882" spans="1:19" x14ac:dyDescent="0.3">
      <c r="A2882" t="s">
        <v>26</v>
      </c>
      <c r="B2882" t="s">
        <v>27</v>
      </c>
      <c r="C2882">
        <v>2014</v>
      </c>
      <c r="D2882" t="s">
        <v>20</v>
      </c>
      <c r="E2882" t="s">
        <v>140</v>
      </c>
      <c r="F2882">
        <v>2.6</v>
      </c>
      <c r="G2882">
        <v>155766</v>
      </c>
      <c r="H2882">
        <v>187</v>
      </c>
      <c r="I2882">
        <v>178</v>
      </c>
      <c r="J2882">
        <v>3</v>
      </c>
      <c r="K2882">
        <v>1</v>
      </c>
      <c r="L2882" t="s">
        <v>140</v>
      </c>
      <c r="M2882" t="s">
        <v>140</v>
      </c>
      <c r="N2882" t="s">
        <v>23</v>
      </c>
      <c r="O2882" t="s">
        <v>24</v>
      </c>
      <c r="P2882">
        <v>34</v>
      </c>
      <c r="Q2882" t="s">
        <v>30</v>
      </c>
      <c r="R2882">
        <v>3065</v>
      </c>
      <c r="S2882" t="str">
        <f t="shared" ref="S2882:S2945" si="45">IF(G2882&lt;=50000,"0-50K",IF(G2882&lt;=100000,"50K-100K",IF(G2882&lt;=150000,"100K-150K",IF(G2882&lt;=200000,"150K-200K","200K+"))))</f>
        <v>150K-200K</v>
      </c>
    </row>
    <row r="2883" spans="1:19" x14ac:dyDescent="0.3">
      <c r="A2883" t="s">
        <v>53</v>
      </c>
      <c r="B2883" t="s">
        <v>79</v>
      </c>
      <c r="C2883">
        <v>2009</v>
      </c>
      <c r="D2883" t="s">
        <v>20</v>
      </c>
      <c r="E2883" t="s">
        <v>140</v>
      </c>
      <c r="F2883">
        <v>1.4</v>
      </c>
      <c r="G2883">
        <v>183758</v>
      </c>
      <c r="H2883">
        <v>111</v>
      </c>
      <c r="I2883">
        <v>119</v>
      </c>
      <c r="J2883">
        <v>3</v>
      </c>
      <c r="K2883">
        <v>0</v>
      </c>
      <c r="L2883" t="s">
        <v>140</v>
      </c>
      <c r="M2883" t="s">
        <v>140</v>
      </c>
      <c r="N2883" t="s">
        <v>45</v>
      </c>
      <c r="O2883" t="s">
        <v>29</v>
      </c>
      <c r="P2883">
        <v>37</v>
      </c>
      <c r="Q2883" t="s">
        <v>64</v>
      </c>
      <c r="R2883">
        <v>6322</v>
      </c>
      <c r="S2883" t="str">
        <f t="shared" si="45"/>
        <v>150K-200K</v>
      </c>
    </row>
    <row r="2884" spans="1:19" x14ac:dyDescent="0.3">
      <c r="A2884" t="s">
        <v>38</v>
      </c>
      <c r="B2884" t="s">
        <v>89</v>
      </c>
      <c r="C2884">
        <v>2015</v>
      </c>
      <c r="D2884" t="s">
        <v>20</v>
      </c>
      <c r="E2884" t="s">
        <v>21</v>
      </c>
      <c r="F2884">
        <v>2.5</v>
      </c>
      <c r="G2884">
        <v>108750</v>
      </c>
      <c r="H2884">
        <v>182</v>
      </c>
      <c r="I2884">
        <v>187</v>
      </c>
      <c r="J2884">
        <v>2</v>
      </c>
      <c r="K2884">
        <v>0</v>
      </c>
      <c r="L2884" t="s">
        <v>40</v>
      </c>
      <c r="M2884" t="s">
        <v>94</v>
      </c>
      <c r="N2884" t="s">
        <v>45</v>
      </c>
      <c r="O2884" t="s">
        <v>29</v>
      </c>
      <c r="P2884">
        <v>32</v>
      </c>
      <c r="Q2884" t="s">
        <v>140</v>
      </c>
      <c r="R2884">
        <v>4981</v>
      </c>
      <c r="S2884" t="str">
        <f t="shared" si="45"/>
        <v>100K-150K</v>
      </c>
    </row>
    <row r="2885" spans="1:19" x14ac:dyDescent="0.3">
      <c r="A2885" t="s">
        <v>31</v>
      </c>
      <c r="B2885" t="s">
        <v>85</v>
      </c>
      <c r="C2885">
        <v>2005</v>
      </c>
      <c r="D2885" t="s">
        <v>20</v>
      </c>
      <c r="E2885" t="s">
        <v>21</v>
      </c>
      <c r="F2885">
        <v>3</v>
      </c>
      <c r="G2885">
        <v>153945</v>
      </c>
      <c r="H2885">
        <v>235</v>
      </c>
      <c r="I2885">
        <v>214</v>
      </c>
      <c r="J2885">
        <v>3</v>
      </c>
      <c r="K2885">
        <v>0</v>
      </c>
      <c r="L2885" t="s">
        <v>43</v>
      </c>
      <c r="M2885" t="s">
        <v>22</v>
      </c>
      <c r="N2885" t="s">
        <v>23</v>
      </c>
      <c r="O2885" t="s">
        <v>24</v>
      </c>
      <c r="P2885">
        <v>23</v>
      </c>
      <c r="Q2885" t="s">
        <v>30</v>
      </c>
      <c r="R2885">
        <v>500</v>
      </c>
      <c r="S2885" t="str">
        <f t="shared" si="45"/>
        <v>150K-200K</v>
      </c>
    </row>
    <row r="2886" spans="1:19" x14ac:dyDescent="0.3">
      <c r="A2886" t="s">
        <v>49</v>
      </c>
      <c r="B2886" t="s">
        <v>50</v>
      </c>
      <c r="C2886">
        <v>2010</v>
      </c>
      <c r="D2886" t="s">
        <v>20</v>
      </c>
      <c r="E2886" t="s">
        <v>140</v>
      </c>
      <c r="F2886">
        <v>2.1</v>
      </c>
      <c r="G2886">
        <v>157236</v>
      </c>
      <c r="H2886">
        <v>161</v>
      </c>
      <c r="I2886">
        <v>152</v>
      </c>
      <c r="J2886">
        <v>4</v>
      </c>
      <c r="K2886">
        <v>1</v>
      </c>
      <c r="L2886" t="s">
        <v>140</v>
      </c>
      <c r="M2886" t="s">
        <v>140</v>
      </c>
      <c r="N2886" t="s">
        <v>45</v>
      </c>
      <c r="O2886" t="s">
        <v>29</v>
      </c>
      <c r="P2886">
        <v>34</v>
      </c>
      <c r="Q2886" t="s">
        <v>140</v>
      </c>
      <c r="R2886">
        <v>500</v>
      </c>
      <c r="S2886" t="str">
        <f t="shared" si="45"/>
        <v>150K-200K</v>
      </c>
    </row>
    <row r="2887" spans="1:19" x14ac:dyDescent="0.3">
      <c r="A2887" t="s">
        <v>80</v>
      </c>
      <c r="B2887" t="s">
        <v>102</v>
      </c>
      <c r="C2887">
        <v>2018</v>
      </c>
      <c r="D2887" t="s">
        <v>20</v>
      </c>
      <c r="E2887" t="s">
        <v>140</v>
      </c>
      <c r="F2887">
        <v>2.5</v>
      </c>
      <c r="G2887">
        <v>131227</v>
      </c>
      <c r="H2887">
        <v>232</v>
      </c>
      <c r="I2887">
        <v>224</v>
      </c>
      <c r="J2887">
        <v>3</v>
      </c>
      <c r="K2887">
        <v>1</v>
      </c>
      <c r="L2887" t="s">
        <v>40</v>
      </c>
      <c r="M2887" t="s">
        <v>28</v>
      </c>
      <c r="N2887" t="s">
        <v>23</v>
      </c>
      <c r="O2887" t="s">
        <v>29</v>
      </c>
      <c r="P2887">
        <v>27</v>
      </c>
      <c r="Q2887" t="s">
        <v>30</v>
      </c>
      <c r="R2887">
        <v>10303</v>
      </c>
      <c r="S2887" t="str">
        <f t="shared" si="45"/>
        <v>100K-150K</v>
      </c>
    </row>
    <row r="2888" spans="1:19" x14ac:dyDescent="0.3">
      <c r="A2888" t="s">
        <v>73</v>
      </c>
      <c r="B2888" t="s">
        <v>74</v>
      </c>
      <c r="C2888">
        <v>2018</v>
      </c>
      <c r="D2888" t="s">
        <v>20</v>
      </c>
      <c r="E2888" t="s">
        <v>21</v>
      </c>
      <c r="F2888">
        <v>2.4</v>
      </c>
      <c r="G2888">
        <v>74177</v>
      </c>
      <c r="H2888">
        <v>187</v>
      </c>
      <c r="I2888">
        <v>180</v>
      </c>
      <c r="J2888">
        <v>3</v>
      </c>
      <c r="K2888">
        <v>0</v>
      </c>
      <c r="L2888" t="s">
        <v>140</v>
      </c>
      <c r="M2888" t="s">
        <v>28</v>
      </c>
      <c r="N2888" t="s">
        <v>23</v>
      </c>
      <c r="O2888" t="s">
        <v>29</v>
      </c>
      <c r="P2888">
        <v>31</v>
      </c>
      <c r="Q2888" t="s">
        <v>88</v>
      </c>
      <c r="R2888">
        <v>31094</v>
      </c>
      <c r="S2888" t="str">
        <f t="shared" si="45"/>
        <v>50K-100K</v>
      </c>
    </row>
    <row r="2889" spans="1:19" x14ac:dyDescent="0.3">
      <c r="A2889" t="s">
        <v>49</v>
      </c>
      <c r="B2889" t="s">
        <v>100</v>
      </c>
      <c r="C2889">
        <v>2020</v>
      </c>
      <c r="D2889" t="s">
        <v>20</v>
      </c>
      <c r="E2889" t="s">
        <v>21</v>
      </c>
      <c r="F2889">
        <v>2.2000000000000002</v>
      </c>
      <c r="G2889">
        <v>37782</v>
      </c>
      <c r="H2889">
        <v>164</v>
      </c>
      <c r="I2889">
        <v>173</v>
      </c>
      <c r="J2889">
        <v>3</v>
      </c>
      <c r="K2889">
        <v>0</v>
      </c>
      <c r="L2889" t="s">
        <v>43</v>
      </c>
      <c r="M2889" t="s">
        <v>35</v>
      </c>
      <c r="N2889" t="s">
        <v>45</v>
      </c>
      <c r="O2889" t="s">
        <v>29</v>
      </c>
      <c r="P2889">
        <v>29</v>
      </c>
      <c r="Q2889" t="s">
        <v>88</v>
      </c>
      <c r="R2889">
        <v>16343</v>
      </c>
      <c r="S2889" t="str">
        <f t="shared" si="45"/>
        <v>0-50K</v>
      </c>
    </row>
    <row r="2890" spans="1:19" x14ac:dyDescent="0.3">
      <c r="A2890" t="s">
        <v>55</v>
      </c>
      <c r="B2890" t="s">
        <v>69</v>
      </c>
      <c r="C2890">
        <v>2005</v>
      </c>
      <c r="D2890" t="s">
        <v>20</v>
      </c>
      <c r="E2890" t="s">
        <v>21</v>
      </c>
      <c r="F2890">
        <v>3.1</v>
      </c>
      <c r="G2890">
        <v>274679</v>
      </c>
      <c r="H2890">
        <v>236</v>
      </c>
      <c r="I2890">
        <v>235</v>
      </c>
      <c r="J2890">
        <v>4</v>
      </c>
      <c r="K2890">
        <v>1</v>
      </c>
      <c r="L2890" t="s">
        <v>34</v>
      </c>
      <c r="M2890" t="s">
        <v>59</v>
      </c>
      <c r="N2890" t="s">
        <v>23</v>
      </c>
      <c r="O2890" t="s">
        <v>29</v>
      </c>
      <c r="P2890">
        <v>24</v>
      </c>
      <c r="Q2890" t="s">
        <v>76</v>
      </c>
      <c r="R2890">
        <v>500</v>
      </c>
      <c r="S2890" t="str">
        <f t="shared" si="45"/>
        <v>200K+</v>
      </c>
    </row>
    <row r="2891" spans="1:19" x14ac:dyDescent="0.3">
      <c r="A2891" t="s">
        <v>49</v>
      </c>
      <c r="B2891" t="s">
        <v>93</v>
      </c>
      <c r="C2891">
        <v>2011</v>
      </c>
      <c r="D2891" t="s">
        <v>63</v>
      </c>
      <c r="E2891" t="s">
        <v>21</v>
      </c>
      <c r="F2891">
        <v>2.4</v>
      </c>
      <c r="G2891">
        <v>151337</v>
      </c>
      <c r="H2891">
        <v>165</v>
      </c>
      <c r="I2891">
        <v>156</v>
      </c>
      <c r="J2891">
        <v>3</v>
      </c>
      <c r="K2891">
        <v>1</v>
      </c>
      <c r="L2891" t="s">
        <v>140</v>
      </c>
      <c r="M2891" t="s">
        <v>44</v>
      </c>
      <c r="N2891" t="s">
        <v>23</v>
      </c>
      <c r="O2891" t="s">
        <v>60</v>
      </c>
      <c r="P2891">
        <v>32</v>
      </c>
      <c r="Q2891" t="s">
        <v>88</v>
      </c>
      <c r="R2891">
        <v>3368</v>
      </c>
      <c r="S2891" t="str">
        <f t="shared" si="45"/>
        <v>150K-200K</v>
      </c>
    </row>
    <row r="2892" spans="1:19" x14ac:dyDescent="0.3">
      <c r="A2892" t="s">
        <v>41</v>
      </c>
      <c r="B2892" t="s">
        <v>96</v>
      </c>
      <c r="C2892">
        <v>2006</v>
      </c>
      <c r="D2892" t="s">
        <v>20</v>
      </c>
      <c r="E2892" t="s">
        <v>67</v>
      </c>
      <c r="F2892">
        <v>2.5</v>
      </c>
      <c r="G2892">
        <v>143681</v>
      </c>
      <c r="H2892">
        <v>198</v>
      </c>
      <c r="I2892">
        <v>180</v>
      </c>
      <c r="J2892">
        <v>4</v>
      </c>
      <c r="K2892">
        <v>0</v>
      </c>
      <c r="L2892" t="s">
        <v>34</v>
      </c>
      <c r="M2892" t="s">
        <v>140</v>
      </c>
      <c r="N2892" t="s">
        <v>45</v>
      </c>
      <c r="O2892" t="s">
        <v>29</v>
      </c>
      <c r="P2892">
        <v>34</v>
      </c>
      <c r="Q2892" t="s">
        <v>88</v>
      </c>
      <c r="R2892">
        <v>500</v>
      </c>
      <c r="S2892" t="str">
        <f t="shared" si="45"/>
        <v>100K-150K</v>
      </c>
    </row>
    <row r="2893" spans="1:19" x14ac:dyDescent="0.3">
      <c r="A2893" t="s">
        <v>80</v>
      </c>
      <c r="B2893" t="s">
        <v>102</v>
      </c>
      <c r="C2893">
        <v>2018</v>
      </c>
      <c r="D2893" t="s">
        <v>33</v>
      </c>
      <c r="E2893" t="s">
        <v>21</v>
      </c>
      <c r="F2893">
        <v>2.5</v>
      </c>
      <c r="G2893">
        <v>72028</v>
      </c>
      <c r="H2893">
        <v>189</v>
      </c>
      <c r="I2893">
        <v>170</v>
      </c>
      <c r="J2893">
        <v>2</v>
      </c>
      <c r="K2893">
        <v>1</v>
      </c>
      <c r="L2893" t="s">
        <v>43</v>
      </c>
      <c r="M2893" t="s">
        <v>35</v>
      </c>
      <c r="N2893" t="s">
        <v>23</v>
      </c>
      <c r="O2893" t="s">
        <v>29</v>
      </c>
      <c r="P2893">
        <v>35</v>
      </c>
      <c r="Q2893" t="s">
        <v>37</v>
      </c>
      <c r="R2893">
        <v>15027</v>
      </c>
      <c r="S2893" t="str">
        <f t="shared" si="45"/>
        <v>50K-100K</v>
      </c>
    </row>
    <row r="2894" spans="1:19" x14ac:dyDescent="0.3">
      <c r="A2894" t="s">
        <v>53</v>
      </c>
      <c r="B2894" t="s">
        <v>54</v>
      </c>
      <c r="C2894">
        <v>2010</v>
      </c>
      <c r="D2894" t="s">
        <v>20</v>
      </c>
      <c r="E2894" t="s">
        <v>140</v>
      </c>
      <c r="F2894">
        <v>3.3</v>
      </c>
      <c r="G2894">
        <v>207577</v>
      </c>
      <c r="H2894">
        <v>263</v>
      </c>
      <c r="I2894">
        <v>187</v>
      </c>
      <c r="J2894">
        <v>4</v>
      </c>
      <c r="K2894">
        <v>1</v>
      </c>
      <c r="L2894" t="s">
        <v>43</v>
      </c>
      <c r="M2894" t="s">
        <v>44</v>
      </c>
      <c r="N2894" t="s">
        <v>23</v>
      </c>
      <c r="O2894" t="s">
        <v>24</v>
      </c>
      <c r="P2894">
        <v>32</v>
      </c>
      <c r="Q2894" t="s">
        <v>88</v>
      </c>
      <c r="R2894">
        <v>3433</v>
      </c>
      <c r="S2894" t="str">
        <f t="shared" si="45"/>
        <v>200K+</v>
      </c>
    </row>
    <row r="2895" spans="1:19" x14ac:dyDescent="0.3">
      <c r="A2895" t="s">
        <v>18</v>
      </c>
      <c r="B2895" t="s">
        <v>51</v>
      </c>
      <c r="C2895">
        <v>2013</v>
      </c>
      <c r="D2895" t="s">
        <v>20</v>
      </c>
      <c r="E2895" t="s">
        <v>21</v>
      </c>
      <c r="F2895">
        <v>2.5</v>
      </c>
      <c r="G2895">
        <v>103430</v>
      </c>
      <c r="H2895">
        <v>181</v>
      </c>
      <c r="I2895">
        <v>180</v>
      </c>
      <c r="J2895">
        <v>1</v>
      </c>
      <c r="K2895">
        <v>1</v>
      </c>
      <c r="L2895" t="s">
        <v>34</v>
      </c>
      <c r="M2895" t="s">
        <v>28</v>
      </c>
      <c r="N2895" t="s">
        <v>45</v>
      </c>
      <c r="O2895" t="s">
        <v>29</v>
      </c>
      <c r="P2895">
        <v>32</v>
      </c>
      <c r="Q2895" t="s">
        <v>25</v>
      </c>
      <c r="R2895">
        <v>10267</v>
      </c>
      <c r="S2895" t="str">
        <f t="shared" si="45"/>
        <v>100K-150K</v>
      </c>
    </row>
    <row r="2896" spans="1:19" x14ac:dyDescent="0.3">
      <c r="A2896" t="s">
        <v>80</v>
      </c>
      <c r="B2896" t="s">
        <v>83</v>
      </c>
      <c r="C2896">
        <v>2020</v>
      </c>
      <c r="D2896" t="s">
        <v>20</v>
      </c>
      <c r="E2896" t="s">
        <v>21</v>
      </c>
      <c r="F2896">
        <v>5.6</v>
      </c>
      <c r="G2896">
        <v>38543</v>
      </c>
      <c r="H2896">
        <v>420</v>
      </c>
      <c r="I2896">
        <v>393</v>
      </c>
      <c r="J2896">
        <v>2</v>
      </c>
      <c r="K2896">
        <v>0</v>
      </c>
      <c r="L2896" t="s">
        <v>140</v>
      </c>
      <c r="M2896" t="s">
        <v>72</v>
      </c>
      <c r="N2896" t="s">
        <v>84</v>
      </c>
      <c r="O2896" t="s">
        <v>95</v>
      </c>
      <c r="P2896">
        <v>10</v>
      </c>
      <c r="Q2896" t="s">
        <v>48</v>
      </c>
      <c r="R2896">
        <v>22849</v>
      </c>
      <c r="S2896" t="str">
        <f t="shared" si="45"/>
        <v>0-50K</v>
      </c>
    </row>
    <row r="2897" spans="1:19" x14ac:dyDescent="0.3">
      <c r="A2897" t="s">
        <v>18</v>
      </c>
      <c r="B2897" t="s">
        <v>66</v>
      </c>
      <c r="C2897">
        <v>2022</v>
      </c>
      <c r="D2897" t="s">
        <v>33</v>
      </c>
      <c r="E2897" t="s">
        <v>21</v>
      </c>
      <c r="F2897">
        <v>3</v>
      </c>
      <c r="G2897">
        <v>55618</v>
      </c>
      <c r="H2897">
        <v>238</v>
      </c>
      <c r="I2897">
        <v>187</v>
      </c>
      <c r="J2897">
        <v>1</v>
      </c>
      <c r="K2897">
        <v>0</v>
      </c>
      <c r="L2897" t="s">
        <v>40</v>
      </c>
      <c r="M2897" t="s">
        <v>59</v>
      </c>
      <c r="N2897" t="s">
        <v>23</v>
      </c>
      <c r="O2897" t="s">
        <v>24</v>
      </c>
      <c r="P2897">
        <v>32</v>
      </c>
      <c r="Q2897" t="s">
        <v>30</v>
      </c>
      <c r="R2897">
        <v>30181</v>
      </c>
      <c r="S2897" t="str">
        <f t="shared" si="45"/>
        <v>50K-100K</v>
      </c>
    </row>
    <row r="2898" spans="1:19" x14ac:dyDescent="0.3">
      <c r="A2898" t="s">
        <v>18</v>
      </c>
      <c r="B2898" t="s">
        <v>19</v>
      </c>
      <c r="C2898">
        <v>2009</v>
      </c>
      <c r="D2898" t="s">
        <v>20</v>
      </c>
      <c r="E2898" t="s">
        <v>140</v>
      </c>
      <c r="F2898">
        <v>3.1</v>
      </c>
      <c r="G2898">
        <v>215467</v>
      </c>
      <c r="H2898">
        <v>187</v>
      </c>
      <c r="I2898">
        <v>187</v>
      </c>
      <c r="J2898">
        <v>5</v>
      </c>
      <c r="K2898" t="s">
        <v>140</v>
      </c>
      <c r="L2898" t="s">
        <v>43</v>
      </c>
      <c r="M2898" t="s">
        <v>44</v>
      </c>
      <c r="N2898" t="s">
        <v>23</v>
      </c>
      <c r="O2898" t="s">
        <v>60</v>
      </c>
      <c r="P2898">
        <v>29</v>
      </c>
      <c r="Q2898" t="s">
        <v>46</v>
      </c>
      <c r="R2898">
        <v>6463</v>
      </c>
      <c r="S2898" t="str">
        <f t="shared" si="45"/>
        <v>200K+</v>
      </c>
    </row>
    <row r="2899" spans="1:19" x14ac:dyDescent="0.3">
      <c r="A2899" t="s">
        <v>41</v>
      </c>
      <c r="B2899" t="s">
        <v>96</v>
      </c>
      <c r="C2899">
        <v>2006</v>
      </c>
      <c r="D2899" t="s">
        <v>20</v>
      </c>
      <c r="E2899" t="s">
        <v>67</v>
      </c>
      <c r="F2899">
        <v>1.8</v>
      </c>
      <c r="G2899">
        <v>241423</v>
      </c>
      <c r="H2899">
        <v>168</v>
      </c>
      <c r="I2899">
        <v>164</v>
      </c>
      <c r="J2899">
        <v>5</v>
      </c>
      <c r="K2899">
        <v>1</v>
      </c>
      <c r="L2899" t="s">
        <v>140</v>
      </c>
      <c r="M2899" t="s">
        <v>22</v>
      </c>
      <c r="N2899" t="s">
        <v>45</v>
      </c>
      <c r="O2899" t="s">
        <v>29</v>
      </c>
      <c r="P2899">
        <v>36</v>
      </c>
      <c r="Q2899" t="s">
        <v>64</v>
      </c>
      <c r="R2899">
        <v>500</v>
      </c>
      <c r="S2899" t="str">
        <f t="shared" si="45"/>
        <v>200K+</v>
      </c>
    </row>
    <row r="2900" spans="1:19" x14ac:dyDescent="0.3">
      <c r="A2900" t="s">
        <v>41</v>
      </c>
      <c r="B2900" t="s">
        <v>96</v>
      </c>
      <c r="C2900">
        <v>2016</v>
      </c>
      <c r="D2900" t="s">
        <v>20</v>
      </c>
      <c r="E2900" t="s">
        <v>21</v>
      </c>
      <c r="F2900">
        <v>1.8</v>
      </c>
      <c r="G2900">
        <v>80721</v>
      </c>
      <c r="H2900">
        <v>137</v>
      </c>
      <c r="I2900">
        <v>125</v>
      </c>
      <c r="J2900">
        <v>1</v>
      </c>
      <c r="K2900">
        <v>0</v>
      </c>
      <c r="L2900" t="s">
        <v>34</v>
      </c>
      <c r="M2900" t="s">
        <v>35</v>
      </c>
      <c r="N2900" t="s">
        <v>45</v>
      </c>
      <c r="O2900" t="s">
        <v>29</v>
      </c>
      <c r="P2900">
        <v>40</v>
      </c>
      <c r="Q2900" t="s">
        <v>64</v>
      </c>
      <c r="R2900">
        <v>6900</v>
      </c>
      <c r="S2900" t="str">
        <f t="shared" si="45"/>
        <v>50K-100K</v>
      </c>
    </row>
    <row r="2901" spans="1:19" x14ac:dyDescent="0.3">
      <c r="A2901" t="s">
        <v>53</v>
      </c>
      <c r="B2901" t="s">
        <v>79</v>
      </c>
      <c r="C2901">
        <v>2015</v>
      </c>
      <c r="D2901" t="s">
        <v>33</v>
      </c>
      <c r="E2901" t="s">
        <v>21</v>
      </c>
      <c r="F2901">
        <v>1.5</v>
      </c>
      <c r="G2901">
        <v>90166</v>
      </c>
      <c r="H2901">
        <v>136</v>
      </c>
      <c r="I2901">
        <v>187</v>
      </c>
      <c r="J2901">
        <v>3</v>
      </c>
      <c r="K2901">
        <v>1</v>
      </c>
      <c r="L2901" t="s">
        <v>43</v>
      </c>
      <c r="M2901" t="s">
        <v>35</v>
      </c>
      <c r="N2901" t="s">
        <v>45</v>
      </c>
      <c r="O2901" t="s">
        <v>24</v>
      </c>
      <c r="P2901">
        <v>59</v>
      </c>
      <c r="Q2901" t="s">
        <v>140</v>
      </c>
      <c r="R2901">
        <v>19715</v>
      </c>
      <c r="S2901" t="str">
        <f t="shared" si="45"/>
        <v>50K-100K</v>
      </c>
    </row>
    <row r="2902" spans="1:19" x14ac:dyDescent="0.3">
      <c r="A2902" t="s">
        <v>31</v>
      </c>
      <c r="B2902" t="s">
        <v>32</v>
      </c>
      <c r="C2902">
        <v>2017</v>
      </c>
      <c r="D2902" t="s">
        <v>20</v>
      </c>
      <c r="E2902" t="s">
        <v>21</v>
      </c>
      <c r="F2902">
        <v>1.5</v>
      </c>
      <c r="G2902">
        <v>59727</v>
      </c>
      <c r="H2902">
        <v>140</v>
      </c>
      <c r="I2902">
        <v>123</v>
      </c>
      <c r="J2902">
        <v>2</v>
      </c>
      <c r="K2902" t="s">
        <v>140</v>
      </c>
      <c r="L2902" t="s">
        <v>40</v>
      </c>
      <c r="M2902" t="s">
        <v>28</v>
      </c>
      <c r="N2902" t="s">
        <v>36</v>
      </c>
      <c r="O2902" t="s">
        <v>29</v>
      </c>
      <c r="P2902">
        <v>32</v>
      </c>
      <c r="Q2902" t="s">
        <v>91</v>
      </c>
      <c r="R2902">
        <v>9200</v>
      </c>
      <c r="S2902" t="str">
        <f t="shared" si="45"/>
        <v>50K-100K</v>
      </c>
    </row>
    <row r="2903" spans="1:19" x14ac:dyDescent="0.3">
      <c r="A2903" t="s">
        <v>73</v>
      </c>
      <c r="B2903" t="s">
        <v>74</v>
      </c>
      <c r="C2903">
        <v>2012</v>
      </c>
      <c r="D2903" t="s">
        <v>20</v>
      </c>
      <c r="E2903" t="s">
        <v>21</v>
      </c>
      <c r="F2903">
        <v>2.5</v>
      </c>
      <c r="G2903">
        <v>120083</v>
      </c>
      <c r="H2903">
        <v>223</v>
      </c>
      <c r="I2903">
        <v>187</v>
      </c>
      <c r="J2903">
        <v>3</v>
      </c>
      <c r="K2903">
        <v>0</v>
      </c>
      <c r="L2903" t="s">
        <v>34</v>
      </c>
      <c r="M2903" t="s">
        <v>52</v>
      </c>
      <c r="N2903" t="s">
        <v>23</v>
      </c>
      <c r="O2903" t="s">
        <v>29</v>
      </c>
      <c r="P2903">
        <v>28</v>
      </c>
      <c r="Q2903" t="s">
        <v>30</v>
      </c>
      <c r="R2903">
        <v>14393</v>
      </c>
      <c r="S2903" t="str">
        <f t="shared" si="45"/>
        <v>100K-150K</v>
      </c>
    </row>
    <row r="2904" spans="1:19" x14ac:dyDescent="0.3">
      <c r="A2904" t="s">
        <v>38</v>
      </c>
      <c r="B2904" t="s">
        <v>47</v>
      </c>
      <c r="C2904">
        <v>2013</v>
      </c>
      <c r="D2904" t="s">
        <v>20</v>
      </c>
      <c r="E2904" t="s">
        <v>21</v>
      </c>
      <c r="F2904">
        <v>2.9</v>
      </c>
      <c r="G2904">
        <v>138168</v>
      </c>
      <c r="H2904">
        <v>187</v>
      </c>
      <c r="I2904">
        <v>224</v>
      </c>
      <c r="J2904">
        <v>3</v>
      </c>
      <c r="K2904">
        <v>1</v>
      </c>
      <c r="L2904" t="s">
        <v>40</v>
      </c>
      <c r="M2904" t="s">
        <v>22</v>
      </c>
      <c r="N2904" t="s">
        <v>23</v>
      </c>
      <c r="O2904" t="s">
        <v>24</v>
      </c>
      <c r="P2904">
        <v>32</v>
      </c>
      <c r="Q2904" t="s">
        <v>76</v>
      </c>
      <c r="R2904">
        <v>2525</v>
      </c>
      <c r="S2904" t="str">
        <f t="shared" si="45"/>
        <v>100K-150K</v>
      </c>
    </row>
    <row r="2905" spans="1:19" x14ac:dyDescent="0.3">
      <c r="A2905" t="s">
        <v>26</v>
      </c>
      <c r="B2905" t="s">
        <v>58</v>
      </c>
      <c r="C2905">
        <v>2016</v>
      </c>
      <c r="D2905" t="s">
        <v>20</v>
      </c>
      <c r="E2905" t="s">
        <v>21</v>
      </c>
      <c r="F2905">
        <v>2.5</v>
      </c>
      <c r="G2905">
        <v>122892</v>
      </c>
      <c r="H2905">
        <v>174</v>
      </c>
      <c r="I2905">
        <v>173</v>
      </c>
      <c r="J2905">
        <v>3</v>
      </c>
      <c r="K2905">
        <v>0</v>
      </c>
      <c r="L2905" t="s">
        <v>43</v>
      </c>
      <c r="M2905" t="s">
        <v>22</v>
      </c>
      <c r="N2905" t="s">
        <v>23</v>
      </c>
      <c r="O2905" t="s">
        <v>24</v>
      </c>
      <c r="P2905">
        <v>33</v>
      </c>
      <c r="Q2905" t="s">
        <v>64</v>
      </c>
      <c r="R2905">
        <v>9789</v>
      </c>
      <c r="S2905" t="str">
        <f t="shared" si="45"/>
        <v>100K-150K</v>
      </c>
    </row>
    <row r="2906" spans="1:19" x14ac:dyDescent="0.3">
      <c r="A2906" t="s">
        <v>31</v>
      </c>
      <c r="B2906" t="s">
        <v>32</v>
      </c>
      <c r="C2906">
        <v>2020</v>
      </c>
      <c r="D2906" t="s">
        <v>20</v>
      </c>
      <c r="E2906" t="s">
        <v>21</v>
      </c>
      <c r="F2906">
        <v>1.6</v>
      </c>
      <c r="G2906">
        <v>25742</v>
      </c>
      <c r="H2906">
        <v>143</v>
      </c>
      <c r="I2906">
        <v>142</v>
      </c>
      <c r="J2906">
        <v>1</v>
      </c>
      <c r="K2906">
        <v>0</v>
      </c>
      <c r="L2906" t="s">
        <v>43</v>
      </c>
      <c r="M2906" t="s">
        <v>44</v>
      </c>
      <c r="N2906" t="s">
        <v>36</v>
      </c>
      <c r="O2906" t="s">
        <v>29</v>
      </c>
      <c r="P2906">
        <v>40</v>
      </c>
      <c r="Q2906" t="s">
        <v>64</v>
      </c>
      <c r="R2906">
        <v>16266</v>
      </c>
      <c r="S2906" t="str">
        <f t="shared" si="45"/>
        <v>0-50K</v>
      </c>
    </row>
    <row r="2907" spans="1:19" x14ac:dyDescent="0.3">
      <c r="A2907" t="s">
        <v>41</v>
      </c>
      <c r="B2907" t="s">
        <v>62</v>
      </c>
      <c r="C2907">
        <v>2020</v>
      </c>
      <c r="D2907" t="s">
        <v>20</v>
      </c>
      <c r="E2907" t="s">
        <v>140</v>
      </c>
      <c r="F2907">
        <v>2.8</v>
      </c>
      <c r="G2907">
        <v>91902</v>
      </c>
      <c r="H2907">
        <v>229</v>
      </c>
      <c r="I2907">
        <v>214</v>
      </c>
      <c r="J2907">
        <v>1</v>
      </c>
      <c r="K2907">
        <v>0</v>
      </c>
      <c r="L2907" t="s">
        <v>34</v>
      </c>
      <c r="M2907" t="s">
        <v>28</v>
      </c>
      <c r="N2907" t="s">
        <v>23</v>
      </c>
      <c r="O2907" t="s">
        <v>24</v>
      </c>
      <c r="P2907">
        <v>28</v>
      </c>
      <c r="Q2907" t="s">
        <v>48</v>
      </c>
      <c r="R2907">
        <v>15283</v>
      </c>
      <c r="S2907" t="str">
        <f t="shared" si="45"/>
        <v>50K-100K</v>
      </c>
    </row>
    <row r="2908" spans="1:19" x14ac:dyDescent="0.3">
      <c r="A2908" t="s">
        <v>49</v>
      </c>
      <c r="B2908" t="s">
        <v>93</v>
      </c>
      <c r="C2908">
        <v>2014</v>
      </c>
      <c r="D2908" t="s">
        <v>20</v>
      </c>
      <c r="E2908" t="s">
        <v>21</v>
      </c>
      <c r="F2908">
        <v>2.5</v>
      </c>
      <c r="G2908">
        <v>98959</v>
      </c>
      <c r="H2908">
        <v>218</v>
      </c>
      <c r="I2908">
        <v>205</v>
      </c>
      <c r="J2908">
        <v>3</v>
      </c>
      <c r="K2908">
        <v>0</v>
      </c>
      <c r="L2908" t="s">
        <v>43</v>
      </c>
      <c r="M2908" t="s">
        <v>52</v>
      </c>
      <c r="N2908" t="s">
        <v>23</v>
      </c>
      <c r="O2908" t="s">
        <v>29</v>
      </c>
      <c r="P2908">
        <v>33</v>
      </c>
      <c r="Q2908" t="s">
        <v>25</v>
      </c>
      <c r="R2908">
        <v>10065</v>
      </c>
      <c r="S2908" t="str">
        <f t="shared" si="45"/>
        <v>50K-100K</v>
      </c>
    </row>
    <row r="2909" spans="1:19" x14ac:dyDescent="0.3">
      <c r="A2909" t="s">
        <v>26</v>
      </c>
      <c r="B2909" t="s">
        <v>68</v>
      </c>
      <c r="C2909">
        <v>2023</v>
      </c>
      <c r="D2909" t="s">
        <v>20</v>
      </c>
      <c r="E2909" t="s">
        <v>21</v>
      </c>
      <c r="F2909">
        <v>1.7</v>
      </c>
      <c r="G2909">
        <v>100</v>
      </c>
      <c r="H2909">
        <v>132</v>
      </c>
      <c r="I2909">
        <v>138</v>
      </c>
      <c r="J2909">
        <v>1</v>
      </c>
      <c r="K2909">
        <v>0</v>
      </c>
      <c r="L2909" t="s">
        <v>140</v>
      </c>
      <c r="M2909" t="s">
        <v>28</v>
      </c>
      <c r="N2909" t="s">
        <v>45</v>
      </c>
      <c r="O2909" t="s">
        <v>29</v>
      </c>
      <c r="P2909">
        <v>34</v>
      </c>
      <c r="Q2909" t="s">
        <v>64</v>
      </c>
      <c r="R2909">
        <v>20799</v>
      </c>
      <c r="S2909" t="str">
        <f t="shared" si="45"/>
        <v>0-50K</v>
      </c>
    </row>
    <row r="2910" spans="1:19" x14ac:dyDescent="0.3">
      <c r="A2910" t="s">
        <v>31</v>
      </c>
      <c r="B2910" t="s">
        <v>61</v>
      </c>
      <c r="C2910">
        <v>2011</v>
      </c>
      <c r="D2910" t="s">
        <v>20</v>
      </c>
      <c r="E2910" t="s">
        <v>21</v>
      </c>
      <c r="F2910">
        <v>2.5</v>
      </c>
      <c r="G2910">
        <v>106722</v>
      </c>
      <c r="H2910">
        <v>146</v>
      </c>
      <c r="I2910">
        <v>187</v>
      </c>
      <c r="J2910">
        <v>3</v>
      </c>
      <c r="K2910">
        <v>1</v>
      </c>
      <c r="L2910" t="s">
        <v>34</v>
      </c>
      <c r="M2910" t="s">
        <v>28</v>
      </c>
      <c r="N2910" t="s">
        <v>45</v>
      </c>
      <c r="O2910" t="s">
        <v>29</v>
      </c>
      <c r="P2910">
        <v>38</v>
      </c>
      <c r="Q2910" t="s">
        <v>76</v>
      </c>
      <c r="R2910">
        <v>2993</v>
      </c>
      <c r="S2910" t="str">
        <f t="shared" si="45"/>
        <v>100K-150K</v>
      </c>
    </row>
    <row r="2911" spans="1:19" x14ac:dyDescent="0.3">
      <c r="A2911" t="s">
        <v>26</v>
      </c>
      <c r="B2911" t="s">
        <v>58</v>
      </c>
      <c r="C2911">
        <v>2017</v>
      </c>
      <c r="D2911" t="s">
        <v>63</v>
      </c>
      <c r="E2911" t="s">
        <v>21</v>
      </c>
      <c r="F2911">
        <v>2.2999999999999998</v>
      </c>
      <c r="G2911">
        <v>72443</v>
      </c>
      <c r="H2911">
        <v>181</v>
      </c>
      <c r="I2911">
        <v>187</v>
      </c>
      <c r="J2911">
        <v>2</v>
      </c>
      <c r="K2911">
        <v>1</v>
      </c>
      <c r="L2911" t="s">
        <v>43</v>
      </c>
      <c r="M2911" t="s">
        <v>44</v>
      </c>
      <c r="N2911" t="s">
        <v>23</v>
      </c>
      <c r="O2911" t="s">
        <v>24</v>
      </c>
      <c r="P2911">
        <v>32</v>
      </c>
      <c r="Q2911" t="s">
        <v>64</v>
      </c>
      <c r="R2911">
        <v>13397</v>
      </c>
      <c r="S2911" t="str">
        <f t="shared" si="45"/>
        <v>50K-100K</v>
      </c>
    </row>
    <row r="2912" spans="1:19" x14ac:dyDescent="0.3">
      <c r="A2912" t="s">
        <v>73</v>
      </c>
      <c r="B2912" t="s">
        <v>97</v>
      </c>
      <c r="C2912">
        <v>2016</v>
      </c>
      <c r="D2912" t="s">
        <v>20</v>
      </c>
      <c r="E2912" t="s">
        <v>21</v>
      </c>
      <c r="F2912">
        <v>2.5</v>
      </c>
      <c r="G2912">
        <v>130164</v>
      </c>
      <c r="H2912">
        <v>147</v>
      </c>
      <c r="I2912">
        <v>150</v>
      </c>
      <c r="J2912">
        <v>2</v>
      </c>
      <c r="K2912">
        <v>0</v>
      </c>
      <c r="L2912" t="s">
        <v>43</v>
      </c>
      <c r="M2912" t="s">
        <v>52</v>
      </c>
      <c r="N2912" t="s">
        <v>45</v>
      </c>
      <c r="O2912" t="s">
        <v>24</v>
      </c>
      <c r="P2912">
        <v>42</v>
      </c>
      <c r="Q2912" t="s">
        <v>64</v>
      </c>
      <c r="R2912">
        <v>22349</v>
      </c>
      <c r="S2912" t="str">
        <f t="shared" si="45"/>
        <v>100K-150K</v>
      </c>
    </row>
    <row r="2913" spans="1:19" x14ac:dyDescent="0.3">
      <c r="A2913" t="s">
        <v>31</v>
      </c>
      <c r="B2913" t="s">
        <v>85</v>
      </c>
      <c r="C2913">
        <v>2006</v>
      </c>
      <c r="D2913" t="s">
        <v>20</v>
      </c>
      <c r="E2913" t="s">
        <v>21</v>
      </c>
      <c r="F2913">
        <v>2.5</v>
      </c>
      <c r="G2913">
        <v>177068</v>
      </c>
      <c r="H2913">
        <v>242</v>
      </c>
      <c r="I2913">
        <v>226</v>
      </c>
      <c r="J2913">
        <v>3</v>
      </c>
      <c r="K2913">
        <v>1</v>
      </c>
      <c r="L2913" t="s">
        <v>34</v>
      </c>
      <c r="M2913" t="s">
        <v>72</v>
      </c>
      <c r="N2913" t="s">
        <v>23</v>
      </c>
      <c r="O2913" t="s">
        <v>24</v>
      </c>
      <c r="P2913">
        <v>23</v>
      </c>
      <c r="Q2913" t="s">
        <v>46</v>
      </c>
      <c r="R2913">
        <v>500</v>
      </c>
      <c r="S2913" t="str">
        <f t="shared" si="45"/>
        <v>150K-200K</v>
      </c>
    </row>
    <row r="2914" spans="1:19" x14ac:dyDescent="0.3">
      <c r="A2914" t="s">
        <v>38</v>
      </c>
      <c r="B2914" t="s">
        <v>86</v>
      </c>
      <c r="C2914">
        <v>2005</v>
      </c>
      <c r="D2914" t="s">
        <v>20</v>
      </c>
      <c r="E2914" t="s">
        <v>140</v>
      </c>
      <c r="F2914">
        <v>5.4</v>
      </c>
      <c r="G2914">
        <v>163839</v>
      </c>
      <c r="H2914">
        <v>407</v>
      </c>
      <c r="I2914">
        <v>376</v>
      </c>
      <c r="J2914">
        <v>3</v>
      </c>
      <c r="K2914">
        <v>0</v>
      </c>
      <c r="L2914" t="s">
        <v>34</v>
      </c>
      <c r="M2914" t="s">
        <v>140</v>
      </c>
      <c r="N2914" t="s">
        <v>84</v>
      </c>
      <c r="O2914" t="s">
        <v>95</v>
      </c>
      <c r="P2914">
        <v>10</v>
      </c>
      <c r="Q2914" t="s">
        <v>57</v>
      </c>
      <c r="R2914">
        <v>500</v>
      </c>
      <c r="S2914" t="str">
        <f t="shared" si="45"/>
        <v>150K-200K</v>
      </c>
    </row>
    <row r="2915" spans="1:19" x14ac:dyDescent="0.3">
      <c r="A2915" t="s">
        <v>80</v>
      </c>
      <c r="B2915" t="s">
        <v>81</v>
      </c>
      <c r="C2915">
        <v>2013</v>
      </c>
      <c r="D2915" t="s">
        <v>63</v>
      </c>
      <c r="E2915" t="s">
        <v>21</v>
      </c>
      <c r="F2915">
        <v>2.6</v>
      </c>
      <c r="G2915">
        <v>36432</v>
      </c>
      <c r="H2915">
        <v>200</v>
      </c>
      <c r="I2915">
        <v>195</v>
      </c>
      <c r="J2915">
        <v>2</v>
      </c>
      <c r="K2915">
        <v>1</v>
      </c>
      <c r="L2915" t="s">
        <v>43</v>
      </c>
      <c r="M2915" t="s">
        <v>94</v>
      </c>
      <c r="N2915" t="s">
        <v>82</v>
      </c>
      <c r="O2915" t="s">
        <v>60</v>
      </c>
      <c r="P2915">
        <v>34</v>
      </c>
      <c r="Q2915" t="s">
        <v>88</v>
      </c>
      <c r="R2915">
        <v>8505</v>
      </c>
      <c r="S2915" t="str">
        <f t="shared" si="45"/>
        <v>0-50K</v>
      </c>
    </row>
    <row r="2916" spans="1:19" x14ac:dyDescent="0.3">
      <c r="A2916" t="s">
        <v>26</v>
      </c>
      <c r="B2916" t="s">
        <v>58</v>
      </c>
      <c r="C2916">
        <v>2022</v>
      </c>
      <c r="D2916" t="s">
        <v>20</v>
      </c>
      <c r="E2916" t="s">
        <v>21</v>
      </c>
      <c r="F2916">
        <v>2.5</v>
      </c>
      <c r="G2916">
        <v>13159</v>
      </c>
      <c r="H2916">
        <v>187</v>
      </c>
      <c r="I2916">
        <v>193</v>
      </c>
      <c r="J2916">
        <v>1</v>
      </c>
      <c r="K2916">
        <v>0</v>
      </c>
      <c r="L2916" t="s">
        <v>43</v>
      </c>
      <c r="M2916" t="s">
        <v>22</v>
      </c>
      <c r="N2916" t="s">
        <v>23</v>
      </c>
      <c r="O2916" t="s">
        <v>24</v>
      </c>
      <c r="P2916">
        <v>27</v>
      </c>
      <c r="Q2916" t="s">
        <v>25</v>
      </c>
      <c r="R2916">
        <v>26552</v>
      </c>
      <c r="S2916" t="str">
        <f t="shared" si="45"/>
        <v>0-50K</v>
      </c>
    </row>
    <row r="2917" spans="1:19" x14ac:dyDescent="0.3">
      <c r="A2917" t="s">
        <v>31</v>
      </c>
      <c r="B2917" t="s">
        <v>32</v>
      </c>
      <c r="C2917">
        <v>2008</v>
      </c>
      <c r="D2917" t="s">
        <v>20</v>
      </c>
      <c r="E2917" t="s">
        <v>140</v>
      </c>
      <c r="F2917">
        <v>1.8</v>
      </c>
      <c r="G2917">
        <v>136270</v>
      </c>
      <c r="H2917">
        <v>146</v>
      </c>
      <c r="I2917">
        <v>152</v>
      </c>
      <c r="J2917">
        <v>4</v>
      </c>
      <c r="K2917">
        <v>1</v>
      </c>
      <c r="L2917" t="s">
        <v>140</v>
      </c>
      <c r="M2917" t="s">
        <v>140</v>
      </c>
      <c r="N2917" t="s">
        <v>36</v>
      </c>
      <c r="O2917" t="s">
        <v>29</v>
      </c>
      <c r="P2917">
        <v>38</v>
      </c>
      <c r="Q2917" t="s">
        <v>30</v>
      </c>
      <c r="R2917">
        <v>500</v>
      </c>
      <c r="S2917" t="str">
        <f t="shared" si="45"/>
        <v>100K-150K</v>
      </c>
    </row>
    <row r="2918" spans="1:19" x14ac:dyDescent="0.3">
      <c r="A2918" t="s">
        <v>38</v>
      </c>
      <c r="B2918" t="s">
        <v>39</v>
      </c>
      <c r="C2918">
        <v>2008</v>
      </c>
      <c r="D2918" t="s">
        <v>20</v>
      </c>
      <c r="E2918" t="s">
        <v>21</v>
      </c>
      <c r="F2918">
        <v>3.3</v>
      </c>
      <c r="G2918">
        <v>187149</v>
      </c>
      <c r="H2918">
        <v>258</v>
      </c>
      <c r="I2918">
        <v>250</v>
      </c>
      <c r="J2918">
        <v>2</v>
      </c>
      <c r="K2918">
        <v>0</v>
      </c>
      <c r="L2918" t="s">
        <v>43</v>
      </c>
      <c r="M2918" t="s">
        <v>28</v>
      </c>
      <c r="N2918" t="s">
        <v>23</v>
      </c>
      <c r="O2918" t="s">
        <v>29</v>
      </c>
      <c r="P2918">
        <v>28</v>
      </c>
      <c r="Q2918" t="s">
        <v>25</v>
      </c>
      <c r="R2918">
        <v>4358</v>
      </c>
      <c r="S2918" t="str">
        <f t="shared" si="45"/>
        <v>150K-200K</v>
      </c>
    </row>
    <row r="2919" spans="1:19" x14ac:dyDescent="0.3">
      <c r="A2919" t="s">
        <v>73</v>
      </c>
      <c r="B2919" t="s">
        <v>97</v>
      </c>
      <c r="C2919">
        <v>2012</v>
      </c>
      <c r="D2919" t="s">
        <v>20</v>
      </c>
      <c r="E2919" t="s">
        <v>21</v>
      </c>
      <c r="F2919">
        <v>2.2999999999999998</v>
      </c>
      <c r="G2919">
        <v>209463</v>
      </c>
      <c r="H2919">
        <v>177</v>
      </c>
      <c r="I2919">
        <v>166</v>
      </c>
      <c r="J2919">
        <v>2</v>
      </c>
      <c r="K2919">
        <v>1</v>
      </c>
      <c r="L2919" t="s">
        <v>43</v>
      </c>
      <c r="M2919" t="s">
        <v>22</v>
      </c>
      <c r="N2919" t="s">
        <v>45</v>
      </c>
      <c r="O2919" t="s">
        <v>24</v>
      </c>
      <c r="P2919">
        <v>31</v>
      </c>
      <c r="Q2919" t="s">
        <v>48</v>
      </c>
      <c r="R2919">
        <v>9384</v>
      </c>
      <c r="S2919" t="str">
        <f t="shared" si="45"/>
        <v>200K+</v>
      </c>
    </row>
    <row r="2920" spans="1:19" x14ac:dyDescent="0.3">
      <c r="A2920" t="s">
        <v>38</v>
      </c>
      <c r="B2920" t="s">
        <v>39</v>
      </c>
      <c r="C2920">
        <v>2009</v>
      </c>
      <c r="D2920" t="s">
        <v>20</v>
      </c>
      <c r="E2920" t="s">
        <v>21</v>
      </c>
      <c r="F2920">
        <v>3.1</v>
      </c>
      <c r="G2920">
        <v>219357</v>
      </c>
      <c r="H2920">
        <v>218</v>
      </c>
      <c r="I2920">
        <v>218</v>
      </c>
      <c r="J2920">
        <v>4</v>
      </c>
      <c r="K2920">
        <v>1</v>
      </c>
      <c r="L2920" t="s">
        <v>43</v>
      </c>
      <c r="M2920" t="s">
        <v>44</v>
      </c>
      <c r="N2920" t="s">
        <v>23</v>
      </c>
      <c r="O2920" t="s">
        <v>24</v>
      </c>
      <c r="P2920">
        <v>25</v>
      </c>
      <c r="Q2920" t="s">
        <v>88</v>
      </c>
      <c r="R2920">
        <v>2836</v>
      </c>
      <c r="S2920" t="str">
        <f t="shared" si="45"/>
        <v>200K+</v>
      </c>
    </row>
    <row r="2921" spans="1:19" x14ac:dyDescent="0.3">
      <c r="A2921" t="s">
        <v>55</v>
      </c>
      <c r="B2921" t="s">
        <v>78</v>
      </c>
      <c r="C2921">
        <v>2013</v>
      </c>
      <c r="D2921" t="s">
        <v>20</v>
      </c>
      <c r="E2921" t="s">
        <v>21</v>
      </c>
      <c r="F2921">
        <v>2.2999999999999998</v>
      </c>
      <c r="G2921">
        <v>114897</v>
      </c>
      <c r="H2921">
        <v>169</v>
      </c>
      <c r="I2921">
        <v>148</v>
      </c>
      <c r="J2921">
        <v>3</v>
      </c>
      <c r="K2921">
        <v>0</v>
      </c>
      <c r="L2921" t="s">
        <v>43</v>
      </c>
      <c r="M2921" t="s">
        <v>28</v>
      </c>
      <c r="N2921" t="s">
        <v>45</v>
      </c>
      <c r="O2921" t="s">
        <v>24</v>
      </c>
      <c r="P2921">
        <v>33</v>
      </c>
      <c r="Q2921" t="s">
        <v>91</v>
      </c>
      <c r="R2921">
        <v>4547</v>
      </c>
      <c r="S2921" t="str">
        <f t="shared" si="45"/>
        <v>100K-150K</v>
      </c>
    </row>
    <row r="2922" spans="1:19" x14ac:dyDescent="0.3">
      <c r="A2922" t="s">
        <v>49</v>
      </c>
      <c r="B2922" t="s">
        <v>92</v>
      </c>
      <c r="C2922">
        <v>2022</v>
      </c>
      <c r="D2922" t="s">
        <v>20</v>
      </c>
      <c r="E2922" t="s">
        <v>21</v>
      </c>
      <c r="F2922">
        <v>2.8</v>
      </c>
      <c r="G2922">
        <v>100</v>
      </c>
      <c r="H2922">
        <v>187</v>
      </c>
      <c r="I2922">
        <v>204</v>
      </c>
      <c r="J2922">
        <v>1</v>
      </c>
      <c r="K2922">
        <v>0</v>
      </c>
      <c r="L2922" t="s">
        <v>43</v>
      </c>
      <c r="M2922" t="s">
        <v>59</v>
      </c>
      <c r="N2922" t="s">
        <v>23</v>
      </c>
      <c r="O2922" t="s">
        <v>60</v>
      </c>
      <c r="P2922">
        <v>32</v>
      </c>
      <c r="Q2922" t="s">
        <v>91</v>
      </c>
      <c r="R2922">
        <v>24692</v>
      </c>
      <c r="S2922" t="str">
        <f t="shared" si="45"/>
        <v>0-50K</v>
      </c>
    </row>
    <row r="2923" spans="1:19" x14ac:dyDescent="0.3">
      <c r="A2923" t="s">
        <v>26</v>
      </c>
      <c r="B2923" t="s">
        <v>58</v>
      </c>
      <c r="C2923">
        <v>2005</v>
      </c>
      <c r="D2923" t="s">
        <v>20</v>
      </c>
      <c r="E2923" t="s">
        <v>21</v>
      </c>
      <c r="F2923">
        <v>2.5</v>
      </c>
      <c r="G2923">
        <v>214364</v>
      </c>
      <c r="H2923">
        <v>198</v>
      </c>
      <c r="I2923">
        <v>179</v>
      </c>
      <c r="J2923">
        <v>5</v>
      </c>
      <c r="K2923">
        <v>1</v>
      </c>
      <c r="L2923" t="s">
        <v>34</v>
      </c>
      <c r="M2923" t="s">
        <v>140</v>
      </c>
      <c r="N2923" t="s">
        <v>23</v>
      </c>
      <c r="O2923" t="s">
        <v>24</v>
      </c>
      <c r="P2923">
        <v>27</v>
      </c>
      <c r="Q2923" t="s">
        <v>46</v>
      </c>
      <c r="R2923">
        <v>500</v>
      </c>
      <c r="S2923" t="str">
        <f t="shared" si="45"/>
        <v>200K+</v>
      </c>
    </row>
    <row r="2924" spans="1:19" x14ac:dyDescent="0.3">
      <c r="A2924" t="s">
        <v>73</v>
      </c>
      <c r="B2924" t="s">
        <v>74</v>
      </c>
      <c r="C2924">
        <v>2024</v>
      </c>
      <c r="D2924" t="s">
        <v>33</v>
      </c>
      <c r="E2924" t="s">
        <v>21</v>
      </c>
      <c r="F2924">
        <v>2.4</v>
      </c>
      <c r="G2924">
        <v>100</v>
      </c>
      <c r="H2924">
        <v>179</v>
      </c>
      <c r="I2924">
        <v>165</v>
      </c>
      <c r="J2924">
        <v>1</v>
      </c>
      <c r="K2924">
        <v>0</v>
      </c>
      <c r="L2924" t="s">
        <v>43</v>
      </c>
      <c r="M2924" t="s">
        <v>140</v>
      </c>
      <c r="N2924" t="s">
        <v>23</v>
      </c>
      <c r="O2924" t="s">
        <v>29</v>
      </c>
      <c r="P2924">
        <v>48</v>
      </c>
      <c r="Q2924" t="s">
        <v>88</v>
      </c>
      <c r="R2924">
        <v>61686</v>
      </c>
      <c r="S2924" t="str">
        <f t="shared" si="45"/>
        <v>0-50K</v>
      </c>
    </row>
    <row r="2925" spans="1:19" x14ac:dyDescent="0.3">
      <c r="A2925" t="s">
        <v>49</v>
      </c>
      <c r="B2925" t="s">
        <v>50</v>
      </c>
      <c r="C2925">
        <v>2018</v>
      </c>
      <c r="D2925" t="s">
        <v>20</v>
      </c>
      <c r="E2925" t="s">
        <v>21</v>
      </c>
      <c r="F2925">
        <v>2.1</v>
      </c>
      <c r="G2925">
        <v>118662</v>
      </c>
      <c r="H2925">
        <v>174</v>
      </c>
      <c r="I2925">
        <v>145</v>
      </c>
      <c r="J2925">
        <v>4</v>
      </c>
      <c r="K2925">
        <v>1</v>
      </c>
      <c r="L2925" t="s">
        <v>140</v>
      </c>
      <c r="M2925" t="s">
        <v>94</v>
      </c>
      <c r="N2925" t="s">
        <v>45</v>
      </c>
      <c r="O2925" t="s">
        <v>29</v>
      </c>
      <c r="P2925">
        <v>32</v>
      </c>
      <c r="Q2925" t="s">
        <v>46</v>
      </c>
      <c r="R2925">
        <v>4828</v>
      </c>
      <c r="S2925" t="str">
        <f t="shared" si="45"/>
        <v>100K-150K</v>
      </c>
    </row>
    <row r="2926" spans="1:19" x14ac:dyDescent="0.3">
      <c r="A2926" t="s">
        <v>49</v>
      </c>
      <c r="B2926" t="s">
        <v>93</v>
      </c>
      <c r="C2926">
        <v>2012</v>
      </c>
      <c r="D2926" t="s">
        <v>20</v>
      </c>
      <c r="E2926" t="s">
        <v>21</v>
      </c>
      <c r="F2926">
        <v>3.3</v>
      </c>
      <c r="G2926">
        <v>175877</v>
      </c>
      <c r="H2926">
        <v>245</v>
      </c>
      <c r="I2926">
        <v>229</v>
      </c>
      <c r="J2926">
        <v>4</v>
      </c>
      <c r="K2926" t="s">
        <v>140</v>
      </c>
      <c r="L2926" t="s">
        <v>43</v>
      </c>
      <c r="M2926" t="s">
        <v>52</v>
      </c>
      <c r="N2926" t="s">
        <v>23</v>
      </c>
      <c r="O2926" t="s">
        <v>24</v>
      </c>
      <c r="P2926">
        <v>26</v>
      </c>
      <c r="Q2926" t="s">
        <v>57</v>
      </c>
      <c r="R2926">
        <v>3182</v>
      </c>
      <c r="S2926" t="str">
        <f t="shared" si="45"/>
        <v>150K-200K</v>
      </c>
    </row>
    <row r="2927" spans="1:19" x14ac:dyDescent="0.3">
      <c r="A2927" t="s">
        <v>80</v>
      </c>
      <c r="B2927" t="s">
        <v>98</v>
      </c>
      <c r="C2927">
        <v>2015</v>
      </c>
      <c r="D2927" t="s">
        <v>20</v>
      </c>
      <c r="E2927" t="s">
        <v>21</v>
      </c>
      <c r="F2927">
        <v>3</v>
      </c>
      <c r="G2927">
        <v>61344</v>
      </c>
      <c r="H2927">
        <v>236</v>
      </c>
      <c r="I2927">
        <v>197</v>
      </c>
      <c r="J2927">
        <v>3</v>
      </c>
      <c r="K2927">
        <v>0</v>
      </c>
      <c r="L2927" t="s">
        <v>34</v>
      </c>
      <c r="M2927" t="s">
        <v>35</v>
      </c>
      <c r="N2927" t="s">
        <v>23</v>
      </c>
      <c r="O2927" t="s">
        <v>29</v>
      </c>
      <c r="P2927">
        <v>23</v>
      </c>
      <c r="Q2927" t="s">
        <v>25</v>
      </c>
      <c r="R2927">
        <v>9488</v>
      </c>
      <c r="S2927" t="str">
        <f t="shared" si="45"/>
        <v>50K-100K</v>
      </c>
    </row>
    <row r="2928" spans="1:19" x14ac:dyDescent="0.3">
      <c r="A2928" t="s">
        <v>73</v>
      </c>
      <c r="B2928" t="s">
        <v>87</v>
      </c>
      <c r="C2928">
        <v>2014</v>
      </c>
      <c r="D2928" t="s">
        <v>20</v>
      </c>
      <c r="E2928" t="s">
        <v>21</v>
      </c>
      <c r="F2928">
        <v>2.5</v>
      </c>
      <c r="G2928">
        <v>104097</v>
      </c>
      <c r="H2928">
        <v>196</v>
      </c>
      <c r="I2928">
        <v>180</v>
      </c>
      <c r="J2928">
        <v>2</v>
      </c>
      <c r="K2928">
        <v>0</v>
      </c>
      <c r="L2928" t="s">
        <v>34</v>
      </c>
      <c r="M2928" t="s">
        <v>72</v>
      </c>
      <c r="N2928" t="s">
        <v>23</v>
      </c>
      <c r="O2928" t="s">
        <v>29</v>
      </c>
      <c r="P2928">
        <v>37</v>
      </c>
      <c r="Q2928" t="s">
        <v>91</v>
      </c>
      <c r="R2928">
        <v>13372</v>
      </c>
      <c r="S2928" t="str">
        <f t="shared" si="45"/>
        <v>100K-150K</v>
      </c>
    </row>
    <row r="2929" spans="1:19" x14ac:dyDescent="0.3">
      <c r="A2929" t="s">
        <v>18</v>
      </c>
      <c r="B2929" t="s">
        <v>51</v>
      </c>
      <c r="C2929">
        <v>2008</v>
      </c>
      <c r="D2929" t="s">
        <v>20</v>
      </c>
      <c r="E2929" t="s">
        <v>21</v>
      </c>
      <c r="F2929">
        <v>2.5</v>
      </c>
      <c r="G2929">
        <v>109941</v>
      </c>
      <c r="H2929">
        <v>189</v>
      </c>
      <c r="I2929">
        <v>187</v>
      </c>
      <c r="J2929">
        <v>3</v>
      </c>
      <c r="K2929" t="s">
        <v>140</v>
      </c>
      <c r="L2929" t="s">
        <v>43</v>
      </c>
      <c r="M2929" t="s">
        <v>22</v>
      </c>
      <c r="N2929" t="s">
        <v>45</v>
      </c>
      <c r="O2929" t="s">
        <v>24</v>
      </c>
      <c r="P2929">
        <v>30</v>
      </c>
      <c r="Q2929" t="s">
        <v>88</v>
      </c>
      <c r="R2929">
        <v>6920</v>
      </c>
      <c r="S2929" t="str">
        <f t="shared" si="45"/>
        <v>100K-150K</v>
      </c>
    </row>
    <row r="2930" spans="1:19" x14ac:dyDescent="0.3">
      <c r="A2930" t="s">
        <v>55</v>
      </c>
      <c r="B2930" t="s">
        <v>75</v>
      </c>
      <c r="C2930">
        <v>2007</v>
      </c>
      <c r="D2930" t="s">
        <v>20</v>
      </c>
      <c r="E2930" t="s">
        <v>21</v>
      </c>
      <c r="F2930">
        <v>1.5</v>
      </c>
      <c r="G2930">
        <v>126995</v>
      </c>
      <c r="H2930">
        <v>131</v>
      </c>
      <c r="I2930">
        <v>135</v>
      </c>
      <c r="J2930">
        <v>5</v>
      </c>
      <c r="K2930">
        <v>1</v>
      </c>
      <c r="L2930" t="s">
        <v>34</v>
      </c>
      <c r="M2930" t="s">
        <v>72</v>
      </c>
      <c r="N2930" t="s">
        <v>45</v>
      </c>
      <c r="O2930" t="s">
        <v>29</v>
      </c>
      <c r="P2930">
        <v>39</v>
      </c>
      <c r="Q2930" t="s">
        <v>37</v>
      </c>
      <c r="R2930">
        <v>500</v>
      </c>
      <c r="S2930" t="str">
        <f t="shared" si="45"/>
        <v>100K-150K</v>
      </c>
    </row>
    <row r="2931" spans="1:19" x14ac:dyDescent="0.3">
      <c r="A2931" t="s">
        <v>18</v>
      </c>
      <c r="B2931" t="s">
        <v>66</v>
      </c>
      <c r="C2931">
        <v>2008</v>
      </c>
      <c r="D2931" t="s">
        <v>20</v>
      </c>
      <c r="E2931" t="s">
        <v>21</v>
      </c>
      <c r="F2931">
        <v>2.5</v>
      </c>
      <c r="G2931">
        <v>187824</v>
      </c>
      <c r="H2931">
        <v>198</v>
      </c>
      <c r="I2931">
        <v>187</v>
      </c>
      <c r="J2931">
        <v>5</v>
      </c>
      <c r="K2931">
        <v>0</v>
      </c>
      <c r="L2931" t="s">
        <v>43</v>
      </c>
      <c r="M2931" t="s">
        <v>52</v>
      </c>
      <c r="N2931" t="s">
        <v>23</v>
      </c>
      <c r="O2931" t="s">
        <v>29</v>
      </c>
      <c r="P2931">
        <v>31</v>
      </c>
      <c r="Q2931" t="s">
        <v>25</v>
      </c>
      <c r="R2931">
        <v>2745</v>
      </c>
      <c r="S2931" t="str">
        <f t="shared" si="45"/>
        <v>150K-200K</v>
      </c>
    </row>
    <row r="2932" spans="1:19" x14ac:dyDescent="0.3">
      <c r="A2932" t="s">
        <v>41</v>
      </c>
      <c r="B2932" t="s">
        <v>103</v>
      </c>
      <c r="C2932">
        <v>2010</v>
      </c>
      <c r="D2932" t="s">
        <v>20</v>
      </c>
      <c r="E2932" t="s">
        <v>21</v>
      </c>
      <c r="F2932">
        <v>2.1</v>
      </c>
      <c r="G2932">
        <v>161820</v>
      </c>
      <c r="H2932">
        <v>168</v>
      </c>
      <c r="I2932">
        <v>144</v>
      </c>
      <c r="J2932">
        <v>2</v>
      </c>
      <c r="K2932" t="s">
        <v>140</v>
      </c>
      <c r="L2932" t="s">
        <v>34</v>
      </c>
      <c r="M2932" t="s">
        <v>59</v>
      </c>
      <c r="N2932" t="s">
        <v>23</v>
      </c>
      <c r="O2932" t="s">
        <v>24</v>
      </c>
      <c r="P2932">
        <v>32</v>
      </c>
      <c r="Q2932" t="s">
        <v>140</v>
      </c>
      <c r="R2932">
        <v>2530</v>
      </c>
      <c r="S2932" t="str">
        <f t="shared" si="45"/>
        <v>150K-200K</v>
      </c>
    </row>
    <row r="2933" spans="1:19" x14ac:dyDescent="0.3">
      <c r="A2933" t="s">
        <v>18</v>
      </c>
      <c r="B2933" t="s">
        <v>66</v>
      </c>
      <c r="C2933">
        <v>2006</v>
      </c>
      <c r="D2933" t="s">
        <v>20</v>
      </c>
      <c r="E2933" t="s">
        <v>21</v>
      </c>
      <c r="F2933">
        <v>3</v>
      </c>
      <c r="G2933">
        <v>413569</v>
      </c>
      <c r="H2933">
        <v>229</v>
      </c>
      <c r="I2933">
        <v>186</v>
      </c>
      <c r="J2933">
        <v>5</v>
      </c>
      <c r="K2933">
        <v>0</v>
      </c>
      <c r="L2933" t="s">
        <v>34</v>
      </c>
      <c r="M2933" t="s">
        <v>35</v>
      </c>
      <c r="N2933" t="s">
        <v>23</v>
      </c>
      <c r="O2933" t="s">
        <v>29</v>
      </c>
      <c r="P2933">
        <v>32</v>
      </c>
      <c r="Q2933" t="s">
        <v>48</v>
      </c>
      <c r="R2933">
        <v>500</v>
      </c>
      <c r="S2933" t="str">
        <f t="shared" si="45"/>
        <v>200K+</v>
      </c>
    </row>
    <row r="2934" spans="1:19" x14ac:dyDescent="0.3">
      <c r="A2934" t="s">
        <v>49</v>
      </c>
      <c r="B2934" t="s">
        <v>92</v>
      </c>
      <c r="C2934">
        <v>2006</v>
      </c>
      <c r="D2934" t="s">
        <v>20</v>
      </c>
      <c r="E2934" t="s">
        <v>21</v>
      </c>
      <c r="F2934">
        <v>2.7</v>
      </c>
      <c r="G2934">
        <v>320346</v>
      </c>
      <c r="H2934">
        <v>203</v>
      </c>
      <c r="I2934">
        <v>191</v>
      </c>
      <c r="J2934">
        <v>4</v>
      </c>
      <c r="K2934">
        <v>0</v>
      </c>
      <c r="L2934" t="s">
        <v>34</v>
      </c>
      <c r="M2934" t="s">
        <v>28</v>
      </c>
      <c r="N2934" t="s">
        <v>23</v>
      </c>
      <c r="O2934" t="s">
        <v>24</v>
      </c>
      <c r="P2934">
        <v>25</v>
      </c>
      <c r="Q2934" t="s">
        <v>140</v>
      </c>
      <c r="R2934">
        <v>500</v>
      </c>
      <c r="S2934" t="str">
        <f t="shared" si="45"/>
        <v>200K+</v>
      </c>
    </row>
    <row r="2935" spans="1:19" x14ac:dyDescent="0.3">
      <c r="A2935" t="s">
        <v>73</v>
      </c>
      <c r="B2935" t="s">
        <v>90</v>
      </c>
      <c r="C2935">
        <v>2023</v>
      </c>
      <c r="D2935" t="s">
        <v>20</v>
      </c>
      <c r="E2935" t="s">
        <v>140</v>
      </c>
      <c r="F2935">
        <v>1.6</v>
      </c>
      <c r="G2935">
        <v>1857</v>
      </c>
      <c r="H2935">
        <v>137</v>
      </c>
      <c r="I2935">
        <v>187</v>
      </c>
      <c r="J2935">
        <v>1</v>
      </c>
      <c r="K2935" t="s">
        <v>140</v>
      </c>
      <c r="L2935" t="s">
        <v>140</v>
      </c>
      <c r="M2935" t="s">
        <v>59</v>
      </c>
      <c r="N2935" t="s">
        <v>45</v>
      </c>
      <c r="O2935" t="s">
        <v>24</v>
      </c>
      <c r="P2935">
        <v>32</v>
      </c>
      <c r="Q2935" t="s">
        <v>76</v>
      </c>
      <c r="R2935">
        <v>39126</v>
      </c>
      <c r="S2935" t="str">
        <f t="shared" si="45"/>
        <v>0-50K</v>
      </c>
    </row>
    <row r="2936" spans="1:19" x14ac:dyDescent="0.3">
      <c r="A2936" t="s">
        <v>49</v>
      </c>
      <c r="B2936" t="s">
        <v>50</v>
      </c>
      <c r="C2936">
        <v>2013</v>
      </c>
      <c r="D2936" t="s">
        <v>20</v>
      </c>
      <c r="E2936" t="s">
        <v>140</v>
      </c>
      <c r="F2936">
        <v>1.8</v>
      </c>
      <c r="G2936">
        <v>77777</v>
      </c>
      <c r="H2936">
        <v>127</v>
      </c>
      <c r="I2936">
        <v>132</v>
      </c>
      <c r="J2936">
        <v>2</v>
      </c>
      <c r="K2936">
        <v>1</v>
      </c>
      <c r="L2936" t="s">
        <v>34</v>
      </c>
      <c r="M2936" t="s">
        <v>22</v>
      </c>
      <c r="N2936" t="s">
        <v>45</v>
      </c>
      <c r="O2936" t="s">
        <v>29</v>
      </c>
      <c r="P2936">
        <v>35</v>
      </c>
      <c r="Q2936" t="s">
        <v>88</v>
      </c>
      <c r="R2936">
        <v>3334</v>
      </c>
      <c r="S2936" t="str">
        <f t="shared" si="45"/>
        <v>50K-100K</v>
      </c>
    </row>
    <row r="2937" spans="1:19" x14ac:dyDescent="0.3">
      <c r="A2937" t="s">
        <v>18</v>
      </c>
      <c r="B2937" t="s">
        <v>51</v>
      </c>
      <c r="C2937">
        <v>2012</v>
      </c>
      <c r="D2937" t="s">
        <v>20</v>
      </c>
      <c r="E2937" t="s">
        <v>21</v>
      </c>
      <c r="F2937">
        <v>2.1</v>
      </c>
      <c r="G2937">
        <v>310054</v>
      </c>
      <c r="H2937">
        <v>160</v>
      </c>
      <c r="I2937">
        <v>187</v>
      </c>
      <c r="J2937">
        <v>2</v>
      </c>
      <c r="K2937">
        <v>1</v>
      </c>
      <c r="L2937" t="s">
        <v>34</v>
      </c>
      <c r="M2937" t="s">
        <v>140</v>
      </c>
      <c r="N2937" t="s">
        <v>45</v>
      </c>
      <c r="O2937" t="s">
        <v>29</v>
      </c>
      <c r="P2937">
        <v>31</v>
      </c>
      <c r="Q2937" t="s">
        <v>46</v>
      </c>
      <c r="R2937">
        <v>500</v>
      </c>
      <c r="S2937" t="str">
        <f t="shared" si="45"/>
        <v>200K+</v>
      </c>
    </row>
    <row r="2938" spans="1:19" x14ac:dyDescent="0.3">
      <c r="A2938" t="s">
        <v>49</v>
      </c>
      <c r="B2938" t="s">
        <v>93</v>
      </c>
      <c r="C2938">
        <v>2021</v>
      </c>
      <c r="D2938" t="s">
        <v>20</v>
      </c>
      <c r="E2938" t="s">
        <v>21</v>
      </c>
      <c r="F2938">
        <v>2</v>
      </c>
      <c r="G2938">
        <v>62743</v>
      </c>
      <c r="H2938">
        <v>149</v>
      </c>
      <c r="I2938">
        <v>137</v>
      </c>
      <c r="J2938">
        <v>1</v>
      </c>
      <c r="K2938">
        <v>0</v>
      </c>
      <c r="L2938" t="s">
        <v>34</v>
      </c>
      <c r="M2938" t="s">
        <v>44</v>
      </c>
      <c r="N2938" t="s">
        <v>23</v>
      </c>
      <c r="O2938" t="s">
        <v>24</v>
      </c>
      <c r="P2938">
        <v>32</v>
      </c>
      <c r="Q2938" t="s">
        <v>25</v>
      </c>
      <c r="R2938">
        <v>23708</v>
      </c>
      <c r="S2938" t="str">
        <f t="shared" si="45"/>
        <v>50K-100K</v>
      </c>
    </row>
    <row r="2939" spans="1:19" x14ac:dyDescent="0.3">
      <c r="A2939" t="s">
        <v>26</v>
      </c>
      <c r="B2939" t="s">
        <v>58</v>
      </c>
      <c r="C2939">
        <v>2022</v>
      </c>
      <c r="D2939" t="s">
        <v>65</v>
      </c>
      <c r="E2939" t="s">
        <v>21</v>
      </c>
      <c r="F2939">
        <v>0</v>
      </c>
      <c r="G2939">
        <v>14237</v>
      </c>
      <c r="H2939">
        <v>261</v>
      </c>
      <c r="I2939">
        <v>287</v>
      </c>
      <c r="J2939">
        <v>1</v>
      </c>
      <c r="K2939">
        <v>0</v>
      </c>
      <c r="L2939" t="s">
        <v>43</v>
      </c>
      <c r="M2939" t="s">
        <v>35</v>
      </c>
      <c r="N2939" t="s">
        <v>23</v>
      </c>
      <c r="O2939" t="s">
        <v>24</v>
      </c>
      <c r="P2939">
        <v>106</v>
      </c>
      <c r="Q2939" t="s">
        <v>25</v>
      </c>
      <c r="R2939">
        <v>26560</v>
      </c>
      <c r="S2939" t="str">
        <f t="shared" si="45"/>
        <v>0-50K</v>
      </c>
    </row>
    <row r="2940" spans="1:19" x14ac:dyDescent="0.3">
      <c r="A2940" t="s">
        <v>55</v>
      </c>
      <c r="B2940" t="s">
        <v>69</v>
      </c>
      <c r="C2940">
        <v>2014</v>
      </c>
      <c r="D2940" t="s">
        <v>20</v>
      </c>
      <c r="E2940" t="s">
        <v>21</v>
      </c>
      <c r="F2940">
        <v>2.1</v>
      </c>
      <c r="G2940">
        <v>10834</v>
      </c>
      <c r="H2940">
        <v>148</v>
      </c>
      <c r="I2940">
        <v>138</v>
      </c>
      <c r="J2940">
        <v>3</v>
      </c>
      <c r="K2940">
        <v>1</v>
      </c>
      <c r="L2940" t="s">
        <v>43</v>
      </c>
      <c r="M2940" t="s">
        <v>52</v>
      </c>
      <c r="N2940" t="s">
        <v>23</v>
      </c>
      <c r="O2940" t="s">
        <v>24</v>
      </c>
      <c r="P2940">
        <v>36</v>
      </c>
      <c r="Q2940" t="s">
        <v>57</v>
      </c>
      <c r="R2940">
        <v>10346</v>
      </c>
      <c r="S2940" t="str">
        <f t="shared" si="45"/>
        <v>0-50K</v>
      </c>
    </row>
    <row r="2941" spans="1:19" x14ac:dyDescent="0.3">
      <c r="A2941" t="s">
        <v>49</v>
      </c>
      <c r="B2941" t="s">
        <v>92</v>
      </c>
      <c r="C2941">
        <v>2012</v>
      </c>
      <c r="D2941" t="s">
        <v>63</v>
      </c>
      <c r="E2941" t="s">
        <v>140</v>
      </c>
      <c r="F2941">
        <v>2.4</v>
      </c>
      <c r="G2941">
        <v>250696</v>
      </c>
      <c r="H2941">
        <v>201</v>
      </c>
      <c r="I2941">
        <v>187</v>
      </c>
      <c r="J2941">
        <v>3</v>
      </c>
      <c r="K2941">
        <v>1</v>
      </c>
      <c r="L2941" t="s">
        <v>140</v>
      </c>
      <c r="M2941" t="s">
        <v>52</v>
      </c>
      <c r="N2941" t="s">
        <v>23</v>
      </c>
      <c r="O2941" t="s">
        <v>24</v>
      </c>
      <c r="P2941">
        <v>32</v>
      </c>
      <c r="Q2941" t="s">
        <v>30</v>
      </c>
      <c r="R2941">
        <v>500</v>
      </c>
      <c r="S2941" t="str">
        <f t="shared" si="45"/>
        <v>200K+</v>
      </c>
    </row>
    <row r="2942" spans="1:19" x14ac:dyDescent="0.3">
      <c r="A2942" t="s">
        <v>31</v>
      </c>
      <c r="B2942" t="s">
        <v>32</v>
      </c>
      <c r="C2942">
        <v>2014</v>
      </c>
      <c r="D2942" t="s">
        <v>20</v>
      </c>
      <c r="E2942" t="s">
        <v>21</v>
      </c>
      <c r="F2942">
        <v>2.1</v>
      </c>
      <c r="G2942">
        <v>206917</v>
      </c>
      <c r="H2942">
        <v>169</v>
      </c>
      <c r="I2942">
        <v>159</v>
      </c>
      <c r="J2942">
        <v>3</v>
      </c>
      <c r="K2942" t="s">
        <v>140</v>
      </c>
      <c r="L2942" t="s">
        <v>43</v>
      </c>
      <c r="M2942" t="s">
        <v>140</v>
      </c>
      <c r="N2942" t="s">
        <v>36</v>
      </c>
      <c r="O2942" t="s">
        <v>29</v>
      </c>
      <c r="P2942">
        <v>30</v>
      </c>
      <c r="Q2942" t="s">
        <v>37</v>
      </c>
      <c r="R2942">
        <v>500</v>
      </c>
      <c r="S2942" t="str">
        <f t="shared" si="45"/>
        <v>200K+</v>
      </c>
    </row>
    <row r="2943" spans="1:19" x14ac:dyDescent="0.3">
      <c r="A2943" t="s">
        <v>41</v>
      </c>
      <c r="B2943" t="s">
        <v>42</v>
      </c>
      <c r="C2943">
        <v>2016</v>
      </c>
      <c r="D2943" t="s">
        <v>20</v>
      </c>
      <c r="E2943" t="s">
        <v>21</v>
      </c>
      <c r="F2943">
        <v>2.2000000000000002</v>
      </c>
      <c r="G2943">
        <v>56837</v>
      </c>
      <c r="H2943">
        <v>171</v>
      </c>
      <c r="I2943">
        <v>169</v>
      </c>
      <c r="J2943">
        <v>3</v>
      </c>
      <c r="K2943">
        <v>0</v>
      </c>
      <c r="L2943" t="s">
        <v>34</v>
      </c>
      <c r="M2943" t="s">
        <v>140</v>
      </c>
      <c r="N2943" t="s">
        <v>45</v>
      </c>
      <c r="O2943" t="s">
        <v>29</v>
      </c>
      <c r="P2943">
        <v>36</v>
      </c>
      <c r="Q2943" t="s">
        <v>25</v>
      </c>
      <c r="R2943">
        <v>9689</v>
      </c>
      <c r="S2943" t="str">
        <f t="shared" si="45"/>
        <v>50K-100K</v>
      </c>
    </row>
    <row r="2944" spans="1:19" x14ac:dyDescent="0.3">
      <c r="A2944" t="s">
        <v>49</v>
      </c>
      <c r="B2944" t="s">
        <v>93</v>
      </c>
      <c r="C2944">
        <v>2023</v>
      </c>
      <c r="D2944" t="s">
        <v>20</v>
      </c>
      <c r="E2944" t="s">
        <v>21</v>
      </c>
      <c r="F2944">
        <v>2.5</v>
      </c>
      <c r="G2944">
        <v>30538</v>
      </c>
      <c r="H2944">
        <v>221</v>
      </c>
      <c r="I2944">
        <v>198</v>
      </c>
      <c r="J2944">
        <v>1</v>
      </c>
      <c r="K2944">
        <v>0</v>
      </c>
      <c r="L2944" t="s">
        <v>43</v>
      </c>
      <c r="M2944" t="s">
        <v>22</v>
      </c>
      <c r="N2944" t="s">
        <v>23</v>
      </c>
      <c r="O2944" t="s">
        <v>24</v>
      </c>
      <c r="P2944">
        <v>27</v>
      </c>
      <c r="Q2944" t="s">
        <v>37</v>
      </c>
      <c r="R2944">
        <v>33001</v>
      </c>
      <c r="S2944" t="str">
        <f t="shared" si="45"/>
        <v>0-50K</v>
      </c>
    </row>
    <row r="2945" spans="1:19" x14ac:dyDescent="0.3">
      <c r="A2945" t="s">
        <v>53</v>
      </c>
      <c r="B2945" t="s">
        <v>77</v>
      </c>
      <c r="C2945">
        <v>2019</v>
      </c>
      <c r="D2945" t="s">
        <v>33</v>
      </c>
      <c r="E2945" t="s">
        <v>21</v>
      </c>
      <c r="F2945">
        <v>2.9</v>
      </c>
      <c r="G2945">
        <v>35719</v>
      </c>
      <c r="H2945">
        <v>214</v>
      </c>
      <c r="I2945">
        <v>200</v>
      </c>
      <c r="J2945">
        <v>2</v>
      </c>
      <c r="K2945">
        <v>1</v>
      </c>
      <c r="L2945" t="s">
        <v>43</v>
      </c>
      <c r="M2945" t="s">
        <v>72</v>
      </c>
      <c r="N2945" t="s">
        <v>23</v>
      </c>
      <c r="O2945" t="s">
        <v>29</v>
      </c>
      <c r="P2945">
        <v>42</v>
      </c>
      <c r="Q2945" t="s">
        <v>48</v>
      </c>
      <c r="R2945">
        <v>33917</v>
      </c>
      <c r="S2945" t="str">
        <f t="shared" si="45"/>
        <v>0-50K</v>
      </c>
    </row>
    <row r="2946" spans="1:19" x14ac:dyDescent="0.3">
      <c r="A2946" t="s">
        <v>55</v>
      </c>
      <c r="B2946" t="s">
        <v>75</v>
      </c>
      <c r="C2946">
        <v>2011</v>
      </c>
      <c r="D2946" t="s">
        <v>20</v>
      </c>
      <c r="E2946" t="s">
        <v>67</v>
      </c>
      <c r="F2946">
        <v>2.4</v>
      </c>
      <c r="G2946">
        <v>98914</v>
      </c>
      <c r="H2946">
        <v>183</v>
      </c>
      <c r="I2946">
        <v>187</v>
      </c>
      <c r="J2946">
        <v>4</v>
      </c>
      <c r="K2946">
        <v>0</v>
      </c>
      <c r="L2946" t="s">
        <v>40</v>
      </c>
      <c r="M2946" t="s">
        <v>22</v>
      </c>
      <c r="N2946" t="s">
        <v>45</v>
      </c>
      <c r="O2946" t="s">
        <v>29</v>
      </c>
      <c r="P2946">
        <v>38</v>
      </c>
      <c r="Q2946" t="s">
        <v>48</v>
      </c>
      <c r="R2946">
        <v>1754</v>
      </c>
      <c r="S2946" t="str">
        <f t="shared" ref="S2946:S3009" si="46">IF(G2946&lt;=50000,"0-50K",IF(G2946&lt;=100000,"50K-100K",IF(G2946&lt;=150000,"100K-150K",IF(G2946&lt;=200000,"150K-200K","200K+"))))</f>
        <v>50K-100K</v>
      </c>
    </row>
    <row r="2947" spans="1:19" x14ac:dyDescent="0.3">
      <c r="A2947" t="s">
        <v>31</v>
      </c>
      <c r="B2947" t="s">
        <v>99</v>
      </c>
      <c r="C2947">
        <v>2023</v>
      </c>
      <c r="D2947" t="s">
        <v>20</v>
      </c>
      <c r="E2947" t="s">
        <v>140</v>
      </c>
      <c r="F2947">
        <v>3</v>
      </c>
      <c r="G2947">
        <v>1332</v>
      </c>
      <c r="H2947">
        <v>232</v>
      </c>
      <c r="I2947">
        <v>187</v>
      </c>
      <c r="J2947">
        <v>1</v>
      </c>
      <c r="K2947" t="s">
        <v>140</v>
      </c>
      <c r="L2947" t="s">
        <v>43</v>
      </c>
      <c r="M2947" t="s">
        <v>35</v>
      </c>
      <c r="N2947" t="s">
        <v>23</v>
      </c>
      <c r="O2947" t="s">
        <v>24</v>
      </c>
      <c r="P2947">
        <v>23</v>
      </c>
      <c r="Q2947" t="s">
        <v>37</v>
      </c>
      <c r="R2947">
        <v>31522</v>
      </c>
      <c r="S2947" t="str">
        <f t="shared" si="46"/>
        <v>0-50K</v>
      </c>
    </row>
    <row r="2948" spans="1:19" x14ac:dyDescent="0.3">
      <c r="A2948" t="s">
        <v>80</v>
      </c>
      <c r="B2948" t="s">
        <v>83</v>
      </c>
      <c r="C2948">
        <v>2022</v>
      </c>
      <c r="D2948" t="s">
        <v>20</v>
      </c>
      <c r="E2948" t="s">
        <v>21</v>
      </c>
      <c r="F2948">
        <v>5.3</v>
      </c>
      <c r="G2948">
        <v>27301</v>
      </c>
      <c r="H2948">
        <v>187</v>
      </c>
      <c r="I2948">
        <v>388</v>
      </c>
      <c r="J2948">
        <v>1</v>
      </c>
      <c r="K2948">
        <v>0</v>
      </c>
      <c r="L2948" t="s">
        <v>43</v>
      </c>
      <c r="M2948" t="s">
        <v>52</v>
      </c>
      <c r="N2948" t="s">
        <v>84</v>
      </c>
      <c r="O2948" t="s">
        <v>95</v>
      </c>
      <c r="P2948">
        <v>10</v>
      </c>
      <c r="Q2948" t="s">
        <v>46</v>
      </c>
      <c r="R2948">
        <v>26714</v>
      </c>
      <c r="S2948" t="str">
        <f t="shared" si="46"/>
        <v>0-50K</v>
      </c>
    </row>
    <row r="2949" spans="1:19" x14ac:dyDescent="0.3">
      <c r="A2949" t="s">
        <v>31</v>
      </c>
      <c r="B2949" t="s">
        <v>99</v>
      </c>
      <c r="C2949">
        <v>2010</v>
      </c>
      <c r="D2949" t="s">
        <v>20</v>
      </c>
      <c r="E2949" t="s">
        <v>140</v>
      </c>
      <c r="F2949">
        <v>2.5</v>
      </c>
      <c r="G2949">
        <v>122751</v>
      </c>
      <c r="H2949">
        <v>196</v>
      </c>
      <c r="I2949">
        <v>190</v>
      </c>
      <c r="J2949">
        <v>4</v>
      </c>
      <c r="K2949">
        <v>0</v>
      </c>
      <c r="L2949" t="s">
        <v>43</v>
      </c>
      <c r="M2949" t="s">
        <v>35</v>
      </c>
      <c r="N2949" t="s">
        <v>23</v>
      </c>
      <c r="O2949" t="s">
        <v>24</v>
      </c>
      <c r="P2949">
        <v>31</v>
      </c>
      <c r="Q2949" t="s">
        <v>25</v>
      </c>
      <c r="R2949">
        <v>4481</v>
      </c>
      <c r="S2949" t="str">
        <f t="shared" si="46"/>
        <v>100K-150K</v>
      </c>
    </row>
    <row r="2950" spans="1:19" x14ac:dyDescent="0.3">
      <c r="A2950" t="s">
        <v>80</v>
      </c>
      <c r="B2950" t="s">
        <v>81</v>
      </c>
      <c r="C2950">
        <v>2008</v>
      </c>
      <c r="D2950" t="s">
        <v>33</v>
      </c>
      <c r="E2950" t="s">
        <v>140</v>
      </c>
      <c r="F2950">
        <v>4.4000000000000004</v>
      </c>
      <c r="G2950">
        <v>95578</v>
      </c>
      <c r="H2950">
        <v>341</v>
      </c>
      <c r="I2950">
        <v>328</v>
      </c>
      <c r="J2950">
        <v>4</v>
      </c>
      <c r="K2950">
        <v>0</v>
      </c>
      <c r="L2950" t="s">
        <v>140</v>
      </c>
      <c r="M2950" t="s">
        <v>44</v>
      </c>
      <c r="N2950" t="s">
        <v>82</v>
      </c>
      <c r="O2950" t="s">
        <v>60</v>
      </c>
      <c r="P2950">
        <v>28</v>
      </c>
      <c r="Q2950" t="s">
        <v>76</v>
      </c>
      <c r="R2950">
        <v>2449</v>
      </c>
      <c r="S2950" t="str">
        <f t="shared" si="46"/>
        <v>50K-100K</v>
      </c>
    </row>
    <row r="2951" spans="1:19" x14ac:dyDescent="0.3">
      <c r="A2951" t="s">
        <v>55</v>
      </c>
      <c r="B2951" t="s">
        <v>69</v>
      </c>
      <c r="C2951">
        <v>2014</v>
      </c>
      <c r="D2951" t="s">
        <v>20</v>
      </c>
      <c r="E2951" t="s">
        <v>21</v>
      </c>
      <c r="F2951">
        <v>3.2</v>
      </c>
      <c r="G2951">
        <v>18592</v>
      </c>
      <c r="H2951">
        <v>187</v>
      </c>
      <c r="I2951">
        <v>207</v>
      </c>
      <c r="J2951">
        <v>2</v>
      </c>
      <c r="K2951">
        <v>1</v>
      </c>
      <c r="L2951" t="s">
        <v>43</v>
      </c>
      <c r="M2951" t="s">
        <v>52</v>
      </c>
      <c r="N2951" t="s">
        <v>23</v>
      </c>
      <c r="O2951" t="s">
        <v>24</v>
      </c>
      <c r="P2951">
        <v>23</v>
      </c>
      <c r="Q2951" t="s">
        <v>30</v>
      </c>
      <c r="R2951">
        <v>9463</v>
      </c>
      <c r="S2951" t="str">
        <f t="shared" si="46"/>
        <v>0-50K</v>
      </c>
    </row>
    <row r="2952" spans="1:19" x14ac:dyDescent="0.3">
      <c r="A2952" t="s">
        <v>38</v>
      </c>
      <c r="B2952" t="s">
        <v>89</v>
      </c>
      <c r="C2952">
        <v>2007</v>
      </c>
      <c r="D2952" t="s">
        <v>33</v>
      </c>
      <c r="E2952" t="s">
        <v>140</v>
      </c>
      <c r="F2952">
        <v>2.5</v>
      </c>
      <c r="G2952">
        <v>29019</v>
      </c>
      <c r="H2952">
        <v>192</v>
      </c>
      <c r="I2952">
        <v>177</v>
      </c>
      <c r="J2952">
        <v>2</v>
      </c>
      <c r="K2952">
        <v>0</v>
      </c>
      <c r="L2952" t="s">
        <v>43</v>
      </c>
      <c r="M2952" t="s">
        <v>35</v>
      </c>
      <c r="N2952" t="s">
        <v>45</v>
      </c>
      <c r="O2952" t="s">
        <v>24</v>
      </c>
      <c r="P2952">
        <v>39</v>
      </c>
      <c r="Q2952" t="s">
        <v>37</v>
      </c>
      <c r="R2952">
        <v>4185</v>
      </c>
      <c r="S2952" t="str">
        <f t="shared" si="46"/>
        <v>0-50K</v>
      </c>
    </row>
    <row r="2953" spans="1:19" x14ac:dyDescent="0.3">
      <c r="A2953" t="s">
        <v>55</v>
      </c>
      <c r="B2953" t="s">
        <v>75</v>
      </c>
      <c r="C2953">
        <v>2014</v>
      </c>
      <c r="D2953" t="s">
        <v>20</v>
      </c>
      <c r="E2953" t="s">
        <v>21</v>
      </c>
      <c r="F2953">
        <v>2.5</v>
      </c>
      <c r="G2953">
        <v>99892</v>
      </c>
      <c r="H2953">
        <v>169</v>
      </c>
      <c r="I2953">
        <v>150</v>
      </c>
      <c r="J2953">
        <v>3</v>
      </c>
      <c r="K2953">
        <v>0</v>
      </c>
      <c r="L2953" t="s">
        <v>140</v>
      </c>
      <c r="M2953" t="s">
        <v>22</v>
      </c>
      <c r="N2953" t="s">
        <v>45</v>
      </c>
      <c r="O2953" t="s">
        <v>29</v>
      </c>
      <c r="P2953">
        <v>32</v>
      </c>
      <c r="Q2953" t="s">
        <v>64</v>
      </c>
      <c r="R2953">
        <v>4276</v>
      </c>
      <c r="S2953" t="str">
        <f t="shared" si="46"/>
        <v>50K-100K</v>
      </c>
    </row>
    <row r="2954" spans="1:19" x14ac:dyDescent="0.3">
      <c r="A2954" t="s">
        <v>53</v>
      </c>
      <c r="B2954" t="s">
        <v>71</v>
      </c>
      <c r="C2954">
        <v>2022</v>
      </c>
      <c r="D2954" t="s">
        <v>20</v>
      </c>
      <c r="E2954" t="s">
        <v>21</v>
      </c>
      <c r="F2954">
        <v>2</v>
      </c>
      <c r="G2954">
        <v>35230</v>
      </c>
      <c r="H2954">
        <v>187</v>
      </c>
      <c r="I2954">
        <v>156</v>
      </c>
      <c r="J2954">
        <v>1</v>
      </c>
      <c r="K2954">
        <v>0</v>
      </c>
      <c r="L2954" t="s">
        <v>140</v>
      </c>
      <c r="M2954" t="s">
        <v>44</v>
      </c>
      <c r="N2954" t="s">
        <v>45</v>
      </c>
      <c r="O2954" t="s">
        <v>29</v>
      </c>
      <c r="P2954">
        <v>32</v>
      </c>
      <c r="Q2954" t="s">
        <v>30</v>
      </c>
      <c r="R2954">
        <v>33702</v>
      </c>
      <c r="S2954" t="str">
        <f t="shared" si="46"/>
        <v>0-50K</v>
      </c>
    </row>
    <row r="2955" spans="1:19" x14ac:dyDescent="0.3">
      <c r="A2955" t="s">
        <v>53</v>
      </c>
      <c r="B2955" t="s">
        <v>71</v>
      </c>
      <c r="C2955">
        <v>2006</v>
      </c>
      <c r="D2955" t="s">
        <v>20</v>
      </c>
      <c r="E2955" t="s">
        <v>140</v>
      </c>
      <c r="F2955">
        <v>1.9</v>
      </c>
      <c r="G2955">
        <v>328191</v>
      </c>
      <c r="H2955">
        <v>143</v>
      </c>
      <c r="I2955">
        <v>118</v>
      </c>
      <c r="J2955">
        <v>4</v>
      </c>
      <c r="K2955">
        <v>1</v>
      </c>
      <c r="L2955" t="s">
        <v>40</v>
      </c>
      <c r="M2955" t="s">
        <v>22</v>
      </c>
      <c r="N2955" t="s">
        <v>45</v>
      </c>
      <c r="O2955" t="s">
        <v>29</v>
      </c>
      <c r="P2955">
        <v>38</v>
      </c>
      <c r="Q2955" t="s">
        <v>91</v>
      </c>
      <c r="R2955">
        <v>500</v>
      </c>
      <c r="S2955" t="str">
        <f t="shared" si="46"/>
        <v>200K+</v>
      </c>
    </row>
    <row r="2956" spans="1:19" x14ac:dyDescent="0.3">
      <c r="A2956" t="s">
        <v>31</v>
      </c>
      <c r="B2956" t="s">
        <v>99</v>
      </c>
      <c r="C2956">
        <v>2006</v>
      </c>
      <c r="D2956" t="s">
        <v>20</v>
      </c>
      <c r="E2956" t="s">
        <v>21</v>
      </c>
      <c r="F2956">
        <v>2.2000000000000002</v>
      </c>
      <c r="G2956">
        <v>180887</v>
      </c>
      <c r="H2956">
        <v>174</v>
      </c>
      <c r="I2956">
        <v>146</v>
      </c>
      <c r="J2956">
        <v>3</v>
      </c>
      <c r="K2956">
        <v>1</v>
      </c>
      <c r="L2956" t="s">
        <v>34</v>
      </c>
      <c r="M2956" t="s">
        <v>94</v>
      </c>
      <c r="N2956" t="s">
        <v>23</v>
      </c>
      <c r="O2956" t="s">
        <v>24</v>
      </c>
      <c r="P2956">
        <v>31</v>
      </c>
      <c r="Q2956" t="s">
        <v>57</v>
      </c>
      <c r="R2956">
        <v>500</v>
      </c>
      <c r="S2956" t="str">
        <f t="shared" si="46"/>
        <v>150K-200K</v>
      </c>
    </row>
    <row r="2957" spans="1:19" x14ac:dyDescent="0.3">
      <c r="A2957" t="s">
        <v>41</v>
      </c>
      <c r="B2957" t="s">
        <v>103</v>
      </c>
      <c r="C2957">
        <v>2020</v>
      </c>
      <c r="D2957" t="s">
        <v>33</v>
      </c>
      <c r="E2957" t="s">
        <v>21</v>
      </c>
      <c r="F2957">
        <v>3.2</v>
      </c>
      <c r="G2957">
        <v>71324</v>
      </c>
      <c r="H2957">
        <v>248</v>
      </c>
      <c r="I2957">
        <v>243</v>
      </c>
      <c r="J2957">
        <v>2</v>
      </c>
      <c r="K2957">
        <v>1</v>
      </c>
      <c r="L2957" t="s">
        <v>34</v>
      </c>
      <c r="M2957" t="s">
        <v>28</v>
      </c>
      <c r="N2957" t="s">
        <v>23</v>
      </c>
      <c r="O2957" t="s">
        <v>29</v>
      </c>
      <c r="P2957">
        <v>47</v>
      </c>
      <c r="Q2957" t="s">
        <v>30</v>
      </c>
      <c r="R2957">
        <v>17334</v>
      </c>
      <c r="S2957" t="str">
        <f t="shared" si="46"/>
        <v>50K-100K</v>
      </c>
    </row>
    <row r="2958" spans="1:19" x14ac:dyDescent="0.3">
      <c r="A2958" t="s">
        <v>53</v>
      </c>
      <c r="B2958" t="s">
        <v>71</v>
      </c>
      <c r="C2958">
        <v>2020</v>
      </c>
      <c r="D2958" t="s">
        <v>20</v>
      </c>
      <c r="E2958" t="s">
        <v>21</v>
      </c>
      <c r="F2958">
        <v>2.2999999999999998</v>
      </c>
      <c r="G2958">
        <v>73990</v>
      </c>
      <c r="H2958">
        <v>170</v>
      </c>
      <c r="I2958">
        <v>156</v>
      </c>
      <c r="J2958">
        <v>1</v>
      </c>
      <c r="K2958">
        <v>0</v>
      </c>
      <c r="L2958" t="s">
        <v>34</v>
      </c>
      <c r="M2958" t="s">
        <v>59</v>
      </c>
      <c r="N2958" t="s">
        <v>45</v>
      </c>
      <c r="O2958" t="s">
        <v>29</v>
      </c>
      <c r="P2958">
        <v>34</v>
      </c>
      <c r="Q2958" t="s">
        <v>57</v>
      </c>
      <c r="R2958">
        <v>25936</v>
      </c>
      <c r="S2958" t="str">
        <f t="shared" si="46"/>
        <v>50K-100K</v>
      </c>
    </row>
    <row r="2959" spans="1:19" x14ac:dyDescent="0.3">
      <c r="A2959" t="s">
        <v>31</v>
      </c>
      <c r="B2959" t="s">
        <v>32</v>
      </c>
      <c r="C2959">
        <v>2023</v>
      </c>
      <c r="D2959" t="s">
        <v>20</v>
      </c>
      <c r="E2959" t="s">
        <v>140</v>
      </c>
      <c r="F2959">
        <v>2.4</v>
      </c>
      <c r="G2959">
        <v>22153</v>
      </c>
      <c r="H2959">
        <v>198</v>
      </c>
      <c r="I2959">
        <v>172</v>
      </c>
      <c r="J2959">
        <v>1</v>
      </c>
      <c r="K2959">
        <v>0</v>
      </c>
      <c r="L2959" t="s">
        <v>43</v>
      </c>
      <c r="M2959" t="s">
        <v>22</v>
      </c>
      <c r="N2959" t="s">
        <v>36</v>
      </c>
      <c r="O2959" t="s">
        <v>29</v>
      </c>
      <c r="P2959">
        <v>35</v>
      </c>
      <c r="Q2959" t="s">
        <v>64</v>
      </c>
      <c r="R2959">
        <v>19886</v>
      </c>
      <c r="S2959" t="str">
        <f t="shared" si="46"/>
        <v>0-50K</v>
      </c>
    </row>
    <row r="2960" spans="1:19" x14ac:dyDescent="0.3">
      <c r="A2960" t="s">
        <v>31</v>
      </c>
      <c r="B2960" t="s">
        <v>61</v>
      </c>
      <c r="C2960">
        <v>2011</v>
      </c>
      <c r="D2960" t="s">
        <v>20</v>
      </c>
      <c r="E2960" t="s">
        <v>21</v>
      </c>
      <c r="F2960">
        <v>2.2999999999999998</v>
      </c>
      <c r="G2960">
        <v>195047</v>
      </c>
      <c r="H2960">
        <v>175</v>
      </c>
      <c r="I2960">
        <v>158</v>
      </c>
      <c r="J2960">
        <v>3</v>
      </c>
      <c r="K2960">
        <v>1</v>
      </c>
      <c r="L2960" t="s">
        <v>34</v>
      </c>
      <c r="M2960" t="s">
        <v>28</v>
      </c>
      <c r="N2960" t="s">
        <v>45</v>
      </c>
      <c r="O2960" t="s">
        <v>24</v>
      </c>
      <c r="P2960">
        <v>27</v>
      </c>
      <c r="Q2960" t="s">
        <v>30</v>
      </c>
      <c r="R2960">
        <v>500</v>
      </c>
      <c r="S2960" t="str">
        <f t="shared" si="46"/>
        <v>150K-200K</v>
      </c>
    </row>
    <row r="2961" spans="1:19" x14ac:dyDescent="0.3">
      <c r="A2961" t="s">
        <v>73</v>
      </c>
      <c r="B2961" t="s">
        <v>87</v>
      </c>
      <c r="C2961">
        <v>2014</v>
      </c>
      <c r="D2961" t="s">
        <v>20</v>
      </c>
      <c r="E2961" t="s">
        <v>21</v>
      </c>
      <c r="F2961">
        <v>3.3</v>
      </c>
      <c r="G2961">
        <v>26313</v>
      </c>
      <c r="H2961">
        <v>187</v>
      </c>
      <c r="I2961">
        <v>237</v>
      </c>
      <c r="J2961">
        <v>3</v>
      </c>
      <c r="K2961">
        <v>1</v>
      </c>
      <c r="L2961" t="s">
        <v>43</v>
      </c>
      <c r="M2961" t="s">
        <v>44</v>
      </c>
      <c r="N2961" t="s">
        <v>23</v>
      </c>
      <c r="O2961" t="s">
        <v>24</v>
      </c>
      <c r="P2961">
        <v>26</v>
      </c>
      <c r="Q2961" t="s">
        <v>37</v>
      </c>
      <c r="R2961">
        <v>14150</v>
      </c>
      <c r="S2961" t="str">
        <f t="shared" si="46"/>
        <v>0-50K</v>
      </c>
    </row>
    <row r="2962" spans="1:19" x14ac:dyDescent="0.3">
      <c r="A2962" t="s">
        <v>53</v>
      </c>
      <c r="B2962" t="s">
        <v>77</v>
      </c>
      <c r="C2962">
        <v>2019</v>
      </c>
      <c r="D2962" t="s">
        <v>20</v>
      </c>
      <c r="E2962" t="s">
        <v>21</v>
      </c>
      <c r="F2962">
        <v>2.9</v>
      </c>
      <c r="G2962">
        <v>82515</v>
      </c>
      <c r="H2962">
        <v>207</v>
      </c>
      <c r="I2962">
        <v>219</v>
      </c>
      <c r="J2962">
        <v>2</v>
      </c>
      <c r="K2962">
        <v>0</v>
      </c>
      <c r="L2962" t="s">
        <v>40</v>
      </c>
      <c r="M2962" t="s">
        <v>52</v>
      </c>
      <c r="N2962" t="s">
        <v>23</v>
      </c>
      <c r="O2962" t="s">
        <v>24</v>
      </c>
      <c r="P2962">
        <v>32</v>
      </c>
      <c r="Q2962" t="s">
        <v>57</v>
      </c>
      <c r="R2962">
        <v>32418</v>
      </c>
      <c r="S2962" t="str">
        <f t="shared" si="46"/>
        <v>50K-100K</v>
      </c>
    </row>
    <row r="2963" spans="1:19" x14ac:dyDescent="0.3">
      <c r="A2963" t="s">
        <v>55</v>
      </c>
      <c r="B2963" t="s">
        <v>75</v>
      </c>
      <c r="C2963">
        <v>2013</v>
      </c>
      <c r="D2963" t="s">
        <v>20</v>
      </c>
      <c r="E2963" t="s">
        <v>21</v>
      </c>
      <c r="F2963">
        <v>2.4</v>
      </c>
      <c r="G2963">
        <v>77910</v>
      </c>
      <c r="H2963">
        <v>187</v>
      </c>
      <c r="I2963">
        <v>187</v>
      </c>
      <c r="J2963">
        <v>3</v>
      </c>
      <c r="K2963" t="s">
        <v>140</v>
      </c>
      <c r="L2963" t="s">
        <v>34</v>
      </c>
      <c r="M2963" t="s">
        <v>28</v>
      </c>
      <c r="N2963" t="s">
        <v>45</v>
      </c>
      <c r="O2963" t="s">
        <v>29</v>
      </c>
      <c r="P2963">
        <v>36</v>
      </c>
      <c r="Q2963" t="s">
        <v>64</v>
      </c>
      <c r="R2963">
        <v>3954</v>
      </c>
      <c r="S2963" t="str">
        <f t="shared" si="46"/>
        <v>50K-100K</v>
      </c>
    </row>
    <row r="2964" spans="1:19" x14ac:dyDescent="0.3">
      <c r="A2964" t="s">
        <v>41</v>
      </c>
      <c r="B2964" t="s">
        <v>103</v>
      </c>
      <c r="C2964">
        <v>2017</v>
      </c>
      <c r="D2964" t="s">
        <v>20</v>
      </c>
      <c r="E2964" t="s">
        <v>21</v>
      </c>
      <c r="F2964">
        <v>2.8</v>
      </c>
      <c r="G2964">
        <v>84375</v>
      </c>
      <c r="H2964">
        <v>220</v>
      </c>
      <c r="I2964">
        <v>201</v>
      </c>
      <c r="J2964">
        <v>2</v>
      </c>
      <c r="K2964">
        <v>0</v>
      </c>
      <c r="L2964" t="s">
        <v>34</v>
      </c>
      <c r="M2964" t="s">
        <v>52</v>
      </c>
      <c r="N2964" t="s">
        <v>23</v>
      </c>
      <c r="O2964" t="s">
        <v>24</v>
      </c>
      <c r="P2964">
        <v>27</v>
      </c>
      <c r="Q2964" t="s">
        <v>140</v>
      </c>
      <c r="R2964">
        <v>13594</v>
      </c>
      <c r="S2964" t="str">
        <f t="shared" si="46"/>
        <v>50K-100K</v>
      </c>
    </row>
    <row r="2965" spans="1:19" x14ac:dyDescent="0.3">
      <c r="A2965" t="s">
        <v>55</v>
      </c>
      <c r="B2965" t="s">
        <v>78</v>
      </c>
      <c r="C2965">
        <v>2005</v>
      </c>
      <c r="D2965" t="s">
        <v>63</v>
      </c>
      <c r="E2965" t="s">
        <v>67</v>
      </c>
      <c r="F2965">
        <v>1.6</v>
      </c>
      <c r="G2965">
        <v>51637</v>
      </c>
      <c r="H2965">
        <v>145</v>
      </c>
      <c r="I2965">
        <v>132</v>
      </c>
      <c r="J2965">
        <v>4</v>
      </c>
      <c r="K2965">
        <v>0</v>
      </c>
      <c r="L2965" t="s">
        <v>34</v>
      </c>
      <c r="M2965" t="s">
        <v>140</v>
      </c>
      <c r="N2965" t="s">
        <v>45</v>
      </c>
      <c r="O2965" t="s">
        <v>29</v>
      </c>
      <c r="P2965">
        <v>36</v>
      </c>
      <c r="Q2965" t="s">
        <v>76</v>
      </c>
      <c r="R2965">
        <v>2578</v>
      </c>
      <c r="S2965" t="str">
        <f t="shared" si="46"/>
        <v>50K-100K</v>
      </c>
    </row>
    <row r="2966" spans="1:19" x14ac:dyDescent="0.3">
      <c r="A2966" t="s">
        <v>53</v>
      </c>
      <c r="B2966" t="s">
        <v>77</v>
      </c>
      <c r="C2966">
        <v>2018</v>
      </c>
      <c r="D2966" t="s">
        <v>33</v>
      </c>
      <c r="E2966" t="s">
        <v>21</v>
      </c>
      <c r="F2966">
        <v>3.1</v>
      </c>
      <c r="G2966">
        <v>31442</v>
      </c>
      <c r="H2966">
        <v>224</v>
      </c>
      <c r="I2966">
        <v>222</v>
      </c>
      <c r="J2966">
        <v>2</v>
      </c>
      <c r="K2966" t="s">
        <v>140</v>
      </c>
      <c r="L2966" t="s">
        <v>34</v>
      </c>
      <c r="M2966" t="s">
        <v>94</v>
      </c>
      <c r="N2966" t="s">
        <v>23</v>
      </c>
      <c r="O2966" t="s">
        <v>29</v>
      </c>
      <c r="P2966">
        <v>32</v>
      </c>
      <c r="Q2966" t="s">
        <v>25</v>
      </c>
      <c r="R2966">
        <v>35309</v>
      </c>
      <c r="S2966" t="str">
        <f t="shared" si="46"/>
        <v>0-50K</v>
      </c>
    </row>
    <row r="2967" spans="1:19" x14ac:dyDescent="0.3">
      <c r="A2967" t="s">
        <v>55</v>
      </c>
      <c r="B2967" t="s">
        <v>69</v>
      </c>
      <c r="C2967">
        <v>2016</v>
      </c>
      <c r="D2967" t="s">
        <v>20</v>
      </c>
      <c r="E2967" t="s">
        <v>21</v>
      </c>
      <c r="F2967">
        <v>3.3</v>
      </c>
      <c r="G2967">
        <v>93796</v>
      </c>
      <c r="H2967">
        <v>271</v>
      </c>
      <c r="I2967">
        <v>187</v>
      </c>
      <c r="J2967">
        <v>2</v>
      </c>
      <c r="K2967" t="s">
        <v>140</v>
      </c>
      <c r="L2967" t="s">
        <v>40</v>
      </c>
      <c r="M2967" t="s">
        <v>72</v>
      </c>
      <c r="N2967" t="s">
        <v>23</v>
      </c>
      <c r="O2967" t="s">
        <v>24</v>
      </c>
      <c r="P2967">
        <v>25</v>
      </c>
      <c r="Q2967" t="s">
        <v>57</v>
      </c>
      <c r="R2967">
        <v>8772</v>
      </c>
      <c r="S2967" t="str">
        <f t="shared" si="46"/>
        <v>50K-100K</v>
      </c>
    </row>
    <row r="2968" spans="1:19" x14ac:dyDescent="0.3">
      <c r="A2968" t="s">
        <v>80</v>
      </c>
      <c r="B2968" t="s">
        <v>98</v>
      </c>
      <c r="C2968">
        <v>2016</v>
      </c>
      <c r="D2968" t="s">
        <v>20</v>
      </c>
      <c r="E2968" t="s">
        <v>21</v>
      </c>
      <c r="F2968">
        <v>2.5</v>
      </c>
      <c r="G2968">
        <v>136222</v>
      </c>
      <c r="H2968">
        <v>201</v>
      </c>
      <c r="I2968">
        <v>203</v>
      </c>
      <c r="J2968">
        <v>1</v>
      </c>
      <c r="K2968">
        <v>0</v>
      </c>
      <c r="L2968" t="s">
        <v>34</v>
      </c>
      <c r="M2968" t="s">
        <v>44</v>
      </c>
      <c r="N2968" t="s">
        <v>23</v>
      </c>
      <c r="O2968" t="s">
        <v>24</v>
      </c>
      <c r="P2968">
        <v>32</v>
      </c>
      <c r="Q2968" t="s">
        <v>57</v>
      </c>
      <c r="R2968">
        <v>6291</v>
      </c>
      <c r="S2968" t="str">
        <f t="shared" si="46"/>
        <v>100K-150K</v>
      </c>
    </row>
    <row r="2969" spans="1:19" x14ac:dyDescent="0.3">
      <c r="A2969" t="s">
        <v>80</v>
      </c>
      <c r="B2969" t="s">
        <v>102</v>
      </c>
      <c r="C2969">
        <v>2024</v>
      </c>
      <c r="D2969" t="s">
        <v>33</v>
      </c>
      <c r="E2969" t="s">
        <v>21</v>
      </c>
      <c r="F2969">
        <v>2.5</v>
      </c>
      <c r="G2969">
        <v>5386</v>
      </c>
      <c r="H2969">
        <v>197</v>
      </c>
      <c r="I2969">
        <v>176</v>
      </c>
      <c r="J2969">
        <v>1</v>
      </c>
      <c r="K2969">
        <v>0</v>
      </c>
      <c r="L2969" t="s">
        <v>34</v>
      </c>
      <c r="M2969" t="s">
        <v>35</v>
      </c>
      <c r="N2969" t="s">
        <v>23</v>
      </c>
      <c r="O2969" t="s">
        <v>24</v>
      </c>
      <c r="P2969">
        <v>37</v>
      </c>
      <c r="Q2969" t="s">
        <v>64</v>
      </c>
      <c r="R2969">
        <v>36335</v>
      </c>
      <c r="S2969" t="str">
        <f t="shared" si="46"/>
        <v>0-50K</v>
      </c>
    </row>
    <row r="2970" spans="1:19" x14ac:dyDescent="0.3">
      <c r="A2970" t="s">
        <v>31</v>
      </c>
      <c r="B2970" t="s">
        <v>32</v>
      </c>
      <c r="C2970">
        <v>2005</v>
      </c>
      <c r="D2970" t="s">
        <v>20</v>
      </c>
      <c r="E2970" t="s">
        <v>21</v>
      </c>
      <c r="F2970">
        <v>2.1</v>
      </c>
      <c r="G2970">
        <v>267609</v>
      </c>
      <c r="H2970">
        <v>163</v>
      </c>
      <c r="I2970">
        <v>144</v>
      </c>
      <c r="J2970">
        <v>4</v>
      </c>
      <c r="K2970">
        <v>1</v>
      </c>
      <c r="L2970" t="s">
        <v>140</v>
      </c>
      <c r="M2970" t="s">
        <v>52</v>
      </c>
      <c r="N2970" t="s">
        <v>36</v>
      </c>
      <c r="O2970" t="s">
        <v>29</v>
      </c>
      <c r="P2970">
        <v>31</v>
      </c>
      <c r="Q2970" t="s">
        <v>64</v>
      </c>
      <c r="R2970">
        <v>500</v>
      </c>
      <c r="S2970" t="str">
        <f t="shared" si="46"/>
        <v>200K+</v>
      </c>
    </row>
    <row r="2971" spans="1:19" x14ac:dyDescent="0.3">
      <c r="A2971" t="s">
        <v>55</v>
      </c>
      <c r="B2971" t="s">
        <v>78</v>
      </c>
      <c r="C2971">
        <v>2019</v>
      </c>
      <c r="D2971" t="s">
        <v>63</v>
      </c>
      <c r="E2971" t="s">
        <v>21</v>
      </c>
      <c r="F2971">
        <v>2.2000000000000002</v>
      </c>
      <c r="G2971">
        <v>62397</v>
      </c>
      <c r="H2971">
        <v>169</v>
      </c>
      <c r="I2971">
        <v>150</v>
      </c>
      <c r="J2971">
        <v>3</v>
      </c>
      <c r="K2971">
        <v>1</v>
      </c>
      <c r="L2971" t="s">
        <v>34</v>
      </c>
      <c r="M2971" t="s">
        <v>59</v>
      </c>
      <c r="N2971" t="s">
        <v>45</v>
      </c>
      <c r="O2971" t="s">
        <v>29</v>
      </c>
      <c r="P2971">
        <v>33</v>
      </c>
      <c r="Q2971" t="s">
        <v>91</v>
      </c>
      <c r="R2971">
        <v>11616</v>
      </c>
      <c r="S2971" t="str">
        <f t="shared" si="46"/>
        <v>50K-100K</v>
      </c>
    </row>
    <row r="2972" spans="1:19" x14ac:dyDescent="0.3">
      <c r="A2972" t="s">
        <v>80</v>
      </c>
      <c r="B2972" t="s">
        <v>98</v>
      </c>
      <c r="C2972">
        <v>2017</v>
      </c>
      <c r="D2972" t="s">
        <v>20</v>
      </c>
      <c r="E2972" t="s">
        <v>21</v>
      </c>
      <c r="F2972">
        <v>3</v>
      </c>
      <c r="G2972">
        <v>91077</v>
      </c>
      <c r="H2972">
        <v>226</v>
      </c>
      <c r="I2972">
        <v>208</v>
      </c>
      <c r="J2972">
        <v>1</v>
      </c>
      <c r="K2972" t="s">
        <v>140</v>
      </c>
      <c r="L2972" t="s">
        <v>40</v>
      </c>
      <c r="M2972" t="s">
        <v>94</v>
      </c>
      <c r="N2972" t="s">
        <v>23</v>
      </c>
      <c r="O2972" t="s">
        <v>24</v>
      </c>
      <c r="P2972">
        <v>29</v>
      </c>
      <c r="Q2972" t="s">
        <v>30</v>
      </c>
      <c r="R2972">
        <v>9903</v>
      </c>
      <c r="S2972" t="str">
        <f t="shared" si="46"/>
        <v>50K-100K</v>
      </c>
    </row>
    <row r="2973" spans="1:19" x14ac:dyDescent="0.3">
      <c r="A2973" t="s">
        <v>53</v>
      </c>
      <c r="B2973" t="s">
        <v>71</v>
      </c>
      <c r="C2973">
        <v>2019</v>
      </c>
      <c r="D2973" t="s">
        <v>63</v>
      </c>
      <c r="E2973" t="s">
        <v>21</v>
      </c>
      <c r="F2973">
        <v>1.9</v>
      </c>
      <c r="G2973">
        <v>36692</v>
      </c>
      <c r="H2973">
        <v>158</v>
      </c>
      <c r="I2973">
        <v>187</v>
      </c>
      <c r="J2973">
        <v>1</v>
      </c>
      <c r="K2973">
        <v>1</v>
      </c>
      <c r="L2973" t="s">
        <v>43</v>
      </c>
      <c r="M2973" t="s">
        <v>140</v>
      </c>
      <c r="N2973" t="s">
        <v>45</v>
      </c>
      <c r="O2973" t="s">
        <v>29</v>
      </c>
      <c r="P2973">
        <v>36</v>
      </c>
      <c r="Q2973" t="s">
        <v>57</v>
      </c>
      <c r="R2973">
        <v>24163</v>
      </c>
      <c r="S2973" t="str">
        <f t="shared" si="46"/>
        <v>0-50K</v>
      </c>
    </row>
    <row r="2974" spans="1:19" x14ac:dyDescent="0.3">
      <c r="A2974" t="s">
        <v>55</v>
      </c>
      <c r="B2974" t="s">
        <v>78</v>
      </c>
      <c r="C2974">
        <v>2018</v>
      </c>
      <c r="D2974" t="s">
        <v>65</v>
      </c>
      <c r="E2974" t="s">
        <v>21</v>
      </c>
      <c r="F2974">
        <v>0</v>
      </c>
      <c r="G2974">
        <v>93205</v>
      </c>
      <c r="H2974">
        <v>188</v>
      </c>
      <c r="I2974">
        <v>206</v>
      </c>
      <c r="J2974">
        <v>2</v>
      </c>
      <c r="K2974">
        <v>0</v>
      </c>
      <c r="L2974" t="s">
        <v>43</v>
      </c>
      <c r="M2974" t="s">
        <v>59</v>
      </c>
      <c r="N2974" t="s">
        <v>45</v>
      </c>
      <c r="O2974" t="s">
        <v>29</v>
      </c>
      <c r="P2974">
        <v>104</v>
      </c>
      <c r="Q2974" t="s">
        <v>91</v>
      </c>
      <c r="R2974">
        <v>11134</v>
      </c>
      <c r="S2974" t="str">
        <f t="shared" si="46"/>
        <v>50K-100K</v>
      </c>
    </row>
    <row r="2975" spans="1:19" x14ac:dyDescent="0.3">
      <c r="A2975" t="s">
        <v>53</v>
      </c>
      <c r="B2975" t="s">
        <v>77</v>
      </c>
      <c r="C2975">
        <v>2009</v>
      </c>
      <c r="D2975" t="s">
        <v>20</v>
      </c>
      <c r="E2975" t="s">
        <v>21</v>
      </c>
      <c r="F2975">
        <v>3.4</v>
      </c>
      <c r="G2975">
        <v>171429</v>
      </c>
      <c r="H2975">
        <v>263</v>
      </c>
      <c r="I2975">
        <v>268</v>
      </c>
      <c r="J2975">
        <v>3</v>
      </c>
      <c r="K2975">
        <v>1</v>
      </c>
      <c r="L2975" t="s">
        <v>40</v>
      </c>
      <c r="M2975" t="s">
        <v>22</v>
      </c>
      <c r="N2975" t="s">
        <v>23</v>
      </c>
      <c r="O2975" t="s">
        <v>29</v>
      </c>
      <c r="P2975">
        <v>27</v>
      </c>
      <c r="Q2975" t="s">
        <v>37</v>
      </c>
      <c r="R2975">
        <v>5772</v>
      </c>
      <c r="S2975" t="str">
        <f t="shared" si="46"/>
        <v>150K-200K</v>
      </c>
    </row>
    <row r="2976" spans="1:19" x14ac:dyDescent="0.3">
      <c r="A2976" t="s">
        <v>41</v>
      </c>
      <c r="B2976" t="s">
        <v>103</v>
      </c>
      <c r="C2976">
        <v>2011</v>
      </c>
      <c r="D2976" t="s">
        <v>20</v>
      </c>
      <c r="E2976" t="s">
        <v>67</v>
      </c>
      <c r="F2976">
        <v>3.1</v>
      </c>
      <c r="G2976">
        <v>63386</v>
      </c>
      <c r="H2976">
        <v>260</v>
      </c>
      <c r="I2976">
        <v>223</v>
      </c>
      <c r="J2976">
        <v>2</v>
      </c>
      <c r="K2976">
        <v>1</v>
      </c>
      <c r="L2976" t="s">
        <v>43</v>
      </c>
      <c r="M2976" t="s">
        <v>52</v>
      </c>
      <c r="N2976" t="s">
        <v>23</v>
      </c>
      <c r="O2976" t="s">
        <v>24</v>
      </c>
      <c r="P2976">
        <v>21</v>
      </c>
      <c r="Q2976" t="s">
        <v>57</v>
      </c>
      <c r="R2976">
        <v>7819</v>
      </c>
      <c r="S2976" t="str">
        <f t="shared" si="46"/>
        <v>50K-100K</v>
      </c>
    </row>
    <row r="2977" spans="1:19" x14ac:dyDescent="0.3">
      <c r="A2977" t="s">
        <v>55</v>
      </c>
      <c r="B2977" t="s">
        <v>69</v>
      </c>
      <c r="C2977">
        <v>2011</v>
      </c>
      <c r="D2977" t="s">
        <v>20</v>
      </c>
      <c r="E2977" t="s">
        <v>21</v>
      </c>
      <c r="F2977">
        <v>3.5</v>
      </c>
      <c r="G2977">
        <v>75098</v>
      </c>
      <c r="H2977">
        <v>254</v>
      </c>
      <c r="I2977">
        <v>249</v>
      </c>
      <c r="J2977">
        <v>3</v>
      </c>
      <c r="K2977">
        <v>0</v>
      </c>
      <c r="L2977" t="s">
        <v>43</v>
      </c>
      <c r="M2977" t="s">
        <v>72</v>
      </c>
      <c r="N2977" t="s">
        <v>23</v>
      </c>
      <c r="O2977" t="s">
        <v>29</v>
      </c>
      <c r="P2977">
        <v>23</v>
      </c>
      <c r="Q2977" t="s">
        <v>25</v>
      </c>
      <c r="R2977">
        <v>6221</v>
      </c>
      <c r="S2977" t="str">
        <f t="shared" si="46"/>
        <v>50K-100K</v>
      </c>
    </row>
    <row r="2978" spans="1:19" x14ac:dyDescent="0.3">
      <c r="A2978" t="s">
        <v>73</v>
      </c>
      <c r="B2978" t="s">
        <v>90</v>
      </c>
      <c r="C2978">
        <v>2006</v>
      </c>
      <c r="D2978" t="s">
        <v>20</v>
      </c>
      <c r="E2978" t="s">
        <v>21</v>
      </c>
      <c r="F2978">
        <v>1.9</v>
      </c>
      <c r="G2978">
        <v>193774</v>
      </c>
      <c r="H2978">
        <v>142</v>
      </c>
      <c r="I2978">
        <v>127</v>
      </c>
      <c r="J2978">
        <v>4</v>
      </c>
      <c r="K2978" t="s">
        <v>140</v>
      </c>
      <c r="L2978" t="s">
        <v>140</v>
      </c>
      <c r="M2978" t="s">
        <v>52</v>
      </c>
      <c r="N2978" t="s">
        <v>45</v>
      </c>
      <c r="O2978" t="s">
        <v>29</v>
      </c>
      <c r="P2978">
        <v>39</v>
      </c>
      <c r="Q2978" t="s">
        <v>25</v>
      </c>
      <c r="R2978">
        <v>500</v>
      </c>
      <c r="S2978" t="str">
        <f t="shared" si="46"/>
        <v>150K-200K</v>
      </c>
    </row>
    <row r="2979" spans="1:19" x14ac:dyDescent="0.3">
      <c r="A2979" t="s">
        <v>31</v>
      </c>
      <c r="B2979" t="s">
        <v>61</v>
      </c>
      <c r="C2979">
        <v>2017</v>
      </c>
      <c r="D2979" t="s">
        <v>63</v>
      </c>
      <c r="E2979" t="s">
        <v>140</v>
      </c>
      <c r="F2979">
        <v>2</v>
      </c>
      <c r="G2979">
        <v>50000</v>
      </c>
      <c r="H2979">
        <v>163</v>
      </c>
      <c r="I2979">
        <v>159</v>
      </c>
      <c r="J2979">
        <v>2</v>
      </c>
      <c r="K2979" t="s">
        <v>140</v>
      </c>
      <c r="L2979" t="s">
        <v>140</v>
      </c>
      <c r="M2979" t="s">
        <v>72</v>
      </c>
      <c r="N2979" t="s">
        <v>45</v>
      </c>
      <c r="O2979" t="s">
        <v>29</v>
      </c>
      <c r="P2979">
        <v>31</v>
      </c>
      <c r="Q2979" t="s">
        <v>76</v>
      </c>
      <c r="R2979">
        <v>12722</v>
      </c>
      <c r="S2979" t="str">
        <f t="shared" si="46"/>
        <v>0-50K</v>
      </c>
    </row>
    <row r="2980" spans="1:19" x14ac:dyDescent="0.3">
      <c r="A2980" t="s">
        <v>38</v>
      </c>
      <c r="B2980" t="s">
        <v>86</v>
      </c>
      <c r="C2980">
        <v>2019</v>
      </c>
      <c r="D2980" t="s">
        <v>20</v>
      </c>
      <c r="E2980" t="s">
        <v>21</v>
      </c>
      <c r="F2980">
        <v>5.7</v>
      </c>
      <c r="G2980">
        <v>44888</v>
      </c>
      <c r="H2980">
        <v>421</v>
      </c>
      <c r="I2980">
        <v>187</v>
      </c>
      <c r="J2980">
        <v>1</v>
      </c>
      <c r="K2980">
        <v>1</v>
      </c>
      <c r="L2980" t="s">
        <v>40</v>
      </c>
      <c r="M2980" t="s">
        <v>94</v>
      </c>
      <c r="N2980" t="s">
        <v>84</v>
      </c>
      <c r="O2980" t="s">
        <v>60</v>
      </c>
      <c r="P2980">
        <v>10</v>
      </c>
      <c r="Q2980" t="s">
        <v>48</v>
      </c>
      <c r="R2980">
        <v>16511</v>
      </c>
      <c r="S2980" t="str">
        <f t="shared" si="46"/>
        <v>0-50K</v>
      </c>
    </row>
    <row r="2981" spans="1:19" x14ac:dyDescent="0.3">
      <c r="A2981" t="s">
        <v>26</v>
      </c>
      <c r="B2981" t="s">
        <v>101</v>
      </c>
      <c r="C2981">
        <v>2021</v>
      </c>
      <c r="D2981" t="s">
        <v>65</v>
      </c>
      <c r="E2981" t="s">
        <v>21</v>
      </c>
      <c r="F2981">
        <v>0</v>
      </c>
      <c r="G2981">
        <v>12529</v>
      </c>
      <c r="H2981">
        <v>187</v>
      </c>
      <c r="I2981">
        <v>360</v>
      </c>
      <c r="J2981">
        <v>1</v>
      </c>
      <c r="K2981" t="s">
        <v>140</v>
      </c>
      <c r="L2981" t="s">
        <v>34</v>
      </c>
      <c r="M2981" t="s">
        <v>140</v>
      </c>
      <c r="N2981" t="s">
        <v>45</v>
      </c>
      <c r="O2981" t="s">
        <v>29</v>
      </c>
      <c r="P2981">
        <v>32</v>
      </c>
      <c r="Q2981" t="s">
        <v>140</v>
      </c>
      <c r="R2981">
        <v>15627</v>
      </c>
      <c r="S2981" t="str">
        <f t="shared" si="46"/>
        <v>0-50K</v>
      </c>
    </row>
    <row r="2982" spans="1:19" x14ac:dyDescent="0.3">
      <c r="A2982" t="s">
        <v>49</v>
      </c>
      <c r="B2982" t="s">
        <v>100</v>
      </c>
      <c r="C2982">
        <v>2022</v>
      </c>
      <c r="D2982" t="s">
        <v>20</v>
      </c>
      <c r="E2982" t="s">
        <v>21</v>
      </c>
      <c r="F2982">
        <v>1.5</v>
      </c>
      <c r="G2982">
        <v>100</v>
      </c>
      <c r="H2982">
        <v>187</v>
      </c>
      <c r="I2982">
        <v>132</v>
      </c>
      <c r="J2982">
        <v>1</v>
      </c>
      <c r="K2982" t="s">
        <v>140</v>
      </c>
      <c r="L2982" t="s">
        <v>43</v>
      </c>
      <c r="M2982" t="s">
        <v>44</v>
      </c>
      <c r="N2982" t="s">
        <v>45</v>
      </c>
      <c r="O2982" t="s">
        <v>29</v>
      </c>
      <c r="P2982">
        <v>40</v>
      </c>
      <c r="Q2982" t="s">
        <v>37</v>
      </c>
      <c r="R2982">
        <v>20528</v>
      </c>
      <c r="S2982" t="str">
        <f t="shared" si="46"/>
        <v>0-50K</v>
      </c>
    </row>
    <row r="2983" spans="1:19" x14ac:dyDescent="0.3">
      <c r="A2983" t="s">
        <v>18</v>
      </c>
      <c r="B2983" t="s">
        <v>51</v>
      </c>
      <c r="C2983">
        <v>2015</v>
      </c>
      <c r="D2983" t="s">
        <v>63</v>
      </c>
      <c r="E2983" t="s">
        <v>21</v>
      </c>
      <c r="F2983">
        <v>1.8</v>
      </c>
      <c r="G2983">
        <v>26949</v>
      </c>
      <c r="H2983">
        <v>131</v>
      </c>
      <c r="I2983">
        <v>133</v>
      </c>
      <c r="J2983">
        <v>3</v>
      </c>
      <c r="K2983" t="s">
        <v>140</v>
      </c>
      <c r="L2983" t="s">
        <v>140</v>
      </c>
      <c r="M2983" t="s">
        <v>94</v>
      </c>
      <c r="N2983" t="s">
        <v>45</v>
      </c>
      <c r="O2983" t="s">
        <v>24</v>
      </c>
      <c r="P2983">
        <v>36</v>
      </c>
      <c r="Q2983" t="s">
        <v>88</v>
      </c>
      <c r="R2983">
        <v>7813</v>
      </c>
      <c r="S2983" t="str">
        <f t="shared" si="46"/>
        <v>0-50K</v>
      </c>
    </row>
    <row r="2984" spans="1:19" x14ac:dyDescent="0.3">
      <c r="A2984" t="s">
        <v>53</v>
      </c>
      <c r="B2984" t="s">
        <v>54</v>
      </c>
      <c r="C2984">
        <v>2020</v>
      </c>
      <c r="D2984" t="s">
        <v>65</v>
      </c>
      <c r="E2984" t="s">
        <v>21</v>
      </c>
      <c r="F2984">
        <v>0</v>
      </c>
      <c r="G2984">
        <v>55383</v>
      </c>
      <c r="H2984">
        <v>371</v>
      </c>
      <c r="I2984">
        <v>187</v>
      </c>
      <c r="J2984">
        <v>1</v>
      </c>
      <c r="K2984">
        <v>0</v>
      </c>
      <c r="L2984" t="s">
        <v>43</v>
      </c>
      <c r="M2984" t="s">
        <v>72</v>
      </c>
      <c r="N2984" t="s">
        <v>23</v>
      </c>
      <c r="O2984" t="s">
        <v>24</v>
      </c>
      <c r="P2984">
        <v>108</v>
      </c>
      <c r="Q2984" t="s">
        <v>57</v>
      </c>
      <c r="R2984">
        <v>29433</v>
      </c>
      <c r="S2984" t="str">
        <f t="shared" si="46"/>
        <v>50K-100K</v>
      </c>
    </row>
    <row r="2985" spans="1:19" x14ac:dyDescent="0.3">
      <c r="A2985" t="s">
        <v>41</v>
      </c>
      <c r="B2985" t="s">
        <v>42</v>
      </c>
      <c r="C2985">
        <v>2018</v>
      </c>
      <c r="D2985" t="s">
        <v>20</v>
      </c>
      <c r="E2985" t="s">
        <v>21</v>
      </c>
      <c r="F2985">
        <v>2.5</v>
      </c>
      <c r="G2985">
        <v>91598</v>
      </c>
      <c r="H2985">
        <v>189</v>
      </c>
      <c r="I2985">
        <v>173</v>
      </c>
      <c r="J2985">
        <v>1</v>
      </c>
      <c r="K2985">
        <v>1</v>
      </c>
      <c r="L2985" t="s">
        <v>40</v>
      </c>
      <c r="M2985" t="s">
        <v>140</v>
      </c>
      <c r="N2985" t="s">
        <v>45</v>
      </c>
      <c r="O2985" t="s">
        <v>29</v>
      </c>
      <c r="P2985">
        <v>32</v>
      </c>
      <c r="Q2985" t="s">
        <v>46</v>
      </c>
      <c r="R2985">
        <v>8099</v>
      </c>
      <c r="S2985" t="str">
        <f t="shared" si="46"/>
        <v>50K-100K</v>
      </c>
    </row>
    <row r="2986" spans="1:19" x14ac:dyDescent="0.3">
      <c r="A2986" t="s">
        <v>49</v>
      </c>
      <c r="B2986" t="s">
        <v>92</v>
      </c>
      <c r="C2986">
        <v>2009</v>
      </c>
      <c r="D2986" t="s">
        <v>20</v>
      </c>
      <c r="E2986" t="s">
        <v>21</v>
      </c>
      <c r="F2986">
        <v>2.5</v>
      </c>
      <c r="G2986">
        <v>161214</v>
      </c>
      <c r="H2986">
        <v>158</v>
      </c>
      <c r="I2986">
        <v>141</v>
      </c>
      <c r="J2986">
        <v>4</v>
      </c>
      <c r="K2986">
        <v>1</v>
      </c>
      <c r="L2986" t="s">
        <v>34</v>
      </c>
      <c r="M2986" t="s">
        <v>72</v>
      </c>
      <c r="N2986" t="s">
        <v>23</v>
      </c>
      <c r="O2986" t="s">
        <v>24</v>
      </c>
      <c r="P2986">
        <v>28</v>
      </c>
      <c r="Q2986" t="s">
        <v>37</v>
      </c>
      <c r="R2986">
        <v>500</v>
      </c>
      <c r="S2986" t="str">
        <f t="shared" si="46"/>
        <v>150K-200K</v>
      </c>
    </row>
    <row r="2987" spans="1:19" x14ac:dyDescent="0.3">
      <c r="A2987" t="s">
        <v>38</v>
      </c>
      <c r="B2987" t="s">
        <v>86</v>
      </c>
      <c r="C2987">
        <v>2020</v>
      </c>
      <c r="D2987" t="s">
        <v>20</v>
      </c>
      <c r="E2987" t="s">
        <v>21</v>
      </c>
      <c r="F2987">
        <v>3.6</v>
      </c>
      <c r="G2987">
        <v>41967</v>
      </c>
      <c r="H2987">
        <v>271</v>
      </c>
      <c r="I2987">
        <v>249</v>
      </c>
      <c r="J2987">
        <v>2</v>
      </c>
      <c r="K2987" t="s">
        <v>140</v>
      </c>
      <c r="L2987" t="s">
        <v>34</v>
      </c>
      <c r="M2987" t="s">
        <v>72</v>
      </c>
      <c r="N2987" t="s">
        <v>84</v>
      </c>
      <c r="O2987" t="s">
        <v>95</v>
      </c>
      <c r="P2987">
        <v>27</v>
      </c>
      <c r="Q2987" t="s">
        <v>64</v>
      </c>
      <c r="R2987">
        <v>18244</v>
      </c>
      <c r="S2987" t="str">
        <f t="shared" si="46"/>
        <v>0-50K</v>
      </c>
    </row>
    <row r="2988" spans="1:19" x14ac:dyDescent="0.3">
      <c r="A2988" t="s">
        <v>41</v>
      </c>
      <c r="B2988" t="s">
        <v>96</v>
      </c>
      <c r="C2988">
        <v>2020</v>
      </c>
      <c r="D2988" t="s">
        <v>20</v>
      </c>
      <c r="E2988" t="s">
        <v>140</v>
      </c>
      <c r="F2988">
        <v>1.9</v>
      </c>
      <c r="G2988">
        <v>100</v>
      </c>
      <c r="H2988">
        <v>187</v>
      </c>
      <c r="I2988">
        <v>129</v>
      </c>
      <c r="J2988">
        <v>1</v>
      </c>
      <c r="K2988">
        <v>0</v>
      </c>
      <c r="L2988" t="s">
        <v>40</v>
      </c>
      <c r="M2988" t="s">
        <v>22</v>
      </c>
      <c r="N2988" t="s">
        <v>45</v>
      </c>
      <c r="O2988" t="s">
        <v>29</v>
      </c>
      <c r="P2988">
        <v>36</v>
      </c>
      <c r="Q2988" t="s">
        <v>76</v>
      </c>
      <c r="R2988">
        <v>13166</v>
      </c>
      <c r="S2988" t="str">
        <f t="shared" si="46"/>
        <v>0-50K</v>
      </c>
    </row>
    <row r="2989" spans="1:19" x14ac:dyDescent="0.3">
      <c r="A2989" t="s">
        <v>80</v>
      </c>
      <c r="B2989" t="s">
        <v>83</v>
      </c>
      <c r="C2989">
        <v>2019</v>
      </c>
      <c r="D2989" t="s">
        <v>63</v>
      </c>
      <c r="E2989" t="s">
        <v>21</v>
      </c>
      <c r="F2989">
        <v>5.0999999999999996</v>
      </c>
      <c r="G2989">
        <v>44527</v>
      </c>
      <c r="H2989">
        <v>387</v>
      </c>
      <c r="I2989">
        <v>357</v>
      </c>
      <c r="J2989">
        <v>2</v>
      </c>
      <c r="K2989">
        <v>0</v>
      </c>
      <c r="L2989" t="s">
        <v>34</v>
      </c>
      <c r="M2989" t="s">
        <v>140</v>
      </c>
      <c r="N2989" t="s">
        <v>84</v>
      </c>
      <c r="O2989" t="s">
        <v>60</v>
      </c>
      <c r="P2989">
        <v>10</v>
      </c>
      <c r="Q2989" t="s">
        <v>57</v>
      </c>
      <c r="R2989">
        <v>18182</v>
      </c>
      <c r="S2989" t="str">
        <f t="shared" si="46"/>
        <v>0-50K</v>
      </c>
    </row>
    <row r="2990" spans="1:19" x14ac:dyDescent="0.3">
      <c r="A2990" t="s">
        <v>41</v>
      </c>
      <c r="B2990" t="s">
        <v>42</v>
      </c>
      <c r="C2990">
        <v>2009</v>
      </c>
      <c r="D2990" t="s">
        <v>20</v>
      </c>
      <c r="E2990" t="s">
        <v>21</v>
      </c>
      <c r="F2990">
        <v>1.5</v>
      </c>
      <c r="G2990">
        <v>246420</v>
      </c>
      <c r="H2990">
        <v>187</v>
      </c>
      <c r="I2990">
        <v>117</v>
      </c>
      <c r="J2990">
        <v>3</v>
      </c>
      <c r="K2990">
        <v>0</v>
      </c>
      <c r="L2990" t="s">
        <v>43</v>
      </c>
      <c r="M2990" t="s">
        <v>35</v>
      </c>
      <c r="N2990" t="s">
        <v>45</v>
      </c>
      <c r="O2990" t="s">
        <v>29</v>
      </c>
      <c r="P2990">
        <v>37</v>
      </c>
      <c r="Q2990" t="s">
        <v>25</v>
      </c>
      <c r="R2990">
        <v>500</v>
      </c>
      <c r="S2990" t="str">
        <f t="shared" si="46"/>
        <v>200K+</v>
      </c>
    </row>
    <row r="2991" spans="1:19" x14ac:dyDescent="0.3">
      <c r="A2991" t="s">
        <v>80</v>
      </c>
      <c r="B2991" t="s">
        <v>83</v>
      </c>
      <c r="C2991">
        <v>2017</v>
      </c>
      <c r="D2991" t="s">
        <v>63</v>
      </c>
      <c r="E2991" t="s">
        <v>21</v>
      </c>
      <c r="F2991">
        <v>3.4</v>
      </c>
      <c r="G2991">
        <v>71688</v>
      </c>
      <c r="H2991">
        <v>260</v>
      </c>
      <c r="I2991">
        <v>252</v>
      </c>
      <c r="J2991">
        <v>3</v>
      </c>
      <c r="K2991">
        <v>0</v>
      </c>
      <c r="L2991" t="s">
        <v>40</v>
      </c>
      <c r="M2991" t="s">
        <v>59</v>
      </c>
      <c r="N2991" t="s">
        <v>84</v>
      </c>
      <c r="O2991" t="s">
        <v>95</v>
      </c>
      <c r="P2991">
        <v>24</v>
      </c>
      <c r="Q2991" t="s">
        <v>37</v>
      </c>
      <c r="R2991">
        <v>11437</v>
      </c>
      <c r="S2991" t="str">
        <f t="shared" si="46"/>
        <v>50K-100K</v>
      </c>
    </row>
    <row r="2992" spans="1:19" x14ac:dyDescent="0.3">
      <c r="A2992" t="s">
        <v>38</v>
      </c>
      <c r="B2992" t="s">
        <v>39</v>
      </c>
      <c r="C2992">
        <v>2013</v>
      </c>
      <c r="D2992" t="s">
        <v>63</v>
      </c>
      <c r="E2992" t="s">
        <v>140</v>
      </c>
      <c r="F2992">
        <v>2.5</v>
      </c>
      <c r="G2992">
        <v>72092</v>
      </c>
      <c r="H2992">
        <v>186</v>
      </c>
      <c r="I2992">
        <v>159</v>
      </c>
      <c r="J2992">
        <v>1</v>
      </c>
      <c r="K2992">
        <v>0</v>
      </c>
      <c r="L2992" t="s">
        <v>140</v>
      </c>
      <c r="M2992" t="s">
        <v>59</v>
      </c>
      <c r="N2992" t="s">
        <v>23</v>
      </c>
      <c r="O2992" t="s">
        <v>24</v>
      </c>
      <c r="P2992">
        <v>32</v>
      </c>
      <c r="Q2992" t="s">
        <v>57</v>
      </c>
      <c r="R2992">
        <v>15045</v>
      </c>
      <c r="S2992" t="str">
        <f t="shared" si="46"/>
        <v>50K-100K</v>
      </c>
    </row>
    <row r="2993" spans="1:19" x14ac:dyDescent="0.3">
      <c r="A2993" t="s">
        <v>73</v>
      </c>
      <c r="B2993" t="s">
        <v>74</v>
      </c>
      <c r="C2993">
        <v>2005</v>
      </c>
      <c r="D2993" t="s">
        <v>20</v>
      </c>
      <c r="E2993" t="s">
        <v>21</v>
      </c>
      <c r="F2993">
        <v>2.9</v>
      </c>
      <c r="G2993">
        <v>131212</v>
      </c>
      <c r="H2993">
        <v>203</v>
      </c>
      <c r="I2993">
        <v>187</v>
      </c>
      <c r="J2993">
        <v>4</v>
      </c>
      <c r="K2993">
        <v>1</v>
      </c>
      <c r="L2993" t="s">
        <v>43</v>
      </c>
      <c r="M2993" t="s">
        <v>59</v>
      </c>
      <c r="N2993" t="s">
        <v>23</v>
      </c>
      <c r="O2993" t="s">
        <v>24</v>
      </c>
      <c r="P2993">
        <v>26</v>
      </c>
      <c r="Q2993" t="s">
        <v>140</v>
      </c>
      <c r="R2993">
        <v>2130</v>
      </c>
      <c r="S2993" t="str">
        <f t="shared" si="46"/>
        <v>100K-150K</v>
      </c>
    </row>
    <row r="2994" spans="1:19" x14ac:dyDescent="0.3">
      <c r="A2994" t="s">
        <v>49</v>
      </c>
      <c r="B2994" t="s">
        <v>100</v>
      </c>
      <c r="C2994">
        <v>2013</v>
      </c>
      <c r="D2994" t="s">
        <v>20</v>
      </c>
      <c r="E2994" t="s">
        <v>21</v>
      </c>
      <c r="F2994">
        <v>2.5</v>
      </c>
      <c r="G2994">
        <v>87334</v>
      </c>
      <c r="H2994">
        <v>177</v>
      </c>
      <c r="I2994">
        <v>181</v>
      </c>
      <c r="J2994">
        <v>3</v>
      </c>
      <c r="K2994">
        <v>1</v>
      </c>
      <c r="L2994" t="s">
        <v>43</v>
      </c>
      <c r="M2994" t="s">
        <v>28</v>
      </c>
      <c r="N2994" t="s">
        <v>45</v>
      </c>
      <c r="O2994" t="s">
        <v>29</v>
      </c>
      <c r="P2994">
        <v>28</v>
      </c>
      <c r="Q2994" t="s">
        <v>46</v>
      </c>
      <c r="R2994">
        <v>4702</v>
      </c>
      <c r="S2994" t="str">
        <f t="shared" si="46"/>
        <v>50K-100K</v>
      </c>
    </row>
    <row r="2995" spans="1:19" x14ac:dyDescent="0.3">
      <c r="A2995" t="s">
        <v>38</v>
      </c>
      <c r="B2995" t="s">
        <v>47</v>
      </c>
      <c r="C2995">
        <v>2005</v>
      </c>
      <c r="D2995" t="s">
        <v>20</v>
      </c>
      <c r="E2995" t="s">
        <v>21</v>
      </c>
      <c r="F2995">
        <v>2.6</v>
      </c>
      <c r="G2995">
        <v>154518</v>
      </c>
      <c r="H2995">
        <v>210</v>
      </c>
      <c r="I2995">
        <v>182</v>
      </c>
      <c r="J2995">
        <v>5</v>
      </c>
      <c r="K2995">
        <v>0</v>
      </c>
      <c r="L2995" t="s">
        <v>43</v>
      </c>
      <c r="M2995" t="s">
        <v>35</v>
      </c>
      <c r="N2995" t="s">
        <v>23</v>
      </c>
      <c r="O2995" t="s">
        <v>24</v>
      </c>
      <c r="P2995">
        <v>32</v>
      </c>
      <c r="Q2995" t="s">
        <v>37</v>
      </c>
      <c r="R2995">
        <v>500</v>
      </c>
      <c r="S2995" t="str">
        <f t="shared" si="46"/>
        <v>150K-200K</v>
      </c>
    </row>
    <row r="2996" spans="1:19" x14ac:dyDescent="0.3">
      <c r="A2996" t="s">
        <v>41</v>
      </c>
      <c r="B2996" t="s">
        <v>62</v>
      </c>
      <c r="C2996">
        <v>2021</v>
      </c>
      <c r="D2996" t="s">
        <v>20</v>
      </c>
      <c r="E2996" t="s">
        <v>140</v>
      </c>
      <c r="F2996">
        <v>2.5</v>
      </c>
      <c r="G2996">
        <v>23346</v>
      </c>
      <c r="H2996">
        <v>195</v>
      </c>
      <c r="I2996">
        <v>187</v>
      </c>
      <c r="J2996">
        <v>1</v>
      </c>
      <c r="K2996" t="s">
        <v>140</v>
      </c>
      <c r="L2996" t="s">
        <v>34</v>
      </c>
      <c r="M2996" t="s">
        <v>140</v>
      </c>
      <c r="N2996" t="s">
        <v>23</v>
      </c>
      <c r="O2996" t="s">
        <v>29</v>
      </c>
      <c r="P2996">
        <v>32</v>
      </c>
      <c r="Q2996" t="s">
        <v>76</v>
      </c>
      <c r="R2996">
        <v>16447</v>
      </c>
      <c r="S2996" t="str">
        <f t="shared" si="46"/>
        <v>0-50K</v>
      </c>
    </row>
    <row r="2997" spans="1:19" x14ac:dyDescent="0.3">
      <c r="A2997" t="s">
        <v>55</v>
      </c>
      <c r="B2997" t="s">
        <v>69</v>
      </c>
      <c r="C2997">
        <v>2010</v>
      </c>
      <c r="D2997" t="s">
        <v>20</v>
      </c>
      <c r="E2997" t="s">
        <v>21</v>
      </c>
      <c r="F2997">
        <v>3.1</v>
      </c>
      <c r="G2997">
        <v>246344</v>
      </c>
      <c r="H2997">
        <v>242</v>
      </c>
      <c r="I2997">
        <v>233</v>
      </c>
      <c r="J2997">
        <v>2</v>
      </c>
      <c r="K2997">
        <v>1</v>
      </c>
      <c r="L2997" t="s">
        <v>34</v>
      </c>
      <c r="M2997" t="s">
        <v>140</v>
      </c>
      <c r="N2997" t="s">
        <v>23</v>
      </c>
      <c r="O2997" t="s">
        <v>24</v>
      </c>
      <c r="P2997">
        <v>28</v>
      </c>
      <c r="Q2997" t="s">
        <v>37</v>
      </c>
      <c r="R2997">
        <v>500</v>
      </c>
      <c r="S2997" t="str">
        <f t="shared" si="46"/>
        <v>200K+</v>
      </c>
    </row>
    <row r="2998" spans="1:19" x14ac:dyDescent="0.3">
      <c r="A2998" t="s">
        <v>55</v>
      </c>
      <c r="B2998" t="s">
        <v>69</v>
      </c>
      <c r="C2998">
        <v>2022</v>
      </c>
      <c r="D2998" t="s">
        <v>20</v>
      </c>
      <c r="E2998" t="s">
        <v>21</v>
      </c>
      <c r="F2998">
        <v>2.4</v>
      </c>
      <c r="G2998">
        <v>20696</v>
      </c>
      <c r="H2998">
        <v>191</v>
      </c>
      <c r="I2998">
        <v>202</v>
      </c>
      <c r="J2998">
        <v>1</v>
      </c>
      <c r="K2998">
        <v>0</v>
      </c>
      <c r="L2998" t="s">
        <v>34</v>
      </c>
      <c r="M2998" t="s">
        <v>59</v>
      </c>
      <c r="N2998" t="s">
        <v>23</v>
      </c>
      <c r="O2998" t="s">
        <v>24</v>
      </c>
      <c r="P2998">
        <v>32</v>
      </c>
      <c r="Q2998" t="s">
        <v>37</v>
      </c>
      <c r="R2998">
        <v>23364</v>
      </c>
      <c r="S2998" t="str">
        <f t="shared" si="46"/>
        <v>0-50K</v>
      </c>
    </row>
    <row r="2999" spans="1:19" x14ac:dyDescent="0.3">
      <c r="A2999" t="s">
        <v>18</v>
      </c>
      <c r="B2999" t="s">
        <v>51</v>
      </c>
      <c r="C2999">
        <v>2012</v>
      </c>
      <c r="D2999" t="s">
        <v>20</v>
      </c>
      <c r="E2999" t="s">
        <v>21</v>
      </c>
      <c r="F2999">
        <v>1.9</v>
      </c>
      <c r="G2999">
        <v>178749</v>
      </c>
      <c r="H2999">
        <v>168</v>
      </c>
      <c r="I2999">
        <v>176</v>
      </c>
      <c r="J2999">
        <v>3</v>
      </c>
      <c r="K2999">
        <v>0</v>
      </c>
      <c r="L2999" t="s">
        <v>40</v>
      </c>
      <c r="M2999" t="s">
        <v>94</v>
      </c>
      <c r="N2999" t="s">
        <v>45</v>
      </c>
      <c r="O2999" t="s">
        <v>29</v>
      </c>
      <c r="P2999">
        <v>32</v>
      </c>
      <c r="Q2999" t="s">
        <v>88</v>
      </c>
      <c r="R2999">
        <v>8996</v>
      </c>
      <c r="S2999" t="str">
        <f t="shared" si="46"/>
        <v>150K-200K</v>
      </c>
    </row>
    <row r="3000" spans="1:19" x14ac:dyDescent="0.3">
      <c r="A3000" t="s">
        <v>49</v>
      </c>
      <c r="B3000" t="s">
        <v>92</v>
      </c>
      <c r="C3000">
        <v>2008</v>
      </c>
      <c r="D3000" t="s">
        <v>20</v>
      </c>
      <c r="E3000" t="s">
        <v>21</v>
      </c>
      <c r="F3000">
        <v>3.1</v>
      </c>
      <c r="G3000">
        <v>103846</v>
      </c>
      <c r="H3000">
        <v>187</v>
      </c>
      <c r="I3000">
        <v>187</v>
      </c>
      <c r="J3000">
        <v>4</v>
      </c>
      <c r="K3000">
        <v>1</v>
      </c>
      <c r="L3000" t="s">
        <v>43</v>
      </c>
      <c r="M3000" t="s">
        <v>52</v>
      </c>
      <c r="N3000" t="s">
        <v>23</v>
      </c>
      <c r="O3000" t="s">
        <v>24</v>
      </c>
      <c r="P3000">
        <v>27</v>
      </c>
      <c r="Q3000" t="s">
        <v>57</v>
      </c>
      <c r="R3000">
        <v>1546</v>
      </c>
      <c r="S3000" t="str">
        <f t="shared" si="46"/>
        <v>100K-150K</v>
      </c>
    </row>
    <row r="3001" spans="1:19" x14ac:dyDescent="0.3">
      <c r="A3001" t="s">
        <v>26</v>
      </c>
      <c r="B3001" t="s">
        <v>101</v>
      </c>
      <c r="C3001">
        <v>2009</v>
      </c>
      <c r="D3001" t="s">
        <v>33</v>
      </c>
      <c r="E3001" t="s">
        <v>21</v>
      </c>
      <c r="F3001">
        <v>1.7</v>
      </c>
      <c r="G3001">
        <v>102662</v>
      </c>
      <c r="H3001">
        <v>131</v>
      </c>
      <c r="I3001">
        <v>130</v>
      </c>
      <c r="J3001">
        <v>4</v>
      </c>
      <c r="K3001">
        <v>1</v>
      </c>
      <c r="L3001" t="s">
        <v>140</v>
      </c>
      <c r="M3001" t="s">
        <v>28</v>
      </c>
      <c r="N3001" t="s">
        <v>45</v>
      </c>
      <c r="O3001" t="s">
        <v>24</v>
      </c>
      <c r="P3001">
        <v>56</v>
      </c>
      <c r="Q3001" t="s">
        <v>76</v>
      </c>
      <c r="R3001">
        <v>500</v>
      </c>
      <c r="S3001" t="str">
        <f t="shared" si="46"/>
        <v>100K-150K</v>
      </c>
    </row>
    <row r="3002" spans="1:19" x14ac:dyDescent="0.3">
      <c r="A3002" t="s">
        <v>31</v>
      </c>
      <c r="B3002" t="s">
        <v>61</v>
      </c>
      <c r="C3002">
        <v>2015</v>
      </c>
      <c r="D3002" t="s">
        <v>33</v>
      </c>
      <c r="E3002" t="s">
        <v>21</v>
      </c>
      <c r="F3002">
        <v>2.2999999999999998</v>
      </c>
      <c r="G3002">
        <v>60623</v>
      </c>
      <c r="H3002">
        <v>165</v>
      </c>
      <c r="I3002">
        <v>128</v>
      </c>
      <c r="J3002">
        <v>3</v>
      </c>
      <c r="K3002">
        <v>0</v>
      </c>
      <c r="L3002" t="s">
        <v>140</v>
      </c>
      <c r="M3002" t="s">
        <v>59</v>
      </c>
      <c r="N3002" t="s">
        <v>45</v>
      </c>
      <c r="O3002" t="s">
        <v>29</v>
      </c>
      <c r="P3002">
        <v>51</v>
      </c>
      <c r="Q3002" t="s">
        <v>91</v>
      </c>
      <c r="R3002">
        <v>9045</v>
      </c>
      <c r="S3002" t="str">
        <f t="shared" si="46"/>
        <v>50K-100K</v>
      </c>
    </row>
    <row r="3003" spans="1:19" x14ac:dyDescent="0.3">
      <c r="A3003" t="s">
        <v>49</v>
      </c>
      <c r="B3003" t="s">
        <v>93</v>
      </c>
      <c r="C3003">
        <v>2013</v>
      </c>
      <c r="D3003" t="s">
        <v>20</v>
      </c>
      <c r="E3003" t="s">
        <v>21</v>
      </c>
      <c r="F3003">
        <v>3</v>
      </c>
      <c r="G3003">
        <v>62786</v>
      </c>
      <c r="H3003">
        <v>187</v>
      </c>
      <c r="I3003">
        <v>187</v>
      </c>
      <c r="J3003">
        <v>3</v>
      </c>
      <c r="K3003">
        <v>1</v>
      </c>
      <c r="L3003" t="s">
        <v>140</v>
      </c>
      <c r="M3003" t="s">
        <v>140</v>
      </c>
      <c r="N3003" t="s">
        <v>23</v>
      </c>
      <c r="O3003" t="s">
        <v>24</v>
      </c>
      <c r="P3003">
        <v>32</v>
      </c>
      <c r="Q3003" t="s">
        <v>140</v>
      </c>
      <c r="R3003">
        <v>8747</v>
      </c>
      <c r="S3003" t="str">
        <f t="shared" si="46"/>
        <v>50K-100K</v>
      </c>
    </row>
    <row r="3004" spans="1:19" x14ac:dyDescent="0.3">
      <c r="A3004" t="s">
        <v>73</v>
      </c>
      <c r="B3004" t="s">
        <v>74</v>
      </c>
      <c r="C3004">
        <v>2006</v>
      </c>
      <c r="D3004" t="s">
        <v>20</v>
      </c>
      <c r="E3004" t="s">
        <v>21</v>
      </c>
      <c r="F3004">
        <v>2.5</v>
      </c>
      <c r="G3004">
        <v>240385</v>
      </c>
      <c r="H3004">
        <v>191</v>
      </c>
      <c r="I3004">
        <v>206</v>
      </c>
      <c r="J3004">
        <v>4</v>
      </c>
      <c r="K3004">
        <v>0</v>
      </c>
      <c r="L3004" t="s">
        <v>40</v>
      </c>
      <c r="M3004" t="s">
        <v>140</v>
      </c>
      <c r="N3004" t="s">
        <v>23</v>
      </c>
      <c r="O3004" t="s">
        <v>24</v>
      </c>
      <c r="P3004">
        <v>35</v>
      </c>
      <c r="Q3004" t="s">
        <v>57</v>
      </c>
      <c r="R3004">
        <v>725</v>
      </c>
      <c r="S3004" t="str">
        <f t="shared" si="46"/>
        <v>200K+</v>
      </c>
    </row>
    <row r="3005" spans="1:19" x14ac:dyDescent="0.3">
      <c r="A3005" t="s">
        <v>41</v>
      </c>
      <c r="B3005" t="s">
        <v>96</v>
      </c>
      <c r="C3005">
        <v>2014</v>
      </c>
      <c r="D3005" t="s">
        <v>20</v>
      </c>
      <c r="E3005" t="s">
        <v>21</v>
      </c>
      <c r="F3005">
        <v>1.8</v>
      </c>
      <c r="G3005">
        <v>84635</v>
      </c>
      <c r="H3005">
        <v>187</v>
      </c>
      <c r="I3005">
        <v>144</v>
      </c>
      <c r="J3005">
        <v>3</v>
      </c>
      <c r="K3005">
        <v>0</v>
      </c>
      <c r="L3005" t="s">
        <v>43</v>
      </c>
      <c r="M3005" t="s">
        <v>140</v>
      </c>
      <c r="N3005" t="s">
        <v>45</v>
      </c>
      <c r="O3005" t="s">
        <v>29</v>
      </c>
      <c r="P3005">
        <v>34</v>
      </c>
      <c r="Q3005" t="s">
        <v>25</v>
      </c>
      <c r="R3005">
        <v>4541</v>
      </c>
      <c r="S3005" t="str">
        <f t="shared" si="46"/>
        <v>50K-100K</v>
      </c>
    </row>
    <row r="3006" spans="1:19" x14ac:dyDescent="0.3">
      <c r="A3006" t="s">
        <v>26</v>
      </c>
      <c r="B3006" t="s">
        <v>58</v>
      </c>
      <c r="C3006">
        <v>2008</v>
      </c>
      <c r="D3006" t="s">
        <v>20</v>
      </c>
      <c r="E3006" t="s">
        <v>21</v>
      </c>
      <c r="F3006">
        <v>2.4</v>
      </c>
      <c r="G3006">
        <v>78330</v>
      </c>
      <c r="H3006">
        <v>189</v>
      </c>
      <c r="I3006">
        <v>180</v>
      </c>
      <c r="J3006">
        <v>5</v>
      </c>
      <c r="K3006">
        <v>0</v>
      </c>
      <c r="L3006" t="s">
        <v>43</v>
      </c>
      <c r="M3006" t="s">
        <v>140</v>
      </c>
      <c r="N3006" t="s">
        <v>23</v>
      </c>
      <c r="O3006" t="s">
        <v>29</v>
      </c>
      <c r="P3006">
        <v>33</v>
      </c>
      <c r="Q3006" t="s">
        <v>91</v>
      </c>
      <c r="R3006">
        <v>4359</v>
      </c>
      <c r="S3006" t="str">
        <f t="shared" si="46"/>
        <v>50K-100K</v>
      </c>
    </row>
    <row r="3007" spans="1:19" x14ac:dyDescent="0.3">
      <c r="A3007" t="s">
        <v>41</v>
      </c>
      <c r="B3007" t="s">
        <v>103</v>
      </c>
      <c r="C3007">
        <v>2009</v>
      </c>
      <c r="D3007" t="s">
        <v>20</v>
      </c>
      <c r="E3007" t="s">
        <v>21</v>
      </c>
      <c r="F3007">
        <v>2.5</v>
      </c>
      <c r="G3007">
        <v>33676</v>
      </c>
      <c r="H3007">
        <v>195</v>
      </c>
      <c r="I3007">
        <v>176</v>
      </c>
      <c r="J3007">
        <v>3</v>
      </c>
      <c r="K3007">
        <v>0</v>
      </c>
      <c r="L3007" t="s">
        <v>34</v>
      </c>
      <c r="M3007" t="s">
        <v>44</v>
      </c>
      <c r="N3007" t="s">
        <v>23</v>
      </c>
      <c r="O3007" t="s">
        <v>24</v>
      </c>
      <c r="P3007">
        <v>26</v>
      </c>
      <c r="Q3007" t="s">
        <v>140</v>
      </c>
      <c r="R3007">
        <v>7395</v>
      </c>
      <c r="S3007" t="str">
        <f t="shared" si="46"/>
        <v>0-50K</v>
      </c>
    </row>
    <row r="3008" spans="1:19" x14ac:dyDescent="0.3">
      <c r="A3008" t="s">
        <v>31</v>
      </c>
      <c r="B3008" t="s">
        <v>61</v>
      </c>
      <c r="C3008">
        <v>2005</v>
      </c>
      <c r="D3008" t="s">
        <v>20</v>
      </c>
      <c r="E3008" t="s">
        <v>21</v>
      </c>
      <c r="F3008">
        <v>2.2000000000000002</v>
      </c>
      <c r="G3008">
        <v>188540</v>
      </c>
      <c r="H3008">
        <v>187</v>
      </c>
      <c r="I3008">
        <v>161</v>
      </c>
      <c r="J3008">
        <v>5</v>
      </c>
      <c r="K3008">
        <v>0</v>
      </c>
      <c r="L3008" t="s">
        <v>40</v>
      </c>
      <c r="M3008" t="s">
        <v>72</v>
      </c>
      <c r="N3008" t="s">
        <v>45</v>
      </c>
      <c r="O3008" t="s">
        <v>29</v>
      </c>
      <c r="P3008">
        <v>28</v>
      </c>
      <c r="Q3008" t="s">
        <v>57</v>
      </c>
      <c r="R3008">
        <v>500</v>
      </c>
      <c r="S3008" t="str">
        <f t="shared" si="46"/>
        <v>150K-200K</v>
      </c>
    </row>
    <row r="3009" spans="1:19" x14ac:dyDescent="0.3">
      <c r="A3009" t="s">
        <v>80</v>
      </c>
      <c r="B3009" t="s">
        <v>81</v>
      </c>
      <c r="C3009">
        <v>2012</v>
      </c>
      <c r="D3009" t="s">
        <v>20</v>
      </c>
      <c r="E3009" t="s">
        <v>67</v>
      </c>
      <c r="F3009">
        <v>2.5</v>
      </c>
      <c r="G3009">
        <v>163794</v>
      </c>
      <c r="H3009">
        <v>315</v>
      </c>
      <c r="I3009">
        <v>287</v>
      </c>
      <c r="J3009">
        <v>2</v>
      </c>
      <c r="K3009">
        <v>0</v>
      </c>
      <c r="L3009" t="s">
        <v>34</v>
      </c>
      <c r="M3009" t="s">
        <v>140</v>
      </c>
      <c r="N3009" t="s">
        <v>82</v>
      </c>
      <c r="O3009" t="s">
        <v>60</v>
      </c>
      <c r="P3009">
        <v>15</v>
      </c>
      <c r="Q3009" t="s">
        <v>30</v>
      </c>
      <c r="R3009">
        <v>1586</v>
      </c>
      <c r="S3009" t="str">
        <f t="shared" si="46"/>
        <v>150K-200K</v>
      </c>
    </row>
    <row r="3010" spans="1:19" x14ac:dyDescent="0.3">
      <c r="A3010" t="s">
        <v>18</v>
      </c>
      <c r="B3010" t="s">
        <v>19</v>
      </c>
      <c r="C3010">
        <v>2021</v>
      </c>
      <c r="D3010" t="s">
        <v>20</v>
      </c>
      <c r="E3010" t="s">
        <v>21</v>
      </c>
      <c r="F3010">
        <v>2.4</v>
      </c>
      <c r="G3010">
        <v>100</v>
      </c>
      <c r="H3010">
        <v>187</v>
      </c>
      <c r="I3010">
        <v>187</v>
      </c>
      <c r="J3010">
        <v>1</v>
      </c>
      <c r="K3010">
        <v>1</v>
      </c>
      <c r="L3010" t="s">
        <v>43</v>
      </c>
      <c r="M3010" t="s">
        <v>22</v>
      </c>
      <c r="N3010" t="s">
        <v>23</v>
      </c>
      <c r="O3010" t="s">
        <v>24</v>
      </c>
      <c r="P3010">
        <v>25</v>
      </c>
      <c r="Q3010" t="s">
        <v>64</v>
      </c>
      <c r="R3010">
        <v>42986</v>
      </c>
      <c r="S3010" t="str">
        <f t="shared" ref="S3010:S3073" si="47">IF(G3010&lt;=50000,"0-50K",IF(G3010&lt;=100000,"50K-100K",IF(G3010&lt;=150000,"100K-150K",IF(G3010&lt;=200000,"150K-200K","200K+"))))</f>
        <v>0-50K</v>
      </c>
    </row>
    <row r="3011" spans="1:19" x14ac:dyDescent="0.3">
      <c r="A3011" t="s">
        <v>53</v>
      </c>
      <c r="B3011" t="s">
        <v>54</v>
      </c>
      <c r="C3011">
        <v>2006</v>
      </c>
      <c r="D3011" t="s">
        <v>20</v>
      </c>
      <c r="E3011" t="s">
        <v>21</v>
      </c>
      <c r="F3011">
        <v>3</v>
      </c>
      <c r="G3011">
        <v>198504</v>
      </c>
      <c r="H3011">
        <v>227</v>
      </c>
      <c r="I3011">
        <v>194</v>
      </c>
      <c r="J3011">
        <v>3</v>
      </c>
      <c r="K3011">
        <v>0</v>
      </c>
      <c r="L3011" t="s">
        <v>43</v>
      </c>
      <c r="M3011" t="s">
        <v>35</v>
      </c>
      <c r="N3011" t="s">
        <v>23</v>
      </c>
      <c r="O3011" t="s">
        <v>60</v>
      </c>
      <c r="P3011">
        <v>25</v>
      </c>
      <c r="Q3011" t="s">
        <v>88</v>
      </c>
      <c r="R3011">
        <v>500</v>
      </c>
      <c r="S3011" t="str">
        <f t="shared" si="47"/>
        <v>150K-200K</v>
      </c>
    </row>
    <row r="3012" spans="1:19" x14ac:dyDescent="0.3">
      <c r="A3012" t="s">
        <v>80</v>
      </c>
      <c r="B3012" t="s">
        <v>81</v>
      </c>
      <c r="C3012">
        <v>2023</v>
      </c>
      <c r="D3012" t="s">
        <v>20</v>
      </c>
      <c r="E3012" t="s">
        <v>21</v>
      </c>
      <c r="F3012">
        <v>4.4000000000000004</v>
      </c>
      <c r="G3012">
        <v>27804</v>
      </c>
      <c r="H3012">
        <v>329</v>
      </c>
      <c r="I3012">
        <v>319</v>
      </c>
      <c r="J3012">
        <v>1</v>
      </c>
      <c r="K3012">
        <v>0</v>
      </c>
      <c r="L3012" t="s">
        <v>43</v>
      </c>
      <c r="M3012" t="s">
        <v>44</v>
      </c>
      <c r="N3012" t="s">
        <v>82</v>
      </c>
      <c r="O3012" t="s">
        <v>60</v>
      </c>
      <c r="P3012">
        <v>32</v>
      </c>
      <c r="Q3012" t="s">
        <v>91</v>
      </c>
      <c r="R3012">
        <v>24925</v>
      </c>
      <c r="S3012" t="str">
        <f t="shared" si="47"/>
        <v>0-50K</v>
      </c>
    </row>
    <row r="3013" spans="1:19" x14ac:dyDescent="0.3">
      <c r="A3013" t="s">
        <v>49</v>
      </c>
      <c r="B3013" t="s">
        <v>92</v>
      </c>
      <c r="C3013">
        <v>2011</v>
      </c>
      <c r="D3013" t="s">
        <v>20</v>
      </c>
      <c r="E3013" t="s">
        <v>21</v>
      </c>
      <c r="F3013">
        <v>3</v>
      </c>
      <c r="G3013">
        <v>121904</v>
      </c>
      <c r="H3013">
        <v>207</v>
      </c>
      <c r="I3013">
        <v>189</v>
      </c>
      <c r="J3013">
        <v>3</v>
      </c>
      <c r="K3013">
        <v>1</v>
      </c>
      <c r="L3013" t="s">
        <v>40</v>
      </c>
      <c r="M3013" t="s">
        <v>94</v>
      </c>
      <c r="N3013" t="s">
        <v>23</v>
      </c>
      <c r="O3013" t="s">
        <v>60</v>
      </c>
      <c r="P3013">
        <v>27</v>
      </c>
      <c r="Q3013" t="s">
        <v>30</v>
      </c>
      <c r="R3013">
        <v>2330</v>
      </c>
      <c r="S3013" t="str">
        <f t="shared" si="47"/>
        <v>100K-150K</v>
      </c>
    </row>
    <row r="3014" spans="1:19" x14ac:dyDescent="0.3">
      <c r="A3014" t="s">
        <v>26</v>
      </c>
      <c r="B3014" t="s">
        <v>101</v>
      </c>
      <c r="C3014">
        <v>2021</v>
      </c>
      <c r="D3014" t="s">
        <v>20</v>
      </c>
      <c r="E3014" t="s">
        <v>21</v>
      </c>
      <c r="F3014">
        <v>1.7</v>
      </c>
      <c r="G3014">
        <v>23018</v>
      </c>
      <c r="H3014">
        <v>144</v>
      </c>
      <c r="I3014">
        <v>187</v>
      </c>
      <c r="J3014">
        <v>1</v>
      </c>
      <c r="K3014" t="s">
        <v>140</v>
      </c>
      <c r="L3014" t="s">
        <v>40</v>
      </c>
      <c r="M3014" t="s">
        <v>94</v>
      </c>
      <c r="N3014" t="s">
        <v>45</v>
      </c>
      <c r="O3014" t="s">
        <v>29</v>
      </c>
      <c r="P3014">
        <v>36</v>
      </c>
      <c r="Q3014" t="s">
        <v>46</v>
      </c>
      <c r="R3014">
        <v>13043</v>
      </c>
      <c r="S3014" t="str">
        <f t="shared" si="47"/>
        <v>0-50K</v>
      </c>
    </row>
    <row r="3015" spans="1:19" x14ac:dyDescent="0.3">
      <c r="A3015" t="s">
        <v>38</v>
      </c>
      <c r="B3015" t="s">
        <v>86</v>
      </c>
      <c r="C3015">
        <v>2017</v>
      </c>
      <c r="D3015" t="s">
        <v>63</v>
      </c>
      <c r="E3015" t="s">
        <v>21</v>
      </c>
      <c r="F3015">
        <v>3</v>
      </c>
      <c r="G3015">
        <v>134868</v>
      </c>
      <c r="H3015">
        <v>226</v>
      </c>
      <c r="I3015">
        <v>233</v>
      </c>
      <c r="J3015">
        <v>3</v>
      </c>
      <c r="K3015">
        <v>0</v>
      </c>
      <c r="L3015" t="s">
        <v>34</v>
      </c>
      <c r="M3015" t="s">
        <v>22</v>
      </c>
      <c r="N3015" t="s">
        <v>84</v>
      </c>
      <c r="O3015" t="s">
        <v>60</v>
      </c>
      <c r="P3015">
        <v>32</v>
      </c>
      <c r="Q3015" t="s">
        <v>25</v>
      </c>
      <c r="R3015">
        <v>10853</v>
      </c>
      <c r="S3015" t="str">
        <f t="shared" si="47"/>
        <v>100K-150K</v>
      </c>
    </row>
    <row r="3016" spans="1:19" x14ac:dyDescent="0.3">
      <c r="A3016" t="s">
        <v>49</v>
      </c>
      <c r="B3016" t="s">
        <v>93</v>
      </c>
      <c r="C3016">
        <v>2013</v>
      </c>
      <c r="D3016" t="s">
        <v>20</v>
      </c>
      <c r="E3016" t="s">
        <v>21</v>
      </c>
      <c r="F3016">
        <v>2.2999999999999998</v>
      </c>
      <c r="G3016">
        <v>166415</v>
      </c>
      <c r="H3016">
        <v>187</v>
      </c>
      <c r="I3016">
        <v>175</v>
      </c>
      <c r="J3016">
        <v>3</v>
      </c>
      <c r="K3016">
        <v>1</v>
      </c>
      <c r="L3016" t="s">
        <v>43</v>
      </c>
      <c r="M3016" t="s">
        <v>35</v>
      </c>
      <c r="N3016" t="s">
        <v>23</v>
      </c>
      <c r="O3016" t="s">
        <v>24</v>
      </c>
      <c r="P3016">
        <v>37</v>
      </c>
      <c r="Q3016" t="s">
        <v>91</v>
      </c>
      <c r="R3016">
        <v>4526</v>
      </c>
      <c r="S3016" t="str">
        <f t="shared" si="47"/>
        <v>150K-200K</v>
      </c>
    </row>
    <row r="3017" spans="1:19" x14ac:dyDescent="0.3">
      <c r="A3017" t="s">
        <v>41</v>
      </c>
      <c r="B3017" t="s">
        <v>96</v>
      </c>
      <c r="C3017">
        <v>2015</v>
      </c>
      <c r="D3017" t="s">
        <v>33</v>
      </c>
      <c r="E3017" t="s">
        <v>21</v>
      </c>
      <c r="F3017">
        <v>2</v>
      </c>
      <c r="G3017">
        <v>118988</v>
      </c>
      <c r="H3017">
        <v>168</v>
      </c>
      <c r="I3017">
        <v>154</v>
      </c>
      <c r="J3017">
        <v>2</v>
      </c>
      <c r="K3017" t="s">
        <v>140</v>
      </c>
      <c r="L3017" t="s">
        <v>140</v>
      </c>
      <c r="M3017" t="s">
        <v>72</v>
      </c>
      <c r="N3017" t="s">
        <v>45</v>
      </c>
      <c r="O3017" t="s">
        <v>29</v>
      </c>
      <c r="P3017">
        <v>32</v>
      </c>
      <c r="Q3017" t="s">
        <v>46</v>
      </c>
      <c r="R3017">
        <v>2716</v>
      </c>
      <c r="S3017" t="str">
        <f t="shared" si="47"/>
        <v>100K-150K</v>
      </c>
    </row>
    <row r="3018" spans="1:19" x14ac:dyDescent="0.3">
      <c r="A3018" t="s">
        <v>31</v>
      </c>
      <c r="B3018" t="s">
        <v>32</v>
      </c>
      <c r="C3018">
        <v>2019</v>
      </c>
      <c r="D3018" t="s">
        <v>33</v>
      </c>
      <c r="E3018" t="s">
        <v>21</v>
      </c>
      <c r="F3018">
        <v>2.5</v>
      </c>
      <c r="G3018">
        <v>9608</v>
      </c>
      <c r="H3018">
        <v>204</v>
      </c>
      <c r="I3018">
        <v>186</v>
      </c>
      <c r="J3018">
        <v>1</v>
      </c>
      <c r="K3018">
        <v>0</v>
      </c>
      <c r="L3018" t="s">
        <v>34</v>
      </c>
      <c r="M3018" t="s">
        <v>35</v>
      </c>
      <c r="N3018" t="s">
        <v>36</v>
      </c>
      <c r="O3018" t="s">
        <v>29</v>
      </c>
      <c r="P3018">
        <v>38</v>
      </c>
      <c r="Q3018" t="s">
        <v>76</v>
      </c>
      <c r="R3018">
        <v>13508</v>
      </c>
      <c r="S3018" t="str">
        <f t="shared" si="47"/>
        <v>0-50K</v>
      </c>
    </row>
    <row r="3019" spans="1:19" x14ac:dyDescent="0.3">
      <c r="A3019" t="s">
        <v>31</v>
      </c>
      <c r="B3019" t="s">
        <v>99</v>
      </c>
      <c r="C3019">
        <v>2016</v>
      </c>
      <c r="D3019" t="s">
        <v>63</v>
      </c>
      <c r="E3019" t="s">
        <v>21</v>
      </c>
      <c r="F3019">
        <v>2.5</v>
      </c>
      <c r="G3019">
        <v>79692</v>
      </c>
      <c r="H3019">
        <v>199</v>
      </c>
      <c r="I3019">
        <v>184</v>
      </c>
      <c r="J3019">
        <v>2</v>
      </c>
      <c r="K3019">
        <v>1</v>
      </c>
      <c r="L3019" t="s">
        <v>140</v>
      </c>
      <c r="M3019" t="s">
        <v>44</v>
      </c>
      <c r="N3019" t="s">
        <v>23</v>
      </c>
      <c r="O3019" t="s">
        <v>24</v>
      </c>
      <c r="P3019">
        <v>32</v>
      </c>
      <c r="Q3019" t="s">
        <v>30</v>
      </c>
      <c r="R3019">
        <v>12865</v>
      </c>
      <c r="S3019" t="str">
        <f t="shared" si="47"/>
        <v>50K-100K</v>
      </c>
    </row>
    <row r="3020" spans="1:19" x14ac:dyDescent="0.3">
      <c r="A3020" t="s">
        <v>49</v>
      </c>
      <c r="B3020" t="s">
        <v>92</v>
      </c>
      <c r="C3020">
        <v>2005</v>
      </c>
      <c r="D3020" t="s">
        <v>20</v>
      </c>
      <c r="E3020" t="s">
        <v>21</v>
      </c>
      <c r="F3020">
        <v>2.9</v>
      </c>
      <c r="G3020">
        <v>263930</v>
      </c>
      <c r="H3020">
        <v>235</v>
      </c>
      <c r="I3020">
        <v>227</v>
      </c>
      <c r="J3020">
        <v>5</v>
      </c>
      <c r="K3020">
        <v>0</v>
      </c>
      <c r="L3020" t="s">
        <v>43</v>
      </c>
      <c r="M3020" t="s">
        <v>140</v>
      </c>
      <c r="N3020" t="s">
        <v>23</v>
      </c>
      <c r="O3020" t="s">
        <v>24</v>
      </c>
      <c r="P3020">
        <v>28</v>
      </c>
      <c r="Q3020" t="s">
        <v>64</v>
      </c>
      <c r="R3020">
        <v>500</v>
      </c>
      <c r="S3020" t="str">
        <f t="shared" si="47"/>
        <v>200K+</v>
      </c>
    </row>
    <row r="3021" spans="1:19" x14ac:dyDescent="0.3">
      <c r="A3021" t="s">
        <v>80</v>
      </c>
      <c r="B3021" t="s">
        <v>102</v>
      </c>
      <c r="C3021">
        <v>2010</v>
      </c>
      <c r="D3021" t="s">
        <v>20</v>
      </c>
      <c r="E3021" t="s">
        <v>21</v>
      </c>
      <c r="F3021">
        <v>3</v>
      </c>
      <c r="G3021">
        <v>4652</v>
      </c>
      <c r="H3021">
        <v>187</v>
      </c>
      <c r="I3021">
        <v>220</v>
      </c>
      <c r="J3021">
        <v>4</v>
      </c>
      <c r="K3021" t="s">
        <v>140</v>
      </c>
      <c r="L3021" t="s">
        <v>40</v>
      </c>
      <c r="M3021" t="s">
        <v>72</v>
      </c>
      <c r="N3021" t="s">
        <v>23</v>
      </c>
      <c r="O3021" t="s">
        <v>29</v>
      </c>
      <c r="P3021">
        <v>23</v>
      </c>
      <c r="Q3021" t="s">
        <v>88</v>
      </c>
      <c r="R3021">
        <v>7207</v>
      </c>
      <c r="S3021" t="str">
        <f t="shared" si="47"/>
        <v>0-50K</v>
      </c>
    </row>
    <row r="3022" spans="1:19" x14ac:dyDescent="0.3">
      <c r="A3022" t="s">
        <v>41</v>
      </c>
      <c r="B3022" t="s">
        <v>62</v>
      </c>
      <c r="C3022">
        <v>2017</v>
      </c>
      <c r="D3022" t="s">
        <v>63</v>
      </c>
      <c r="E3022" t="s">
        <v>21</v>
      </c>
      <c r="F3022">
        <v>2.7</v>
      </c>
      <c r="G3022">
        <v>56193</v>
      </c>
      <c r="H3022">
        <v>202</v>
      </c>
      <c r="I3022">
        <v>206</v>
      </c>
      <c r="J3022">
        <v>1</v>
      </c>
      <c r="K3022" t="s">
        <v>140</v>
      </c>
      <c r="L3022" t="s">
        <v>140</v>
      </c>
      <c r="M3022" t="s">
        <v>140</v>
      </c>
      <c r="N3022" t="s">
        <v>23</v>
      </c>
      <c r="O3022" t="s">
        <v>24</v>
      </c>
      <c r="P3022">
        <v>28</v>
      </c>
      <c r="Q3022" t="s">
        <v>25</v>
      </c>
      <c r="R3022">
        <v>12437</v>
      </c>
      <c r="S3022" t="str">
        <f t="shared" si="47"/>
        <v>50K-100K</v>
      </c>
    </row>
    <row r="3023" spans="1:19" x14ac:dyDescent="0.3">
      <c r="A3023" t="s">
        <v>73</v>
      </c>
      <c r="B3023" t="s">
        <v>87</v>
      </c>
      <c r="C3023">
        <v>2005</v>
      </c>
      <c r="D3023" t="s">
        <v>20</v>
      </c>
      <c r="E3023" t="s">
        <v>140</v>
      </c>
      <c r="F3023">
        <v>2.8</v>
      </c>
      <c r="G3023">
        <v>172746</v>
      </c>
      <c r="H3023">
        <v>226</v>
      </c>
      <c r="I3023">
        <v>206</v>
      </c>
      <c r="J3023">
        <v>4</v>
      </c>
      <c r="K3023">
        <v>1</v>
      </c>
      <c r="L3023" t="s">
        <v>140</v>
      </c>
      <c r="M3023" t="s">
        <v>44</v>
      </c>
      <c r="N3023" t="s">
        <v>23</v>
      </c>
      <c r="O3023" t="s">
        <v>24</v>
      </c>
      <c r="P3023">
        <v>28</v>
      </c>
      <c r="Q3023" t="s">
        <v>46</v>
      </c>
      <c r="R3023">
        <v>500</v>
      </c>
      <c r="S3023" t="str">
        <f t="shared" si="47"/>
        <v>150K-200K</v>
      </c>
    </row>
    <row r="3024" spans="1:19" x14ac:dyDescent="0.3">
      <c r="A3024" t="s">
        <v>55</v>
      </c>
      <c r="B3024" t="s">
        <v>56</v>
      </c>
      <c r="C3024">
        <v>2007</v>
      </c>
      <c r="D3024" t="s">
        <v>20</v>
      </c>
      <c r="E3024" t="s">
        <v>67</v>
      </c>
      <c r="F3024">
        <v>2.5</v>
      </c>
      <c r="G3024">
        <v>206952</v>
      </c>
      <c r="H3024">
        <v>207</v>
      </c>
      <c r="I3024">
        <v>197</v>
      </c>
      <c r="J3024">
        <v>5</v>
      </c>
      <c r="K3024">
        <v>1</v>
      </c>
      <c r="L3024" t="s">
        <v>34</v>
      </c>
      <c r="M3024" t="s">
        <v>35</v>
      </c>
      <c r="N3024" t="s">
        <v>23</v>
      </c>
      <c r="O3024" t="s">
        <v>24</v>
      </c>
      <c r="P3024">
        <v>32</v>
      </c>
      <c r="Q3024" t="s">
        <v>25</v>
      </c>
      <c r="R3024">
        <v>500</v>
      </c>
      <c r="S3024" t="str">
        <f t="shared" si="47"/>
        <v>200K+</v>
      </c>
    </row>
    <row r="3025" spans="1:19" x14ac:dyDescent="0.3">
      <c r="A3025" t="s">
        <v>31</v>
      </c>
      <c r="B3025" t="s">
        <v>85</v>
      </c>
      <c r="C3025">
        <v>2015</v>
      </c>
      <c r="D3025" t="s">
        <v>33</v>
      </c>
      <c r="E3025" t="s">
        <v>21</v>
      </c>
      <c r="F3025">
        <v>2.9</v>
      </c>
      <c r="G3025">
        <v>121425</v>
      </c>
      <c r="H3025">
        <v>220</v>
      </c>
      <c r="I3025">
        <v>193</v>
      </c>
      <c r="J3025">
        <v>2</v>
      </c>
      <c r="K3025">
        <v>1</v>
      </c>
      <c r="L3025" t="s">
        <v>140</v>
      </c>
      <c r="M3025" t="s">
        <v>72</v>
      </c>
      <c r="N3025" t="s">
        <v>23</v>
      </c>
      <c r="O3025" t="s">
        <v>24</v>
      </c>
      <c r="P3025">
        <v>43</v>
      </c>
      <c r="Q3025" t="s">
        <v>48</v>
      </c>
      <c r="R3025">
        <v>6429</v>
      </c>
      <c r="S3025" t="str">
        <f t="shared" si="47"/>
        <v>100K-150K</v>
      </c>
    </row>
    <row r="3026" spans="1:19" x14ac:dyDescent="0.3">
      <c r="A3026" t="s">
        <v>41</v>
      </c>
      <c r="B3026" t="s">
        <v>96</v>
      </c>
      <c r="C3026">
        <v>2020</v>
      </c>
      <c r="D3026" t="s">
        <v>33</v>
      </c>
      <c r="E3026" t="s">
        <v>21</v>
      </c>
      <c r="F3026">
        <v>2.2999999999999998</v>
      </c>
      <c r="G3026">
        <v>1022</v>
      </c>
      <c r="H3026">
        <v>190</v>
      </c>
      <c r="I3026">
        <v>189</v>
      </c>
      <c r="J3026">
        <v>2</v>
      </c>
      <c r="K3026">
        <v>0</v>
      </c>
      <c r="L3026" t="s">
        <v>43</v>
      </c>
      <c r="M3026" t="s">
        <v>72</v>
      </c>
      <c r="N3026" t="s">
        <v>45</v>
      </c>
      <c r="O3026" t="s">
        <v>29</v>
      </c>
      <c r="P3026">
        <v>46</v>
      </c>
      <c r="Q3026" t="s">
        <v>48</v>
      </c>
      <c r="R3026">
        <v>14531</v>
      </c>
      <c r="S3026" t="str">
        <f t="shared" si="47"/>
        <v>0-50K</v>
      </c>
    </row>
    <row r="3027" spans="1:19" x14ac:dyDescent="0.3">
      <c r="A3027" t="s">
        <v>31</v>
      </c>
      <c r="B3027" t="s">
        <v>32</v>
      </c>
      <c r="C3027">
        <v>2011</v>
      </c>
      <c r="D3027" t="s">
        <v>20</v>
      </c>
      <c r="E3027" t="s">
        <v>21</v>
      </c>
      <c r="F3027">
        <v>1.5</v>
      </c>
      <c r="G3027">
        <v>156923</v>
      </c>
      <c r="H3027">
        <v>127</v>
      </c>
      <c r="I3027">
        <v>187</v>
      </c>
      <c r="J3027">
        <v>1</v>
      </c>
      <c r="K3027">
        <v>1</v>
      </c>
      <c r="L3027" t="s">
        <v>34</v>
      </c>
      <c r="M3027" t="s">
        <v>35</v>
      </c>
      <c r="N3027" t="s">
        <v>36</v>
      </c>
      <c r="O3027" t="s">
        <v>29</v>
      </c>
      <c r="P3027">
        <v>40</v>
      </c>
      <c r="Q3027" t="s">
        <v>37</v>
      </c>
      <c r="R3027">
        <v>500</v>
      </c>
      <c r="S3027" t="str">
        <f t="shared" si="47"/>
        <v>150K-200K</v>
      </c>
    </row>
    <row r="3028" spans="1:19" x14ac:dyDescent="0.3">
      <c r="A3028" t="s">
        <v>49</v>
      </c>
      <c r="B3028" t="s">
        <v>92</v>
      </c>
      <c r="C3028">
        <v>2010</v>
      </c>
      <c r="D3028" t="s">
        <v>33</v>
      </c>
      <c r="E3028" t="s">
        <v>21</v>
      </c>
      <c r="F3028">
        <v>2.5</v>
      </c>
      <c r="G3028">
        <v>176456</v>
      </c>
      <c r="H3028">
        <v>197</v>
      </c>
      <c r="I3028">
        <v>196</v>
      </c>
      <c r="J3028">
        <v>5</v>
      </c>
      <c r="K3028">
        <v>0</v>
      </c>
      <c r="L3028" t="s">
        <v>34</v>
      </c>
      <c r="M3028" t="s">
        <v>28</v>
      </c>
      <c r="N3028" t="s">
        <v>23</v>
      </c>
      <c r="O3028" t="s">
        <v>24</v>
      </c>
      <c r="P3028">
        <v>44</v>
      </c>
      <c r="Q3028" t="s">
        <v>48</v>
      </c>
      <c r="R3028">
        <v>500</v>
      </c>
      <c r="S3028" t="str">
        <f t="shared" si="47"/>
        <v>150K-200K</v>
      </c>
    </row>
    <row r="3029" spans="1:19" x14ac:dyDescent="0.3">
      <c r="A3029" t="s">
        <v>41</v>
      </c>
      <c r="B3029" t="s">
        <v>103</v>
      </c>
      <c r="C3029">
        <v>2024</v>
      </c>
      <c r="D3029" t="s">
        <v>20</v>
      </c>
      <c r="E3029" t="s">
        <v>21</v>
      </c>
      <c r="F3029">
        <v>2.5</v>
      </c>
      <c r="G3029">
        <v>653</v>
      </c>
      <c r="H3029">
        <v>238</v>
      </c>
      <c r="I3029">
        <v>221</v>
      </c>
      <c r="J3029">
        <v>1</v>
      </c>
      <c r="K3029">
        <v>0</v>
      </c>
      <c r="L3029" t="s">
        <v>43</v>
      </c>
      <c r="M3029" t="s">
        <v>140</v>
      </c>
      <c r="N3029" t="s">
        <v>23</v>
      </c>
      <c r="O3029" t="s">
        <v>29</v>
      </c>
      <c r="P3029">
        <v>29</v>
      </c>
      <c r="Q3029" t="s">
        <v>25</v>
      </c>
      <c r="R3029">
        <v>33699</v>
      </c>
      <c r="S3029" t="str">
        <f t="shared" si="47"/>
        <v>0-50K</v>
      </c>
    </row>
    <row r="3030" spans="1:19" x14ac:dyDescent="0.3">
      <c r="A3030" t="s">
        <v>18</v>
      </c>
      <c r="B3030" t="s">
        <v>51</v>
      </c>
      <c r="C3030">
        <v>2010</v>
      </c>
      <c r="D3030" t="s">
        <v>20</v>
      </c>
      <c r="E3030" t="s">
        <v>21</v>
      </c>
      <c r="F3030">
        <v>2.5</v>
      </c>
      <c r="G3030">
        <v>25495</v>
      </c>
      <c r="H3030">
        <v>150</v>
      </c>
      <c r="I3030">
        <v>137</v>
      </c>
      <c r="J3030">
        <v>4</v>
      </c>
      <c r="K3030" t="s">
        <v>140</v>
      </c>
      <c r="L3030" t="s">
        <v>43</v>
      </c>
      <c r="M3030" t="s">
        <v>28</v>
      </c>
      <c r="N3030" t="s">
        <v>45</v>
      </c>
      <c r="O3030" t="s">
        <v>29</v>
      </c>
      <c r="P3030">
        <v>37</v>
      </c>
      <c r="Q3030" t="s">
        <v>91</v>
      </c>
      <c r="R3030">
        <v>9895</v>
      </c>
      <c r="S3030" t="str">
        <f t="shared" si="47"/>
        <v>0-50K</v>
      </c>
    </row>
    <row r="3031" spans="1:19" x14ac:dyDescent="0.3">
      <c r="A3031" t="s">
        <v>38</v>
      </c>
      <c r="B3031" t="s">
        <v>89</v>
      </c>
      <c r="C3031">
        <v>2019</v>
      </c>
      <c r="D3031" t="s">
        <v>20</v>
      </c>
      <c r="E3031" t="s">
        <v>140</v>
      </c>
      <c r="F3031">
        <v>1.6</v>
      </c>
      <c r="G3031">
        <v>80842</v>
      </c>
      <c r="H3031">
        <v>187</v>
      </c>
      <c r="I3031">
        <v>108</v>
      </c>
      <c r="J3031">
        <v>1</v>
      </c>
      <c r="K3031">
        <v>0</v>
      </c>
      <c r="L3031" t="s">
        <v>40</v>
      </c>
      <c r="M3031" t="s">
        <v>72</v>
      </c>
      <c r="N3031" t="s">
        <v>45</v>
      </c>
      <c r="O3031" t="s">
        <v>29</v>
      </c>
      <c r="P3031">
        <v>39</v>
      </c>
      <c r="Q3031" t="s">
        <v>91</v>
      </c>
      <c r="R3031">
        <v>9400</v>
      </c>
      <c r="S3031" t="str">
        <f t="shared" si="47"/>
        <v>50K-100K</v>
      </c>
    </row>
    <row r="3032" spans="1:19" x14ac:dyDescent="0.3">
      <c r="A3032" t="s">
        <v>55</v>
      </c>
      <c r="B3032" t="s">
        <v>69</v>
      </c>
      <c r="C3032">
        <v>2009</v>
      </c>
      <c r="D3032" t="s">
        <v>20</v>
      </c>
      <c r="E3032" t="s">
        <v>67</v>
      </c>
      <c r="F3032">
        <v>2.9</v>
      </c>
      <c r="G3032">
        <v>238974</v>
      </c>
      <c r="H3032">
        <v>228</v>
      </c>
      <c r="I3032">
        <v>229</v>
      </c>
      <c r="J3032">
        <v>3</v>
      </c>
      <c r="K3032">
        <v>1</v>
      </c>
      <c r="L3032" t="s">
        <v>43</v>
      </c>
      <c r="M3032" t="s">
        <v>22</v>
      </c>
      <c r="N3032" t="s">
        <v>23</v>
      </c>
      <c r="O3032" t="s">
        <v>29</v>
      </c>
      <c r="P3032">
        <v>28</v>
      </c>
      <c r="Q3032" t="s">
        <v>46</v>
      </c>
      <c r="R3032">
        <v>500</v>
      </c>
      <c r="S3032" t="str">
        <f t="shared" si="47"/>
        <v>200K+</v>
      </c>
    </row>
    <row r="3033" spans="1:19" x14ac:dyDescent="0.3">
      <c r="A3033" t="s">
        <v>55</v>
      </c>
      <c r="B3033" t="s">
        <v>75</v>
      </c>
      <c r="C3033">
        <v>2019</v>
      </c>
      <c r="D3033" t="s">
        <v>20</v>
      </c>
      <c r="E3033" t="s">
        <v>140</v>
      </c>
      <c r="F3033">
        <v>1.5</v>
      </c>
      <c r="G3033">
        <v>49078</v>
      </c>
      <c r="H3033">
        <v>129</v>
      </c>
      <c r="I3033">
        <v>132</v>
      </c>
      <c r="J3033">
        <v>1</v>
      </c>
      <c r="K3033">
        <v>0</v>
      </c>
      <c r="L3033" t="s">
        <v>40</v>
      </c>
      <c r="M3033" t="s">
        <v>35</v>
      </c>
      <c r="N3033" t="s">
        <v>45</v>
      </c>
      <c r="O3033" t="s">
        <v>24</v>
      </c>
      <c r="P3033">
        <v>39</v>
      </c>
      <c r="Q3033" t="s">
        <v>76</v>
      </c>
      <c r="R3033">
        <v>10693</v>
      </c>
      <c r="S3033" t="str">
        <f t="shared" si="47"/>
        <v>0-50K</v>
      </c>
    </row>
    <row r="3034" spans="1:19" x14ac:dyDescent="0.3">
      <c r="A3034" t="s">
        <v>26</v>
      </c>
      <c r="B3034" t="s">
        <v>68</v>
      </c>
      <c r="C3034">
        <v>2007</v>
      </c>
      <c r="D3034" t="s">
        <v>20</v>
      </c>
      <c r="E3034" t="s">
        <v>21</v>
      </c>
      <c r="F3034">
        <v>1.4</v>
      </c>
      <c r="G3034">
        <v>89909</v>
      </c>
      <c r="H3034">
        <v>106</v>
      </c>
      <c r="I3034">
        <v>93</v>
      </c>
      <c r="J3034">
        <v>4</v>
      </c>
      <c r="K3034">
        <v>1</v>
      </c>
      <c r="L3034" t="s">
        <v>34</v>
      </c>
      <c r="M3034" t="s">
        <v>52</v>
      </c>
      <c r="N3034" t="s">
        <v>45</v>
      </c>
      <c r="O3034" t="s">
        <v>29</v>
      </c>
      <c r="P3034">
        <v>32</v>
      </c>
      <c r="Q3034" t="s">
        <v>91</v>
      </c>
      <c r="R3034">
        <v>1061</v>
      </c>
      <c r="S3034" t="str">
        <f t="shared" si="47"/>
        <v>50K-100K</v>
      </c>
    </row>
    <row r="3035" spans="1:19" x14ac:dyDescent="0.3">
      <c r="A3035" t="s">
        <v>73</v>
      </c>
      <c r="B3035" t="s">
        <v>74</v>
      </c>
      <c r="C3035">
        <v>2016</v>
      </c>
      <c r="D3035" t="s">
        <v>20</v>
      </c>
      <c r="E3035" t="s">
        <v>21</v>
      </c>
      <c r="F3035">
        <v>2.5</v>
      </c>
      <c r="G3035">
        <v>135823</v>
      </c>
      <c r="H3035">
        <v>239</v>
      </c>
      <c r="I3035">
        <v>205</v>
      </c>
      <c r="J3035">
        <v>2</v>
      </c>
      <c r="K3035" t="s">
        <v>140</v>
      </c>
      <c r="L3035" t="s">
        <v>43</v>
      </c>
      <c r="M3035" t="s">
        <v>35</v>
      </c>
      <c r="N3035" t="s">
        <v>23</v>
      </c>
      <c r="O3035" t="s">
        <v>60</v>
      </c>
      <c r="P3035">
        <v>25</v>
      </c>
      <c r="Q3035" t="s">
        <v>88</v>
      </c>
      <c r="R3035">
        <v>22005</v>
      </c>
      <c r="S3035" t="str">
        <f t="shared" si="47"/>
        <v>100K-150K</v>
      </c>
    </row>
    <row r="3036" spans="1:19" x14ac:dyDescent="0.3">
      <c r="A3036" t="s">
        <v>41</v>
      </c>
      <c r="B3036" t="s">
        <v>96</v>
      </c>
      <c r="C3036">
        <v>2014</v>
      </c>
      <c r="D3036" t="s">
        <v>20</v>
      </c>
      <c r="E3036" t="s">
        <v>140</v>
      </c>
      <c r="F3036">
        <v>1.8</v>
      </c>
      <c r="G3036">
        <v>163366</v>
      </c>
      <c r="H3036">
        <v>134</v>
      </c>
      <c r="I3036">
        <v>124</v>
      </c>
      <c r="J3036">
        <v>2</v>
      </c>
      <c r="K3036">
        <v>0</v>
      </c>
      <c r="L3036" t="s">
        <v>40</v>
      </c>
      <c r="M3036" t="s">
        <v>94</v>
      </c>
      <c r="N3036" t="s">
        <v>45</v>
      </c>
      <c r="O3036" t="s">
        <v>29</v>
      </c>
      <c r="P3036">
        <v>36</v>
      </c>
      <c r="Q3036" t="s">
        <v>64</v>
      </c>
      <c r="R3036">
        <v>500</v>
      </c>
      <c r="S3036" t="str">
        <f t="shared" si="47"/>
        <v>150K-200K</v>
      </c>
    </row>
    <row r="3037" spans="1:19" x14ac:dyDescent="0.3">
      <c r="A3037" t="s">
        <v>31</v>
      </c>
      <c r="B3037" t="s">
        <v>85</v>
      </c>
      <c r="C3037">
        <v>2010</v>
      </c>
      <c r="D3037" t="s">
        <v>20</v>
      </c>
      <c r="E3037" t="s">
        <v>21</v>
      </c>
      <c r="F3037">
        <v>3.3</v>
      </c>
      <c r="G3037">
        <v>209033</v>
      </c>
      <c r="H3037">
        <v>234</v>
      </c>
      <c r="I3037">
        <v>187</v>
      </c>
      <c r="J3037">
        <v>3</v>
      </c>
      <c r="K3037">
        <v>1</v>
      </c>
      <c r="L3037" t="s">
        <v>40</v>
      </c>
      <c r="M3037" t="s">
        <v>94</v>
      </c>
      <c r="N3037" t="s">
        <v>23</v>
      </c>
      <c r="O3037" t="s">
        <v>24</v>
      </c>
      <c r="P3037">
        <v>24</v>
      </c>
      <c r="Q3037" t="s">
        <v>30</v>
      </c>
      <c r="R3037">
        <v>500</v>
      </c>
      <c r="S3037" t="str">
        <f t="shared" si="47"/>
        <v>200K+</v>
      </c>
    </row>
    <row r="3038" spans="1:19" x14ac:dyDescent="0.3">
      <c r="A3038" t="s">
        <v>41</v>
      </c>
      <c r="B3038" t="s">
        <v>103</v>
      </c>
      <c r="C3038">
        <v>2018</v>
      </c>
      <c r="D3038" t="s">
        <v>20</v>
      </c>
      <c r="E3038" t="s">
        <v>140</v>
      </c>
      <c r="F3038">
        <v>2.7</v>
      </c>
      <c r="G3038">
        <v>56743</v>
      </c>
      <c r="H3038">
        <v>200</v>
      </c>
      <c r="I3038">
        <v>187</v>
      </c>
      <c r="J3038">
        <v>2</v>
      </c>
      <c r="K3038">
        <v>1</v>
      </c>
      <c r="L3038" t="s">
        <v>140</v>
      </c>
      <c r="M3038" t="s">
        <v>59</v>
      </c>
      <c r="N3038" t="s">
        <v>23</v>
      </c>
      <c r="O3038" t="s">
        <v>29</v>
      </c>
      <c r="P3038">
        <v>32</v>
      </c>
      <c r="Q3038" t="s">
        <v>57</v>
      </c>
      <c r="R3038">
        <v>16939</v>
      </c>
      <c r="S3038" t="str">
        <f t="shared" si="47"/>
        <v>50K-100K</v>
      </c>
    </row>
    <row r="3039" spans="1:19" x14ac:dyDescent="0.3">
      <c r="A3039" t="s">
        <v>55</v>
      </c>
      <c r="B3039" t="s">
        <v>56</v>
      </c>
      <c r="C3039">
        <v>2013</v>
      </c>
      <c r="D3039" t="s">
        <v>20</v>
      </c>
      <c r="E3039" t="s">
        <v>21</v>
      </c>
      <c r="F3039">
        <v>3.4</v>
      </c>
      <c r="G3039">
        <v>121727</v>
      </c>
      <c r="H3039">
        <v>246</v>
      </c>
      <c r="I3039">
        <v>187</v>
      </c>
      <c r="J3039">
        <v>4</v>
      </c>
      <c r="K3039" t="s">
        <v>140</v>
      </c>
      <c r="L3039" t="s">
        <v>34</v>
      </c>
      <c r="M3039" t="s">
        <v>140</v>
      </c>
      <c r="N3039" t="s">
        <v>23</v>
      </c>
      <c r="O3039" t="s">
        <v>24</v>
      </c>
      <c r="P3039">
        <v>32</v>
      </c>
      <c r="Q3039" t="s">
        <v>30</v>
      </c>
      <c r="R3039">
        <v>6732</v>
      </c>
      <c r="S3039" t="str">
        <f t="shared" si="47"/>
        <v>100K-150K</v>
      </c>
    </row>
    <row r="3040" spans="1:19" x14ac:dyDescent="0.3">
      <c r="A3040" t="s">
        <v>26</v>
      </c>
      <c r="B3040" t="s">
        <v>68</v>
      </c>
      <c r="C3040">
        <v>2006</v>
      </c>
      <c r="D3040" t="s">
        <v>20</v>
      </c>
      <c r="E3040" t="s">
        <v>21</v>
      </c>
      <c r="F3040">
        <v>2.5</v>
      </c>
      <c r="G3040">
        <v>222036</v>
      </c>
      <c r="H3040">
        <v>179</v>
      </c>
      <c r="I3040">
        <v>188</v>
      </c>
      <c r="J3040">
        <v>4</v>
      </c>
      <c r="K3040">
        <v>0</v>
      </c>
      <c r="L3040" t="s">
        <v>140</v>
      </c>
      <c r="M3040" t="s">
        <v>28</v>
      </c>
      <c r="N3040" t="s">
        <v>45</v>
      </c>
      <c r="O3040" t="s">
        <v>29</v>
      </c>
      <c r="P3040">
        <v>36</v>
      </c>
      <c r="Q3040" t="s">
        <v>88</v>
      </c>
      <c r="R3040">
        <v>500</v>
      </c>
      <c r="S3040" t="str">
        <f t="shared" si="47"/>
        <v>200K+</v>
      </c>
    </row>
    <row r="3041" spans="1:19" x14ac:dyDescent="0.3">
      <c r="A3041" t="s">
        <v>49</v>
      </c>
      <c r="B3041" t="s">
        <v>93</v>
      </c>
      <c r="C3041">
        <v>2014</v>
      </c>
      <c r="D3041" t="s">
        <v>20</v>
      </c>
      <c r="E3041" t="s">
        <v>21</v>
      </c>
      <c r="F3041">
        <v>2.5</v>
      </c>
      <c r="G3041">
        <v>89381</v>
      </c>
      <c r="H3041">
        <v>273</v>
      </c>
      <c r="I3041">
        <v>250</v>
      </c>
      <c r="J3041">
        <v>3</v>
      </c>
      <c r="K3041">
        <v>1</v>
      </c>
      <c r="L3041" t="s">
        <v>34</v>
      </c>
      <c r="M3041" t="s">
        <v>44</v>
      </c>
      <c r="N3041" t="s">
        <v>23</v>
      </c>
      <c r="O3041" t="s">
        <v>24</v>
      </c>
      <c r="P3041">
        <v>32</v>
      </c>
      <c r="Q3041" t="s">
        <v>57</v>
      </c>
      <c r="R3041">
        <v>8051</v>
      </c>
      <c r="S3041" t="str">
        <f t="shared" si="47"/>
        <v>50K-100K</v>
      </c>
    </row>
    <row r="3042" spans="1:19" x14ac:dyDescent="0.3">
      <c r="A3042" t="s">
        <v>80</v>
      </c>
      <c r="B3042" t="s">
        <v>102</v>
      </c>
      <c r="C3042">
        <v>2014</v>
      </c>
      <c r="D3042" t="s">
        <v>63</v>
      </c>
      <c r="E3042" t="s">
        <v>21</v>
      </c>
      <c r="F3042">
        <v>2.8</v>
      </c>
      <c r="G3042">
        <v>141826</v>
      </c>
      <c r="H3042">
        <v>209</v>
      </c>
      <c r="I3042">
        <v>194</v>
      </c>
      <c r="J3042">
        <v>4</v>
      </c>
      <c r="K3042">
        <v>1</v>
      </c>
      <c r="L3042" t="s">
        <v>40</v>
      </c>
      <c r="M3042" t="s">
        <v>140</v>
      </c>
      <c r="N3042" t="s">
        <v>23</v>
      </c>
      <c r="O3042" t="s">
        <v>29</v>
      </c>
      <c r="P3042">
        <v>29</v>
      </c>
      <c r="Q3042" t="s">
        <v>91</v>
      </c>
      <c r="R3042">
        <v>5322</v>
      </c>
      <c r="S3042" t="str">
        <f t="shared" si="47"/>
        <v>100K-150K</v>
      </c>
    </row>
    <row r="3043" spans="1:19" x14ac:dyDescent="0.3">
      <c r="A3043" t="s">
        <v>41</v>
      </c>
      <c r="B3043" t="s">
        <v>103</v>
      </c>
      <c r="C3043">
        <v>2009</v>
      </c>
      <c r="D3043" t="s">
        <v>20</v>
      </c>
      <c r="E3043" t="s">
        <v>67</v>
      </c>
      <c r="F3043">
        <v>3.3</v>
      </c>
      <c r="G3043">
        <v>214461</v>
      </c>
      <c r="H3043">
        <v>243</v>
      </c>
      <c r="I3043">
        <v>187</v>
      </c>
      <c r="J3043">
        <v>4</v>
      </c>
      <c r="K3043">
        <v>1</v>
      </c>
      <c r="L3043" t="s">
        <v>43</v>
      </c>
      <c r="M3043" t="s">
        <v>52</v>
      </c>
      <c r="N3043" t="s">
        <v>23</v>
      </c>
      <c r="O3043" t="s">
        <v>24</v>
      </c>
      <c r="P3043">
        <v>24</v>
      </c>
      <c r="Q3043" t="s">
        <v>57</v>
      </c>
      <c r="R3043">
        <v>500</v>
      </c>
      <c r="S3043" t="str">
        <f t="shared" si="47"/>
        <v>200K+</v>
      </c>
    </row>
    <row r="3044" spans="1:19" x14ac:dyDescent="0.3">
      <c r="A3044" t="s">
        <v>49</v>
      </c>
      <c r="B3044" t="s">
        <v>93</v>
      </c>
      <c r="C3044">
        <v>2024</v>
      </c>
      <c r="D3044" t="s">
        <v>20</v>
      </c>
      <c r="E3044" t="s">
        <v>21</v>
      </c>
      <c r="F3044">
        <v>2.5</v>
      </c>
      <c r="G3044">
        <v>100</v>
      </c>
      <c r="H3044">
        <v>261</v>
      </c>
      <c r="I3044">
        <v>245</v>
      </c>
      <c r="J3044">
        <v>1</v>
      </c>
      <c r="K3044">
        <v>0</v>
      </c>
      <c r="L3044" t="s">
        <v>43</v>
      </c>
      <c r="M3044" t="s">
        <v>140</v>
      </c>
      <c r="N3044" t="s">
        <v>23</v>
      </c>
      <c r="O3044" t="s">
        <v>24</v>
      </c>
      <c r="P3044">
        <v>20</v>
      </c>
      <c r="Q3044" t="s">
        <v>57</v>
      </c>
      <c r="R3044">
        <v>35868</v>
      </c>
      <c r="S3044" t="str">
        <f t="shared" si="47"/>
        <v>0-50K</v>
      </c>
    </row>
    <row r="3045" spans="1:19" x14ac:dyDescent="0.3">
      <c r="A3045" t="s">
        <v>80</v>
      </c>
      <c r="B3045" t="s">
        <v>81</v>
      </c>
      <c r="C3045">
        <v>2014</v>
      </c>
      <c r="D3045" t="s">
        <v>20</v>
      </c>
      <c r="E3045" t="s">
        <v>140</v>
      </c>
      <c r="F3045">
        <v>3.2</v>
      </c>
      <c r="G3045">
        <v>31476</v>
      </c>
      <c r="H3045">
        <v>237</v>
      </c>
      <c r="I3045">
        <v>219</v>
      </c>
      <c r="J3045">
        <v>3</v>
      </c>
      <c r="K3045">
        <v>1</v>
      </c>
      <c r="L3045" t="s">
        <v>140</v>
      </c>
      <c r="M3045" t="s">
        <v>59</v>
      </c>
      <c r="N3045" t="s">
        <v>82</v>
      </c>
      <c r="O3045" t="s">
        <v>60</v>
      </c>
      <c r="P3045">
        <v>25</v>
      </c>
      <c r="Q3045" t="s">
        <v>46</v>
      </c>
      <c r="R3045">
        <v>7902</v>
      </c>
      <c r="S3045" t="str">
        <f t="shared" si="47"/>
        <v>0-50K</v>
      </c>
    </row>
    <row r="3046" spans="1:19" x14ac:dyDescent="0.3">
      <c r="A3046" t="s">
        <v>31</v>
      </c>
      <c r="B3046" t="s">
        <v>85</v>
      </c>
      <c r="C3046">
        <v>2015</v>
      </c>
      <c r="D3046" t="s">
        <v>20</v>
      </c>
      <c r="E3046" t="s">
        <v>21</v>
      </c>
      <c r="F3046">
        <v>2.9</v>
      </c>
      <c r="G3046">
        <v>125804</v>
      </c>
      <c r="H3046">
        <v>221</v>
      </c>
      <c r="I3046">
        <v>187</v>
      </c>
      <c r="J3046">
        <v>4</v>
      </c>
      <c r="K3046">
        <v>0</v>
      </c>
      <c r="L3046" t="s">
        <v>34</v>
      </c>
      <c r="M3046" t="s">
        <v>52</v>
      </c>
      <c r="N3046" t="s">
        <v>23</v>
      </c>
      <c r="O3046" t="s">
        <v>24</v>
      </c>
      <c r="P3046">
        <v>27</v>
      </c>
      <c r="Q3046" t="s">
        <v>25</v>
      </c>
      <c r="R3046">
        <v>6299</v>
      </c>
      <c r="S3046" t="str">
        <f t="shared" si="47"/>
        <v>100K-150K</v>
      </c>
    </row>
    <row r="3047" spans="1:19" x14ac:dyDescent="0.3">
      <c r="A3047" t="s">
        <v>26</v>
      </c>
      <c r="B3047" t="s">
        <v>58</v>
      </c>
      <c r="C3047">
        <v>2013</v>
      </c>
      <c r="D3047" t="s">
        <v>20</v>
      </c>
      <c r="E3047" t="s">
        <v>21</v>
      </c>
      <c r="F3047">
        <v>2.2999999999999998</v>
      </c>
      <c r="G3047">
        <v>78527</v>
      </c>
      <c r="H3047">
        <v>172</v>
      </c>
      <c r="I3047">
        <v>187</v>
      </c>
      <c r="J3047">
        <v>2</v>
      </c>
      <c r="K3047">
        <v>0</v>
      </c>
      <c r="L3047" t="s">
        <v>43</v>
      </c>
      <c r="M3047" t="s">
        <v>140</v>
      </c>
      <c r="N3047" t="s">
        <v>23</v>
      </c>
      <c r="O3047" t="s">
        <v>29</v>
      </c>
      <c r="P3047">
        <v>33</v>
      </c>
      <c r="Q3047" t="s">
        <v>88</v>
      </c>
      <c r="R3047">
        <v>9509</v>
      </c>
      <c r="S3047" t="str">
        <f t="shared" si="47"/>
        <v>50K-100K</v>
      </c>
    </row>
    <row r="3048" spans="1:19" x14ac:dyDescent="0.3">
      <c r="A3048" t="s">
        <v>31</v>
      </c>
      <c r="B3048" t="s">
        <v>32</v>
      </c>
      <c r="C3048">
        <v>2016</v>
      </c>
      <c r="D3048" t="s">
        <v>65</v>
      </c>
      <c r="E3048" t="s">
        <v>21</v>
      </c>
      <c r="F3048">
        <v>0</v>
      </c>
      <c r="G3048">
        <v>191279</v>
      </c>
      <c r="H3048">
        <v>312</v>
      </c>
      <c r="I3048">
        <v>343</v>
      </c>
      <c r="J3048">
        <v>2</v>
      </c>
      <c r="K3048" t="s">
        <v>140</v>
      </c>
      <c r="L3048" t="s">
        <v>40</v>
      </c>
      <c r="M3048" t="s">
        <v>72</v>
      </c>
      <c r="N3048" t="s">
        <v>36</v>
      </c>
      <c r="O3048" t="s">
        <v>29</v>
      </c>
      <c r="P3048">
        <v>109</v>
      </c>
      <c r="Q3048" t="s">
        <v>91</v>
      </c>
      <c r="R3048">
        <v>1646</v>
      </c>
      <c r="S3048" t="str">
        <f t="shared" si="47"/>
        <v>150K-200K</v>
      </c>
    </row>
    <row r="3049" spans="1:19" x14ac:dyDescent="0.3">
      <c r="A3049" t="s">
        <v>38</v>
      </c>
      <c r="B3049" t="s">
        <v>89</v>
      </c>
      <c r="C3049">
        <v>2006</v>
      </c>
      <c r="D3049" t="s">
        <v>20</v>
      </c>
      <c r="E3049" t="s">
        <v>67</v>
      </c>
      <c r="F3049">
        <v>2.2999999999999998</v>
      </c>
      <c r="G3049">
        <v>306013</v>
      </c>
      <c r="H3049">
        <v>187</v>
      </c>
      <c r="I3049">
        <v>178</v>
      </c>
      <c r="J3049">
        <v>5</v>
      </c>
      <c r="K3049">
        <v>0</v>
      </c>
      <c r="L3049" t="s">
        <v>34</v>
      </c>
      <c r="M3049" t="s">
        <v>52</v>
      </c>
      <c r="N3049" t="s">
        <v>45</v>
      </c>
      <c r="O3049" t="s">
        <v>29</v>
      </c>
      <c r="P3049">
        <v>27</v>
      </c>
      <c r="Q3049" t="s">
        <v>37</v>
      </c>
      <c r="R3049">
        <v>500</v>
      </c>
      <c r="S3049" t="str">
        <f t="shared" si="47"/>
        <v>200K+</v>
      </c>
    </row>
    <row r="3050" spans="1:19" x14ac:dyDescent="0.3">
      <c r="A3050" t="s">
        <v>73</v>
      </c>
      <c r="B3050" t="s">
        <v>74</v>
      </c>
      <c r="C3050">
        <v>2007</v>
      </c>
      <c r="D3050" t="s">
        <v>20</v>
      </c>
      <c r="E3050" t="s">
        <v>21</v>
      </c>
      <c r="F3050">
        <v>2.6</v>
      </c>
      <c r="G3050">
        <v>209956</v>
      </c>
      <c r="H3050">
        <v>188</v>
      </c>
      <c r="I3050">
        <v>164</v>
      </c>
      <c r="J3050">
        <v>3</v>
      </c>
      <c r="K3050">
        <v>1</v>
      </c>
      <c r="L3050" t="s">
        <v>140</v>
      </c>
      <c r="M3050" t="s">
        <v>140</v>
      </c>
      <c r="N3050" t="s">
        <v>23</v>
      </c>
      <c r="O3050" t="s">
        <v>29</v>
      </c>
      <c r="P3050">
        <v>30</v>
      </c>
      <c r="Q3050" t="s">
        <v>46</v>
      </c>
      <c r="R3050">
        <v>2774</v>
      </c>
      <c r="S3050" t="str">
        <f t="shared" si="47"/>
        <v>200K+</v>
      </c>
    </row>
    <row r="3051" spans="1:19" x14ac:dyDescent="0.3">
      <c r="A3051" t="s">
        <v>38</v>
      </c>
      <c r="B3051" t="s">
        <v>47</v>
      </c>
      <c r="C3051">
        <v>2006</v>
      </c>
      <c r="D3051" t="s">
        <v>20</v>
      </c>
      <c r="E3051" t="s">
        <v>21</v>
      </c>
      <c r="F3051">
        <v>2.5</v>
      </c>
      <c r="G3051">
        <v>298923</v>
      </c>
      <c r="H3051">
        <v>186</v>
      </c>
      <c r="I3051">
        <v>182</v>
      </c>
      <c r="J3051">
        <v>4</v>
      </c>
      <c r="K3051">
        <v>1</v>
      </c>
      <c r="L3051" t="s">
        <v>43</v>
      </c>
      <c r="M3051" t="s">
        <v>52</v>
      </c>
      <c r="N3051" t="s">
        <v>23</v>
      </c>
      <c r="O3051" t="s">
        <v>60</v>
      </c>
      <c r="P3051">
        <v>31</v>
      </c>
      <c r="Q3051" t="s">
        <v>91</v>
      </c>
      <c r="R3051">
        <v>500</v>
      </c>
      <c r="S3051" t="str">
        <f t="shared" si="47"/>
        <v>200K+</v>
      </c>
    </row>
    <row r="3052" spans="1:19" x14ac:dyDescent="0.3">
      <c r="A3052" t="s">
        <v>41</v>
      </c>
      <c r="B3052" t="s">
        <v>103</v>
      </c>
      <c r="C3052">
        <v>2020</v>
      </c>
      <c r="D3052" t="s">
        <v>20</v>
      </c>
      <c r="E3052" t="s">
        <v>21</v>
      </c>
      <c r="F3052">
        <v>2.8</v>
      </c>
      <c r="G3052">
        <v>41033</v>
      </c>
      <c r="H3052">
        <v>227</v>
      </c>
      <c r="I3052">
        <v>187</v>
      </c>
      <c r="J3052">
        <v>1</v>
      </c>
      <c r="K3052" t="s">
        <v>140</v>
      </c>
      <c r="L3052" t="s">
        <v>34</v>
      </c>
      <c r="M3052" t="s">
        <v>94</v>
      </c>
      <c r="N3052" t="s">
        <v>23</v>
      </c>
      <c r="O3052" t="s">
        <v>29</v>
      </c>
      <c r="P3052">
        <v>33</v>
      </c>
      <c r="Q3052" t="s">
        <v>57</v>
      </c>
      <c r="R3052">
        <v>20459</v>
      </c>
      <c r="S3052" t="str">
        <f t="shared" si="47"/>
        <v>0-50K</v>
      </c>
    </row>
    <row r="3053" spans="1:19" x14ac:dyDescent="0.3">
      <c r="A3053" t="s">
        <v>18</v>
      </c>
      <c r="B3053" t="s">
        <v>70</v>
      </c>
      <c r="C3053">
        <v>2020</v>
      </c>
      <c r="D3053" t="s">
        <v>20</v>
      </c>
      <c r="E3053" t="s">
        <v>21</v>
      </c>
      <c r="F3053">
        <v>2.1</v>
      </c>
      <c r="G3053">
        <v>74216</v>
      </c>
      <c r="H3053">
        <v>187</v>
      </c>
      <c r="I3053">
        <v>156</v>
      </c>
      <c r="J3053">
        <v>1</v>
      </c>
      <c r="K3053">
        <v>1</v>
      </c>
      <c r="L3053" t="s">
        <v>43</v>
      </c>
      <c r="M3053" t="s">
        <v>52</v>
      </c>
      <c r="N3053" t="s">
        <v>45</v>
      </c>
      <c r="O3053" t="s">
        <v>29</v>
      </c>
      <c r="P3053">
        <v>34</v>
      </c>
      <c r="Q3053" t="s">
        <v>30</v>
      </c>
      <c r="R3053">
        <v>34464</v>
      </c>
      <c r="S3053" t="str">
        <f t="shared" si="47"/>
        <v>50K-100K</v>
      </c>
    </row>
    <row r="3054" spans="1:19" x14ac:dyDescent="0.3">
      <c r="A3054" t="s">
        <v>41</v>
      </c>
      <c r="B3054" t="s">
        <v>42</v>
      </c>
      <c r="C3054">
        <v>2005</v>
      </c>
      <c r="D3054" t="s">
        <v>63</v>
      </c>
      <c r="E3054" t="s">
        <v>140</v>
      </c>
      <c r="F3054">
        <v>2.2999999999999998</v>
      </c>
      <c r="G3054">
        <v>188727</v>
      </c>
      <c r="H3054">
        <v>182</v>
      </c>
      <c r="I3054">
        <v>174</v>
      </c>
      <c r="J3054">
        <v>5</v>
      </c>
      <c r="K3054" t="s">
        <v>140</v>
      </c>
      <c r="L3054" t="s">
        <v>43</v>
      </c>
      <c r="M3054" t="s">
        <v>52</v>
      </c>
      <c r="N3054" t="s">
        <v>45</v>
      </c>
      <c r="O3054" t="s">
        <v>29</v>
      </c>
      <c r="P3054">
        <v>32</v>
      </c>
      <c r="Q3054" t="s">
        <v>46</v>
      </c>
      <c r="R3054">
        <v>500</v>
      </c>
      <c r="S3054" t="str">
        <f t="shared" si="47"/>
        <v>150K-200K</v>
      </c>
    </row>
    <row r="3055" spans="1:19" x14ac:dyDescent="0.3">
      <c r="A3055" t="s">
        <v>26</v>
      </c>
      <c r="B3055" t="s">
        <v>58</v>
      </c>
      <c r="C3055">
        <v>2014</v>
      </c>
      <c r="D3055" t="s">
        <v>20</v>
      </c>
      <c r="E3055" t="s">
        <v>21</v>
      </c>
      <c r="F3055">
        <v>3.3</v>
      </c>
      <c r="G3055">
        <v>124589</v>
      </c>
      <c r="H3055">
        <v>259</v>
      </c>
      <c r="I3055">
        <v>251</v>
      </c>
      <c r="J3055">
        <v>3</v>
      </c>
      <c r="K3055">
        <v>1</v>
      </c>
      <c r="L3055" t="s">
        <v>34</v>
      </c>
      <c r="M3055" t="s">
        <v>28</v>
      </c>
      <c r="N3055" t="s">
        <v>23</v>
      </c>
      <c r="O3055" t="s">
        <v>24</v>
      </c>
      <c r="P3055">
        <v>29</v>
      </c>
      <c r="Q3055" t="s">
        <v>30</v>
      </c>
      <c r="R3055">
        <v>6221</v>
      </c>
      <c r="S3055" t="str">
        <f t="shared" si="47"/>
        <v>100K-150K</v>
      </c>
    </row>
    <row r="3056" spans="1:19" x14ac:dyDescent="0.3">
      <c r="A3056" t="s">
        <v>41</v>
      </c>
      <c r="B3056" t="s">
        <v>42</v>
      </c>
      <c r="C3056">
        <v>2011</v>
      </c>
      <c r="D3056" t="s">
        <v>20</v>
      </c>
      <c r="E3056" t="s">
        <v>21</v>
      </c>
      <c r="F3056">
        <v>1.7</v>
      </c>
      <c r="G3056">
        <v>157038</v>
      </c>
      <c r="H3056">
        <v>117</v>
      </c>
      <c r="I3056">
        <v>112</v>
      </c>
      <c r="J3056">
        <v>2</v>
      </c>
      <c r="K3056">
        <v>0</v>
      </c>
      <c r="L3056" t="s">
        <v>40</v>
      </c>
      <c r="M3056" t="s">
        <v>35</v>
      </c>
      <c r="N3056" t="s">
        <v>45</v>
      </c>
      <c r="O3056" t="s">
        <v>29</v>
      </c>
      <c r="P3056">
        <v>41</v>
      </c>
      <c r="Q3056" t="s">
        <v>57</v>
      </c>
      <c r="R3056">
        <v>582</v>
      </c>
      <c r="S3056" t="str">
        <f t="shared" si="47"/>
        <v>150K-200K</v>
      </c>
    </row>
    <row r="3057" spans="1:19" x14ac:dyDescent="0.3">
      <c r="A3057" t="s">
        <v>49</v>
      </c>
      <c r="B3057" t="s">
        <v>50</v>
      </c>
      <c r="C3057">
        <v>2015</v>
      </c>
      <c r="D3057" t="s">
        <v>20</v>
      </c>
      <c r="E3057" t="s">
        <v>21</v>
      </c>
      <c r="F3057">
        <v>1.8</v>
      </c>
      <c r="G3057">
        <v>167379</v>
      </c>
      <c r="H3057">
        <v>177</v>
      </c>
      <c r="I3057">
        <v>171</v>
      </c>
      <c r="J3057">
        <v>3</v>
      </c>
      <c r="K3057">
        <v>1</v>
      </c>
      <c r="L3057" t="s">
        <v>43</v>
      </c>
      <c r="M3057" t="s">
        <v>59</v>
      </c>
      <c r="N3057" t="s">
        <v>45</v>
      </c>
      <c r="O3057" t="s">
        <v>29</v>
      </c>
      <c r="P3057">
        <v>33</v>
      </c>
      <c r="Q3057" t="s">
        <v>30</v>
      </c>
      <c r="R3057">
        <v>918</v>
      </c>
      <c r="S3057" t="str">
        <f t="shared" si="47"/>
        <v>150K-200K</v>
      </c>
    </row>
    <row r="3058" spans="1:19" x14ac:dyDescent="0.3">
      <c r="A3058" t="s">
        <v>49</v>
      </c>
      <c r="B3058" t="s">
        <v>93</v>
      </c>
      <c r="C3058">
        <v>2013</v>
      </c>
      <c r="D3058" t="s">
        <v>20</v>
      </c>
      <c r="E3058" t="s">
        <v>21</v>
      </c>
      <c r="F3058">
        <v>2.4</v>
      </c>
      <c r="G3058">
        <v>256639</v>
      </c>
      <c r="H3058">
        <v>180</v>
      </c>
      <c r="I3058">
        <v>181</v>
      </c>
      <c r="J3058">
        <v>2</v>
      </c>
      <c r="K3058" t="s">
        <v>140</v>
      </c>
      <c r="L3058" t="s">
        <v>43</v>
      </c>
      <c r="M3058" t="s">
        <v>94</v>
      </c>
      <c r="N3058" t="s">
        <v>23</v>
      </c>
      <c r="O3058" t="s">
        <v>29</v>
      </c>
      <c r="P3058">
        <v>33</v>
      </c>
      <c r="Q3058" t="s">
        <v>57</v>
      </c>
      <c r="R3058">
        <v>717</v>
      </c>
      <c r="S3058" t="str">
        <f t="shared" si="47"/>
        <v>200K+</v>
      </c>
    </row>
    <row r="3059" spans="1:19" x14ac:dyDescent="0.3">
      <c r="A3059" t="s">
        <v>49</v>
      </c>
      <c r="B3059" t="s">
        <v>100</v>
      </c>
      <c r="C3059">
        <v>2007</v>
      </c>
      <c r="D3059" t="s">
        <v>20</v>
      </c>
      <c r="E3059" t="s">
        <v>67</v>
      </c>
      <c r="F3059">
        <v>2</v>
      </c>
      <c r="G3059">
        <v>192866</v>
      </c>
      <c r="H3059">
        <v>187</v>
      </c>
      <c r="I3059">
        <v>187</v>
      </c>
      <c r="J3059">
        <v>4</v>
      </c>
      <c r="K3059">
        <v>0</v>
      </c>
      <c r="L3059" t="s">
        <v>140</v>
      </c>
      <c r="M3059" t="s">
        <v>28</v>
      </c>
      <c r="N3059" t="s">
        <v>45</v>
      </c>
      <c r="O3059" t="s">
        <v>29</v>
      </c>
      <c r="P3059">
        <v>35</v>
      </c>
      <c r="Q3059" t="s">
        <v>30</v>
      </c>
      <c r="R3059">
        <v>500</v>
      </c>
      <c r="S3059" t="str">
        <f t="shared" si="47"/>
        <v>150K-200K</v>
      </c>
    </row>
    <row r="3060" spans="1:19" x14ac:dyDescent="0.3">
      <c r="A3060" t="s">
        <v>73</v>
      </c>
      <c r="B3060" t="s">
        <v>97</v>
      </c>
      <c r="C3060">
        <v>2014</v>
      </c>
      <c r="D3060" t="s">
        <v>20</v>
      </c>
      <c r="E3060" t="s">
        <v>21</v>
      </c>
      <c r="F3060">
        <v>1.5</v>
      </c>
      <c r="G3060">
        <v>14907</v>
      </c>
      <c r="H3060">
        <v>123</v>
      </c>
      <c r="I3060">
        <v>116</v>
      </c>
      <c r="J3060">
        <v>3</v>
      </c>
      <c r="K3060">
        <v>0</v>
      </c>
      <c r="L3060" t="s">
        <v>40</v>
      </c>
      <c r="M3060" t="s">
        <v>94</v>
      </c>
      <c r="N3060" t="s">
        <v>45</v>
      </c>
      <c r="O3060" t="s">
        <v>24</v>
      </c>
      <c r="P3060">
        <v>39</v>
      </c>
      <c r="Q3060" t="s">
        <v>25</v>
      </c>
      <c r="R3060">
        <v>20701</v>
      </c>
      <c r="S3060" t="str">
        <f t="shared" si="47"/>
        <v>0-50K</v>
      </c>
    </row>
    <row r="3061" spans="1:19" x14ac:dyDescent="0.3">
      <c r="A3061" t="s">
        <v>38</v>
      </c>
      <c r="B3061" t="s">
        <v>39</v>
      </c>
      <c r="C3061">
        <v>2009</v>
      </c>
      <c r="D3061" t="s">
        <v>20</v>
      </c>
      <c r="E3061" t="s">
        <v>21</v>
      </c>
      <c r="F3061">
        <v>2.6</v>
      </c>
      <c r="G3061">
        <v>232345</v>
      </c>
      <c r="H3061">
        <v>213</v>
      </c>
      <c r="I3061">
        <v>195</v>
      </c>
      <c r="J3061">
        <v>3</v>
      </c>
      <c r="K3061">
        <v>0</v>
      </c>
      <c r="L3061" t="s">
        <v>43</v>
      </c>
      <c r="M3061" t="s">
        <v>22</v>
      </c>
      <c r="N3061" t="s">
        <v>23</v>
      </c>
      <c r="O3061" t="s">
        <v>24</v>
      </c>
      <c r="P3061">
        <v>30</v>
      </c>
      <c r="Q3061" t="s">
        <v>46</v>
      </c>
      <c r="R3061">
        <v>2662</v>
      </c>
      <c r="S3061" t="str">
        <f t="shared" si="47"/>
        <v>200K+</v>
      </c>
    </row>
    <row r="3062" spans="1:19" x14ac:dyDescent="0.3">
      <c r="A3062" t="s">
        <v>18</v>
      </c>
      <c r="B3062" t="s">
        <v>51</v>
      </c>
      <c r="C3062">
        <v>2012</v>
      </c>
      <c r="D3062" t="s">
        <v>20</v>
      </c>
      <c r="E3062" t="s">
        <v>21</v>
      </c>
      <c r="F3062">
        <v>2.5</v>
      </c>
      <c r="G3062">
        <v>153791</v>
      </c>
      <c r="H3062">
        <v>196</v>
      </c>
      <c r="I3062">
        <v>191</v>
      </c>
      <c r="J3062">
        <v>2</v>
      </c>
      <c r="K3062">
        <v>1</v>
      </c>
      <c r="L3062" t="s">
        <v>43</v>
      </c>
      <c r="M3062" t="s">
        <v>44</v>
      </c>
      <c r="N3062" t="s">
        <v>45</v>
      </c>
      <c r="O3062" t="s">
        <v>29</v>
      </c>
      <c r="P3062">
        <v>32</v>
      </c>
      <c r="Q3062" t="s">
        <v>88</v>
      </c>
      <c r="R3062">
        <v>7518</v>
      </c>
      <c r="S3062" t="str">
        <f t="shared" si="47"/>
        <v>150K-200K</v>
      </c>
    </row>
    <row r="3063" spans="1:19" x14ac:dyDescent="0.3">
      <c r="A3063" t="s">
        <v>53</v>
      </c>
      <c r="B3063" t="s">
        <v>71</v>
      </c>
      <c r="C3063">
        <v>2009</v>
      </c>
      <c r="D3063" t="s">
        <v>63</v>
      </c>
      <c r="E3063" t="s">
        <v>140</v>
      </c>
      <c r="F3063">
        <v>2.1</v>
      </c>
      <c r="G3063">
        <v>199344</v>
      </c>
      <c r="H3063">
        <v>170</v>
      </c>
      <c r="I3063">
        <v>158</v>
      </c>
      <c r="J3063">
        <v>4</v>
      </c>
      <c r="K3063" t="s">
        <v>140</v>
      </c>
      <c r="L3063" t="s">
        <v>34</v>
      </c>
      <c r="M3063" t="s">
        <v>35</v>
      </c>
      <c r="N3063" t="s">
        <v>45</v>
      </c>
      <c r="O3063" t="s">
        <v>29</v>
      </c>
      <c r="P3063">
        <v>32</v>
      </c>
      <c r="Q3063" t="s">
        <v>91</v>
      </c>
      <c r="R3063">
        <v>1932</v>
      </c>
      <c r="S3063" t="str">
        <f t="shared" si="47"/>
        <v>150K-200K</v>
      </c>
    </row>
    <row r="3064" spans="1:19" x14ac:dyDescent="0.3">
      <c r="A3064" t="s">
        <v>31</v>
      </c>
      <c r="B3064" t="s">
        <v>32</v>
      </c>
      <c r="C3064">
        <v>2013</v>
      </c>
      <c r="D3064" t="s">
        <v>20</v>
      </c>
      <c r="E3064" t="s">
        <v>21</v>
      </c>
      <c r="F3064">
        <v>2.5</v>
      </c>
      <c r="G3064">
        <v>104800</v>
      </c>
      <c r="H3064">
        <v>126</v>
      </c>
      <c r="I3064">
        <v>125</v>
      </c>
      <c r="J3064">
        <v>2</v>
      </c>
      <c r="K3064">
        <v>1</v>
      </c>
      <c r="L3064" t="s">
        <v>140</v>
      </c>
      <c r="M3064" t="s">
        <v>28</v>
      </c>
      <c r="N3064" t="s">
        <v>36</v>
      </c>
      <c r="O3064" t="s">
        <v>24</v>
      </c>
      <c r="P3064">
        <v>41</v>
      </c>
      <c r="Q3064" t="s">
        <v>91</v>
      </c>
      <c r="R3064">
        <v>3365</v>
      </c>
      <c r="S3064" t="str">
        <f t="shared" si="47"/>
        <v>100K-150K</v>
      </c>
    </row>
    <row r="3065" spans="1:19" x14ac:dyDescent="0.3">
      <c r="A3065" t="s">
        <v>18</v>
      </c>
      <c r="B3065" t="s">
        <v>51</v>
      </c>
      <c r="C3065">
        <v>2014</v>
      </c>
      <c r="D3065" t="s">
        <v>20</v>
      </c>
      <c r="E3065" t="s">
        <v>21</v>
      </c>
      <c r="F3065">
        <v>1.5</v>
      </c>
      <c r="G3065">
        <v>164857</v>
      </c>
      <c r="H3065">
        <v>118</v>
      </c>
      <c r="I3065">
        <v>98</v>
      </c>
      <c r="J3065">
        <v>3</v>
      </c>
      <c r="K3065">
        <v>0</v>
      </c>
      <c r="L3065" t="s">
        <v>43</v>
      </c>
      <c r="M3065" t="s">
        <v>44</v>
      </c>
      <c r="N3065" t="s">
        <v>45</v>
      </c>
      <c r="O3065" t="s">
        <v>29</v>
      </c>
      <c r="P3065">
        <v>33</v>
      </c>
      <c r="Q3065" t="s">
        <v>46</v>
      </c>
      <c r="R3065">
        <v>11268</v>
      </c>
      <c r="S3065" t="str">
        <f t="shared" si="47"/>
        <v>150K-200K</v>
      </c>
    </row>
    <row r="3066" spans="1:19" x14ac:dyDescent="0.3">
      <c r="A3066" t="s">
        <v>18</v>
      </c>
      <c r="B3066" t="s">
        <v>51</v>
      </c>
      <c r="C3066">
        <v>2011</v>
      </c>
      <c r="D3066" t="s">
        <v>20</v>
      </c>
      <c r="E3066" t="s">
        <v>140</v>
      </c>
      <c r="F3066">
        <v>2.5</v>
      </c>
      <c r="G3066">
        <v>109256</v>
      </c>
      <c r="H3066">
        <v>179</v>
      </c>
      <c r="I3066">
        <v>160</v>
      </c>
      <c r="J3066">
        <v>4</v>
      </c>
      <c r="K3066">
        <v>1</v>
      </c>
      <c r="L3066" t="s">
        <v>40</v>
      </c>
      <c r="M3066" t="s">
        <v>72</v>
      </c>
      <c r="N3066" t="s">
        <v>45</v>
      </c>
      <c r="O3066" t="s">
        <v>29</v>
      </c>
      <c r="P3066">
        <v>30</v>
      </c>
      <c r="Q3066" t="s">
        <v>91</v>
      </c>
      <c r="R3066">
        <v>6505</v>
      </c>
      <c r="S3066" t="str">
        <f t="shared" si="47"/>
        <v>100K-150K</v>
      </c>
    </row>
    <row r="3067" spans="1:19" x14ac:dyDescent="0.3">
      <c r="A3067" t="s">
        <v>38</v>
      </c>
      <c r="B3067" t="s">
        <v>89</v>
      </c>
      <c r="C3067">
        <v>2006</v>
      </c>
      <c r="D3067" t="s">
        <v>20</v>
      </c>
      <c r="E3067" t="s">
        <v>21</v>
      </c>
      <c r="F3067">
        <v>2</v>
      </c>
      <c r="G3067">
        <v>291253</v>
      </c>
      <c r="H3067">
        <v>162</v>
      </c>
      <c r="I3067">
        <v>164</v>
      </c>
      <c r="J3067">
        <v>5</v>
      </c>
      <c r="K3067">
        <v>1</v>
      </c>
      <c r="L3067" t="s">
        <v>34</v>
      </c>
      <c r="M3067" t="s">
        <v>140</v>
      </c>
      <c r="N3067" t="s">
        <v>45</v>
      </c>
      <c r="O3067" t="s">
        <v>29</v>
      </c>
      <c r="P3067">
        <v>29</v>
      </c>
      <c r="Q3067" t="s">
        <v>30</v>
      </c>
      <c r="R3067">
        <v>500</v>
      </c>
      <c r="S3067" t="str">
        <f t="shared" si="47"/>
        <v>200K+</v>
      </c>
    </row>
    <row r="3068" spans="1:19" x14ac:dyDescent="0.3">
      <c r="A3068" t="s">
        <v>38</v>
      </c>
      <c r="B3068" t="s">
        <v>89</v>
      </c>
      <c r="C3068">
        <v>2009</v>
      </c>
      <c r="D3068" t="s">
        <v>20</v>
      </c>
      <c r="E3068" t="s">
        <v>67</v>
      </c>
      <c r="F3068">
        <v>1.7</v>
      </c>
      <c r="G3068">
        <v>228543</v>
      </c>
      <c r="H3068">
        <v>107</v>
      </c>
      <c r="I3068">
        <v>187</v>
      </c>
      <c r="J3068">
        <v>4</v>
      </c>
      <c r="K3068">
        <v>0</v>
      </c>
      <c r="L3068" t="s">
        <v>140</v>
      </c>
      <c r="M3068" t="s">
        <v>94</v>
      </c>
      <c r="N3068" t="s">
        <v>45</v>
      </c>
      <c r="O3068" t="s">
        <v>29</v>
      </c>
      <c r="P3068">
        <v>35</v>
      </c>
      <c r="Q3068" t="s">
        <v>64</v>
      </c>
      <c r="R3068">
        <v>500</v>
      </c>
      <c r="S3068" t="str">
        <f t="shared" si="47"/>
        <v>200K+</v>
      </c>
    </row>
    <row r="3069" spans="1:19" x14ac:dyDescent="0.3">
      <c r="A3069" t="s">
        <v>26</v>
      </c>
      <c r="B3069" t="s">
        <v>101</v>
      </c>
      <c r="C3069">
        <v>2017</v>
      </c>
      <c r="D3069" t="s">
        <v>63</v>
      </c>
      <c r="E3069" t="s">
        <v>21</v>
      </c>
      <c r="F3069">
        <v>2.2999999999999998</v>
      </c>
      <c r="G3069">
        <v>57504</v>
      </c>
      <c r="H3069">
        <v>187</v>
      </c>
      <c r="I3069">
        <v>212</v>
      </c>
      <c r="J3069">
        <v>1</v>
      </c>
      <c r="K3069">
        <v>1</v>
      </c>
      <c r="L3069" t="s">
        <v>140</v>
      </c>
      <c r="M3069" t="s">
        <v>44</v>
      </c>
      <c r="N3069" t="s">
        <v>45</v>
      </c>
      <c r="O3069" t="s">
        <v>29</v>
      </c>
      <c r="P3069">
        <v>33</v>
      </c>
      <c r="Q3069" t="s">
        <v>46</v>
      </c>
      <c r="R3069">
        <v>7620</v>
      </c>
      <c r="S3069" t="str">
        <f t="shared" si="47"/>
        <v>50K-100K</v>
      </c>
    </row>
    <row r="3070" spans="1:19" x14ac:dyDescent="0.3">
      <c r="A3070" t="s">
        <v>41</v>
      </c>
      <c r="B3070" t="s">
        <v>42</v>
      </c>
      <c r="C3070">
        <v>2008</v>
      </c>
      <c r="D3070" t="s">
        <v>20</v>
      </c>
      <c r="E3070" t="s">
        <v>21</v>
      </c>
      <c r="F3070">
        <v>2.5</v>
      </c>
      <c r="G3070">
        <v>237459</v>
      </c>
      <c r="H3070">
        <v>187</v>
      </c>
      <c r="I3070">
        <v>187</v>
      </c>
      <c r="J3070">
        <v>3</v>
      </c>
      <c r="K3070">
        <v>0</v>
      </c>
      <c r="L3070" t="s">
        <v>34</v>
      </c>
      <c r="M3070" t="s">
        <v>22</v>
      </c>
      <c r="N3070" t="s">
        <v>45</v>
      </c>
      <c r="O3070" t="s">
        <v>29</v>
      </c>
      <c r="P3070">
        <v>27</v>
      </c>
      <c r="Q3070" t="s">
        <v>37</v>
      </c>
      <c r="R3070">
        <v>500</v>
      </c>
      <c r="S3070" t="str">
        <f t="shared" si="47"/>
        <v>200K+</v>
      </c>
    </row>
    <row r="3071" spans="1:19" x14ac:dyDescent="0.3">
      <c r="A3071" t="s">
        <v>53</v>
      </c>
      <c r="B3071" t="s">
        <v>71</v>
      </c>
      <c r="C3071">
        <v>2024</v>
      </c>
      <c r="D3071" t="s">
        <v>20</v>
      </c>
      <c r="E3071" t="s">
        <v>21</v>
      </c>
      <c r="F3071">
        <v>1.8</v>
      </c>
      <c r="G3071">
        <v>1898</v>
      </c>
      <c r="H3071">
        <v>146</v>
      </c>
      <c r="I3071">
        <v>131</v>
      </c>
      <c r="J3071">
        <v>1</v>
      </c>
      <c r="K3071" t="s">
        <v>140</v>
      </c>
      <c r="L3071" t="s">
        <v>140</v>
      </c>
      <c r="M3071" t="s">
        <v>59</v>
      </c>
      <c r="N3071" t="s">
        <v>45</v>
      </c>
      <c r="O3071" t="s">
        <v>29</v>
      </c>
      <c r="P3071">
        <v>35</v>
      </c>
      <c r="Q3071" t="s">
        <v>91</v>
      </c>
      <c r="R3071">
        <v>35762</v>
      </c>
      <c r="S3071" t="str">
        <f t="shared" si="47"/>
        <v>0-50K</v>
      </c>
    </row>
    <row r="3072" spans="1:19" x14ac:dyDescent="0.3">
      <c r="A3072" t="s">
        <v>73</v>
      </c>
      <c r="B3072" t="s">
        <v>90</v>
      </c>
      <c r="C3072">
        <v>2022</v>
      </c>
      <c r="D3072" t="s">
        <v>65</v>
      </c>
      <c r="E3072" t="s">
        <v>21</v>
      </c>
      <c r="F3072">
        <v>0</v>
      </c>
      <c r="G3072">
        <v>23590</v>
      </c>
      <c r="H3072">
        <v>286</v>
      </c>
      <c r="I3072">
        <v>314</v>
      </c>
      <c r="J3072">
        <v>1</v>
      </c>
      <c r="K3072">
        <v>0</v>
      </c>
      <c r="L3072" t="s">
        <v>40</v>
      </c>
      <c r="M3072" t="s">
        <v>44</v>
      </c>
      <c r="N3072" t="s">
        <v>45</v>
      </c>
      <c r="O3072" t="s">
        <v>29</v>
      </c>
      <c r="P3072">
        <v>111</v>
      </c>
      <c r="Q3072" t="s">
        <v>57</v>
      </c>
      <c r="R3072">
        <v>28027</v>
      </c>
      <c r="S3072" t="str">
        <f t="shared" si="47"/>
        <v>0-50K</v>
      </c>
    </row>
    <row r="3073" spans="1:19" x14ac:dyDescent="0.3">
      <c r="A3073" t="s">
        <v>41</v>
      </c>
      <c r="B3073" t="s">
        <v>42</v>
      </c>
      <c r="C3073">
        <v>2022</v>
      </c>
      <c r="D3073" t="s">
        <v>20</v>
      </c>
      <c r="E3073" t="s">
        <v>21</v>
      </c>
      <c r="F3073">
        <v>2.4</v>
      </c>
      <c r="G3073">
        <v>19186</v>
      </c>
      <c r="H3073">
        <v>195</v>
      </c>
      <c r="I3073">
        <v>174</v>
      </c>
      <c r="J3073">
        <v>1</v>
      </c>
      <c r="K3073" t="s">
        <v>140</v>
      </c>
      <c r="L3073" t="s">
        <v>40</v>
      </c>
      <c r="M3073" t="s">
        <v>94</v>
      </c>
      <c r="N3073" t="s">
        <v>45</v>
      </c>
      <c r="O3073" t="s">
        <v>29</v>
      </c>
      <c r="P3073">
        <v>36</v>
      </c>
      <c r="Q3073" t="s">
        <v>91</v>
      </c>
      <c r="R3073">
        <v>18136</v>
      </c>
      <c r="S3073" t="str">
        <f t="shared" si="47"/>
        <v>0-50K</v>
      </c>
    </row>
    <row r="3074" spans="1:19" x14ac:dyDescent="0.3">
      <c r="A3074" t="s">
        <v>31</v>
      </c>
      <c r="B3074" t="s">
        <v>61</v>
      </c>
      <c r="C3074">
        <v>2005</v>
      </c>
      <c r="D3074" t="s">
        <v>20</v>
      </c>
      <c r="E3074" t="s">
        <v>67</v>
      </c>
      <c r="F3074">
        <v>2.5</v>
      </c>
      <c r="G3074">
        <v>210750</v>
      </c>
      <c r="H3074">
        <v>115</v>
      </c>
      <c r="I3074">
        <v>99</v>
      </c>
      <c r="J3074">
        <v>4</v>
      </c>
      <c r="K3074">
        <v>1</v>
      </c>
      <c r="L3074" t="s">
        <v>140</v>
      </c>
      <c r="M3074" t="s">
        <v>35</v>
      </c>
      <c r="N3074" t="s">
        <v>45</v>
      </c>
      <c r="O3074" t="s">
        <v>29</v>
      </c>
      <c r="P3074">
        <v>39</v>
      </c>
      <c r="Q3074" t="s">
        <v>48</v>
      </c>
      <c r="R3074">
        <v>500</v>
      </c>
      <c r="S3074" t="str">
        <f t="shared" ref="S3074:S3137" si="48">IF(G3074&lt;=50000,"0-50K",IF(G3074&lt;=100000,"50K-100K",IF(G3074&lt;=150000,"100K-150K",IF(G3074&lt;=200000,"150K-200K","200K+"))))</f>
        <v>200K+</v>
      </c>
    </row>
    <row r="3075" spans="1:19" x14ac:dyDescent="0.3">
      <c r="A3075" t="s">
        <v>55</v>
      </c>
      <c r="B3075" t="s">
        <v>75</v>
      </c>
      <c r="C3075">
        <v>2019</v>
      </c>
      <c r="D3075" t="s">
        <v>20</v>
      </c>
      <c r="E3075" t="s">
        <v>21</v>
      </c>
      <c r="F3075">
        <v>1.8</v>
      </c>
      <c r="G3075">
        <v>23935</v>
      </c>
      <c r="H3075">
        <v>187</v>
      </c>
      <c r="I3075">
        <v>122</v>
      </c>
      <c r="J3075">
        <v>2</v>
      </c>
      <c r="K3075">
        <v>0</v>
      </c>
      <c r="L3075" t="s">
        <v>43</v>
      </c>
      <c r="M3075" t="s">
        <v>59</v>
      </c>
      <c r="N3075" t="s">
        <v>45</v>
      </c>
      <c r="O3075" t="s">
        <v>29</v>
      </c>
      <c r="P3075">
        <v>35</v>
      </c>
      <c r="Q3075" t="s">
        <v>57</v>
      </c>
      <c r="R3075">
        <v>13672</v>
      </c>
      <c r="S3075" t="str">
        <f t="shared" si="48"/>
        <v>0-50K</v>
      </c>
    </row>
    <row r="3076" spans="1:19" x14ac:dyDescent="0.3">
      <c r="A3076" t="s">
        <v>80</v>
      </c>
      <c r="B3076" t="s">
        <v>81</v>
      </c>
      <c r="C3076">
        <v>2023</v>
      </c>
      <c r="D3076" t="s">
        <v>20</v>
      </c>
      <c r="E3076" t="s">
        <v>67</v>
      </c>
      <c r="F3076">
        <v>3.7</v>
      </c>
      <c r="G3076">
        <v>12235</v>
      </c>
      <c r="H3076">
        <v>292</v>
      </c>
      <c r="I3076">
        <v>257</v>
      </c>
      <c r="J3076">
        <v>1</v>
      </c>
      <c r="K3076">
        <v>0</v>
      </c>
      <c r="L3076" t="s">
        <v>140</v>
      </c>
      <c r="M3076" t="s">
        <v>59</v>
      </c>
      <c r="N3076" t="s">
        <v>82</v>
      </c>
      <c r="O3076" t="s">
        <v>60</v>
      </c>
      <c r="P3076">
        <v>22</v>
      </c>
      <c r="Q3076" t="s">
        <v>76</v>
      </c>
      <c r="R3076">
        <v>24874</v>
      </c>
      <c r="S3076" t="str">
        <f t="shared" si="48"/>
        <v>0-50K</v>
      </c>
    </row>
    <row r="3077" spans="1:19" x14ac:dyDescent="0.3">
      <c r="A3077" t="s">
        <v>26</v>
      </c>
      <c r="B3077" t="s">
        <v>101</v>
      </c>
      <c r="C3077">
        <v>2005</v>
      </c>
      <c r="D3077" t="s">
        <v>20</v>
      </c>
      <c r="E3077" t="s">
        <v>21</v>
      </c>
      <c r="F3077">
        <v>2.5</v>
      </c>
      <c r="G3077">
        <v>111358</v>
      </c>
      <c r="H3077">
        <v>187</v>
      </c>
      <c r="I3077">
        <v>139</v>
      </c>
      <c r="J3077">
        <v>5</v>
      </c>
      <c r="K3077">
        <v>1</v>
      </c>
      <c r="L3077" t="s">
        <v>140</v>
      </c>
      <c r="M3077" t="s">
        <v>72</v>
      </c>
      <c r="N3077" t="s">
        <v>45</v>
      </c>
      <c r="O3077" t="s">
        <v>29</v>
      </c>
      <c r="P3077">
        <v>35</v>
      </c>
      <c r="Q3077" t="s">
        <v>64</v>
      </c>
      <c r="R3077">
        <v>500</v>
      </c>
      <c r="S3077" t="str">
        <f t="shared" si="48"/>
        <v>100K-150K</v>
      </c>
    </row>
    <row r="3078" spans="1:19" x14ac:dyDescent="0.3">
      <c r="A3078" t="s">
        <v>73</v>
      </c>
      <c r="B3078" t="s">
        <v>97</v>
      </c>
      <c r="C3078">
        <v>2005</v>
      </c>
      <c r="D3078" t="s">
        <v>20</v>
      </c>
      <c r="E3078" t="s">
        <v>21</v>
      </c>
      <c r="F3078">
        <v>2.5</v>
      </c>
      <c r="G3078">
        <v>217421</v>
      </c>
      <c r="H3078">
        <v>179</v>
      </c>
      <c r="I3078">
        <v>177</v>
      </c>
      <c r="J3078">
        <v>5</v>
      </c>
      <c r="K3078">
        <v>0</v>
      </c>
      <c r="L3078" t="s">
        <v>40</v>
      </c>
      <c r="M3078" t="s">
        <v>52</v>
      </c>
      <c r="N3078" t="s">
        <v>45</v>
      </c>
      <c r="O3078" t="s">
        <v>29</v>
      </c>
      <c r="P3078">
        <v>31</v>
      </c>
      <c r="Q3078" t="s">
        <v>140</v>
      </c>
      <c r="R3078">
        <v>500</v>
      </c>
      <c r="S3078" t="str">
        <f t="shared" si="48"/>
        <v>200K+</v>
      </c>
    </row>
    <row r="3079" spans="1:19" x14ac:dyDescent="0.3">
      <c r="A3079" t="s">
        <v>53</v>
      </c>
      <c r="B3079" t="s">
        <v>77</v>
      </c>
      <c r="C3079">
        <v>2023</v>
      </c>
      <c r="D3079" t="s">
        <v>65</v>
      </c>
      <c r="E3079" t="s">
        <v>21</v>
      </c>
      <c r="F3079">
        <v>0</v>
      </c>
      <c r="G3079">
        <v>6209</v>
      </c>
      <c r="H3079">
        <v>246</v>
      </c>
      <c r="I3079">
        <v>270</v>
      </c>
      <c r="J3079">
        <v>1</v>
      </c>
      <c r="K3079" t="s">
        <v>140</v>
      </c>
      <c r="L3079" t="s">
        <v>140</v>
      </c>
      <c r="M3079" t="s">
        <v>59</v>
      </c>
      <c r="N3079" t="s">
        <v>23</v>
      </c>
      <c r="O3079" t="s">
        <v>24</v>
      </c>
      <c r="P3079">
        <v>121</v>
      </c>
      <c r="Q3079" t="s">
        <v>37</v>
      </c>
      <c r="R3079">
        <v>55690</v>
      </c>
      <c r="S3079" t="str">
        <f t="shared" si="48"/>
        <v>0-50K</v>
      </c>
    </row>
    <row r="3080" spans="1:19" x14ac:dyDescent="0.3">
      <c r="A3080" t="s">
        <v>80</v>
      </c>
      <c r="B3080" t="s">
        <v>98</v>
      </c>
      <c r="C3080">
        <v>2021</v>
      </c>
      <c r="D3080" t="s">
        <v>20</v>
      </c>
      <c r="E3080" t="s">
        <v>21</v>
      </c>
      <c r="F3080">
        <v>2.7</v>
      </c>
      <c r="G3080">
        <v>49860</v>
      </c>
      <c r="H3080">
        <v>229</v>
      </c>
      <c r="I3080">
        <v>187</v>
      </c>
      <c r="J3080">
        <v>1</v>
      </c>
      <c r="K3080">
        <v>0</v>
      </c>
      <c r="L3080" t="s">
        <v>43</v>
      </c>
      <c r="M3080" t="s">
        <v>52</v>
      </c>
      <c r="N3080" t="s">
        <v>23</v>
      </c>
      <c r="O3080" t="s">
        <v>24</v>
      </c>
      <c r="P3080">
        <v>34</v>
      </c>
      <c r="Q3080" t="s">
        <v>46</v>
      </c>
      <c r="R3080">
        <v>18238</v>
      </c>
      <c r="S3080" t="str">
        <f t="shared" si="48"/>
        <v>0-50K</v>
      </c>
    </row>
    <row r="3081" spans="1:19" x14ac:dyDescent="0.3">
      <c r="A3081" t="s">
        <v>18</v>
      </c>
      <c r="B3081" t="s">
        <v>66</v>
      </c>
      <c r="C3081">
        <v>2021</v>
      </c>
      <c r="D3081" t="s">
        <v>20</v>
      </c>
      <c r="E3081" t="s">
        <v>21</v>
      </c>
      <c r="F3081">
        <v>3.3</v>
      </c>
      <c r="G3081">
        <v>3287</v>
      </c>
      <c r="H3081">
        <v>256</v>
      </c>
      <c r="I3081">
        <v>245</v>
      </c>
      <c r="J3081">
        <v>1</v>
      </c>
      <c r="K3081" t="s">
        <v>140</v>
      </c>
      <c r="L3081" t="s">
        <v>34</v>
      </c>
      <c r="M3081" t="s">
        <v>28</v>
      </c>
      <c r="N3081" t="s">
        <v>23</v>
      </c>
      <c r="O3081" t="s">
        <v>24</v>
      </c>
      <c r="P3081">
        <v>22</v>
      </c>
      <c r="Q3081" t="s">
        <v>57</v>
      </c>
      <c r="R3081">
        <v>34371</v>
      </c>
      <c r="S3081" t="str">
        <f t="shared" si="48"/>
        <v>0-50K</v>
      </c>
    </row>
    <row r="3082" spans="1:19" x14ac:dyDescent="0.3">
      <c r="A3082" t="s">
        <v>53</v>
      </c>
      <c r="B3082" t="s">
        <v>79</v>
      </c>
      <c r="C3082">
        <v>2015</v>
      </c>
      <c r="D3082" t="s">
        <v>65</v>
      </c>
      <c r="E3082" t="s">
        <v>21</v>
      </c>
      <c r="F3082">
        <v>0</v>
      </c>
      <c r="G3082">
        <v>166017</v>
      </c>
      <c r="H3082">
        <v>289</v>
      </c>
      <c r="I3082">
        <v>317</v>
      </c>
      <c r="J3082">
        <v>2</v>
      </c>
      <c r="K3082">
        <v>1</v>
      </c>
      <c r="L3082" t="s">
        <v>43</v>
      </c>
      <c r="M3082" t="s">
        <v>52</v>
      </c>
      <c r="N3082" t="s">
        <v>45</v>
      </c>
      <c r="O3082" t="s">
        <v>24</v>
      </c>
      <c r="P3082">
        <v>97</v>
      </c>
      <c r="Q3082" t="s">
        <v>46</v>
      </c>
      <c r="R3082">
        <v>14066</v>
      </c>
      <c r="S3082" t="str">
        <f t="shared" si="48"/>
        <v>150K-200K</v>
      </c>
    </row>
    <row r="3083" spans="1:19" x14ac:dyDescent="0.3">
      <c r="A3083" t="s">
        <v>18</v>
      </c>
      <c r="B3083" t="s">
        <v>19</v>
      </c>
      <c r="C3083">
        <v>2023</v>
      </c>
      <c r="D3083" t="s">
        <v>20</v>
      </c>
      <c r="E3083" t="s">
        <v>21</v>
      </c>
      <c r="F3083">
        <v>3</v>
      </c>
      <c r="G3083">
        <v>14370</v>
      </c>
      <c r="H3083">
        <v>236</v>
      </c>
      <c r="I3083">
        <v>208</v>
      </c>
      <c r="J3083">
        <v>1</v>
      </c>
      <c r="K3083">
        <v>0</v>
      </c>
      <c r="L3083" t="s">
        <v>43</v>
      </c>
      <c r="M3083" t="s">
        <v>28</v>
      </c>
      <c r="N3083" t="s">
        <v>23</v>
      </c>
      <c r="O3083" t="s">
        <v>24</v>
      </c>
      <c r="P3083">
        <v>26</v>
      </c>
      <c r="Q3083" t="s">
        <v>48</v>
      </c>
      <c r="R3083">
        <v>63827</v>
      </c>
      <c r="S3083" t="str">
        <f t="shared" si="48"/>
        <v>0-50K</v>
      </c>
    </row>
    <row r="3084" spans="1:19" x14ac:dyDescent="0.3">
      <c r="A3084" t="s">
        <v>49</v>
      </c>
      <c r="B3084" t="s">
        <v>50</v>
      </c>
      <c r="C3084">
        <v>2015</v>
      </c>
      <c r="D3084" t="s">
        <v>33</v>
      </c>
      <c r="E3084" t="s">
        <v>140</v>
      </c>
      <c r="F3084">
        <v>2.5</v>
      </c>
      <c r="G3084">
        <v>122356</v>
      </c>
      <c r="H3084">
        <v>154</v>
      </c>
      <c r="I3084">
        <v>139</v>
      </c>
      <c r="J3084">
        <v>3</v>
      </c>
      <c r="K3084">
        <v>0</v>
      </c>
      <c r="L3084" t="s">
        <v>140</v>
      </c>
      <c r="M3084" t="s">
        <v>59</v>
      </c>
      <c r="N3084" t="s">
        <v>45</v>
      </c>
      <c r="O3084" t="s">
        <v>24</v>
      </c>
      <c r="P3084">
        <v>47</v>
      </c>
      <c r="Q3084" t="s">
        <v>30</v>
      </c>
      <c r="R3084">
        <v>2704</v>
      </c>
      <c r="S3084" t="str">
        <f t="shared" si="48"/>
        <v>100K-150K</v>
      </c>
    </row>
    <row r="3085" spans="1:19" x14ac:dyDescent="0.3">
      <c r="A3085" t="s">
        <v>80</v>
      </c>
      <c r="B3085" t="s">
        <v>83</v>
      </c>
      <c r="C3085">
        <v>2020</v>
      </c>
      <c r="D3085" t="s">
        <v>20</v>
      </c>
      <c r="E3085" t="s">
        <v>21</v>
      </c>
      <c r="F3085">
        <v>3.4</v>
      </c>
      <c r="G3085">
        <v>57779</v>
      </c>
      <c r="H3085">
        <v>262</v>
      </c>
      <c r="I3085">
        <v>234</v>
      </c>
      <c r="J3085">
        <v>1</v>
      </c>
      <c r="K3085">
        <v>0</v>
      </c>
      <c r="L3085" t="s">
        <v>34</v>
      </c>
      <c r="M3085" t="s">
        <v>140</v>
      </c>
      <c r="N3085" t="s">
        <v>84</v>
      </c>
      <c r="O3085" t="s">
        <v>95</v>
      </c>
      <c r="P3085">
        <v>21</v>
      </c>
      <c r="Q3085" t="s">
        <v>46</v>
      </c>
      <c r="R3085">
        <v>19309</v>
      </c>
      <c r="S3085" t="str">
        <f t="shared" si="48"/>
        <v>50K-100K</v>
      </c>
    </row>
    <row r="3086" spans="1:19" x14ac:dyDescent="0.3">
      <c r="A3086" t="s">
        <v>26</v>
      </c>
      <c r="B3086" t="s">
        <v>58</v>
      </c>
      <c r="C3086">
        <v>2009</v>
      </c>
      <c r="D3086" t="s">
        <v>20</v>
      </c>
      <c r="E3086" t="s">
        <v>67</v>
      </c>
      <c r="F3086">
        <v>2.4</v>
      </c>
      <c r="G3086">
        <v>117845</v>
      </c>
      <c r="H3086">
        <v>173</v>
      </c>
      <c r="I3086">
        <v>162</v>
      </c>
      <c r="J3086">
        <v>4</v>
      </c>
      <c r="K3086">
        <v>0</v>
      </c>
      <c r="L3086" t="s">
        <v>40</v>
      </c>
      <c r="M3086" t="s">
        <v>140</v>
      </c>
      <c r="N3086" t="s">
        <v>23</v>
      </c>
      <c r="O3086" t="s">
        <v>24</v>
      </c>
      <c r="P3086">
        <v>29</v>
      </c>
      <c r="Q3086" t="s">
        <v>37</v>
      </c>
      <c r="R3086">
        <v>2825</v>
      </c>
      <c r="S3086" t="str">
        <f t="shared" si="48"/>
        <v>100K-150K</v>
      </c>
    </row>
    <row r="3087" spans="1:19" x14ac:dyDescent="0.3">
      <c r="A3087" t="s">
        <v>41</v>
      </c>
      <c r="B3087" t="s">
        <v>96</v>
      </c>
      <c r="C3087">
        <v>2006</v>
      </c>
      <c r="D3087" t="s">
        <v>20</v>
      </c>
      <c r="E3087" t="s">
        <v>21</v>
      </c>
      <c r="F3087">
        <v>2</v>
      </c>
      <c r="G3087">
        <v>237223</v>
      </c>
      <c r="H3087">
        <v>187</v>
      </c>
      <c r="I3087">
        <v>149</v>
      </c>
      <c r="J3087">
        <v>4</v>
      </c>
      <c r="K3087">
        <v>1</v>
      </c>
      <c r="L3087" t="s">
        <v>43</v>
      </c>
      <c r="M3087" t="s">
        <v>35</v>
      </c>
      <c r="N3087" t="s">
        <v>45</v>
      </c>
      <c r="O3087" t="s">
        <v>29</v>
      </c>
      <c r="P3087">
        <v>29</v>
      </c>
      <c r="Q3087" t="s">
        <v>30</v>
      </c>
      <c r="R3087">
        <v>500</v>
      </c>
      <c r="S3087" t="str">
        <f t="shared" si="48"/>
        <v>200K+</v>
      </c>
    </row>
    <row r="3088" spans="1:19" x14ac:dyDescent="0.3">
      <c r="A3088" t="s">
        <v>53</v>
      </c>
      <c r="B3088" t="s">
        <v>77</v>
      </c>
      <c r="C3088">
        <v>2016</v>
      </c>
      <c r="D3088" t="s">
        <v>63</v>
      </c>
      <c r="E3088" t="s">
        <v>21</v>
      </c>
      <c r="F3088">
        <v>2.8</v>
      </c>
      <c r="G3088">
        <v>100</v>
      </c>
      <c r="H3088">
        <v>210</v>
      </c>
      <c r="I3088">
        <v>205</v>
      </c>
      <c r="J3088">
        <v>3</v>
      </c>
      <c r="K3088">
        <v>1</v>
      </c>
      <c r="L3088" t="s">
        <v>43</v>
      </c>
      <c r="M3088" t="s">
        <v>52</v>
      </c>
      <c r="N3088" t="s">
        <v>23</v>
      </c>
      <c r="O3088" t="s">
        <v>24</v>
      </c>
      <c r="P3088">
        <v>24</v>
      </c>
      <c r="Q3088" t="s">
        <v>140</v>
      </c>
      <c r="R3088">
        <v>26804</v>
      </c>
      <c r="S3088" t="str">
        <f t="shared" si="48"/>
        <v>0-50K</v>
      </c>
    </row>
    <row r="3089" spans="1:19" x14ac:dyDescent="0.3">
      <c r="A3089" t="s">
        <v>55</v>
      </c>
      <c r="B3089" t="s">
        <v>78</v>
      </c>
      <c r="C3089">
        <v>2015</v>
      </c>
      <c r="D3089" t="s">
        <v>20</v>
      </c>
      <c r="E3089" t="s">
        <v>21</v>
      </c>
      <c r="F3089">
        <v>2.4</v>
      </c>
      <c r="G3089">
        <v>160802</v>
      </c>
      <c r="H3089">
        <v>172</v>
      </c>
      <c r="I3089">
        <v>148</v>
      </c>
      <c r="J3089">
        <v>2</v>
      </c>
      <c r="K3089" t="s">
        <v>140</v>
      </c>
      <c r="L3089" t="s">
        <v>140</v>
      </c>
      <c r="M3089" t="s">
        <v>52</v>
      </c>
      <c r="N3089" t="s">
        <v>45</v>
      </c>
      <c r="O3089" t="s">
        <v>29</v>
      </c>
      <c r="P3089">
        <v>32</v>
      </c>
      <c r="Q3089" t="s">
        <v>46</v>
      </c>
      <c r="R3089">
        <v>4079</v>
      </c>
      <c r="S3089" t="str">
        <f t="shared" si="48"/>
        <v>150K-200K</v>
      </c>
    </row>
    <row r="3090" spans="1:19" x14ac:dyDescent="0.3">
      <c r="A3090" t="s">
        <v>18</v>
      </c>
      <c r="B3090" t="s">
        <v>66</v>
      </c>
      <c r="C3090">
        <v>2019</v>
      </c>
      <c r="D3090" t="s">
        <v>20</v>
      </c>
      <c r="E3090" t="s">
        <v>140</v>
      </c>
      <c r="F3090">
        <v>2.9</v>
      </c>
      <c r="G3090">
        <v>77521</v>
      </c>
      <c r="H3090">
        <v>230</v>
      </c>
      <c r="I3090">
        <v>213</v>
      </c>
      <c r="J3090">
        <v>1</v>
      </c>
      <c r="K3090">
        <v>0</v>
      </c>
      <c r="L3090" t="s">
        <v>34</v>
      </c>
      <c r="M3090" t="s">
        <v>28</v>
      </c>
      <c r="N3090" t="s">
        <v>23</v>
      </c>
      <c r="O3090" t="s">
        <v>24</v>
      </c>
      <c r="P3090">
        <v>25</v>
      </c>
      <c r="Q3090" t="s">
        <v>140</v>
      </c>
      <c r="R3090">
        <v>29280</v>
      </c>
      <c r="S3090" t="str">
        <f t="shared" si="48"/>
        <v>50K-100K</v>
      </c>
    </row>
    <row r="3091" spans="1:19" x14ac:dyDescent="0.3">
      <c r="A3091" t="s">
        <v>53</v>
      </c>
      <c r="B3091" t="s">
        <v>79</v>
      </c>
      <c r="C3091">
        <v>2007</v>
      </c>
      <c r="D3091" t="s">
        <v>20</v>
      </c>
      <c r="E3091" t="s">
        <v>67</v>
      </c>
      <c r="F3091">
        <v>2.2999999999999998</v>
      </c>
      <c r="G3091">
        <v>134973</v>
      </c>
      <c r="H3091">
        <v>174</v>
      </c>
      <c r="I3091">
        <v>143</v>
      </c>
      <c r="J3091">
        <v>3</v>
      </c>
      <c r="K3091">
        <v>1</v>
      </c>
      <c r="L3091" t="s">
        <v>43</v>
      </c>
      <c r="M3091" t="s">
        <v>35</v>
      </c>
      <c r="N3091" t="s">
        <v>45</v>
      </c>
      <c r="O3091" t="s">
        <v>29</v>
      </c>
      <c r="P3091">
        <v>34</v>
      </c>
      <c r="Q3091" t="s">
        <v>88</v>
      </c>
      <c r="R3091">
        <v>5289</v>
      </c>
      <c r="S3091" t="str">
        <f t="shared" si="48"/>
        <v>100K-150K</v>
      </c>
    </row>
    <row r="3092" spans="1:19" x14ac:dyDescent="0.3">
      <c r="A3092" t="s">
        <v>41</v>
      </c>
      <c r="B3092" t="s">
        <v>96</v>
      </c>
      <c r="C3092">
        <v>2024</v>
      </c>
      <c r="D3092" t="s">
        <v>20</v>
      </c>
      <c r="E3092" t="s">
        <v>21</v>
      </c>
      <c r="F3092">
        <v>2.2000000000000002</v>
      </c>
      <c r="G3092">
        <v>4010</v>
      </c>
      <c r="H3092">
        <v>190</v>
      </c>
      <c r="I3092">
        <v>195</v>
      </c>
      <c r="J3092">
        <v>1</v>
      </c>
      <c r="K3092">
        <v>0</v>
      </c>
      <c r="L3092" t="s">
        <v>40</v>
      </c>
      <c r="M3092" t="s">
        <v>35</v>
      </c>
      <c r="N3092" t="s">
        <v>45</v>
      </c>
      <c r="O3092" t="s">
        <v>29</v>
      </c>
      <c r="P3092">
        <v>31</v>
      </c>
      <c r="Q3092" t="s">
        <v>37</v>
      </c>
      <c r="R3092">
        <v>18028</v>
      </c>
      <c r="S3092" t="str">
        <f t="shared" si="48"/>
        <v>0-50K</v>
      </c>
    </row>
    <row r="3093" spans="1:19" x14ac:dyDescent="0.3">
      <c r="A3093" t="s">
        <v>26</v>
      </c>
      <c r="B3093" t="s">
        <v>101</v>
      </c>
      <c r="C3093">
        <v>2019</v>
      </c>
      <c r="D3093" t="s">
        <v>65</v>
      </c>
      <c r="E3093" t="s">
        <v>21</v>
      </c>
      <c r="F3093">
        <v>2.5</v>
      </c>
      <c r="G3093">
        <v>35082</v>
      </c>
      <c r="H3093">
        <v>187</v>
      </c>
      <c r="I3093">
        <v>371</v>
      </c>
      <c r="J3093">
        <v>2</v>
      </c>
      <c r="K3093" t="s">
        <v>140</v>
      </c>
      <c r="L3093" t="s">
        <v>40</v>
      </c>
      <c r="M3093" t="s">
        <v>44</v>
      </c>
      <c r="N3093" t="s">
        <v>45</v>
      </c>
      <c r="O3093" t="s">
        <v>29</v>
      </c>
      <c r="P3093">
        <v>96</v>
      </c>
      <c r="Q3093" t="s">
        <v>140</v>
      </c>
      <c r="R3093">
        <v>8992</v>
      </c>
      <c r="S3093" t="str">
        <f t="shared" si="48"/>
        <v>0-50K</v>
      </c>
    </row>
    <row r="3094" spans="1:19" x14ac:dyDescent="0.3">
      <c r="A3094" t="s">
        <v>38</v>
      </c>
      <c r="B3094" t="s">
        <v>86</v>
      </c>
      <c r="C3094">
        <v>2013</v>
      </c>
      <c r="D3094" t="s">
        <v>20</v>
      </c>
      <c r="E3094" t="s">
        <v>21</v>
      </c>
      <c r="F3094">
        <v>5.6</v>
      </c>
      <c r="G3094">
        <v>157997</v>
      </c>
      <c r="H3094">
        <v>402</v>
      </c>
      <c r="I3094">
        <v>368</v>
      </c>
      <c r="J3094">
        <v>4</v>
      </c>
      <c r="K3094">
        <v>1</v>
      </c>
      <c r="L3094" t="s">
        <v>40</v>
      </c>
      <c r="M3094" t="s">
        <v>140</v>
      </c>
      <c r="N3094" t="s">
        <v>84</v>
      </c>
      <c r="O3094" t="s">
        <v>60</v>
      </c>
      <c r="P3094">
        <v>10</v>
      </c>
      <c r="Q3094" t="s">
        <v>25</v>
      </c>
      <c r="R3094">
        <v>3980</v>
      </c>
      <c r="S3094" t="str">
        <f t="shared" si="48"/>
        <v>150K-200K</v>
      </c>
    </row>
    <row r="3095" spans="1:19" x14ac:dyDescent="0.3">
      <c r="A3095" t="s">
        <v>53</v>
      </c>
      <c r="B3095" t="s">
        <v>77</v>
      </c>
      <c r="C3095">
        <v>2017</v>
      </c>
      <c r="D3095" t="s">
        <v>20</v>
      </c>
      <c r="E3095" t="s">
        <v>21</v>
      </c>
      <c r="F3095">
        <v>2.7</v>
      </c>
      <c r="G3095">
        <v>82098</v>
      </c>
      <c r="H3095">
        <v>210</v>
      </c>
      <c r="I3095">
        <v>187</v>
      </c>
      <c r="J3095">
        <v>2</v>
      </c>
      <c r="K3095">
        <v>1</v>
      </c>
      <c r="L3095" t="s">
        <v>34</v>
      </c>
      <c r="M3095" t="s">
        <v>35</v>
      </c>
      <c r="N3095" t="s">
        <v>23</v>
      </c>
      <c r="O3095" t="s">
        <v>24</v>
      </c>
      <c r="P3095">
        <v>27</v>
      </c>
      <c r="Q3095" t="s">
        <v>37</v>
      </c>
      <c r="R3095">
        <v>23145</v>
      </c>
      <c r="S3095" t="str">
        <f t="shared" si="48"/>
        <v>50K-100K</v>
      </c>
    </row>
    <row r="3096" spans="1:19" x14ac:dyDescent="0.3">
      <c r="A3096" t="s">
        <v>31</v>
      </c>
      <c r="B3096" t="s">
        <v>85</v>
      </c>
      <c r="C3096">
        <v>2022</v>
      </c>
      <c r="D3096" t="s">
        <v>63</v>
      </c>
      <c r="E3096" t="s">
        <v>140</v>
      </c>
      <c r="F3096">
        <v>3.1</v>
      </c>
      <c r="G3096">
        <v>43168</v>
      </c>
      <c r="H3096">
        <v>187</v>
      </c>
      <c r="I3096">
        <v>211</v>
      </c>
      <c r="J3096">
        <v>1</v>
      </c>
      <c r="K3096">
        <v>0</v>
      </c>
      <c r="L3096" t="s">
        <v>43</v>
      </c>
      <c r="M3096" t="s">
        <v>140</v>
      </c>
      <c r="N3096" t="s">
        <v>23</v>
      </c>
      <c r="O3096" t="s">
        <v>24</v>
      </c>
      <c r="P3096">
        <v>32</v>
      </c>
      <c r="Q3096" t="s">
        <v>25</v>
      </c>
      <c r="R3096">
        <v>21615</v>
      </c>
      <c r="S3096" t="str">
        <f t="shared" si="48"/>
        <v>0-50K</v>
      </c>
    </row>
    <row r="3097" spans="1:19" x14ac:dyDescent="0.3">
      <c r="A3097" t="s">
        <v>41</v>
      </c>
      <c r="B3097" t="s">
        <v>62</v>
      </c>
      <c r="C3097">
        <v>2012</v>
      </c>
      <c r="D3097" t="s">
        <v>20</v>
      </c>
      <c r="E3097" t="s">
        <v>21</v>
      </c>
      <c r="F3097">
        <v>2.7</v>
      </c>
      <c r="G3097">
        <v>131339</v>
      </c>
      <c r="H3097">
        <v>189</v>
      </c>
      <c r="I3097">
        <v>159</v>
      </c>
      <c r="J3097">
        <v>3</v>
      </c>
      <c r="K3097">
        <v>1</v>
      </c>
      <c r="L3097" t="s">
        <v>140</v>
      </c>
      <c r="M3097" t="s">
        <v>59</v>
      </c>
      <c r="N3097" t="s">
        <v>23</v>
      </c>
      <c r="O3097" t="s">
        <v>24</v>
      </c>
      <c r="P3097">
        <v>29</v>
      </c>
      <c r="Q3097" t="s">
        <v>46</v>
      </c>
      <c r="R3097">
        <v>3099</v>
      </c>
      <c r="S3097" t="str">
        <f t="shared" si="48"/>
        <v>100K-150K</v>
      </c>
    </row>
    <row r="3098" spans="1:19" x14ac:dyDescent="0.3">
      <c r="A3098" t="s">
        <v>41</v>
      </c>
      <c r="B3098" t="s">
        <v>96</v>
      </c>
      <c r="C3098">
        <v>2017</v>
      </c>
      <c r="D3098" t="s">
        <v>65</v>
      </c>
      <c r="E3098" t="s">
        <v>21</v>
      </c>
      <c r="F3098">
        <v>0</v>
      </c>
      <c r="G3098">
        <v>62678</v>
      </c>
      <c r="H3098">
        <v>382</v>
      </c>
      <c r="I3098">
        <v>420</v>
      </c>
      <c r="J3098">
        <v>2</v>
      </c>
      <c r="K3098">
        <v>0</v>
      </c>
      <c r="L3098" t="s">
        <v>43</v>
      </c>
      <c r="M3098" t="s">
        <v>140</v>
      </c>
      <c r="N3098" t="s">
        <v>45</v>
      </c>
      <c r="O3098" t="s">
        <v>29</v>
      </c>
      <c r="P3098">
        <v>100</v>
      </c>
      <c r="Q3098" t="s">
        <v>76</v>
      </c>
      <c r="R3098">
        <v>8727</v>
      </c>
      <c r="S3098" t="str">
        <f t="shared" si="48"/>
        <v>50K-100K</v>
      </c>
    </row>
    <row r="3099" spans="1:19" x14ac:dyDescent="0.3">
      <c r="A3099" t="s">
        <v>49</v>
      </c>
      <c r="B3099" t="s">
        <v>50</v>
      </c>
      <c r="C3099">
        <v>2007</v>
      </c>
      <c r="D3099" t="s">
        <v>20</v>
      </c>
      <c r="E3099" t="s">
        <v>140</v>
      </c>
      <c r="F3099">
        <v>2.2000000000000002</v>
      </c>
      <c r="G3099">
        <v>354637</v>
      </c>
      <c r="H3099">
        <v>174</v>
      </c>
      <c r="I3099">
        <v>168</v>
      </c>
      <c r="J3099">
        <v>3</v>
      </c>
      <c r="K3099">
        <v>1</v>
      </c>
      <c r="L3099" t="s">
        <v>140</v>
      </c>
      <c r="M3099" t="s">
        <v>28</v>
      </c>
      <c r="N3099" t="s">
        <v>45</v>
      </c>
      <c r="O3099" t="s">
        <v>29</v>
      </c>
      <c r="P3099">
        <v>35</v>
      </c>
      <c r="Q3099" t="s">
        <v>25</v>
      </c>
      <c r="R3099">
        <v>500</v>
      </c>
      <c r="S3099" t="str">
        <f t="shared" si="48"/>
        <v>200K+</v>
      </c>
    </row>
    <row r="3100" spans="1:19" x14ac:dyDescent="0.3">
      <c r="A3100" t="s">
        <v>26</v>
      </c>
      <c r="B3100" t="s">
        <v>27</v>
      </c>
      <c r="C3100">
        <v>2017</v>
      </c>
      <c r="D3100" t="s">
        <v>63</v>
      </c>
      <c r="E3100" t="s">
        <v>21</v>
      </c>
      <c r="F3100">
        <v>3.1</v>
      </c>
      <c r="G3100">
        <v>73205</v>
      </c>
      <c r="H3100">
        <v>227</v>
      </c>
      <c r="I3100">
        <v>211</v>
      </c>
      <c r="J3100">
        <v>3</v>
      </c>
      <c r="K3100">
        <v>1</v>
      </c>
      <c r="L3100" t="s">
        <v>34</v>
      </c>
      <c r="M3100" t="s">
        <v>72</v>
      </c>
      <c r="N3100" t="s">
        <v>23</v>
      </c>
      <c r="O3100" t="s">
        <v>29</v>
      </c>
      <c r="P3100">
        <v>25</v>
      </c>
      <c r="Q3100" t="s">
        <v>140</v>
      </c>
      <c r="R3100">
        <v>9279</v>
      </c>
      <c r="S3100" t="str">
        <f t="shared" si="48"/>
        <v>50K-100K</v>
      </c>
    </row>
    <row r="3101" spans="1:19" x14ac:dyDescent="0.3">
      <c r="A3101" t="s">
        <v>55</v>
      </c>
      <c r="B3101" t="s">
        <v>78</v>
      </c>
      <c r="C3101">
        <v>2009</v>
      </c>
      <c r="D3101" t="s">
        <v>20</v>
      </c>
      <c r="E3101" t="s">
        <v>140</v>
      </c>
      <c r="F3101">
        <v>2.2000000000000002</v>
      </c>
      <c r="G3101">
        <v>155263</v>
      </c>
      <c r="H3101">
        <v>169</v>
      </c>
      <c r="I3101">
        <v>165</v>
      </c>
      <c r="J3101">
        <v>4</v>
      </c>
      <c r="K3101" t="s">
        <v>140</v>
      </c>
      <c r="L3101" t="s">
        <v>34</v>
      </c>
      <c r="M3101" t="s">
        <v>22</v>
      </c>
      <c r="N3101" t="s">
        <v>45</v>
      </c>
      <c r="O3101" t="s">
        <v>29</v>
      </c>
      <c r="P3101">
        <v>37</v>
      </c>
      <c r="Q3101" t="s">
        <v>91</v>
      </c>
      <c r="R3101">
        <v>500</v>
      </c>
      <c r="S3101" t="str">
        <f t="shared" si="48"/>
        <v>150K-200K</v>
      </c>
    </row>
    <row r="3102" spans="1:19" x14ac:dyDescent="0.3">
      <c r="A3102" t="s">
        <v>53</v>
      </c>
      <c r="B3102" t="s">
        <v>54</v>
      </c>
      <c r="C3102">
        <v>2014</v>
      </c>
      <c r="D3102" t="s">
        <v>63</v>
      </c>
      <c r="E3102" t="s">
        <v>21</v>
      </c>
      <c r="F3102">
        <v>2.5</v>
      </c>
      <c r="G3102">
        <v>68511</v>
      </c>
      <c r="H3102">
        <v>151</v>
      </c>
      <c r="I3102">
        <v>187</v>
      </c>
      <c r="J3102">
        <v>3</v>
      </c>
      <c r="K3102">
        <v>0</v>
      </c>
      <c r="L3102" t="s">
        <v>40</v>
      </c>
      <c r="M3102" t="s">
        <v>59</v>
      </c>
      <c r="N3102" t="s">
        <v>23</v>
      </c>
      <c r="O3102" t="s">
        <v>24</v>
      </c>
      <c r="P3102">
        <v>32</v>
      </c>
      <c r="Q3102" t="s">
        <v>140</v>
      </c>
      <c r="R3102">
        <v>13762</v>
      </c>
      <c r="S3102" t="str">
        <f t="shared" si="48"/>
        <v>50K-100K</v>
      </c>
    </row>
    <row r="3103" spans="1:19" x14ac:dyDescent="0.3">
      <c r="A3103" t="s">
        <v>26</v>
      </c>
      <c r="B3103" t="s">
        <v>68</v>
      </c>
      <c r="C3103">
        <v>2005</v>
      </c>
      <c r="D3103" t="s">
        <v>20</v>
      </c>
      <c r="E3103" t="s">
        <v>67</v>
      </c>
      <c r="F3103">
        <v>1.7</v>
      </c>
      <c r="G3103">
        <v>413415</v>
      </c>
      <c r="H3103">
        <v>130</v>
      </c>
      <c r="I3103">
        <v>121</v>
      </c>
      <c r="J3103">
        <v>3</v>
      </c>
      <c r="K3103">
        <v>1</v>
      </c>
      <c r="L3103" t="s">
        <v>34</v>
      </c>
      <c r="M3103" t="s">
        <v>59</v>
      </c>
      <c r="N3103" t="s">
        <v>45</v>
      </c>
      <c r="O3103" t="s">
        <v>29</v>
      </c>
      <c r="P3103">
        <v>36</v>
      </c>
      <c r="Q3103" t="s">
        <v>76</v>
      </c>
      <c r="R3103">
        <v>500</v>
      </c>
      <c r="S3103" t="str">
        <f t="shared" si="48"/>
        <v>200K+</v>
      </c>
    </row>
    <row r="3104" spans="1:19" x14ac:dyDescent="0.3">
      <c r="A3104" t="s">
        <v>80</v>
      </c>
      <c r="B3104" t="s">
        <v>98</v>
      </c>
      <c r="C3104">
        <v>2021</v>
      </c>
      <c r="D3104" t="s">
        <v>20</v>
      </c>
      <c r="E3104" t="s">
        <v>21</v>
      </c>
      <c r="F3104">
        <v>2.6</v>
      </c>
      <c r="G3104">
        <v>24971</v>
      </c>
      <c r="H3104">
        <v>195</v>
      </c>
      <c r="I3104">
        <v>187</v>
      </c>
      <c r="J3104">
        <v>1</v>
      </c>
      <c r="K3104">
        <v>0</v>
      </c>
      <c r="L3104" t="s">
        <v>34</v>
      </c>
      <c r="M3104" t="s">
        <v>52</v>
      </c>
      <c r="N3104" t="s">
        <v>23</v>
      </c>
      <c r="O3104" t="s">
        <v>24</v>
      </c>
      <c r="P3104">
        <v>24</v>
      </c>
      <c r="Q3104" t="s">
        <v>46</v>
      </c>
      <c r="R3104">
        <v>19961</v>
      </c>
      <c r="S3104" t="str">
        <f t="shared" si="48"/>
        <v>0-50K</v>
      </c>
    </row>
    <row r="3105" spans="1:19" x14ac:dyDescent="0.3">
      <c r="A3105" t="s">
        <v>38</v>
      </c>
      <c r="B3105" t="s">
        <v>89</v>
      </c>
      <c r="C3105">
        <v>2008</v>
      </c>
      <c r="D3105" t="s">
        <v>63</v>
      </c>
      <c r="E3105" t="s">
        <v>21</v>
      </c>
      <c r="F3105">
        <v>2.2999999999999998</v>
      </c>
      <c r="G3105">
        <v>152887</v>
      </c>
      <c r="H3105">
        <v>195</v>
      </c>
      <c r="I3105">
        <v>160</v>
      </c>
      <c r="J3105">
        <v>3</v>
      </c>
      <c r="K3105">
        <v>0</v>
      </c>
      <c r="L3105" t="s">
        <v>43</v>
      </c>
      <c r="M3105" t="s">
        <v>59</v>
      </c>
      <c r="N3105" t="s">
        <v>45</v>
      </c>
      <c r="O3105" t="s">
        <v>24</v>
      </c>
      <c r="P3105">
        <v>35</v>
      </c>
      <c r="Q3105" t="s">
        <v>88</v>
      </c>
      <c r="R3105">
        <v>500</v>
      </c>
      <c r="S3105" t="str">
        <f t="shared" si="48"/>
        <v>150K-200K</v>
      </c>
    </row>
    <row r="3106" spans="1:19" x14ac:dyDescent="0.3">
      <c r="A3106" t="s">
        <v>18</v>
      </c>
      <c r="B3106" t="s">
        <v>70</v>
      </c>
      <c r="C3106">
        <v>2015</v>
      </c>
      <c r="D3106" t="s">
        <v>20</v>
      </c>
      <c r="E3106" t="s">
        <v>21</v>
      </c>
      <c r="F3106">
        <v>1.8</v>
      </c>
      <c r="G3106">
        <v>68896</v>
      </c>
      <c r="H3106">
        <v>138</v>
      </c>
      <c r="I3106">
        <v>134</v>
      </c>
      <c r="J3106">
        <v>2</v>
      </c>
      <c r="K3106">
        <v>1</v>
      </c>
      <c r="L3106" t="s">
        <v>140</v>
      </c>
      <c r="M3106" t="s">
        <v>59</v>
      </c>
      <c r="N3106" t="s">
        <v>45</v>
      </c>
      <c r="O3106" t="s">
        <v>29</v>
      </c>
      <c r="P3106">
        <v>32</v>
      </c>
      <c r="Q3106" t="s">
        <v>88</v>
      </c>
      <c r="R3106">
        <v>21191</v>
      </c>
      <c r="S3106" t="str">
        <f t="shared" si="48"/>
        <v>50K-100K</v>
      </c>
    </row>
    <row r="3107" spans="1:19" x14ac:dyDescent="0.3">
      <c r="A3107" t="s">
        <v>41</v>
      </c>
      <c r="B3107" t="s">
        <v>96</v>
      </c>
      <c r="C3107">
        <v>2008</v>
      </c>
      <c r="D3107" t="s">
        <v>63</v>
      </c>
      <c r="E3107" t="s">
        <v>21</v>
      </c>
      <c r="F3107">
        <v>2.4</v>
      </c>
      <c r="G3107">
        <v>150024</v>
      </c>
      <c r="H3107">
        <v>200</v>
      </c>
      <c r="I3107">
        <v>198</v>
      </c>
      <c r="J3107">
        <v>3</v>
      </c>
      <c r="K3107">
        <v>1</v>
      </c>
      <c r="L3107" t="s">
        <v>43</v>
      </c>
      <c r="M3107" t="s">
        <v>22</v>
      </c>
      <c r="N3107" t="s">
        <v>45</v>
      </c>
      <c r="O3107" t="s">
        <v>29</v>
      </c>
      <c r="P3107">
        <v>32</v>
      </c>
      <c r="Q3107" t="s">
        <v>76</v>
      </c>
      <c r="R3107">
        <v>500</v>
      </c>
      <c r="S3107" t="str">
        <f t="shared" si="48"/>
        <v>150K-200K</v>
      </c>
    </row>
    <row r="3108" spans="1:19" x14ac:dyDescent="0.3">
      <c r="A3108" t="s">
        <v>53</v>
      </c>
      <c r="B3108" t="s">
        <v>79</v>
      </c>
      <c r="C3108">
        <v>2021</v>
      </c>
      <c r="D3108" t="s">
        <v>20</v>
      </c>
      <c r="E3108" t="s">
        <v>21</v>
      </c>
      <c r="F3108">
        <v>2.5</v>
      </c>
      <c r="G3108">
        <v>34917</v>
      </c>
      <c r="H3108">
        <v>171</v>
      </c>
      <c r="I3108">
        <v>160</v>
      </c>
      <c r="J3108">
        <v>1</v>
      </c>
      <c r="K3108">
        <v>0</v>
      </c>
      <c r="L3108" t="s">
        <v>34</v>
      </c>
      <c r="M3108" t="s">
        <v>52</v>
      </c>
      <c r="N3108" t="s">
        <v>45</v>
      </c>
      <c r="O3108" t="s">
        <v>29</v>
      </c>
      <c r="P3108">
        <v>32</v>
      </c>
      <c r="Q3108" t="s">
        <v>64</v>
      </c>
      <c r="R3108">
        <v>40683</v>
      </c>
      <c r="S3108" t="str">
        <f t="shared" si="48"/>
        <v>0-50K</v>
      </c>
    </row>
    <row r="3109" spans="1:19" x14ac:dyDescent="0.3">
      <c r="A3109" t="s">
        <v>53</v>
      </c>
      <c r="B3109" t="s">
        <v>54</v>
      </c>
      <c r="C3109">
        <v>2019</v>
      </c>
      <c r="D3109" t="s">
        <v>20</v>
      </c>
      <c r="E3109" t="s">
        <v>21</v>
      </c>
      <c r="F3109">
        <v>2.7</v>
      </c>
      <c r="G3109">
        <v>100</v>
      </c>
      <c r="H3109">
        <v>224</v>
      </c>
      <c r="I3109">
        <v>187</v>
      </c>
      <c r="J3109">
        <v>2</v>
      </c>
      <c r="K3109">
        <v>0</v>
      </c>
      <c r="L3109" t="s">
        <v>40</v>
      </c>
      <c r="M3109" t="s">
        <v>72</v>
      </c>
      <c r="N3109" t="s">
        <v>23</v>
      </c>
      <c r="O3109" t="s">
        <v>24</v>
      </c>
      <c r="P3109">
        <v>32</v>
      </c>
      <c r="Q3109" t="s">
        <v>46</v>
      </c>
      <c r="R3109">
        <v>25658</v>
      </c>
      <c r="S3109" t="str">
        <f t="shared" si="48"/>
        <v>0-50K</v>
      </c>
    </row>
    <row r="3110" spans="1:19" x14ac:dyDescent="0.3">
      <c r="A3110" t="s">
        <v>26</v>
      </c>
      <c r="B3110" t="s">
        <v>68</v>
      </c>
      <c r="C3110">
        <v>2007</v>
      </c>
      <c r="D3110" t="s">
        <v>20</v>
      </c>
      <c r="E3110" t="s">
        <v>21</v>
      </c>
      <c r="F3110">
        <v>2.5</v>
      </c>
      <c r="G3110">
        <v>213841</v>
      </c>
      <c r="H3110">
        <v>122</v>
      </c>
      <c r="I3110">
        <v>187</v>
      </c>
      <c r="J3110">
        <v>3</v>
      </c>
      <c r="K3110" t="s">
        <v>140</v>
      </c>
      <c r="L3110" t="s">
        <v>34</v>
      </c>
      <c r="M3110" t="s">
        <v>72</v>
      </c>
      <c r="N3110" t="s">
        <v>45</v>
      </c>
      <c r="O3110" t="s">
        <v>24</v>
      </c>
      <c r="P3110">
        <v>32</v>
      </c>
      <c r="Q3110" t="s">
        <v>30</v>
      </c>
      <c r="R3110">
        <v>500</v>
      </c>
      <c r="S3110" t="str">
        <f t="shared" si="48"/>
        <v>200K+</v>
      </c>
    </row>
    <row r="3111" spans="1:19" x14ac:dyDescent="0.3">
      <c r="A3111" t="s">
        <v>49</v>
      </c>
      <c r="B3111" t="s">
        <v>93</v>
      </c>
      <c r="C3111">
        <v>2020</v>
      </c>
      <c r="D3111" t="s">
        <v>33</v>
      </c>
      <c r="E3111" t="s">
        <v>21</v>
      </c>
      <c r="F3111">
        <v>3.4</v>
      </c>
      <c r="G3111">
        <v>37869</v>
      </c>
      <c r="H3111">
        <v>258</v>
      </c>
      <c r="I3111">
        <v>259</v>
      </c>
      <c r="J3111">
        <v>2</v>
      </c>
      <c r="K3111">
        <v>0</v>
      </c>
      <c r="L3111" t="s">
        <v>43</v>
      </c>
      <c r="M3111" t="s">
        <v>140</v>
      </c>
      <c r="N3111" t="s">
        <v>23</v>
      </c>
      <c r="O3111" t="s">
        <v>24</v>
      </c>
      <c r="P3111">
        <v>32</v>
      </c>
      <c r="Q3111" t="s">
        <v>91</v>
      </c>
      <c r="R3111">
        <v>21019</v>
      </c>
      <c r="S3111" t="str">
        <f t="shared" si="48"/>
        <v>0-50K</v>
      </c>
    </row>
    <row r="3112" spans="1:19" x14ac:dyDescent="0.3">
      <c r="A3112" t="s">
        <v>80</v>
      </c>
      <c r="B3112" t="s">
        <v>98</v>
      </c>
      <c r="C3112">
        <v>2012</v>
      </c>
      <c r="D3112" t="s">
        <v>20</v>
      </c>
      <c r="E3112" t="s">
        <v>21</v>
      </c>
      <c r="F3112">
        <v>2.2999999999999998</v>
      </c>
      <c r="G3112">
        <v>110265</v>
      </c>
      <c r="H3112">
        <v>187</v>
      </c>
      <c r="I3112">
        <v>187</v>
      </c>
      <c r="J3112">
        <v>3</v>
      </c>
      <c r="K3112">
        <v>1</v>
      </c>
      <c r="L3112" t="s">
        <v>43</v>
      </c>
      <c r="M3112" t="s">
        <v>35</v>
      </c>
      <c r="N3112" t="s">
        <v>23</v>
      </c>
      <c r="O3112" t="s">
        <v>24</v>
      </c>
      <c r="P3112">
        <v>33</v>
      </c>
      <c r="Q3112" t="s">
        <v>57</v>
      </c>
      <c r="R3112">
        <v>3512</v>
      </c>
      <c r="S3112" t="str">
        <f t="shared" si="48"/>
        <v>100K-150K</v>
      </c>
    </row>
    <row r="3113" spans="1:19" x14ac:dyDescent="0.3">
      <c r="A3113" t="s">
        <v>18</v>
      </c>
      <c r="B3113" t="s">
        <v>70</v>
      </c>
      <c r="C3113">
        <v>2012</v>
      </c>
      <c r="D3113" t="s">
        <v>20</v>
      </c>
      <c r="E3113" t="s">
        <v>21</v>
      </c>
      <c r="F3113">
        <v>2.4</v>
      </c>
      <c r="G3113">
        <v>128298</v>
      </c>
      <c r="H3113">
        <v>189</v>
      </c>
      <c r="I3113">
        <v>170</v>
      </c>
      <c r="J3113">
        <v>1</v>
      </c>
      <c r="K3113">
        <v>0</v>
      </c>
      <c r="L3113" t="s">
        <v>34</v>
      </c>
      <c r="M3113" t="s">
        <v>22</v>
      </c>
      <c r="N3113" t="s">
        <v>45</v>
      </c>
      <c r="O3113" t="s">
        <v>24</v>
      </c>
      <c r="P3113">
        <v>34</v>
      </c>
      <c r="Q3113" t="s">
        <v>91</v>
      </c>
      <c r="R3113">
        <v>14119</v>
      </c>
      <c r="S3113" t="str">
        <f t="shared" si="48"/>
        <v>100K-150K</v>
      </c>
    </row>
    <row r="3114" spans="1:19" x14ac:dyDescent="0.3">
      <c r="A3114" t="s">
        <v>73</v>
      </c>
      <c r="B3114" t="s">
        <v>90</v>
      </c>
      <c r="C3114">
        <v>2011</v>
      </c>
      <c r="D3114" t="s">
        <v>20</v>
      </c>
      <c r="E3114" t="s">
        <v>21</v>
      </c>
      <c r="F3114">
        <v>2.5</v>
      </c>
      <c r="G3114">
        <v>174335</v>
      </c>
      <c r="H3114">
        <v>125</v>
      </c>
      <c r="I3114">
        <v>126</v>
      </c>
      <c r="J3114">
        <v>2</v>
      </c>
      <c r="K3114">
        <v>1</v>
      </c>
      <c r="L3114" t="s">
        <v>43</v>
      </c>
      <c r="M3114" t="s">
        <v>94</v>
      </c>
      <c r="N3114" t="s">
        <v>45</v>
      </c>
      <c r="O3114" t="s">
        <v>29</v>
      </c>
      <c r="P3114">
        <v>36</v>
      </c>
      <c r="Q3114" t="s">
        <v>37</v>
      </c>
      <c r="R3114">
        <v>4176</v>
      </c>
      <c r="S3114" t="str">
        <f t="shared" si="48"/>
        <v>150K-200K</v>
      </c>
    </row>
    <row r="3115" spans="1:19" x14ac:dyDescent="0.3">
      <c r="A3115" t="s">
        <v>18</v>
      </c>
      <c r="B3115" t="s">
        <v>70</v>
      </c>
      <c r="C3115">
        <v>2005</v>
      </c>
      <c r="D3115" t="s">
        <v>20</v>
      </c>
      <c r="E3115" t="s">
        <v>67</v>
      </c>
      <c r="F3115">
        <v>2</v>
      </c>
      <c r="G3115">
        <v>200116</v>
      </c>
      <c r="H3115">
        <v>156</v>
      </c>
      <c r="I3115">
        <v>146</v>
      </c>
      <c r="J3115">
        <v>4</v>
      </c>
      <c r="K3115">
        <v>0</v>
      </c>
      <c r="L3115" t="s">
        <v>34</v>
      </c>
      <c r="M3115" t="s">
        <v>94</v>
      </c>
      <c r="N3115" t="s">
        <v>45</v>
      </c>
      <c r="O3115" t="s">
        <v>29</v>
      </c>
      <c r="P3115">
        <v>35</v>
      </c>
      <c r="Q3115" t="s">
        <v>37</v>
      </c>
      <c r="R3115">
        <v>1403</v>
      </c>
      <c r="S3115" t="str">
        <f t="shared" si="48"/>
        <v>200K+</v>
      </c>
    </row>
    <row r="3116" spans="1:19" x14ac:dyDescent="0.3">
      <c r="A3116" t="s">
        <v>18</v>
      </c>
      <c r="B3116" t="s">
        <v>19</v>
      </c>
      <c r="C3116">
        <v>2005</v>
      </c>
      <c r="D3116" t="s">
        <v>20</v>
      </c>
      <c r="E3116" t="s">
        <v>21</v>
      </c>
      <c r="F3116">
        <v>3</v>
      </c>
      <c r="G3116">
        <v>314270</v>
      </c>
      <c r="H3116">
        <v>209</v>
      </c>
      <c r="I3116">
        <v>193</v>
      </c>
      <c r="J3116">
        <v>5</v>
      </c>
      <c r="K3116">
        <v>1</v>
      </c>
      <c r="L3116" t="s">
        <v>43</v>
      </c>
      <c r="M3116" t="s">
        <v>22</v>
      </c>
      <c r="N3116" t="s">
        <v>23</v>
      </c>
      <c r="O3116" t="s">
        <v>24</v>
      </c>
      <c r="P3116">
        <v>31</v>
      </c>
      <c r="Q3116" t="s">
        <v>37</v>
      </c>
      <c r="R3116">
        <v>500</v>
      </c>
      <c r="S3116" t="str">
        <f t="shared" si="48"/>
        <v>200K+</v>
      </c>
    </row>
    <row r="3117" spans="1:19" x14ac:dyDescent="0.3">
      <c r="A3117" t="s">
        <v>31</v>
      </c>
      <c r="B3117" t="s">
        <v>32</v>
      </c>
      <c r="C3117">
        <v>2008</v>
      </c>
      <c r="D3117" t="s">
        <v>20</v>
      </c>
      <c r="E3117" t="s">
        <v>21</v>
      </c>
      <c r="F3117">
        <v>2.2999999999999998</v>
      </c>
      <c r="G3117">
        <v>119020</v>
      </c>
      <c r="H3117">
        <v>197</v>
      </c>
      <c r="I3117">
        <v>196</v>
      </c>
      <c r="J3117">
        <v>5</v>
      </c>
      <c r="K3117">
        <v>1</v>
      </c>
      <c r="L3117" t="s">
        <v>40</v>
      </c>
      <c r="M3117" t="s">
        <v>22</v>
      </c>
      <c r="N3117" t="s">
        <v>36</v>
      </c>
      <c r="O3117" t="s">
        <v>24</v>
      </c>
      <c r="P3117">
        <v>31</v>
      </c>
      <c r="Q3117" t="s">
        <v>48</v>
      </c>
      <c r="R3117">
        <v>500</v>
      </c>
      <c r="S3117" t="str">
        <f t="shared" si="48"/>
        <v>100K-150K</v>
      </c>
    </row>
    <row r="3118" spans="1:19" x14ac:dyDescent="0.3">
      <c r="A3118" t="s">
        <v>53</v>
      </c>
      <c r="B3118" t="s">
        <v>79</v>
      </c>
      <c r="C3118">
        <v>2017</v>
      </c>
      <c r="D3118" t="s">
        <v>20</v>
      </c>
      <c r="E3118" t="s">
        <v>21</v>
      </c>
      <c r="F3118">
        <v>1.8</v>
      </c>
      <c r="G3118">
        <v>65031</v>
      </c>
      <c r="H3118">
        <v>172</v>
      </c>
      <c r="I3118">
        <v>163</v>
      </c>
      <c r="J3118">
        <v>3</v>
      </c>
      <c r="K3118" t="s">
        <v>140</v>
      </c>
      <c r="L3118" t="s">
        <v>34</v>
      </c>
      <c r="M3118" t="s">
        <v>35</v>
      </c>
      <c r="N3118" t="s">
        <v>45</v>
      </c>
      <c r="O3118" t="s">
        <v>29</v>
      </c>
      <c r="P3118">
        <v>32</v>
      </c>
      <c r="Q3118" t="s">
        <v>140</v>
      </c>
      <c r="R3118">
        <v>25802</v>
      </c>
      <c r="S3118" t="str">
        <f t="shared" si="48"/>
        <v>50K-100K</v>
      </c>
    </row>
    <row r="3119" spans="1:19" x14ac:dyDescent="0.3">
      <c r="A3119" t="s">
        <v>26</v>
      </c>
      <c r="B3119" t="s">
        <v>101</v>
      </c>
      <c r="C3119">
        <v>2007</v>
      </c>
      <c r="D3119" t="s">
        <v>63</v>
      </c>
      <c r="E3119" t="s">
        <v>140</v>
      </c>
      <c r="F3119">
        <v>1.7</v>
      </c>
      <c r="G3119">
        <v>138884</v>
      </c>
      <c r="H3119">
        <v>142</v>
      </c>
      <c r="I3119">
        <v>114</v>
      </c>
      <c r="J3119">
        <v>5</v>
      </c>
      <c r="K3119">
        <v>1</v>
      </c>
      <c r="L3119" t="s">
        <v>43</v>
      </c>
      <c r="M3119" t="s">
        <v>35</v>
      </c>
      <c r="N3119" t="s">
        <v>45</v>
      </c>
      <c r="O3119" t="s">
        <v>24</v>
      </c>
      <c r="P3119">
        <v>33</v>
      </c>
      <c r="Q3119" t="s">
        <v>140</v>
      </c>
      <c r="R3119">
        <v>500</v>
      </c>
      <c r="S3119" t="str">
        <f t="shared" si="48"/>
        <v>100K-150K</v>
      </c>
    </row>
    <row r="3120" spans="1:19" x14ac:dyDescent="0.3">
      <c r="A3120" t="s">
        <v>80</v>
      </c>
      <c r="B3120" t="s">
        <v>98</v>
      </c>
      <c r="C3120">
        <v>2019</v>
      </c>
      <c r="D3120" t="s">
        <v>20</v>
      </c>
      <c r="E3120" t="s">
        <v>21</v>
      </c>
      <c r="F3120">
        <v>2.8</v>
      </c>
      <c r="G3120">
        <v>93685</v>
      </c>
      <c r="H3120">
        <v>221</v>
      </c>
      <c r="I3120">
        <v>219</v>
      </c>
      <c r="J3120">
        <v>3</v>
      </c>
      <c r="K3120">
        <v>0</v>
      </c>
      <c r="L3120" t="s">
        <v>34</v>
      </c>
      <c r="M3120" t="s">
        <v>94</v>
      </c>
      <c r="N3120" t="s">
        <v>23</v>
      </c>
      <c r="O3120" t="s">
        <v>29</v>
      </c>
      <c r="P3120">
        <v>32</v>
      </c>
      <c r="Q3120" t="s">
        <v>140</v>
      </c>
      <c r="R3120">
        <v>12438</v>
      </c>
      <c r="S3120" t="str">
        <f t="shared" si="48"/>
        <v>50K-100K</v>
      </c>
    </row>
    <row r="3121" spans="1:19" x14ac:dyDescent="0.3">
      <c r="A3121" t="s">
        <v>80</v>
      </c>
      <c r="B3121" t="s">
        <v>83</v>
      </c>
      <c r="C3121">
        <v>2007</v>
      </c>
      <c r="D3121" t="s">
        <v>20</v>
      </c>
      <c r="E3121" t="s">
        <v>21</v>
      </c>
      <c r="F3121">
        <v>2.5</v>
      </c>
      <c r="G3121">
        <v>183038</v>
      </c>
      <c r="H3121">
        <v>363</v>
      </c>
      <c r="I3121">
        <v>325</v>
      </c>
      <c r="J3121">
        <v>4</v>
      </c>
      <c r="K3121">
        <v>0</v>
      </c>
      <c r="L3121" t="s">
        <v>34</v>
      </c>
      <c r="M3121" t="s">
        <v>22</v>
      </c>
      <c r="N3121" t="s">
        <v>84</v>
      </c>
      <c r="O3121" t="s">
        <v>95</v>
      </c>
      <c r="P3121">
        <v>11</v>
      </c>
      <c r="Q3121" t="s">
        <v>57</v>
      </c>
      <c r="R3121">
        <v>500</v>
      </c>
      <c r="S3121" t="str">
        <f t="shared" si="48"/>
        <v>150K-200K</v>
      </c>
    </row>
    <row r="3122" spans="1:19" x14ac:dyDescent="0.3">
      <c r="A3122" t="s">
        <v>18</v>
      </c>
      <c r="B3122" t="s">
        <v>66</v>
      </c>
      <c r="C3122">
        <v>2017</v>
      </c>
      <c r="D3122" t="s">
        <v>20</v>
      </c>
      <c r="E3122" t="s">
        <v>21</v>
      </c>
      <c r="F3122">
        <v>2.4</v>
      </c>
      <c r="G3122">
        <v>103384</v>
      </c>
      <c r="H3122">
        <v>178</v>
      </c>
      <c r="I3122">
        <v>169</v>
      </c>
      <c r="J3122">
        <v>1</v>
      </c>
      <c r="K3122">
        <v>1</v>
      </c>
      <c r="L3122" t="s">
        <v>43</v>
      </c>
      <c r="M3122" t="s">
        <v>140</v>
      </c>
      <c r="N3122" t="s">
        <v>23</v>
      </c>
      <c r="O3122" t="s">
        <v>24</v>
      </c>
      <c r="P3122">
        <v>30</v>
      </c>
      <c r="Q3122" t="s">
        <v>91</v>
      </c>
      <c r="R3122">
        <v>17757</v>
      </c>
      <c r="S3122" t="str">
        <f t="shared" si="48"/>
        <v>100K-150K</v>
      </c>
    </row>
    <row r="3123" spans="1:19" x14ac:dyDescent="0.3">
      <c r="A3123" t="s">
        <v>53</v>
      </c>
      <c r="B3123" t="s">
        <v>77</v>
      </c>
      <c r="C3123">
        <v>2012</v>
      </c>
      <c r="D3123" t="s">
        <v>20</v>
      </c>
      <c r="E3123" t="s">
        <v>21</v>
      </c>
      <c r="F3123">
        <v>3</v>
      </c>
      <c r="G3123">
        <v>141616</v>
      </c>
      <c r="H3123">
        <v>206</v>
      </c>
      <c r="I3123">
        <v>207</v>
      </c>
      <c r="J3123">
        <v>1</v>
      </c>
      <c r="K3123">
        <v>1</v>
      </c>
      <c r="L3123" t="s">
        <v>140</v>
      </c>
      <c r="M3123" t="s">
        <v>28</v>
      </c>
      <c r="N3123" t="s">
        <v>23</v>
      </c>
      <c r="O3123" t="s">
        <v>24</v>
      </c>
      <c r="P3123">
        <v>29</v>
      </c>
      <c r="Q3123" t="s">
        <v>37</v>
      </c>
      <c r="R3123">
        <v>12724</v>
      </c>
      <c r="S3123" t="str">
        <f t="shared" si="48"/>
        <v>100K-150K</v>
      </c>
    </row>
    <row r="3124" spans="1:19" x14ac:dyDescent="0.3">
      <c r="A3124" t="s">
        <v>41</v>
      </c>
      <c r="B3124" t="s">
        <v>103</v>
      </c>
      <c r="C3124">
        <v>2009</v>
      </c>
      <c r="D3124" t="s">
        <v>20</v>
      </c>
      <c r="E3124" t="s">
        <v>21</v>
      </c>
      <c r="F3124">
        <v>2.1</v>
      </c>
      <c r="G3124">
        <v>124364</v>
      </c>
      <c r="H3124">
        <v>168</v>
      </c>
      <c r="I3124">
        <v>150</v>
      </c>
      <c r="J3124">
        <v>3</v>
      </c>
      <c r="K3124" t="s">
        <v>140</v>
      </c>
      <c r="L3124" t="s">
        <v>40</v>
      </c>
      <c r="M3124" t="s">
        <v>59</v>
      </c>
      <c r="N3124" t="s">
        <v>23</v>
      </c>
      <c r="O3124" t="s">
        <v>24</v>
      </c>
      <c r="P3124">
        <v>30</v>
      </c>
      <c r="Q3124" t="s">
        <v>64</v>
      </c>
      <c r="R3124">
        <v>3185</v>
      </c>
      <c r="S3124" t="str">
        <f t="shared" si="48"/>
        <v>100K-150K</v>
      </c>
    </row>
    <row r="3125" spans="1:19" x14ac:dyDescent="0.3">
      <c r="A3125" t="s">
        <v>18</v>
      </c>
      <c r="B3125" t="s">
        <v>19</v>
      </c>
      <c r="C3125">
        <v>2006</v>
      </c>
      <c r="D3125" t="s">
        <v>20</v>
      </c>
      <c r="E3125" t="s">
        <v>67</v>
      </c>
      <c r="F3125">
        <v>2.5</v>
      </c>
      <c r="G3125">
        <v>195950</v>
      </c>
      <c r="H3125">
        <v>192</v>
      </c>
      <c r="I3125">
        <v>172</v>
      </c>
      <c r="J3125">
        <v>5</v>
      </c>
      <c r="K3125">
        <v>1</v>
      </c>
      <c r="L3125" t="s">
        <v>40</v>
      </c>
      <c r="M3125" t="s">
        <v>72</v>
      </c>
      <c r="N3125" t="s">
        <v>23</v>
      </c>
      <c r="O3125" t="s">
        <v>29</v>
      </c>
      <c r="P3125">
        <v>36</v>
      </c>
      <c r="Q3125" t="s">
        <v>48</v>
      </c>
      <c r="R3125">
        <v>2795</v>
      </c>
      <c r="S3125" t="str">
        <f t="shared" si="48"/>
        <v>150K-200K</v>
      </c>
    </row>
    <row r="3126" spans="1:19" x14ac:dyDescent="0.3">
      <c r="A3126" t="s">
        <v>26</v>
      </c>
      <c r="B3126" t="s">
        <v>58</v>
      </c>
      <c r="C3126">
        <v>2021</v>
      </c>
      <c r="D3126" t="s">
        <v>33</v>
      </c>
      <c r="E3126" t="s">
        <v>140</v>
      </c>
      <c r="F3126">
        <v>2.2000000000000002</v>
      </c>
      <c r="G3126">
        <v>19868</v>
      </c>
      <c r="H3126">
        <v>189</v>
      </c>
      <c r="I3126">
        <v>210</v>
      </c>
      <c r="J3126">
        <v>1</v>
      </c>
      <c r="K3126">
        <v>0</v>
      </c>
      <c r="L3126" t="s">
        <v>34</v>
      </c>
      <c r="M3126" t="s">
        <v>59</v>
      </c>
      <c r="N3126" t="s">
        <v>23</v>
      </c>
      <c r="O3126" t="s">
        <v>24</v>
      </c>
      <c r="P3126">
        <v>56</v>
      </c>
      <c r="Q3126" t="s">
        <v>91</v>
      </c>
      <c r="R3126">
        <v>23772</v>
      </c>
      <c r="S3126" t="str">
        <f t="shared" si="48"/>
        <v>0-50K</v>
      </c>
    </row>
    <row r="3127" spans="1:19" x14ac:dyDescent="0.3">
      <c r="A3127" t="s">
        <v>53</v>
      </c>
      <c r="B3127" t="s">
        <v>77</v>
      </c>
      <c r="C3127">
        <v>2022</v>
      </c>
      <c r="D3127" t="s">
        <v>33</v>
      </c>
      <c r="E3127" t="s">
        <v>21</v>
      </c>
      <c r="F3127">
        <v>2.2999999999999998</v>
      </c>
      <c r="G3127">
        <v>1804</v>
      </c>
      <c r="H3127">
        <v>193</v>
      </c>
      <c r="I3127">
        <v>172</v>
      </c>
      <c r="J3127">
        <v>1</v>
      </c>
      <c r="K3127">
        <v>0</v>
      </c>
      <c r="L3127" t="s">
        <v>43</v>
      </c>
      <c r="M3127" t="s">
        <v>52</v>
      </c>
      <c r="N3127" t="s">
        <v>23</v>
      </c>
      <c r="O3127" t="s">
        <v>24</v>
      </c>
      <c r="P3127">
        <v>54</v>
      </c>
      <c r="Q3127" t="s">
        <v>88</v>
      </c>
      <c r="R3127">
        <v>55393</v>
      </c>
      <c r="S3127" t="str">
        <f t="shared" si="48"/>
        <v>0-50K</v>
      </c>
    </row>
    <row r="3128" spans="1:19" x14ac:dyDescent="0.3">
      <c r="A3128" t="s">
        <v>38</v>
      </c>
      <c r="B3128" t="s">
        <v>86</v>
      </c>
      <c r="C3128">
        <v>2021</v>
      </c>
      <c r="D3128" t="s">
        <v>20</v>
      </c>
      <c r="E3128" t="s">
        <v>21</v>
      </c>
      <c r="F3128">
        <v>3.5</v>
      </c>
      <c r="G3128">
        <v>30772</v>
      </c>
      <c r="H3128">
        <v>259</v>
      </c>
      <c r="I3128">
        <v>236</v>
      </c>
      <c r="J3128">
        <v>1</v>
      </c>
      <c r="K3128">
        <v>0</v>
      </c>
      <c r="L3128" t="s">
        <v>43</v>
      </c>
      <c r="M3128" t="s">
        <v>28</v>
      </c>
      <c r="N3128" t="s">
        <v>84</v>
      </c>
      <c r="O3128" t="s">
        <v>95</v>
      </c>
      <c r="P3128">
        <v>26</v>
      </c>
      <c r="Q3128" t="s">
        <v>140</v>
      </c>
      <c r="R3128">
        <v>25956</v>
      </c>
      <c r="S3128" t="str">
        <f t="shared" si="48"/>
        <v>0-50K</v>
      </c>
    </row>
    <row r="3129" spans="1:19" x14ac:dyDescent="0.3">
      <c r="A3129" t="s">
        <v>26</v>
      </c>
      <c r="B3129" t="s">
        <v>68</v>
      </c>
      <c r="C3129">
        <v>2011</v>
      </c>
      <c r="D3129" t="s">
        <v>20</v>
      </c>
      <c r="E3129" t="s">
        <v>21</v>
      </c>
      <c r="F3129">
        <v>1.8</v>
      </c>
      <c r="G3129">
        <v>193132</v>
      </c>
      <c r="H3129">
        <v>130</v>
      </c>
      <c r="I3129">
        <v>187</v>
      </c>
      <c r="J3129">
        <v>4</v>
      </c>
      <c r="K3129">
        <v>1</v>
      </c>
      <c r="L3129" t="s">
        <v>43</v>
      </c>
      <c r="M3129" t="s">
        <v>52</v>
      </c>
      <c r="N3129" t="s">
        <v>45</v>
      </c>
      <c r="O3129" t="s">
        <v>29</v>
      </c>
      <c r="P3129">
        <v>32</v>
      </c>
      <c r="Q3129" t="s">
        <v>25</v>
      </c>
      <c r="R3129">
        <v>500</v>
      </c>
      <c r="S3129" t="str">
        <f t="shared" si="48"/>
        <v>150K-200K</v>
      </c>
    </row>
    <row r="3130" spans="1:19" x14ac:dyDescent="0.3">
      <c r="A3130" t="s">
        <v>38</v>
      </c>
      <c r="B3130" t="s">
        <v>86</v>
      </c>
      <c r="C3130">
        <v>2008</v>
      </c>
      <c r="D3130" t="s">
        <v>20</v>
      </c>
      <c r="E3130" t="s">
        <v>21</v>
      </c>
      <c r="F3130">
        <v>5.0999999999999996</v>
      </c>
      <c r="G3130">
        <v>155273</v>
      </c>
      <c r="H3130">
        <v>363</v>
      </c>
      <c r="I3130">
        <v>354</v>
      </c>
      <c r="J3130">
        <v>5</v>
      </c>
      <c r="K3130">
        <v>1</v>
      </c>
      <c r="L3130" t="s">
        <v>43</v>
      </c>
      <c r="M3130" t="s">
        <v>44</v>
      </c>
      <c r="N3130" t="s">
        <v>84</v>
      </c>
      <c r="O3130" t="s">
        <v>95</v>
      </c>
      <c r="P3130">
        <v>10</v>
      </c>
      <c r="Q3130" t="s">
        <v>64</v>
      </c>
      <c r="R3130">
        <v>830</v>
      </c>
      <c r="S3130" t="str">
        <f t="shared" si="48"/>
        <v>150K-200K</v>
      </c>
    </row>
    <row r="3131" spans="1:19" x14ac:dyDescent="0.3">
      <c r="A3131" t="s">
        <v>26</v>
      </c>
      <c r="B3131" t="s">
        <v>58</v>
      </c>
      <c r="C3131">
        <v>2017</v>
      </c>
      <c r="D3131" t="s">
        <v>20</v>
      </c>
      <c r="E3131" t="s">
        <v>21</v>
      </c>
      <c r="F3131">
        <v>2</v>
      </c>
      <c r="G3131">
        <v>82014</v>
      </c>
      <c r="H3131">
        <v>170</v>
      </c>
      <c r="I3131">
        <v>159</v>
      </c>
      <c r="J3131">
        <v>3</v>
      </c>
      <c r="K3131">
        <v>1</v>
      </c>
      <c r="L3131" t="s">
        <v>43</v>
      </c>
      <c r="M3131" t="s">
        <v>94</v>
      </c>
      <c r="N3131" t="s">
        <v>23</v>
      </c>
      <c r="O3131" t="s">
        <v>24</v>
      </c>
      <c r="P3131">
        <v>32</v>
      </c>
      <c r="Q3131" t="s">
        <v>48</v>
      </c>
      <c r="R3131">
        <v>11871</v>
      </c>
      <c r="S3131" t="str">
        <f t="shared" si="48"/>
        <v>50K-100K</v>
      </c>
    </row>
    <row r="3132" spans="1:19" x14ac:dyDescent="0.3">
      <c r="A3132" t="s">
        <v>55</v>
      </c>
      <c r="B3132" t="s">
        <v>75</v>
      </c>
      <c r="C3132">
        <v>2017</v>
      </c>
      <c r="D3132" t="s">
        <v>33</v>
      </c>
      <c r="E3132" t="s">
        <v>21</v>
      </c>
      <c r="F3132">
        <v>2.5</v>
      </c>
      <c r="G3132">
        <v>100</v>
      </c>
      <c r="H3132">
        <v>195</v>
      </c>
      <c r="I3132">
        <v>186</v>
      </c>
      <c r="J3132">
        <v>1</v>
      </c>
      <c r="K3132">
        <v>0</v>
      </c>
      <c r="L3132" t="s">
        <v>43</v>
      </c>
      <c r="M3132" t="s">
        <v>59</v>
      </c>
      <c r="N3132" t="s">
        <v>45</v>
      </c>
      <c r="O3132" t="s">
        <v>24</v>
      </c>
      <c r="P3132">
        <v>47</v>
      </c>
      <c r="Q3132" t="s">
        <v>91</v>
      </c>
      <c r="R3132">
        <v>11590</v>
      </c>
      <c r="S3132" t="str">
        <f t="shared" si="48"/>
        <v>0-50K</v>
      </c>
    </row>
    <row r="3133" spans="1:19" x14ac:dyDescent="0.3">
      <c r="A3133" t="s">
        <v>26</v>
      </c>
      <c r="B3133" t="s">
        <v>58</v>
      </c>
      <c r="C3133">
        <v>2011</v>
      </c>
      <c r="D3133" t="s">
        <v>20</v>
      </c>
      <c r="E3133" t="s">
        <v>21</v>
      </c>
      <c r="F3133">
        <v>2.6</v>
      </c>
      <c r="G3133">
        <v>231272</v>
      </c>
      <c r="H3133">
        <v>194</v>
      </c>
      <c r="I3133">
        <v>183</v>
      </c>
      <c r="J3133">
        <v>3</v>
      </c>
      <c r="K3133" t="s">
        <v>140</v>
      </c>
      <c r="L3133" t="s">
        <v>43</v>
      </c>
      <c r="M3133" t="s">
        <v>35</v>
      </c>
      <c r="N3133" t="s">
        <v>23</v>
      </c>
      <c r="O3133" t="s">
        <v>24</v>
      </c>
      <c r="P3133">
        <v>35</v>
      </c>
      <c r="Q3133" t="s">
        <v>91</v>
      </c>
      <c r="R3133">
        <v>500</v>
      </c>
      <c r="S3133" t="str">
        <f t="shared" si="48"/>
        <v>200K+</v>
      </c>
    </row>
    <row r="3134" spans="1:19" x14ac:dyDescent="0.3">
      <c r="A3134" t="s">
        <v>73</v>
      </c>
      <c r="B3134" t="s">
        <v>74</v>
      </c>
      <c r="C3134">
        <v>2013</v>
      </c>
      <c r="D3134" t="s">
        <v>20</v>
      </c>
      <c r="E3134" t="s">
        <v>21</v>
      </c>
      <c r="F3134">
        <v>2.5</v>
      </c>
      <c r="G3134">
        <v>125812</v>
      </c>
      <c r="H3134">
        <v>191</v>
      </c>
      <c r="I3134">
        <v>185</v>
      </c>
      <c r="J3134">
        <v>3</v>
      </c>
      <c r="K3134">
        <v>0</v>
      </c>
      <c r="L3134" t="s">
        <v>43</v>
      </c>
      <c r="M3134" t="s">
        <v>44</v>
      </c>
      <c r="N3134" t="s">
        <v>23</v>
      </c>
      <c r="O3134" t="s">
        <v>24</v>
      </c>
      <c r="P3134">
        <v>36</v>
      </c>
      <c r="Q3134" t="s">
        <v>140</v>
      </c>
      <c r="R3134">
        <v>17233</v>
      </c>
      <c r="S3134" t="str">
        <f t="shared" si="48"/>
        <v>100K-150K</v>
      </c>
    </row>
    <row r="3135" spans="1:19" x14ac:dyDescent="0.3">
      <c r="A3135" t="s">
        <v>73</v>
      </c>
      <c r="B3135" t="s">
        <v>74</v>
      </c>
      <c r="C3135">
        <v>2024</v>
      </c>
      <c r="D3135" t="s">
        <v>20</v>
      </c>
      <c r="E3135" t="s">
        <v>21</v>
      </c>
      <c r="F3135">
        <v>3.5</v>
      </c>
      <c r="G3135">
        <v>6331</v>
      </c>
      <c r="H3135">
        <v>272</v>
      </c>
      <c r="I3135">
        <v>263</v>
      </c>
      <c r="J3135">
        <v>1</v>
      </c>
      <c r="K3135">
        <v>0</v>
      </c>
      <c r="L3135" t="s">
        <v>140</v>
      </c>
      <c r="M3135" t="s">
        <v>52</v>
      </c>
      <c r="N3135" t="s">
        <v>23</v>
      </c>
      <c r="O3135" t="s">
        <v>29</v>
      </c>
      <c r="P3135">
        <v>26</v>
      </c>
      <c r="Q3135" t="s">
        <v>140</v>
      </c>
      <c r="R3135">
        <v>58641</v>
      </c>
      <c r="S3135" t="str">
        <f t="shared" si="48"/>
        <v>0-50K</v>
      </c>
    </row>
    <row r="3136" spans="1:19" x14ac:dyDescent="0.3">
      <c r="A3136" t="s">
        <v>41</v>
      </c>
      <c r="B3136" t="s">
        <v>62</v>
      </c>
      <c r="C3136">
        <v>2011</v>
      </c>
      <c r="D3136" t="s">
        <v>20</v>
      </c>
      <c r="E3136" t="s">
        <v>67</v>
      </c>
      <c r="F3136">
        <v>2.2000000000000002</v>
      </c>
      <c r="G3136">
        <v>289854</v>
      </c>
      <c r="H3136">
        <v>177</v>
      </c>
      <c r="I3136">
        <v>176</v>
      </c>
      <c r="J3136">
        <v>3</v>
      </c>
      <c r="K3136">
        <v>0</v>
      </c>
      <c r="L3136" t="s">
        <v>140</v>
      </c>
      <c r="M3136" t="s">
        <v>140</v>
      </c>
      <c r="N3136" t="s">
        <v>23</v>
      </c>
      <c r="O3136" t="s">
        <v>24</v>
      </c>
      <c r="P3136">
        <v>37</v>
      </c>
      <c r="Q3136" t="s">
        <v>88</v>
      </c>
      <c r="R3136">
        <v>500</v>
      </c>
      <c r="S3136" t="str">
        <f t="shared" si="48"/>
        <v>200K+</v>
      </c>
    </row>
    <row r="3137" spans="1:19" x14ac:dyDescent="0.3">
      <c r="A3137" t="s">
        <v>18</v>
      </c>
      <c r="B3137" t="s">
        <v>66</v>
      </c>
      <c r="C3137">
        <v>2010</v>
      </c>
      <c r="D3137" t="s">
        <v>20</v>
      </c>
      <c r="E3137" t="s">
        <v>140</v>
      </c>
      <c r="F3137">
        <v>2.2000000000000002</v>
      </c>
      <c r="G3137">
        <v>128026</v>
      </c>
      <c r="H3137">
        <v>180</v>
      </c>
      <c r="I3137">
        <v>174</v>
      </c>
      <c r="J3137">
        <v>2</v>
      </c>
      <c r="K3137">
        <v>1</v>
      </c>
      <c r="L3137" t="s">
        <v>43</v>
      </c>
      <c r="M3137" t="s">
        <v>94</v>
      </c>
      <c r="N3137" t="s">
        <v>23</v>
      </c>
      <c r="O3137" t="s">
        <v>29</v>
      </c>
      <c r="P3137">
        <v>38</v>
      </c>
      <c r="Q3137" t="s">
        <v>37</v>
      </c>
      <c r="R3137">
        <v>6365</v>
      </c>
      <c r="S3137" t="str">
        <f t="shared" si="48"/>
        <v>100K-150K</v>
      </c>
    </row>
    <row r="3138" spans="1:19" x14ac:dyDescent="0.3">
      <c r="A3138" t="s">
        <v>55</v>
      </c>
      <c r="B3138" t="s">
        <v>56</v>
      </c>
      <c r="C3138">
        <v>2012</v>
      </c>
      <c r="D3138" t="s">
        <v>20</v>
      </c>
      <c r="E3138" t="s">
        <v>21</v>
      </c>
      <c r="F3138">
        <v>3.5</v>
      </c>
      <c r="G3138">
        <v>162879</v>
      </c>
      <c r="H3138">
        <v>187</v>
      </c>
      <c r="I3138">
        <v>271</v>
      </c>
      <c r="J3138">
        <v>2</v>
      </c>
      <c r="K3138">
        <v>0</v>
      </c>
      <c r="L3138" t="s">
        <v>140</v>
      </c>
      <c r="M3138" t="s">
        <v>22</v>
      </c>
      <c r="N3138" t="s">
        <v>23</v>
      </c>
      <c r="O3138" t="s">
        <v>60</v>
      </c>
      <c r="P3138">
        <v>22</v>
      </c>
      <c r="Q3138" t="s">
        <v>48</v>
      </c>
      <c r="R3138">
        <v>4926</v>
      </c>
      <c r="S3138" t="str">
        <f t="shared" ref="S3138:S3201" si="49">IF(G3138&lt;=50000,"0-50K",IF(G3138&lt;=100000,"50K-100K",IF(G3138&lt;=150000,"100K-150K",IF(G3138&lt;=200000,"150K-200K","200K+"))))</f>
        <v>150K-200K</v>
      </c>
    </row>
    <row r="3139" spans="1:19" x14ac:dyDescent="0.3">
      <c r="A3139" t="s">
        <v>73</v>
      </c>
      <c r="B3139" t="s">
        <v>74</v>
      </c>
      <c r="C3139">
        <v>2008</v>
      </c>
      <c r="D3139" t="s">
        <v>20</v>
      </c>
      <c r="E3139" t="s">
        <v>21</v>
      </c>
      <c r="F3139">
        <v>3.4</v>
      </c>
      <c r="G3139">
        <v>140954</v>
      </c>
      <c r="H3139">
        <v>224</v>
      </c>
      <c r="I3139">
        <v>206</v>
      </c>
      <c r="J3139">
        <v>4</v>
      </c>
      <c r="K3139">
        <v>0</v>
      </c>
      <c r="L3139" t="s">
        <v>140</v>
      </c>
      <c r="M3139" t="s">
        <v>35</v>
      </c>
      <c r="N3139" t="s">
        <v>23</v>
      </c>
      <c r="O3139" t="s">
        <v>24</v>
      </c>
      <c r="P3139">
        <v>24</v>
      </c>
      <c r="Q3139" t="s">
        <v>76</v>
      </c>
      <c r="R3139">
        <v>7727</v>
      </c>
      <c r="S3139" t="str">
        <f t="shared" si="49"/>
        <v>100K-150K</v>
      </c>
    </row>
    <row r="3140" spans="1:19" x14ac:dyDescent="0.3">
      <c r="A3140" t="s">
        <v>26</v>
      </c>
      <c r="B3140" t="s">
        <v>27</v>
      </c>
      <c r="C3140">
        <v>2012</v>
      </c>
      <c r="D3140" t="s">
        <v>20</v>
      </c>
      <c r="E3140" t="s">
        <v>140</v>
      </c>
      <c r="F3140">
        <v>2.5</v>
      </c>
      <c r="G3140">
        <v>120136</v>
      </c>
      <c r="H3140">
        <v>185</v>
      </c>
      <c r="I3140">
        <v>189</v>
      </c>
      <c r="J3140">
        <v>3</v>
      </c>
      <c r="K3140">
        <v>0</v>
      </c>
      <c r="L3140" t="s">
        <v>140</v>
      </c>
      <c r="M3140" t="s">
        <v>22</v>
      </c>
      <c r="N3140" t="s">
        <v>23</v>
      </c>
      <c r="O3140" t="s">
        <v>24</v>
      </c>
      <c r="P3140">
        <v>32</v>
      </c>
      <c r="Q3140" t="s">
        <v>30</v>
      </c>
      <c r="R3140">
        <v>3349</v>
      </c>
      <c r="S3140" t="str">
        <f t="shared" si="49"/>
        <v>100K-150K</v>
      </c>
    </row>
    <row r="3141" spans="1:19" x14ac:dyDescent="0.3">
      <c r="A3141" t="s">
        <v>38</v>
      </c>
      <c r="B3141" t="s">
        <v>89</v>
      </c>
      <c r="C3141">
        <v>2011</v>
      </c>
      <c r="D3141" t="s">
        <v>20</v>
      </c>
      <c r="E3141" t="s">
        <v>21</v>
      </c>
      <c r="F3141">
        <v>1.4</v>
      </c>
      <c r="G3141">
        <v>155630</v>
      </c>
      <c r="H3141">
        <v>111</v>
      </c>
      <c r="I3141">
        <v>109</v>
      </c>
      <c r="J3141">
        <v>3</v>
      </c>
      <c r="K3141" t="s">
        <v>140</v>
      </c>
      <c r="L3141" t="s">
        <v>40</v>
      </c>
      <c r="M3141" t="s">
        <v>140</v>
      </c>
      <c r="N3141" t="s">
        <v>45</v>
      </c>
      <c r="O3141" t="s">
        <v>29</v>
      </c>
      <c r="P3141">
        <v>39</v>
      </c>
      <c r="Q3141" t="s">
        <v>140</v>
      </c>
      <c r="R3141">
        <v>500</v>
      </c>
      <c r="S3141" t="str">
        <f t="shared" si="49"/>
        <v>150K-200K</v>
      </c>
    </row>
    <row r="3142" spans="1:19" x14ac:dyDescent="0.3">
      <c r="A3142" t="s">
        <v>73</v>
      </c>
      <c r="B3142" t="s">
        <v>87</v>
      </c>
      <c r="C3142">
        <v>2022</v>
      </c>
      <c r="D3142" t="s">
        <v>20</v>
      </c>
      <c r="E3142" t="s">
        <v>21</v>
      </c>
      <c r="F3142">
        <v>3.3</v>
      </c>
      <c r="G3142">
        <v>14623</v>
      </c>
      <c r="H3142">
        <v>261</v>
      </c>
      <c r="I3142">
        <v>228</v>
      </c>
      <c r="J3142">
        <v>1</v>
      </c>
      <c r="K3142">
        <v>0</v>
      </c>
      <c r="L3142" t="s">
        <v>43</v>
      </c>
      <c r="M3142" t="s">
        <v>94</v>
      </c>
      <c r="N3142" t="s">
        <v>23</v>
      </c>
      <c r="O3142" t="s">
        <v>60</v>
      </c>
      <c r="P3142">
        <v>24</v>
      </c>
      <c r="Q3142" t="s">
        <v>48</v>
      </c>
      <c r="R3142">
        <v>38841</v>
      </c>
      <c r="S3142" t="str">
        <f t="shared" si="49"/>
        <v>0-50K</v>
      </c>
    </row>
    <row r="3143" spans="1:19" x14ac:dyDescent="0.3">
      <c r="A3143" t="s">
        <v>80</v>
      </c>
      <c r="B3143" t="s">
        <v>98</v>
      </c>
      <c r="C3143">
        <v>2023</v>
      </c>
      <c r="D3143" t="s">
        <v>20</v>
      </c>
      <c r="E3143" t="s">
        <v>21</v>
      </c>
      <c r="F3143">
        <v>2.9</v>
      </c>
      <c r="G3143">
        <v>41612</v>
      </c>
      <c r="H3143">
        <v>223</v>
      </c>
      <c r="I3143">
        <v>211</v>
      </c>
      <c r="J3143">
        <v>1</v>
      </c>
      <c r="K3143">
        <v>0</v>
      </c>
      <c r="L3143" t="s">
        <v>43</v>
      </c>
      <c r="M3143" t="s">
        <v>44</v>
      </c>
      <c r="N3143" t="s">
        <v>23</v>
      </c>
      <c r="O3143" t="s">
        <v>24</v>
      </c>
      <c r="P3143">
        <v>32</v>
      </c>
      <c r="Q3143" t="s">
        <v>76</v>
      </c>
      <c r="R3143">
        <v>22174</v>
      </c>
      <c r="S3143" t="str">
        <f t="shared" si="49"/>
        <v>0-50K</v>
      </c>
    </row>
    <row r="3144" spans="1:19" x14ac:dyDescent="0.3">
      <c r="A3144" t="s">
        <v>49</v>
      </c>
      <c r="B3144" t="s">
        <v>93</v>
      </c>
      <c r="C3144">
        <v>2007</v>
      </c>
      <c r="D3144" t="s">
        <v>20</v>
      </c>
      <c r="E3144" t="s">
        <v>21</v>
      </c>
      <c r="F3144">
        <v>2.1</v>
      </c>
      <c r="G3144">
        <v>73552</v>
      </c>
      <c r="H3144">
        <v>150</v>
      </c>
      <c r="I3144">
        <v>129</v>
      </c>
      <c r="J3144">
        <v>4</v>
      </c>
      <c r="K3144">
        <v>1</v>
      </c>
      <c r="L3144" t="s">
        <v>140</v>
      </c>
      <c r="M3144" t="s">
        <v>22</v>
      </c>
      <c r="N3144" t="s">
        <v>23</v>
      </c>
      <c r="O3144" t="s">
        <v>24</v>
      </c>
      <c r="P3144">
        <v>32</v>
      </c>
      <c r="Q3144" t="s">
        <v>48</v>
      </c>
      <c r="R3144">
        <v>3673</v>
      </c>
      <c r="S3144" t="str">
        <f t="shared" si="49"/>
        <v>50K-100K</v>
      </c>
    </row>
    <row r="3145" spans="1:19" x14ac:dyDescent="0.3">
      <c r="A3145" t="s">
        <v>55</v>
      </c>
      <c r="B3145" t="s">
        <v>56</v>
      </c>
      <c r="C3145">
        <v>2011</v>
      </c>
      <c r="D3145" t="s">
        <v>63</v>
      </c>
      <c r="E3145" t="s">
        <v>21</v>
      </c>
      <c r="F3145">
        <v>2.9</v>
      </c>
      <c r="G3145">
        <v>126626</v>
      </c>
      <c r="H3145">
        <v>228</v>
      </c>
      <c r="I3145">
        <v>208</v>
      </c>
      <c r="J3145">
        <v>4</v>
      </c>
      <c r="K3145">
        <v>0</v>
      </c>
      <c r="L3145" t="s">
        <v>140</v>
      </c>
      <c r="M3145" t="s">
        <v>44</v>
      </c>
      <c r="N3145" t="s">
        <v>23</v>
      </c>
      <c r="O3145" t="s">
        <v>60</v>
      </c>
      <c r="P3145">
        <v>29</v>
      </c>
      <c r="Q3145" t="s">
        <v>140</v>
      </c>
      <c r="R3145">
        <v>6168</v>
      </c>
      <c r="S3145" t="str">
        <f t="shared" si="49"/>
        <v>100K-150K</v>
      </c>
    </row>
    <row r="3146" spans="1:19" x14ac:dyDescent="0.3">
      <c r="A3146" t="s">
        <v>80</v>
      </c>
      <c r="B3146" t="s">
        <v>83</v>
      </c>
      <c r="C3146">
        <v>2010</v>
      </c>
      <c r="D3146" t="s">
        <v>20</v>
      </c>
      <c r="E3146" t="s">
        <v>67</v>
      </c>
      <c r="F3146">
        <v>2.5</v>
      </c>
      <c r="G3146">
        <v>204097</v>
      </c>
      <c r="H3146">
        <v>319</v>
      </c>
      <c r="I3146">
        <v>299</v>
      </c>
      <c r="J3146">
        <v>4</v>
      </c>
      <c r="K3146">
        <v>0</v>
      </c>
      <c r="L3146" t="s">
        <v>40</v>
      </c>
      <c r="M3146" t="s">
        <v>72</v>
      </c>
      <c r="N3146" t="s">
        <v>84</v>
      </c>
      <c r="O3146" t="s">
        <v>95</v>
      </c>
      <c r="P3146">
        <v>20</v>
      </c>
      <c r="Q3146" t="s">
        <v>25</v>
      </c>
      <c r="R3146">
        <v>500</v>
      </c>
      <c r="S3146" t="str">
        <f t="shared" si="49"/>
        <v>200K+</v>
      </c>
    </row>
    <row r="3147" spans="1:19" x14ac:dyDescent="0.3">
      <c r="A3147" t="s">
        <v>38</v>
      </c>
      <c r="B3147" t="s">
        <v>89</v>
      </c>
      <c r="C3147">
        <v>2014</v>
      </c>
      <c r="D3147" t="s">
        <v>20</v>
      </c>
      <c r="E3147" t="s">
        <v>21</v>
      </c>
      <c r="F3147">
        <v>2.4</v>
      </c>
      <c r="G3147">
        <v>166875</v>
      </c>
      <c r="H3147">
        <v>178</v>
      </c>
      <c r="I3147">
        <v>161</v>
      </c>
      <c r="J3147">
        <v>2</v>
      </c>
      <c r="K3147">
        <v>0</v>
      </c>
      <c r="L3147" t="s">
        <v>34</v>
      </c>
      <c r="M3147" t="s">
        <v>72</v>
      </c>
      <c r="N3147" t="s">
        <v>45</v>
      </c>
      <c r="O3147" t="s">
        <v>29</v>
      </c>
      <c r="P3147">
        <v>36</v>
      </c>
      <c r="Q3147" t="s">
        <v>140</v>
      </c>
      <c r="R3147">
        <v>1585</v>
      </c>
      <c r="S3147" t="str">
        <f t="shared" si="49"/>
        <v>150K-200K</v>
      </c>
    </row>
    <row r="3148" spans="1:19" x14ac:dyDescent="0.3">
      <c r="A3148" t="s">
        <v>41</v>
      </c>
      <c r="B3148" t="s">
        <v>42</v>
      </c>
      <c r="C3148">
        <v>2015</v>
      </c>
      <c r="D3148" t="s">
        <v>33</v>
      </c>
      <c r="E3148" t="s">
        <v>21</v>
      </c>
      <c r="F3148">
        <v>1.9</v>
      </c>
      <c r="G3148">
        <v>24260</v>
      </c>
      <c r="H3148">
        <v>145</v>
      </c>
      <c r="I3148">
        <v>131</v>
      </c>
      <c r="J3148">
        <v>2</v>
      </c>
      <c r="K3148">
        <v>1</v>
      </c>
      <c r="L3148" t="s">
        <v>43</v>
      </c>
      <c r="M3148" t="s">
        <v>140</v>
      </c>
      <c r="N3148" t="s">
        <v>45</v>
      </c>
      <c r="O3148" t="s">
        <v>29</v>
      </c>
      <c r="P3148">
        <v>49</v>
      </c>
      <c r="Q3148" t="s">
        <v>140</v>
      </c>
      <c r="R3148">
        <v>9887</v>
      </c>
      <c r="S3148" t="str">
        <f t="shared" si="49"/>
        <v>0-50K</v>
      </c>
    </row>
    <row r="3149" spans="1:19" x14ac:dyDescent="0.3">
      <c r="A3149" t="s">
        <v>49</v>
      </c>
      <c r="B3149" t="s">
        <v>100</v>
      </c>
      <c r="C3149">
        <v>2018</v>
      </c>
      <c r="D3149" t="s">
        <v>63</v>
      </c>
      <c r="E3149" t="s">
        <v>21</v>
      </c>
      <c r="F3149">
        <v>1.7</v>
      </c>
      <c r="G3149">
        <v>107291</v>
      </c>
      <c r="H3149">
        <v>134</v>
      </c>
      <c r="I3149">
        <v>128</v>
      </c>
      <c r="J3149">
        <v>3</v>
      </c>
      <c r="K3149">
        <v>0</v>
      </c>
      <c r="L3149" t="s">
        <v>43</v>
      </c>
      <c r="M3149" t="s">
        <v>35</v>
      </c>
      <c r="N3149" t="s">
        <v>45</v>
      </c>
      <c r="O3149" t="s">
        <v>29</v>
      </c>
      <c r="P3149">
        <v>37</v>
      </c>
      <c r="Q3149" t="s">
        <v>76</v>
      </c>
      <c r="R3149">
        <v>10194</v>
      </c>
      <c r="S3149" t="str">
        <f t="shared" si="49"/>
        <v>100K-150K</v>
      </c>
    </row>
    <row r="3150" spans="1:19" x14ac:dyDescent="0.3">
      <c r="A3150" t="s">
        <v>31</v>
      </c>
      <c r="B3150" t="s">
        <v>32</v>
      </c>
      <c r="C3150">
        <v>2007</v>
      </c>
      <c r="D3150" t="s">
        <v>20</v>
      </c>
      <c r="E3150" t="s">
        <v>21</v>
      </c>
      <c r="F3150">
        <v>2.1</v>
      </c>
      <c r="G3150">
        <v>233776</v>
      </c>
      <c r="H3150">
        <v>187</v>
      </c>
      <c r="I3150">
        <v>157</v>
      </c>
      <c r="J3150">
        <v>3</v>
      </c>
      <c r="K3150">
        <v>0</v>
      </c>
      <c r="L3150" t="s">
        <v>34</v>
      </c>
      <c r="M3150" t="s">
        <v>94</v>
      </c>
      <c r="N3150" t="s">
        <v>36</v>
      </c>
      <c r="O3150" t="s">
        <v>29</v>
      </c>
      <c r="P3150">
        <v>33</v>
      </c>
      <c r="Q3150" t="s">
        <v>37</v>
      </c>
      <c r="R3150">
        <v>500</v>
      </c>
      <c r="S3150" t="str">
        <f t="shared" si="49"/>
        <v>200K+</v>
      </c>
    </row>
    <row r="3151" spans="1:19" x14ac:dyDescent="0.3">
      <c r="A3151" t="s">
        <v>53</v>
      </c>
      <c r="B3151" t="s">
        <v>77</v>
      </c>
      <c r="C3151">
        <v>2013</v>
      </c>
      <c r="D3151" t="s">
        <v>20</v>
      </c>
      <c r="E3151" t="s">
        <v>21</v>
      </c>
      <c r="F3151">
        <v>2.5</v>
      </c>
      <c r="G3151">
        <v>172094</v>
      </c>
      <c r="H3151">
        <v>187</v>
      </c>
      <c r="I3151">
        <v>269</v>
      </c>
      <c r="J3151">
        <v>2</v>
      </c>
      <c r="K3151">
        <v>1</v>
      </c>
      <c r="L3151" t="s">
        <v>43</v>
      </c>
      <c r="M3151" t="s">
        <v>59</v>
      </c>
      <c r="N3151" t="s">
        <v>23</v>
      </c>
      <c r="O3151" t="s">
        <v>24</v>
      </c>
      <c r="P3151">
        <v>25</v>
      </c>
      <c r="Q3151" t="s">
        <v>76</v>
      </c>
      <c r="R3151">
        <v>12675</v>
      </c>
      <c r="S3151" t="str">
        <f t="shared" si="49"/>
        <v>150K-200K</v>
      </c>
    </row>
    <row r="3152" spans="1:19" x14ac:dyDescent="0.3">
      <c r="A3152" t="s">
        <v>55</v>
      </c>
      <c r="B3152" t="s">
        <v>56</v>
      </c>
      <c r="C3152">
        <v>2024</v>
      </c>
      <c r="D3152" t="s">
        <v>33</v>
      </c>
      <c r="E3152" t="s">
        <v>21</v>
      </c>
      <c r="F3152">
        <v>2.7</v>
      </c>
      <c r="G3152">
        <v>1002</v>
      </c>
      <c r="H3152">
        <v>200</v>
      </c>
      <c r="I3152">
        <v>186</v>
      </c>
      <c r="J3152">
        <v>1</v>
      </c>
      <c r="K3152">
        <v>0</v>
      </c>
      <c r="L3152" t="s">
        <v>43</v>
      </c>
      <c r="M3152" t="s">
        <v>59</v>
      </c>
      <c r="N3152" t="s">
        <v>23</v>
      </c>
      <c r="O3152" t="s">
        <v>29</v>
      </c>
      <c r="P3152">
        <v>32</v>
      </c>
      <c r="Q3152" t="s">
        <v>25</v>
      </c>
      <c r="R3152">
        <v>38127</v>
      </c>
      <c r="S3152" t="str">
        <f t="shared" si="49"/>
        <v>0-50K</v>
      </c>
    </row>
    <row r="3153" spans="1:19" x14ac:dyDescent="0.3">
      <c r="A3153" t="s">
        <v>73</v>
      </c>
      <c r="B3153" t="s">
        <v>97</v>
      </c>
      <c r="C3153">
        <v>2023</v>
      </c>
      <c r="D3153" t="s">
        <v>20</v>
      </c>
      <c r="E3153" t="s">
        <v>21</v>
      </c>
      <c r="F3153">
        <v>2.5</v>
      </c>
      <c r="G3153">
        <v>27488</v>
      </c>
      <c r="H3153">
        <v>156</v>
      </c>
      <c r="I3153">
        <v>150</v>
      </c>
      <c r="J3153">
        <v>1</v>
      </c>
      <c r="K3153" t="s">
        <v>140</v>
      </c>
      <c r="L3153" t="s">
        <v>40</v>
      </c>
      <c r="M3153" t="s">
        <v>22</v>
      </c>
      <c r="N3153" t="s">
        <v>45</v>
      </c>
      <c r="O3153" t="s">
        <v>29</v>
      </c>
      <c r="P3153">
        <v>33</v>
      </c>
      <c r="Q3153" t="s">
        <v>88</v>
      </c>
      <c r="R3153">
        <v>42392</v>
      </c>
      <c r="S3153" t="str">
        <f t="shared" si="49"/>
        <v>0-50K</v>
      </c>
    </row>
    <row r="3154" spans="1:19" x14ac:dyDescent="0.3">
      <c r="A3154" t="s">
        <v>26</v>
      </c>
      <c r="B3154" t="s">
        <v>27</v>
      </c>
      <c r="C3154">
        <v>2009</v>
      </c>
      <c r="D3154" t="s">
        <v>20</v>
      </c>
      <c r="E3154" t="s">
        <v>140</v>
      </c>
      <c r="F3154">
        <v>3.4</v>
      </c>
      <c r="G3154">
        <v>210813</v>
      </c>
      <c r="H3154">
        <v>250</v>
      </c>
      <c r="I3154">
        <v>249</v>
      </c>
      <c r="J3154">
        <v>3</v>
      </c>
      <c r="K3154">
        <v>1</v>
      </c>
      <c r="L3154" t="s">
        <v>34</v>
      </c>
      <c r="M3154" t="s">
        <v>44</v>
      </c>
      <c r="N3154" t="s">
        <v>23</v>
      </c>
      <c r="O3154" t="s">
        <v>24</v>
      </c>
      <c r="P3154">
        <v>21</v>
      </c>
      <c r="Q3154" t="s">
        <v>91</v>
      </c>
      <c r="R3154">
        <v>500</v>
      </c>
      <c r="S3154" t="str">
        <f t="shared" si="49"/>
        <v>200K+</v>
      </c>
    </row>
    <row r="3155" spans="1:19" x14ac:dyDescent="0.3">
      <c r="A3155" t="s">
        <v>38</v>
      </c>
      <c r="B3155" t="s">
        <v>39</v>
      </c>
      <c r="C3155">
        <v>2010</v>
      </c>
      <c r="D3155" t="s">
        <v>20</v>
      </c>
      <c r="E3155" t="s">
        <v>21</v>
      </c>
      <c r="F3155">
        <v>2.5</v>
      </c>
      <c r="G3155">
        <v>230678</v>
      </c>
      <c r="H3155">
        <v>184</v>
      </c>
      <c r="I3155">
        <v>187</v>
      </c>
      <c r="J3155">
        <v>5</v>
      </c>
      <c r="K3155">
        <v>0</v>
      </c>
      <c r="L3155" t="s">
        <v>43</v>
      </c>
      <c r="M3155" t="s">
        <v>94</v>
      </c>
      <c r="N3155" t="s">
        <v>23</v>
      </c>
      <c r="O3155" t="s">
        <v>24</v>
      </c>
      <c r="P3155">
        <v>32</v>
      </c>
      <c r="Q3155" t="s">
        <v>91</v>
      </c>
      <c r="R3155">
        <v>3920</v>
      </c>
      <c r="S3155" t="str">
        <f t="shared" si="49"/>
        <v>200K+</v>
      </c>
    </row>
    <row r="3156" spans="1:19" x14ac:dyDescent="0.3">
      <c r="A3156" t="s">
        <v>73</v>
      </c>
      <c r="B3156" t="s">
        <v>90</v>
      </c>
      <c r="C3156">
        <v>2007</v>
      </c>
      <c r="D3156" t="s">
        <v>63</v>
      </c>
      <c r="E3156" t="s">
        <v>140</v>
      </c>
      <c r="F3156">
        <v>2.2000000000000002</v>
      </c>
      <c r="G3156">
        <v>101577</v>
      </c>
      <c r="H3156">
        <v>166</v>
      </c>
      <c r="I3156">
        <v>144</v>
      </c>
      <c r="J3156">
        <v>4</v>
      </c>
      <c r="K3156" t="s">
        <v>140</v>
      </c>
      <c r="L3156" t="s">
        <v>34</v>
      </c>
      <c r="M3156" t="s">
        <v>59</v>
      </c>
      <c r="N3156" t="s">
        <v>45</v>
      </c>
      <c r="O3156" t="s">
        <v>29</v>
      </c>
      <c r="P3156">
        <v>41</v>
      </c>
      <c r="Q3156" t="s">
        <v>88</v>
      </c>
      <c r="R3156">
        <v>3837</v>
      </c>
      <c r="S3156" t="str">
        <f t="shared" si="49"/>
        <v>100K-150K</v>
      </c>
    </row>
    <row r="3157" spans="1:19" x14ac:dyDescent="0.3">
      <c r="A3157" t="s">
        <v>26</v>
      </c>
      <c r="B3157" t="s">
        <v>27</v>
      </c>
      <c r="C3157">
        <v>2008</v>
      </c>
      <c r="D3157" t="s">
        <v>20</v>
      </c>
      <c r="E3157" t="s">
        <v>21</v>
      </c>
      <c r="F3157">
        <v>3.1</v>
      </c>
      <c r="G3157">
        <v>205527</v>
      </c>
      <c r="H3157">
        <v>245</v>
      </c>
      <c r="I3157">
        <v>212</v>
      </c>
      <c r="J3157">
        <v>3</v>
      </c>
      <c r="K3157" t="s">
        <v>140</v>
      </c>
      <c r="L3157" t="s">
        <v>43</v>
      </c>
      <c r="M3157" t="s">
        <v>44</v>
      </c>
      <c r="N3157" t="s">
        <v>23</v>
      </c>
      <c r="O3157" t="s">
        <v>24</v>
      </c>
      <c r="P3157">
        <v>26</v>
      </c>
      <c r="Q3157" t="s">
        <v>64</v>
      </c>
      <c r="R3157">
        <v>500</v>
      </c>
      <c r="S3157" t="str">
        <f t="shared" si="49"/>
        <v>200K+</v>
      </c>
    </row>
    <row r="3158" spans="1:19" x14ac:dyDescent="0.3">
      <c r="A3158" t="s">
        <v>26</v>
      </c>
      <c r="B3158" t="s">
        <v>27</v>
      </c>
      <c r="C3158">
        <v>2017</v>
      </c>
      <c r="D3158" t="s">
        <v>20</v>
      </c>
      <c r="E3158" t="s">
        <v>21</v>
      </c>
      <c r="F3158">
        <v>2.2000000000000002</v>
      </c>
      <c r="G3158">
        <v>96963</v>
      </c>
      <c r="H3158">
        <v>187</v>
      </c>
      <c r="I3158">
        <v>167</v>
      </c>
      <c r="J3158">
        <v>3</v>
      </c>
      <c r="K3158">
        <v>0</v>
      </c>
      <c r="L3158" t="s">
        <v>43</v>
      </c>
      <c r="M3158" t="s">
        <v>72</v>
      </c>
      <c r="N3158" t="s">
        <v>23</v>
      </c>
      <c r="O3158" t="s">
        <v>24</v>
      </c>
      <c r="P3158">
        <v>36</v>
      </c>
      <c r="Q3158" t="s">
        <v>91</v>
      </c>
      <c r="R3158">
        <v>10100</v>
      </c>
      <c r="S3158" t="str">
        <f t="shared" si="49"/>
        <v>50K-100K</v>
      </c>
    </row>
    <row r="3159" spans="1:19" x14ac:dyDescent="0.3">
      <c r="A3159" t="s">
        <v>55</v>
      </c>
      <c r="B3159" t="s">
        <v>75</v>
      </c>
      <c r="C3159">
        <v>2022</v>
      </c>
      <c r="D3159" t="s">
        <v>20</v>
      </c>
      <c r="E3159" t="s">
        <v>21</v>
      </c>
      <c r="F3159">
        <v>1.8</v>
      </c>
      <c r="G3159">
        <v>43588</v>
      </c>
      <c r="H3159">
        <v>139</v>
      </c>
      <c r="I3159">
        <v>124</v>
      </c>
      <c r="J3159">
        <v>1</v>
      </c>
      <c r="K3159">
        <v>0</v>
      </c>
      <c r="L3159" t="s">
        <v>43</v>
      </c>
      <c r="M3159" t="s">
        <v>72</v>
      </c>
      <c r="N3159" t="s">
        <v>45</v>
      </c>
      <c r="O3159" t="s">
        <v>29</v>
      </c>
      <c r="P3159">
        <v>33</v>
      </c>
      <c r="Q3159" t="s">
        <v>88</v>
      </c>
      <c r="R3159">
        <v>16251</v>
      </c>
      <c r="S3159" t="str">
        <f t="shared" si="49"/>
        <v>0-50K</v>
      </c>
    </row>
    <row r="3160" spans="1:19" x14ac:dyDescent="0.3">
      <c r="A3160" t="s">
        <v>18</v>
      </c>
      <c r="B3160" t="s">
        <v>66</v>
      </c>
      <c r="C3160">
        <v>2022</v>
      </c>
      <c r="D3160" t="s">
        <v>20</v>
      </c>
      <c r="E3160" t="s">
        <v>140</v>
      </c>
      <c r="F3160">
        <v>2.8</v>
      </c>
      <c r="G3160">
        <v>29192</v>
      </c>
      <c r="H3160">
        <v>208</v>
      </c>
      <c r="I3160">
        <v>191</v>
      </c>
      <c r="J3160">
        <v>1</v>
      </c>
      <c r="K3160" t="s">
        <v>140</v>
      </c>
      <c r="L3160" t="s">
        <v>34</v>
      </c>
      <c r="M3160" t="s">
        <v>22</v>
      </c>
      <c r="N3160" t="s">
        <v>23</v>
      </c>
      <c r="O3160" t="s">
        <v>29</v>
      </c>
      <c r="P3160">
        <v>28</v>
      </c>
      <c r="Q3160" t="s">
        <v>76</v>
      </c>
      <c r="R3160">
        <v>37584</v>
      </c>
      <c r="S3160" t="str">
        <f t="shared" si="49"/>
        <v>0-50K</v>
      </c>
    </row>
    <row r="3161" spans="1:19" x14ac:dyDescent="0.3">
      <c r="A3161" t="s">
        <v>55</v>
      </c>
      <c r="B3161" t="s">
        <v>69</v>
      </c>
      <c r="C3161">
        <v>2023</v>
      </c>
      <c r="D3161" t="s">
        <v>20</v>
      </c>
      <c r="E3161" t="s">
        <v>21</v>
      </c>
      <c r="F3161">
        <v>2.7</v>
      </c>
      <c r="G3161">
        <v>17332</v>
      </c>
      <c r="H3161">
        <v>216</v>
      </c>
      <c r="I3161">
        <v>205</v>
      </c>
      <c r="J3161">
        <v>1</v>
      </c>
      <c r="K3161" t="s">
        <v>140</v>
      </c>
      <c r="L3161" t="s">
        <v>43</v>
      </c>
      <c r="M3161" t="s">
        <v>94</v>
      </c>
      <c r="N3161" t="s">
        <v>23</v>
      </c>
      <c r="O3161" t="s">
        <v>29</v>
      </c>
      <c r="P3161">
        <v>32</v>
      </c>
      <c r="Q3161" t="s">
        <v>30</v>
      </c>
      <c r="R3161">
        <v>26515</v>
      </c>
      <c r="S3161" t="str">
        <f t="shared" si="49"/>
        <v>0-50K</v>
      </c>
    </row>
    <row r="3162" spans="1:19" x14ac:dyDescent="0.3">
      <c r="A3162" t="s">
        <v>26</v>
      </c>
      <c r="B3162" t="s">
        <v>101</v>
      </c>
      <c r="C3162">
        <v>2015</v>
      </c>
      <c r="D3162" t="s">
        <v>63</v>
      </c>
      <c r="E3162" t="s">
        <v>140</v>
      </c>
      <c r="F3162">
        <v>2.5</v>
      </c>
      <c r="G3162">
        <v>100</v>
      </c>
      <c r="H3162">
        <v>140</v>
      </c>
      <c r="I3162">
        <v>133</v>
      </c>
      <c r="J3162">
        <v>2</v>
      </c>
      <c r="K3162">
        <v>1</v>
      </c>
      <c r="L3162" t="s">
        <v>43</v>
      </c>
      <c r="M3162" t="s">
        <v>72</v>
      </c>
      <c r="N3162" t="s">
        <v>45</v>
      </c>
      <c r="O3162" t="s">
        <v>29</v>
      </c>
      <c r="P3162">
        <v>39</v>
      </c>
      <c r="Q3162" t="s">
        <v>37</v>
      </c>
      <c r="R3162">
        <v>8454</v>
      </c>
      <c r="S3162" t="str">
        <f t="shared" si="49"/>
        <v>0-50K</v>
      </c>
    </row>
    <row r="3163" spans="1:19" x14ac:dyDescent="0.3">
      <c r="A3163" t="s">
        <v>53</v>
      </c>
      <c r="B3163" t="s">
        <v>54</v>
      </c>
      <c r="C3163">
        <v>2010</v>
      </c>
      <c r="D3163" t="s">
        <v>20</v>
      </c>
      <c r="E3163" t="s">
        <v>67</v>
      </c>
      <c r="F3163">
        <v>2.5</v>
      </c>
      <c r="G3163">
        <v>100</v>
      </c>
      <c r="H3163">
        <v>264</v>
      </c>
      <c r="I3163">
        <v>236</v>
      </c>
      <c r="J3163">
        <v>3</v>
      </c>
      <c r="K3163">
        <v>0</v>
      </c>
      <c r="L3163" t="s">
        <v>43</v>
      </c>
      <c r="M3163" t="s">
        <v>52</v>
      </c>
      <c r="N3163" t="s">
        <v>23</v>
      </c>
      <c r="O3163" t="s">
        <v>24</v>
      </c>
      <c r="P3163">
        <v>25</v>
      </c>
      <c r="Q3163" t="s">
        <v>64</v>
      </c>
      <c r="R3163">
        <v>13904</v>
      </c>
      <c r="S3163" t="str">
        <f t="shared" si="49"/>
        <v>0-50K</v>
      </c>
    </row>
    <row r="3164" spans="1:19" x14ac:dyDescent="0.3">
      <c r="A3164" t="s">
        <v>38</v>
      </c>
      <c r="B3164" t="s">
        <v>89</v>
      </c>
      <c r="C3164">
        <v>2016</v>
      </c>
      <c r="D3164" t="s">
        <v>20</v>
      </c>
      <c r="E3164" t="s">
        <v>21</v>
      </c>
      <c r="F3164">
        <v>2.2999999999999998</v>
      </c>
      <c r="G3164">
        <v>68202</v>
      </c>
      <c r="H3164">
        <v>186</v>
      </c>
      <c r="I3164">
        <v>170</v>
      </c>
      <c r="J3164">
        <v>3</v>
      </c>
      <c r="K3164">
        <v>1</v>
      </c>
      <c r="L3164" t="s">
        <v>140</v>
      </c>
      <c r="M3164" t="s">
        <v>59</v>
      </c>
      <c r="N3164" t="s">
        <v>45</v>
      </c>
      <c r="O3164" t="s">
        <v>29</v>
      </c>
      <c r="P3164">
        <v>30</v>
      </c>
      <c r="Q3164" t="s">
        <v>57</v>
      </c>
      <c r="R3164">
        <v>7698</v>
      </c>
      <c r="S3164" t="str">
        <f t="shared" si="49"/>
        <v>50K-100K</v>
      </c>
    </row>
    <row r="3165" spans="1:19" x14ac:dyDescent="0.3">
      <c r="A3165" t="s">
        <v>41</v>
      </c>
      <c r="B3165" t="s">
        <v>96</v>
      </c>
      <c r="C3165">
        <v>2019</v>
      </c>
      <c r="D3165" t="s">
        <v>20</v>
      </c>
      <c r="E3165" t="s">
        <v>21</v>
      </c>
      <c r="F3165">
        <v>1.4</v>
      </c>
      <c r="G3165">
        <v>90681</v>
      </c>
      <c r="H3165">
        <v>132</v>
      </c>
      <c r="I3165">
        <v>124</v>
      </c>
      <c r="J3165">
        <v>2</v>
      </c>
      <c r="K3165">
        <v>0</v>
      </c>
      <c r="L3165" t="s">
        <v>43</v>
      </c>
      <c r="M3165" t="s">
        <v>140</v>
      </c>
      <c r="N3165" t="s">
        <v>45</v>
      </c>
      <c r="O3165" t="s">
        <v>29</v>
      </c>
      <c r="P3165">
        <v>36</v>
      </c>
      <c r="Q3165" t="s">
        <v>140</v>
      </c>
      <c r="R3165">
        <v>7985</v>
      </c>
      <c r="S3165" t="str">
        <f t="shared" si="49"/>
        <v>50K-100K</v>
      </c>
    </row>
    <row r="3166" spans="1:19" x14ac:dyDescent="0.3">
      <c r="A3166" t="s">
        <v>38</v>
      </c>
      <c r="B3166" t="s">
        <v>47</v>
      </c>
      <c r="C3166">
        <v>2019</v>
      </c>
      <c r="D3166" t="s">
        <v>20</v>
      </c>
      <c r="E3166" t="s">
        <v>21</v>
      </c>
      <c r="F3166">
        <v>3.3</v>
      </c>
      <c r="G3166">
        <v>100</v>
      </c>
      <c r="H3166">
        <v>230</v>
      </c>
      <c r="I3166">
        <v>206</v>
      </c>
      <c r="J3166">
        <v>1</v>
      </c>
      <c r="K3166">
        <v>1</v>
      </c>
      <c r="L3166" t="s">
        <v>140</v>
      </c>
      <c r="M3166" t="s">
        <v>44</v>
      </c>
      <c r="N3166" t="s">
        <v>23</v>
      </c>
      <c r="O3166" t="s">
        <v>24</v>
      </c>
      <c r="P3166">
        <v>27</v>
      </c>
      <c r="Q3166" t="s">
        <v>37</v>
      </c>
      <c r="R3166">
        <v>14989</v>
      </c>
      <c r="S3166" t="str">
        <f t="shared" si="49"/>
        <v>0-50K</v>
      </c>
    </row>
    <row r="3167" spans="1:19" x14ac:dyDescent="0.3">
      <c r="A3167" t="s">
        <v>41</v>
      </c>
      <c r="B3167" t="s">
        <v>96</v>
      </c>
      <c r="C3167">
        <v>2022</v>
      </c>
      <c r="D3167" t="s">
        <v>20</v>
      </c>
      <c r="E3167" t="s">
        <v>21</v>
      </c>
      <c r="F3167">
        <v>2.5</v>
      </c>
      <c r="G3167">
        <v>18888</v>
      </c>
      <c r="H3167">
        <v>151</v>
      </c>
      <c r="I3167">
        <v>142</v>
      </c>
      <c r="J3167">
        <v>1</v>
      </c>
      <c r="K3167">
        <v>0</v>
      </c>
      <c r="L3167" t="s">
        <v>34</v>
      </c>
      <c r="M3167" t="s">
        <v>44</v>
      </c>
      <c r="N3167" t="s">
        <v>45</v>
      </c>
      <c r="O3167" t="s">
        <v>29</v>
      </c>
      <c r="P3167">
        <v>34</v>
      </c>
      <c r="Q3167" t="s">
        <v>25</v>
      </c>
      <c r="R3167">
        <v>16340</v>
      </c>
      <c r="S3167" t="str">
        <f t="shared" si="49"/>
        <v>0-50K</v>
      </c>
    </row>
    <row r="3168" spans="1:19" x14ac:dyDescent="0.3">
      <c r="A3168" t="s">
        <v>31</v>
      </c>
      <c r="B3168" t="s">
        <v>85</v>
      </c>
      <c r="C3168">
        <v>2006</v>
      </c>
      <c r="D3168" t="s">
        <v>33</v>
      </c>
      <c r="E3168" t="s">
        <v>21</v>
      </c>
      <c r="F3168">
        <v>3.1</v>
      </c>
      <c r="G3168">
        <v>60395</v>
      </c>
      <c r="H3168">
        <v>241</v>
      </c>
      <c r="I3168">
        <v>223</v>
      </c>
      <c r="J3168">
        <v>4</v>
      </c>
      <c r="K3168">
        <v>1</v>
      </c>
      <c r="L3168" t="s">
        <v>34</v>
      </c>
      <c r="M3168" t="s">
        <v>35</v>
      </c>
      <c r="N3168" t="s">
        <v>23</v>
      </c>
      <c r="O3168" t="s">
        <v>24</v>
      </c>
      <c r="P3168">
        <v>43</v>
      </c>
      <c r="Q3168" t="s">
        <v>76</v>
      </c>
      <c r="R3168">
        <v>2570</v>
      </c>
      <c r="S3168" t="str">
        <f t="shared" si="49"/>
        <v>50K-100K</v>
      </c>
    </row>
    <row r="3169" spans="1:19" x14ac:dyDescent="0.3">
      <c r="A3169" t="s">
        <v>31</v>
      </c>
      <c r="B3169" t="s">
        <v>61</v>
      </c>
      <c r="C3169">
        <v>2007</v>
      </c>
      <c r="D3169" t="s">
        <v>63</v>
      </c>
      <c r="E3169" t="s">
        <v>21</v>
      </c>
      <c r="F3169">
        <v>2.5</v>
      </c>
      <c r="G3169">
        <v>150517</v>
      </c>
      <c r="H3169">
        <v>121</v>
      </c>
      <c r="I3169">
        <v>106</v>
      </c>
      <c r="J3169">
        <v>3</v>
      </c>
      <c r="K3169">
        <v>1</v>
      </c>
      <c r="L3169" t="s">
        <v>40</v>
      </c>
      <c r="M3169" t="s">
        <v>44</v>
      </c>
      <c r="N3169" t="s">
        <v>45</v>
      </c>
      <c r="O3169" t="s">
        <v>29</v>
      </c>
      <c r="P3169">
        <v>41</v>
      </c>
      <c r="Q3169" t="s">
        <v>57</v>
      </c>
      <c r="R3169">
        <v>500</v>
      </c>
      <c r="S3169" t="str">
        <f t="shared" si="49"/>
        <v>150K-200K</v>
      </c>
    </row>
    <row r="3170" spans="1:19" x14ac:dyDescent="0.3">
      <c r="A3170" t="s">
        <v>31</v>
      </c>
      <c r="B3170" t="s">
        <v>61</v>
      </c>
      <c r="C3170">
        <v>2014</v>
      </c>
      <c r="D3170" t="s">
        <v>20</v>
      </c>
      <c r="E3170" t="s">
        <v>21</v>
      </c>
      <c r="F3170">
        <v>1.7</v>
      </c>
      <c r="G3170">
        <v>139618</v>
      </c>
      <c r="H3170">
        <v>143</v>
      </c>
      <c r="I3170">
        <v>115</v>
      </c>
      <c r="J3170">
        <v>3</v>
      </c>
      <c r="K3170">
        <v>1</v>
      </c>
      <c r="L3170" t="s">
        <v>34</v>
      </c>
      <c r="M3170" t="s">
        <v>22</v>
      </c>
      <c r="N3170" t="s">
        <v>45</v>
      </c>
      <c r="O3170" t="s">
        <v>29</v>
      </c>
      <c r="P3170">
        <v>32</v>
      </c>
      <c r="Q3170" t="s">
        <v>30</v>
      </c>
      <c r="R3170">
        <v>3606</v>
      </c>
      <c r="S3170" t="str">
        <f t="shared" si="49"/>
        <v>100K-150K</v>
      </c>
    </row>
    <row r="3171" spans="1:19" x14ac:dyDescent="0.3">
      <c r="A3171" t="s">
        <v>55</v>
      </c>
      <c r="B3171" t="s">
        <v>75</v>
      </c>
      <c r="C3171">
        <v>2015</v>
      </c>
      <c r="D3171" t="s">
        <v>65</v>
      </c>
      <c r="E3171" t="s">
        <v>140</v>
      </c>
      <c r="F3171">
        <v>0</v>
      </c>
      <c r="G3171">
        <v>96220</v>
      </c>
      <c r="H3171">
        <v>366</v>
      </c>
      <c r="I3171">
        <v>402</v>
      </c>
      <c r="J3171">
        <v>2</v>
      </c>
      <c r="K3171">
        <v>0</v>
      </c>
      <c r="L3171" t="s">
        <v>34</v>
      </c>
      <c r="M3171" t="s">
        <v>28</v>
      </c>
      <c r="N3171" t="s">
        <v>45</v>
      </c>
      <c r="O3171" t="s">
        <v>29</v>
      </c>
      <c r="P3171">
        <v>96</v>
      </c>
      <c r="Q3171" t="s">
        <v>64</v>
      </c>
      <c r="R3171">
        <v>4995</v>
      </c>
      <c r="S3171" t="str">
        <f t="shared" si="49"/>
        <v>50K-100K</v>
      </c>
    </row>
    <row r="3172" spans="1:19" x14ac:dyDescent="0.3">
      <c r="A3172" t="s">
        <v>26</v>
      </c>
      <c r="B3172" t="s">
        <v>58</v>
      </c>
      <c r="C3172">
        <v>2011</v>
      </c>
      <c r="D3172" t="s">
        <v>20</v>
      </c>
      <c r="E3172" t="s">
        <v>67</v>
      </c>
      <c r="F3172">
        <v>2.5</v>
      </c>
      <c r="G3172">
        <v>198720</v>
      </c>
      <c r="H3172">
        <v>181</v>
      </c>
      <c r="I3172">
        <v>171</v>
      </c>
      <c r="J3172">
        <v>3</v>
      </c>
      <c r="K3172">
        <v>1</v>
      </c>
      <c r="L3172" t="s">
        <v>43</v>
      </c>
      <c r="M3172" t="s">
        <v>72</v>
      </c>
      <c r="N3172" t="s">
        <v>23</v>
      </c>
      <c r="O3172" t="s">
        <v>24</v>
      </c>
      <c r="P3172">
        <v>34</v>
      </c>
      <c r="Q3172" t="s">
        <v>37</v>
      </c>
      <c r="R3172">
        <v>771</v>
      </c>
      <c r="S3172" t="str">
        <f t="shared" si="49"/>
        <v>150K-200K</v>
      </c>
    </row>
    <row r="3173" spans="1:19" x14ac:dyDescent="0.3">
      <c r="A3173" t="s">
        <v>49</v>
      </c>
      <c r="B3173" t="s">
        <v>50</v>
      </c>
      <c r="C3173">
        <v>2013</v>
      </c>
      <c r="D3173" t="s">
        <v>20</v>
      </c>
      <c r="E3173" t="s">
        <v>21</v>
      </c>
      <c r="F3173">
        <v>2.5</v>
      </c>
      <c r="G3173">
        <v>108949</v>
      </c>
      <c r="H3173">
        <v>110</v>
      </c>
      <c r="I3173">
        <v>187</v>
      </c>
      <c r="J3173">
        <v>4</v>
      </c>
      <c r="K3173">
        <v>0</v>
      </c>
      <c r="L3173" t="s">
        <v>34</v>
      </c>
      <c r="M3173" t="s">
        <v>35</v>
      </c>
      <c r="N3173" t="s">
        <v>45</v>
      </c>
      <c r="O3173" t="s">
        <v>24</v>
      </c>
      <c r="P3173">
        <v>40</v>
      </c>
      <c r="Q3173" t="s">
        <v>30</v>
      </c>
      <c r="R3173">
        <v>2585</v>
      </c>
      <c r="S3173" t="str">
        <f t="shared" si="49"/>
        <v>100K-150K</v>
      </c>
    </row>
    <row r="3174" spans="1:19" x14ac:dyDescent="0.3">
      <c r="A3174" t="s">
        <v>38</v>
      </c>
      <c r="B3174" t="s">
        <v>47</v>
      </c>
      <c r="C3174">
        <v>2023</v>
      </c>
      <c r="D3174" t="s">
        <v>33</v>
      </c>
      <c r="E3174" t="s">
        <v>140</v>
      </c>
      <c r="F3174">
        <v>2.5</v>
      </c>
      <c r="G3174">
        <v>100</v>
      </c>
      <c r="H3174">
        <v>187</v>
      </c>
      <c r="I3174">
        <v>187</v>
      </c>
      <c r="J3174">
        <v>1</v>
      </c>
      <c r="K3174" t="s">
        <v>140</v>
      </c>
      <c r="L3174" t="s">
        <v>40</v>
      </c>
      <c r="M3174" t="s">
        <v>35</v>
      </c>
      <c r="N3174" t="s">
        <v>23</v>
      </c>
      <c r="O3174" t="s">
        <v>24</v>
      </c>
      <c r="P3174">
        <v>48</v>
      </c>
      <c r="Q3174" t="s">
        <v>46</v>
      </c>
      <c r="R3174">
        <v>22108</v>
      </c>
      <c r="S3174" t="str">
        <f t="shared" si="49"/>
        <v>0-50K</v>
      </c>
    </row>
    <row r="3175" spans="1:19" x14ac:dyDescent="0.3">
      <c r="A3175" t="s">
        <v>55</v>
      </c>
      <c r="B3175" t="s">
        <v>75</v>
      </c>
      <c r="C3175">
        <v>2018</v>
      </c>
      <c r="D3175" t="s">
        <v>33</v>
      </c>
      <c r="E3175" t="s">
        <v>21</v>
      </c>
      <c r="F3175">
        <v>2</v>
      </c>
      <c r="G3175">
        <v>149540</v>
      </c>
      <c r="H3175">
        <v>187</v>
      </c>
      <c r="I3175">
        <v>187</v>
      </c>
      <c r="J3175">
        <v>1</v>
      </c>
      <c r="K3175">
        <v>0</v>
      </c>
      <c r="L3175" t="s">
        <v>34</v>
      </c>
      <c r="M3175" t="s">
        <v>44</v>
      </c>
      <c r="N3175" t="s">
        <v>45</v>
      </c>
      <c r="O3175" t="s">
        <v>24</v>
      </c>
      <c r="P3175">
        <v>41</v>
      </c>
      <c r="Q3175" t="s">
        <v>140</v>
      </c>
      <c r="R3175">
        <v>5314</v>
      </c>
      <c r="S3175" t="str">
        <f t="shared" si="49"/>
        <v>100K-150K</v>
      </c>
    </row>
    <row r="3176" spans="1:19" x14ac:dyDescent="0.3">
      <c r="A3176" t="s">
        <v>53</v>
      </c>
      <c r="B3176" t="s">
        <v>54</v>
      </c>
      <c r="C3176">
        <v>2012</v>
      </c>
      <c r="D3176" t="s">
        <v>33</v>
      </c>
      <c r="E3176" t="s">
        <v>21</v>
      </c>
      <c r="F3176">
        <v>2.4</v>
      </c>
      <c r="G3176">
        <v>206882</v>
      </c>
      <c r="H3176">
        <v>194</v>
      </c>
      <c r="I3176">
        <v>202</v>
      </c>
      <c r="J3176">
        <v>3</v>
      </c>
      <c r="K3176">
        <v>0</v>
      </c>
      <c r="L3176" t="s">
        <v>43</v>
      </c>
      <c r="M3176" t="s">
        <v>140</v>
      </c>
      <c r="N3176" t="s">
        <v>23</v>
      </c>
      <c r="O3176" t="s">
        <v>24</v>
      </c>
      <c r="P3176">
        <v>52</v>
      </c>
      <c r="Q3176" t="s">
        <v>25</v>
      </c>
      <c r="R3176">
        <v>6310</v>
      </c>
      <c r="S3176" t="str">
        <f t="shared" si="49"/>
        <v>200K+</v>
      </c>
    </row>
    <row r="3177" spans="1:19" x14ac:dyDescent="0.3">
      <c r="A3177" t="s">
        <v>18</v>
      </c>
      <c r="B3177" t="s">
        <v>66</v>
      </c>
      <c r="C3177">
        <v>2019</v>
      </c>
      <c r="D3177" t="s">
        <v>33</v>
      </c>
      <c r="E3177" t="s">
        <v>21</v>
      </c>
      <c r="F3177">
        <v>2.5</v>
      </c>
      <c r="G3177">
        <v>124618</v>
      </c>
      <c r="H3177">
        <v>187</v>
      </c>
      <c r="I3177">
        <v>187</v>
      </c>
      <c r="J3177">
        <v>1</v>
      </c>
      <c r="K3177">
        <v>1</v>
      </c>
      <c r="L3177" t="s">
        <v>34</v>
      </c>
      <c r="M3177" t="s">
        <v>72</v>
      </c>
      <c r="N3177" t="s">
        <v>23</v>
      </c>
      <c r="O3177" t="s">
        <v>24</v>
      </c>
      <c r="P3177">
        <v>42</v>
      </c>
      <c r="Q3177" t="s">
        <v>91</v>
      </c>
      <c r="R3177">
        <v>19367</v>
      </c>
      <c r="S3177" t="str">
        <f t="shared" si="49"/>
        <v>100K-150K</v>
      </c>
    </row>
    <row r="3178" spans="1:19" x14ac:dyDescent="0.3">
      <c r="A3178" t="s">
        <v>38</v>
      </c>
      <c r="B3178" t="s">
        <v>86</v>
      </c>
      <c r="C3178">
        <v>2021</v>
      </c>
      <c r="D3178" t="s">
        <v>20</v>
      </c>
      <c r="E3178" t="s">
        <v>21</v>
      </c>
      <c r="F3178">
        <v>3.1</v>
      </c>
      <c r="G3178">
        <v>18521</v>
      </c>
      <c r="H3178">
        <v>244</v>
      </c>
      <c r="I3178">
        <v>241</v>
      </c>
      <c r="J3178">
        <v>1</v>
      </c>
      <c r="K3178">
        <v>0</v>
      </c>
      <c r="L3178" t="s">
        <v>140</v>
      </c>
      <c r="M3178" t="s">
        <v>140</v>
      </c>
      <c r="N3178" t="s">
        <v>84</v>
      </c>
      <c r="O3178" t="s">
        <v>95</v>
      </c>
      <c r="P3178">
        <v>32</v>
      </c>
      <c r="Q3178" t="s">
        <v>48</v>
      </c>
      <c r="R3178">
        <v>24603</v>
      </c>
      <c r="S3178" t="str">
        <f t="shared" si="49"/>
        <v>0-50K</v>
      </c>
    </row>
    <row r="3179" spans="1:19" x14ac:dyDescent="0.3">
      <c r="A3179" t="s">
        <v>26</v>
      </c>
      <c r="B3179" t="s">
        <v>58</v>
      </c>
      <c r="C3179">
        <v>2016</v>
      </c>
      <c r="D3179" t="s">
        <v>63</v>
      </c>
      <c r="E3179" t="s">
        <v>21</v>
      </c>
      <c r="F3179">
        <v>2.8</v>
      </c>
      <c r="G3179">
        <v>69352</v>
      </c>
      <c r="H3179">
        <v>215</v>
      </c>
      <c r="I3179">
        <v>203</v>
      </c>
      <c r="J3179">
        <v>3</v>
      </c>
      <c r="K3179">
        <v>0</v>
      </c>
      <c r="L3179" t="s">
        <v>34</v>
      </c>
      <c r="M3179" t="s">
        <v>52</v>
      </c>
      <c r="N3179" t="s">
        <v>23</v>
      </c>
      <c r="O3179" t="s">
        <v>29</v>
      </c>
      <c r="P3179">
        <v>26</v>
      </c>
      <c r="Q3179" t="s">
        <v>37</v>
      </c>
      <c r="R3179">
        <v>12628</v>
      </c>
      <c r="S3179" t="str">
        <f t="shared" si="49"/>
        <v>50K-100K</v>
      </c>
    </row>
    <row r="3180" spans="1:19" x14ac:dyDescent="0.3">
      <c r="A3180" t="s">
        <v>31</v>
      </c>
      <c r="B3180" t="s">
        <v>99</v>
      </c>
      <c r="C3180">
        <v>2005</v>
      </c>
      <c r="D3180" t="s">
        <v>20</v>
      </c>
      <c r="E3180" t="s">
        <v>140</v>
      </c>
      <c r="F3180">
        <v>2.5</v>
      </c>
      <c r="G3180">
        <v>305201</v>
      </c>
      <c r="H3180">
        <v>255</v>
      </c>
      <c r="I3180">
        <v>187</v>
      </c>
      <c r="J3180">
        <v>5</v>
      </c>
      <c r="K3180" t="s">
        <v>140</v>
      </c>
      <c r="L3180" t="s">
        <v>34</v>
      </c>
      <c r="M3180" t="s">
        <v>94</v>
      </c>
      <c r="N3180" t="s">
        <v>23</v>
      </c>
      <c r="O3180" t="s">
        <v>24</v>
      </c>
      <c r="P3180">
        <v>20</v>
      </c>
      <c r="Q3180" t="s">
        <v>57</v>
      </c>
      <c r="R3180">
        <v>500</v>
      </c>
      <c r="S3180" t="str">
        <f t="shared" si="49"/>
        <v>200K+</v>
      </c>
    </row>
    <row r="3181" spans="1:19" x14ac:dyDescent="0.3">
      <c r="A3181" t="s">
        <v>18</v>
      </c>
      <c r="B3181" t="s">
        <v>51</v>
      </c>
      <c r="C3181">
        <v>2008</v>
      </c>
      <c r="D3181" t="s">
        <v>20</v>
      </c>
      <c r="E3181" t="s">
        <v>67</v>
      </c>
      <c r="F3181">
        <v>2.5</v>
      </c>
      <c r="G3181">
        <v>182913</v>
      </c>
      <c r="H3181">
        <v>186</v>
      </c>
      <c r="I3181">
        <v>168</v>
      </c>
      <c r="J3181">
        <v>3</v>
      </c>
      <c r="K3181">
        <v>0</v>
      </c>
      <c r="L3181" t="s">
        <v>34</v>
      </c>
      <c r="M3181" t="s">
        <v>59</v>
      </c>
      <c r="N3181" t="s">
        <v>45</v>
      </c>
      <c r="O3181" t="s">
        <v>24</v>
      </c>
      <c r="P3181">
        <v>29</v>
      </c>
      <c r="Q3181" t="s">
        <v>57</v>
      </c>
      <c r="R3181">
        <v>2357</v>
      </c>
      <c r="S3181" t="str">
        <f t="shared" si="49"/>
        <v>150K-200K</v>
      </c>
    </row>
    <row r="3182" spans="1:19" x14ac:dyDescent="0.3">
      <c r="A3182" t="s">
        <v>53</v>
      </c>
      <c r="B3182" t="s">
        <v>71</v>
      </c>
      <c r="C3182">
        <v>2012</v>
      </c>
      <c r="D3182" t="s">
        <v>20</v>
      </c>
      <c r="E3182" t="s">
        <v>21</v>
      </c>
      <c r="F3182">
        <v>1.8</v>
      </c>
      <c r="G3182">
        <v>184682</v>
      </c>
      <c r="H3182">
        <v>157</v>
      </c>
      <c r="I3182">
        <v>187</v>
      </c>
      <c r="J3182">
        <v>3</v>
      </c>
      <c r="K3182" t="s">
        <v>140</v>
      </c>
      <c r="L3182" t="s">
        <v>40</v>
      </c>
      <c r="M3182" t="s">
        <v>140</v>
      </c>
      <c r="N3182" t="s">
        <v>45</v>
      </c>
      <c r="O3182" t="s">
        <v>29</v>
      </c>
      <c r="P3182">
        <v>37</v>
      </c>
      <c r="Q3182" t="s">
        <v>57</v>
      </c>
      <c r="R3182">
        <v>4336</v>
      </c>
      <c r="S3182" t="str">
        <f t="shared" si="49"/>
        <v>150K-200K</v>
      </c>
    </row>
    <row r="3183" spans="1:19" x14ac:dyDescent="0.3">
      <c r="A3183" t="s">
        <v>26</v>
      </c>
      <c r="B3183" t="s">
        <v>68</v>
      </c>
      <c r="C3183">
        <v>2010</v>
      </c>
      <c r="D3183" t="s">
        <v>20</v>
      </c>
      <c r="E3183" t="s">
        <v>21</v>
      </c>
      <c r="F3183">
        <v>1.8</v>
      </c>
      <c r="G3183">
        <v>187167</v>
      </c>
      <c r="H3183">
        <v>150</v>
      </c>
      <c r="I3183">
        <v>141</v>
      </c>
      <c r="J3183">
        <v>3</v>
      </c>
      <c r="K3183">
        <v>1</v>
      </c>
      <c r="L3183" t="s">
        <v>140</v>
      </c>
      <c r="M3183" t="s">
        <v>35</v>
      </c>
      <c r="N3183" t="s">
        <v>45</v>
      </c>
      <c r="O3183" t="s">
        <v>29</v>
      </c>
      <c r="P3183">
        <v>34</v>
      </c>
      <c r="Q3183" t="s">
        <v>57</v>
      </c>
      <c r="R3183">
        <v>500</v>
      </c>
      <c r="S3183" t="str">
        <f t="shared" si="49"/>
        <v>150K-200K</v>
      </c>
    </row>
    <row r="3184" spans="1:19" x14ac:dyDescent="0.3">
      <c r="A3184" t="s">
        <v>53</v>
      </c>
      <c r="B3184" t="s">
        <v>54</v>
      </c>
      <c r="C3184">
        <v>2024</v>
      </c>
      <c r="D3184" t="s">
        <v>20</v>
      </c>
      <c r="E3184" t="s">
        <v>21</v>
      </c>
      <c r="F3184">
        <v>3</v>
      </c>
      <c r="G3184">
        <v>100</v>
      </c>
      <c r="H3184">
        <v>231</v>
      </c>
      <c r="I3184">
        <v>187</v>
      </c>
      <c r="J3184">
        <v>1</v>
      </c>
      <c r="K3184">
        <v>0</v>
      </c>
      <c r="L3184" t="s">
        <v>43</v>
      </c>
      <c r="M3184" t="s">
        <v>59</v>
      </c>
      <c r="N3184" t="s">
        <v>23</v>
      </c>
      <c r="O3184" t="s">
        <v>60</v>
      </c>
      <c r="P3184">
        <v>24</v>
      </c>
      <c r="Q3184" t="s">
        <v>64</v>
      </c>
      <c r="R3184">
        <v>50178</v>
      </c>
      <c r="S3184" t="str">
        <f t="shared" si="49"/>
        <v>0-50K</v>
      </c>
    </row>
    <row r="3185" spans="1:19" x14ac:dyDescent="0.3">
      <c r="A3185" t="s">
        <v>80</v>
      </c>
      <c r="B3185" t="s">
        <v>98</v>
      </c>
      <c r="C3185">
        <v>2010</v>
      </c>
      <c r="D3185" t="s">
        <v>20</v>
      </c>
      <c r="E3185" t="s">
        <v>21</v>
      </c>
      <c r="F3185">
        <v>2.5</v>
      </c>
      <c r="G3185">
        <v>192654</v>
      </c>
      <c r="H3185">
        <v>219</v>
      </c>
      <c r="I3185">
        <v>187</v>
      </c>
      <c r="J3185">
        <v>3</v>
      </c>
      <c r="K3185">
        <v>0</v>
      </c>
      <c r="L3185" t="s">
        <v>40</v>
      </c>
      <c r="M3185" t="s">
        <v>59</v>
      </c>
      <c r="N3185" t="s">
        <v>23</v>
      </c>
      <c r="O3185" t="s">
        <v>29</v>
      </c>
      <c r="P3185">
        <v>29</v>
      </c>
      <c r="Q3185" t="s">
        <v>37</v>
      </c>
      <c r="R3185">
        <v>500</v>
      </c>
      <c r="S3185" t="str">
        <f t="shared" si="49"/>
        <v>150K-200K</v>
      </c>
    </row>
    <row r="3186" spans="1:19" x14ac:dyDescent="0.3">
      <c r="A3186" t="s">
        <v>31</v>
      </c>
      <c r="B3186" t="s">
        <v>61</v>
      </c>
      <c r="C3186">
        <v>2005</v>
      </c>
      <c r="D3186" t="s">
        <v>20</v>
      </c>
      <c r="E3186" t="s">
        <v>140</v>
      </c>
      <c r="F3186">
        <v>2.2999999999999998</v>
      </c>
      <c r="G3186">
        <v>265904</v>
      </c>
      <c r="H3186">
        <v>201</v>
      </c>
      <c r="I3186">
        <v>187</v>
      </c>
      <c r="J3186">
        <v>3</v>
      </c>
      <c r="K3186" t="s">
        <v>140</v>
      </c>
      <c r="L3186" t="s">
        <v>34</v>
      </c>
      <c r="M3186" t="s">
        <v>140</v>
      </c>
      <c r="N3186" t="s">
        <v>45</v>
      </c>
      <c r="O3186" t="s">
        <v>29</v>
      </c>
      <c r="P3186">
        <v>32</v>
      </c>
      <c r="Q3186" t="s">
        <v>91</v>
      </c>
      <c r="R3186">
        <v>500</v>
      </c>
      <c r="S3186" t="str">
        <f t="shared" si="49"/>
        <v>200K+</v>
      </c>
    </row>
    <row r="3187" spans="1:19" x14ac:dyDescent="0.3">
      <c r="A3187" t="s">
        <v>26</v>
      </c>
      <c r="B3187" t="s">
        <v>68</v>
      </c>
      <c r="C3187">
        <v>2013</v>
      </c>
      <c r="D3187" t="s">
        <v>20</v>
      </c>
      <c r="E3187" t="s">
        <v>21</v>
      </c>
      <c r="F3187">
        <v>1.9</v>
      </c>
      <c r="G3187">
        <v>164255</v>
      </c>
      <c r="H3187">
        <v>162</v>
      </c>
      <c r="I3187">
        <v>169</v>
      </c>
      <c r="J3187">
        <v>3</v>
      </c>
      <c r="K3187">
        <v>0</v>
      </c>
      <c r="L3187" t="s">
        <v>40</v>
      </c>
      <c r="M3187" t="s">
        <v>140</v>
      </c>
      <c r="N3187" t="s">
        <v>45</v>
      </c>
      <c r="O3187" t="s">
        <v>29</v>
      </c>
      <c r="P3187">
        <v>38</v>
      </c>
      <c r="Q3187" t="s">
        <v>25</v>
      </c>
      <c r="R3187">
        <v>1100</v>
      </c>
      <c r="S3187" t="str">
        <f t="shared" si="49"/>
        <v>150K-200K</v>
      </c>
    </row>
    <row r="3188" spans="1:19" x14ac:dyDescent="0.3">
      <c r="A3188" t="s">
        <v>41</v>
      </c>
      <c r="B3188" t="s">
        <v>103</v>
      </c>
      <c r="C3188">
        <v>2010</v>
      </c>
      <c r="D3188" t="s">
        <v>20</v>
      </c>
      <c r="E3188" t="s">
        <v>21</v>
      </c>
      <c r="F3188">
        <v>2.5</v>
      </c>
      <c r="G3188">
        <v>193979</v>
      </c>
      <c r="H3188">
        <v>185</v>
      </c>
      <c r="I3188">
        <v>158</v>
      </c>
      <c r="J3188">
        <v>3</v>
      </c>
      <c r="K3188" t="s">
        <v>140</v>
      </c>
      <c r="L3188" t="s">
        <v>43</v>
      </c>
      <c r="M3188" t="s">
        <v>44</v>
      </c>
      <c r="N3188" t="s">
        <v>23</v>
      </c>
      <c r="O3188" t="s">
        <v>24</v>
      </c>
      <c r="P3188">
        <v>32</v>
      </c>
      <c r="Q3188" t="s">
        <v>88</v>
      </c>
      <c r="R3188">
        <v>1206</v>
      </c>
      <c r="S3188" t="str">
        <f t="shared" si="49"/>
        <v>150K-200K</v>
      </c>
    </row>
    <row r="3189" spans="1:19" x14ac:dyDescent="0.3">
      <c r="A3189" t="s">
        <v>31</v>
      </c>
      <c r="B3189" t="s">
        <v>85</v>
      </c>
      <c r="C3189">
        <v>2011</v>
      </c>
      <c r="D3189" t="s">
        <v>20</v>
      </c>
      <c r="E3189" t="s">
        <v>21</v>
      </c>
      <c r="F3189">
        <v>2.5</v>
      </c>
      <c r="G3189">
        <v>219833</v>
      </c>
      <c r="H3189">
        <v>216</v>
      </c>
      <c r="I3189">
        <v>214</v>
      </c>
      <c r="J3189">
        <v>2</v>
      </c>
      <c r="K3189">
        <v>0</v>
      </c>
      <c r="L3189" t="s">
        <v>43</v>
      </c>
      <c r="M3189" t="s">
        <v>52</v>
      </c>
      <c r="N3189" t="s">
        <v>23</v>
      </c>
      <c r="O3189" t="s">
        <v>29</v>
      </c>
      <c r="P3189">
        <v>32</v>
      </c>
      <c r="Q3189" t="s">
        <v>25</v>
      </c>
      <c r="R3189">
        <v>500</v>
      </c>
      <c r="S3189" t="str">
        <f t="shared" si="49"/>
        <v>200K+</v>
      </c>
    </row>
    <row r="3190" spans="1:19" x14ac:dyDescent="0.3">
      <c r="A3190" t="s">
        <v>38</v>
      </c>
      <c r="B3190" t="s">
        <v>47</v>
      </c>
      <c r="C3190">
        <v>2021</v>
      </c>
      <c r="D3190" t="s">
        <v>20</v>
      </c>
      <c r="E3190" t="s">
        <v>21</v>
      </c>
      <c r="F3190">
        <v>2.2000000000000002</v>
      </c>
      <c r="G3190">
        <v>30593</v>
      </c>
      <c r="H3190">
        <v>154</v>
      </c>
      <c r="I3190">
        <v>143</v>
      </c>
      <c r="J3190">
        <v>1</v>
      </c>
      <c r="K3190">
        <v>0</v>
      </c>
      <c r="L3190" t="s">
        <v>140</v>
      </c>
      <c r="M3190" t="s">
        <v>44</v>
      </c>
      <c r="N3190" t="s">
        <v>23</v>
      </c>
      <c r="O3190" t="s">
        <v>24</v>
      </c>
      <c r="P3190">
        <v>35</v>
      </c>
      <c r="Q3190" t="s">
        <v>76</v>
      </c>
      <c r="R3190">
        <v>16523</v>
      </c>
      <c r="S3190" t="str">
        <f t="shared" si="49"/>
        <v>0-50K</v>
      </c>
    </row>
    <row r="3191" spans="1:19" x14ac:dyDescent="0.3">
      <c r="A3191" t="s">
        <v>73</v>
      </c>
      <c r="B3191" t="s">
        <v>74</v>
      </c>
      <c r="C3191">
        <v>2024</v>
      </c>
      <c r="D3191" t="s">
        <v>33</v>
      </c>
      <c r="E3191" t="s">
        <v>21</v>
      </c>
      <c r="F3191">
        <v>2.4</v>
      </c>
      <c r="G3191">
        <v>10180</v>
      </c>
      <c r="H3191">
        <v>180</v>
      </c>
      <c r="I3191">
        <v>156</v>
      </c>
      <c r="J3191">
        <v>1</v>
      </c>
      <c r="K3191">
        <v>0</v>
      </c>
      <c r="L3191" t="s">
        <v>34</v>
      </c>
      <c r="M3191" t="s">
        <v>140</v>
      </c>
      <c r="N3191" t="s">
        <v>23</v>
      </c>
      <c r="O3191" t="s">
        <v>60</v>
      </c>
      <c r="P3191">
        <v>46</v>
      </c>
      <c r="Q3191" t="s">
        <v>25</v>
      </c>
      <c r="R3191">
        <v>60776</v>
      </c>
      <c r="S3191" t="str">
        <f t="shared" si="49"/>
        <v>0-50K</v>
      </c>
    </row>
    <row r="3192" spans="1:19" x14ac:dyDescent="0.3">
      <c r="A3192" t="s">
        <v>26</v>
      </c>
      <c r="B3192" t="s">
        <v>68</v>
      </c>
      <c r="C3192">
        <v>2005</v>
      </c>
      <c r="D3192" t="s">
        <v>20</v>
      </c>
      <c r="E3192" t="s">
        <v>21</v>
      </c>
      <c r="F3192">
        <v>2.5</v>
      </c>
      <c r="G3192">
        <v>117083</v>
      </c>
      <c r="H3192">
        <v>125</v>
      </c>
      <c r="I3192">
        <v>119</v>
      </c>
      <c r="J3192">
        <v>4</v>
      </c>
      <c r="K3192">
        <v>1</v>
      </c>
      <c r="L3192" t="s">
        <v>40</v>
      </c>
      <c r="M3192" t="s">
        <v>140</v>
      </c>
      <c r="N3192" t="s">
        <v>45</v>
      </c>
      <c r="O3192" t="s">
        <v>29</v>
      </c>
      <c r="P3192">
        <v>39</v>
      </c>
      <c r="Q3192" t="s">
        <v>30</v>
      </c>
      <c r="R3192">
        <v>500</v>
      </c>
      <c r="S3192" t="str">
        <f t="shared" si="49"/>
        <v>100K-150K</v>
      </c>
    </row>
    <row r="3193" spans="1:19" x14ac:dyDescent="0.3">
      <c r="A3193" t="s">
        <v>55</v>
      </c>
      <c r="B3193" t="s">
        <v>56</v>
      </c>
      <c r="C3193">
        <v>2008</v>
      </c>
      <c r="D3193" t="s">
        <v>20</v>
      </c>
      <c r="E3193" t="s">
        <v>21</v>
      </c>
      <c r="F3193">
        <v>2.4</v>
      </c>
      <c r="G3193">
        <v>170088</v>
      </c>
      <c r="H3193">
        <v>174</v>
      </c>
      <c r="I3193">
        <v>154</v>
      </c>
      <c r="J3193">
        <v>2</v>
      </c>
      <c r="K3193">
        <v>1</v>
      </c>
      <c r="L3193" t="s">
        <v>43</v>
      </c>
      <c r="M3193" t="s">
        <v>22</v>
      </c>
      <c r="N3193" t="s">
        <v>23</v>
      </c>
      <c r="O3193" t="s">
        <v>24</v>
      </c>
      <c r="P3193">
        <v>36</v>
      </c>
      <c r="Q3193" t="s">
        <v>48</v>
      </c>
      <c r="R3193">
        <v>872</v>
      </c>
      <c r="S3193" t="str">
        <f t="shared" si="49"/>
        <v>150K-200K</v>
      </c>
    </row>
    <row r="3194" spans="1:19" x14ac:dyDescent="0.3">
      <c r="A3194" t="s">
        <v>31</v>
      </c>
      <c r="B3194" t="s">
        <v>85</v>
      </c>
      <c r="C3194">
        <v>2024</v>
      </c>
      <c r="D3194" t="s">
        <v>20</v>
      </c>
      <c r="E3194" t="s">
        <v>21</v>
      </c>
      <c r="F3194">
        <v>3.1</v>
      </c>
      <c r="G3194">
        <v>10526</v>
      </c>
      <c r="H3194">
        <v>225</v>
      </c>
      <c r="I3194">
        <v>187</v>
      </c>
      <c r="J3194">
        <v>1</v>
      </c>
      <c r="K3194">
        <v>0</v>
      </c>
      <c r="L3194" t="s">
        <v>140</v>
      </c>
      <c r="M3194" t="s">
        <v>140</v>
      </c>
      <c r="N3194" t="s">
        <v>23</v>
      </c>
      <c r="O3194" t="s">
        <v>24</v>
      </c>
      <c r="P3194">
        <v>29</v>
      </c>
      <c r="Q3194" t="s">
        <v>57</v>
      </c>
      <c r="R3194">
        <v>27454</v>
      </c>
      <c r="S3194" t="str">
        <f t="shared" si="49"/>
        <v>0-50K</v>
      </c>
    </row>
    <row r="3195" spans="1:19" x14ac:dyDescent="0.3">
      <c r="A3195" t="s">
        <v>41</v>
      </c>
      <c r="B3195" t="s">
        <v>103</v>
      </c>
      <c r="C3195">
        <v>2017</v>
      </c>
      <c r="D3195" t="s">
        <v>63</v>
      </c>
      <c r="E3195" t="s">
        <v>21</v>
      </c>
      <c r="F3195">
        <v>3.4</v>
      </c>
      <c r="G3195">
        <v>100894</v>
      </c>
      <c r="H3195">
        <v>256</v>
      </c>
      <c r="I3195">
        <v>234</v>
      </c>
      <c r="J3195">
        <v>1</v>
      </c>
      <c r="K3195">
        <v>0</v>
      </c>
      <c r="L3195" t="s">
        <v>34</v>
      </c>
      <c r="M3195" t="s">
        <v>22</v>
      </c>
      <c r="N3195" t="s">
        <v>23</v>
      </c>
      <c r="O3195" t="s">
        <v>29</v>
      </c>
      <c r="P3195">
        <v>23</v>
      </c>
      <c r="Q3195" t="s">
        <v>25</v>
      </c>
      <c r="R3195">
        <v>13638</v>
      </c>
      <c r="S3195" t="str">
        <f t="shared" si="49"/>
        <v>100K-150K</v>
      </c>
    </row>
    <row r="3196" spans="1:19" x14ac:dyDescent="0.3">
      <c r="A3196" t="s">
        <v>31</v>
      </c>
      <c r="B3196" t="s">
        <v>99</v>
      </c>
      <c r="C3196">
        <v>2012</v>
      </c>
      <c r="D3196" t="s">
        <v>20</v>
      </c>
      <c r="E3196" t="s">
        <v>21</v>
      </c>
      <c r="F3196">
        <v>3</v>
      </c>
      <c r="G3196">
        <v>207460</v>
      </c>
      <c r="H3196">
        <v>187</v>
      </c>
      <c r="I3196">
        <v>222</v>
      </c>
      <c r="J3196">
        <v>2</v>
      </c>
      <c r="K3196" t="s">
        <v>140</v>
      </c>
      <c r="L3196" t="s">
        <v>43</v>
      </c>
      <c r="M3196" t="s">
        <v>94</v>
      </c>
      <c r="N3196" t="s">
        <v>23</v>
      </c>
      <c r="O3196" t="s">
        <v>29</v>
      </c>
      <c r="P3196">
        <v>32</v>
      </c>
      <c r="Q3196" t="s">
        <v>25</v>
      </c>
      <c r="R3196">
        <v>1830</v>
      </c>
      <c r="S3196" t="str">
        <f t="shared" si="49"/>
        <v>200K+</v>
      </c>
    </row>
    <row r="3197" spans="1:19" x14ac:dyDescent="0.3">
      <c r="A3197" t="s">
        <v>31</v>
      </c>
      <c r="B3197" t="s">
        <v>85</v>
      </c>
      <c r="C3197">
        <v>2005</v>
      </c>
      <c r="D3197" t="s">
        <v>20</v>
      </c>
      <c r="E3197" t="s">
        <v>21</v>
      </c>
      <c r="F3197">
        <v>2.9</v>
      </c>
      <c r="G3197">
        <v>162670</v>
      </c>
      <c r="H3197">
        <v>223</v>
      </c>
      <c r="I3197">
        <v>187</v>
      </c>
      <c r="J3197">
        <v>3</v>
      </c>
      <c r="K3197">
        <v>1</v>
      </c>
      <c r="L3197" t="s">
        <v>43</v>
      </c>
      <c r="M3197" t="s">
        <v>140</v>
      </c>
      <c r="N3197" t="s">
        <v>23</v>
      </c>
      <c r="O3197" t="s">
        <v>24</v>
      </c>
      <c r="P3197">
        <v>33</v>
      </c>
      <c r="Q3197" t="s">
        <v>140</v>
      </c>
      <c r="R3197">
        <v>500</v>
      </c>
      <c r="S3197" t="str">
        <f t="shared" si="49"/>
        <v>150K-200K</v>
      </c>
    </row>
    <row r="3198" spans="1:19" x14ac:dyDescent="0.3">
      <c r="A3198" t="s">
        <v>53</v>
      </c>
      <c r="B3198" t="s">
        <v>54</v>
      </c>
      <c r="C3198">
        <v>2018</v>
      </c>
      <c r="D3198" t="s">
        <v>20</v>
      </c>
      <c r="E3198" t="s">
        <v>21</v>
      </c>
      <c r="F3198">
        <v>2.6</v>
      </c>
      <c r="G3198">
        <v>98306</v>
      </c>
      <c r="H3198">
        <v>190</v>
      </c>
      <c r="I3198">
        <v>177</v>
      </c>
      <c r="J3198">
        <v>1</v>
      </c>
      <c r="K3198">
        <v>0</v>
      </c>
      <c r="L3198" t="s">
        <v>40</v>
      </c>
      <c r="M3198" t="s">
        <v>35</v>
      </c>
      <c r="N3198" t="s">
        <v>23</v>
      </c>
      <c r="O3198" t="s">
        <v>24</v>
      </c>
      <c r="P3198">
        <v>32</v>
      </c>
      <c r="Q3198" t="s">
        <v>46</v>
      </c>
      <c r="R3198">
        <v>18932</v>
      </c>
      <c r="S3198" t="str">
        <f t="shared" si="49"/>
        <v>50K-100K</v>
      </c>
    </row>
    <row r="3199" spans="1:19" x14ac:dyDescent="0.3">
      <c r="A3199" t="s">
        <v>80</v>
      </c>
      <c r="B3199" t="s">
        <v>102</v>
      </c>
      <c r="C3199">
        <v>2017</v>
      </c>
      <c r="D3199" t="s">
        <v>20</v>
      </c>
      <c r="E3199" t="s">
        <v>21</v>
      </c>
      <c r="F3199">
        <v>2.5</v>
      </c>
      <c r="G3199">
        <v>100</v>
      </c>
      <c r="H3199">
        <v>157</v>
      </c>
      <c r="I3199">
        <v>154</v>
      </c>
      <c r="J3199">
        <v>2</v>
      </c>
      <c r="K3199">
        <v>0</v>
      </c>
      <c r="L3199" t="s">
        <v>140</v>
      </c>
      <c r="M3199" t="s">
        <v>59</v>
      </c>
      <c r="N3199" t="s">
        <v>23</v>
      </c>
      <c r="O3199" t="s">
        <v>29</v>
      </c>
      <c r="P3199">
        <v>28</v>
      </c>
      <c r="Q3199" t="s">
        <v>140</v>
      </c>
      <c r="R3199">
        <v>19163</v>
      </c>
      <c r="S3199" t="str">
        <f t="shared" si="49"/>
        <v>0-50K</v>
      </c>
    </row>
    <row r="3200" spans="1:19" x14ac:dyDescent="0.3">
      <c r="A3200" t="s">
        <v>49</v>
      </c>
      <c r="B3200" t="s">
        <v>93</v>
      </c>
      <c r="C3200">
        <v>2024</v>
      </c>
      <c r="D3200" t="s">
        <v>20</v>
      </c>
      <c r="E3200" t="s">
        <v>21</v>
      </c>
      <c r="F3200">
        <v>2.5</v>
      </c>
      <c r="G3200">
        <v>3400</v>
      </c>
      <c r="H3200">
        <v>162</v>
      </c>
      <c r="I3200">
        <v>157</v>
      </c>
      <c r="J3200">
        <v>1</v>
      </c>
      <c r="K3200">
        <v>0</v>
      </c>
      <c r="L3200" t="s">
        <v>34</v>
      </c>
      <c r="M3200" t="s">
        <v>22</v>
      </c>
      <c r="N3200" t="s">
        <v>23</v>
      </c>
      <c r="O3200" t="s">
        <v>24</v>
      </c>
      <c r="P3200">
        <v>32</v>
      </c>
      <c r="Q3200" t="s">
        <v>48</v>
      </c>
      <c r="R3200">
        <v>35326</v>
      </c>
      <c r="S3200" t="str">
        <f t="shared" si="49"/>
        <v>0-50K</v>
      </c>
    </row>
    <row r="3201" spans="1:19" x14ac:dyDescent="0.3">
      <c r="A3201" t="s">
        <v>73</v>
      </c>
      <c r="B3201" t="s">
        <v>90</v>
      </c>
      <c r="C3201">
        <v>2011</v>
      </c>
      <c r="D3201" t="s">
        <v>20</v>
      </c>
      <c r="E3201" t="s">
        <v>21</v>
      </c>
      <c r="F3201">
        <v>1.7</v>
      </c>
      <c r="G3201">
        <v>148403</v>
      </c>
      <c r="H3201">
        <v>138</v>
      </c>
      <c r="I3201">
        <v>124</v>
      </c>
      <c r="J3201">
        <v>3</v>
      </c>
      <c r="K3201" t="s">
        <v>140</v>
      </c>
      <c r="L3201" t="s">
        <v>43</v>
      </c>
      <c r="M3201" t="s">
        <v>35</v>
      </c>
      <c r="N3201" t="s">
        <v>45</v>
      </c>
      <c r="O3201" t="s">
        <v>24</v>
      </c>
      <c r="P3201">
        <v>39</v>
      </c>
      <c r="Q3201" t="s">
        <v>91</v>
      </c>
      <c r="R3201">
        <v>5554</v>
      </c>
      <c r="S3201" t="str">
        <f t="shared" si="49"/>
        <v>100K-150K</v>
      </c>
    </row>
    <row r="3202" spans="1:19" x14ac:dyDescent="0.3">
      <c r="A3202" t="s">
        <v>18</v>
      </c>
      <c r="B3202" t="s">
        <v>70</v>
      </c>
      <c r="C3202">
        <v>2013</v>
      </c>
      <c r="D3202" t="s">
        <v>20</v>
      </c>
      <c r="E3202" t="s">
        <v>21</v>
      </c>
      <c r="F3202">
        <v>1.6</v>
      </c>
      <c r="G3202">
        <v>124548</v>
      </c>
      <c r="H3202">
        <v>122</v>
      </c>
      <c r="I3202">
        <v>112</v>
      </c>
      <c r="J3202">
        <v>3</v>
      </c>
      <c r="K3202">
        <v>1</v>
      </c>
      <c r="L3202" t="s">
        <v>43</v>
      </c>
      <c r="M3202" t="s">
        <v>28</v>
      </c>
      <c r="N3202" t="s">
        <v>45</v>
      </c>
      <c r="O3202" t="s">
        <v>29</v>
      </c>
      <c r="P3202">
        <v>36</v>
      </c>
      <c r="Q3202" t="s">
        <v>64</v>
      </c>
      <c r="R3202">
        <v>13820</v>
      </c>
      <c r="S3202" t="str">
        <f t="shared" ref="S3202:S3265" si="50">IF(G3202&lt;=50000,"0-50K",IF(G3202&lt;=100000,"50K-100K",IF(G3202&lt;=150000,"100K-150K",IF(G3202&lt;=200000,"150K-200K","200K+"))))</f>
        <v>100K-150K</v>
      </c>
    </row>
    <row r="3203" spans="1:19" x14ac:dyDescent="0.3">
      <c r="A3203" t="s">
        <v>26</v>
      </c>
      <c r="B3203" t="s">
        <v>27</v>
      </c>
      <c r="C3203">
        <v>2012</v>
      </c>
      <c r="D3203" t="s">
        <v>20</v>
      </c>
      <c r="E3203" t="s">
        <v>21</v>
      </c>
      <c r="F3203">
        <v>3</v>
      </c>
      <c r="G3203">
        <v>221756</v>
      </c>
      <c r="H3203">
        <v>222</v>
      </c>
      <c r="I3203">
        <v>187</v>
      </c>
      <c r="J3203">
        <v>3</v>
      </c>
      <c r="K3203">
        <v>1</v>
      </c>
      <c r="L3203" t="s">
        <v>43</v>
      </c>
      <c r="M3203" t="s">
        <v>59</v>
      </c>
      <c r="N3203" t="s">
        <v>23</v>
      </c>
      <c r="O3203" t="s">
        <v>24</v>
      </c>
      <c r="P3203">
        <v>32</v>
      </c>
      <c r="Q3203" t="s">
        <v>64</v>
      </c>
      <c r="R3203">
        <v>500</v>
      </c>
      <c r="S3203" t="str">
        <f t="shared" si="50"/>
        <v>200K+</v>
      </c>
    </row>
    <row r="3204" spans="1:19" x14ac:dyDescent="0.3">
      <c r="A3204" t="s">
        <v>38</v>
      </c>
      <c r="B3204" t="s">
        <v>89</v>
      </c>
      <c r="C3204">
        <v>2009</v>
      </c>
      <c r="D3204" t="s">
        <v>33</v>
      </c>
      <c r="E3204" t="s">
        <v>21</v>
      </c>
      <c r="F3204">
        <v>2.5</v>
      </c>
      <c r="G3204">
        <v>166859</v>
      </c>
      <c r="H3204">
        <v>130</v>
      </c>
      <c r="I3204">
        <v>121</v>
      </c>
      <c r="J3204">
        <v>4</v>
      </c>
      <c r="K3204">
        <v>1</v>
      </c>
      <c r="L3204" t="s">
        <v>34</v>
      </c>
      <c r="M3204" t="s">
        <v>22</v>
      </c>
      <c r="N3204" t="s">
        <v>45</v>
      </c>
      <c r="O3204" t="s">
        <v>29</v>
      </c>
      <c r="P3204">
        <v>57</v>
      </c>
      <c r="Q3204" t="s">
        <v>76</v>
      </c>
      <c r="R3204">
        <v>500</v>
      </c>
      <c r="S3204" t="str">
        <f t="shared" si="50"/>
        <v>150K-200K</v>
      </c>
    </row>
    <row r="3205" spans="1:19" x14ac:dyDescent="0.3">
      <c r="A3205" t="s">
        <v>49</v>
      </c>
      <c r="B3205" t="s">
        <v>93</v>
      </c>
      <c r="C3205">
        <v>2019</v>
      </c>
      <c r="D3205" t="s">
        <v>33</v>
      </c>
      <c r="E3205" t="s">
        <v>21</v>
      </c>
      <c r="F3205">
        <v>2.4</v>
      </c>
      <c r="G3205">
        <v>64072</v>
      </c>
      <c r="H3205">
        <v>184</v>
      </c>
      <c r="I3205">
        <v>169</v>
      </c>
      <c r="J3205">
        <v>1</v>
      </c>
      <c r="K3205">
        <v>0</v>
      </c>
      <c r="L3205" t="s">
        <v>43</v>
      </c>
      <c r="M3205" t="s">
        <v>94</v>
      </c>
      <c r="N3205" t="s">
        <v>23</v>
      </c>
      <c r="O3205" t="s">
        <v>29</v>
      </c>
      <c r="P3205">
        <v>54</v>
      </c>
      <c r="Q3205" t="s">
        <v>140</v>
      </c>
      <c r="R3205">
        <v>18685</v>
      </c>
      <c r="S3205" t="str">
        <f t="shared" si="50"/>
        <v>50K-100K</v>
      </c>
    </row>
    <row r="3206" spans="1:19" x14ac:dyDescent="0.3">
      <c r="A3206" t="s">
        <v>38</v>
      </c>
      <c r="B3206" t="s">
        <v>89</v>
      </c>
      <c r="C3206">
        <v>2017</v>
      </c>
      <c r="D3206" t="s">
        <v>20</v>
      </c>
      <c r="E3206" t="s">
        <v>21</v>
      </c>
      <c r="F3206">
        <v>2.2999999999999998</v>
      </c>
      <c r="G3206">
        <v>83057</v>
      </c>
      <c r="H3206">
        <v>178</v>
      </c>
      <c r="I3206">
        <v>157</v>
      </c>
      <c r="J3206">
        <v>1</v>
      </c>
      <c r="K3206">
        <v>1</v>
      </c>
      <c r="L3206" t="s">
        <v>34</v>
      </c>
      <c r="M3206" t="s">
        <v>44</v>
      </c>
      <c r="N3206" t="s">
        <v>45</v>
      </c>
      <c r="O3206" t="s">
        <v>29</v>
      </c>
      <c r="P3206">
        <v>34</v>
      </c>
      <c r="Q3206" t="s">
        <v>140</v>
      </c>
      <c r="R3206">
        <v>7265</v>
      </c>
      <c r="S3206" t="str">
        <f t="shared" si="50"/>
        <v>50K-100K</v>
      </c>
    </row>
    <row r="3207" spans="1:19" x14ac:dyDescent="0.3">
      <c r="A3207" t="s">
        <v>80</v>
      </c>
      <c r="B3207" t="s">
        <v>102</v>
      </c>
      <c r="C3207">
        <v>2023</v>
      </c>
      <c r="D3207" t="s">
        <v>33</v>
      </c>
      <c r="E3207" t="s">
        <v>21</v>
      </c>
      <c r="F3207">
        <v>2.5</v>
      </c>
      <c r="G3207">
        <v>19310</v>
      </c>
      <c r="H3207">
        <v>189</v>
      </c>
      <c r="I3207">
        <v>183</v>
      </c>
      <c r="J3207">
        <v>1</v>
      </c>
      <c r="K3207">
        <v>0</v>
      </c>
      <c r="L3207" t="s">
        <v>43</v>
      </c>
      <c r="M3207" t="s">
        <v>72</v>
      </c>
      <c r="N3207" t="s">
        <v>23</v>
      </c>
      <c r="O3207" t="s">
        <v>29</v>
      </c>
      <c r="P3207">
        <v>47</v>
      </c>
      <c r="Q3207" t="s">
        <v>64</v>
      </c>
      <c r="R3207">
        <v>31592</v>
      </c>
      <c r="S3207" t="str">
        <f t="shared" si="50"/>
        <v>0-50K</v>
      </c>
    </row>
    <row r="3208" spans="1:19" x14ac:dyDescent="0.3">
      <c r="A3208" t="s">
        <v>49</v>
      </c>
      <c r="B3208" t="s">
        <v>50</v>
      </c>
      <c r="C3208">
        <v>2017</v>
      </c>
      <c r="D3208" t="s">
        <v>33</v>
      </c>
      <c r="E3208" t="s">
        <v>21</v>
      </c>
      <c r="F3208">
        <v>2.5</v>
      </c>
      <c r="G3208">
        <v>90983</v>
      </c>
      <c r="H3208">
        <v>192</v>
      </c>
      <c r="I3208">
        <v>187</v>
      </c>
      <c r="J3208">
        <v>2</v>
      </c>
      <c r="K3208">
        <v>1</v>
      </c>
      <c r="L3208" t="s">
        <v>43</v>
      </c>
      <c r="M3208" t="s">
        <v>44</v>
      </c>
      <c r="N3208" t="s">
        <v>45</v>
      </c>
      <c r="O3208" t="s">
        <v>29</v>
      </c>
      <c r="P3208">
        <v>56</v>
      </c>
      <c r="Q3208" t="s">
        <v>57</v>
      </c>
      <c r="R3208">
        <v>5737</v>
      </c>
      <c r="S3208" t="str">
        <f t="shared" si="50"/>
        <v>50K-100K</v>
      </c>
    </row>
    <row r="3209" spans="1:19" x14ac:dyDescent="0.3">
      <c r="A3209" t="s">
        <v>55</v>
      </c>
      <c r="B3209" t="s">
        <v>78</v>
      </c>
      <c r="C3209">
        <v>2013</v>
      </c>
      <c r="D3209" t="s">
        <v>20</v>
      </c>
      <c r="E3209" t="s">
        <v>21</v>
      </c>
      <c r="F3209">
        <v>2.2999999999999998</v>
      </c>
      <c r="G3209">
        <v>232703</v>
      </c>
      <c r="H3209">
        <v>191</v>
      </c>
      <c r="I3209">
        <v>177</v>
      </c>
      <c r="J3209">
        <v>3</v>
      </c>
      <c r="K3209">
        <v>0</v>
      </c>
      <c r="L3209" t="s">
        <v>140</v>
      </c>
      <c r="M3209" t="s">
        <v>94</v>
      </c>
      <c r="N3209" t="s">
        <v>45</v>
      </c>
      <c r="O3209" t="s">
        <v>29</v>
      </c>
      <c r="P3209">
        <v>30</v>
      </c>
      <c r="Q3209" t="s">
        <v>57</v>
      </c>
      <c r="R3209">
        <v>500</v>
      </c>
      <c r="S3209" t="str">
        <f t="shared" si="50"/>
        <v>200K+</v>
      </c>
    </row>
    <row r="3210" spans="1:19" x14ac:dyDescent="0.3">
      <c r="A3210" t="s">
        <v>26</v>
      </c>
      <c r="B3210" t="s">
        <v>27</v>
      </c>
      <c r="C3210">
        <v>2007</v>
      </c>
      <c r="D3210" t="s">
        <v>20</v>
      </c>
      <c r="E3210" t="s">
        <v>21</v>
      </c>
      <c r="F3210">
        <v>2</v>
      </c>
      <c r="G3210">
        <v>196295</v>
      </c>
      <c r="H3210">
        <v>187</v>
      </c>
      <c r="I3210">
        <v>172</v>
      </c>
      <c r="J3210">
        <v>3</v>
      </c>
      <c r="K3210">
        <v>1</v>
      </c>
      <c r="L3210" t="s">
        <v>43</v>
      </c>
      <c r="M3210" t="s">
        <v>52</v>
      </c>
      <c r="N3210" t="s">
        <v>23</v>
      </c>
      <c r="O3210" t="s">
        <v>29</v>
      </c>
      <c r="P3210">
        <v>31</v>
      </c>
      <c r="Q3210" t="s">
        <v>48</v>
      </c>
      <c r="R3210">
        <v>500</v>
      </c>
      <c r="S3210" t="str">
        <f t="shared" si="50"/>
        <v>150K-200K</v>
      </c>
    </row>
    <row r="3211" spans="1:19" x14ac:dyDescent="0.3">
      <c r="A3211" t="s">
        <v>31</v>
      </c>
      <c r="B3211" t="s">
        <v>85</v>
      </c>
      <c r="C3211">
        <v>2018</v>
      </c>
      <c r="D3211" t="s">
        <v>20</v>
      </c>
      <c r="E3211" t="s">
        <v>21</v>
      </c>
      <c r="F3211">
        <v>3</v>
      </c>
      <c r="G3211">
        <v>70083</v>
      </c>
      <c r="H3211">
        <v>226</v>
      </c>
      <c r="I3211">
        <v>216</v>
      </c>
      <c r="J3211">
        <v>3</v>
      </c>
      <c r="K3211">
        <v>0</v>
      </c>
      <c r="L3211" t="s">
        <v>140</v>
      </c>
      <c r="M3211" t="s">
        <v>59</v>
      </c>
      <c r="N3211" t="s">
        <v>23</v>
      </c>
      <c r="O3211" t="s">
        <v>24</v>
      </c>
      <c r="P3211">
        <v>28</v>
      </c>
      <c r="Q3211" t="s">
        <v>140</v>
      </c>
      <c r="R3211">
        <v>14102</v>
      </c>
      <c r="S3211" t="str">
        <f t="shared" si="50"/>
        <v>50K-100K</v>
      </c>
    </row>
    <row r="3212" spans="1:19" x14ac:dyDescent="0.3">
      <c r="A3212" t="s">
        <v>73</v>
      </c>
      <c r="B3212" t="s">
        <v>74</v>
      </c>
      <c r="C3212">
        <v>2010</v>
      </c>
      <c r="D3212" t="s">
        <v>20</v>
      </c>
      <c r="E3212" t="s">
        <v>67</v>
      </c>
      <c r="F3212">
        <v>3.1</v>
      </c>
      <c r="G3212">
        <v>196353</v>
      </c>
      <c r="H3212">
        <v>233</v>
      </c>
      <c r="I3212">
        <v>187</v>
      </c>
      <c r="J3212">
        <v>4</v>
      </c>
      <c r="K3212">
        <v>1</v>
      </c>
      <c r="L3212" t="s">
        <v>140</v>
      </c>
      <c r="M3212" t="s">
        <v>140</v>
      </c>
      <c r="N3212" t="s">
        <v>23</v>
      </c>
      <c r="O3212" t="s">
        <v>29</v>
      </c>
      <c r="P3212">
        <v>24</v>
      </c>
      <c r="Q3212" t="s">
        <v>30</v>
      </c>
      <c r="R3212">
        <v>6597</v>
      </c>
      <c r="S3212" t="str">
        <f t="shared" si="50"/>
        <v>150K-200K</v>
      </c>
    </row>
    <row r="3213" spans="1:19" x14ac:dyDescent="0.3">
      <c r="A3213" t="s">
        <v>80</v>
      </c>
      <c r="B3213" t="s">
        <v>98</v>
      </c>
      <c r="C3213">
        <v>2019</v>
      </c>
      <c r="D3213" t="s">
        <v>20</v>
      </c>
      <c r="E3213" t="s">
        <v>21</v>
      </c>
      <c r="F3213">
        <v>2.5</v>
      </c>
      <c r="G3213">
        <v>64879</v>
      </c>
      <c r="H3213">
        <v>154</v>
      </c>
      <c r="I3213">
        <v>156</v>
      </c>
      <c r="J3213">
        <v>2</v>
      </c>
      <c r="K3213">
        <v>0</v>
      </c>
      <c r="L3213" t="s">
        <v>40</v>
      </c>
      <c r="M3213" t="s">
        <v>44</v>
      </c>
      <c r="N3213" t="s">
        <v>23</v>
      </c>
      <c r="O3213" t="s">
        <v>29</v>
      </c>
      <c r="P3213">
        <v>37</v>
      </c>
      <c r="Q3213" t="s">
        <v>48</v>
      </c>
      <c r="R3213">
        <v>11587</v>
      </c>
      <c r="S3213" t="str">
        <f t="shared" si="50"/>
        <v>50K-100K</v>
      </c>
    </row>
    <row r="3214" spans="1:19" x14ac:dyDescent="0.3">
      <c r="A3214" t="s">
        <v>49</v>
      </c>
      <c r="B3214" t="s">
        <v>100</v>
      </c>
      <c r="C3214">
        <v>2014</v>
      </c>
      <c r="D3214" t="s">
        <v>20</v>
      </c>
      <c r="E3214" t="s">
        <v>21</v>
      </c>
      <c r="F3214">
        <v>2</v>
      </c>
      <c r="G3214">
        <v>47503</v>
      </c>
      <c r="H3214">
        <v>147</v>
      </c>
      <c r="I3214">
        <v>130</v>
      </c>
      <c r="J3214">
        <v>2</v>
      </c>
      <c r="K3214">
        <v>1</v>
      </c>
      <c r="L3214" t="s">
        <v>140</v>
      </c>
      <c r="M3214" t="s">
        <v>140</v>
      </c>
      <c r="N3214" t="s">
        <v>45</v>
      </c>
      <c r="O3214" t="s">
        <v>29</v>
      </c>
      <c r="P3214">
        <v>34</v>
      </c>
      <c r="Q3214" t="s">
        <v>25</v>
      </c>
      <c r="R3214">
        <v>7343</v>
      </c>
      <c r="S3214" t="str">
        <f t="shared" si="50"/>
        <v>0-50K</v>
      </c>
    </row>
    <row r="3215" spans="1:19" x14ac:dyDescent="0.3">
      <c r="A3215" t="s">
        <v>31</v>
      </c>
      <c r="B3215" t="s">
        <v>61</v>
      </c>
      <c r="C3215">
        <v>2018</v>
      </c>
      <c r="D3215" t="s">
        <v>20</v>
      </c>
      <c r="E3215" t="s">
        <v>21</v>
      </c>
      <c r="F3215">
        <v>1.5</v>
      </c>
      <c r="G3215">
        <v>60079</v>
      </c>
      <c r="H3215">
        <v>122</v>
      </c>
      <c r="I3215">
        <v>109</v>
      </c>
      <c r="J3215">
        <v>1</v>
      </c>
      <c r="K3215">
        <v>0</v>
      </c>
      <c r="L3215" t="s">
        <v>34</v>
      </c>
      <c r="M3215" t="s">
        <v>44</v>
      </c>
      <c r="N3215" t="s">
        <v>45</v>
      </c>
      <c r="O3215" t="s">
        <v>24</v>
      </c>
      <c r="P3215">
        <v>43</v>
      </c>
      <c r="Q3215" t="s">
        <v>37</v>
      </c>
      <c r="R3215">
        <v>14017</v>
      </c>
      <c r="S3215" t="str">
        <f t="shared" si="50"/>
        <v>50K-100K</v>
      </c>
    </row>
    <row r="3216" spans="1:19" x14ac:dyDescent="0.3">
      <c r="A3216" t="s">
        <v>80</v>
      </c>
      <c r="B3216" t="s">
        <v>98</v>
      </c>
      <c r="C3216">
        <v>2021</v>
      </c>
      <c r="D3216" t="s">
        <v>65</v>
      </c>
      <c r="E3216" t="s">
        <v>21</v>
      </c>
      <c r="F3216">
        <v>2.5</v>
      </c>
      <c r="G3216">
        <v>37363</v>
      </c>
      <c r="H3216">
        <v>277</v>
      </c>
      <c r="I3216">
        <v>304</v>
      </c>
      <c r="J3216">
        <v>1</v>
      </c>
      <c r="K3216">
        <v>0</v>
      </c>
      <c r="L3216" t="s">
        <v>43</v>
      </c>
      <c r="M3216" t="s">
        <v>59</v>
      </c>
      <c r="N3216" t="s">
        <v>23</v>
      </c>
      <c r="O3216" t="s">
        <v>29</v>
      </c>
      <c r="P3216">
        <v>89</v>
      </c>
      <c r="Q3216" t="s">
        <v>88</v>
      </c>
      <c r="R3216">
        <v>18875</v>
      </c>
      <c r="S3216" t="str">
        <f t="shared" si="50"/>
        <v>0-50K</v>
      </c>
    </row>
    <row r="3217" spans="1:19" x14ac:dyDescent="0.3">
      <c r="A3217" t="s">
        <v>55</v>
      </c>
      <c r="B3217" t="s">
        <v>56</v>
      </c>
      <c r="C3217">
        <v>2016</v>
      </c>
      <c r="D3217" t="s">
        <v>20</v>
      </c>
      <c r="E3217" t="s">
        <v>21</v>
      </c>
      <c r="F3217">
        <v>3.3</v>
      </c>
      <c r="G3217">
        <v>41106</v>
      </c>
      <c r="H3217">
        <v>253</v>
      </c>
      <c r="I3217">
        <v>237</v>
      </c>
      <c r="J3217">
        <v>2</v>
      </c>
      <c r="K3217">
        <v>0</v>
      </c>
      <c r="L3217" t="s">
        <v>40</v>
      </c>
      <c r="M3217" t="s">
        <v>28</v>
      </c>
      <c r="N3217" t="s">
        <v>23</v>
      </c>
      <c r="O3217" t="s">
        <v>29</v>
      </c>
      <c r="P3217">
        <v>23</v>
      </c>
      <c r="Q3217" t="s">
        <v>91</v>
      </c>
      <c r="R3217">
        <v>13809</v>
      </c>
      <c r="S3217" t="str">
        <f t="shared" si="50"/>
        <v>0-50K</v>
      </c>
    </row>
    <row r="3218" spans="1:19" x14ac:dyDescent="0.3">
      <c r="A3218" t="s">
        <v>80</v>
      </c>
      <c r="B3218" t="s">
        <v>81</v>
      </c>
      <c r="C3218">
        <v>2018</v>
      </c>
      <c r="D3218" t="s">
        <v>65</v>
      </c>
      <c r="E3218" t="s">
        <v>21</v>
      </c>
      <c r="F3218">
        <v>0</v>
      </c>
      <c r="G3218">
        <v>54410</v>
      </c>
      <c r="H3218">
        <v>187</v>
      </c>
      <c r="I3218">
        <v>328</v>
      </c>
      <c r="J3218">
        <v>1</v>
      </c>
      <c r="K3218">
        <v>0</v>
      </c>
      <c r="L3218" t="s">
        <v>34</v>
      </c>
      <c r="M3218" t="s">
        <v>52</v>
      </c>
      <c r="N3218" t="s">
        <v>82</v>
      </c>
      <c r="O3218" t="s">
        <v>60</v>
      </c>
      <c r="P3218">
        <v>115</v>
      </c>
      <c r="Q3218" t="s">
        <v>64</v>
      </c>
      <c r="R3218">
        <v>13878</v>
      </c>
      <c r="S3218" t="str">
        <f t="shared" si="50"/>
        <v>50K-100K</v>
      </c>
    </row>
    <row r="3219" spans="1:19" x14ac:dyDescent="0.3">
      <c r="A3219" t="s">
        <v>41</v>
      </c>
      <c r="B3219" t="s">
        <v>62</v>
      </c>
      <c r="C3219">
        <v>2008</v>
      </c>
      <c r="D3219" t="s">
        <v>20</v>
      </c>
      <c r="E3219" t="s">
        <v>21</v>
      </c>
      <c r="F3219">
        <v>2.5</v>
      </c>
      <c r="G3219">
        <v>310304</v>
      </c>
      <c r="H3219">
        <v>234</v>
      </c>
      <c r="I3219">
        <v>202</v>
      </c>
      <c r="J3219">
        <v>4</v>
      </c>
      <c r="K3219">
        <v>0</v>
      </c>
      <c r="L3219" t="s">
        <v>43</v>
      </c>
      <c r="M3219" t="s">
        <v>140</v>
      </c>
      <c r="N3219" t="s">
        <v>23</v>
      </c>
      <c r="O3219" t="s">
        <v>24</v>
      </c>
      <c r="P3219">
        <v>24</v>
      </c>
      <c r="Q3219" t="s">
        <v>48</v>
      </c>
      <c r="R3219">
        <v>500</v>
      </c>
      <c r="S3219" t="str">
        <f t="shared" si="50"/>
        <v>200K+</v>
      </c>
    </row>
    <row r="3220" spans="1:19" x14ac:dyDescent="0.3">
      <c r="A3220" t="s">
        <v>38</v>
      </c>
      <c r="B3220" t="s">
        <v>86</v>
      </c>
      <c r="C3220">
        <v>2024</v>
      </c>
      <c r="D3220" t="s">
        <v>20</v>
      </c>
      <c r="E3220" t="s">
        <v>21</v>
      </c>
      <c r="F3220">
        <v>5.6</v>
      </c>
      <c r="G3220">
        <v>100</v>
      </c>
      <c r="H3220">
        <v>187</v>
      </c>
      <c r="I3220">
        <v>391</v>
      </c>
      <c r="J3220">
        <v>1</v>
      </c>
      <c r="K3220">
        <v>0</v>
      </c>
      <c r="L3220" t="s">
        <v>43</v>
      </c>
      <c r="M3220" t="s">
        <v>44</v>
      </c>
      <c r="N3220" t="s">
        <v>84</v>
      </c>
      <c r="O3220" t="s">
        <v>95</v>
      </c>
      <c r="P3220">
        <v>10</v>
      </c>
      <c r="Q3220" t="s">
        <v>30</v>
      </c>
      <c r="R3220">
        <v>32701</v>
      </c>
      <c r="S3220" t="str">
        <f t="shared" si="50"/>
        <v>0-50K</v>
      </c>
    </row>
    <row r="3221" spans="1:19" x14ac:dyDescent="0.3">
      <c r="A3221" t="s">
        <v>53</v>
      </c>
      <c r="B3221" t="s">
        <v>54</v>
      </c>
      <c r="C3221">
        <v>2006</v>
      </c>
      <c r="D3221" t="s">
        <v>20</v>
      </c>
      <c r="E3221" t="s">
        <v>21</v>
      </c>
      <c r="F3221">
        <v>2.9</v>
      </c>
      <c r="G3221">
        <v>168170</v>
      </c>
      <c r="H3221">
        <v>215</v>
      </c>
      <c r="I3221">
        <v>200</v>
      </c>
      <c r="J3221">
        <v>4</v>
      </c>
      <c r="K3221">
        <v>0</v>
      </c>
      <c r="L3221" t="s">
        <v>43</v>
      </c>
      <c r="M3221" t="s">
        <v>22</v>
      </c>
      <c r="N3221" t="s">
        <v>23</v>
      </c>
      <c r="O3221" t="s">
        <v>24</v>
      </c>
      <c r="P3221">
        <v>26</v>
      </c>
      <c r="Q3221" t="s">
        <v>48</v>
      </c>
      <c r="R3221">
        <v>1552</v>
      </c>
      <c r="S3221" t="str">
        <f t="shared" si="50"/>
        <v>150K-200K</v>
      </c>
    </row>
    <row r="3222" spans="1:19" x14ac:dyDescent="0.3">
      <c r="A3222" t="s">
        <v>73</v>
      </c>
      <c r="B3222" t="s">
        <v>74</v>
      </c>
      <c r="C3222">
        <v>2010</v>
      </c>
      <c r="D3222" t="s">
        <v>33</v>
      </c>
      <c r="E3222" t="s">
        <v>140</v>
      </c>
      <c r="F3222">
        <v>2.2000000000000002</v>
      </c>
      <c r="G3222">
        <v>256029</v>
      </c>
      <c r="H3222">
        <v>165</v>
      </c>
      <c r="I3222">
        <v>187</v>
      </c>
      <c r="J3222">
        <v>3</v>
      </c>
      <c r="K3222">
        <v>0</v>
      </c>
      <c r="L3222" t="s">
        <v>40</v>
      </c>
      <c r="M3222" t="s">
        <v>140</v>
      </c>
      <c r="N3222" t="s">
        <v>23</v>
      </c>
      <c r="O3222" t="s">
        <v>29</v>
      </c>
      <c r="P3222">
        <v>47</v>
      </c>
      <c r="Q3222" t="s">
        <v>37</v>
      </c>
      <c r="R3222">
        <v>4249</v>
      </c>
      <c r="S3222" t="str">
        <f t="shared" si="50"/>
        <v>200K+</v>
      </c>
    </row>
    <row r="3223" spans="1:19" x14ac:dyDescent="0.3">
      <c r="A3223" t="s">
        <v>38</v>
      </c>
      <c r="B3223" t="s">
        <v>47</v>
      </c>
      <c r="C3223">
        <v>2009</v>
      </c>
      <c r="D3223" t="s">
        <v>20</v>
      </c>
      <c r="E3223" t="s">
        <v>140</v>
      </c>
      <c r="F3223">
        <v>2.7</v>
      </c>
      <c r="G3223">
        <v>223711</v>
      </c>
      <c r="H3223">
        <v>202</v>
      </c>
      <c r="I3223">
        <v>189</v>
      </c>
      <c r="J3223">
        <v>3</v>
      </c>
      <c r="K3223">
        <v>1</v>
      </c>
      <c r="L3223" t="s">
        <v>34</v>
      </c>
      <c r="M3223" t="s">
        <v>22</v>
      </c>
      <c r="N3223" t="s">
        <v>23</v>
      </c>
      <c r="O3223" t="s">
        <v>24</v>
      </c>
      <c r="P3223">
        <v>32</v>
      </c>
      <c r="Q3223" t="s">
        <v>46</v>
      </c>
      <c r="R3223">
        <v>500</v>
      </c>
      <c r="S3223" t="str">
        <f t="shared" si="50"/>
        <v>200K+</v>
      </c>
    </row>
    <row r="3224" spans="1:19" x14ac:dyDescent="0.3">
      <c r="A3224" t="s">
        <v>26</v>
      </c>
      <c r="B3224" t="s">
        <v>68</v>
      </c>
      <c r="C3224">
        <v>2021</v>
      </c>
      <c r="D3224" t="s">
        <v>33</v>
      </c>
      <c r="E3224" t="s">
        <v>21</v>
      </c>
      <c r="F3224">
        <v>2.2000000000000002</v>
      </c>
      <c r="G3224">
        <v>32066</v>
      </c>
      <c r="H3224">
        <v>169</v>
      </c>
      <c r="I3224">
        <v>171</v>
      </c>
      <c r="J3224">
        <v>1</v>
      </c>
      <c r="K3224">
        <v>0</v>
      </c>
      <c r="L3224" t="s">
        <v>34</v>
      </c>
      <c r="M3224" t="s">
        <v>44</v>
      </c>
      <c r="N3224" t="s">
        <v>45</v>
      </c>
      <c r="O3224" t="s">
        <v>29</v>
      </c>
      <c r="P3224">
        <v>44</v>
      </c>
      <c r="Q3224" t="s">
        <v>91</v>
      </c>
      <c r="R3224">
        <v>15238</v>
      </c>
      <c r="S3224" t="str">
        <f t="shared" si="50"/>
        <v>0-50K</v>
      </c>
    </row>
    <row r="3225" spans="1:19" x14ac:dyDescent="0.3">
      <c r="A3225" t="s">
        <v>26</v>
      </c>
      <c r="B3225" t="s">
        <v>58</v>
      </c>
      <c r="C3225">
        <v>2009</v>
      </c>
      <c r="D3225" t="s">
        <v>20</v>
      </c>
      <c r="E3225" t="s">
        <v>140</v>
      </c>
      <c r="F3225">
        <v>2.5</v>
      </c>
      <c r="G3225">
        <v>257411</v>
      </c>
      <c r="H3225">
        <v>187</v>
      </c>
      <c r="I3225">
        <v>164</v>
      </c>
      <c r="J3225">
        <v>3</v>
      </c>
      <c r="K3225">
        <v>1</v>
      </c>
      <c r="L3225" t="s">
        <v>43</v>
      </c>
      <c r="M3225" t="s">
        <v>44</v>
      </c>
      <c r="N3225" t="s">
        <v>23</v>
      </c>
      <c r="O3225" t="s">
        <v>29</v>
      </c>
      <c r="P3225">
        <v>30</v>
      </c>
      <c r="Q3225" t="s">
        <v>30</v>
      </c>
      <c r="R3225">
        <v>500</v>
      </c>
      <c r="S3225" t="str">
        <f t="shared" si="50"/>
        <v>200K+</v>
      </c>
    </row>
    <row r="3226" spans="1:19" x14ac:dyDescent="0.3">
      <c r="A3226" t="s">
        <v>53</v>
      </c>
      <c r="B3226" t="s">
        <v>79</v>
      </c>
      <c r="C3226">
        <v>2006</v>
      </c>
      <c r="D3226" t="s">
        <v>20</v>
      </c>
      <c r="E3226" t="s">
        <v>140</v>
      </c>
      <c r="F3226">
        <v>1.5</v>
      </c>
      <c r="G3226">
        <v>285560</v>
      </c>
      <c r="H3226">
        <v>133</v>
      </c>
      <c r="I3226">
        <v>134</v>
      </c>
      <c r="J3226">
        <v>4</v>
      </c>
      <c r="K3226">
        <v>0</v>
      </c>
      <c r="L3226" t="s">
        <v>140</v>
      </c>
      <c r="M3226" t="s">
        <v>28</v>
      </c>
      <c r="N3226" t="s">
        <v>45</v>
      </c>
      <c r="O3226" t="s">
        <v>29</v>
      </c>
      <c r="P3226">
        <v>36</v>
      </c>
      <c r="Q3226" t="s">
        <v>37</v>
      </c>
      <c r="R3226">
        <v>500</v>
      </c>
      <c r="S3226" t="str">
        <f t="shared" si="50"/>
        <v>200K+</v>
      </c>
    </row>
    <row r="3227" spans="1:19" x14ac:dyDescent="0.3">
      <c r="A3227" t="s">
        <v>49</v>
      </c>
      <c r="B3227" t="s">
        <v>50</v>
      </c>
      <c r="C3227">
        <v>2022</v>
      </c>
      <c r="D3227" t="s">
        <v>20</v>
      </c>
      <c r="E3227" t="s">
        <v>21</v>
      </c>
      <c r="F3227">
        <v>2.2999999999999998</v>
      </c>
      <c r="G3227">
        <v>26936</v>
      </c>
      <c r="H3227">
        <v>187</v>
      </c>
      <c r="I3227">
        <v>170</v>
      </c>
      <c r="J3227">
        <v>1</v>
      </c>
      <c r="K3227" t="s">
        <v>140</v>
      </c>
      <c r="L3227" t="s">
        <v>43</v>
      </c>
      <c r="M3227" t="s">
        <v>140</v>
      </c>
      <c r="N3227" t="s">
        <v>45</v>
      </c>
      <c r="O3227" t="s">
        <v>29</v>
      </c>
      <c r="P3227">
        <v>31</v>
      </c>
      <c r="Q3227" t="s">
        <v>88</v>
      </c>
      <c r="R3227">
        <v>16143</v>
      </c>
      <c r="S3227" t="str">
        <f t="shared" si="50"/>
        <v>0-50K</v>
      </c>
    </row>
    <row r="3228" spans="1:19" x14ac:dyDescent="0.3">
      <c r="A3228" t="s">
        <v>31</v>
      </c>
      <c r="B3228" t="s">
        <v>99</v>
      </c>
      <c r="C3228">
        <v>2011</v>
      </c>
      <c r="D3228" t="s">
        <v>20</v>
      </c>
      <c r="E3228" t="s">
        <v>67</v>
      </c>
      <c r="F3228">
        <v>2.5</v>
      </c>
      <c r="G3228">
        <v>212225</v>
      </c>
      <c r="H3228">
        <v>186</v>
      </c>
      <c r="I3228">
        <v>182</v>
      </c>
      <c r="J3228">
        <v>3</v>
      </c>
      <c r="K3228">
        <v>1</v>
      </c>
      <c r="L3228" t="s">
        <v>43</v>
      </c>
      <c r="M3228" t="s">
        <v>44</v>
      </c>
      <c r="N3228" t="s">
        <v>23</v>
      </c>
      <c r="O3228" t="s">
        <v>24</v>
      </c>
      <c r="P3228">
        <v>27</v>
      </c>
      <c r="Q3228" t="s">
        <v>37</v>
      </c>
      <c r="R3228">
        <v>724</v>
      </c>
      <c r="S3228" t="str">
        <f t="shared" si="50"/>
        <v>200K+</v>
      </c>
    </row>
    <row r="3229" spans="1:19" x14ac:dyDescent="0.3">
      <c r="A3229" t="s">
        <v>49</v>
      </c>
      <c r="B3229" t="s">
        <v>50</v>
      </c>
      <c r="C3229">
        <v>2018</v>
      </c>
      <c r="D3229" t="s">
        <v>20</v>
      </c>
      <c r="E3229" t="s">
        <v>21</v>
      </c>
      <c r="F3229">
        <v>1.8</v>
      </c>
      <c r="G3229">
        <v>63261</v>
      </c>
      <c r="H3229">
        <v>146</v>
      </c>
      <c r="I3229">
        <v>187</v>
      </c>
      <c r="J3229">
        <v>2</v>
      </c>
      <c r="K3229">
        <v>1</v>
      </c>
      <c r="L3229" t="s">
        <v>34</v>
      </c>
      <c r="M3229" t="s">
        <v>22</v>
      </c>
      <c r="N3229" t="s">
        <v>45</v>
      </c>
      <c r="O3229" t="s">
        <v>29</v>
      </c>
      <c r="P3229">
        <v>36</v>
      </c>
      <c r="Q3229" t="s">
        <v>37</v>
      </c>
      <c r="R3229">
        <v>7994</v>
      </c>
      <c r="S3229" t="str">
        <f t="shared" si="50"/>
        <v>50K-100K</v>
      </c>
    </row>
    <row r="3230" spans="1:19" x14ac:dyDescent="0.3">
      <c r="A3230" t="s">
        <v>31</v>
      </c>
      <c r="B3230" t="s">
        <v>32</v>
      </c>
      <c r="C3230">
        <v>2005</v>
      </c>
      <c r="D3230" t="s">
        <v>20</v>
      </c>
      <c r="E3230" t="s">
        <v>21</v>
      </c>
      <c r="F3230">
        <v>2.2999999999999998</v>
      </c>
      <c r="G3230">
        <v>19478</v>
      </c>
      <c r="H3230">
        <v>177</v>
      </c>
      <c r="I3230">
        <v>160</v>
      </c>
      <c r="J3230">
        <v>3</v>
      </c>
      <c r="K3230" t="s">
        <v>140</v>
      </c>
      <c r="L3230" t="s">
        <v>43</v>
      </c>
      <c r="M3230" t="s">
        <v>28</v>
      </c>
      <c r="N3230" t="s">
        <v>36</v>
      </c>
      <c r="O3230" t="s">
        <v>24</v>
      </c>
      <c r="P3230">
        <v>32</v>
      </c>
      <c r="Q3230" t="s">
        <v>88</v>
      </c>
      <c r="R3230">
        <v>3201</v>
      </c>
      <c r="S3230" t="str">
        <f t="shared" si="50"/>
        <v>0-50K</v>
      </c>
    </row>
    <row r="3231" spans="1:19" x14ac:dyDescent="0.3">
      <c r="A3231" t="s">
        <v>55</v>
      </c>
      <c r="B3231" t="s">
        <v>78</v>
      </c>
      <c r="C3231">
        <v>2017</v>
      </c>
      <c r="D3231" t="s">
        <v>33</v>
      </c>
      <c r="E3231" t="s">
        <v>21</v>
      </c>
      <c r="F3231">
        <v>2.5</v>
      </c>
      <c r="G3231">
        <v>157913</v>
      </c>
      <c r="H3231">
        <v>187</v>
      </c>
      <c r="I3231">
        <v>181</v>
      </c>
      <c r="J3231">
        <v>1</v>
      </c>
      <c r="K3231">
        <v>0</v>
      </c>
      <c r="L3231" t="s">
        <v>34</v>
      </c>
      <c r="M3231" t="s">
        <v>22</v>
      </c>
      <c r="N3231" t="s">
        <v>45</v>
      </c>
      <c r="O3231" t="s">
        <v>29</v>
      </c>
      <c r="P3231">
        <v>45</v>
      </c>
      <c r="Q3231" t="s">
        <v>37</v>
      </c>
      <c r="R3231">
        <v>6597</v>
      </c>
      <c r="S3231" t="str">
        <f t="shared" si="50"/>
        <v>150K-200K</v>
      </c>
    </row>
    <row r="3232" spans="1:19" x14ac:dyDescent="0.3">
      <c r="A3232" t="s">
        <v>49</v>
      </c>
      <c r="B3232" t="s">
        <v>100</v>
      </c>
      <c r="C3232">
        <v>2014</v>
      </c>
      <c r="D3232" t="s">
        <v>20</v>
      </c>
      <c r="E3232" t="s">
        <v>21</v>
      </c>
      <c r="F3232">
        <v>2.4</v>
      </c>
      <c r="G3232">
        <v>115560</v>
      </c>
      <c r="H3232">
        <v>176</v>
      </c>
      <c r="I3232">
        <v>168</v>
      </c>
      <c r="J3232">
        <v>3</v>
      </c>
      <c r="K3232">
        <v>0</v>
      </c>
      <c r="L3232" t="s">
        <v>43</v>
      </c>
      <c r="M3232" t="s">
        <v>35</v>
      </c>
      <c r="N3232" t="s">
        <v>45</v>
      </c>
      <c r="O3232" t="s">
        <v>29</v>
      </c>
      <c r="P3232">
        <v>37</v>
      </c>
      <c r="Q3232" t="s">
        <v>140</v>
      </c>
      <c r="R3232">
        <v>4613</v>
      </c>
      <c r="S3232" t="str">
        <f t="shared" si="50"/>
        <v>100K-150K</v>
      </c>
    </row>
    <row r="3233" spans="1:19" x14ac:dyDescent="0.3">
      <c r="A3233" t="s">
        <v>80</v>
      </c>
      <c r="B3233" t="s">
        <v>83</v>
      </c>
      <c r="C3233">
        <v>2009</v>
      </c>
      <c r="D3233" t="s">
        <v>20</v>
      </c>
      <c r="E3233" t="s">
        <v>21</v>
      </c>
      <c r="F3233">
        <v>5</v>
      </c>
      <c r="G3233">
        <v>175865</v>
      </c>
      <c r="H3233">
        <v>187</v>
      </c>
      <c r="I3233">
        <v>187</v>
      </c>
      <c r="J3233">
        <v>4</v>
      </c>
      <c r="K3233">
        <v>1</v>
      </c>
      <c r="L3233" t="s">
        <v>34</v>
      </c>
      <c r="M3233" t="s">
        <v>28</v>
      </c>
      <c r="N3233" t="s">
        <v>84</v>
      </c>
      <c r="O3233" t="s">
        <v>95</v>
      </c>
      <c r="P3233">
        <v>32</v>
      </c>
      <c r="Q3233" t="s">
        <v>76</v>
      </c>
      <c r="R3233">
        <v>500</v>
      </c>
      <c r="S3233" t="str">
        <f t="shared" si="50"/>
        <v>150K-200K</v>
      </c>
    </row>
    <row r="3234" spans="1:19" x14ac:dyDescent="0.3">
      <c r="A3234" t="s">
        <v>41</v>
      </c>
      <c r="B3234" t="s">
        <v>103</v>
      </c>
      <c r="C3234">
        <v>2018</v>
      </c>
      <c r="D3234" t="s">
        <v>20</v>
      </c>
      <c r="E3234" t="s">
        <v>21</v>
      </c>
      <c r="F3234">
        <v>3.1</v>
      </c>
      <c r="G3234">
        <v>120837</v>
      </c>
      <c r="H3234">
        <v>187</v>
      </c>
      <c r="I3234">
        <v>220</v>
      </c>
      <c r="J3234">
        <v>2</v>
      </c>
      <c r="K3234">
        <v>1</v>
      </c>
      <c r="L3234" t="s">
        <v>40</v>
      </c>
      <c r="M3234" t="s">
        <v>72</v>
      </c>
      <c r="N3234" t="s">
        <v>23</v>
      </c>
      <c r="O3234" t="s">
        <v>24</v>
      </c>
      <c r="P3234">
        <v>18</v>
      </c>
      <c r="Q3234" t="s">
        <v>140</v>
      </c>
      <c r="R3234">
        <v>10004</v>
      </c>
      <c r="S3234" t="str">
        <f t="shared" si="50"/>
        <v>100K-150K</v>
      </c>
    </row>
    <row r="3235" spans="1:19" x14ac:dyDescent="0.3">
      <c r="A3235" t="s">
        <v>18</v>
      </c>
      <c r="B3235" t="s">
        <v>51</v>
      </c>
      <c r="C3235">
        <v>2012</v>
      </c>
      <c r="D3235" t="s">
        <v>20</v>
      </c>
      <c r="E3235" t="s">
        <v>140</v>
      </c>
      <c r="F3235">
        <v>2.5</v>
      </c>
      <c r="G3235">
        <v>78476</v>
      </c>
      <c r="H3235">
        <v>183</v>
      </c>
      <c r="I3235">
        <v>182</v>
      </c>
      <c r="J3235">
        <v>4</v>
      </c>
      <c r="K3235">
        <v>0</v>
      </c>
      <c r="L3235" t="s">
        <v>43</v>
      </c>
      <c r="M3235" t="s">
        <v>59</v>
      </c>
      <c r="N3235" t="s">
        <v>45</v>
      </c>
      <c r="O3235" t="s">
        <v>29</v>
      </c>
      <c r="P3235">
        <v>39</v>
      </c>
      <c r="Q3235" t="s">
        <v>57</v>
      </c>
      <c r="R3235">
        <v>10664</v>
      </c>
      <c r="S3235" t="str">
        <f t="shared" si="50"/>
        <v>50K-100K</v>
      </c>
    </row>
    <row r="3236" spans="1:19" x14ac:dyDescent="0.3">
      <c r="A3236" t="s">
        <v>31</v>
      </c>
      <c r="B3236" t="s">
        <v>32</v>
      </c>
      <c r="C3236">
        <v>2023</v>
      </c>
      <c r="D3236" t="s">
        <v>33</v>
      </c>
      <c r="E3236" t="s">
        <v>21</v>
      </c>
      <c r="F3236">
        <v>2.5</v>
      </c>
      <c r="G3236">
        <v>100</v>
      </c>
      <c r="H3236">
        <v>189</v>
      </c>
      <c r="I3236">
        <v>183</v>
      </c>
      <c r="J3236">
        <v>1</v>
      </c>
      <c r="K3236">
        <v>0</v>
      </c>
      <c r="L3236" t="s">
        <v>40</v>
      </c>
      <c r="M3236" t="s">
        <v>59</v>
      </c>
      <c r="N3236" t="s">
        <v>36</v>
      </c>
      <c r="O3236" t="s">
        <v>24</v>
      </c>
      <c r="P3236">
        <v>42</v>
      </c>
      <c r="Q3236" t="s">
        <v>88</v>
      </c>
      <c r="R3236">
        <v>19775</v>
      </c>
      <c r="S3236" t="str">
        <f t="shared" si="50"/>
        <v>0-50K</v>
      </c>
    </row>
    <row r="3237" spans="1:19" x14ac:dyDescent="0.3">
      <c r="A3237" t="s">
        <v>53</v>
      </c>
      <c r="B3237" t="s">
        <v>77</v>
      </c>
      <c r="C3237">
        <v>2012</v>
      </c>
      <c r="D3237" t="s">
        <v>20</v>
      </c>
      <c r="E3237" t="s">
        <v>21</v>
      </c>
      <c r="F3237">
        <v>2.9</v>
      </c>
      <c r="G3237">
        <v>217273</v>
      </c>
      <c r="H3237">
        <v>210</v>
      </c>
      <c r="I3237">
        <v>202</v>
      </c>
      <c r="J3237">
        <v>3</v>
      </c>
      <c r="K3237">
        <v>1</v>
      </c>
      <c r="L3237" t="s">
        <v>140</v>
      </c>
      <c r="M3237" t="s">
        <v>72</v>
      </c>
      <c r="N3237" t="s">
        <v>23</v>
      </c>
      <c r="O3237" t="s">
        <v>24</v>
      </c>
      <c r="P3237">
        <v>31</v>
      </c>
      <c r="Q3237" t="s">
        <v>57</v>
      </c>
      <c r="R3237">
        <v>8789</v>
      </c>
      <c r="S3237" t="str">
        <f t="shared" si="50"/>
        <v>200K+</v>
      </c>
    </row>
    <row r="3238" spans="1:19" x14ac:dyDescent="0.3">
      <c r="A3238" t="s">
        <v>80</v>
      </c>
      <c r="B3238" t="s">
        <v>81</v>
      </c>
      <c r="C3238">
        <v>2014</v>
      </c>
      <c r="D3238" t="s">
        <v>20</v>
      </c>
      <c r="E3238" t="s">
        <v>21</v>
      </c>
      <c r="F3238">
        <v>4.8</v>
      </c>
      <c r="G3238">
        <v>84082</v>
      </c>
      <c r="H3238">
        <v>355</v>
      </c>
      <c r="I3238">
        <v>338</v>
      </c>
      <c r="J3238">
        <v>5</v>
      </c>
      <c r="K3238">
        <v>1</v>
      </c>
      <c r="L3238" t="s">
        <v>40</v>
      </c>
      <c r="M3238" t="s">
        <v>59</v>
      </c>
      <c r="N3238" t="s">
        <v>82</v>
      </c>
      <c r="O3238" t="s">
        <v>60</v>
      </c>
      <c r="P3238">
        <v>14</v>
      </c>
      <c r="Q3238" t="s">
        <v>88</v>
      </c>
      <c r="R3238">
        <v>5095</v>
      </c>
      <c r="S3238" t="str">
        <f t="shared" si="50"/>
        <v>50K-100K</v>
      </c>
    </row>
    <row r="3239" spans="1:19" x14ac:dyDescent="0.3">
      <c r="A3239" t="s">
        <v>38</v>
      </c>
      <c r="B3239" t="s">
        <v>47</v>
      </c>
      <c r="C3239">
        <v>2016</v>
      </c>
      <c r="D3239" t="s">
        <v>63</v>
      </c>
      <c r="E3239" t="s">
        <v>21</v>
      </c>
      <c r="F3239">
        <v>3.5</v>
      </c>
      <c r="G3239">
        <v>64904</v>
      </c>
      <c r="H3239">
        <v>252</v>
      </c>
      <c r="I3239">
        <v>244</v>
      </c>
      <c r="J3239">
        <v>2</v>
      </c>
      <c r="K3239">
        <v>0</v>
      </c>
      <c r="L3239" t="s">
        <v>43</v>
      </c>
      <c r="M3239" t="s">
        <v>22</v>
      </c>
      <c r="N3239" t="s">
        <v>23</v>
      </c>
      <c r="O3239" t="s">
        <v>24</v>
      </c>
      <c r="P3239">
        <v>32</v>
      </c>
      <c r="Q3239" t="s">
        <v>140</v>
      </c>
      <c r="R3239">
        <v>11029</v>
      </c>
      <c r="S3239" t="str">
        <f t="shared" si="50"/>
        <v>50K-100K</v>
      </c>
    </row>
    <row r="3240" spans="1:19" x14ac:dyDescent="0.3">
      <c r="A3240" t="s">
        <v>73</v>
      </c>
      <c r="B3240" t="s">
        <v>87</v>
      </c>
      <c r="C3240">
        <v>2008</v>
      </c>
      <c r="D3240" t="s">
        <v>20</v>
      </c>
      <c r="E3240" t="s">
        <v>21</v>
      </c>
      <c r="F3240">
        <v>2.4</v>
      </c>
      <c r="G3240">
        <v>188630</v>
      </c>
      <c r="H3240">
        <v>177</v>
      </c>
      <c r="I3240">
        <v>170</v>
      </c>
      <c r="J3240">
        <v>3</v>
      </c>
      <c r="K3240">
        <v>0</v>
      </c>
      <c r="L3240" t="s">
        <v>34</v>
      </c>
      <c r="M3240" t="s">
        <v>44</v>
      </c>
      <c r="N3240" t="s">
        <v>23</v>
      </c>
      <c r="O3240" t="s">
        <v>24</v>
      </c>
      <c r="P3240">
        <v>32</v>
      </c>
      <c r="Q3240" t="s">
        <v>46</v>
      </c>
      <c r="R3240">
        <v>1880</v>
      </c>
      <c r="S3240" t="str">
        <f t="shared" si="50"/>
        <v>150K-200K</v>
      </c>
    </row>
    <row r="3241" spans="1:19" x14ac:dyDescent="0.3">
      <c r="A3241" t="s">
        <v>53</v>
      </c>
      <c r="B3241" t="s">
        <v>71</v>
      </c>
      <c r="C3241">
        <v>2019</v>
      </c>
      <c r="D3241" t="s">
        <v>20</v>
      </c>
      <c r="E3241" t="s">
        <v>21</v>
      </c>
      <c r="F3241">
        <v>2.5</v>
      </c>
      <c r="G3241">
        <v>67159</v>
      </c>
      <c r="H3241">
        <v>151</v>
      </c>
      <c r="I3241">
        <v>131</v>
      </c>
      <c r="J3241">
        <v>1</v>
      </c>
      <c r="K3241">
        <v>1</v>
      </c>
      <c r="L3241" t="s">
        <v>43</v>
      </c>
      <c r="M3241" t="s">
        <v>22</v>
      </c>
      <c r="N3241" t="s">
        <v>45</v>
      </c>
      <c r="O3241" t="s">
        <v>29</v>
      </c>
      <c r="P3241">
        <v>43</v>
      </c>
      <c r="Q3241" t="s">
        <v>140</v>
      </c>
      <c r="R3241">
        <v>22914</v>
      </c>
      <c r="S3241" t="str">
        <f t="shared" si="50"/>
        <v>50K-100K</v>
      </c>
    </row>
    <row r="3242" spans="1:19" x14ac:dyDescent="0.3">
      <c r="A3242" t="s">
        <v>55</v>
      </c>
      <c r="B3242" t="s">
        <v>78</v>
      </c>
      <c r="C3242">
        <v>2008</v>
      </c>
      <c r="D3242" t="s">
        <v>20</v>
      </c>
      <c r="E3242" t="s">
        <v>140</v>
      </c>
      <c r="F3242">
        <v>1.4</v>
      </c>
      <c r="G3242">
        <v>229500</v>
      </c>
      <c r="H3242">
        <v>111</v>
      </c>
      <c r="I3242">
        <v>127</v>
      </c>
      <c r="J3242">
        <v>4</v>
      </c>
      <c r="K3242">
        <v>1</v>
      </c>
      <c r="L3242" t="s">
        <v>34</v>
      </c>
      <c r="M3242" t="s">
        <v>72</v>
      </c>
      <c r="N3242" t="s">
        <v>45</v>
      </c>
      <c r="O3242" t="s">
        <v>29</v>
      </c>
      <c r="P3242">
        <v>39</v>
      </c>
      <c r="Q3242" t="s">
        <v>91</v>
      </c>
      <c r="R3242">
        <v>500</v>
      </c>
      <c r="S3242" t="str">
        <f t="shared" si="50"/>
        <v>200K+</v>
      </c>
    </row>
    <row r="3243" spans="1:19" x14ac:dyDescent="0.3">
      <c r="A3243" t="s">
        <v>18</v>
      </c>
      <c r="B3243" t="s">
        <v>70</v>
      </c>
      <c r="C3243">
        <v>2012</v>
      </c>
      <c r="D3243" t="s">
        <v>20</v>
      </c>
      <c r="E3243" t="s">
        <v>21</v>
      </c>
      <c r="F3243">
        <v>2.2000000000000002</v>
      </c>
      <c r="G3243">
        <v>67908</v>
      </c>
      <c r="H3243">
        <v>175</v>
      </c>
      <c r="I3243">
        <v>189</v>
      </c>
      <c r="J3243">
        <v>2</v>
      </c>
      <c r="K3243" t="s">
        <v>140</v>
      </c>
      <c r="L3243" t="s">
        <v>43</v>
      </c>
      <c r="M3243" t="s">
        <v>94</v>
      </c>
      <c r="N3243" t="s">
        <v>45</v>
      </c>
      <c r="O3243" t="s">
        <v>29</v>
      </c>
      <c r="P3243">
        <v>32</v>
      </c>
      <c r="Q3243" t="s">
        <v>25</v>
      </c>
      <c r="R3243">
        <v>19748</v>
      </c>
      <c r="S3243" t="str">
        <f t="shared" si="50"/>
        <v>50K-100K</v>
      </c>
    </row>
    <row r="3244" spans="1:19" x14ac:dyDescent="0.3">
      <c r="A3244" t="s">
        <v>41</v>
      </c>
      <c r="B3244" t="s">
        <v>42</v>
      </c>
      <c r="C3244">
        <v>2012</v>
      </c>
      <c r="D3244" t="s">
        <v>20</v>
      </c>
      <c r="E3244" t="s">
        <v>21</v>
      </c>
      <c r="F3244">
        <v>1.4</v>
      </c>
      <c r="G3244">
        <v>98561</v>
      </c>
      <c r="H3244">
        <v>126</v>
      </c>
      <c r="I3244">
        <v>187</v>
      </c>
      <c r="J3244">
        <v>3</v>
      </c>
      <c r="K3244">
        <v>0</v>
      </c>
      <c r="L3244" t="s">
        <v>40</v>
      </c>
      <c r="M3244" t="s">
        <v>28</v>
      </c>
      <c r="N3244" t="s">
        <v>45</v>
      </c>
      <c r="O3244" t="s">
        <v>29</v>
      </c>
      <c r="P3244">
        <v>37</v>
      </c>
      <c r="Q3244" t="s">
        <v>25</v>
      </c>
      <c r="R3244">
        <v>3710</v>
      </c>
      <c r="S3244" t="str">
        <f t="shared" si="50"/>
        <v>50K-100K</v>
      </c>
    </row>
    <row r="3245" spans="1:19" x14ac:dyDescent="0.3">
      <c r="A3245" t="s">
        <v>49</v>
      </c>
      <c r="B3245" t="s">
        <v>93</v>
      </c>
      <c r="C3245">
        <v>2022</v>
      </c>
      <c r="D3245" t="s">
        <v>20</v>
      </c>
      <c r="E3245" t="s">
        <v>140</v>
      </c>
      <c r="F3245">
        <v>3</v>
      </c>
      <c r="G3245">
        <v>20332</v>
      </c>
      <c r="H3245">
        <v>187</v>
      </c>
      <c r="I3245">
        <v>187</v>
      </c>
      <c r="J3245">
        <v>1</v>
      </c>
      <c r="K3245" t="s">
        <v>140</v>
      </c>
      <c r="L3245" t="s">
        <v>43</v>
      </c>
      <c r="M3245" t="s">
        <v>52</v>
      </c>
      <c r="N3245" t="s">
        <v>23</v>
      </c>
      <c r="O3245" t="s">
        <v>24</v>
      </c>
      <c r="P3245">
        <v>32</v>
      </c>
      <c r="Q3245" t="s">
        <v>91</v>
      </c>
      <c r="R3245">
        <v>25358</v>
      </c>
      <c r="S3245" t="str">
        <f t="shared" si="50"/>
        <v>0-50K</v>
      </c>
    </row>
    <row r="3246" spans="1:19" x14ac:dyDescent="0.3">
      <c r="A3246" t="s">
        <v>80</v>
      </c>
      <c r="B3246" t="s">
        <v>102</v>
      </c>
      <c r="C3246">
        <v>2024</v>
      </c>
      <c r="D3246" t="s">
        <v>20</v>
      </c>
      <c r="E3246" t="s">
        <v>21</v>
      </c>
      <c r="F3246">
        <v>2.2000000000000002</v>
      </c>
      <c r="G3246">
        <v>154</v>
      </c>
      <c r="H3246">
        <v>188</v>
      </c>
      <c r="I3246">
        <v>165</v>
      </c>
      <c r="J3246">
        <v>1</v>
      </c>
      <c r="K3246">
        <v>0</v>
      </c>
      <c r="L3246" t="s">
        <v>34</v>
      </c>
      <c r="M3246" t="s">
        <v>44</v>
      </c>
      <c r="N3246" t="s">
        <v>23</v>
      </c>
      <c r="O3246" t="s">
        <v>29</v>
      </c>
      <c r="P3246">
        <v>28</v>
      </c>
      <c r="Q3246" t="s">
        <v>88</v>
      </c>
      <c r="R3246">
        <v>31961</v>
      </c>
      <c r="S3246" t="str">
        <f t="shared" si="50"/>
        <v>0-50K</v>
      </c>
    </row>
    <row r="3247" spans="1:19" x14ac:dyDescent="0.3">
      <c r="A3247" t="s">
        <v>53</v>
      </c>
      <c r="B3247" t="s">
        <v>79</v>
      </c>
      <c r="C3247">
        <v>2015</v>
      </c>
      <c r="D3247" t="s">
        <v>20</v>
      </c>
      <c r="E3247" t="s">
        <v>140</v>
      </c>
      <c r="F3247">
        <v>2.5</v>
      </c>
      <c r="G3247">
        <v>166506</v>
      </c>
      <c r="H3247">
        <v>187</v>
      </c>
      <c r="I3247">
        <v>170</v>
      </c>
      <c r="J3247">
        <v>2</v>
      </c>
      <c r="K3247">
        <v>0</v>
      </c>
      <c r="L3247" t="s">
        <v>43</v>
      </c>
      <c r="M3247" t="s">
        <v>94</v>
      </c>
      <c r="N3247" t="s">
        <v>45</v>
      </c>
      <c r="O3247" t="s">
        <v>29</v>
      </c>
      <c r="P3247">
        <v>35</v>
      </c>
      <c r="Q3247" t="s">
        <v>25</v>
      </c>
      <c r="R3247">
        <v>17258</v>
      </c>
      <c r="S3247" t="str">
        <f t="shared" si="50"/>
        <v>150K-200K</v>
      </c>
    </row>
    <row r="3248" spans="1:19" x14ac:dyDescent="0.3">
      <c r="A3248" t="s">
        <v>80</v>
      </c>
      <c r="B3248" t="s">
        <v>102</v>
      </c>
      <c r="C3248">
        <v>2009</v>
      </c>
      <c r="D3248" t="s">
        <v>20</v>
      </c>
      <c r="E3248" t="s">
        <v>21</v>
      </c>
      <c r="F3248">
        <v>2.5</v>
      </c>
      <c r="G3248">
        <v>162277</v>
      </c>
      <c r="H3248">
        <v>212</v>
      </c>
      <c r="I3248">
        <v>205</v>
      </c>
      <c r="J3248">
        <v>5</v>
      </c>
      <c r="K3248">
        <v>1</v>
      </c>
      <c r="L3248" t="s">
        <v>40</v>
      </c>
      <c r="M3248" t="s">
        <v>35</v>
      </c>
      <c r="N3248" t="s">
        <v>23</v>
      </c>
      <c r="O3248" t="s">
        <v>29</v>
      </c>
      <c r="P3248">
        <v>29</v>
      </c>
      <c r="Q3248" t="s">
        <v>46</v>
      </c>
      <c r="R3248">
        <v>1200</v>
      </c>
      <c r="S3248" t="str">
        <f t="shared" si="50"/>
        <v>150K-200K</v>
      </c>
    </row>
    <row r="3249" spans="1:19" x14ac:dyDescent="0.3">
      <c r="A3249" t="s">
        <v>49</v>
      </c>
      <c r="B3249" t="s">
        <v>92</v>
      </c>
      <c r="C3249">
        <v>2019</v>
      </c>
      <c r="D3249" t="s">
        <v>20</v>
      </c>
      <c r="E3249" t="s">
        <v>21</v>
      </c>
      <c r="F3249">
        <v>3.2</v>
      </c>
      <c r="G3249">
        <v>30398</v>
      </c>
      <c r="H3249">
        <v>187</v>
      </c>
      <c r="I3249">
        <v>251</v>
      </c>
      <c r="J3249">
        <v>2</v>
      </c>
      <c r="K3249">
        <v>0</v>
      </c>
      <c r="L3249" t="s">
        <v>40</v>
      </c>
      <c r="M3249" t="s">
        <v>72</v>
      </c>
      <c r="N3249" t="s">
        <v>23</v>
      </c>
      <c r="O3249" t="s">
        <v>24</v>
      </c>
      <c r="P3249">
        <v>32</v>
      </c>
      <c r="Q3249" t="s">
        <v>57</v>
      </c>
      <c r="R3249">
        <v>15676</v>
      </c>
      <c r="S3249" t="str">
        <f t="shared" si="50"/>
        <v>0-50K</v>
      </c>
    </row>
    <row r="3250" spans="1:19" x14ac:dyDescent="0.3">
      <c r="A3250" t="s">
        <v>38</v>
      </c>
      <c r="B3250" t="s">
        <v>47</v>
      </c>
      <c r="C3250">
        <v>2007</v>
      </c>
      <c r="D3250" t="s">
        <v>63</v>
      </c>
      <c r="E3250" t="s">
        <v>21</v>
      </c>
      <c r="F3250">
        <v>2.6</v>
      </c>
      <c r="G3250">
        <v>16650</v>
      </c>
      <c r="H3250">
        <v>228</v>
      </c>
      <c r="I3250">
        <v>207</v>
      </c>
      <c r="J3250">
        <v>5</v>
      </c>
      <c r="K3250" t="s">
        <v>140</v>
      </c>
      <c r="L3250" t="s">
        <v>40</v>
      </c>
      <c r="M3250" t="s">
        <v>35</v>
      </c>
      <c r="N3250" t="s">
        <v>23</v>
      </c>
      <c r="O3250" t="s">
        <v>24</v>
      </c>
      <c r="P3250">
        <v>25</v>
      </c>
      <c r="Q3250" t="s">
        <v>37</v>
      </c>
      <c r="R3250">
        <v>3892</v>
      </c>
      <c r="S3250" t="str">
        <f t="shared" si="50"/>
        <v>0-50K</v>
      </c>
    </row>
    <row r="3251" spans="1:19" x14ac:dyDescent="0.3">
      <c r="A3251" t="s">
        <v>73</v>
      </c>
      <c r="B3251" t="s">
        <v>87</v>
      </c>
      <c r="C3251">
        <v>2024</v>
      </c>
      <c r="D3251" t="s">
        <v>63</v>
      </c>
      <c r="E3251" t="s">
        <v>21</v>
      </c>
      <c r="F3251">
        <v>2.5</v>
      </c>
      <c r="G3251">
        <v>227</v>
      </c>
      <c r="H3251">
        <v>190</v>
      </c>
      <c r="I3251">
        <v>185</v>
      </c>
      <c r="J3251">
        <v>1</v>
      </c>
      <c r="K3251">
        <v>0</v>
      </c>
      <c r="L3251" t="s">
        <v>34</v>
      </c>
      <c r="M3251" t="s">
        <v>22</v>
      </c>
      <c r="N3251" t="s">
        <v>23</v>
      </c>
      <c r="O3251" t="s">
        <v>24</v>
      </c>
      <c r="P3251">
        <v>34</v>
      </c>
      <c r="Q3251" t="s">
        <v>48</v>
      </c>
      <c r="R3251">
        <v>47145</v>
      </c>
      <c r="S3251" t="str">
        <f t="shared" si="50"/>
        <v>0-50K</v>
      </c>
    </row>
    <row r="3252" spans="1:19" x14ac:dyDescent="0.3">
      <c r="A3252" t="s">
        <v>53</v>
      </c>
      <c r="B3252" t="s">
        <v>71</v>
      </c>
      <c r="C3252">
        <v>2013</v>
      </c>
      <c r="D3252" t="s">
        <v>20</v>
      </c>
      <c r="E3252" t="s">
        <v>21</v>
      </c>
      <c r="F3252">
        <v>2</v>
      </c>
      <c r="G3252">
        <v>100</v>
      </c>
      <c r="H3252">
        <v>145</v>
      </c>
      <c r="I3252">
        <v>127</v>
      </c>
      <c r="J3252">
        <v>3</v>
      </c>
      <c r="K3252">
        <v>1</v>
      </c>
      <c r="L3252" t="s">
        <v>43</v>
      </c>
      <c r="M3252" t="s">
        <v>44</v>
      </c>
      <c r="N3252" t="s">
        <v>45</v>
      </c>
      <c r="O3252" t="s">
        <v>24</v>
      </c>
      <c r="P3252">
        <v>34</v>
      </c>
      <c r="Q3252" t="s">
        <v>76</v>
      </c>
      <c r="R3252">
        <v>15092</v>
      </c>
      <c r="S3252" t="str">
        <f t="shared" si="50"/>
        <v>0-50K</v>
      </c>
    </row>
    <row r="3253" spans="1:19" x14ac:dyDescent="0.3">
      <c r="A3253" t="s">
        <v>31</v>
      </c>
      <c r="B3253" t="s">
        <v>61</v>
      </c>
      <c r="C3253">
        <v>2019</v>
      </c>
      <c r="D3253" t="s">
        <v>20</v>
      </c>
      <c r="E3253" t="s">
        <v>140</v>
      </c>
      <c r="F3253">
        <v>2.5</v>
      </c>
      <c r="G3253">
        <v>62720</v>
      </c>
      <c r="H3253">
        <v>142</v>
      </c>
      <c r="I3253">
        <v>135</v>
      </c>
      <c r="J3253">
        <v>2</v>
      </c>
      <c r="K3253">
        <v>1</v>
      </c>
      <c r="L3253" t="s">
        <v>140</v>
      </c>
      <c r="M3253" t="s">
        <v>22</v>
      </c>
      <c r="N3253" t="s">
        <v>45</v>
      </c>
      <c r="O3253" t="s">
        <v>29</v>
      </c>
      <c r="P3253">
        <v>36</v>
      </c>
      <c r="Q3253" t="s">
        <v>25</v>
      </c>
      <c r="R3253">
        <v>13667</v>
      </c>
      <c r="S3253" t="str">
        <f t="shared" si="50"/>
        <v>50K-100K</v>
      </c>
    </row>
    <row r="3254" spans="1:19" x14ac:dyDescent="0.3">
      <c r="A3254" t="s">
        <v>38</v>
      </c>
      <c r="B3254" t="s">
        <v>39</v>
      </c>
      <c r="C3254">
        <v>2010</v>
      </c>
      <c r="D3254" t="s">
        <v>20</v>
      </c>
      <c r="E3254" t="s">
        <v>21</v>
      </c>
      <c r="F3254">
        <v>2.1</v>
      </c>
      <c r="G3254">
        <v>184302</v>
      </c>
      <c r="H3254">
        <v>168</v>
      </c>
      <c r="I3254">
        <v>150</v>
      </c>
      <c r="J3254">
        <v>3</v>
      </c>
      <c r="K3254">
        <v>0</v>
      </c>
      <c r="L3254" t="s">
        <v>34</v>
      </c>
      <c r="M3254" t="s">
        <v>59</v>
      </c>
      <c r="N3254" t="s">
        <v>23</v>
      </c>
      <c r="O3254" t="s">
        <v>24</v>
      </c>
      <c r="P3254">
        <v>35</v>
      </c>
      <c r="Q3254" t="s">
        <v>140</v>
      </c>
      <c r="R3254">
        <v>6301</v>
      </c>
      <c r="S3254" t="str">
        <f t="shared" si="50"/>
        <v>150K-200K</v>
      </c>
    </row>
    <row r="3255" spans="1:19" x14ac:dyDescent="0.3">
      <c r="A3255" t="s">
        <v>55</v>
      </c>
      <c r="B3255" t="s">
        <v>56</v>
      </c>
      <c r="C3255">
        <v>2015</v>
      </c>
      <c r="D3255" t="s">
        <v>20</v>
      </c>
      <c r="E3255" t="s">
        <v>21</v>
      </c>
      <c r="F3255">
        <v>2.5</v>
      </c>
      <c r="G3255">
        <v>106453</v>
      </c>
      <c r="H3255">
        <v>211</v>
      </c>
      <c r="I3255">
        <v>200</v>
      </c>
      <c r="J3255">
        <v>2</v>
      </c>
      <c r="K3255">
        <v>0</v>
      </c>
      <c r="L3255" t="s">
        <v>34</v>
      </c>
      <c r="M3255" t="s">
        <v>35</v>
      </c>
      <c r="N3255" t="s">
        <v>23</v>
      </c>
      <c r="O3255" t="s">
        <v>24</v>
      </c>
      <c r="P3255">
        <v>31</v>
      </c>
      <c r="Q3255" t="s">
        <v>37</v>
      </c>
      <c r="R3255">
        <v>10656</v>
      </c>
      <c r="S3255" t="str">
        <f t="shared" si="50"/>
        <v>100K-150K</v>
      </c>
    </row>
    <row r="3256" spans="1:19" x14ac:dyDescent="0.3">
      <c r="A3256" t="s">
        <v>38</v>
      </c>
      <c r="B3256" t="s">
        <v>47</v>
      </c>
      <c r="C3256">
        <v>2024</v>
      </c>
      <c r="D3256" t="s">
        <v>20</v>
      </c>
      <c r="E3256" t="s">
        <v>21</v>
      </c>
      <c r="F3256">
        <v>2.4</v>
      </c>
      <c r="G3256">
        <v>7232</v>
      </c>
      <c r="H3256">
        <v>183</v>
      </c>
      <c r="I3256">
        <v>171</v>
      </c>
      <c r="J3256">
        <v>1</v>
      </c>
      <c r="K3256">
        <v>0</v>
      </c>
      <c r="L3256" t="s">
        <v>140</v>
      </c>
      <c r="M3256" t="s">
        <v>72</v>
      </c>
      <c r="N3256" t="s">
        <v>23</v>
      </c>
      <c r="O3256" t="s">
        <v>29</v>
      </c>
      <c r="P3256">
        <v>32</v>
      </c>
      <c r="Q3256" t="s">
        <v>46</v>
      </c>
      <c r="R3256">
        <v>25088</v>
      </c>
      <c r="S3256" t="str">
        <f t="shared" si="50"/>
        <v>0-50K</v>
      </c>
    </row>
    <row r="3257" spans="1:19" x14ac:dyDescent="0.3">
      <c r="A3257" t="s">
        <v>49</v>
      </c>
      <c r="B3257" t="s">
        <v>50</v>
      </c>
      <c r="C3257">
        <v>2016</v>
      </c>
      <c r="D3257" t="s">
        <v>20</v>
      </c>
      <c r="E3257" t="s">
        <v>21</v>
      </c>
      <c r="F3257">
        <v>1.5</v>
      </c>
      <c r="G3257">
        <v>161509</v>
      </c>
      <c r="H3257">
        <v>109</v>
      </c>
      <c r="I3257">
        <v>187</v>
      </c>
      <c r="J3257">
        <v>3</v>
      </c>
      <c r="K3257">
        <v>1</v>
      </c>
      <c r="L3257" t="s">
        <v>140</v>
      </c>
      <c r="M3257" t="s">
        <v>140</v>
      </c>
      <c r="N3257" t="s">
        <v>45</v>
      </c>
      <c r="O3257" t="s">
        <v>29</v>
      </c>
      <c r="P3257">
        <v>42</v>
      </c>
      <c r="Q3257" t="s">
        <v>88</v>
      </c>
      <c r="R3257">
        <v>1863</v>
      </c>
      <c r="S3257" t="str">
        <f t="shared" si="50"/>
        <v>150K-200K</v>
      </c>
    </row>
    <row r="3258" spans="1:19" x14ac:dyDescent="0.3">
      <c r="A3258" t="s">
        <v>55</v>
      </c>
      <c r="B3258" t="s">
        <v>75</v>
      </c>
      <c r="C3258">
        <v>2012</v>
      </c>
      <c r="D3258" t="s">
        <v>20</v>
      </c>
      <c r="E3258" t="s">
        <v>21</v>
      </c>
      <c r="F3258">
        <v>2.2999999999999998</v>
      </c>
      <c r="G3258">
        <v>209160</v>
      </c>
      <c r="H3258">
        <v>160</v>
      </c>
      <c r="I3258">
        <v>172</v>
      </c>
      <c r="J3258">
        <v>3</v>
      </c>
      <c r="K3258" t="s">
        <v>140</v>
      </c>
      <c r="L3258" t="s">
        <v>34</v>
      </c>
      <c r="M3258" t="s">
        <v>94</v>
      </c>
      <c r="N3258" t="s">
        <v>45</v>
      </c>
      <c r="O3258" t="s">
        <v>29</v>
      </c>
      <c r="P3258">
        <v>31</v>
      </c>
      <c r="Q3258" t="s">
        <v>25</v>
      </c>
      <c r="R3258">
        <v>500</v>
      </c>
      <c r="S3258" t="str">
        <f t="shared" si="50"/>
        <v>200K+</v>
      </c>
    </row>
    <row r="3259" spans="1:19" x14ac:dyDescent="0.3">
      <c r="A3259" t="s">
        <v>31</v>
      </c>
      <c r="B3259" t="s">
        <v>32</v>
      </c>
      <c r="C3259">
        <v>2017</v>
      </c>
      <c r="D3259" t="s">
        <v>33</v>
      </c>
      <c r="E3259" t="s">
        <v>140</v>
      </c>
      <c r="F3259">
        <v>2.2000000000000002</v>
      </c>
      <c r="G3259">
        <v>130476</v>
      </c>
      <c r="H3259">
        <v>180</v>
      </c>
      <c r="I3259">
        <v>149</v>
      </c>
      <c r="J3259">
        <v>1</v>
      </c>
      <c r="K3259">
        <v>1</v>
      </c>
      <c r="L3259" t="s">
        <v>43</v>
      </c>
      <c r="M3259" t="s">
        <v>140</v>
      </c>
      <c r="N3259" t="s">
        <v>36</v>
      </c>
      <c r="O3259" t="s">
        <v>29</v>
      </c>
      <c r="P3259">
        <v>49</v>
      </c>
      <c r="Q3259" t="s">
        <v>76</v>
      </c>
      <c r="R3259">
        <v>5183</v>
      </c>
      <c r="S3259" t="str">
        <f t="shared" si="50"/>
        <v>100K-150K</v>
      </c>
    </row>
    <row r="3260" spans="1:19" x14ac:dyDescent="0.3">
      <c r="A3260" t="s">
        <v>49</v>
      </c>
      <c r="B3260" t="s">
        <v>92</v>
      </c>
      <c r="C3260">
        <v>2024</v>
      </c>
      <c r="D3260" t="s">
        <v>20</v>
      </c>
      <c r="E3260" t="s">
        <v>21</v>
      </c>
      <c r="F3260">
        <v>3.4</v>
      </c>
      <c r="G3260">
        <v>3020</v>
      </c>
      <c r="H3260">
        <v>251</v>
      </c>
      <c r="I3260">
        <v>239</v>
      </c>
      <c r="J3260">
        <v>1</v>
      </c>
      <c r="K3260" t="s">
        <v>140</v>
      </c>
      <c r="L3260" t="s">
        <v>43</v>
      </c>
      <c r="M3260" t="s">
        <v>22</v>
      </c>
      <c r="N3260" t="s">
        <v>23</v>
      </c>
      <c r="O3260" t="s">
        <v>29</v>
      </c>
      <c r="P3260">
        <v>29</v>
      </c>
      <c r="Q3260" t="s">
        <v>91</v>
      </c>
      <c r="R3260">
        <v>25191</v>
      </c>
      <c r="S3260" t="str">
        <f t="shared" si="50"/>
        <v>0-50K</v>
      </c>
    </row>
    <row r="3261" spans="1:19" x14ac:dyDescent="0.3">
      <c r="A3261" t="s">
        <v>41</v>
      </c>
      <c r="B3261" t="s">
        <v>96</v>
      </c>
      <c r="C3261">
        <v>2015</v>
      </c>
      <c r="D3261" t="s">
        <v>20</v>
      </c>
      <c r="E3261" t="s">
        <v>21</v>
      </c>
      <c r="F3261">
        <v>2.2999999999999998</v>
      </c>
      <c r="G3261">
        <v>110961</v>
      </c>
      <c r="H3261">
        <v>181</v>
      </c>
      <c r="I3261">
        <v>157</v>
      </c>
      <c r="J3261">
        <v>2</v>
      </c>
      <c r="K3261" t="s">
        <v>140</v>
      </c>
      <c r="L3261" t="s">
        <v>40</v>
      </c>
      <c r="M3261" t="s">
        <v>44</v>
      </c>
      <c r="N3261" t="s">
        <v>45</v>
      </c>
      <c r="O3261" t="s">
        <v>29</v>
      </c>
      <c r="P3261">
        <v>32</v>
      </c>
      <c r="Q3261" t="s">
        <v>88</v>
      </c>
      <c r="R3261">
        <v>2684</v>
      </c>
      <c r="S3261" t="str">
        <f t="shared" si="50"/>
        <v>100K-150K</v>
      </c>
    </row>
    <row r="3262" spans="1:19" x14ac:dyDescent="0.3">
      <c r="A3262" t="s">
        <v>49</v>
      </c>
      <c r="B3262" t="s">
        <v>92</v>
      </c>
      <c r="C3262">
        <v>2020</v>
      </c>
      <c r="D3262" t="s">
        <v>33</v>
      </c>
      <c r="E3262" t="s">
        <v>21</v>
      </c>
      <c r="F3262">
        <v>2.2000000000000002</v>
      </c>
      <c r="G3262">
        <v>57135</v>
      </c>
      <c r="H3262">
        <v>172</v>
      </c>
      <c r="I3262">
        <v>187</v>
      </c>
      <c r="J3262">
        <v>1</v>
      </c>
      <c r="K3262">
        <v>0</v>
      </c>
      <c r="L3262" t="s">
        <v>34</v>
      </c>
      <c r="M3262" t="s">
        <v>140</v>
      </c>
      <c r="N3262" t="s">
        <v>23</v>
      </c>
      <c r="O3262" t="s">
        <v>24</v>
      </c>
      <c r="P3262">
        <v>41</v>
      </c>
      <c r="Q3262" t="s">
        <v>48</v>
      </c>
      <c r="R3262">
        <v>17329</v>
      </c>
      <c r="S3262" t="str">
        <f t="shared" si="50"/>
        <v>50K-100K</v>
      </c>
    </row>
    <row r="3263" spans="1:19" x14ac:dyDescent="0.3">
      <c r="A3263" t="s">
        <v>73</v>
      </c>
      <c r="B3263" t="s">
        <v>74</v>
      </c>
      <c r="C3263">
        <v>2007</v>
      </c>
      <c r="D3263" t="s">
        <v>20</v>
      </c>
      <c r="E3263" t="s">
        <v>21</v>
      </c>
      <c r="F3263">
        <v>3.2</v>
      </c>
      <c r="G3263">
        <v>142124</v>
      </c>
      <c r="H3263">
        <v>250</v>
      </c>
      <c r="I3263">
        <v>228</v>
      </c>
      <c r="J3263">
        <v>4</v>
      </c>
      <c r="K3263">
        <v>0</v>
      </c>
      <c r="L3263" t="s">
        <v>34</v>
      </c>
      <c r="M3263" t="s">
        <v>44</v>
      </c>
      <c r="N3263" t="s">
        <v>23</v>
      </c>
      <c r="O3263" t="s">
        <v>29</v>
      </c>
      <c r="P3263">
        <v>32</v>
      </c>
      <c r="Q3263" t="s">
        <v>64</v>
      </c>
      <c r="R3263">
        <v>6521</v>
      </c>
      <c r="S3263" t="str">
        <f t="shared" si="50"/>
        <v>100K-150K</v>
      </c>
    </row>
    <row r="3264" spans="1:19" x14ac:dyDescent="0.3">
      <c r="A3264" t="s">
        <v>55</v>
      </c>
      <c r="B3264" t="s">
        <v>69</v>
      </c>
      <c r="C3264">
        <v>2024</v>
      </c>
      <c r="D3264" t="s">
        <v>33</v>
      </c>
      <c r="E3264" t="s">
        <v>140</v>
      </c>
      <c r="F3264">
        <v>2.5</v>
      </c>
      <c r="G3264">
        <v>100</v>
      </c>
      <c r="H3264">
        <v>199</v>
      </c>
      <c r="I3264">
        <v>189</v>
      </c>
      <c r="J3264">
        <v>1</v>
      </c>
      <c r="K3264">
        <v>0</v>
      </c>
      <c r="L3264" t="s">
        <v>43</v>
      </c>
      <c r="M3264" t="s">
        <v>35</v>
      </c>
      <c r="N3264" t="s">
        <v>23</v>
      </c>
      <c r="O3264" t="s">
        <v>24</v>
      </c>
      <c r="P3264">
        <v>41</v>
      </c>
      <c r="Q3264" t="s">
        <v>57</v>
      </c>
      <c r="R3264">
        <v>29777</v>
      </c>
      <c r="S3264" t="str">
        <f t="shared" si="50"/>
        <v>0-50K</v>
      </c>
    </row>
    <row r="3265" spans="1:19" x14ac:dyDescent="0.3">
      <c r="A3265" t="s">
        <v>55</v>
      </c>
      <c r="B3265" t="s">
        <v>75</v>
      </c>
      <c r="C3265">
        <v>2014</v>
      </c>
      <c r="D3265" t="s">
        <v>20</v>
      </c>
      <c r="E3265" t="s">
        <v>21</v>
      </c>
      <c r="F3265">
        <v>2.2000000000000002</v>
      </c>
      <c r="G3265">
        <v>111121</v>
      </c>
      <c r="H3265">
        <v>170</v>
      </c>
      <c r="I3265">
        <v>156</v>
      </c>
      <c r="J3265">
        <v>4</v>
      </c>
      <c r="K3265">
        <v>1</v>
      </c>
      <c r="L3265" t="s">
        <v>40</v>
      </c>
      <c r="M3265" t="s">
        <v>59</v>
      </c>
      <c r="N3265" t="s">
        <v>45</v>
      </c>
      <c r="O3265" t="s">
        <v>29</v>
      </c>
      <c r="P3265">
        <v>32</v>
      </c>
      <c r="Q3265" t="s">
        <v>57</v>
      </c>
      <c r="R3265">
        <v>2476</v>
      </c>
      <c r="S3265" t="str">
        <f t="shared" si="50"/>
        <v>100K-150K</v>
      </c>
    </row>
    <row r="3266" spans="1:19" x14ac:dyDescent="0.3">
      <c r="A3266" t="s">
        <v>38</v>
      </c>
      <c r="B3266" t="s">
        <v>89</v>
      </c>
      <c r="C3266">
        <v>2019</v>
      </c>
      <c r="D3266" t="s">
        <v>20</v>
      </c>
      <c r="E3266" t="s">
        <v>21</v>
      </c>
      <c r="F3266">
        <v>1.7</v>
      </c>
      <c r="G3266">
        <v>100</v>
      </c>
      <c r="H3266">
        <v>152</v>
      </c>
      <c r="I3266">
        <v>139</v>
      </c>
      <c r="J3266">
        <v>2</v>
      </c>
      <c r="K3266">
        <v>1</v>
      </c>
      <c r="L3266" t="s">
        <v>34</v>
      </c>
      <c r="M3266" t="s">
        <v>22</v>
      </c>
      <c r="N3266" t="s">
        <v>45</v>
      </c>
      <c r="O3266" t="s">
        <v>29</v>
      </c>
      <c r="P3266">
        <v>39</v>
      </c>
      <c r="Q3266" t="s">
        <v>64</v>
      </c>
      <c r="R3266">
        <v>12179</v>
      </c>
      <c r="S3266" t="str">
        <f t="shared" ref="S3266:S3329" si="51">IF(G3266&lt;=50000,"0-50K",IF(G3266&lt;=100000,"50K-100K",IF(G3266&lt;=150000,"100K-150K",IF(G3266&lt;=200000,"150K-200K","200K+"))))</f>
        <v>0-50K</v>
      </c>
    </row>
    <row r="3267" spans="1:19" x14ac:dyDescent="0.3">
      <c r="A3267" t="s">
        <v>80</v>
      </c>
      <c r="B3267" t="s">
        <v>81</v>
      </c>
      <c r="C3267">
        <v>2019</v>
      </c>
      <c r="D3267" t="s">
        <v>20</v>
      </c>
      <c r="E3267" t="s">
        <v>21</v>
      </c>
      <c r="F3267">
        <v>2.5</v>
      </c>
      <c r="G3267">
        <v>22456</v>
      </c>
      <c r="H3267">
        <v>187</v>
      </c>
      <c r="I3267">
        <v>266</v>
      </c>
      <c r="J3267">
        <v>2</v>
      </c>
      <c r="K3267">
        <v>0</v>
      </c>
      <c r="L3267" t="s">
        <v>34</v>
      </c>
      <c r="M3267" t="s">
        <v>72</v>
      </c>
      <c r="N3267" t="s">
        <v>82</v>
      </c>
      <c r="O3267" t="s">
        <v>60</v>
      </c>
      <c r="P3267">
        <v>32</v>
      </c>
      <c r="Q3267" t="s">
        <v>46</v>
      </c>
      <c r="R3267">
        <v>16590</v>
      </c>
      <c r="S3267" t="str">
        <f t="shared" si="51"/>
        <v>0-50K</v>
      </c>
    </row>
    <row r="3268" spans="1:19" x14ac:dyDescent="0.3">
      <c r="A3268" t="s">
        <v>18</v>
      </c>
      <c r="B3268" t="s">
        <v>51</v>
      </c>
      <c r="C3268">
        <v>2006</v>
      </c>
      <c r="D3268" t="s">
        <v>20</v>
      </c>
      <c r="E3268" t="s">
        <v>67</v>
      </c>
      <c r="F3268">
        <v>1.9</v>
      </c>
      <c r="G3268">
        <v>417652</v>
      </c>
      <c r="H3268">
        <v>138</v>
      </c>
      <c r="I3268">
        <v>187</v>
      </c>
      <c r="J3268">
        <v>5</v>
      </c>
      <c r="K3268">
        <v>1</v>
      </c>
      <c r="L3268" t="s">
        <v>43</v>
      </c>
      <c r="M3268" t="s">
        <v>59</v>
      </c>
      <c r="N3268" t="s">
        <v>45</v>
      </c>
      <c r="O3268" t="s">
        <v>24</v>
      </c>
      <c r="P3268">
        <v>31</v>
      </c>
      <c r="Q3268" t="s">
        <v>91</v>
      </c>
      <c r="R3268">
        <v>500</v>
      </c>
      <c r="S3268" t="str">
        <f t="shared" si="51"/>
        <v>200K+</v>
      </c>
    </row>
    <row r="3269" spans="1:19" x14ac:dyDescent="0.3">
      <c r="A3269" t="s">
        <v>73</v>
      </c>
      <c r="B3269" t="s">
        <v>74</v>
      </c>
      <c r="C3269">
        <v>2024</v>
      </c>
      <c r="D3269" t="s">
        <v>20</v>
      </c>
      <c r="E3269" t="s">
        <v>21</v>
      </c>
      <c r="F3269">
        <v>3.3</v>
      </c>
      <c r="G3269">
        <v>100</v>
      </c>
      <c r="H3269">
        <v>252</v>
      </c>
      <c r="I3269">
        <v>224</v>
      </c>
      <c r="J3269">
        <v>1</v>
      </c>
      <c r="K3269" t="s">
        <v>140</v>
      </c>
      <c r="L3269" t="s">
        <v>43</v>
      </c>
      <c r="M3269" t="s">
        <v>72</v>
      </c>
      <c r="N3269" t="s">
        <v>23</v>
      </c>
      <c r="O3269" t="s">
        <v>24</v>
      </c>
      <c r="P3269">
        <v>28</v>
      </c>
      <c r="Q3269" t="s">
        <v>76</v>
      </c>
      <c r="R3269">
        <v>62483</v>
      </c>
      <c r="S3269" t="str">
        <f t="shared" si="51"/>
        <v>0-50K</v>
      </c>
    </row>
    <row r="3270" spans="1:19" x14ac:dyDescent="0.3">
      <c r="A3270" t="s">
        <v>31</v>
      </c>
      <c r="B3270" t="s">
        <v>61</v>
      </c>
      <c r="C3270">
        <v>2011</v>
      </c>
      <c r="D3270" t="s">
        <v>20</v>
      </c>
      <c r="E3270" t="s">
        <v>21</v>
      </c>
      <c r="F3270">
        <v>1.4</v>
      </c>
      <c r="G3270">
        <v>172841</v>
      </c>
      <c r="H3270">
        <v>187</v>
      </c>
      <c r="I3270">
        <v>129</v>
      </c>
      <c r="J3270">
        <v>3</v>
      </c>
      <c r="K3270">
        <v>1</v>
      </c>
      <c r="L3270" t="s">
        <v>43</v>
      </c>
      <c r="M3270" t="s">
        <v>59</v>
      </c>
      <c r="N3270" t="s">
        <v>45</v>
      </c>
      <c r="O3270" t="s">
        <v>29</v>
      </c>
      <c r="P3270">
        <v>40</v>
      </c>
      <c r="Q3270" t="s">
        <v>91</v>
      </c>
      <c r="R3270">
        <v>500</v>
      </c>
      <c r="S3270" t="str">
        <f t="shared" si="51"/>
        <v>150K-200K</v>
      </c>
    </row>
    <row r="3271" spans="1:19" x14ac:dyDescent="0.3">
      <c r="A3271" t="s">
        <v>55</v>
      </c>
      <c r="B3271" t="s">
        <v>75</v>
      </c>
      <c r="C3271">
        <v>2011</v>
      </c>
      <c r="D3271" t="s">
        <v>20</v>
      </c>
      <c r="E3271" t="s">
        <v>21</v>
      </c>
      <c r="F3271">
        <v>1.7</v>
      </c>
      <c r="G3271">
        <v>117483</v>
      </c>
      <c r="H3271">
        <v>187</v>
      </c>
      <c r="I3271">
        <v>124</v>
      </c>
      <c r="J3271">
        <v>3</v>
      </c>
      <c r="K3271">
        <v>1</v>
      </c>
      <c r="L3271" t="s">
        <v>43</v>
      </c>
      <c r="M3271" t="s">
        <v>72</v>
      </c>
      <c r="N3271" t="s">
        <v>45</v>
      </c>
      <c r="O3271" t="s">
        <v>29</v>
      </c>
      <c r="P3271">
        <v>43</v>
      </c>
      <c r="Q3271" t="s">
        <v>91</v>
      </c>
      <c r="R3271">
        <v>1004</v>
      </c>
      <c r="S3271" t="str">
        <f t="shared" si="51"/>
        <v>100K-150K</v>
      </c>
    </row>
    <row r="3272" spans="1:19" x14ac:dyDescent="0.3">
      <c r="A3272" t="s">
        <v>26</v>
      </c>
      <c r="B3272" t="s">
        <v>27</v>
      </c>
      <c r="C3272">
        <v>2007</v>
      </c>
      <c r="D3272" t="s">
        <v>20</v>
      </c>
      <c r="E3272" t="s">
        <v>67</v>
      </c>
      <c r="F3272">
        <v>2.2999999999999998</v>
      </c>
      <c r="G3272">
        <v>309408</v>
      </c>
      <c r="H3272">
        <v>187</v>
      </c>
      <c r="I3272">
        <v>171</v>
      </c>
      <c r="J3272">
        <v>3</v>
      </c>
      <c r="K3272">
        <v>0</v>
      </c>
      <c r="L3272" t="s">
        <v>34</v>
      </c>
      <c r="M3272" t="s">
        <v>22</v>
      </c>
      <c r="N3272" t="s">
        <v>23</v>
      </c>
      <c r="O3272" t="s">
        <v>29</v>
      </c>
      <c r="P3272">
        <v>35</v>
      </c>
      <c r="Q3272" t="s">
        <v>37</v>
      </c>
      <c r="R3272">
        <v>500</v>
      </c>
      <c r="S3272" t="str">
        <f t="shared" si="51"/>
        <v>200K+</v>
      </c>
    </row>
    <row r="3273" spans="1:19" x14ac:dyDescent="0.3">
      <c r="A3273" t="s">
        <v>80</v>
      </c>
      <c r="B3273" t="s">
        <v>102</v>
      </c>
      <c r="C3273">
        <v>2006</v>
      </c>
      <c r="D3273" t="s">
        <v>20</v>
      </c>
      <c r="E3273" t="s">
        <v>67</v>
      </c>
      <c r="F3273">
        <v>2.2000000000000002</v>
      </c>
      <c r="G3273">
        <v>82565</v>
      </c>
      <c r="H3273">
        <v>166</v>
      </c>
      <c r="I3273">
        <v>175</v>
      </c>
      <c r="J3273">
        <v>4</v>
      </c>
      <c r="K3273">
        <v>1</v>
      </c>
      <c r="L3273" t="s">
        <v>34</v>
      </c>
      <c r="M3273" t="s">
        <v>140</v>
      </c>
      <c r="N3273" t="s">
        <v>23</v>
      </c>
      <c r="O3273" t="s">
        <v>24</v>
      </c>
      <c r="P3273">
        <v>33</v>
      </c>
      <c r="Q3273" t="s">
        <v>30</v>
      </c>
      <c r="R3273">
        <v>3008</v>
      </c>
      <c r="S3273" t="str">
        <f t="shared" si="51"/>
        <v>50K-100K</v>
      </c>
    </row>
    <row r="3274" spans="1:19" x14ac:dyDescent="0.3">
      <c r="A3274" t="s">
        <v>26</v>
      </c>
      <c r="B3274" t="s">
        <v>68</v>
      </c>
      <c r="C3274">
        <v>2006</v>
      </c>
      <c r="D3274" t="s">
        <v>20</v>
      </c>
      <c r="E3274" t="s">
        <v>67</v>
      </c>
      <c r="F3274">
        <v>2.5</v>
      </c>
      <c r="G3274">
        <v>194872</v>
      </c>
      <c r="H3274">
        <v>177</v>
      </c>
      <c r="I3274">
        <v>177</v>
      </c>
      <c r="J3274">
        <v>3</v>
      </c>
      <c r="K3274">
        <v>1</v>
      </c>
      <c r="L3274" t="s">
        <v>34</v>
      </c>
      <c r="M3274" t="s">
        <v>35</v>
      </c>
      <c r="N3274" t="s">
        <v>45</v>
      </c>
      <c r="O3274" t="s">
        <v>29</v>
      </c>
      <c r="P3274">
        <v>35</v>
      </c>
      <c r="Q3274" t="s">
        <v>91</v>
      </c>
      <c r="R3274">
        <v>500</v>
      </c>
      <c r="S3274" t="str">
        <f t="shared" si="51"/>
        <v>150K-200K</v>
      </c>
    </row>
    <row r="3275" spans="1:19" x14ac:dyDescent="0.3">
      <c r="A3275" t="s">
        <v>18</v>
      </c>
      <c r="B3275" t="s">
        <v>70</v>
      </c>
      <c r="C3275">
        <v>2016</v>
      </c>
      <c r="D3275" t="s">
        <v>20</v>
      </c>
      <c r="E3275" t="s">
        <v>21</v>
      </c>
      <c r="F3275">
        <v>2.1</v>
      </c>
      <c r="G3275">
        <v>62460</v>
      </c>
      <c r="H3275">
        <v>171</v>
      </c>
      <c r="I3275">
        <v>172</v>
      </c>
      <c r="J3275">
        <v>2</v>
      </c>
      <c r="K3275">
        <v>1</v>
      </c>
      <c r="L3275" t="s">
        <v>140</v>
      </c>
      <c r="M3275" t="s">
        <v>59</v>
      </c>
      <c r="N3275" t="s">
        <v>45</v>
      </c>
      <c r="O3275" t="s">
        <v>29</v>
      </c>
      <c r="P3275">
        <v>30</v>
      </c>
      <c r="Q3275" t="s">
        <v>76</v>
      </c>
      <c r="R3275">
        <v>17622</v>
      </c>
      <c r="S3275" t="str">
        <f t="shared" si="51"/>
        <v>50K-100K</v>
      </c>
    </row>
    <row r="3276" spans="1:19" x14ac:dyDescent="0.3">
      <c r="A3276" t="s">
        <v>31</v>
      </c>
      <c r="B3276" t="s">
        <v>32</v>
      </c>
      <c r="C3276">
        <v>2007</v>
      </c>
      <c r="D3276" t="s">
        <v>20</v>
      </c>
      <c r="E3276" t="s">
        <v>21</v>
      </c>
      <c r="F3276">
        <v>1.8</v>
      </c>
      <c r="G3276">
        <v>339387</v>
      </c>
      <c r="H3276">
        <v>147</v>
      </c>
      <c r="I3276">
        <v>143</v>
      </c>
      <c r="J3276">
        <v>4</v>
      </c>
      <c r="K3276">
        <v>0</v>
      </c>
      <c r="L3276" t="s">
        <v>43</v>
      </c>
      <c r="M3276" t="s">
        <v>44</v>
      </c>
      <c r="N3276" t="s">
        <v>36</v>
      </c>
      <c r="O3276" t="s">
        <v>29</v>
      </c>
      <c r="P3276">
        <v>36</v>
      </c>
      <c r="Q3276" t="s">
        <v>46</v>
      </c>
      <c r="R3276">
        <v>500</v>
      </c>
      <c r="S3276" t="str">
        <f t="shared" si="51"/>
        <v>200K+</v>
      </c>
    </row>
    <row r="3277" spans="1:19" x14ac:dyDescent="0.3">
      <c r="A3277" t="s">
        <v>38</v>
      </c>
      <c r="B3277" t="s">
        <v>86</v>
      </c>
      <c r="C3277">
        <v>2016</v>
      </c>
      <c r="D3277" t="s">
        <v>63</v>
      </c>
      <c r="E3277" t="s">
        <v>21</v>
      </c>
      <c r="F3277">
        <v>2.5</v>
      </c>
      <c r="G3277">
        <v>184936</v>
      </c>
      <c r="H3277">
        <v>260</v>
      </c>
      <c r="I3277">
        <v>243</v>
      </c>
      <c r="J3277">
        <v>2</v>
      </c>
      <c r="K3277">
        <v>0</v>
      </c>
      <c r="L3277" t="s">
        <v>43</v>
      </c>
      <c r="M3277" t="s">
        <v>72</v>
      </c>
      <c r="N3277" t="s">
        <v>84</v>
      </c>
      <c r="O3277" t="s">
        <v>95</v>
      </c>
      <c r="P3277">
        <v>23</v>
      </c>
      <c r="Q3277" t="s">
        <v>57</v>
      </c>
      <c r="R3277">
        <v>7477</v>
      </c>
      <c r="S3277" t="str">
        <f t="shared" si="51"/>
        <v>150K-200K</v>
      </c>
    </row>
    <row r="3278" spans="1:19" x14ac:dyDescent="0.3">
      <c r="A3278" t="s">
        <v>73</v>
      </c>
      <c r="B3278" t="s">
        <v>74</v>
      </c>
      <c r="C3278">
        <v>2015</v>
      </c>
      <c r="D3278" t="s">
        <v>20</v>
      </c>
      <c r="E3278" t="s">
        <v>21</v>
      </c>
      <c r="F3278">
        <v>2.4</v>
      </c>
      <c r="G3278">
        <v>79054</v>
      </c>
      <c r="H3278">
        <v>193</v>
      </c>
      <c r="I3278">
        <v>187</v>
      </c>
      <c r="J3278">
        <v>3</v>
      </c>
      <c r="K3278">
        <v>0</v>
      </c>
      <c r="L3278" t="s">
        <v>43</v>
      </c>
      <c r="M3278" t="s">
        <v>44</v>
      </c>
      <c r="N3278" t="s">
        <v>23</v>
      </c>
      <c r="O3278" t="s">
        <v>24</v>
      </c>
      <c r="P3278">
        <v>30</v>
      </c>
      <c r="Q3278" t="s">
        <v>140</v>
      </c>
      <c r="R3278">
        <v>21887</v>
      </c>
      <c r="S3278" t="str">
        <f t="shared" si="51"/>
        <v>50K-100K</v>
      </c>
    </row>
    <row r="3279" spans="1:19" x14ac:dyDescent="0.3">
      <c r="A3279" t="s">
        <v>31</v>
      </c>
      <c r="B3279" t="s">
        <v>85</v>
      </c>
      <c r="C3279">
        <v>2007</v>
      </c>
      <c r="D3279" t="s">
        <v>20</v>
      </c>
      <c r="E3279" t="s">
        <v>67</v>
      </c>
      <c r="F3279">
        <v>2.6</v>
      </c>
      <c r="G3279">
        <v>207877</v>
      </c>
      <c r="H3279">
        <v>204</v>
      </c>
      <c r="I3279">
        <v>191</v>
      </c>
      <c r="J3279">
        <v>5</v>
      </c>
      <c r="K3279">
        <v>1</v>
      </c>
      <c r="L3279" t="s">
        <v>34</v>
      </c>
      <c r="M3279" t="s">
        <v>28</v>
      </c>
      <c r="N3279" t="s">
        <v>23</v>
      </c>
      <c r="O3279" t="s">
        <v>24</v>
      </c>
      <c r="P3279">
        <v>29</v>
      </c>
      <c r="Q3279" t="s">
        <v>30</v>
      </c>
      <c r="R3279">
        <v>500</v>
      </c>
      <c r="S3279" t="str">
        <f t="shared" si="51"/>
        <v>200K+</v>
      </c>
    </row>
    <row r="3280" spans="1:19" x14ac:dyDescent="0.3">
      <c r="A3280" t="s">
        <v>18</v>
      </c>
      <c r="B3280" t="s">
        <v>66</v>
      </c>
      <c r="C3280">
        <v>2012</v>
      </c>
      <c r="D3280" t="s">
        <v>20</v>
      </c>
      <c r="E3280" t="s">
        <v>21</v>
      </c>
      <c r="F3280">
        <v>2.5</v>
      </c>
      <c r="G3280">
        <v>178950</v>
      </c>
      <c r="H3280">
        <v>205</v>
      </c>
      <c r="I3280">
        <v>199</v>
      </c>
      <c r="J3280">
        <v>2</v>
      </c>
      <c r="K3280">
        <v>0</v>
      </c>
      <c r="L3280" t="s">
        <v>43</v>
      </c>
      <c r="M3280" t="s">
        <v>44</v>
      </c>
      <c r="N3280" t="s">
        <v>23</v>
      </c>
      <c r="O3280" t="s">
        <v>24</v>
      </c>
      <c r="P3280">
        <v>32</v>
      </c>
      <c r="Q3280" t="s">
        <v>140</v>
      </c>
      <c r="R3280">
        <v>8093</v>
      </c>
      <c r="S3280" t="str">
        <f t="shared" si="51"/>
        <v>150K-200K</v>
      </c>
    </row>
    <row r="3281" spans="1:19" x14ac:dyDescent="0.3">
      <c r="A3281" t="s">
        <v>73</v>
      </c>
      <c r="B3281" t="s">
        <v>97</v>
      </c>
      <c r="C3281">
        <v>2016</v>
      </c>
      <c r="D3281" t="s">
        <v>20</v>
      </c>
      <c r="E3281" t="s">
        <v>21</v>
      </c>
      <c r="F3281">
        <v>2.2000000000000002</v>
      </c>
      <c r="G3281">
        <v>93836</v>
      </c>
      <c r="H3281">
        <v>187</v>
      </c>
      <c r="I3281">
        <v>162</v>
      </c>
      <c r="J3281">
        <v>2</v>
      </c>
      <c r="K3281">
        <v>1</v>
      </c>
      <c r="L3281" t="s">
        <v>43</v>
      </c>
      <c r="M3281" t="s">
        <v>72</v>
      </c>
      <c r="N3281" t="s">
        <v>45</v>
      </c>
      <c r="O3281" t="s">
        <v>29</v>
      </c>
      <c r="P3281">
        <v>33</v>
      </c>
      <c r="Q3281" t="s">
        <v>91</v>
      </c>
      <c r="R3281">
        <v>18810</v>
      </c>
      <c r="S3281" t="str">
        <f t="shared" si="51"/>
        <v>50K-100K</v>
      </c>
    </row>
    <row r="3282" spans="1:19" x14ac:dyDescent="0.3">
      <c r="A3282" t="s">
        <v>38</v>
      </c>
      <c r="B3282" t="s">
        <v>86</v>
      </c>
      <c r="C3282">
        <v>2014</v>
      </c>
      <c r="D3282" t="s">
        <v>20</v>
      </c>
      <c r="E3282" t="s">
        <v>140</v>
      </c>
      <c r="F3282">
        <v>3.9</v>
      </c>
      <c r="G3282">
        <v>215979</v>
      </c>
      <c r="H3282">
        <v>286</v>
      </c>
      <c r="I3282">
        <v>187</v>
      </c>
      <c r="J3282">
        <v>3</v>
      </c>
      <c r="K3282">
        <v>1</v>
      </c>
      <c r="L3282" t="s">
        <v>34</v>
      </c>
      <c r="M3282" t="s">
        <v>28</v>
      </c>
      <c r="N3282" t="s">
        <v>84</v>
      </c>
      <c r="O3282" t="s">
        <v>95</v>
      </c>
      <c r="P3282">
        <v>16</v>
      </c>
      <c r="Q3282" t="s">
        <v>140</v>
      </c>
      <c r="R3282">
        <v>3464</v>
      </c>
      <c r="S3282" t="str">
        <f t="shared" si="51"/>
        <v>200K+</v>
      </c>
    </row>
    <row r="3283" spans="1:19" x14ac:dyDescent="0.3">
      <c r="A3283" t="s">
        <v>26</v>
      </c>
      <c r="B3283" t="s">
        <v>68</v>
      </c>
      <c r="C3283">
        <v>2015</v>
      </c>
      <c r="D3283" t="s">
        <v>63</v>
      </c>
      <c r="E3283" t="s">
        <v>21</v>
      </c>
      <c r="F3283">
        <v>2.5</v>
      </c>
      <c r="G3283">
        <v>172246</v>
      </c>
      <c r="H3283">
        <v>153</v>
      </c>
      <c r="I3283">
        <v>151</v>
      </c>
      <c r="J3283">
        <v>3</v>
      </c>
      <c r="K3283">
        <v>0</v>
      </c>
      <c r="L3283" t="s">
        <v>34</v>
      </c>
      <c r="M3283" t="s">
        <v>72</v>
      </c>
      <c r="N3283" t="s">
        <v>45</v>
      </c>
      <c r="O3283" t="s">
        <v>29</v>
      </c>
      <c r="P3283">
        <v>37</v>
      </c>
      <c r="Q3283" t="s">
        <v>64</v>
      </c>
      <c r="R3283">
        <v>2556</v>
      </c>
      <c r="S3283" t="str">
        <f t="shared" si="51"/>
        <v>150K-200K</v>
      </c>
    </row>
    <row r="3284" spans="1:19" x14ac:dyDescent="0.3">
      <c r="A3284" t="s">
        <v>49</v>
      </c>
      <c r="B3284" t="s">
        <v>92</v>
      </c>
      <c r="C3284">
        <v>2017</v>
      </c>
      <c r="D3284" t="s">
        <v>63</v>
      </c>
      <c r="E3284" t="s">
        <v>21</v>
      </c>
      <c r="F3284">
        <v>2.5</v>
      </c>
      <c r="G3284">
        <v>27546</v>
      </c>
      <c r="H3284">
        <v>236</v>
      </c>
      <c r="I3284">
        <v>225</v>
      </c>
      <c r="J3284">
        <v>2</v>
      </c>
      <c r="K3284">
        <v>1</v>
      </c>
      <c r="L3284" t="s">
        <v>34</v>
      </c>
      <c r="M3284" t="s">
        <v>44</v>
      </c>
      <c r="N3284" t="s">
        <v>23</v>
      </c>
      <c r="O3284" t="s">
        <v>24</v>
      </c>
      <c r="P3284">
        <v>25</v>
      </c>
      <c r="Q3284" t="s">
        <v>48</v>
      </c>
      <c r="R3284">
        <v>11548</v>
      </c>
      <c r="S3284" t="str">
        <f t="shared" si="51"/>
        <v>0-50K</v>
      </c>
    </row>
    <row r="3285" spans="1:19" x14ac:dyDescent="0.3">
      <c r="A3285" t="s">
        <v>26</v>
      </c>
      <c r="B3285" t="s">
        <v>68</v>
      </c>
      <c r="C3285">
        <v>2017</v>
      </c>
      <c r="D3285" t="s">
        <v>33</v>
      </c>
      <c r="E3285" t="s">
        <v>21</v>
      </c>
      <c r="F3285">
        <v>2.4</v>
      </c>
      <c r="G3285">
        <v>95815</v>
      </c>
      <c r="H3285">
        <v>177</v>
      </c>
      <c r="I3285">
        <v>162</v>
      </c>
      <c r="J3285">
        <v>1</v>
      </c>
      <c r="K3285">
        <v>1</v>
      </c>
      <c r="L3285" t="s">
        <v>43</v>
      </c>
      <c r="M3285" t="s">
        <v>140</v>
      </c>
      <c r="N3285" t="s">
        <v>45</v>
      </c>
      <c r="O3285" t="s">
        <v>29</v>
      </c>
      <c r="P3285">
        <v>32</v>
      </c>
      <c r="Q3285" t="s">
        <v>88</v>
      </c>
      <c r="R3285">
        <v>7645</v>
      </c>
      <c r="S3285" t="str">
        <f t="shared" si="51"/>
        <v>50K-100K</v>
      </c>
    </row>
    <row r="3286" spans="1:19" x14ac:dyDescent="0.3">
      <c r="A3286" t="s">
        <v>55</v>
      </c>
      <c r="B3286" t="s">
        <v>56</v>
      </c>
      <c r="C3286">
        <v>2024</v>
      </c>
      <c r="D3286" t="s">
        <v>20</v>
      </c>
      <c r="E3286" t="s">
        <v>21</v>
      </c>
      <c r="F3286">
        <v>2.5</v>
      </c>
      <c r="G3286">
        <v>100</v>
      </c>
      <c r="H3286">
        <v>213</v>
      </c>
      <c r="I3286">
        <v>202</v>
      </c>
      <c r="J3286">
        <v>1</v>
      </c>
      <c r="K3286" t="s">
        <v>140</v>
      </c>
      <c r="L3286" t="s">
        <v>43</v>
      </c>
      <c r="M3286" t="s">
        <v>140</v>
      </c>
      <c r="N3286" t="s">
        <v>23</v>
      </c>
      <c r="O3286" t="s">
        <v>29</v>
      </c>
      <c r="P3286">
        <v>29</v>
      </c>
      <c r="Q3286" t="s">
        <v>48</v>
      </c>
      <c r="R3286">
        <v>37163</v>
      </c>
      <c r="S3286" t="str">
        <f t="shared" si="51"/>
        <v>0-50K</v>
      </c>
    </row>
    <row r="3287" spans="1:19" x14ac:dyDescent="0.3">
      <c r="A3287" t="s">
        <v>53</v>
      </c>
      <c r="B3287" t="s">
        <v>54</v>
      </c>
      <c r="C3287">
        <v>2014</v>
      </c>
      <c r="D3287" t="s">
        <v>20</v>
      </c>
      <c r="E3287" t="s">
        <v>21</v>
      </c>
      <c r="F3287">
        <v>2.2000000000000002</v>
      </c>
      <c r="G3287">
        <v>43743</v>
      </c>
      <c r="H3287">
        <v>168</v>
      </c>
      <c r="I3287">
        <v>146</v>
      </c>
      <c r="J3287">
        <v>3</v>
      </c>
      <c r="K3287" t="s">
        <v>140</v>
      </c>
      <c r="L3287" t="s">
        <v>34</v>
      </c>
      <c r="M3287" t="s">
        <v>140</v>
      </c>
      <c r="N3287" t="s">
        <v>23</v>
      </c>
      <c r="O3287" t="s">
        <v>24</v>
      </c>
      <c r="P3287">
        <v>30</v>
      </c>
      <c r="Q3287" t="s">
        <v>48</v>
      </c>
      <c r="R3287">
        <v>16241</v>
      </c>
      <c r="S3287" t="str">
        <f t="shared" si="51"/>
        <v>0-50K</v>
      </c>
    </row>
    <row r="3288" spans="1:19" x14ac:dyDescent="0.3">
      <c r="A3288" t="s">
        <v>31</v>
      </c>
      <c r="B3288" t="s">
        <v>85</v>
      </c>
      <c r="C3288">
        <v>2009</v>
      </c>
      <c r="D3288" t="s">
        <v>20</v>
      </c>
      <c r="E3288" t="s">
        <v>140</v>
      </c>
      <c r="F3288">
        <v>2.2000000000000002</v>
      </c>
      <c r="G3288">
        <v>100</v>
      </c>
      <c r="H3288">
        <v>187</v>
      </c>
      <c r="I3288">
        <v>171</v>
      </c>
      <c r="J3288">
        <v>5</v>
      </c>
      <c r="K3288" t="s">
        <v>140</v>
      </c>
      <c r="L3288" t="s">
        <v>140</v>
      </c>
      <c r="M3288" t="s">
        <v>140</v>
      </c>
      <c r="N3288" t="s">
        <v>23</v>
      </c>
      <c r="O3288" t="s">
        <v>24</v>
      </c>
      <c r="P3288">
        <v>30</v>
      </c>
      <c r="Q3288" t="s">
        <v>76</v>
      </c>
      <c r="R3288">
        <v>6407</v>
      </c>
      <c r="S3288" t="str">
        <f t="shared" si="51"/>
        <v>0-50K</v>
      </c>
    </row>
    <row r="3289" spans="1:19" x14ac:dyDescent="0.3">
      <c r="A3289" t="s">
        <v>18</v>
      </c>
      <c r="B3289" t="s">
        <v>66</v>
      </c>
      <c r="C3289">
        <v>2017</v>
      </c>
      <c r="D3289" t="s">
        <v>20</v>
      </c>
      <c r="E3289" t="s">
        <v>21</v>
      </c>
      <c r="F3289">
        <v>2</v>
      </c>
      <c r="G3289">
        <v>75177</v>
      </c>
      <c r="H3289">
        <v>146</v>
      </c>
      <c r="I3289">
        <v>158</v>
      </c>
      <c r="J3289">
        <v>1</v>
      </c>
      <c r="K3289" t="s">
        <v>140</v>
      </c>
      <c r="L3289" t="s">
        <v>34</v>
      </c>
      <c r="M3289" t="s">
        <v>94</v>
      </c>
      <c r="N3289" t="s">
        <v>23</v>
      </c>
      <c r="O3289" t="s">
        <v>29</v>
      </c>
      <c r="P3289">
        <v>37</v>
      </c>
      <c r="Q3289" t="s">
        <v>46</v>
      </c>
      <c r="R3289">
        <v>21202</v>
      </c>
      <c r="S3289" t="str">
        <f t="shared" si="51"/>
        <v>50K-100K</v>
      </c>
    </row>
    <row r="3290" spans="1:19" x14ac:dyDescent="0.3">
      <c r="A3290" t="s">
        <v>49</v>
      </c>
      <c r="B3290" t="s">
        <v>50</v>
      </c>
      <c r="C3290">
        <v>2014</v>
      </c>
      <c r="D3290" t="s">
        <v>20</v>
      </c>
      <c r="E3290" t="s">
        <v>140</v>
      </c>
      <c r="F3290">
        <v>1.9</v>
      </c>
      <c r="G3290">
        <v>118891</v>
      </c>
      <c r="H3290">
        <v>162</v>
      </c>
      <c r="I3290">
        <v>187</v>
      </c>
      <c r="J3290">
        <v>4</v>
      </c>
      <c r="K3290" t="s">
        <v>140</v>
      </c>
      <c r="L3290" t="s">
        <v>140</v>
      </c>
      <c r="M3290" t="s">
        <v>44</v>
      </c>
      <c r="N3290" t="s">
        <v>45</v>
      </c>
      <c r="O3290" t="s">
        <v>29</v>
      </c>
      <c r="P3290">
        <v>35</v>
      </c>
      <c r="Q3290" t="s">
        <v>140</v>
      </c>
      <c r="R3290">
        <v>2134</v>
      </c>
      <c r="S3290" t="str">
        <f t="shared" si="51"/>
        <v>100K-150K</v>
      </c>
    </row>
    <row r="3291" spans="1:19" x14ac:dyDescent="0.3">
      <c r="A3291" t="s">
        <v>26</v>
      </c>
      <c r="B3291" t="s">
        <v>101</v>
      </c>
      <c r="C3291">
        <v>2018</v>
      </c>
      <c r="D3291" t="s">
        <v>63</v>
      </c>
      <c r="E3291" t="s">
        <v>21</v>
      </c>
      <c r="F3291">
        <v>2</v>
      </c>
      <c r="G3291">
        <v>156681</v>
      </c>
      <c r="H3291">
        <v>152</v>
      </c>
      <c r="I3291">
        <v>148</v>
      </c>
      <c r="J3291">
        <v>2</v>
      </c>
      <c r="K3291">
        <v>0</v>
      </c>
      <c r="L3291" t="s">
        <v>34</v>
      </c>
      <c r="M3291" t="s">
        <v>44</v>
      </c>
      <c r="N3291" t="s">
        <v>45</v>
      </c>
      <c r="O3291" t="s">
        <v>29</v>
      </c>
      <c r="P3291">
        <v>33</v>
      </c>
      <c r="Q3291" t="s">
        <v>46</v>
      </c>
      <c r="R3291">
        <v>3751</v>
      </c>
      <c r="S3291" t="str">
        <f t="shared" si="51"/>
        <v>150K-200K</v>
      </c>
    </row>
    <row r="3292" spans="1:19" x14ac:dyDescent="0.3">
      <c r="A3292" t="s">
        <v>18</v>
      </c>
      <c r="B3292" t="s">
        <v>70</v>
      </c>
      <c r="C3292">
        <v>2021</v>
      </c>
      <c r="D3292" t="s">
        <v>20</v>
      </c>
      <c r="E3292" t="s">
        <v>21</v>
      </c>
      <c r="F3292">
        <v>1.9</v>
      </c>
      <c r="G3292">
        <v>43015</v>
      </c>
      <c r="H3292">
        <v>141</v>
      </c>
      <c r="I3292">
        <v>187</v>
      </c>
      <c r="J3292">
        <v>1</v>
      </c>
      <c r="K3292">
        <v>0</v>
      </c>
      <c r="L3292" t="s">
        <v>140</v>
      </c>
      <c r="M3292" t="s">
        <v>72</v>
      </c>
      <c r="N3292" t="s">
        <v>45</v>
      </c>
      <c r="O3292" t="s">
        <v>29</v>
      </c>
      <c r="P3292">
        <v>34</v>
      </c>
      <c r="Q3292" t="s">
        <v>37</v>
      </c>
      <c r="R3292">
        <v>35223</v>
      </c>
      <c r="S3292" t="str">
        <f t="shared" si="51"/>
        <v>0-50K</v>
      </c>
    </row>
    <row r="3293" spans="1:19" x14ac:dyDescent="0.3">
      <c r="A3293" t="s">
        <v>41</v>
      </c>
      <c r="B3293" t="s">
        <v>42</v>
      </c>
      <c r="C3293">
        <v>2006</v>
      </c>
      <c r="D3293" t="s">
        <v>33</v>
      </c>
      <c r="E3293" t="s">
        <v>21</v>
      </c>
      <c r="F3293">
        <v>1.8</v>
      </c>
      <c r="G3293">
        <v>53938</v>
      </c>
      <c r="H3293">
        <v>187</v>
      </c>
      <c r="I3293">
        <v>153</v>
      </c>
      <c r="J3293">
        <v>3</v>
      </c>
      <c r="K3293">
        <v>1</v>
      </c>
      <c r="L3293" t="s">
        <v>43</v>
      </c>
      <c r="M3293" t="s">
        <v>140</v>
      </c>
      <c r="N3293" t="s">
        <v>45</v>
      </c>
      <c r="O3293" t="s">
        <v>29</v>
      </c>
      <c r="P3293">
        <v>59</v>
      </c>
      <c r="Q3293" t="s">
        <v>25</v>
      </c>
      <c r="R3293">
        <v>2450</v>
      </c>
      <c r="S3293" t="str">
        <f t="shared" si="51"/>
        <v>50K-100K</v>
      </c>
    </row>
    <row r="3294" spans="1:19" x14ac:dyDescent="0.3">
      <c r="A3294" t="s">
        <v>41</v>
      </c>
      <c r="B3294" t="s">
        <v>96</v>
      </c>
      <c r="C3294">
        <v>2010</v>
      </c>
      <c r="D3294" t="s">
        <v>20</v>
      </c>
      <c r="E3294" t="s">
        <v>21</v>
      </c>
      <c r="F3294">
        <v>2.5</v>
      </c>
      <c r="G3294">
        <v>138292</v>
      </c>
      <c r="H3294">
        <v>130</v>
      </c>
      <c r="I3294">
        <v>107</v>
      </c>
      <c r="J3294">
        <v>4</v>
      </c>
      <c r="K3294">
        <v>1</v>
      </c>
      <c r="L3294" t="s">
        <v>34</v>
      </c>
      <c r="M3294" t="s">
        <v>28</v>
      </c>
      <c r="N3294" t="s">
        <v>45</v>
      </c>
      <c r="O3294" t="s">
        <v>29</v>
      </c>
      <c r="P3294">
        <v>37</v>
      </c>
      <c r="Q3294" t="s">
        <v>57</v>
      </c>
      <c r="R3294">
        <v>500</v>
      </c>
      <c r="S3294" t="str">
        <f t="shared" si="51"/>
        <v>100K-150K</v>
      </c>
    </row>
    <row r="3295" spans="1:19" x14ac:dyDescent="0.3">
      <c r="A3295" t="s">
        <v>31</v>
      </c>
      <c r="B3295" t="s">
        <v>61</v>
      </c>
      <c r="C3295">
        <v>2005</v>
      </c>
      <c r="D3295" t="s">
        <v>20</v>
      </c>
      <c r="E3295" t="s">
        <v>67</v>
      </c>
      <c r="F3295">
        <v>2</v>
      </c>
      <c r="G3295">
        <v>250741</v>
      </c>
      <c r="H3295">
        <v>187</v>
      </c>
      <c r="I3295">
        <v>187</v>
      </c>
      <c r="J3295">
        <v>5</v>
      </c>
      <c r="K3295">
        <v>1</v>
      </c>
      <c r="L3295" t="s">
        <v>43</v>
      </c>
      <c r="M3295" t="s">
        <v>35</v>
      </c>
      <c r="N3295" t="s">
        <v>45</v>
      </c>
      <c r="O3295" t="s">
        <v>29</v>
      </c>
      <c r="P3295">
        <v>38</v>
      </c>
      <c r="Q3295" t="s">
        <v>88</v>
      </c>
      <c r="R3295">
        <v>500</v>
      </c>
      <c r="S3295" t="str">
        <f t="shared" si="51"/>
        <v>200K+</v>
      </c>
    </row>
    <row r="3296" spans="1:19" x14ac:dyDescent="0.3">
      <c r="A3296" t="s">
        <v>53</v>
      </c>
      <c r="B3296" t="s">
        <v>77</v>
      </c>
      <c r="C3296">
        <v>2010</v>
      </c>
      <c r="D3296" t="s">
        <v>33</v>
      </c>
      <c r="E3296" t="s">
        <v>21</v>
      </c>
      <c r="F3296">
        <v>2.7</v>
      </c>
      <c r="G3296">
        <v>84030</v>
      </c>
      <c r="H3296">
        <v>211</v>
      </c>
      <c r="I3296">
        <v>187</v>
      </c>
      <c r="J3296">
        <v>4</v>
      </c>
      <c r="K3296">
        <v>0</v>
      </c>
      <c r="L3296" t="s">
        <v>34</v>
      </c>
      <c r="M3296" t="s">
        <v>35</v>
      </c>
      <c r="N3296" t="s">
        <v>23</v>
      </c>
      <c r="O3296" t="s">
        <v>24</v>
      </c>
      <c r="P3296">
        <v>41</v>
      </c>
      <c r="Q3296" t="s">
        <v>64</v>
      </c>
      <c r="R3296">
        <v>13817</v>
      </c>
      <c r="S3296" t="str">
        <f t="shared" si="51"/>
        <v>50K-100K</v>
      </c>
    </row>
    <row r="3297" spans="1:19" x14ac:dyDescent="0.3">
      <c r="A3297" t="s">
        <v>80</v>
      </c>
      <c r="B3297" t="s">
        <v>81</v>
      </c>
      <c r="C3297">
        <v>2016</v>
      </c>
      <c r="D3297" t="s">
        <v>20</v>
      </c>
      <c r="E3297" t="s">
        <v>67</v>
      </c>
      <c r="F3297">
        <v>4.7</v>
      </c>
      <c r="G3297">
        <v>188329</v>
      </c>
      <c r="H3297">
        <v>349</v>
      </c>
      <c r="I3297">
        <v>314</v>
      </c>
      <c r="J3297">
        <v>1</v>
      </c>
      <c r="K3297">
        <v>0</v>
      </c>
      <c r="L3297" t="s">
        <v>34</v>
      </c>
      <c r="M3297" t="s">
        <v>140</v>
      </c>
      <c r="N3297" t="s">
        <v>82</v>
      </c>
      <c r="O3297" t="s">
        <v>60</v>
      </c>
      <c r="P3297">
        <v>12</v>
      </c>
      <c r="Q3297" t="s">
        <v>25</v>
      </c>
      <c r="R3297">
        <v>4489</v>
      </c>
      <c r="S3297" t="str">
        <f t="shared" si="51"/>
        <v>150K-200K</v>
      </c>
    </row>
    <row r="3298" spans="1:19" x14ac:dyDescent="0.3">
      <c r="A3298" t="s">
        <v>73</v>
      </c>
      <c r="B3298" t="s">
        <v>90</v>
      </c>
      <c r="C3298">
        <v>2015</v>
      </c>
      <c r="D3298" t="s">
        <v>20</v>
      </c>
      <c r="E3298" t="s">
        <v>21</v>
      </c>
      <c r="F3298">
        <v>2.1</v>
      </c>
      <c r="G3298">
        <v>147039</v>
      </c>
      <c r="H3298">
        <v>174</v>
      </c>
      <c r="I3298">
        <v>187</v>
      </c>
      <c r="J3298">
        <v>3</v>
      </c>
      <c r="K3298">
        <v>1</v>
      </c>
      <c r="L3298" t="s">
        <v>40</v>
      </c>
      <c r="M3298" t="s">
        <v>94</v>
      </c>
      <c r="N3298" t="s">
        <v>45</v>
      </c>
      <c r="O3298" t="s">
        <v>29</v>
      </c>
      <c r="P3298">
        <v>29</v>
      </c>
      <c r="Q3298" t="s">
        <v>57</v>
      </c>
      <c r="R3298">
        <v>8400</v>
      </c>
      <c r="S3298" t="str">
        <f t="shared" si="51"/>
        <v>100K-150K</v>
      </c>
    </row>
    <row r="3299" spans="1:19" x14ac:dyDescent="0.3">
      <c r="A3299" t="s">
        <v>49</v>
      </c>
      <c r="B3299" t="s">
        <v>93</v>
      </c>
      <c r="C3299">
        <v>2006</v>
      </c>
      <c r="D3299" t="s">
        <v>33</v>
      </c>
      <c r="E3299" t="s">
        <v>21</v>
      </c>
      <c r="F3299">
        <v>2.2000000000000002</v>
      </c>
      <c r="G3299">
        <v>66815</v>
      </c>
      <c r="H3299">
        <v>176</v>
      </c>
      <c r="I3299">
        <v>165</v>
      </c>
      <c r="J3299">
        <v>3</v>
      </c>
      <c r="K3299" t="s">
        <v>140</v>
      </c>
      <c r="L3299" t="s">
        <v>40</v>
      </c>
      <c r="M3299" t="s">
        <v>140</v>
      </c>
      <c r="N3299" t="s">
        <v>23</v>
      </c>
      <c r="O3299" t="s">
        <v>24</v>
      </c>
      <c r="P3299">
        <v>45</v>
      </c>
      <c r="Q3299" t="s">
        <v>91</v>
      </c>
      <c r="R3299">
        <v>3238</v>
      </c>
      <c r="S3299" t="str">
        <f t="shared" si="51"/>
        <v>50K-100K</v>
      </c>
    </row>
    <row r="3300" spans="1:19" x14ac:dyDescent="0.3">
      <c r="A3300" t="s">
        <v>41</v>
      </c>
      <c r="B3300" t="s">
        <v>62</v>
      </c>
      <c r="C3300">
        <v>2008</v>
      </c>
      <c r="D3300" t="s">
        <v>20</v>
      </c>
      <c r="E3300" t="s">
        <v>67</v>
      </c>
      <c r="F3300">
        <v>2.9</v>
      </c>
      <c r="G3300">
        <v>20452</v>
      </c>
      <c r="H3300">
        <v>229</v>
      </c>
      <c r="I3300">
        <v>202</v>
      </c>
      <c r="J3300">
        <v>5</v>
      </c>
      <c r="K3300">
        <v>0</v>
      </c>
      <c r="L3300" t="s">
        <v>34</v>
      </c>
      <c r="M3300" t="s">
        <v>72</v>
      </c>
      <c r="N3300" t="s">
        <v>23</v>
      </c>
      <c r="O3300" t="s">
        <v>29</v>
      </c>
      <c r="P3300">
        <v>25</v>
      </c>
      <c r="Q3300" t="s">
        <v>64</v>
      </c>
      <c r="R3300">
        <v>6177</v>
      </c>
      <c r="S3300" t="str">
        <f t="shared" si="51"/>
        <v>0-50K</v>
      </c>
    </row>
    <row r="3301" spans="1:19" x14ac:dyDescent="0.3">
      <c r="A3301" t="s">
        <v>49</v>
      </c>
      <c r="B3301" t="s">
        <v>93</v>
      </c>
      <c r="C3301">
        <v>2005</v>
      </c>
      <c r="D3301" t="s">
        <v>20</v>
      </c>
      <c r="E3301" t="s">
        <v>67</v>
      </c>
      <c r="F3301">
        <v>2.7</v>
      </c>
      <c r="G3301">
        <v>457612</v>
      </c>
      <c r="H3301">
        <v>200</v>
      </c>
      <c r="I3301">
        <v>202</v>
      </c>
      <c r="J3301">
        <v>5</v>
      </c>
      <c r="K3301">
        <v>1</v>
      </c>
      <c r="L3301" t="s">
        <v>43</v>
      </c>
      <c r="M3301" t="s">
        <v>59</v>
      </c>
      <c r="N3301" t="s">
        <v>23</v>
      </c>
      <c r="O3301" t="s">
        <v>29</v>
      </c>
      <c r="P3301">
        <v>28</v>
      </c>
      <c r="Q3301" t="s">
        <v>88</v>
      </c>
      <c r="R3301">
        <v>500</v>
      </c>
      <c r="S3301" t="str">
        <f t="shared" si="51"/>
        <v>200K+</v>
      </c>
    </row>
    <row r="3302" spans="1:19" x14ac:dyDescent="0.3">
      <c r="A3302" t="s">
        <v>18</v>
      </c>
      <c r="B3302" t="s">
        <v>70</v>
      </c>
      <c r="C3302">
        <v>2011</v>
      </c>
      <c r="D3302" t="s">
        <v>20</v>
      </c>
      <c r="E3302" t="s">
        <v>67</v>
      </c>
      <c r="F3302">
        <v>2.2000000000000002</v>
      </c>
      <c r="G3302">
        <v>279208</v>
      </c>
      <c r="H3302">
        <v>163</v>
      </c>
      <c r="I3302">
        <v>187</v>
      </c>
      <c r="J3302">
        <v>4</v>
      </c>
      <c r="K3302">
        <v>0</v>
      </c>
      <c r="L3302" t="s">
        <v>43</v>
      </c>
      <c r="M3302" t="s">
        <v>72</v>
      </c>
      <c r="N3302" t="s">
        <v>45</v>
      </c>
      <c r="O3302" t="s">
        <v>29</v>
      </c>
      <c r="P3302">
        <v>33</v>
      </c>
      <c r="Q3302" t="s">
        <v>48</v>
      </c>
      <c r="R3302">
        <v>4553</v>
      </c>
      <c r="S3302" t="str">
        <f t="shared" si="51"/>
        <v>200K+</v>
      </c>
    </row>
    <row r="3303" spans="1:19" x14ac:dyDescent="0.3">
      <c r="A3303" t="s">
        <v>53</v>
      </c>
      <c r="B3303" t="s">
        <v>71</v>
      </c>
      <c r="C3303">
        <v>2014</v>
      </c>
      <c r="D3303" t="s">
        <v>20</v>
      </c>
      <c r="E3303" t="s">
        <v>140</v>
      </c>
      <c r="F3303">
        <v>2.5</v>
      </c>
      <c r="G3303">
        <v>137775</v>
      </c>
      <c r="H3303">
        <v>187</v>
      </c>
      <c r="I3303">
        <v>163</v>
      </c>
      <c r="J3303">
        <v>3</v>
      </c>
      <c r="K3303">
        <v>0</v>
      </c>
      <c r="L3303" t="s">
        <v>43</v>
      </c>
      <c r="M3303" t="s">
        <v>140</v>
      </c>
      <c r="N3303" t="s">
        <v>45</v>
      </c>
      <c r="O3303" t="s">
        <v>29</v>
      </c>
      <c r="P3303">
        <v>38</v>
      </c>
      <c r="Q3303" t="s">
        <v>88</v>
      </c>
      <c r="R3303">
        <v>11703</v>
      </c>
      <c r="S3303" t="str">
        <f t="shared" si="51"/>
        <v>100K-150K</v>
      </c>
    </row>
    <row r="3304" spans="1:19" x14ac:dyDescent="0.3">
      <c r="A3304" t="s">
        <v>31</v>
      </c>
      <c r="B3304" t="s">
        <v>85</v>
      </c>
      <c r="C3304">
        <v>2021</v>
      </c>
      <c r="D3304" t="s">
        <v>20</v>
      </c>
      <c r="E3304" t="s">
        <v>21</v>
      </c>
      <c r="F3304">
        <v>2.9</v>
      </c>
      <c r="G3304">
        <v>62711</v>
      </c>
      <c r="H3304">
        <v>226</v>
      </c>
      <c r="I3304">
        <v>207</v>
      </c>
      <c r="J3304">
        <v>1</v>
      </c>
      <c r="K3304">
        <v>0</v>
      </c>
      <c r="L3304" t="s">
        <v>43</v>
      </c>
      <c r="M3304" t="s">
        <v>44</v>
      </c>
      <c r="N3304" t="s">
        <v>23</v>
      </c>
      <c r="O3304" t="s">
        <v>60</v>
      </c>
      <c r="P3304">
        <v>28</v>
      </c>
      <c r="Q3304" t="s">
        <v>46</v>
      </c>
      <c r="R3304">
        <v>19400</v>
      </c>
      <c r="S3304" t="str">
        <f t="shared" si="51"/>
        <v>50K-100K</v>
      </c>
    </row>
    <row r="3305" spans="1:19" x14ac:dyDescent="0.3">
      <c r="A3305" t="s">
        <v>49</v>
      </c>
      <c r="B3305" t="s">
        <v>50</v>
      </c>
      <c r="C3305">
        <v>2010</v>
      </c>
      <c r="D3305" t="s">
        <v>20</v>
      </c>
      <c r="E3305" t="s">
        <v>21</v>
      </c>
      <c r="F3305">
        <v>2.1</v>
      </c>
      <c r="G3305">
        <v>196151</v>
      </c>
      <c r="H3305">
        <v>190</v>
      </c>
      <c r="I3305">
        <v>187</v>
      </c>
      <c r="J3305">
        <v>2</v>
      </c>
      <c r="K3305">
        <v>0</v>
      </c>
      <c r="L3305" t="s">
        <v>40</v>
      </c>
      <c r="M3305" t="s">
        <v>35</v>
      </c>
      <c r="N3305" t="s">
        <v>45</v>
      </c>
      <c r="O3305" t="s">
        <v>29</v>
      </c>
      <c r="P3305">
        <v>36</v>
      </c>
      <c r="Q3305" t="s">
        <v>37</v>
      </c>
      <c r="R3305">
        <v>500</v>
      </c>
      <c r="S3305" t="str">
        <f t="shared" si="51"/>
        <v>150K-200K</v>
      </c>
    </row>
    <row r="3306" spans="1:19" x14ac:dyDescent="0.3">
      <c r="A3306" t="s">
        <v>26</v>
      </c>
      <c r="B3306" t="s">
        <v>27</v>
      </c>
      <c r="C3306">
        <v>2021</v>
      </c>
      <c r="D3306" t="s">
        <v>20</v>
      </c>
      <c r="E3306" t="s">
        <v>140</v>
      </c>
      <c r="F3306">
        <v>2.8</v>
      </c>
      <c r="G3306">
        <v>855</v>
      </c>
      <c r="H3306">
        <v>198</v>
      </c>
      <c r="I3306">
        <v>191</v>
      </c>
      <c r="J3306">
        <v>1</v>
      </c>
      <c r="K3306">
        <v>1</v>
      </c>
      <c r="L3306" t="s">
        <v>43</v>
      </c>
      <c r="M3306" t="s">
        <v>22</v>
      </c>
      <c r="N3306" t="s">
        <v>23</v>
      </c>
      <c r="O3306" t="s">
        <v>24</v>
      </c>
      <c r="P3306">
        <v>30</v>
      </c>
      <c r="Q3306" t="s">
        <v>140</v>
      </c>
      <c r="R3306">
        <v>18291</v>
      </c>
      <c r="S3306" t="str">
        <f t="shared" si="51"/>
        <v>0-50K</v>
      </c>
    </row>
    <row r="3307" spans="1:19" x14ac:dyDescent="0.3">
      <c r="A3307" t="s">
        <v>41</v>
      </c>
      <c r="B3307" t="s">
        <v>42</v>
      </c>
      <c r="C3307">
        <v>2012</v>
      </c>
      <c r="D3307" t="s">
        <v>20</v>
      </c>
      <c r="E3307" t="s">
        <v>21</v>
      </c>
      <c r="F3307">
        <v>2</v>
      </c>
      <c r="G3307">
        <v>256666</v>
      </c>
      <c r="H3307">
        <v>160</v>
      </c>
      <c r="I3307">
        <v>152</v>
      </c>
      <c r="J3307">
        <v>2</v>
      </c>
      <c r="K3307">
        <v>0</v>
      </c>
      <c r="L3307" t="s">
        <v>140</v>
      </c>
      <c r="M3307" t="s">
        <v>28</v>
      </c>
      <c r="N3307" t="s">
        <v>45</v>
      </c>
      <c r="O3307" t="s">
        <v>29</v>
      </c>
      <c r="P3307">
        <v>32</v>
      </c>
      <c r="Q3307" t="s">
        <v>25</v>
      </c>
      <c r="R3307">
        <v>500</v>
      </c>
      <c r="S3307" t="str">
        <f t="shared" si="51"/>
        <v>200K+</v>
      </c>
    </row>
    <row r="3308" spans="1:19" x14ac:dyDescent="0.3">
      <c r="A3308" t="s">
        <v>73</v>
      </c>
      <c r="B3308" t="s">
        <v>97</v>
      </c>
      <c r="C3308">
        <v>2010</v>
      </c>
      <c r="D3308" t="s">
        <v>20</v>
      </c>
      <c r="E3308" t="s">
        <v>140</v>
      </c>
      <c r="F3308">
        <v>1.7</v>
      </c>
      <c r="G3308">
        <v>183785</v>
      </c>
      <c r="H3308">
        <v>145</v>
      </c>
      <c r="I3308">
        <v>187</v>
      </c>
      <c r="J3308">
        <v>4</v>
      </c>
      <c r="K3308" t="s">
        <v>140</v>
      </c>
      <c r="L3308" t="s">
        <v>40</v>
      </c>
      <c r="M3308" t="s">
        <v>28</v>
      </c>
      <c r="N3308" t="s">
        <v>45</v>
      </c>
      <c r="O3308" t="s">
        <v>29</v>
      </c>
      <c r="P3308">
        <v>34</v>
      </c>
      <c r="Q3308" t="s">
        <v>25</v>
      </c>
      <c r="R3308">
        <v>5310</v>
      </c>
      <c r="S3308" t="str">
        <f t="shared" si="51"/>
        <v>150K-200K</v>
      </c>
    </row>
    <row r="3309" spans="1:19" x14ac:dyDescent="0.3">
      <c r="A3309" t="s">
        <v>55</v>
      </c>
      <c r="B3309" t="s">
        <v>56</v>
      </c>
      <c r="C3309">
        <v>2010</v>
      </c>
      <c r="D3309" t="s">
        <v>20</v>
      </c>
      <c r="E3309" t="s">
        <v>67</v>
      </c>
      <c r="F3309">
        <v>2.5</v>
      </c>
      <c r="G3309">
        <v>199197</v>
      </c>
      <c r="H3309">
        <v>192</v>
      </c>
      <c r="I3309">
        <v>187</v>
      </c>
      <c r="J3309">
        <v>4</v>
      </c>
      <c r="K3309">
        <v>0</v>
      </c>
      <c r="L3309" t="s">
        <v>43</v>
      </c>
      <c r="M3309" t="s">
        <v>140</v>
      </c>
      <c r="N3309" t="s">
        <v>23</v>
      </c>
      <c r="O3309" t="s">
        <v>24</v>
      </c>
      <c r="P3309">
        <v>28</v>
      </c>
      <c r="Q3309" t="s">
        <v>91</v>
      </c>
      <c r="R3309">
        <v>1186</v>
      </c>
      <c r="S3309" t="str">
        <f t="shared" si="51"/>
        <v>150K-200K</v>
      </c>
    </row>
    <row r="3310" spans="1:19" x14ac:dyDescent="0.3">
      <c r="A3310" t="s">
        <v>53</v>
      </c>
      <c r="B3310" t="s">
        <v>54</v>
      </c>
      <c r="C3310">
        <v>2024</v>
      </c>
      <c r="D3310" t="s">
        <v>20</v>
      </c>
      <c r="E3310" t="s">
        <v>21</v>
      </c>
      <c r="F3310">
        <v>2.5</v>
      </c>
      <c r="G3310">
        <v>100</v>
      </c>
      <c r="H3310">
        <v>237</v>
      </c>
      <c r="I3310">
        <v>225</v>
      </c>
      <c r="J3310">
        <v>1</v>
      </c>
      <c r="K3310">
        <v>0</v>
      </c>
      <c r="L3310" t="s">
        <v>43</v>
      </c>
      <c r="M3310" t="s">
        <v>22</v>
      </c>
      <c r="N3310" t="s">
        <v>23</v>
      </c>
      <c r="O3310" t="s">
        <v>29</v>
      </c>
      <c r="P3310">
        <v>22</v>
      </c>
      <c r="Q3310" t="s">
        <v>91</v>
      </c>
      <c r="R3310">
        <v>50030</v>
      </c>
      <c r="S3310" t="str">
        <f t="shared" si="51"/>
        <v>0-50K</v>
      </c>
    </row>
    <row r="3311" spans="1:19" x14ac:dyDescent="0.3">
      <c r="A3311" t="s">
        <v>26</v>
      </c>
      <c r="B3311" t="s">
        <v>101</v>
      </c>
      <c r="C3311">
        <v>2024</v>
      </c>
      <c r="D3311" t="s">
        <v>20</v>
      </c>
      <c r="E3311" t="s">
        <v>140</v>
      </c>
      <c r="F3311">
        <v>2.1</v>
      </c>
      <c r="G3311">
        <v>100</v>
      </c>
      <c r="H3311">
        <v>184</v>
      </c>
      <c r="I3311">
        <v>160</v>
      </c>
      <c r="J3311">
        <v>1</v>
      </c>
      <c r="K3311">
        <v>0</v>
      </c>
      <c r="L3311" t="s">
        <v>43</v>
      </c>
      <c r="M3311" t="s">
        <v>52</v>
      </c>
      <c r="N3311" t="s">
        <v>45</v>
      </c>
      <c r="O3311" t="s">
        <v>29</v>
      </c>
      <c r="P3311">
        <v>32</v>
      </c>
      <c r="Q3311" t="s">
        <v>91</v>
      </c>
      <c r="R3311">
        <v>20187</v>
      </c>
      <c r="S3311" t="str">
        <f t="shared" si="51"/>
        <v>0-50K</v>
      </c>
    </row>
    <row r="3312" spans="1:19" x14ac:dyDescent="0.3">
      <c r="A3312" t="s">
        <v>80</v>
      </c>
      <c r="B3312" t="s">
        <v>81</v>
      </c>
      <c r="C3312">
        <v>2011</v>
      </c>
      <c r="D3312" t="s">
        <v>20</v>
      </c>
      <c r="E3312" t="s">
        <v>67</v>
      </c>
      <c r="F3312">
        <v>2.5</v>
      </c>
      <c r="G3312">
        <v>58743</v>
      </c>
      <c r="H3312">
        <v>318</v>
      </c>
      <c r="I3312">
        <v>305</v>
      </c>
      <c r="J3312">
        <v>5</v>
      </c>
      <c r="K3312">
        <v>0</v>
      </c>
      <c r="L3312" t="s">
        <v>43</v>
      </c>
      <c r="M3312" t="s">
        <v>35</v>
      </c>
      <c r="N3312" t="s">
        <v>82</v>
      </c>
      <c r="O3312" t="s">
        <v>60</v>
      </c>
      <c r="P3312">
        <v>32</v>
      </c>
      <c r="Q3312" t="s">
        <v>46</v>
      </c>
      <c r="R3312">
        <v>5688</v>
      </c>
      <c r="S3312" t="str">
        <f t="shared" si="51"/>
        <v>50K-100K</v>
      </c>
    </row>
    <row r="3313" spans="1:19" x14ac:dyDescent="0.3">
      <c r="A3313" t="s">
        <v>55</v>
      </c>
      <c r="B3313" t="s">
        <v>78</v>
      </c>
      <c r="C3313">
        <v>2014</v>
      </c>
      <c r="D3313" t="s">
        <v>20</v>
      </c>
      <c r="E3313" t="s">
        <v>21</v>
      </c>
      <c r="F3313">
        <v>2.5</v>
      </c>
      <c r="G3313">
        <v>49785</v>
      </c>
      <c r="H3313">
        <v>183</v>
      </c>
      <c r="I3313">
        <v>170</v>
      </c>
      <c r="J3313">
        <v>3</v>
      </c>
      <c r="K3313">
        <v>1</v>
      </c>
      <c r="L3313" t="s">
        <v>34</v>
      </c>
      <c r="M3313" t="s">
        <v>22</v>
      </c>
      <c r="N3313" t="s">
        <v>45</v>
      </c>
      <c r="O3313" t="s">
        <v>24</v>
      </c>
      <c r="P3313">
        <v>32</v>
      </c>
      <c r="Q3313" t="s">
        <v>64</v>
      </c>
      <c r="R3313">
        <v>6619</v>
      </c>
      <c r="S3313" t="str">
        <f t="shared" si="51"/>
        <v>0-50K</v>
      </c>
    </row>
    <row r="3314" spans="1:19" x14ac:dyDescent="0.3">
      <c r="A3314" t="s">
        <v>80</v>
      </c>
      <c r="B3314" t="s">
        <v>98</v>
      </c>
      <c r="C3314">
        <v>2022</v>
      </c>
      <c r="D3314" t="s">
        <v>20</v>
      </c>
      <c r="E3314" t="s">
        <v>21</v>
      </c>
      <c r="F3314">
        <v>2.7</v>
      </c>
      <c r="G3314">
        <v>27025</v>
      </c>
      <c r="H3314">
        <v>187</v>
      </c>
      <c r="I3314">
        <v>182</v>
      </c>
      <c r="J3314">
        <v>1</v>
      </c>
      <c r="K3314">
        <v>0</v>
      </c>
      <c r="L3314" t="s">
        <v>43</v>
      </c>
      <c r="M3314" t="s">
        <v>52</v>
      </c>
      <c r="N3314" t="s">
        <v>23</v>
      </c>
      <c r="O3314" t="s">
        <v>24</v>
      </c>
      <c r="P3314">
        <v>26</v>
      </c>
      <c r="Q3314" t="s">
        <v>57</v>
      </c>
      <c r="R3314">
        <v>20868</v>
      </c>
      <c r="S3314" t="str">
        <f t="shared" si="51"/>
        <v>0-50K</v>
      </c>
    </row>
    <row r="3315" spans="1:19" x14ac:dyDescent="0.3">
      <c r="A3315" t="s">
        <v>38</v>
      </c>
      <c r="B3315" t="s">
        <v>89</v>
      </c>
      <c r="C3315">
        <v>2008</v>
      </c>
      <c r="D3315" t="s">
        <v>20</v>
      </c>
      <c r="E3315" t="s">
        <v>67</v>
      </c>
      <c r="F3315">
        <v>1.5</v>
      </c>
      <c r="G3315">
        <v>283593</v>
      </c>
      <c r="H3315">
        <v>111</v>
      </c>
      <c r="I3315">
        <v>95</v>
      </c>
      <c r="J3315">
        <v>4</v>
      </c>
      <c r="K3315">
        <v>1</v>
      </c>
      <c r="L3315" t="s">
        <v>43</v>
      </c>
      <c r="M3315" t="s">
        <v>59</v>
      </c>
      <c r="N3315" t="s">
        <v>45</v>
      </c>
      <c r="O3315" t="s">
        <v>24</v>
      </c>
      <c r="P3315">
        <v>41</v>
      </c>
      <c r="Q3315" t="s">
        <v>76</v>
      </c>
      <c r="R3315">
        <v>500</v>
      </c>
      <c r="S3315" t="str">
        <f t="shared" si="51"/>
        <v>200K+</v>
      </c>
    </row>
    <row r="3316" spans="1:19" x14ac:dyDescent="0.3">
      <c r="A3316" t="s">
        <v>26</v>
      </c>
      <c r="B3316" t="s">
        <v>58</v>
      </c>
      <c r="C3316">
        <v>2006</v>
      </c>
      <c r="D3316" t="s">
        <v>20</v>
      </c>
      <c r="E3316" t="s">
        <v>21</v>
      </c>
      <c r="F3316">
        <v>3.3</v>
      </c>
      <c r="G3316">
        <v>130029</v>
      </c>
      <c r="H3316">
        <v>233</v>
      </c>
      <c r="I3316">
        <v>224</v>
      </c>
      <c r="J3316">
        <v>4</v>
      </c>
      <c r="K3316">
        <v>1</v>
      </c>
      <c r="L3316" t="s">
        <v>40</v>
      </c>
      <c r="M3316" t="s">
        <v>94</v>
      </c>
      <c r="N3316" t="s">
        <v>23</v>
      </c>
      <c r="O3316" t="s">
        <v>24</v>
      </c>
      <c r="P3316">
        <v>22</v>
      </c>
      <c r="Q3316" t="s">
        <v>25</v>
      </c>
      <c r="R3316">
        <v>500</v>
      </c>
      <c r="S3316" t="str">
        <f t="shared" si="51"/>
        <v>100K-150K</v>
      </c>
    </row>
    <row r="3317" spans="1:19" x14ac:dyDescent="0.3">
      <c r="A3317" t="s">
        <v>38</v>
      </c>
      <c r="B3317" t="s">
        <v>89</v>
      </c>
      <c r="C3317">
        <v>2015</v>
      </c>
      <c r="D3317" t="s">
        <v>20</v>
      </c>
      <c r="E3317" t="s">
        <v>21</v>
      </c>
      <c r="F3317">
        <v>2.5</v>
      </c>
      <c r="G3317">
        <v>101879</v>
      </c>
      <c r="H3317">
        <v>179</v>
      </c>
      <c r="I3317">
        <v>176</v>
      </c>
      <c r="J3317">
        <v>3</v>
      </c>
      <c r="K3317">
        <v>0</v>
      </c>
      <c r="L3317" t="s">
        <v>43</v>
      </c>
      <c r="M3317" t="s">
        <v>22</v>
      </c>
      <c r="N3317" t="s">
        <v>45</v>
      </c>
      <c r="O3317" t="s">
        <v>24</v>
      </c>
      <c r="P3317">
        <v>32</v>
      </c>
      <c r="Q3317" t="s">
        <v>91</v>
      </c>
      <c r="R3317">
        <v>5512</v>
      </c>
      <c r="S3317" t="str">
        <f t="shared" si="51"/>
        <v>100K-150K</v>
      </c>
    </row>
    <row r="3318" spans="1:19" x14ac:dyDescent="0.3">
      <c r="A3318" t="s">
        <v>55</v>
      </c>
      <c r="B3318" t="s">
        <v>56</v>
      </c>
      <c r="C3318">
        <v>2012</v>
      </c>
      <c r="D3318" t="s">
        <v>20</v>
      </c>
      <c r="E3318" t="s">
        <v>21</v>
      </c>
      <c r="F3318">
        <v>2</v>
      </c>
      <c r="G3318">
        <v>100033</v>
      </c>
      <c r="H3318">
        <v>167</v>
      </c>
      <c r="I3318">
        <v>160</v>
      </c>
      <c r="J3318">
        <v>3</v>
      </c>
      <c r="K3318" t="s">
        <v>140</v>
      </c>
      <c r="L3318" t="s">
        <v>43</v>
      </c>
      <c r="M3318" t="s">
        <v>44</v>
      </c>
      <c r="N3318" t="s">
        <v>23</v>
      </c>
      <c r="O3318" t="s">
        <v>24</v>
      </c>
      <c r="P3318">
        <v>34</v>
      </c>
      <c r="Q3318" t="s">
        <v>88</v>
      </c>
      <c r="R3318">
        <v>8842</v>
      </c>
      <c r="S3318" t="str">
        <f t="shared" si="51"/>
        <v>100K-150K</v>
      </c>
    </row>
    <row r="3319" spans="1:19" x14ac:dyDescent="0.3">
      <c r="A3319" t="s">
        <v>80</v>
      </c>
      <c r="B3319" t="s">
        <v>98</v>
      </c>
      <c r="C3319">
        <v>2012</v>
      </c>
      <c r="D3319" t="s">
        <v>20</v>
      </c>
      <c r="E3319" t="s">
        <v>21</v>
      </c>
      <c r="F3319">
        <v>2.9</v>
      </c>
      <c r="G3319">
        <v>117959</v>
      </c>
      <c r="H3319">
        <v>187</v>
      </c>
      <c r="I3319">
        <v>219</v>
      </c>
      <c r="J3319">
        <v>3</v>
      </c>
      <c r="K3319">
        <v>0</v>
      </c>
      <c r="L3319" t="s">
        <v>34</v>
      </c>
      <c r="M3319" t="s">
        <v>94</v>
      </c>
      <c r="N3319" t="s">
        <v>23</v>
      </c>
      <c r="O3319" t="s">
        <v>29</v>
      </c>
      <c r="P3319">
        <v>21</v>
      </c>
      <c r="Q3319" t="s">
        <v>88</v>
      </c>
      <c r="R3319">
        <v>3596</v>
      </c>
      <c r="S3319" t="str">
        <f t="shared" si="51"/>
        <v>100K-150K</v>
      </c>
    </row>
    <row r="3320" spans="1:19" x14ac:dyDescent="0.3">
      <c r="A3320" t="s">
        <v>38</v>
      </c>
      <c r="B3320" t="s">
        <v>47</v>
      </c>
      <c r="C3320">
        <v>2010</v>
      </c>
      <c r="D3320" t="s">
        <v>20</v>
      </c>
      <c r="E3320" t="s">
        <v>140</v>
      </c>
      <c r="F3320">
        <v>2.2000000000000002</v>
      </c>
      <c r="G3320">
        <v>218413</v>
      </c>
      <c r="H3320">
        <v>154</v>
      </c>
      <c r="I3320">
        <v>132</v>
      </c>
      <c r="J3320">
        <v>2</v>
      </c>
      <c r="K3320" t="s">
        <v>140</v>
      </c>
      <c r="L3320" t="s">
        <v>140</v>
      </c>
      <c r="M3320" t="s">
        <v>140</v>
      </c>
      <c r="N3320" t="s">
        <v>23</v>
      </c>
      <c r="O3320" t="s">
        <v>29</v>
      </c>
      <c r="P3320">
        <v>32</v>
      </c>
      <c r="Q3320" t="s">
        <v>46</v>
      </c>
      <c r="R3320">
        <v>500</v>
      </c>
      <c r="S3320" t="str">
        <f t="shared" si="51"/>
        <v>200K+</v>
      </c>
    </row>
    <row r="3321" spans="1:19" x14ac:dyDescent="0.3">
      <c r="A3321" t="s">
        <v>18</v>
      </c>
      <c r="B3321" t="s">
        <v>70</v>
      </c>
      <c r="C3321">
        <v>2021</v>
      </c>
      <c r="D3321" t="s">
        <v>20</v>
      </c>
      <c r="E3321" t="s">
        <v>21</v>
      </c>
      <c r="F3321">
        <v>1.5</v>
      </c>
      <c r="G3321">
        <v>22474</v>
      </c>
      <c r="H3321">
        <v>145</v>
      </c>
      <c r="I3321">
        <v>144</v>
      </c>
      <c r="J3321">
        <v>1</v>
      </c>
      <c r="K3321">
        <v>0</v>
      </c>
      <c r="L3321" t="s">
        <v>40</v>
      </c>
      <c r="M3321" t="s">
        <v>52</v>
      </c>
      <c r="N3321" t="s">
        <v>45</v>
      </c>
      <c r="O3321" t="s">
        <v>29</v>
      </c>
      <c r="P3321">
        <v>34</v>
      </c>
      <c r="Q3321" t="s">
        <v>91</v>
      </c>
      <c r="R3321">
        <v>39995</v>
      </c>
      <c r="S3321" t="str">
        <f t="shared" si="51"/>
        <v>0-50K</v>
      </c>
    </row>
    <row r="3322" spans="1:19" x14ac:dyDescent="0.3">
      <c r="A3322" t="s">
        <v>26</v>
      </c>
      <c r="B3322" t="s">
        <v>58</v>
      </c>
      <c r="C3322">
        <v>2012</v>
      </c>
      <c r="D3322" t="s">
        <v>63</v>
      </c>
      <c r="E3322" t="s">
        <v>21</v>
      </c>
      <c r="F3322">
        <v>2.6</v>
      </c>
      <c r="G3322">
        <v>149179</v>
      </c>
      <c r="H3322">
        <v>212</v>
      </c>
      <c r="I3322">
        <v>197</v>
      </c>
      <c r="J3322">
        <v>4</v>
      </c>
      <c r="K3322">
        <v>1</v>
      </c>
      <c r="L3322" t="s">
        <v>140</v>
      </c>
      <c r="M3322" t="s">
        <v>28</v>
      </c>
      <c r="N3322" t="s">
        <v>23</v>
      </c>
      <c r="O3322" t="s">
        <v>24</v>
      </c>
      <c r="P3322">
        <v>24</v>
      </c>
      <c r="Q3322" t="s">
        <v>57</v>
      </c>
      <c r="R3322">
        <v>3529</v>
      </c>
      <c r="S3322" t="str">
        <f t="shared" si="51"/>
        <v>100K-150K</v>
      </c>
    </row>
    <row r="3323" spans="1:19" x14ac:dyDescent="0.3">
      <c r="A3323" t="s">
        <v>80</v>
      </c>
      <c r="B3323" t="s">
        <v>102</v>
      </c>
      <c r="C3323">
        <v>2012</v>
      </c>
      <c r="D3323" t="s">
        <v>20</v>
      </c>
      <c r="E3323" t="s">
        <v>21</v>
      </c>
      <c r="F3323">
        <v>2.2999999999999998</v>
      </c>
      <c r="G3323">
        <v>211187</v>
      </c>
      <c r="H3323">
        <v>190</v>
      </c>
      <c r="I3323">
        <v>169</v>
      </c>
      <c r="J3323">
        <v>3</v>
      </c>
      <c r="K3323">
        <v>1</v>
      </c>
      <c r="L3323" t="s">
        <v>43</v>
      </c>
      <c r="M3323" t="s">
        <v>28</v>
      </c>
      <c r="N3323" t="s">
        <v>23</v>
      </c>
      <c r="O3323" t="s">
        <v>24</v>
      </c>
      <c r="P3323">
        <v>29</v>
      </c>
      <c r="Q3323" t="s">
        <v>57</v>
      </c>
      <c r="R3323">
        <v>1830</v>
      </c>
      <c r="S3323" t="str">
        <f t="shared" si="51"/>
        <v>200K+</v>
      </c>
    </row>
    <row r="3324" spans="1:19" x14ac:dyDescent="0.3">
      <c r="A3324" t="s">
        <v>53</v>
      </c>
      <c r="B3324" t="s">
        <v>79</v>
      </c>
      <c r="C3324">
        <v>2012</v>
      </c>
      <c r="D3324" t="s">
        <v>20</v>
      </c>
      <c r="E3324" t="s">
        <v>21</v>
      </c>
      <c r="F3324">
        <v>2</v>
      </c>
      <c r="G3324">
        <v>164654</v>
      </c>
      <c r="H3324">
        <v>165</v>
      </c>
      <c r="I3324">
        <v>173</v>
      </c>
      <c r="J3324">
        <v>3</v>
      </c>
      <c r="K3324">
        <v>1</v>
      </c>
      <c r="L3324" t="s">
        <v>43</v>
      </c>
      <c r="M3324" t="s">
        <v>94</v>
      </c>
      <c r="N3324" t="s">
        <v>45</v>
      </c>
      <c r="O3324" t="s">
        <v>29</v>
      </c>
      <c r="P3324">
        <v>33</v>
      </c>
      <c r="Q3324" t="s">
        <v>76</v>
      </c>
      <c r="R3324">
        <v>10625</v>
      </c>
      <c r="S3324" t="str">
        <f t="shared" si="51"/>
        <v>150K-200K</v>
      </c>
    </row>
    <row r="3325" spans="1:19" x14ac:dyDescent="0.3">
      <c r="A3325" t="s">
        <v>53</v>
      </c>
      <c r="B3325" t="s">
        <v>54</v>
      </c>
      <c r="C3325">
        <v>2018</v>
      </c>
      <c r="D3325" t="s">
        <v>20</v>
      </c>
      <c r="E3325" t="s">
        <v>21</v>
      </c>
      <c r="F3325">
        <v>2.5</v>
      </c>
      <c r="G3325">
        <v>90694</v>
      </c>
      <c r="H3325">
        <v>167</v>
      </c>
      <c r="I3325">
        <v>174</v>
      </c>
      <c r="J3325">
        <v>2</v>
      </c>
      <c r="K3325">
        <v>0</v>
      </c>
      <c r="L3325" t="s">
        <v>40</v>
      </c>
      <c r="M3325" t="s">
        <v>44</v>
      </c>
      <c r="N3325" t="s">
        <v>23</v>
      </c>
      <c r="O3325" t="s">
        <v>60</v>
      </c>
      <c r="P3325">
        <v>35</v>
      </c>
      <c r="Q3325" t="s">
        <v>88</v>
      </c>
      <c r="R3325">
        <v>20616</v>
      </c>
      <c r="S3325" t="str">
        <f t="shared" si="51"/>
        <v>50K-100K</v>
      </c>
    </row>
    <row r="3326" spans="1:19" x14ac:dyDescent="0.3">
      <c r="A3326" t="s">
        <v>26</v>
      </c>
      <c r="B3326" t="s">
        <v>27</v>
      </c>
      <c r="C3326">
        <v>2016</v>
      </c>
      <c r="D3326" t="s">
        <v>20</v>
      </c>
      <c r="E3326" t="s">
        <v>21</v>
      </c>
      <c r="F3326">
        <v>3.1</v>
      </c>
      <c r="G3326">
        <v>132789</v>
      </c>
      <c r="H3326">
        <v>243</v>
      </c>
      <c r="I3326">
        <v>236</v>
      </c>
      <c r="J3326">
        <v>2</v>
      </c>
      <c r="K3326">
        <v>1</v>
      </c>
      <c r="L3326" t="s">
        <v>34</v>
      </c>
      <c r="M3326" t="s">
        <v>59</v>
      </c>
      <c r="N3326" t="s">
        <v>23</v>
      </c>
      <c r="O3326" t="s">
        <v>29</v>
      </c>
      <c r="P3326">
        <v>26</v>
      </c>
      <c r="Q3326" t="s">
        <v>57</v>
      </c>
      <c r="R3326">
        <v>5632</v>
      </c>
      <c r="S3326" t="str">
        <f t="shared" si="51"/>
        <v>100K-150K</v>
      </c>
    </row>
    <row r="3327" spans="1:19" x14ac:dyDescent="0.3">
      <c r="A3327" t="s">
        <v>18</v>
      </c>
      <c r="B3327" t="s">
        <v>70</v>
      </c>
      <c r="C3327">
        <v>2014</v>
      </c>
      <c r="D3327" t="s">
        <v>20</v>
      </c>
      <c r="E3327" t="s">
        <v>21</v>
      </c>
      <c r="F3327">
        <v>2.1</v>
      </c>
      <c r="G3327">
        <v>167668</v>
      </c>
      <c r="H3327">
        <v>187</v>
      </c>
      <c r="I3327">
        <v>187</v>
      </c>
      <c r="J3327">
        <v>3</v>
      </c>
      <c r="K3327">
        <v>0</v>
      </c>
      <c r="L3327" t="s">
        <v>43</v>
      </c>
      <c r="M3327" t="s">
        <v>35</v>
      </c>
      <c r="N3327" t="s">
        <v>45</v>
      </c>
      <c r="O3327" t="s">
        <v>29</v>
      </c>
      <c r="P3327">
        <v>30</v>
      </c>
      <c r="Q3327" t="s">
        <v>88</v>
      </c>
      <c r="R3327">
        <v>16355</v>
      </c>
      <c r="S3327" t="str">
        <f t="shared" si="51"/>
        <v>150K-200K</v>
      </c>
    </row>
    <row r="3328" spans="1:19" x14ac:dyDescent="0.3">
      <c r="A3328" t="s">
        <v>38</v>
      </c>
      <c r="B3328" t="s">
        <v>89</v>
      </c>
      <c r="C3328">
        <v>2008</v>
      </c>
      <c r="D3328" t="s">
        <v>20</v>
      </c>
      <c r="E3328" t="s">
        <v>21</v>
      </c>
      <c r="F3328">
        <v>1.8</v>
      </c>
      <c r="G3328">
        <v>235405</v>
      </c>
      <c r="H3328">
        <v>142</v>
      </c>
      <c r="I3328">
        <v>129</v>
      </c>
      <c r="J3328">
        <v>4</v>
      </c>
      <c r="K3328" t="s">
        <v>140</v>
      </c>
      <c r="L3328" t="s">
        <v>34</v>
      </c>
      <c r="M3328" t="s">
        <v>140</v>
      </c>
      <c r="N3328" t="s">
        <v>45</v>
      </c>
      <c r="O3328" t="s">
        <v>29</v>
      </c>
      <c r="P3328">
        <v>34</v>
      </c>
      <c r="Q3328" t="s">
        <v>64</v>
      </c>
      <c r="R3328">
        <v>500</v>
      </c>
      <c r="S3328" t="str">
        <f t="shared" si="51"/>
        <v>200K+</v>
      </c>
    </row>
    <row r="3329" spans="1:19" x14ac:dyDescent="0.3">
      <c r="A3329" t="s">
        <v>38</v>
      </c>
      <c r="B3329" t="s">
        <v>47</v>
      </c>
      <c r="C3329">
        <v>2024</v>
      </c>
      <c r="D3329" t="s">
        <v>33</v>
      </c>
      <c r="E3329" t="s">
        <v>21</v>
      </c>
      <c r="F3329">
        <v>2.9</v>
      </c>
      <c r="G3329">
        <v>3633</v>
      </c>
      <c r="H3329">
        <v>230</v>
      </c>
      <c r="I3329">
        <v>237</v>
      </c>
      <c r="J3329">
        <v>1</v>
      </c>
      <c r="K3329" t="s">
        <v>140</v>
      </c>
      <c r="L3329" t="s">
        <v>34</v>
      </c>
      <c r="M3329" t="s">
        <v>59</v>
      </c>
      <c r="N3329" t="s">
        <v>23</v>
      </c>
      <c r="O3329" t="s">
        <v>24</v>
      </c>
      <c r="P3329">
        <v>43</v>
      </c>
      <c r="Q3329" t="s">
        <v>76</v>
      </c>
      <c r="R3329">
        <v>26442</v>
      </c>
      <c r="S3329" t="str">
        <f t="shared" si="51"/>
        <v>0-50K</v>
      </c>
    </row>
    <row r="3330" spans="1:19" x14ac:dyDescent="0.3">
      <c r="A3330" t="s">
        <v>41</v>
      </c>
      <c r="B3330" t="s">
        <v>42</v>
      </c>
      <c r="C3330">
        <v>2012</v>
      </c>
      <c r="D3330" t="s">
        <v>20</v>
      </c>
      <c r="E3330" t="s">
        <v>21</v>
      </c>
      <c r="F3330">
        <v>2.5</v>
      </c>
      <c r="G3330">
        <v>295105</v>
      </c>
      <c r="H3330">
        <v>140</v>
      </c>
      <c r="I3330">
        <v>132</v>
      </c>
      <c r="J3330">
        <v>3</v>
      </c>
      <c r="K3330" t="s">
        <v>140</v>
      </c>
      <c r="L3330" t="s">
        <v>34</v>
      </c>
      <c r="M3330" t="s">
        <v>59</v>
      </c>
      <c r="N3330" t="s">
        <v>45</v>
      </c>
      <c r="O3330" t="s">
        <v>29</v>
      </c>
      <c r="P3330">
        <v>39</v>
      </c>
      <c r="Q3330" t="s">
        <v>140</v>
      </c>
      <c r="R3330">
        <v>500</v>
      </c>
      <c r="S3330" t="str">
        <f t="shared" ref="S3330:S3393" si="52">IF(G3330&lt;=50000,"0-50K",IF(G3330&lt;=100000,"50K-100K",IF(G3330&lt;=150000,"100K-150K",IF(G3330&lt;=200000,"150K-200K","200K+"))))</f>
        <v>200K+</v>
      </c>
    </row>
    <row r="3331" spans="1:19" x14ac:dyDescent="0.3">
      <c r="A3331" t="s">
        <v>41</v>
      </c>
      <c r="B3331" t="s">
        <v>62</v>
      </c>
      <c r="C3331">
        <v>2012</v>
      </c>
      <c r="D3331" t="s">
        <v>20</v>
      </c>
      <c r="E3331" t="s">
        <v>21</v>
      </c>
      <c r="F3331">
        <v>2.1</v>
      </c>
      <c r="G3331">
        <v>226241</v>
      </c>
      <c r="H3331">
        <v>187</v>
      </c>
      <c r="I3331">
        <v>150</v>
      </c>
      <c r="J3331">
        <v>4</v>
      </c>
      <c r="K3331">
        <v>1</v>
      </c>
      <c r="L3331" t="s">
        <v>43</v>
      </c>
      <c r="M3331" t="s">
        <v>44</v>
      </c>
      <c r="N3331" t="s">
        <v>23</v>
      </c>
      <c r="O3331" t="s">
        <v>60</v>
      </c>
      <c r="P3331">
        <v>32</v>
      </c>
      <c r="Q3331" t="s">
        <v>140</v>
      </c>
      <c r="R3331">
        <v>500</v>
      </c>
      <c r="S3331" t="str">
        <f t="shared" si="52"/>
        <v>200K+</v>
      </c>
    </row>
    <row r="3332" spans="1:19" x14ac:dyDescent="0.3">
      <c r="A3332" t="s">
        <v>41</v>
      </c>
      <c r="B3332" t="s">
        <v>96</v>
      </c>
      <c r="C3332">
        <v>2017</v>
      </c>
      <c r="D3332" t="s">
        <v>20</v>
      </c>
      <c r="E3332" t="s">
        <v>21</v>
      </c>
      <c r="F3332">
        <v>1.7</v>
      </c>
      <c r="G3332">
        <v>65504</v>
      </c>
      <c r="H3332">
        <v>119</v>
      </c>
      <c r="I3332">
        <v>117</v>
      </c>
      <c r="J3332">
        <v>1</v>
      </c>
      <c r="K3332">
        <v>0</v>
      </c>
      <c r="L3332" t="s">
        <v>34</v>
      </c>
      <c r="M3332" t="s">
        <v>52</v>
      </c>
      <c r="N3332" t="s">
        <v>45</v>
      </c>
      <c r="O3332" t="s">
        <v>29</v>
      </c>
      <c r="P3332">
        <v>40</v>
      </c>
      <c r="Q3332" t="s">
        <v>57</v>
      </c>
      <c r="R3332">
        <v>8129</v>
      </c>
      <c r="S3332" t="str">
        <f t="shared" si="52"/>
        <v>50K-100K</v>
      </c>
    </row>
    <row r="3333" spans="1:19" x14ac:dyDescent="0.3">
      <c r="A3333" t="s">
        <v>18</v>
      </c>
      <c r="B3333" t="s">
        <v>19</v>
      </c>
      <c r="C3333">
        <v>2024</v>
      </c>
      <c r="D3333" t="s">
        <v>20</v>
      </c>
      <c r="E3333" t="s">
        <v>21</v>
      </c>
      <c r="F3333">
        <v>2.2000000000000002</v>
      </c>
      <c r="G3333">
        <v>1582</v>
      </c>
      <c r="H3333">
        <v>176</v>
      </c>
      <c r="I3333">
        <v>187</v>
      </c>
      <c r="J3333">
        <v>1</v>
      </c>
      <c r="K3333">
        <v>0</v>
      </c>
      <c r="L3333" t="s">
        <v>34</v>
      </c>
      <c r="M3333" t="s">
        <v>59</v>
      </c>
      <c r="N3333" t="s">
        <v>23</v>
      </c>
      <c r="O3333" t="s">
        <v>29</v>
      </c>
      <c r="P3333">
        <v>32</v>
      </c>
      <c r="Q3333" t="s">
        <v>64</v>
      </c>
      <c r="R3333">
        <v>61113</v>
      </c>
      <c r="S3333" t="str">
        <f t="shared" si="52"/>
        <v>0-50K</v>
      </c>
    </row>
    <row r="3334" spans="1:19" x14ac:dyDescent="0.3">
      <c r="A3334" t="s">
        <v>31</v>
      </c>
      <c r="B3334" t="s">
        <v>99</v>
      </c>
      <c r="C3334">
        <v>2019</v>
      </c>
      <c r="D3334" t="s">
        <v>63</v>
      </c>
      <c r="E3334" t="s">
        <v>21</v>
      </c>
      <c r="F3334">
        <v>2.9</v>
      </c>
      <c r="G3334">
        <v>27980</v>
      </c>
      <c r="H3334">
        <v>221</v>
      </c>
      <c r="I3334">
        <v>206</v>
      </c>
      <c r="J3334">
        <v>1</v>
      </c>
      <c r="K3334">
        <v>1</v>
      </c>
      <c r="L3334" t="s">
        <v>43</v>
      </c>
      <c r="M3334" t="s">
        <v>52</v>
      </c>
      <c r="N3334" t="s">
        <v>23</v>
      </c>
      <c r="O3334" t="s">
        <v>29</v>
      </c>
      <c r="P3334">
        <v>32</v>
      </c>
      <c r="Q3334" t="s">
        <v>48</v>
      </c>
      <c r="R3334">
        <v>18407</v>
      </c>
      <c r="S3334" t="str">
        <f t="shared" si="52"/>
        <v>0-50K</v>
      </c>
    </row>
    <row r="3335" spans="1:19" x14ac:dyDescent="0.3">
      <c r="A3335" t="s">
        <v>73</v>
      </c>
      <c r="B3335" t="s">
        <v>90</v>
      </c>
      <c r="C3335">
        <v>2019</v>
      </c>
      <c r="D3335" t="s">
        <v>20</v>
      </c>
      <c r="E3335" t="s">
        <v>140</v>
      </c>
      <c r="F3335">
        <v>2.1</v>
      </c>
      <c r="G3335">
        <v>100</v>
      </c>
      <c r="H3335">
        <v>171</v>
      </c>
      <c r="I3335">
        <v>154</v>
      </c>
      <c r="J3335">
        <v>3</v>
      </c>
      <c r="K3335">
        <v>1</v>
      </c>
      <c r="L3335" t="s">
        <v>140</v>
      </c>
      <c r="M3335" t="s">
        <v>94</v>
      </c>
      <c r="N3335" t="s">
        <v>45</v>
      </c>
      <c r="O3335" t="s">
        <v>29</v>
      </c>
      <c r="P3335">
        <v>35</v>
      </c>
      <c r="Q3335" t="s">
        <v>88</v>
      </c>
      <c r="R3335">
        <v>22462</v>
      </c>
      <c r="S3335" t="str">
        <f t="shared" si="52"/>
        <v>0-50K</v>
      </c>
    </row>
    <row r="3336" spans="1:19" x14ac:dyDescent="0.3">
      <c r="A3336" t="s">
        <v>73</v>
      </c>
      <c r="B3336" t="s">
        <v>90</v>
      </c>
      <c r="C3336">
        <v>2013</v>
      </c>
      <c r="D3336" t="s">
        <v>20</v>
      </c>
      <c r="E3336" t="s">
        <v>140</v>
      </c>
      <c r="F3336">
        <v>2.1</v>
      </c>
      <c r="G3336">
        <v>40199</v>
      </c>
      <c r="H3336">
        <v>187</v>
      </c>
      <c r="I3336">
        <v>187</v>
      </c>
      <c r="J3336">
        <v>2</v>
      </c>
      <c r="K3336">
        <v>1</v>
      </c>
      <c r="L3336" t="s">
        <v>34</v>
      </c>
      <c r="M3336" t="s">
        <v>28</v>
      </c>
      <c r="N3336" t="s">
        <v>45</v>
      </c>
      <c r="O3336" t="s">
        <v>24</v>
      </c>
      <c r="P3336">
        <v>34</v>
      </c>
      <c r="Q3336" t="s">
        <v>30</v>
      </c>
      <c r="R3336">
        <v>12791</v>
      </c>
      <c r="S3336" t="str">
        <f t="shared" si="52"/>
        <v>0-50K</v>
      </c>
    </row>
    <row r="3337" spans="1:19" x14ac:dyDescent="0.3">
      <c r="A3337" t="s">
        <v>38</v>
      </c>
      <c r="B3337" t="s">
        <v>47</v>
      </c>
      <c r="C3337">
        <v>2008</v>
      </c>
      <c r="D3337" t="s">
        <v>20</v>
      </c>
      <c r="E3337" t="s">
        <v>67</v>
      </c>
      <c r="F3337">
        <v>2.2999999999999998</v>
      </c>
      <c r="G3337">
        <v>254158</v>
      </c>
      <c r="H3337">
        <v>175</v>
      </c>
      <c r="I3337">
        <v>172</v>
      </c>
      <c r="J3337">
        <v>4</v>
      </c>
      <c r="K3337">
        <v>1</v>
      </c>
      <c r="L3337" t="s">
        <v>43</v>
      </c>
      <c r="M3337" t="s">
        <v>140</v>
      </c>
      <c r="N3337" t="s">
        <v>23</v>
      </c>
      <c r="O3337" t="s">
        <v>24</v>
      </c>
      <c r="P3337">
        <v>29</v>
      </c>
      <c r="Q3337" t="s">
        <v>91</v>
      </c>
      <c r="R3337">
        <v>500</v>
      </c>
      <c r="S3337" t="str">
        <f t="shared" si="52"/>
        <v>200K+</v>
      </c>
    </row>
    <row r="3338" spans="1:19" x14ac:dyDescent="0.3">
      <c r="A3338" t="s">
        <v>55</v>
      </c>
      <c r="B3338" t="s">
        <v>75</v>
      </c>
      <c r="C3338">
        <v>2015</v>
      </c>
      <c r="D3338" t="s">
        <v>33</v>
      </c>
      <c r="E3338" t="s">
        <v>140</v>
      </c>
      <c r="F3338">
        <v>2.5</v>
      </c>
      <c r="G3338">
        <v>106739</v>
      </c>
      <c r="H3338">
        <v>187</v>
      </c>
      <c r="I3338">
        <v>155</v>
      </c>
      <c r="J3338">
        <v>1</v>
      </c>
      <c r="K3338">
        <v>1</v>
      </c>
      <c r="L3338" t="s">
        <v>140</v>
      </c>
      <c r="M3338" t="s">
        <v>72</v>
      </c>
      <c r="N3338" t="s">
        <v>45</v>
      </c>
      <c r="O3338" t="s">
        <v>29</v>
      </c>
      <c r="P3338">
        <v>46</v>
      </c>
      <c r="Q3338" t="s">
        <v>57</v>
      </c>
      <c r="R3338">
        <v>4340</v>
      </c>
      <c r="S3338" t="str">
        <f t="shared" si="52"/>
        <v>100K-150K</v>
      </c>
    </row>
    <row r="3339" spans="1:19" x14ac:dyDescent="0.3">
      <c r="A3339" t="s">
        <v>53</v>
      </c>
      <c r="B3339" t="s">
        <v>54</v>
      </c>
      <c r="C3339">
        <v>2015</v>
      </c>
      <c r="D3339" t="s">
        <v>65</v>
      </c>
      <c r="E3339" t="s">
        <v>21</v>
      </c>
      <c r="F3339">
        <v>0</v>
      </c>
      <c r="G3339">
        <v>96673</v>
      </c>
      <c r="H3339">
        <v>187</v>
      </c>
      <c r="I3339">
        <v>305</v>
      </c>
      <c r="J3339">
        <v>1</v>
      </c>
      <c r="K3339">
        <v>0</v>
      </c>
      <c r="L3339" t="s">
        <v>43</v>
      </c>
      <c r="M3339" t="s">
        <v>59</v>
      </c>
      <c r="N3339" t="s">
        <v>23</v>
      </c>
      <c r="O3339" t="s">
        <v>24</v>
      </c>
      <c r="P3339">
        <v>130</v>
      </c>
      <c r="Q3339" t="s">
        <v>46</v>
      </c>
      <c r="R3339">
        <v>17866</v>
      </c>
      <c r="S3339" t="str">
        <f t="shared" si="52"/>
        <v>50K-100K</v>
      </c>
    </row>
    <row r="3340" spans="1:19" x14ac:dyDescent="0.3">
      <c r="A3340" t="s">
        <v>49</v>
      </c>
      <c r="B3340" t="s">
        <v>93</v>
      </c>
      <c r="C3340">
        <v>2005</v>
      </c>
      <c r="D3340" t="s">
        <v>20</v>
      </c>
      <c r="E3340" t="s">
        <v>21</v>
      </c>
      <c r="F3340">
        <v>2.8</v>
      </c>
      <c r="G3340">
        <v>445909</v>
      </c>
      <c r="H3340">
        <v>208</v>
      </c>
      <c r="I3340">
        <v>194</v>
      </c>
      <c r="J3340">
        <v>3</v>
      </c>
      <c r="K3340">
        <v>0</v>
      </c>
      <c r="L3340" t="s">
        <v>43</v>
      </c>
      <c r="M3340" t="s">
        <v>72</v>
      </c>
      <c r="N3340" t="s">
        <v>23</v>
      </c>
      <c r="O3340" t="s">
        <v>24</v>
      </c>
      <c r="P3340">
        <v>32</v>
      </c>
      <c r="Q3340" t="s">
        <v>140</v>
      </c>
      <c r="R3340">
        <v>500</v>
      </c>
      <c r="S3340" t="str">
        <f t="shared" si="52"/>
        <v>200K+</v>
      </c>
    </row>
    <row r="3341" spans="1:19" x14ac:dyDescent="0.3">
      <c r="A3341" t="s">
        <v>55</v>
      </c>
      <c r="B3341" t="s">
        <v>78</v>
      </c>
      <c r="C3341">
        <v>2019</v>
      </c>
      <c r="D3341" t="s">
        <v>20</v>
      </c>
      <c r="E3341" t="s">
        <v>21</v>
      </c>
      <c r="F3341">
        <v>2.5</v>
      </c>
      <c r="G3341">
        <v>94422</v>
      </c>
      <c r="H3341">
        <v>191</v>
      </c>
      <c r="I3341">
        <v>200</v>
      </c>
      <c r="J3341">
        <v>1</v>
      </c>
      <c r="K3341">
        <v>0</v>
      </c>
      <c r="L3341" t="s">
        <v>43</v>
      </c>
      <c r="M3341" t="s">
        <v>28</v>
      </c>
      <c r="N3341" t="s">
        <v>45</v>
      </c>
      <c r="O3341" t="s">
        <v>29</v>
      </c>
      <c r="P3341">
        <v>35</v>
      </c>
      <c r="Q3341" t="s">
        <v>140</v>
      </c>
      <c r="R3341">
        <v>12306</v>
      </c>
      <c r="S3341" t="str">
        <f t="shared" si="52"/>
        <v>50K-100K</v>
      </c>
    </row>
    <row r="3342" spans="1:19" x14ac:dyDescent="0.3">
      <c r="A3342" t="s">
        <v>80</v>
      </c>
      <c r="B3342" t="s">
        <v>81</v>
      </c>
      <c r="C3342">
        <v>2015</v>
      </c>
      <c r="D3342" t="s">
        <v>20</v>
      </c>
      <c r="E3342" t="s">
        <v>21</v>
      </c>
      <c r="F3342">
        <v>4</v>
      </c>
      <c r="G3342">
        <v>122209</v>
      </c>
      <c r="H3342">
        <v>319</v>
      </c>
      <c r="I3342">
        <v>297</v>
      </c>
      <c r="J3342">
        <v>2</v>
      </c>
      <c r="K3342" t="s">
        <v>140</v>
      </c>
      <c r="L3342" t="s">
        <v>140</v>
      </c>
      <c r="M3342" t="s">
        <v>52</v>
      </c>
      <c r="N3342" t="s">
        <v>82</v>
      </c>
      <c r="O3342" t="s">
        <v>24</v>
      </c>
      <c r="P3342">
        <v>32</v>
      </c>
      <c r="Q3342" t="s">
        <v>140</v>
      </c>
      <c r="R3342">
        <v>5897</v>
      </c>
      <c r="S3342" t="str">
        <f t="shared" si="52"/>
        <v>100K-150K</v>
      </c>
    </row>
    <row r="3343" spans="1:19" x14ac:dyDescent="0.3">
      <c r="A3343" t="s">
        <v>55</v>
      </c>
      <c r="B3343" t="s">
        <v>78</v>
      </c>
      <c r="C3343">
        <v>2017</v>
      </c>
      <c r="D3343" t="s">
        <v>33</v>
      </c>
      <c r="E3343" t="s">
        <v>21</v>
      </c>
      <c r="F3343">
        <v>1.9</v>
      </c>
      <c r="G3343">
        <v>104662</v>
      </c>
      <c r="H3343">
        <v>141</v>
      </c>
      <c r="I3343">
        <v>132</v>
      </c>
      <c r="J3343">
        <v>2</v>
      </c>
      <c r="K3343">
        <v>0</v>
      </c>
      <c r="L3343" t="s">
        <v>43</v>
      </c>
      <c r="M3343" t="s">
        <v>94</v>
      </c>
      <c r="N3343" t="s">
        <v>45</v>
      </c>
      <c r="O3343" t="s">
        <v>29</v>
      </c>
      <c r="P3343">
        <v>51</v>
      </c>
      <c r="Q3343" t="s">
        <v>91</v>
      </c>
      <c r="R3343">
        <v>10159</v>
      </c>
      <c r="S3343" t="str">
        <f t="shared" si="52"/>
        <v>100K-150K</v>
      </c>
    </row>
    <row r="3344" spans="1:19" x14ac:dyDescent="0.3">
      <c r="A3344" t="s">
        <v>80</v>
      </c>
      <c r="B3344" t="s">
        <v>81</v>
      </c>
      <c r="C3344">
        <v>2020</v>
      </c>
      <c r="D3344" t="s">
        <v>20</v>
      </c>
      <c r="E3344" t="s">
        <v>67</v>
      </c>
      <c r="F3344">
        <v>4.8</v>
      </c>
      <c r="G3344">
        <v>70438</v>
      </c>
      <c r="H3344">
        <v>367</v>
      </c>
      <c r="I3344">
        <v>340</v>
      </c>
      <c r="J3344">
        <v>1</v>
      </c>
      <c r="K3344">
        <v>0</v>
      </c>
      <c r="L3344" t="s">
        <v>43</v>
      </c>
      <c r="M3344" t="s">
        <v>94</v>
      </c>
      <c r="N3344" t="s">
        <v>82</v>
      </c>
      <c r="O3344" t="s">
        <v>60</v>
      </c>
      <c r="P3344">
        <v>32</v>
      </c>
      <c r="Q3344" t="s">
        <v>25</v>
      </c>
      <c r="R3344">
        <v>16210</v>
      </c>
      <c r="S3344" t="str">
        <f t="shared" si="52"/>
        <v>50K-100K</v>
      </c>
    </row>
    <row r="3345" spans="1:19" x14ac:dyDescent="0.3">
      <c r="A3345" t="s">
        <v>38</v>
      </c>
      <c r="B3345" t="s">
        <v>86</v>
      </c>
      <c r="C3345">
        <v>2017</v>
      </c>
      <c r="D3345" t="s">
        <v>20</v>
      </c>
      <c r="E3345" t="s">
        <v>21</v>
      </c>
      <c r="F3345">
        <v>4.7</v>
      </c>
      <c r="G3345">
        <v>84676</v>
      </c>
      <c r="H3345">
        <v>352</v>
      </c>
      <c r="I3345">
        <v>334</v>
      </c>
      <c r="J3345">
        <v>4</v>
      </c>
      <c r="K3345">
        <v>0</v>
      </c>
      <c r="L3345" t="s">
        <v>34</v>
      </c>
      <c r="M3345" t="s">
        <v>35</v>
      </c>
      <c r="N3345" t="s">
        <v>84</v>
      </c>
      <c r="O3345" t="s">
        <v>95</v>
      </c>
      <c r="P3345">
        <v>14</v>
      </c>
      <c r="Q3345" t="s">
        <v>140</v>
      </c>
      <c r="R3345">
        <v>14775</v>
      </c>
      <c r="S3345" t="str">
        <f t="shared" si="52"/>
        <v>50K-100K</v>
      </c>
    </row>
    <row r="3346" spans="1:19" x14ac:dyDescent="0.3">
      <c r="A3346" t="s">
        <v>49</v>
      </c>
      <c r="B3346" t="s">
        <v>92</v>
      </c>
      <c r="C3346">
        <v>2017</v>
      </c>
      <c r="D3346" t="s">
        <v>33</v>
      </c>
      <c r="E3346" t="s">
        <v>140</v>
      </c>
      <c r="F3346">
        <v>2.9</v>
      </c>
      <c r="G3346">
        <v>157125</v>
      </c>
      <c r="H3346">
        <v>208</v>
      </c>
      <c r="I3346">
        <v>200</v>
      </c>
      <c r="J3346">
        <v>2</v>
      </c>
      <c r="K3346">
        <v>0</v>
      </c>
      <c r="L3346" t="s">
        <v>40</v>
      </c>
      <c r="M3346" t="s">
        <v>28</v>
      </c>
      <c r="N3346" t="s">
        <v>23</v>
      </c>
      <c r="O3346" t="s">
        <v>24</v>
      </c>
      <c r="P3346">
        <v>39</v>
      </c>
      <c r="Q3346" t="s">
        <v>91</v>
      </c>
      <c r="R3346">
        <v>6960</v>
      </c>
      <c r="S3346" t="str">
        <f t="shared" si="52"/>
        <v>150K-200K</v>
      </c>
    </row>
    <row r="3347" spans="1:19" x14ac:dyDescent="0.3">
      <c r="A3347" t="s">
        <v>26</v>
      </c>
      <c r="B3347" t="s">
        <v>101</v>
      </c>
      <c r="C3347">
        <v>2013</v>
      </c>
      <c r="D3347" t="s">
        <v>20</v>
      </c>
      <c r="E3347" t="s">
        <v>21</v>
      </c>
      <c r="F3347">
        <v>2.5</v>
      </c>
      <c r="G3347">
        <v>182284</v>
      </c>
      <c r="H3347">
        <v>187</v>
      </c>
      <c r="I3347">
        <v>171</v>
      </c>
      <c r="J3347">
        <v>3</v>
      </c>
      <c r="K3347" t="s">
        <v>140</v>
      </c>
      <c r="L3347" t="s">
        <v>140</v>
      </c>
      <c r="M3347" t="s">
        <v>72</v>
      </c>
      <c r="N3347" t="s">
        <v>45</v>
      </c>
      <c r="O3347" t="s">
        <v>29</v>
      </c>
      <c r="P3347">
        <v>35</v>
      </c>
      <c r="Q3347" t="s">
        <v>88</v>
      </c>
      <c r="R3347">
        <v>500</v>
      </c>
      <c r="S3347" t="str">
        <f t="shared" si="52"/>
        <v>150K-200K</v>
      </c>
    </row>
    <row r="3348" spans="1:19" x14ac:dyDescent="0.3">
      <c r="A3348" t="s">
        <v>80</v>
      </c>
      <c r="B3348" t="s">
        <v>81</v>
      </c>
      <c r="C3348">
        <v>2009</v>
      </c>
      <c r="D3348" t="s">
        <v>20</v>
      </c>
      <c r="E3348" t="s">
        <v>67</v>
      </c>
      <c r="F3348">
        <v>2.5</v>
      </c>
      <c r="G3348">
        <v>268728</v>
      </c>
      <c r="H3348">
        <v>353</v>
      </c>
      <c r="I3348">
        <v>343</v>
      </c>
      <c r="J3348">
        <v>3</v>
      </c>
      <c r="K3348" t="s">
        <v>140</v>
      </c>
      <c r="L3348" t="s">
        <v>34</v>
      </c>
      <c r="M3348" t="s">
        <v>44</v>
      </c>
      <c r="N3348" t="s">
        <v>82</v>
      </c>
      <c r="O3348" t="s">
        <v>60</v>
      </c>
      <c r="P3348">
        <v>10</v>
      </c>
      <c r="Q3348" t="s">
        <v>64</v>
      </c>
      <c r="R3348">
        <v>500</v>
      </c>
      <c r="S3348" t="str">
        <f t="shared" si="52"/>
        <v>200K+</v>
      </c>
    </row>
    <row r="3349" spans="1:19" x14ac:dyDescent="0.3">
      <c r="A3349" t="s">
        <v>73</v>
      </c>
      <c r="B3349" t="s">
        <v>90</v>
      </c>
      <c r="C3349">
        <v>2020</v>
      </c>
      <c r="D3349" t="s">
        <v>20</v>
      </c>
      <c r="E3349" t="s">
        <v>21</v>
      </c>
      <c r="F3349">
        <v>2.5</v>
      </c>
      <c r="G3349">
        <v>44904</v>
      </c>
      <c r="H3349">
        <v>171</v>
      </c>
      <c r="I3349">
        <v>163</v>
      </c>
      <c r="J3349">
        <v>1</v>
      </c>
      <c r="K3349">
        <v>0</v>
      </c>
      <c r="L3349" t="s">
        <v>40</v>
      </c>
      <c r="M3349" t="s">
        <v>59</v>
      </c>
      <c r="N3349" t="s">
        <v>45</v>
      </c>
      <c r="O3349" t="s">
        <v>29</v>
      </c>
      <c r="P3349">
        <v>37</v>
      </c>
      <c r="Q3349" t="s">
        <v>76</v>
      </c>
      <c r="R3349">
        <v>23373</v>
      </c>
      <c r="S3349" t="str">
        <f t="shared" si="52"/>
        <v>0-50K</v>
      </c>
    </row>
    <row r="3350" spans="1:19" x14ac:dyDescent="0.3">
      <c r="A3350" t="s">
        <v>73</v>
      </c>
      <c r="B3350" t="s">
        <v>90</v>
      </c>
      <c r="C3350">
        <v>2008</v>
      </c>
      <c r="D3350" t="s">
        <v>20</v>
      </c>
      <c r="E3350" t="s">
        <v>21</v>
      </c>
      <c r="F3350">
        <v>2</v>
      </c>
      <c r="G3350">
        <v>298584</v>
      </c>
      <c r="H3350">
        <v>167</v>
      </c>
      <c r="I3350">
        <v>163</v>
      </c>
      <c r="J3350">
        <v>5</v>
      </c>
      <c r="K3350">
        <v>1</v>
      </c>
      <c r="L3350" t="s">
        <v>43</v>
      </c>
      <c r="M3350" t="s">
        <v>140</v>
      </c>
      <c r="N3350" t="s">
        <v>45</v>
      </c>
      <c r="O3350" t="s">
        <v>29</v>
      </c>
      <c r="P3350">
        <v>32</v>
      </c>
      <c r="Q3350" t="s">
        <v>37</v>
      </c>
      <c r="R3350">
        <v>500</v>
      </c>
      <c r="S3350" t="str">
        <f t="shared" si="52"/>
        <v>200K+</v>
      </c>
    </row>
    <row r="3351" spans="1:19" x14ac:dyDescent="0.3">
      <c r="A3351" t="s">
        <v>55</v>
      </c>
      <c r="B3351" t="s">
        <v>69</v>
      </c>
      <c r="C3351">
        <v>2011</v>
      </c>
      <c r="D3351" t="s">
        <v>20</v>
      </c>
      <c r="E3351" t="s">
        <v>67</v>
      </c>
      <c r="F3351">
        <v>2.8</v>
      </c>
      <c r="G3351">
        <v>166920</v>
      </c>
      <c r="H3351">
        <v>215</v>
      </c>
      <c r="I3351">
        <v>205</v>
      </c>
      <c r="J3351">
        <v>3</v>
      </c>
      <c r="K3351">
        <v>0</v>
      </c>
      <c r="L3351" t="s">
        <v>43</v>
      </c>
      <c r="M3351" t="s">
        <v>35</v>
      </c>
      <c r="N3351" t="s">
        <v>23</v>
      </c>
      <c r="O3351" t="s">
        <v>24</v>
      </c>
      <c r="P3351">
        <v>29</v>
      </c>
      <c r="Q3351" t="s">
        <v>37</v>
      </c>
      <c r="R3351">
        <v>1091</v>
      </c>
      <c r="S3351" t="str">
        <f t="shared" si="52"/>
        <v>150K-200K</v>
      </c>
    </row>
    <row r="3352" spans="1:19" x14ac:dyDescent="0.3">
      <c r="A3352" t="s">
        <v>41</v>
      </c>
      <c r="B3352" t="s">
        <v>96</v>
      </c>
      <c r="C3352">
        <v>2024</v>
      </c>
      <c r="D3352" t="s">
        <v>63</v>
      </c>
      <c r="E3352" t="s">
        <v>21</v>
      </c>
      <c r="F3352">
        <v>2.5</v>
      </c>
      <c r="G3352">
        <v>6922</v>
      </c>
      <c r="H3352">
        <v>202</v>
      </c>
      <c r="I3352">
        <v>222</v>
      </c>
      <c r="J3352">
        <v>1</v>
      </c>
      <c r="K3352">
        <v>0</v>
      </c>
      <c r="L3352" t="s">
        <v>34</v>
      </c>
      <c r="M3352" t="s">
        <v>72</v>
      </c>
      <c r="N3352" t="s">
        <v>45</v>
      </c>
      <c r="O3352" t="s">
        <v>24</v>
      </c>
      <c r="P3352">
        <v>32</v>
      </c>
      <c r="Q3352" t="s">
        <v>88</v>
      </c>
      <c r="R3352">
        <v>19251</v>
      </c>
      <c r="S3352" t="str">
        <f t="shared" si="52"/>
        <v>0-50K</v>
      </c>
    </row>
    <row r="3353" spans="1:19" x14ac:dyDescent="0.3">
      <c r="A3353" t="s">
        <v>26</v>
      </c>
      <c r="B3353" t="s">
        <v>101</v>
      </c>
      <c r="C3353">
        <v>2020</v>
      </c>
      <c r="D3353" t="s">
        <v>65</v>
      </c>
      <c r="E3353" t="s">
        <v>21</v>
      </c>
      <c r="F3353">
        <v>0</v>
      </c>
      <c r="G3353">
        <v>44381</v>
      </c>
      <c r="H3353">
        <v>187</v>
      </c>
      <c r="I3353">
        <v>383</v>
      </c>
      <c r="J3353">
        <v>1</v>
      </c>
      <c r="K3353">
        <v>1</v>
      </c>
      <c r="L3353" t="s">
        <v>43</v>
      </c>
      <c r="M3353" t="s">
        <v>35</v>
      </c>
      <c r="N3353" t="s">
        <v>45</v>
      </c>
      <c r="O3353" t="s">
        <v>29</v>
      </c>
      <c r="P3353">
        <v>102</v>
      </c>
      <c r="Q3353" t="s">
        <v>46</v>
      </c>
      <c r="R3353">
        <v>11618</v>
      </c>
      <c r="S3353" t="str">
        <f t="shared" si="52"/>
        <v>0-50K</v>
      </c>
    </row>
    <row r="3354" spans="1:19" x14ac:dyDescent="0.3">
      <c r="A3354" t="s">
        <v>53</v>
      </c>
      <c r="B3354" t="s">
        <v>79</v>
      </c>
      <c r="C3354">
        <v>2024</v>
      </c>
      <c r="D3354" t="s">
        <v>20</v>
      </c>
      <c r="E3354" t="s">
        <v>21</v>
      </c>
      <c r="F3354">
        <v>1.8</v>
      </c>
      <c r="G3354">
        <v>2284</v>
      </c>
      <c r="H3354">
        <v>152</v>
      </c>
      <c r="I3354">
        <v>159</v>
      </c>
      <c r="J3354">
        <v>1</v>
      </c>
      <c r="K3354" t="s">
        <v>140</v>
      </c>
      <c r="L3354" t="s">
        <v>40</v>
      </c>
      <c r="M3354" t="s">
        <v>22</v>
      </c>
      <c r="N3354" t="s">
        <v>45</v>
      </c>
      <c r="O3354" t="s">
        <v>29</v>
      </c>
      <c r="P3354">
        <v>39</v>
      </c>
      <c r="Q3354" t="s">
        <v>140</v>
      </c>
      <c r="R3354">
        <v>51764</v>
      </c>
      <c r="S3354" t="str">
        <f t="shared" si="52"/>
        <v>0-50K</v>
      </c>
    </row>
    <row r="3355" spans="1:19" x14ac:dyDescent="0.3">
      <c r="A3355" t="s">
        <v>41</v>
      </c>
      <c r="B3355" t="s">
        <v>62</v>
      </c>
      <c r="C3355">
        <v>2021</v>
      </c>
      <c r="D3355" t="s">
        <v>20</v>
      </c>
      <c r="E3355" t="s">
        <v>21</v>
      </c>
      <c r="F3355">
        <v>2.9</v>
      </c>
      <c r="G3355">
        <v>42570</v>
      </c>
      <c r="H3355">
        <v>232</v>
      </c>
      <c r="I3355">
        <v>246</v>
      </c>
      <c r="J3355">
        <v>1</v>
      </c>
      <c r="K3355">
        <v>0</v>
      </c>
      <c r="L3355" t="s">
        <v>34</v>
      </c>
      <c r="M3355" t="s">
        <v>22</v>
      </c>
      <c r="N3355" t="s">
        <v>23</v>
      </c>
      <c r="O3355" t="s">
        <v>24</v>
      </c>
      <c r="P3355">
        <v>28</v>
      </c>
      <c r="Q3355" t="s">
        <v>57</v>
      </c>
      <c r="R3355">
        <v>20588</v>
      </c>
      <c r="S3355" t="str">
        <f t="shared" si="52"/>
        <v>0-50K</v>
      </c>
    </row>
    <row r="3356" spans="1:19" x14ac:dyDescent="0.3">
      <c r="A3356" t="s">
        <v>80</v>
      </c>
      <c r="B3356" t="s">
        <v>102</v>
      </c>
      <c r="C3356">
        <v>2022</v>
      </c>
      <c r="D3356" t="s">
        <v>33</v>
      </c>
      <c r="E3356" t="s">
        <v>21</v>
      </c>
      <c r="F3356">
        <v>2.9</v>
      </c>
      <c r="G3356">
        <v>42015</v>
      </c>
      <c r="H3356">
        <v>225</v>
      </c>
      <c r="I3356">
        <v>203</v>
      </c>
      <c r="J3356">
        <v>1</v>
      </c>
      <c r="K3356" t="s">
        <v>140</v>
      </c>
      <c r="L3356" t="s">
        <v>40</v>
      </c>
      <c r="M3356" t="s">
        <v>52</v>
      </c>
      <c r="N3356" t="s">
        <v>23</v>
      </c>
      <c r="O3356" t="s">
        <v>60</v>
      </c>
      <c r="P3356">
        <v>43</v>
      </c>
      <c r="Q3356" t="s">
        <v>88</v>
      </c>
      <c r="R3356">
        <v>20514</v>
      </c>
      <c r="S3356" t="str">
        <f t="shared" si="52"/>
        <v>0-50K</v>
      </c>
    </row>
    <row r="3357" spans="1:19" x14ac:dyDescent="0.3">
      <c r="A3357" t="s">
        <v>26</v>
      </c>
      <c r="B3357" t="s">
        <v>58</v>
      </c>
      <c r="C3357">
        <v>2010</v>
      </c>
      <c r="D3357" t="s">
        <v>20</v>
      </c>
      <c r="E3357" t="s">
        <v>140</v>
      </c>
      <c r="F3357">
        <v>2.5</v>
      </c>
      <c r="G3357">
        <v>263656</v>
      </c>
      <c r="H3357">
        <v>192</v>
      </c>
      <c r="I3357">
        <v>178</v>
      </c>
      <c r="J3357">
        <v>3</v>
      </c>
      <c r="K3357">
        <v>1</v>
      </c>
      <c r="L3357" t="s">
        <v>34</v>
      </c>
      <c r="M3357" t="s">
        <v>140</v>
      </c>
      <c r="N3357" t="s">
        <v>23</v>
      </c>
      <c r="O3357" t="s">
        <v>29</v>
      </c>
      <c r="P3357">
        <v>33</v>
      </c>
      <c r="Q3357" t="s">
        <v>57</v>
      </c>
      <c r="R3357">
        <v>500</v>
      </c>
      <c r="S3357" t="str">
        <f t="shared" si="52"/>
        <v>200K+</v>
      </c>
    </row>
    <row r="3358" spans="1:19" x14ac:dyDescent="0.3">
      <c r="A3358" t="s">
        <v>53</v>
      </c>
      <c r="B3358" t="s">
        <v>79</v>
      </c>
      <c r="C3358">
        <v>2014</v>
      </c>
      <c r="D3358" t="s">
        <v>20</v>
      </c>
      <c r="E3358" t="s">
        <v>140</v>
      </c>
      <c r="F3358">
        <v>1.5</v>
      </c>
      <c r="G3358">
        <v>105225</v>
      </c>
      <c r="H3358">
        <v>187</v>
      </c>
      <c r="I3358">
        <v>187</v>
      </c>
      <c r="J3358">
        <v>3</v>
      </c>
      <c r="K3358" t="s">
        <v>140</v>
      </c>
      <c r="L3358" t="s">
        <v>40</v>
      </c>
      <c r="M3358" t="s">
        <v>22</v>
      </c>
      <c r="N3358" t="s">
        <v>45</v>
      </c>
      <c r="O3358" t="s">
        <v>24</v>
      </c>
      <c r="P3358">
        <v>35</v>
      </c>
      <c r="Q3358" t="s">
        <v>57</v>
      </c>
      <c r="R3358">
        <v>16610</v>
      </c>
      <c r="S3358" t="str">
        <f t="shared" si="52"/>
        <v>100K-150K</v>
      </c>
    </row>
    <row r="3359" spans="1:19" x14ac:dyDescent="0.3">
      <c r="A3359" t="s">
        <v>73</v>
      </c>
      <c r="B3359" t="s">
        <v>90</v>
      </c>
      <c r="C3359">
        <v>2010</v>
      </c>
      <c r="D3359" t="s">
        <v>63</v>
      </c>
      <c r="E3359" t="s">
        <v>67</v>
      </c>
      <c r="F3359">
        <v>2.5</v>
      </c>
      <c r="G3359">
        <v>175145</v>
      </c>
      <c r="H3359">
        <v>166</v>
      </c>
      <c r="I3359">
        <v>187</v>
      </c>
      <c r="J3359">
        <v>3</v>
      </c>
      <c r="K3359">
        <v>1</v>
      </c>
      <c r="L3359" t="s">
        <v>43</v>
      </c>
      <c r="M3359" t="s">
        <v>52</v>
      </c>
      <c r="N3359" t="s">
        <v>45</v>
      </c>
      <c r="O3359" t="s">
        <v>24</v>
      </c>
      <c r="P3359">
        <v>38</v>
      </c>
      <c r="Q3359" t="s">
        <v>37</v>
      </c>
      <c r="R3359">
        <v>3393</v>
      </c>
      <c r="S3359" t="str">
        <f t="shared" si="52"/>
        <v>150K-200K</v>
      </c>
    </row>
    <row r="3360" spans="1:19" x14ac:dyDescent="0.3">
      <c r="A3360" t="s">
        <v>26</v>
      </c>
      <c r="B3360" t="s">
        <v>58</v>
      </c>
      <c r="C3360">
        <v>2023</v>
      </c>
      <c r="D3360" t="s">
        <v>63</v>
      </c>
      <c r="E3360" t="s">
        <v>140</v>
      </c>
      <c r="F3360">
        <v>2.5</v>
      </c>
      <c r="G3360">
        <v>15380</v>
      </c>
      <c r="H3360">
        <v>187</v>
      </c>
      <c r="I3360">
        <v>193</v>
      </c>
      <c r="J3360">
        <v>1</v>
      </c>
      <c r="K3360">
        <v>0</v>
      </c>
      <c r="L3360" t="s">
        <v>140</v>
      </c>
      <c r="M3360" t="s">
        <v>44</v>
      </c>
      <c r="N3360" t="s">
        <v>23</v>
      </c>
      <c r="O3360" t="s">
        <v>24</v>
      </c>
      <c r="P3360">
        <v>32</v>
      </c>
      <c r="Q3360" t="s">
        <v>57</v>
      </c>
      <c r="R3360">
        <v>25577</v>
      </c>
      <c r="S3360" t="str">
        <f t="shared" si="52"/>
        <v>0-50K</v>
      </c>
    </row>
    <row r="3361" spans="1:19" x14ac:dyDescent="0.3">
      <c r="A3361" t="s">
        <v>53</v>
      </c>
      <c r="B3361" t="s">
        <v>79</v>
      </c>
      <c r="C3361">
        <v>2011</v>
      </c>
      <c r="D3361" t="s">
        <v>20</v>
      </c>
      <c r="E3361" t="s">
        <v>21</v>
      </c>
      <c r="F3361">
        <v>2</v>
      </c>
      <c r="G3361">
        <v>281977</v>
      </c>
      <c r="H3361">
        <v>162</v>
      </c>
      <c r="I3361">
        <v>155</v>
      </c>
      <c r="J3361">
        <v>2</v>
      </c>
      <c r="K3361">
        <v>1</v>
      </c>
      <c r="L3361" t="s">
        <v>140</v>
      </c>
      <c r="M3361" t="s">
        <v>44</v>
      </c>
      <c r="N3361" t="s">
        <v>45</v>
      </c>
      <c r="O3361" t="s">
        <v>24</v>
      </c>
      <c r="P3361">
        <v>31</v>
      </c>
      <c r="Q3361" t="s">
        <v>91</v>
      </c>
      <c r="R3361">
        <v>3967</v>
      </c>
      <c r="S3361" t="str">
        <f t="shared" si="52"/>
        <v>200K+</v>
      </c>
    </row>
    <row r="3362" spans="1:19" x14ac:dyDescent="0.3">
      <c r="A3362" t="s">
        <v>38</v>
      </c>
      <c r="B3362" t="s">
        <v>86</v>
      </c>
      <c r="C3362">
        <v>2011</v>
      </c>
      <c r="D3362" t="s">
        <v>63</v>
      </c>
      <c r="E3362" t="s">
        <v>140</v>
      </c>
      <c r="F3362">
        <v>2.5</v>
      </c>
      <c r="G3362">
        <v>153406</v>
      </c>
      <c r="H3362">
        <v>187</v>
      </c>
      <c r="I3362">
        <v>276</v>
      </c>
      <c r="J3362">
        <v>3</v>
      </c>
      <c r="K3362">
        <v>1</v>
      </c>
      <c r="L3362" t="s">
        <v>43</v>
      </c>
      <c r="M3362" t="s">
        <v>44</v>
      </c>
      <c r="N3362" t="s">
        <v>84</v>
      </c>
      <c r="O3362" t="s">
        <v>95</v>
      </c>
      <c r="P3362">
        <v>17</v>
      </c>
      <c r="Q3362" t="s">
        <v>48</v>
      </c>
      <c r="R3362">
        <v>3361</v>
      </c>
      <c r="S3362" t="str">
        <f t="shared" si="52"/>
        <v>150K-200K</v>
      </c>
    </row>
    <row r="3363" spans="1:19" x14ac:dyDescent="0.3">
      <c r="A3363" t="s">
        <v>53</v>
      </c>
      <c r="B3363" t="s">
        <v>77</v>
      </c>
      <c r="C3363">
        <v>2012</v>
      </c>
      <c r="D3363" t="s">
        <v>20</v>
      </c>
      <c r="E3363" t="s">
        <v>21</v>
      </c>
      <c r="F3363">
        <v>2.2999999999999998</v>
      </c>
      <c r="G3363">
        <v>172374</v>
      </c>
      <c r="H3363">
        <v>170</v>
      </c>
      <c r="I3363">
        <v>165</v>
      </c>
      <c r="J3363">
        <v>2</v>
      </c>
      <c r="K3363">
        <v>1</v>
      </c>
      <c r="L3363" t="s">
        <v>34</v>
      </c>
      <c r="M3363" t="s">
        <v>72</v>
      </c>
      <c r="N3363" t="s">
        <v>23</v>
      </c>
      <c r="O3363" t="s">
        <v>24</v>
      </c>
      <c r="P3363">
        <v>27</v>
      </c>
      <c r="Q3363" t="s">
        <v>37</v>
      </c>
      <c r="R3363">
        <v>11342</v>
      </c>
      <c r="S3363" t="str">
        <f t="shared" si="52"/>
        <v>150K-200K</v>
      </c>
    </row>
    <row r="3364" spans="1:19" x14ac:dyDescent="0.3">
      <c r="A3364" t="s">
        <v>49</v>
      </c>
      <c r="B3364" t="s">
        <v>92</v>
      </c>
      <c r="C3364">
        <v>2013</v>
      </c>
      <c r="D3364" t="s">
        <v>20</v>
      </c>
      <c r="E3364" t="s">
        <v>140</v>
      </c>
      <c r="F3364">
        <v>3.2</v>
      </c>
      <c r="G3364">
        <v>17077</v>
      </c>
      <c r="H3364">
        <v>237</v>
      </c>
      <c r="I3364">
        <v>205</v>
      </c>
      <c r="J3364">
        <v>3</v>
      </c>
      <c r="K3364">
        <v>0</v>
      </c>
      <c r="L3364" t="s">
        <v>34</v>
      </c>
      <c r="M3364" t="s">
        <v>72</v>
      </c>
      <c r="N3364" t="s">
        <v>23</v>
      </c>
      <c r="O3364" t="s">
        <v>29</v>
      </c>
      <c r="P3364">
        <v>30</v>
      </c>
      <c r="Q3364" t="s">
        <v>76</v>
      </c>
      <c r="R3364">
        <v>9556</v>
      </c>
      <c r="S3364" t="str">
        <f t="shared" si="52"/>
        <v>0-50K</v>
      </c>
    </row>
    <row r="3365" spans="1:19" x14ac:dyDescent="0.3">
      <c r="A3365" t="s">
        <v>80</v>
      </c>
      <c r="B3365" t="s">
        <v>98</v>
      </c>
      <c r="C3365">
        <v>2012</v>
      </c>
      <c r="D3365" t="s">
        <v>20</v>
      </c>
      <c r="E3365" t="s">
        <v>21</v>
      </c>
      <c r="F3365">
        <v>2.5</v>
      </c>
      <c r="G3365">
        <v>226339</v>
      </c>
      <c r="H3365">
        <v>178</v>
      </c>
      <c r="I3365">
        <v>169</v>
      </c>
      <c r="J3365">
        <v>3</v>
      </c>
      <c r="K3365">
        <v>1</v>
      </c>
      <c r="L3365" t="s">
        <v>40</v>
      </c>
      <c r="M3365" t="s">
        <v>44</v>
      </c>
      <c r="N3365" t="s">
        <v>23</v>
      </c>
      <c r="O3365" t="s">
        <v>24</v>
      </c>
      <c r="P3365">
        <v>36</v>
      </c>
      <c r="Q3365" t="s">
        <v>30</v>
      </c>
      <c r="R3365">
        <v>500</v>
      </c>
      <c r="S3365" t="str">
        <f t="shared" si="52"/>
        <v>200K+</v>
      </c>
    </row>
    <row r="3366" spans="1:19" x14ac:dyDescent="0.3">
      <c r="A3366" t="s">
        <v>38</v>
      </c>
      <c r="B3366" t="s">
        <v>89</v>
      </c>
      <c r="C3366">
        <v>2024</v>
      </c>
      <c r="D3366" t="s">
        <v>20</v>
      </c>
      <c r="E3366" t="s">
        <v>21</v>
      </c>
      <c r="F3366">
        <v>1.6</v>
      </c>
      <c r="G3366">
        <v>5563</v>
      </c>
      <c r="H3366">
        <v>121</v>
      </c>
      <c r="I3366">
        <v>116</v>
      </c>
      <c r="J3366">
        <v>1</v>
      </c>
      <c r="K3366" t="s">
        <v>140</v>
      </c>
      <c r="L3366" t="s">
        <v>43</v>
      </c>
      <c r="M3366" t="s">
        <v>28</v>
      </c>
      <c r="N3366" t="s">
        <v>45</v>
      </c>
      <c r="O3366" t="s">
        <v>29</v>
      </c>
      <c r="P3366">
        <v>35</v>
      </c>
      <c r="Q3366" t="s">
        <v>48</v>
      </c>
      <c r="R3366">
        <v>23536</v>
      </c>
      <c r="S3366" t="str">
        <f t="shared" si="52"/>
        <v>0-50K</v>
      </c>
    </row>
    <row r="3367" spans="1:19" x14ac:dyDescent="0.3">
      <c r="A3367" t="s">
        <v>73</v>
      </c>
      <c r="B3367" t="s">
        <v>90</v>
      </c>
      <c r="C3367">
        <v>2012</v>
      </c>
      <c r="D3367" t="s">
        <v>20</v>
      </c>
      <c r="E3367" t="s">
        <v>21</v>
      </c>
      <c r="F3367">
        <v>1.6</v>
      </c>
      <c r="G3367">
        <v>154345</v>
      </c>
      <c r="H3367">
        <v>119</v>
      </c>
      <c r="I3367">
        <v>187</v>
      </c>
      <c r="J3367">
        <v>4</v>
      </c>
      <c r="K3367">
        <v>0</v>
      </c>
      <c r="L3367" t="s">
        <v>140</v>
      </c>
      <c r="M3367" t="s">
        <v>28</v>
      </c>
      <c r="N3367" t="s">
        <v>45</v>
      </c>
      <c r="O3367" t="s">
        <v>29</v>
      </c>
      <c r="P3367">
        <v>36</v>
      </c>
      <c r="Q3367" t="s">
        <v>46</v>
      </c>
      <c r="R3367">
        <v>6650</v>
      </c>
      <c r="S3367" t="str">
        <f t="shared" si="52"/>
        <v>150K-200K</v>
      </c>
    </row>
    <row r="3368" spans="1:19" x14ac:dyDescent="0.3">
      <c r="A3368" t="s">
        <v>41</v>
      </c>
      <c r="B3368" t="s">
        <v>62</v>
      </c>
      <c r="C3368">
        <v>2012</v>
      </c>
      <c r="D3368" t="s">
        <v>20</v>
      </c>
      <c r="E3368" t="s">
        <v>21</v>
      </c>
      <c r="F3368">
        <v>2.5</v>
      </c>
      <c r="G3368">
        <v>183903</v>
      </c>
      <c r="H3368">
        <v>207</v>
      </c>
      <c r="I3368">
        <v>186</v>
      </c>
      <c r="J3368">
        <v>2</v>
      </c>
      <c r="K3368" t="s">
        <v>140</v>
      </c>
      <c r="L3368" t="s">
        <v>34</v>
      </c>
      <c r="M3368" t="s">
        <v>72</v>
      </c>
      <c r="N3368" t="s">
        <v>23</v>
      </c>
      <c r="O3368" t="s">
        <v>24</v>
      </c>
      <c r="P3368">
        <v>29</v>
      </c>
      <c r="Q3368" t="s">
        <v>57</v>
      </c>
      <c r="R3368">
        <v>1097</v>
      </c>
      <c r="S3368" t="str">
        <f t="shared" si="52"/>
        <v>150K-200K</v>
      </c>
    </row>
    <row r="3369" spans="1:19" x14ac:dyDescent="0.3">
      <c r="A3369" t="s">
        <v>38</v>
      </c>
      <c r="B3369" t="s">
        <v>89</v>
      </c>
      <c r="C3369">
        <v>2008</v>
      </c>
      <c r="D3369" t="s">
        <v>20</v>
      </c>
      <c r="E3369" t="s">
        <v>67</v>
      </c>
      <c r="F3369">
        <v>1.9</v>
      </c>
      <c r="G3369">
        <v>316119</v>
      </c>
      <c r="H3369">
        <v>162</v>
      </c>
      <c r="I3369">
        <v>150</v>
      </c>
      <c r="J3369">
        <v>4</v>
      </c>
      <c r="K3369">
        <v>0</v>
      </c>
      <c r="L3369" t="s">
        <v>43</v>
      </c>
      <c r="M3369" t="s">
        <v>59</v>
      </c>
      <c r="N3369" t="s">
        <v>45</v>
      </c>
      <c r="O3369" t="s">
        <v>24</v>
      </c>
      <c r="P3369">
        <v>33</v>
      </c>
      <c r="Q3369" t="s">
        <v>91</v>
      </c>
      <c r="R3369">
        <v>500</v>
      </c>
      <c r="S3369" t="str">
        <f t="shared" si="52"/>
        <v>200K+</v>
      </c>
    </row>
    <row r="3370" spans="1:19" x14ac:dyDescent="0.3">
      <c r="A3370" t="s">
        <v>31</v>
      </c>
      <c r="B3370" t="s">
        <v>99</v>
      </c>
      <c r="C3370">
        <v>2013</v>
      </c>
      <c r="D3370" t="s">
        <v>20</v>
      </c>
      <c r="E3370" t="s">
        <v>21</v>
      </c>
      <c r="F3370">
        <v>2.6</v>
      </c>
      <c r="G3370">
        <v>65644</v>
      </c>
      <c r="H3370">
        <v>213</v>
      </c>
      <c r="I3370">
        <v>174</v>
      </c>
      <c r="J3370">
        <v>4</v>
      </c>
      <c r="K3370">
        <v>0</v>
      </c>
      <c r="L3370" t="s">
        <v>34</v>
      </c>
      <c r="M3370" t="s">
        <v>72</v>
      </c>
      <c r="N3370" t="s">
        <v>23</v>
      </c>
      <c r="O3370" t="s">
        <v>29</v>
      </c>
      <c r="P3370">
        <v>29</v>
      </c>
      <c r="Q3370" t="s">
        <v>64</v>
      </c>
      <c r="R3370">
        <v>8740</v>
      </c>
      <c r="S3370" t="str">
        <f t="shared" si="52"/>
        <v>50K-100K</v>
      </c>
    </row>
    <row r="3371" spans="1:19" x14ac:dyDescent="0.3">
      <c r="A3371" t="s">
        <v>55</v>
      </c>
      <c r="B3371" t="s">
        <v>75</v>
      </c>
      <c r="C3371">
        <v>2009</v>
      </c>
      <c r="D3371" t="s">
        <v>33</v>
      </c>
      <c r="E3371" t="s">
        <v>21</v>
      </c>
      <c r="F3371">
        <v>2.1</v>
      </c>
      <c r="G3371">
        <v>192595</v>
      </c>
      <c r="H3371">
        <v>162</v>
      </c>
      <c r="I3371">
        <v>154</v>
      </c>
      <c r="J3371">
        <v>4</v>
      </c>
      <c r="K3371">
        <v>1</v>
      </c>
      <c r="L3371" t="s">
        <v>34</v>
      </c>
      <c r="M3371" t="s">
        <v>94</v>
      </c>
      <c r="N3371" t="s">
        <v>45</v>
      </c>
      <c r="O3371" t="s">
        <v>29</v>
      </c>
      <c r="P3371">
        <v>49</v>
      </c>
      <c r="Q3371" t="s">
        <v>140</v>
      </c>
      <c r="R3371">
        <v>500</v>
      </c>
      <c r="S3371" t="str">
        <f t="shared" si="52"/>
        <v>150K-200K</v>
      </c>
    </row>
    <row r="3372" spans="1:19" x14ac:dyDescent="0.3">
      <c r="A3372" t="s">
        <v>55</v>
      </c>
      <c r="B3372" t="s">
        <v>75</v>
      </c>
      <c r="C3372">
        <v>2013</v>
      </c>
      <c r="D3372" t="s">
        <v>20</v>
      </c>
      <c r="E3372" t="s">
        <v>21</v>
      </c>
      <c r="F3372">
        <v>2.2000000000000002</v>
      </c>
      <c r="G3372">
        <v>75310</v>
      </c>
      <c r="H3372">
        <v>187</v>
      </c>
      <c r="I3372">
        <v>169</v>
      </c>
      <c r="J3372">
        <v>3</v>
      </c>
      <c r="K3372" t="s">
        <v>140</v>
      </c>
      <c r="L3372" t="s">
        <v>34</v>
      </c>
      <c r="M3372" t="s">
        <v>94</v>
      </c>
      <c r="N3372" t="s">
        <v>45</v>
      </c>
      <c r="O3372" t="s">
        <v>29</v>
      </c>
      <c r="P3372">
        <v>39</v>
      </c>
      <c r="Q3372" t="s">
        <v>64</v>
      </c>
      <c r="R3372">
        <v>3652</v>
      </c>
      <c r="S3372" t="str">
        <f t="shared" si="52"/>
        <v>50K-100K</v>
      </c>
    </row>
    <row r="3373" spans="1:19" x14ac:dyDescent="0.3">
      <c r="A3373" t="s">
        <v>38</v>
      </c>
      <c r="B3373" t="s">
        <v>47</v>
      </c>
      <c r="C3373">
        <v>2022</v>
      </c>
      <c r="D3373" t="s">
        <v>20</v>
      </c>
      <c r="E3373" t="s">
        <v>21</v>
      </c>
      <c r="F3373">
        <v>3.4</v>
      </c>
      <c r="G3373">
        <v>31393</v>
      </c>
      <c r="H3373">
        <v>262</v>
      </c>
      <c r="I3373">
        <v>245</v>
      </c>
      <c r="J3373">
        <v>1</v>
      </c>
      <c r="K3373" t="s">
        <v>140</v>
      </c>
      <c r="L3373" t="s">
        <v>40</v>
      </c>
      <c r="M3373" t="s">
        <v>28</v>
      </c>
      <c r="N3373" t="s">
        <v>23</v>
      </c>
      <c r="O3373" t="s">
        <v>24</v>
      </c>
      <c r="P3373">
        <v>28</v>
      </c>
      <c r="Q3373" t="s">
        <v>76</v>
      </c>
      <c r="R3373">
        <v>18626</v>
      </c>
      <c r="S3373" t="str">
        <f t="shared" si="52"/>
        <v>0-50K</v>
      </c>
    </row>
    <row r="3374" spans="1:19" x14ac:dyDescent="0.3">
      <c r="A3374" t="s">
        <v>80</v>
      </c>
      <c r="B3374" t="s">
        <v>81</v>
      </c>
      <c r="C3374">
        <v>2023</v>
      </c>
      <c r="D3374" t="s">
        <v>63</v>
      </c>
      <c r="E3374" t="s">
        <v>21</v>
      </c>
      <c r="F3374">
        <v>3.2</v>
      </c>
      <c r="G3374">
        <v>3623</v>
      </c>
      <c r="H3374">
        <v>243</v>
      </c>
      <c r="I3374">
        <v>246</v>
      </c>
      <c r="J3374">
        <v>1</v>
      </c>
      <c r="K3374">
        <v>0</v>
      </c>
      <c r="L3374" t="s">
        <v>34</v>
      </c>
      <c r="M3374" t="s">
        <v>59</v>
      </c>
      <c r="N3374" t="s">
        <v>82</v>
      </c>
      <c r="O3374" t="s">
        <v>60</v>
      </c>
      <c r="P3374">
        <v>23</v>
      </c>
      <c r="Q3374" t="s">
        <v>48</v>
      </c>
      <c r="R3374">
        <v>24300</v>
      </c>
      <c r="S3374" t="str">
        <f t="shared" si="52"/>
        <v>0-50K</v>
      </c>
    </row>
    <row r="3375" spans="1:19" x14ac:dyDescent="0.3">
      <c r="A3375" t="s">
        <v>73</v>
      </c>
      <c r="B3375" t="s">
        <v>90</v>
      </c>
      <c r="C3375">
        <v>2005</v>
      </c>
      <c r="D3375" t="s">
        <v>63</v>
      </c>
      <c r="E3375" t="s">
        <v>21</v>
      </c>
      <c r="F3375">
        <v>1.6</v>
      </c>
      <c r="G3375">
        <v>218214</v>
      </c>
      <c r="H3375">
        <v>136</v>
      </c>
      <c r="I3375">
        <v>137</v>
      </c>
      <c r="J3375">
        <v>4</v>
      </c>
      <c r="K3375">
        <v>0</v>
      </c>
      <c r="L3375" t="s">
        <v>140</v>
      </c>
      <c r="M3375" t="s">
        <v>59</v>
      </c>
      <c r="N3375" t="s">
        <v>45</v>
      </c>
      <c r="O3375" t="s">
        <v>29</v>
      </c>
      <c r="P3375">
        <v>36</v>
      </c>
      <c r="Q3375" t="s">
        <v>30</v>
      </c>
      <c r="R3375">
        <v>500</v>
      </c>
      <c r="S3375" t="str">
        <f t="shared" si="52"/>
        <v>200K+</v>
      </c>
    </row>
    <row r="3376" spans="1:19" x14ac:dyDescent="0.3">
      <c r="A3376" t="s">
        <v>53</v>
      </c>
      <c r="B3376" t="s">
        <v>77</v>
      </c>
      <c r="C3376">
        <v>2011</v>
      </c>
      <c r="D3376" t="s">
        <v>20</v>
      </c>
      <c r="E3376" t="s">
        <v>140</v>
      </c>
      <c r="F3376">
        <v>3.1</v>
      </c>
      <c r="G3376">
        <v>255890</v>
      </c>
      <c r="H3376">
        <v>216</v>
      </c>
      <c r="I3376">
        <v>201</v>
      </c>
      <c r="J3376">
        <v>4</v>
      </c>
      <c r="K3376">
        <v>0</v>
      </c>
      <c r="L3376" t="s">
        <v>140</v>
      </c>
      <c r="M3376" t="s">
        <v>59</v>
      </c>
      <c r="N3376" t="s">
        <v>23</v>
      </c>
      <c r="O3376" t="s">
        <v>24</v>
      </c>
      <c r="P3376">
        <v>31</v>
      </c>
      <c r="Q3376" t="s">
        <v>140</v>
      </c>
      <c r="R3376">
        <v>6691</v>
      </c>
      <c r="S3376" t="str">
        <f t="shared" si="52"/>
        <v>200K+</v>
      </c>
    </row>
    <row r="3377" spans="1:19" x14ac:dyDescent="0.3">
      <c r="A3377" t="s">
        <v>18</v>
      </c>
      <c r="B3377" t="s">
        <v>19</v>
      </c>
      <c r="C3377">
        <v>2024</v>
      </c>
      <c r="D3377" t="s">
        <v>65</v>
      </c>
      <c r="E3377" t="s">
        <v>140</v>
      </c>
      <c r="F3377">
        <v>0</v>
      </c>
      <c r="G3377">
        <v>100</v>
      </c>
      <c r="H3377">
        <v>395</v>
      </c>
      <c r="I3377">
        <v>434</v>
      </c>
      <c r="J3377">
        <v>1</v>
      </c>
      <c r="K3377">
        <v>0</v>
      </c>
      <c r="L3377" t="s">
        <v>34</v>
      </c>
      <c r="M3377" t="s">
        <v>44</v>
      </c>
      <c r="N3377" t="s">
        <v>23</v>
      </c>
      <c r="O3377" t="s">
        <v>24</v>
      </c>
      <c r="P3377">
        <v>96</v>
      </c>
      <c r="Q3377" t="s">
        <v>57</v>
      </c>
      <c r="R3377">
        <v>62565</v>
      </c>
      <c r="S3377" t="str">
        <f t="shared" si="52"/>
        <v>0-50K</v>
      </c>
    </row>
    <row r="3378" spans="1:19" x14ac:dyDescent="0.3">
      <c r="A3378" t="s">
        <v>38</v>
      </c>
      <c r="B3378" t="s">
        <v>86</v>
      </c>
      <c r="C3378">
        <v>2018</v>
      </c>
      <c r="D3378" t="s">
        <v>20</v>
      </c>
      <c r="E3378" t="s">
        <v>21</v>
      </c>
      <c r="F3378">
        <v>4.4000000000000004</v>
      </c>
      <c r="G3378">
        <v>195988</v>
      </c>
      <c r="H3378">
        <v>328</v>
      </c>
      <c r="I3378">
        <v>328</v>
      </c>
      <c r="J3378">
        <v>2</v>
      </c>
      <c r="K3378">
        <v>0</v>
      </c>
      <c r="L3378" t="s">
        <v>43</v>
      </c>
      <c r="M3378" t="s">
        <v>22</v>
      </c>
      <c r="N3378" t="s">
        <v>84</v>
      </c>
      <c r="O3378" t="s">
        <v>95</v>
      </c>
      <c r="P3378">
        <v>16</v>
      </c>
      <c r="Q3378" t="s">
        <v>48</v>
      </c>
      <c r="R3378">
        <v>11200</v>
      </c>
      <c r="S3378" t="str">
        <f t="shared" si="52"/>
        <v>150K-200K</v>
      </c>
    </row>
    <row r="3379" spans="1:19" x14ac:dyDescent="0.3">
      <c r="A3379" t="s">
        <v>80</v>
      </c>
      <c r="B3379" t="s">
        <v>83</v>
      </c>
      <c r="C3379">
        <v>2019</v>
      </c>
      <c r="D3379" t="s">
        <v>33</v>
      </c>
      <c r="E3379" t="s">
        <v>21</v>
      </c>
      <c r="F3379">
        <v>4.8</v>
      </c>
      <c r="G3379">
        <v>45259</v>
      </c>
      <c r="H3379">
        <v>342</v>
      </c>
      <c r="I3379">
        <v>305</v>
      </c>
      <c r="J3379">
        <v>1</v>
      </c>
      <c r="K3379">
        <v>0</v>
      </c>
      <c r="L3379" t="s">
        <v>34</v>
      </c>
      <c r="M3379" t="s">
        <v>140</v>
      </c>
      <c r="N3379" t="s">
        <v>84</v>
      </c>
      <c r="O3379" t="s">
        <v>95</v>
      </c>
      <c r="P3379">
        <v>37</v>
      </c>
      <c r="Q3379" t="s">
        <v>25</v>
      </c>
      <c r="R3379">
        <v>17599</v>
      </c>
      <c r="S3379" t="str">
        <f t="shared" si="52"/>
        <v>0-50K</v>
      </c>
    </row>
    <row r="3380" spans="1:19" x14ac:dyDescent="0.3">
      <c r="A3380" t="s">
        <v>55</v>
      </c>
      <c r="B3380" t="s">
        <v>56</v>
      </c>
      <c r="C3380">
        <v>2020</v>
      </c>
      <c r="D3380" t="s">
        <v>20</v>
      </c>
      <c r="E3380" t="s">
        <v>21</v>
      </c>
      <c r="F3380">
        <v>3.2</v>
      </c>
      <c r="G3380">
        <v>10699</v>
      </c>
      <c r="H3380">
        <v>263</v>
      </c>
      <c r="I3380">
        <v>187</v>
      </c>
      <c r="J3380">
        <v>2</v>
      </c>
      <c r="K3380" t="s">
        <v>140</v>
      </c>
      <c r="L3380" t="s">
        <v>34</v>
      </c>
      <c r="M3380" t="s">
        <v>59</v>
      </c>
      <c r="N3380" t="s">
        <v>23</v>
      </c>
      <c r="O3380" t="s">
        <v>24</v>
      </c>
      <c r="P3380">
        <v>22</v>
      </c>
      <c r="Q3380" t="s">
        <v>30</v>
      </c>
      <c r="R3380">
        <v>25544</v>
      </c>
      <c r="S3380" t="str">
        <f t="shared" si="52"/>
        <v>0-50K</v>
      </c>
    </row>
    <row r="3381" spans="1:19" x14ac:dyDescent="0.3">
      <c r="A3381" t="s">
        <v>55</v>
      </c>
      <c r="B3381" t="s">
        <v>56</v>
      </c>
      <c r="C3381">
        <v>2024</v>
      </c>
      <c r="D3381" t="s">
        <v>65</v>
      </c>
      <c r="E3381" t="s">
        <v>21</v>
      </c>
      <c r="F3381">
        <v>0</v>
      </c>
      <c r="G3381">
        <v>5986</v>
      </c>
      <c r="H3381">
        <v>307</v>
      </c>
      <c r="I3381">
        <v>337</v>
      </c>
      <c r="J3381">
        <v>1</v>
      </c>
      <c r="K3381">
        <v>0</v>
      </c>
      <c r="L3381" t="s">
        <v>43</v>
      </c>
      <c r="M3381" t="s">
        <v>44</v>
      </c>
      <c r="N3381" t="s">
        <v>23</v>
      </c>
      <c r="O3381" t="s">
        <v>24</v>
      </c>
      <c r="P3381">
        <v>93</v>
      </c>
      <c r="Q3381" t="s">
        <v>30</v>
      </c>
      <c r="R3381">
        <v>36895</v>
      </c>
      <c r="S3381" t="str">
        <f t="shared" si="52"/>
        <v>0-50K</v>
      </c>
    </row>
    <row r="3382" spans="1:19" x14ac:dyDescent="0.3">
      <c r="A3382" t="s">
        <v>38</v>
      </c>
      <c r="B3382" t="s">
        <v>89</v>
      </c>
      <c r="C3382">
        <v>2022</v>
      </c>
      <c r="D3382" t="s">
        <v>63</v>
      </c>
      <c r="E3382" t="s">
        <v>21</v>
      </c>
      <c r="F3382">
        <v>2.4</v>
      </c>
      <c r="G3382">
        <v>10040</v>
      </c>
      <c r="H3382">
        <v>194</v>
      </c>
      <c r="I3382">
        <v>182</v>
      </c>
      <c r="J3382">
        <v>1</v>
      </c>
      <c r="K3382">
        <v>0</v>
      </c>
      <c r="L3382" t="s">
        <v>40</v>
      </c>
      <c r="M3382" t="s">
        <v>140</v>
      </c>
      <c r="N3382" t="s">
        <v>45</v>
      </c>
      <c r="O3382" t="s">
        <v>29</v>
      </c>
      <c r="P3382">
        <v>25</v>
      </c>
      <c r="Q3382" t="s">
        <v>46</v>
      </c>
      <c r="R3382">
        <v>17563</v>
      </c>
      <c r="S3382" t="str">
        <f t="shared" si="52"/>
        <v>0-50K</v>
      </c>
    </row>
    <row r="3383" spans="1:19" x14ac:dyDescent="0.3">
      <c r="A3383" t="s">
        <v>49</v>
      </c>
      <c r="B3383" t="s">
        <v>100</v>
      </c>
      <c r="C3383">
        <v>2014</v>
      </c>
      <c r="D3383" t="s">
        <v>20</v>
      </c>
      <c r="E3383" t="s">
        <v>21</v>
      </c>
      <c r="F3383">
        <v>1.8</v>
      </c>
      <c r="G3383">
        <v>87892</v>
      </c>
      <c r="H3383">
        <v>143</v>
      </c>
      <c r="I3383">
        <v>147</v>
      </c>
      <c r="J3383">
        <v>3</v>
      </c>
      <c r="K3383">
        <v>0</v>
      </c>
      <c r="L3383" t="s">
        <v>140</v>
      </c>
      <c r="M3383" t="s">
        <v>59</v>
      </c>
      <c r="N3383" t="s">
        <v>45</v>
      </c>
      <c r="O3383" t="s">
        <v>29</v>
      </c>
      <c r="P3383">
        <v>35</v>
      </c>
      <c r="Q3383" t="s">
        <v>30</v>
      </c>
      <c r="R3383">
        <v>5216</v>
      </c>
      <c r="S3383" t="str">
        <f t="shared" si="52"/>
        <v>50K-100K</v>
      </c>
    </row>
    <row r="3384" spans="1:19" x14ac:dyDescent="0.3">
      <c r="A3384" t="s">
        <v>53</v>
      </c>
      <c r="B3384" t="s">
        <v>71</v>
      </c>
      <c r="C3384">
        <v>2009</v>
      </c>
      <c r="D3384" t="s">
        <v>20</v>
      </c>
      <c r="E3384" t="s">
        <v>67</v>
      </c>
      <c r="F3384">
        <v>1.8</v>
      </c>
      <c r="G3384">
        <v>202791</v>
      </c>
      <c r="H3384">
        <v>187</v>
      </c>
      <c r="I3384">
        <v>139</v>
      </c>
      <c r="J3384">
        <v>5</v>
      </c>
      <c r="K3384">
        <v>0</v>
      </c>
      <c r="L3384" t="s">
        <v>140</v>
      </c>
      <c r="M3384" t="s">
        <v>72</v>
      </c>
      <c r="N3384" t="s">
        <v>45</v>
      </c>
      <c r="O3384" t="s">
        <v>24</v>
      </c>
      <c r="P3384">
        <v>41</v>
      </c>
      <c r="Q3384" t="s">
        <v>57</v>
      </c>
      <c r="R3384">
        <v>1456</v>
      </c>
      <c r="S3384" t="str">
        <f t="shared" si="52"/>
        <v>200K+</v>
      </c>
    </row>
    <row r="3385" spans="1:19" x14ac:dyDescent="0.3">
      <c r="A3385" t="s">
        <v>38</v>
      </c>
      <c r="B3385" t="s">
        <v>86</v>
      </c>
      <c r="C3385">
        <v>2021</v>
      </c>
      <c r="D3385" t="s">
        <v>33</v>
      </c>
      <c r="E3385" t="s">
        <v>21</v>
      </c>
      <c r="F3385">
        <v>5.7</v>
      </c>
      <c r="G3385">
        <v>37744</v>
      </c>
      <c r="H3385">
        <v>434</v>
      </c>
      <c r="I3385">
        <v>425</v>
      </c>
      <c r="J3385">
        <v>1</v>
      </c>
      <c r="K3385">
        <v>0</v>
      </c>
      <c r="L3385" t="s">
        <v>40</v>
      </c>
      <c r="M3385" t="s">
        <v>35</v>
      </c>
      <c r="N3385" t="s">
        <v>84</v>
      </c>
      <c r="O3385" t="s">
        <v>60</v>
      </c>
      <c r="P3385">
        <v>24</v>
      </c>
      <c r="Q3385" t="s">
        <v>25</v>
      </c>
      <c r="R3385">
        <v>19984</v>
      </c>
      <c r="S3385" t="str">
        <f t="shared" si="52"/>
        <v>0-50K</v>
      </c>
    </row>
    <row r="3386" spans="1:19" x14ac:dyDescent="0.3">
      <c r="A3386" t="s">
        <v>80</v>
      </c>
      <c r="B3386" t="s">
        <v>81</v>
      </c>
      <c r="C3386">
        <v>2010</v>
      </c>
      <c r="D3386" t="s">
        <v>20</v>
      </c>
      <c r="E3386" t="s">
        <v>67</v>
      </c>
      <c r="F3386">
        <v>4.4000000000000004</v>
      </c>
      <c r="G3386">
        <v>9584</v>
      </c>
      <c r="H3386">
        <v>343</v>
      </c>
      <c r="I3386">
        <v>313</v>
      </c>
      <c r="J3386">
        <v>2</v>
      </c>
      <c r="K3386">
        <v>1</v>
      </c>
      <c r="L3386" t="s">
        <v>140</v>
      </c>
      <c r="M3386" t="s">
        <v>28</v>
      </c>
      <c r="N3386" t="s">
        <v>82</v>
      </c>
      <c r="O3386" t="s">
        <v>24</v>
      </c>
      <c r="P3386">
        <v>32</v>
      </c>
      <c r="Q3386" t="s">
        <v>88</v>
      </c>
      <c r="R3386">
        <v>5664</v>
      </c>
      <c r="S3386" t="str">
        <f t="shared" si="52"/>
        <v>0-50K</v>
      </c>
    </row>
    <row r="3387" spans="1:19" x14ac:dyDescent="0.3">
      <c r="A3387" t="s">
        <v>31</v>
      </c>
      <c r="B3387" t="s">
        <v>61</v>
      </c>
      <c r="C3387">
        <v>2006</v>
      </c>
      <c r="D3387" t="s">
        <v>20</v>
      </c>
      <c r="E3387" t="s">
        <v>67</v>
      </c>
      <c r="F3387">
        <v>1.9</v>
      </c>
      <c r="G3387">
        <v>100</v>
      </c>
      <c r="H3387">
        <v>153</v>
      </c>
      <c r="I3387">
        <v>136</v>
      </c>
      <c r="J3387">
        <v>4</v>
      </c>
      <c r="K3387">
        <v>0</v>
      </c>
      <c r="L3387" t="s">
        <v>43</v>
      </c>
      <c r="M3387" t="s">
        <v>72</v>
      </c>
      <c r="N3387" t="s">
        <v>45</v>
      </c>
      <c r="O3387" t="s">
        <v>24</v>
      </c>
      <c r="P3387">
        <v>32</v>
      </c>
      <c r="Q3387" t="s">
        <v>30</v>
      </c>
      <c r="R3387">
        <v>5612</v>
      </c>
      <c r="S3387" t="str">
        <f t="shared" si="52"/>
        <v>0-50K</v>
      </c>
    </row>
    <row r="3388" spans="1:19" x14ac:dyDescent="0.3">
      <c r="A3388" t="s">
        <v>73</v>
      </c>
      <c r="B3388" t="s">
        <v>90</v>
      </c>
      <c r="C3388">
        <v>2011</v>
      </c>
      <c r="D3388" t="s">
        <v>20</v>
      </c>
      <c r="E3388" t="s">
        <v>21</v>
      </c>
      <c r="F3388">
        <v>2.2000000000000002</v>
      </c>
      <c r="G3388">
        <v>232469</v>
      </c>
      <c r="H3388">
        <v>165</v>
      </c>
      <c r="I3388">
        <v>140</v>
      </c>
      <c r="J3388">
        <v>2</v>
      </c>
      <c r="K3388">
        <v>1</v>
      </c>
      <c r="L3388" t="s">
        <v>43</v>
      </c>
      <c r="M3388" t="s">
        <v>44</v>
      </c>
      <c r="N3388" t="s">
        <v>45</v>
      </c>
      <c r="O3388" t="s">
        <v>29</v>
      </c>
      <c r="P3388">
        <v>32</v>
      </c>
      <c r="Q3388" t="s">
        <v>88</v>
      </c>
      <c r="R3388">
        <v>1663</v>
      </c>
      <c r="S3388" t="str">
        <f t="shared" si="52"/>
        <v>200K+</v>
      </c>
    </row>
    <row r="3389" spans="1:19" x14ac:dyDescent="0.3">
      <c r="A3389" t="s">
        <v>38</v>
      </c>
      <c r="B3389" t="s">
        <v>86</v>
      </c>
      <c r="C3389">
        <v>2015</v>
      </c>
      <c r="D3389" t="s">
        <v>20</v>
      </c>
      <c r="E3389" t="s">
        <v>140</v>
      </c>
      <c r="F3389">
        <v>4.8</v>
      </c>
      <c r="G3389">
        <v>72498</v>
      </c>
      <c r="H3389">
        <v>362</v>
      </c>
      <c r="I3389">
        <v>187</v>
      </c>
      <c r="J3389">
        <v>3</v>
      </c>
      <c r="K3389" t="s">
        <v>140</v>
      </c>
      <c r="L3389" t="s">
        <v>34</v>
      </c>
      <c r="M3389" t="s">
        <v>22</v>
      </c>
      <c r="N3389" t="s">
        <v>84</v>
      </c>
      <c r="O3389" t="s">
        <v>60</v>
      </c>
      <c r="P3389">
        <v>16</v>
      </c>
      <c r="Q3389" t="s">
        <v>30</v>
      </c>
      <c r="R3389">
        <v>10070</v>
      </c>
      <c r="S3389" t="str">
        <f t="shared" si="52"/>
        <v>50K-100K</v>
      </c>
    </row>
    <row r="3390" spans="1:19" x14ac:dyDescent="0.3">
      <c r="A3390" t="s">
        <v>73</v>
      </c>
      <c r="B3390" t="s">
        <v>87</v>
      </c>
      <c r="C3390">
        <v>2018</v>
      </c>
      <c r="D3390" t="s">
        <v>20</v>
      </c>
      <c r="E3390" t="s">
        <v>21</v>
      </c>
      <c r="F3390">
        <v>3</v>
      </c>
      <c r="G3390">
        <v>57069</v>
      </c>
      <c r="H3390">
        <v>220</v>
      </c>
      <c r="I3390">
        <v>218</v>
      </c>
      <c r="J3390">
        <v>2</v>
      </c>
      <c r="K3390">
        <v>0</v>
      </c>
      <c r="L3390" t="s">
        <v>43</v>
      </c>
      <c r="M3390" t="s">
        <v>35</v>
      </c>
      <c r="N3390" t="s">
        <v>23</v>
      </c>
      <c r="O3390" t="s">
        <v>24</v>
      </c>
      <c r="P3390">
        <v>27</v>
      </c>
      <c r="Q3390" t="s">
        <v>140</v>
      </c>
      <c r="R3390">
        <v>25765</v>
      </c>
      <c r="S3390" t="str">
        <f t="shared" si="52"/>
        <v>50K-100K</v>
      </c>
    </row>
    <row r="3391" spans="1:19" x14ac:dyDescent="0.3">
      <c r="A3391" t="s">
        <v>49</v>
      </c>
      <c r="B3391" t="s">
        <v>93</v>
      </c>
      <c r="C3391">
        <v>2005</v>
      </c>
      <c r="D3391" t="s">
        <v>33</v>
      </c>
      <c r="E3391" t="s">
        <v>21</v>
      </c>
      <c r="F3391">
        <v>2.2000000000000002</v>
      </c>
      <c r="G3391">
        <v>165174</v>
      </c>
      <c r="H3391">
        <v>174</v>
      </c>
      <c r="I3391">
        <v>161</v>
      </c>
      <c r="J3391">
        <v>4</v>
      </c>
      <c r="K3391">
        <v>0</v>
      </c>
      <c r="L3391" t="s">
        <v>34</v>
      </c>
      <c r="M3391" t="s">
        <v>22</v>
      </c>
      <c r="N3391" t="s">
        <v>23</v>
      </c>
      <c r="O3391" t="s">
        <v>29</v>
      </c>
      <c r="P3391">
        <v>44</v>
      </c>
      <c r="Q3391" t="s">
        <v>48</v>
      </c>
      <c r="R3391">
        <v>500</v>
      </c>
      <c r="S3391" t="str">
        <f t="shared" si="52"/>
        <v>150K-200K</v>
      </c>
    </row>
    <row r="3392" spans="1:19" x14ac:dyDescent="0.3">
      <c r="A3392" t="s">
        <v>38</v>
      </c>
      <c r="B3392" t="s">
        <v>89</v>
      </c>
      <c r="C3392">
        <v>2005</v>
      </c>
      <c r="D3392" t="s">
        <v>20</v>
      </c>
      <c r="E3392" t="s">
        <v>21</v>
      </c>
      <c r="F3392">
        <v>1.6</v>
      </c>
      <c r="G3392">
        <v>282345</v>
      </c>
      <c r="H3392">
        <v>120</v>
      </c>
      <c r="I3392">
        <v>117</v>
      </c>
      <c r="J3392">
        <v>3</v>
      </c>
      <c r="K3392">
        <v>1</v>
      </c>
      <c r="L3392" t="s">
        <v>40</v>
      </c>
      <c r="M3392" t="s">
        <v>72</v>
      </c>
      <c r="N3392" t="s">
        <v>45</v>
      </c>
      <c r="O3392" t="s">
        <v>24</v>
      </c>
      <c r="P3392">
        <v>42</v>
      </c>
      <c r="Q3392" t="s">
        <v>37</v>
      </c>
      <c r="R3392">
        <v>500</v>
      </c>
      <c r="S3392" t="str">
        <f t="shared" si="52"/>
        <v>200K+</v>
      </c>
    </row>
    <row r="3393" spans="1:19" x14ac:dyDescent="0.3">
      <c r="A3393" t="s">
        <v>41</v>
      </c>
      <c r="B3393" t="s">
        <v>42</v>
      </c>
      <c r="C3393">
        <v>2007</v>
      </c>
      <c r="D3393" t="s">
        <v>20</v>
      </c>
      <c r="E3393" t="s">
        <v>67</v>
      </c>
      <c r="F3393">
        <v>1.9</v>
      </c>
      <c r="G3393">
        <v>97635</v>
      </c>
      <c r="H3393">
        <v>137</v>
      </c>
      <c r="I3393">
        <v>141</v>
      </c>
      <c r="J3393">
        <v>4</v>
      </c>
      <c r="K3393">
        <v>0</v>
      </c>
      <c r="L3393" t="s">
        <v>43</v>
      </c>
      <c r="M3393" t="s">
        <v>22</v>
      </c>
      <c r="N3393" t="s">
        <v>45</v>
      </c>
      <c r="O3393" t="s">
        <v>29</v>
      </c>
      <c r="P3393">
        <v>34</v>
      </c>
      <c r="Q3393" t="s">
        <v>57</v>
      </c>
      <c r="R3393">
        <v>1264</v>
      </c>
      <c r="S3393" t="str">
        <f t="shared" si="52"/>
        <v>50K-100K</v>
      </c>
    </row>
    <row r="3394" spans="1:19" x14ac:dyDescent="0.3">
      <c r="A3394" t="s">
        <v>38</v>
      </c>
      <c r="B3394" t="s">
        <v>86</v>
      </c>
      <c r="C3394">
        <v>2022</v>
      </c>
      <c r="D3394" t="s">
        <v>20</v>
      </c>
      <c r="E3394" t="s">
        <v>21</v>
      </c>
      <c r="F3394">
        <v>3.3</v>
      </c>
      <c r="G3394">
        <v>7453</v>
      </c>
      <c r="H3394">
        <v>187</v>
      </c>
      <c r="I3394">
        <v>187</v>
      </c>
      <c r="J3394">
        <v>1</v>
      </c>
      <c r="K3394">
        <v>0</v>
      </c>
      <c r="L3394" t="s">
        <v>34</v>
      </c>
      <c r="M3394" t="s">
        <v>22</v>
      </c>
      <c r="N3394" t="s">
        <v>84</v>
      </c>
      <c r="O3394" t="s">
        <v>60</v>
      </c>
      <c r="P3394">
        <v>27</v>
      </c>
      <c r="Q3394" t="s">
        <v>25</v>
      </c>
      <c r="R3394">
        <v>30265</v>
      </c>
      <c r="S3394" t="str">
        <f t="shared" ref="S3394:S3457" si="53">IF(G3394&lt;=50000,"0-50K",IF(G3394&lt;=100000,"50K-100K",IF(G3394&lt;=150000,"100K-150K",IF(G3394&lt;=200000,"150K-200K","200K+"))))</f>
        <v>0-50K</v>
      </c>
    </row>
    <row r="3395" spans="1:19" x14ac:dyDescent="0.3">
      <c r="A3395" t="s">
        <v>53</v>
      </c>
      <c r="B3395" t="s">
        <v>79</v>
      </c>
      <c r="C3395">
        <v>2015</v>
      </c>
      <c r="D3395" t="s">
        <v>20</v>
      </c>
      <c r="E3395" t="s">
        <v>140</v>
      </c>
      <c r="F3395">
        <v>2</v>
      </c>
      <c r="G3395">
        <v>44943</v>
      </c>
      <c r="H3395">
        <v>147</v>
      </c>
      <c r="I3395">
        <v>133</v>
      </c>
      <c r="J3395">
        <v>2</v>
      </c>
      <c r="K3395">
        <v>0</v>
      </c>
      <c r="L3395" t="s">
        <v>34</v>
      </c>
      <c r="M3395" t="s">
        <v>28</v>
      </c>
      <c r="N3395" t="s">
        <v>45</v>
      </c>
      <c r="O3395" t="s">
        <v>29</v>
      </c>
      <c r="P3395">
        <v>38</v>
      </c>
      <c r="Q3395" t="s">
        <v>37</v>
      </c>
      <c r="R3395">
        <v>21245</v>
      </c>
      <c r="S3395" t="str">
        <f t="shared" si="53"/>
        <v>0-50K</v>
      </c>
    </row>
    <row r="3396" spans="1:19" x14ac:dyDescent="0.3">
      <c r="A3396" t="s">
        <v>49</v>
      </c>
      <c r="B3396" t="s">
        <v>100</v>
      </c>
      <c r="C3396">
        <v>2010</v>
      </c>
      <c r="D3396" t="s">
        <v>20</v>
      </c>
      <c r="E3396" t="s">
        <v>67</v>
      </c>
      <c r="F3396">
        <v>2.5</v>
      </c>
      <c r="G3396">
        <v>241379</v>
      </c>
      <c r="H3396">
        <v>161</v>
      </c>
      <c r="I3396">
        <v>147</v>
      </c>
      <c r="J3396">
        <v>4</v>
      </c>
      <c r="K3396">
        <v>1</v>
      </c>
      <c r="L3396" t="s">
        <v>43</v>
      </c>
      <c r="M3396" t="s">
        <v>72</v>
      </c>
      <c r="N3396" t="s">
        <v>45</v>
      </c>
      <c r="O3396" t="s">
        <v>29</v>
      </c>
      <c r="P3396">
        <v>28</v>
      </c>
      <c r="Q3396" t="s">
        <v>91</v>
      </c>
      <c r="R3396">
        <v>500</v>
      </c>
      <c r="S3396" t="str">
        <f t="shared" si="53"/>
        <v>200K+</v>
      </c>
    </row>
    <row r="3397" spans="1:19" x14ac:dyDescent="0.3">
      <c r="A3397" t="s">
        <v>49</v>
      </c>
      <c r="B3397" t="s">
        <v>92</v>
      </c>
      <c r="C3397">
        <v>2008</v>
      </c>
      <c r="D3397" t="s">
        <v>20</v>
      </c>
      <c r="E3397" t="s">
        <v>67</v>
      </c>
      <c r="F3397">
        <v>2.8</v>
      </c>
      <c r="G3397">
        <v>352695</v>
      </c>
      <c r="H3397">
        <v>187</v>
      </c>
      <c r="I3397">
        <v>189</v>
      </c>
      <c r="J3397">
        <v>3</v>
      </c>
      <c r="K3397">
        <v>1</v>
      </c>
      <c r="L3397" t="s">
        <v>34</v>
      </c>
      <c r="M3397" t="s">
        <v>52</v>
      </c>
      <c r="N3397" t="s">
        <v>23</v>
      </c>
      <c r="O3397" t="s">
        <v>24</v>
      </c>
      <c r="P3397">
        <v>32</v>
      </c>
      <c r="Q3397" t="s">
        <v>57</v>
      </c>
      <c r="R3397">
        <v>500</v>
      </c>
      <c r="S3397" t="str">
        <f t="shared" si="53"/>
        <v>200K+</v>
      </c>
    </row>
    <row r="3398" spans="1:19" x14ac:dyDescent="0.3">
      <c r="A3398" t="s">
        <v>55</v>
      </c>
      <c r="B3398" t="s">
        <v>78</v>
      </c>
      <c r="C3398">
        <v>2009</v>
      </c>
      <c r="D3398" t="s">
        <v>20</v>
      </c>
      <c r="E3398" t="s">
        <v>21</v>
      </c>
      <c r="F3398">
        <v>1.6</v>
      </c>
      <c r="G3398">
        <v>286294</v>
      </c>
      <c r="H3398">
        <v>132</v>
      </c>
      <c r="I3398">
        <v>125</v>
      </c>
      <c r="J3398">
        <v>5</v>
      </c>
      <c r="K3398">
        <v>1</v>
      </c>
      <c r="L3398" t="s">
        <v>43</v>
      </c>
      <c r="M3398" t="s">
        <v>52</v>
      </c>
      <c r="N3398" t="s">
        <v>45</v>
      </c>
      <c r="O3398" t="s">
        <v>29</v>
      </c>
      <c r="P3398">
        <v>38</v>
      </c>
      <c r="Q3398" t="s">
        <v>57</v>
      </c>
      <c r="R3398">
        <v>500</v>
      </c>
      <c r="S3398" t="str">
        <f t="shared" si="53"/>
        <v>200K+</v>
      </c>
    </row>
    <row r="3399" spans="1:19" x14ac:dyDescent="0.3">
      <c r="A3399" t="s">
        <v>55</v>
      </c>
      <c r="B3399" t="s">
        <v>69</v>
      </c>
      <c r="C3399">
        <v>2005</v>
      </c>
      <c r="D3399" t="s">
        <v>20</v>
      </c>
      <c r="E3399" t="s">
        <v>67</v>
      </c>
      <c r="F3399">
        <v>3.3</v>
      </c>
      <c r="G3399">
        <v>389905</v>
      </c>
      <c r="H3399">
        <v>269</v>
      </c>
      <c r="I3399">
        <v>237</v>
      </c>
      <c r="J3399">
        <v>4</v>
      </c>
      <c r="K3399">
        <v>1</v>
      </c>
      <c r="L3399" t="s">
        <v>34</v>
      </c>
      <c r="M3399" t="s">
        <v>35</v>
      </c>
      <c r="N3399" t="s">
        <v>23</v>
      </c>
      <c r="O3399" t="s">
        <v>24</v>
      </c>
      <c r="P3399">
        <v>29</v>
      </c>
      <c r="Q3399" t="s">
        <v>140</v>
      </c>
      <c r="R3399">
        <v>500</v>
      </c>
      <c r="S3399" t="str">
        <f t="shared" si="53"/>
        <v>200K+</v>
      </c>
    </row>
    <row r="3400" spans="1:19" x14ac:dyDescent="0.3">
      <c r="A3400" t="s">
        <v>31</v>
      </c>
      <c r="B3400" t="s">
        <v>99</v>
      </c>
      <c r="C3400">
        <v>2024</v>
      </c>
      <c r="D3400" t="s">
        <v>63</v>
      </c>
      <c r="E3400" t="s">
        <v>21</v>
      </c>
      <c r="F3400">
        <v>2.1</v>
      </c>
      <c r="G3400">
        <v>100</v>
      </c>
      <c r="H3400">
        <v>187</v>
      </c>
      <c r="I3400">
        <v>148</v>
      </c>
      <c r="J3400">
        <v>1</v>
      </c>
      <c r="K3400">
        <v>0</v>
      </c>
      <c r="L3400" t="s">
        <v>40</v>
      </c>
      <c r="M3400" t="s">
        <v>72</v>
      </c>
      <c r="N3400" t="s">
        <v>23</v>
      </c>
      <c r="O3400" t="s">
        <v>24</v>
      </c>
      <c r="P3400">
        <v>32</v>
      </c>
      <c r="Q3400" t="s">
        <v>48</v>
      </c>
      <c r="R3400">
        <v>30116</v>
      </c>
      <c r="S3400" t="str">
        <f t="shared" si="53"/>
        <v>0-50K</v>
      </c>
    </row>
    <row r="3401" spans="1:19" x14ac:dyDescent="0.3">
      <c r="A3401" t="s">
        <v>55</v>
      </c>
      <c r="B3401" t="s">
        <v>69</v>
      </c>
      <c r="C3401">
        <v>2010</v>
      </c>
      <c r="D3401" t="s">
        <v>20</v>
      </c>
      <c r="E3401" t="s">
        <v>67</v>
      </c>
      <c r="F3401">
        <v>2.5</v>
      </c>
      <c r="G3401">
        <v>75395</v>
      </c>
      <c r="H3401">
        <v>187</v>
      </c>
      <c r="I3401">
        <v>159</v>
      </c>
      <c r="J3401">
        <v>3</v>
      </c>
      <c r="K3401">
        <v>0</v>
      </c>
      <c r="L3401" t="s">
        <v>140</v>
      </c>
      <c r="M3401" t="s">
        <v>35</v>
      </c>
      <c r="N3401" t="s">
        <v>23</v>
      </c>
      <c r="O3401" t="s">
        <v>24</v>
      </c>
      <c r="P3401">
        <v>35</v>
      </c>
      <c r="Q3401" t="s">
        <v>91</v>
      </c>
      <c r="R3401">
        <v>4548</v>
      </c>
      <c r="S3401" t="str">
        <f t="shared" si="53"/>
        <v>50K-100K</v>
      </c>
    </row>
    <row r="3402" spans="1:19" x14ac:dyDescent="0.3">
      <c r="A3402" t="s">
        <v>26</v>
      </c>
      <c r="B3402" t="s">
        <v>101</v>
      </c>
      <c r="C3402">
        <v>2024</v>
      </c>
      <c r="D3402" t="s">
        <v>20</v>
      </c>
      <c r="E3402" t="s">
        <v>21</v>
      </c>
      <c r="F3402">
        <v>2.5</v>
      </c>
      <c r="G3402">
        <v>100</v>
      </c>
      <c r="H3402">
        <v>187</v>
      </c>
      <c r="I3402">
        <v>128</v>
      </c>
      <c r="J3402">
        <v>1</v>
      </c>
      <c r="K3402">
        <v>0</v>
      </c>
      <c r="L3402" t="s">
        <v>140</v>
      </c>
      <c r="M3402" t="s">
        <v>22</v>
      </c>
      <c r="N3402" t="s">
        <v>45</v>
      </c>
      <c r="O3402" t="s">
        <v>29</v>
      </c>
      <c r="P3402">
        <v>42</v>
      </c>
      <c r="Q3402" t="s">
        <v>46</v>
      </c>
      <c r="R3402">
        <v>21141</v>
      </c>
      <c r="S3402" t="str">
        <f t="shared" si="53"/>
        <v>0-50K</v>
      </c>
    </row>
    <row r="3403" spans="1:19" x14ac:dyDescent="0.3">
      <c r="A3403" t="s">
        <v>73</v>
      </c>
      <c r="B3403" t="s">
        <v>97</v>
      </c>
      <c r="C3403">
        <v>2022</v>
      </c>
      <c r="D3403" t="s">
        <v>33</v>
      </c>
      <c r="E3403" t="s">
        <v>140</v>
      </c>
      <c r="F3403">
        <v>2.4</v>
      </c>
      <c r="G3403">
        <v>26079</v>
      </c>
      <c r="H3403">
        <v>192</v>
      </c>
      <c r="I3403">
        <v>192</v>
      </c>
      <c r="J3403">
        <v>1</v>
      </c>
      <c r="K3403">
        <v>0</v>
      </c>
      <c r="L3403" t="s">
        <v>43</v>
      </c>
      <c r="M3403" t="s">
        <v>35</v>
      </c>
      <c r="N3403" t="s">
        <v>45</v>
      </c>
      <c r="O3403" t="s">
        <v>29</v>
      </c>
      <c r="P3403">
        <v>47</v>
      </c>
      <c r="Q3403" t="s">
        <v>64</v>
      </c>
      <c r="R3403">
        <v>47686</v>
      </c>
      <c r="S3403" t="str">
        <f t="shared" si="53"/>
        <v>0-50K</v>
      </c>
    </row>
    <row r="3404" spans="1:19" x14ac:dyDescent="0.3">
      <c r="A3404" t="s">
        <v>18</v>
      </c>
      <c r="B3404" t="s">
        <v>19</v>
      </c>
      <c r="C3404">
        <v>2012</v>
      </c>
      <c r="D3404" t="s">
        <v>20</v>
      </c>
      <c r="E3404" t="s">
        <v>21</v>
      </c>
      <c r="F3404">
        <v>3.4</v>
      </c>
      <c r="G3404">
        <v>153744</v>
      </c>
      <c r="H3404">
        <v>246</v>
      </c>
      <c r="I3404">
        <v>187</v>
      </c>
      <c r="J3404">
        <v>3</v>
      </c>
      <c r="K3404">
        <v>0</v>
      </c>
      <c r="L3404" t="s">
        <v>34</v>
      </c>
      <c r="M3404" t="s">
        <v>22</v>
      </c>
      <c r="N3404" t="s">
        <v>23</v>
      </c>
      <c r="O3404" t="s">
        <v>24</v>
      </c>
      <c r="P3404">
        <v>25</v>
      </c>
      <c r="Q3404" t="s">
        <v>46</v>
      </c>
      <c r="R3404">
        <v>13970</v>
      </c>
      <c r="S3404" t="str">
        <f t="shared" si="53"/>
        <v>150K-200K</v>
      </c>
    </row>
    <row r="3405" spans="1:19" x14ac:dyDescent="0.3">
      <c r="A3405" t="s">
        <v>49</v>
      </c>
      <c r="B3405" t="s">
        <v>100</v>
      </c>
      <c r="C3405">
        <v>2013</v>
      </c>
      <c r="D3405" t="s">
        <v>20</v>
      </c>
      <c r="E3405" t="s">
        <v>21</v>
      </c>
      <c r="F3405">
        <v>1.7</v>
      </c>
      <c r="G3405">
        <v>130474</v>
      </c>
      <c r="H3405">
        <v>139</v>
      </c>
      <c r="I3405">
        <v>131</v>
      </c>
      <c r="J3405">
        <v>2</v>
      </c>
      <c r="K3405">
        <v>1</v>
      </c>
      <c r="L3405" t="s">
        <v>43</v>
      </c>
      <c r="M3405" t="s">
        <v>140</v>
      </c>
      <c r="N3405" t="s">
        <v>45</v>
      </c>
      <c r="O3405" t="s">
        <v>29</v>
      </c>
      <c r="P3405">
        <v>40</v>
      </c>
      <c r="Q3405" t="s">
        <v>57</v>
      </c>
      <c r="R3405">
        <v>2763</v>
      </c>
      <c r="S3405" t="str">
        <f t="shared" si="53"/>
        <v>100K-150K</v>
      </c>
    </row>
    <row r="3406" spans="1:19" x14ac:dyDescent="0.3">
      <c r="A3406" t="s">
        <v>41</v>
      </c>
      <c r="B3406" t="s">
        <v>103</v>
      </c>
      <c r="C3406">
        <v>2021</v>
      </c>
      <c r="D3406" t="s">
        <v>20</v>
      </c>
      <c r="E3406" t="s">
        <v>21</v>
      </c>
      <c r="F3406">
        <v>2.8</v>
      </c>
      <c r="G3406">
        <v>55876</v>
      </c>
      <c r="H3406">
        <v>216</v>
      </c>
      <c r="I3406">
        <v>187</v>
      </c>
      <c r="J3406">
        <v>1</v>
      </c>
      <c r="K3406">
        <v>0</v>
      </c>
      <c r="L3406" t="s">
        <v>140</v>
      </c>
      <c r="M3406" t="s">
        <v>140</v>
      </c>
      <c r="N3406" t="s">
        <v>23</v>
      </c>
      <c r="O3406" t="s">
        <v>29</v>
      </c>
      <c r="P3406">
        <v>25</v>
      </c>
      <c r="Q3406" t="s">
        <v>25</v>
      </c>
      <c r="R3406">
        <v>25002</v>
      </c>
      <c r="S3406" t="str">
        <f t="shared" si="53"/>
        <v>50K-100K</v>
      </c>
    </row>
    <row r="3407" spans="1:19" x14ac:dyDescent="0.3">
      <c r="A3407" t="s">
        <v>18</v>
      </c>
      <c r="B3407" t="s">
        <v>66</v>
      </c>
      <c r="C3407">
        <v>2021</v>
      </c>
      <c r="D3407" t="s">
        <v>63</v>
      </c>
      <c r="E3407" t="s">
        <v>21</v>
      </c>
      <c r="F3407">
        <v>3.3</v>
      </c>
      <c r="G3407">
        <v>7733</v>
      </c>
      <c r="H3407">
        <v>264</v>
      </c>
      <c r="I3407">
        <v>249</v>
      </c>
      <c r="J3407">
        <v>1</v>
      </c>
      <c r="K3407">
        <v>0</v>
      </c>
      <c r="L3407" t="s">
        <v>34</v>
      </c>
      <c r="M3407" t="s">
        <v>94</v>
      </c>
      <c r="N3407" t="s">
        <v>23</v>
      </c>
      <c r="O3407" t="s">
        <v>24</v>
      </c>
      <c r="P3407">
        <v>28</v>
      </c>
      <c r="Q3407" t="s">
        <v>140</v>
      </c>
      <c r="R3407">
        <v>36113</v>
      </c>
      <c r="S3407" t="str">
        <f t="shared" si="53"/>
        <v>0-50K</v>
      </c>
    </row>
    <row r="3408" spans="1:19" x14ac:dyDescent="0.3">
      <c r="A3408" t="s">
        <v>41</v>
      </c>
      <c r="B3408" t="s">
        <v>62</v>
      </c>
      <c r="C3408">
        <v>2008</v>
      </c>
      <c r="D3408" t="s">
        <v>20</v>
      </c>
      <c r="E3408" t="s">
        <v>21</v>
      </c>
      <c r="F3408">
        <v>2.5</v>
      </c>
      <c r="G3408">
        <v>300653</v>
      </c>
      <c r="H3408">
        <v>175</v>
      </c>
      <c r="I3408">
        <v>162</v>
      </c>
      <c r="J3408">
        <v>4</v>
      </c>
      <c r="K3408" t="s">
        <v>140</v>
      </c>
      <c r="L3408" t="s">
        <v>43</v>
      </c>
      <c r="M3408" t="s">
        <v>140</v>
      </c>
      <c r="N3408" t="s">
        <v>23</v>
      </c>
      <c r="O3408" t="s">
        <v>24</v>
      </c>
      <c r="P3408">
        <v>32</v>
      </c>
      <c r="Q3408" t="s">
        <v>25</v>
      </c>
      <c r="R3408">
        <v>500</v>
      </c>
      <c r="S3408" t="str">
        <f t="shared" si="53"/>
        <v>200K+</v>
      </c>
    </row>
    <row r="3409" spans="1:19" x14ac:dyDescent="0.3">
      <c r="A3409" t="s">
        <v>31</v>
      </c>
      <c r="B3409" t="s">
        <v>99</v>
      </c>
      <c r="C3409">
        <v>2019</v>
      </c>
      <c r="D3409" t="s">
        <v>20</v>
      </c>
      <c r="E3409" t="s">
        <v>21</v>
      </c>
      <c r="F3409">
        <v>3.1</v>
      </c>
      <c r="G3409">
        <v>108553</v>
      </c>
      <c r="H3409">
        <v>228</v>
      </c>
      <c r="I3409">
        <v>223</v>
      </c>
      <c r="J3409">
        <v>1</v>
      </c>
      <c r="K3409">
        <v>0</v>
      </c>
      <c r="L3409" t="s">
        <v>34</v>
      </c>
      <c r="M3409" t="s">
        <v>59</v>
      </c>
      <c r="N3409" t="s">
        <v>23</v>
      </c>
      <c r="O3409" t="s">
        <v>60</v>
      </c>
      <c r="P3409">
        <v>25</v>
      </c>
      <c r="Q3409" t="s">
        <v>140</v>
      </c>
      <c r="R3409">
        <v>16017</v>
      </c>
      <c r="S3409" t="str">
        <f t="shared" si="53"/>
        <v>100K-150K</v>
      </c>
    </row>
    <row r="3410" spans="1:19" x14ac:dyDescent="0.3">
      <c r="A3410" t="s">
        <v>18</v>
      </c>
      <c r="B3410" t="s">
        <v>51</v>
      </c>
      <c r="C3410">
        <v>2010</v>
      </c>
      <c r="D3410" t="s">
        <v>20</v>
      </c>
      <c r="E3410" t="s">
        <v>21</v>
      </c>
      <c r="F3410">
        <v>2.5</v>
      </c>
      <c r="G3410">
        <v>207623</v>
      </c>
      <c r="H3410">
        <v>162</v>
      </c>
      <c r="I3410">
        <v>137</v>
      </c>
      <c r="J3410">
        <v>3</v>
      </c>
      <c r="K3410">
        <v>1</v>
      </c>
      <c r="L3410" t="s">
        <v>43</v>
      </c>
      <c r="M3410" t="s">
        <v>28</v>
      </c>
      <c r="N3410" t="s">
        <v>45</v>
      </c>
      <c r="O3410" t="s">
        <v>29</v>
      </c>
      <c r="P3410">
        <v>36</v>
      </c>
      <c r="Q3410" t="s">
        <v>48</v>
      </c>
      <c r="R3410">
        <v>2643</v>
      </c>
      <c r="S3410" t="str">
        <f t="shared" si="53"/>
        <v>200K+</v>
      </c>
    </row>
    <row r="3411" spans="1:19" x14ac:dyDescent="0.3">
      <c r="A3411" t="s">
        <v>26</v>
      </c>
      <c r="B3411" t="s">
        <v>101</v>
      </c>
      <c r="C3411">
        <v>2013</v>
      </c>
      <c r="D3411" t="s">
        <v>20</v>
      </c>
      <c r="E3411" t="s">
        <v>140</v>
      </c>
      <c r="F3411">
        <v>2.5</v>
      </c>
      <c r="G3411">
        <v>83425</v>
      </c>
      <c r="H3411">
        <v>158</v>
      </c>
      <c r="I3411">
        <v>130</v>
      </c>
      <c r="J3411">
        <v>2</v>
      </c>
      <c r="K3411">
        <v>0</v>
      </c>
      <c r="L3411" t="s">
        <v>43</v>
      </c>
      <c r="M3411" t="s">
        <v>72</v>
      </c>
      <c r="N3411" t="s">
        <v>45</v>
      </c>
      <c r="O3411" t="s">
        <v>29</v>
      </c>
      <c r="P3411">
        <v>32</v>
      </c>
      <c r="Q3411" t="s">
        <v>88</v>
      </c>
      <c r="R3411">
        <v>3603</v>
      </c>
      <c r="S3411" t="str">
        <f t="shared" si="53"/>
        <v>50K-100K</v>
      </c>
    </row>
    <row r="3412" spans="1:19" x14ac:dyDescent="0.3">
      <c r="A3412" t="s">
        <v>55</v>
      </c>
      <c r="B3412" t="s">
        <v>75</v>
      </c>
      <c r="C3412">
        <v>2014</v>
      </c>
      <c r="D3412" t="s">
        <v>20</v>
      </c>
      <c r="E3412" t="s">
        <v>21</v>
      </c>
      <c r="F3412">
        <v>2.1</v>
      </c>
      <c r="G3412">
        <v>126807</v>
      </c>
      <c r="H3412">
        <v>163</v>
      </c>
      <c r="I3412">
        <v>154</v>
      </c>
      <c r="J3412">
        <v>3</v>
      </c>
      <c r="K3412">
        <v>1</v>
      </c>
      <c r="L3412" t="s">
        <v>140</v>
      </c>
      <c r="M3412" t="s">
        <v>28</v>
      </c>
      <c r="N3412" t="s">
        <v>45</v>
      </c>
      <c r="O3412" t="s">
        <v>29</v>
      </c>
      <c r="P3412">
        <v>31</v>
      </c>
      <c r="Q3412" t="s">
        <v>88</v>
      </c>
      <c r="R3412">
        <v>2267</v>
      </c>
      <c r="S3412" t="str">
        <f t="shared" si="53"/>
        <v>100K-150K</v>
      </c>
    </row>
    <row r="3413" spans="1:19" x14ac:dyDescent="0.3">
      <c r="A3413" t="s">
        <v>26</v>
      </c>
      <c r="B3413" t="s">
        <v>58</v>
      </c>
      <c r="C3413">
        <v>2007</v>
      </c>
      <c r="D3413" t="s">
        <v>20</v>
      </c>
      <c r="E3413" t="s">
        <v>140</v>
      </c>
      <c r="F3413">
        <v>2.1</v>
      </c>
      <c r="G3413">
        <v>277351</v>
      </c>
      <c r="H3413">
        <v>161</v>
      </c>
      <c r="I3413">
        <v>155</v>
      </c>
      <c r="J3413">
        <v>4</v>
      </c>
      <c r="K3413">
        <v>1</v>
      </c>
      <c r="L3413" t="s">
        <v>40</v>
      </c>
      <c r="M3413" t="s">
        <v>44</v>
      </c>
      <c r="N3413" t="s">
        <v>23</v>
      </c>
      <c r="O3413" t="s">
        <v>24</v>
      </c>
      <c r="P3413">
        <v>33</v>
      </c>
      <c r="Q3413" t="s">
        <v>37</v>
      </c>
      <c r="R3413">
        <v>500</v>
      </c>
      <c r="S3413" t="str">
        <f t="shared" si="53"/>
        <v>200K+</v>
      </c>
    </row>
    <row r="3414" spans="1:19" x14ac:dyDescent="0.3">
      <c r="A3414" t="s">
        <v>80</v>
      </c>
      <c r="B3414" t="s">
        <v>102</v>
      </c>
      <c r="C3414">
        <v>2022</v>
      </c>
      <c r="D3414" t="s">
        <v>20</v>
      </c>
      <c r="E3414" t="s">
        <v>21</v>
      </c>
      <c r="F3414">
        <v>3.5</v>
      </c>
      <c r="G3414">
        <v>29119</v>
      </c>
      <c r="H3414">
        <v>260</v>
      </c>
      <c r="I3414">
        <v>187</v>
      </c>
      <c r="J3414">
        <v>1</v>
      </c>
      <c r="K3414">
        <v>0</v>
      </c>
      <c r="L3414" t="s">
        <v>140</v>
      </c>
      <c r="M3414" t="s">
        <v>72</v>
      </c>
      <c r="N3414" t="s">
        <v>23</v>
      </c>
      <c r="O3414" t="s">
        <v>24</v>
      </c>
      <c r="P3414">
        <v>32</v>
      </c>
      <c r="Q3414" t="s">
        <v>46</v>
      </c>
      <c r="R3414">
        <v>24004</v>
      </c>
      <c r="S3414" t="str">
        <f t="shared" si="53"/>
        <v>0-50K</v>
      </c>
    </row>
    <row r="3415" spans="1:19" x14ac:dyDescent="0.3">
      <c r="A3415" t="s">
        <v>38</v>
      </c>
      <c r="B3415" t="s">
        <v>39</v>
      </c>
      <c r="C3415">
        <v>2015</v>
      </c>
      <c r="D3415" t="s">
        <v>33</v>
      </c>
      <c r="E3415" t="s">
        <v>21</v>
      </c>
      <c r="F3415">
        <v>2</v>
      </c>
      <c r="G3415">
        <v>87899</v>
      </c>
      <c r="H3415">
        <v>165</v>
      </c>
      <c r="I3415">
        <v>158</v>
      </c>
      <c r="J3415">
        <v>2</v>
      </c>
      <c r="K3415">
        <v>0</v>
      </c>
      <c r="L3415" t="s">
        <v>43</v>
      </c>
      <c r="M3415" t="s">
        <v>140</v>
      </c>
      <c r="N3415" t="s">
        <v>23</v>
      </c>
      <c r="O3415" t="s">
        <v>24</v>
      </c>
      <c r="P3415">
        <v>47</v>
      </c>
      <c r="Q3415" t="s">
        <v>88</v>
      </c>
      <c r="R3415">
        <v>19339</v>
      </c>
      <c r="S3415" t="str">
        <f t="shared" si="53"/>
        <v>50K-100K</v>
      </c>
    </row>
    <row r="3416" spans="1:19" x14ac:dyDescent="0.3">
      <c r="A3416" t="s">
        <v>38</v>
      </c>
      <c r="B3416" t="s">
        <v>86</v>
      </c>
      <c r="C3416">
        <v>2013</v>
      </c>
      <c r="D3416" t="s">
        <v>33</v>
      </c>
      <c r="E3416" t="s">
        <v>21</v>
      </c>
      <c r="F3416">
        <v>2.5</v>
      </c>
      <c r="G3416">
        <v>143724</v>
      </c>
      <c r="H3416">
        <v>306</v>
      </c>
      <c r="I3416">
        <v>291</v>
      </c>
      <c r="J3416">
        <v>3</v>
      </c>
      <c r="K3416">
        <v>1</v>
      </c>
      <c r="L3416" t="s">
        <v>43</v>
      </c>
      <c r="M3416" t="s">
        <v>59</v>
      </c>
      <c r="N3416" t="s">
        <v>84</v>
      </c>
      <c r="O3416" t="s">
        <v>95</v>
      </c>
      <c r="P3416">
        <v>42</v>
      </c>
      <c r="Q3416" t="s">
        <v>48</v>
      </c>
      <c r="R3416">
        <v>5417</v>
      </c>
      <c r="S3416" t="str">
        <f t="shared" si="53"/>
        <v>100K-150K</v>
      </c>
    </row>
    <row r="3417" spans="1:19" x14ac:dyDescent="0.3">
      <c r="A3417" t="s">
        <v>53</v>
      </c>
      <c r="B3417" t="s">
        <v>77</v>
      </c>
      <c r="C3417">
        <v>2012</v>
      </c>
      <c r="D3417" t="s">
        <v>20</v>
      </c>
      <c r="E3417" t="s">
        <v>140</v>
      </c>
      <c r="F3417">
        <v>2.1</v>
      </c>
      <c r="G3417">
        <v>261671</v>
      </c>
      <c r="H3417">
        <v>158</v>
      </c>
      <c r="I3417">
        <v>140</v>
      </c>
      <c r="J3417">
        <v>4</v>
      </c>
      <c r="K3417">
        <v>0</v>
      </c>
      <c r="L3417" t="s">
        <v>34</v>
      </c>
      <c r="M3417" t="s">
        <v>140</v>
      </c>
      <c r="N3417" t="s">
        <v>23</v>
      </c>
      <c r="O3417" t="s">
        <v>29</v>
      </c>
      <c r="P3417">
        <v>35</v>
      </c>
      <c r="Q3417" t="s">
        <v>37</v>
      </c>
      <c r="R3417">
        <v>8099</v>
      </c>
      <c r="S3417" t="str">
        <f t="shared" si="53"/>
        <v>200K+</v>
      </c>
    </row>
    <row r="3418" spans="1:19" x14ac:dyDescent="0.3">
      <c r="A3418" t="s">
        <v>53</v>
      </c>
      <c r="B3418" t="s">
        <v>79</v>
      </c>
      <c r="C3418">
        <v>2023</v>
      </c>
      <c r="D3418" t="s">
        <v>20</v>
      </c>
      <c r="E3418" t="s">
        <v>21</v>
      </c>
      <c r="F3418">
        <v>2.2000000000000002</v>
      </c>
      <c r="G3418">
        <v>21688</v>
      </c>
      <c r="H3418">
        <v>159</v>
      </c>
      <c r="I3418">
        <v>144</v>
      </c>
      <c r="J3418">
        <v>1</v>
      </c>
      <c r="K3418">
        <v>0</v>
      </c>
      <c r="L3418" t="s">
        <v>34</v>
      </c>
      <c r="M3418" t="s">
        <v>35</v>
      </c>
      <c r="N3418" t="s">
        <v>45</v>
      </c>
      <c r="O3418" t="s">
        <v>29</v>
      </c>
      <c r="P3418">
        <v>36</v>
      </c>
      <c r="Q3418" t="s">
        <v>48</v>
      </c>
      <c r="R3418">
        <v>46214</v>
      </c>
      <c r="S3418" t="str">
        <f t="shared" si="53"/>
        <v>0-50K</v>
      </c>
    </row>
    <row r="3419" spans="1:19" x14ac:dyDescent="0.3">
      <c r="A3419" t="s">
        <v>53</v>
      </c>
      <c r="B3419" t="s">
        <v>79</v>
      </c>
      <c r="C3419">
        <v>2012</v>
      </c>
      <c r="D3419" t="s">
        <v>20</v>
      </c>
      <c r="E3419" t="s">
        <v>21</v>
      </c>
      <c r="F3419">
        <v>1.7</v>
      </c>
      <c r="G3419">
        <v>103008</v>
      </c>
      <c r="H3419">
        <v>130</v>
      </c>
      <c r="I3419">
        <v>187</v>
      </c>
      <c r="J3419">
        <v>3</v>
      </c>
      <c r="K3419">
        <v>1</v>
      </c>
      <c r="L3419" t="s">
        <v>43</v>
      </c>
      <c r="M3419" t="s">
        <v>59</v>
      </c>
      <c r="N3419" t="s">
        <v>45</v>
      </c>
      <c r="O3419" t="s">
        <v>29</v>
      </c>
      <c r="P3419">
        <v>37</v>
      </c>
      <c r="Q3419" t="s">
        <v>140</v>
      </c>
      <c r="R3419">
        <v>12773</v>
      </c>
      <c r="S3419" t="str">
        <f t="shared" si="53"/>
        <v>100K-150K</v>
      </c>
    </row>
    <row r="3420" spans="1:19" x14ac:dyDescent="0.3">
      <c r="A3420" t="s">
        <v>41</v>
      </c>
      <c r="B3420" t="s">
        <v>42</v>
      </c>
      <c r="C3420">
        <v>2011</v>
      </c>
      <c r="D3420" t="s">
        <v>20</v>
      </c>
      <c r="E3420" t="s">
        <v>21</v>
      </c>
      <c r="F3420">
        <v>2</v>
      </c>
      <c r="G3420">
        <v>101445</v>
      </c>
      <c r="H3420">
        <v>157</v>
      </c>
      <c r="I3420">
        <v>166</v>
      </c>
      <c r="J3420">
        <v>2</v>
      </c>
      <c r="K3420">
        <v>0</v>
      </c>
      <c r="L3420" t="s">
        <v>43</v>
      </c>
      <c r="M3420" t="s">
        <v>22</v>
      </c>
      <c r="N3420" t="s">
        <v>45</v>
      </c>
      <c r="O3420" t="s">
        <v>29</v>
      </c>
      <c r="P3420">
        <v>41</v>
      </c>
      <c r="Q3420" t="s">
        <v>64</v>
      </c>
      <c r="R3420">
        <v>3225</v>
      </c>
      <c r="S3420" t="str">
        <f t="shared" si="53"/>
        <v>100K-150K</v>
      </c>
    </row>
    <row r="3421" spans="1:19" x14ac:dyDescent="0.3">
      <c r="A3421" t="s">
        <v>80</v>
      </c>
      <c r="B3421" t="s">
        <v>83</v>
      </c>
      <c r="C3421">
        <v>2019</v>
      </c>
      <c r="D3421" t="s">
        <v>20</v>
      </c>
      <c r="E3421" t="s">
        <v>21</v>
      </c>
      <c r="F3421">
        <v>5</v>
      </c>
      <c r="G3421">
        <v>58325</v>
      </c>
      <c r="H3421">
        <v>369</v>
      </c>
      <c r="I3421">
        <v>350</v>
      </c>
      <c r="J3421">
        <v>2</v>
      </c>
      <c r="K3421">
        <v>0</v>
      </c>
      <c r="L3421" t="s">
        <v>140</v>
      </c>
      <c r="M3421" t="s">
        <v>35</v>
      </c>
      <c r="N3421" t="s">
        <v>84</v>
      </c>
      <c r="O3421" t="s">
        <v>95</v>
      </c>
      <c r="P3421">
        <v>10</v>
      </c>
      <c r="Q3421" t="s">
        <v>25</v>
      </c>
      <c r="R3421">
        <v>17158</v>
      </c>
      <c r="S3421" t="str">
        <f t="shared" si="53"/>
        <v>50K-100K</v>
      </c>
    </row>
    <row r="3422" spans="1:19" x14ac:dyDescent="0.3">
      <c r="A3422" t="s">
        <v>49</v>
      </c>
      <c r="B3422" t="s">
        <v>50</v>
      </c>
      <c r="C3422">
        <v>2015</v>
      </c>
      <c r="D3422" t="s">
        <v>20</v>
      </c>
      <c r="E3422" t="s">
        <v>21</v>
      </c>
      <c r="F3422">
        <v>2</v>
      </c>
      <c r="G3422">
        <v>89287</v>
      </c>
      <c r="H3422">
        <v>160</v>
      </c>
      <c r="I3422">
        <v>147</v>
      </c>
      <c r="J3422">
        <v>2</v>
      </c>
      <c r="K3422">
        <v>0</v>
      </c>
      <c r="L3422" t="s">
        <v>43</v>
      </c>
      <c r="M3422" t="s">
        <v>22</v>
      </c>
      <c r="N3422" t="s">
        <v>45</v>
      </c>
      <c r="O3422" t="s">
        <v>29</v>
      </c>
      <c r="P3422">
        <v>36</v>
      </c>
      <c r="Q3422" t="s">
        <v>64</v>
      </c>
      <c r="R3422">
        <v>5016</v>
      </c>
      <c r="S3422" t="str">
        <f t="shared" si="53"/>
        <v>50K-100K</v>
      </c>
    </row>
    <row r="3423" spans="1:19" x14ac:dyDescent="0.3">
      <c r="A3423" t="s">
        <v>41</v>
      </c>
      <c r="B3423" t="s">
        <v>96</v>
      </c>
      <c r="C3423">
        <v>2015</v>
      </c>
      <c r="D3423" t="s">
        <v>20</v>
      </c>
      <c r="E3423" t="s">
        <v>21</v>
      </c>
      <c r="F3423">
        <v>1.9</v>
      </c>
      <c r="G3423">
        <v>84810</v>
      </c>
      <c r="H3423">
        <v>157</v>
      </c>
      <c r="I3423">
        <v>154</v>
      </c>
      <c r="J3423">
        <v>3</v>
      </c>
      <c r="K3423">
        <v>0</v>
      </c>
      <c r="L3423" t="s">
        <v>34</v>
      </c>
      <c r="M3423" t="s">
        <v>94</v>
      </c>
      <c r="N3423" t="s">
        <v>45</v>
      </c>
      <c r="O3423" t="s">
        <v>29</v>
      </c>
      <c r="P3423">
        <v>30</v>
      </c>
      <c r="Q3423" t="s">
        <v>46</v>
      </c>
      <c r="R3423">
        <v>5024</v>
      </c>
      <c r="S3423" t="str">
        <f t="shared" si="53"/>
        <v>50K-100K</v>
      </c>
    </row>
    <row r="3424" spans="1:19" x14ac:dyDescent="0.3">
      <c r="A3424" t="s">
        <v>73</v>
      </c>
      <c r="B3424" t="s">
        <v>87</v>
      </c>
      <c r="C3424">
        <v>2009</v>
      </c>
      <c r="D3424" t="s">
        <v>20</v>
      </c>
      <c r="E3424" t="s">
        <v>21</v>
      </c>
      <c r="F3424">
        <v>2.5</v>
      </c>
      <c r="G3424">
        <v>293279</v>
      </c>
      <c r="H3424">
        <v>187</v>
      </c>
      <c r="I3424">
        <v>116</v>
      </c>
      <c r="J3424">
        <v>3</v>
      </c>
      <c r="K3424">
        <v>1</v>
      </c>
      <c r="L3424" t="s">
        <v>43</v>
      </c>
      <c r="M3424" t="s">
        <v>22</v>
      </c>
      <c r="N3424" t="s">
        <v>23</v>
      </c>
      <c r="O3424" t="s">
        <v>24</v>
      </c>
      <c r="P3424">
        <v>32</v>
      </c>
      <c r="Q3424" t="s">
        <v>64</v>
      </c>
      <c r="R3424">
        <v>500</v>
      </c>
      <c r="S3424" t="str">
        <f t="shared" si="53"/>
        <v>200K+</v>
      </c>
    </row>
    <row r="3425" spans="1:19" x14ac:dyDescent="0.3">
      <c r="A3425" t="s">
        <v>41</v>
      </c>
      <c r="B3425" t="s">
        <v>103</v>
      </c>
      <c r="C3425">
        <v>2018</v>
      </c>
      <c r="D3425" t="s">
        <v>20</v>
      </c>
      <c r="E3425" t="s">
        <v>21</v>
      </c>
      <c r="F3425">
        <v>3.4</v>
      </c>
      <c r="G3425">
        <v>117309</v>
      </c>
      <c r="H3425">
        <v>267</v>
      </c>
      <c r="I3425">
        <v>187</v>
      </c>
      <c r="J3425">
        <v>1</v>
      </c>
      <c r="K3425">
        <v>1</v>
      </c>
      <c r="L3425" t="s">
        <v>140</v>
      </c>
      <c r="M3425" t="s">
        <v>52</v>
      </c>
      <c r="N3425" t="s">
        <v>23</v>
      </c>
      <c r="O3425" t="s">
        <v>24</v>
      </c>
      <c r="P3425">
        <v>25</v>
      </c>
      <c r="Q3425" t="s">
        <v>64</v>
      </c>
      <c r="R3425">
        <v>13497</v>
      </c>
      <c r="S3425" t="str">
        <f t="shared" si="53"/>
        <v>100K-150K</v>
      </c>
    </row>
    <row r="3426" spans="1:19" x14ac:dyDescent="0.3">
      <c r="A3426" t="s">
        <v>18</v>
      </c>
      <c r="B3426" t="s">
        <v>19</v>
      </c>
      <c r="C3426">
        <v>2021</v>
      </c>
      <c r="D3426" t="s">
        <v>20</v>
      </c>
      <c r="E3426" t="s">
        <v>21</v>
      </c>
      <c r="F3426">
        <v>2.2999999999999998</v>
      </c>
      <c r="G3426">
        <v>24435</v>
      </c>
      <c r="H3426">
        <v>175</v>
      </c>
      <c r="I3426">
        <v>163</v>
      </c>
      <c r="J3426">
        <v>1</v>
      </c>
      <c r="K3426" t="s">
        <v>140</v>
      </c>
      <c r="L3426" t="s">
        <v>43</v>
      </c>
      <c r="M3426" t="s">
        <v>140</v>
      </c>
      <c r="N3426" t="s">
        <v>23</v>
      </c>
      <c r="O3426" t="s">
        <v>24</v>
      </c>
      <c r="P3426">
        <v>32</v>
      </c>
      <c r="Q3426" t="s">
        <v>37</v>
      </c>
      <c r="R3426">
        <v>47384</v>
      </c>
      <c r="S3426" t="str">
        <f t="shared" si="53"/>
        <v>0-50K</v>
      </c>
    </row>
    <row r="3427" spans="1:19" x14ac:dyDescent="0.3">
      <c r="A3427" t="s">
        <v>41</v>
      </c>
      <c r="B3427" t="s">
        <v>42</v>
      </c>
      <c r="C3427">
        <v>2008</v>
      </c>
      <c r="D3427" t="s">
        <v>20</v>
      </c>
      <c r="E3427" t="s">
        <v>21</v>
      </c>
      <c r="F3427">
        <v>1.6</v>
      </c>
      <c r="G3427">
        <v>157617</v>
      </c>
      <c r="H3427">
        <v>138</v>
      </c>
      <c r="I3427">
        <v>134</v>
      </c>
      <c r="J3427">
        <v>4</v>
      </c>
      <c r="K3427">
        <v>1</v>
      </c>
      <c r="L3427" t="s">
        <v>34</v>
      </c>
      <c r="M3427" t="s">
        <v>72</v>
      </c>
      <c r="N3427" t="s">
        <v>45</v>
      </c>
      <c r="O3427" t="s">
        <v>24</v>
      </c>
      <c r="P3427">
        <v>39</v>
      </c>
      <c r="Q3427" t="s">
        <v>140</v>
      </c>
      <c r="R3427">
        <v>500</v>
      </c>
      <c r="S3427" t="str">
        <f t="shared" si="53"/>
        <v>150K-200K</v>
      </c>
    </row>
    <row r="3428" spans="1:19" x14ac:dyDescent="0.3">
      <c r="A3428" t="s">
        <v>55</v>
      </c>
      <c r="B3428" t="s">
        <v>69</v>
      </c>
      <c r="C3428">
        <v>2013</v>
      </c>
      <c r="D3428" t="s">
        <v>20</v>
      </c>
      <c r="E3428" t="s">
        <v>21</v>
      </c>
      <c r="F3428">
        <v>2.8</v>
      </c>
      <c r="G3428">
        <v>222025</v>
      </c>
      <c r="H3428">
        <v>220</v>
      </c>
      <c r="I3428">
        <v>195</v>
      </c>
      <c r="J3428">
        <v>3</v>
      </c>
      <c r="K3428">
        <v>0</v>
      </c>
      <c r="L3428" t="s">
        <v>34</v>
      </c>
      <c r="M3428" t="s">
        <v>35</v>
      </c>
      <c r="N3428" t="s">
        <v>23</v>
      </c>
      <c r="O3428" t="s">
        <v>29</v>
      </c>
      <c r="P3428">
        <v>31</v>
      </c>
      <c r="Q3428" t="s">
        <v>30</v>
      </c>
      <c r="R3428">
        <v>500</v>
      </c>
      <c r="S3428" t="str">
        <f t="shared" si="53"/>
        <v>200K+</v>
      </c>
    </row>
    <row r="3429" spans="1:19" x14ac:dyDescent="0.3">
      <c r="A3429" t="s">
        <v>49</v>
      </c>
      <c r="B3429" t="s">
        <v>100</v>
      </c>
      <c r="C3429">
        <v>2022</v>
      </c>
      <c r="D3429" t="s">
        <v>65</v>
      </c>
      <c r="E3429" t="s">
        <v>21</v>
      </c>
      <c r="F3429">
        <v>0</v>
      </c>
      <c r="G3429">
        <v>59569</v>
      </c>
      <c r="H3429">
        <v>325</v>
      </c>
      <c r="I3429">
        <v>357</v>
      </c>
      <c r="J3429">
        <v>1</v>
      </c>
      <c r="K3429">
        <v>1</v>
      </c>
      <c r="L3429" t="s">
        <v>34</v>
      </c>
      <c r="M3429" t="s">
        <v>44</v>
      </c>
      <c r="N3429" t="s">
        <v>45</v>
      </c>
      <c r="O3429" t="s">
        <v>29</v>
      </c>
      <c r="P3429">
        <v>121</v>
      </c>
      <c r="Q3429" t="s">
        <v>88</v>
      </c>
      <c r="R3429">
        <v>15265</v>
      </c>
      <c r="S3429" t="str">
        <f t="shared" si="53"/>
        <v>50K-100K</v>
      </c>
    </row>
    <row r="3430" spans="1:19" x14ac:dyDescent="0.3">
      <c r="A3430" t="s">
        <v>49</v>
      </c>
      <c r="B3430" t="s">
        <v>93</v>
      </c>
      <c r="C3430">
        <v>2017</v>
      </c>
      <c r="D3430" t="s">
        <v>20</v>
      </c>
      <c r="E3430" t="s">
        <v>21</v>
      </c>
      <c r="F3430">
        <v>3</v>
      </c>
      <c r="G3430">
        <v>113566</v>
      </c>
      <c r="H3430">
        <v>230</v>
      </c>
      <c r="I3430">
        <v>216</v>
      </c>
      <c r="J3430">
        <v>2</v>
      </c>
      <c r="K3430">
        <v>0</v>
      </c>
      <c r="L3430" t="s">
        <v>43</v>
      </c>
      <c r="M3430" t="s">
        <v>94</v>
      </c>
      <c r="N3430" t="s">
        <v>23</v>
      </c>
      <c r="O3430" t="s">
        <v>24</v>
      </c>
      <c r="P3430">
        <v>30</v>
      </c>
      <c r="Q3430" t="s">
        <v>88</v>
      </c>
      <c r="R3430">
        <v>13704</v>
      </c>
      <c r="S3430" t="str">
        <f t="shared" si="53"/>
        <v>100K-150K</v>
      </c>
    </row>
    <row r="3431" spans="1:19" x14ac:dyDescent="0.3">
      <c r="A3431" t="s">
        <v>26</v>
      </c>
      <c r="B3431" t="s">
        <v>58</v>
      </c>
      <c r="C3431">
        <v>2023</v>
      </c>
      <c r="D3431" t="s">
        <v>20</v>
      </c>
      <c r="E3431" t="s">
        <v>21</v>
      </c>
      <c r="F3431">
        <v>2.6</v>
      </c>
      <c r="G3431">
        <v>8372</v>
      </c>
      <c r="H3431">
        <v>187</v>
      </c>
      <c r="I3431">
        <v>187</v>
      </c>
      <c r="J3431">
        <v>1</v>
      </c>
      <c r="K3431">
        <v>1</v>
      </c>
      <c r="L3431" t="s">
        <v>40</v>
      </c>
      <c r="M3431" t="s">
        <v>59</v>
      </c>
      <c r="N3431" t="s">
        <v>23</v>
      </c>
      <c r="O3431" t="s">
        <v>24</v>
      </c>
      <c r="P3431">
        <v>32</v>
      </c>
      <c r="Q3431" t="s">
        <v>48</v>
      </c>
      <c r="R3431">
        <v>23148</v>
      </c>
      <c r="S3431" t="str">
        <f t="shared" si="53"/>
        <v>0-50K</v>
      </c>
    </row>
    <row r="3432" spans="1:19" x14ac:dyDescent="0.3">
      <c r="A3432" t="s">
        <v>31</v>
      </c>
      <c r="B3432" t="s">
        <v>61</v>
      </c>
      <c r="C3432">
        <v>2013</v>
      </c>
      <c r="D3432" t="s">
        <v>33</v>
      </c>
      <c r="E3432" t="s">
        <v>21</v>
      </c>
      <c r="F3432">
        <v>1.8</v>
      </c>
      <c r="G3432">
        <v>128422</v>
      </c>
      <c r="H3432">
        <v>187</v>
      </c>
      <c r="I3432">
        <v>122</v>
      </c>
      <c r="J3432">
        <v>3</v>
      </c>
      <c r="K3432">
        <v>1</v>
      </c>
      <c r="L3432" t="s">
        <v>34</v>
      </c>
      <c r="M3432" t="s">
        <v>35</v>
      </c>
      <c r="N3432" t="s">
        <v>45</v>
      </c>
      <c r="O3432" t="s">
        <v>29</v>
      </c>
      <c r="P3432">
        <v>32</v>
      </c>
      <c r="Q3432" t="s">
        <v>140</v>
      </c>
      <c r="R3432">
        <v>3371</v>
      </c>
      <c r="S3432" t="str">
        <f t="shared" si="53"/>
        <v>100K-150K</v>
      </c>
    </row>
    <row r="3433" spans="1:19" x14ac:dyDescent="0.3">
      <c r="A3433" t="s">
        <v>38</v>
      </c>
      <c r="B3433" t="s">
        <v>47</v>
      </c>
      <c r="C3433">
        <v>2019</v>
      </c>
      <c r="D3433" t="s">
        <v>63</v>
      </c>
      <c r="E3433" t="s">
        <v>21</v>
      </c>
      <c r="F3433">
        <v>2.8</v>
      </c>
      <c r="G3433">
        <v>44957</v>
      </c>
      <c r="H3433">
        <v>187</v>
      </c>
      <c r="I3433">
        <v>194</v>
      </c>
      <c r="J3433">
        <v>3</v>
      </c>
      <c r="K3433">
        <v>0</v>
      </c>
      <c r="L3433" t="s">
        <v>43</v>
      </c>
      <c r="M3433" t="s">
        <v>72</v>
      </c>
      <c r="N3433" t="s">
        <v>23</v>
      </c>
      <c r="O3433" t="s">
        <v>24</v>
      </c>
      <c r="P3433">
        <v>30</v>
      </c>
      <c r="Q3433" t="s">
        <v>88</v>
      </c>
      <c r="R3433">
        <v>14966</v>
      </c>
      <c r="S3433" t="str">
        <f t="shared" si="53"/>
        <v>0-50K</v>
      </c>
    </row>
    <row r="3434" spans="1:19" x14ac:dyDescent="0.3">
      <c r="A3434" t="s">
        <v>73</v>
      </c>
      <c r="B3434" t="s">
        <v>74</v>
      </c>
      <c r="C3434">
        <v>2015</v>
      </c>
      <c r="D3434" t="s">
        <v>20</v>
      </c>
      <c r="E3434" t="s">
        <v>21</v>
      </c>
      <c r="F3434">
        <v>2.5</v>
      </c>
      <c r="G3434">
        <v>121482</v>
      </c>
      <c r="H3434">
        <v>197</v>
      </c>
      <c r="I3434">
        <v>177</v>
      </c>
      <c r="J3434">
        <v>4</v>
      </c>
      <c r="K3434">
        <v>1</v>
      </c>
      <c r="L3434" t="s">
        <v>43</v>
      </c>
      <c r="M3434" t="s">
        <v>140</v>
      </c>
      <c r="N3434" t="s">
        <v>23</v>
      </c>
      <c r="O3434" t="s">
        <v>24</v>
      </c>
      <c r="P3434">
        <v>31</v>
      </c>
      <c r="Q3434" t="s">
        <v>46</v>
      </c>
      <c r="R3434">
        <v>17182</v>
      </c>
      <c r="S3434" t="str">
        <f t="shared" si="53"/>
        <v>100K-150K</v>
      </c>
    </row>
    <row r="3435" spans="1:19" x14ac:dyDescent="0.3">
      <c r="A3435" t="s">
        <v>41</v>
      </c>
      <c r="B3435" t="s">
        <v>42</v>
      </c>
      <c r="C3435">
        <v>2009</v>
      </c>
      <c r="D3435" t="s">
        <v>20</v>
      </c>
      <c r="E3435" t="s">
        <v>21</v>
      </c>
      <c r="F3435">
        <v>2.5</v>
      </c>
      <c r="G3435">
        <v>23322</v>
      </c>
      <c r="H3435">
        <v>197</v>
      </c>
      <c r="I3435">
        <v>176</v>
      </c>
      <c r="J3435">
        <v>3</v>
      </c>
      <c r="K3435" t="s">
        <v>140</v>
      </c>
      <c r="L3435" t="s">
        <v>43</v>
      </c>
      <c r="M3435" t="s">
        <v>94</v>
      </c>
      <c r="N3435" t="s">
        <v>45</v>
      </c>
      <c r="O3435" t="s">
        <v>29</v>
      </c>
      <c r="P3435">
        <v>30</v>
      </c>
      <c r="Q3435" t="s">
        <v>76</v>
      </c>
      <c r="R3435">
        <v>5355</v>
      </c>
      <c r="S3435" t="str">
        <f t="shared" si="53"/>
        <v>0-50K</v>
      </c>
    </row>
    <row r="3436" spans="1:19" x14ac:dyDescent="0.3">
      <c r="A3436" t="s">
        <v>53</v>
      </c>
      <c r="B3436" t="s">
        <v>71</v>
      </c>
      <c r="C3436">
        <v>2024</v>
      </c>
      <c r="D3436" t="s">
        <v>20</v>
      </c>
      <c r="E3436" t="s">
        <v>21</v>
      </c>
      <c r="F3436">
        <v>2.2999999999999998</v>
      </c>
      <c r="G3436">
        <v>100</v>
      </c>
      <c r="H3436">
        <v>181</v>
      </c>
      <c r="I3436">
        <v>176</v>
      </c>
      <c r="J3436">
        <v>1</v>
      </c>
      <c r="K3436">
        <v>0</v>
      </c>
      <c r="L3436" t="s">
        <v>34</v>
      </c>
      <c r="M3436" t="s">
        <v>44</v>
      </c>
      <c r="N3436" t="s">
        <v>45</v>
      </c>
      <c r="O3436" t="s">
        <v>29</v>
      </c>
      <c r="P3436">
        <v>31</v>
      </c>
      <c r="Q3436" t="s">
        <v>30</v>
      </c>
      <c r="R3436">
        <v>39187</v>
      </c>
      <c r="S3436" t="str">
        <f t="shared" si="53"/>
        <v>0-50K</v>
      </c>
    </row>
    <row r="3437" spans="1:19" x14ac:dyDescent="0.3">
      <c r="A3437" t="s">
        <v>26</v>
      </c>
      <c r="B3437" t="s">
        <v>68</v>
      </c>
      <c r="C3437">
        <v>2007</v>
      </c>
      <c r="D3437" t="s">
        <v>20</v>
      </c>
      <c r="E3437" t="s">
        <v>67</v>
      </c>
      <c r="F3437">
        <v>2.1</v>
      </c>
      <c r="G3437">
        <v>23021</v>
      </c>
      <c r="H3437">
        <v>186</v>
      </c>
      <c r="I3437">
        <v>177</v>
      </c>
      <c r="J3437">
        <v>4</v>
      </c>
      <c r="K3437">
        <v>1</v>
      </c>
      <c r="L3437" t="s">
        <v>34</v>
      </c>
      <c r="M3437" t="s">
        <v>140</v>
      </c>
      <c r="N3437" t="s">
        <v>45</v>
      </c>
      <c r="O3437" t="s">
        <v>29</v>
      </c>
      <c r="P3437">
        <v>32</v>
      </c>
      <c r="Q3437" t="s">
        <v>88</v>
      </c>
      <c r="R3437">
        <v>3850</v>
      </c>
      <c r="S3437" t="str">
        <f t="shared" si="53"/>
        <v>0-50K</v>
      </c>
    </row>
    <row r="3438" spans="1:19" x14ac:dyDescent="0.3">
      <c r="A3438" t="s">
        <v>31</v>
      </c>
      <c r="B3438" t="s">
        <v>61</v>
      </c>
      <c r="C3438">
        <v>2015</v>
      </c>
      <c r="D3438" t="s">
        <v>33</v>
      </c>
      <c r="E3438" t="s">
        <v>21</v>
      </c>
      <c r="F3438">
        <v>1.9</v>
      </c>
      <c r="G3438">
        <v>172224</v>
      </c>
      <c r="H3438">
        <v>148</v>
      </c>
      <c r="I3438">
        <v>137</v>
      </c>
      <c r="J3438">
        <v>4</v>
      </c>
      <c r="K3438">
        <v>0</v>
      </c>
      <c r="L3438" t="s">
        <v>140</v>
      </c>
      <c r="M3438" t="s">
        <v>44</v>
      </c>
      <c r="N3438" t="s">
        <v>45</v>
      </c>
      <c r="O3438" t="s">
        <v>24</v>
      </c>
      <c r="P3438">
        <v>52</v>
      </c>
      <c r="Q3438" t="s">
        <v>57</v>
      </c>
      <c r="R3438">
        <v>3523</v>
      </c>
      <c r="S3438" t="str">
        <f t="shared" si="53"/>
        <v>150K-200K</v>
      </c>
    </row>
    <row r="3439" spans="1:19" x14ac:dyDescent="0.3">
      <c r="A3439" t="s">
        <v>73</v>
      </c>
      <c r="B3439" t="s">
        <v>97</v>
      </c>
      <c r="C3439">
        <v>2010</v>
      </c>
      <c r="D3439" t="s">
        <v>20</v>
      </c>
      <c r="E3439" t="s">
        <v>21</v>
      </c>
      <c r="F3439">
        <v>2.2999999999999998</v>
      </c>
      <c r="G3439">
        <v>20810</v>
      </c>
      <c r="H3439">
        <v>176</v>
      </c>
      <c r="I3439">
        <v>164</v>
      </c>
      <c r="J3439">
        <v>3</v>
      </c>
      <c r="K3439" t="s">
        <v>140</v>
      </c>
      <c r="L3439" t="s">
        <v>43</v>
      </c>
      <c r="M3439" t="s">
        <v>72</v>
      </c>
      <c r="N3439" t="s">
        <v>45</v>
      </c>
      <c r="O3439" t="s">
        <v>29</v>
      </c>
      <c r="P3439">
        <v>29</v>
      </c>
      <c r="Q3439" t="s">
        <v>88</v>
      </c>
      <c r="R3439">
        <v>12994</v>
      </c>
      <c r="S3439" t="str">
        <f t="shared" si="53"/>
        <v>0-50K</v>
      </c>
    </row>
    <row r="3440" spans="1:19" x14ac:dyDescent="0.3">
      <c r="A3440" t="s">
        <v>53</v>
      </c>
      <c r="B3440" t="s">
        <v>54</v>
      </c>
      <c r="C3440">
        <v>2015</v>
      </c>
      <c r="D3440" t="s">
        <v>20</v>
      </c>
      <c r="E3440" t="s">
        <v>21</v>
      </c>
      <c r="F3440">
        <v>2.5</v>
      </c>
      <c r="G3440">
        <v>36750</v>
      </c>
      <c r="H3440">
        <v>256</v>
      </c>
      <c r="I3440">
        <v>252</v>
      </c>
      <c r="J3440">
        <v>1</v>
      </c>
      <c r="K3440">
        <v>1</v>
      </c>
      <c r="L3440" t="s">
        <v>40</v>
      </c>
      <c r="M3440" t="s">
        <v>35</v>
      </c>
      <c r="N3440" t="s">
        <v>23</v>
      </c>
      <c r="O3440" t="s">
        <v>24</v>
      </c>
      <c r="P3440">
        <v>18</v>
      </c>
      <c r="Q3440" t="s">
        <v>76</v>
      </c>
      <c r="R3440">
        <v>15121</v>
      </c>
      <c r="S3440" t="str">
        <f t="shared" si="53"/>
        <v>0-50K</v>
      </c>
    </row>
    <row r="3441" spans="1:19" x14ac:dyDescent="0.3">
      <c r="A3441" t="s">
        <v>53</v>
      </c>
      <c r="B3441" t="s">
        <v>79</v>
      </c>
      <c r="C3441">
        <v>2009</v>
      </c>
      <c r="D3441" t="s">
        <v>20</v>
      </c>
      <c r="E3441" t="s">
        <v>67</v>
      </c>
      <c r="F3441">
        <v>2.4</v>
      </c>
      <c r="G3441">
        <v>387953</v>
      </c>
      <c r="H3441">
        <v>193</v>
      </c>
      <c r="I3441">
        <v>177</v>
      </c>
      <c r="J3441">
        <v>3</v>
      </c>
      <c r="K3441">
        <v>0</v>
      </c>
      <c r="L3441" t="s">
        <v>34</v>
      </c>
      <c r="M3441" t="s">
        <v>140</v>
      </c>
      <c r="N3441" t="s">
        <v>45</v>
      </c>
      <c r="O3441" t="s">
        <v>29</v>
      </c>
      <c r="P3441">
        <v>33</v>
      </c>
      <c r="Q3441" t="s">
        <v>140</v>
      </c>
      <c r="R3441">
        <v>500</v>
      </c>
      <c r="S3441" t="str">
        <f t="shared" si="53"/>
        <v>200K+</v>
      </c>
    </row>
    <row r="3442" spans="1:19" x14ac:dyDescent="0.3">
      <c r="A3442" t="s">
        <v>26</v>
      </c>
      <c r="B3442" t="s">
        <v>27</v>
      </c>
      <c r="C3442">
        <v>2012</v>
      </c>
      <c r="D3442" t="s">
        <v>20</v>
      </c>
      <c r="E3442" t="s">
        <v>21</v>
      </c>
      <c r="F3442">
        <v>2.4</v>
      </c>
      <c r="G3442">
        <v>130266</v>
      </c>
      <c r="H3442">
        <v>184</v>
      </c>
      <c r="I3442">
        <v>186</v>
      </c>
      <c r="J3442">
        <v>4</v>
      </c>
      <c r="K3442">
        <v>0</v>
      </c>
      <c r="L3442" t="s">
        <v>34</v>
      </c>
      <c r="M3442" t="s">
        <v>140</v>
      </c>
      <c r="N3442" t="s">
        <v>23</v>
      </c>
      <c r="O3442" t="s">
        <v>24</v>
      </c>
      <c r="P3442">
        <v>29</v>
      </c>
      <c r="Q3442" t="s">
        <v>46</v>
      </c>
      <c r="R3442">
        <v>3249</v>
      </c>
      <c r="S3442" t="str">
        <f t="shared" si="53"/>
        <v>100K-150K</v>
      </c>
    </row>
    <row r="3443" spans="1:19" x14ac:dyDescent="0.3">
      <c r="A3443" t="s">
        <v>26</v>
      </c>
      <c r="B3443" t="s">
        <v>68</v>
      </c>
      <c r="C3443">
        <v>2021</v>
      </c>
      <c r="D3443" t="s">
        <v>33</v>
      </c>
      <c r="E3443" t="s">
        <v>21</v>
      </c>
      <c r="F3443">
        <v>2</v>
      </c>
      <c r="G3443">
        <v>46704</v>
      </c>
      <c r="H3443">
        <v>155</v>
      </c>
      <c r="I3443">
        <v>144</v>
      </c>
      <c r="J3443">
        <v>1</v>
      </c>
      <c r="K3443">
        <v>0</v>
      </c>
      <c r="L3443" t="s">
        <v>34</v>
      </c>
      <c r="M3443" t="s">
        <v>44</v>
      </c>
      <c r="N3443" t="s">
        <v>45</v>
      </c>
      <c r="O3443" t="s">
        <v>29</v>
      </c>
      <c r="P3443">
        <v>48</v>
      </c>
      <c r="Q3443" t="s">
        <v>88</v>
      </c>
      <c r="R3443">
        <v>17668</v>
      </c>
      <c r="S3443" t="str">
        <f t="shared" si="53"/>
        <v>0-50K</v>
      </c>
    </row>
    <row r="3444" spans="1:19" x14ac:dyDescent="0.3">
      <c r="A3444" t="s">
        <v>49</v>
      </c>
      <c r="B3444" t="s">
        <v>92</v>
      </c>
      <c r="C3444">
        <v>2023</v>
      </c>
      <c r="D3444" t="s">
        <v>20</v>
      </c>
      <c r="E3444" t="s">
        <v>140</v>
      </c>
      <c r="F3444">
        <v>2.5</v>
      </c>
      <c r="G3444">
        <v>13303</v>
      </c>
      <c r="H3444">
        <v>235</v>
      </c>
      <c r="I3444">
        <v>226</v>
      </c>
      <c r="J3444">
        <v>1</v>
      </c>
      <c r="K3444">
        <v>0</v>
      </c>
      <c r="L3444" t="s">
        <v>43</v>
      </c>
      <c r="M3444" t="s">
        <v>22</v>
      </c>
      <c r="N3444" t="s">
        <v>23</v>
      </c>
      <c r="O3444" t="s">
        <v>29</v>
      </c>
      <c r="P3444">
        <v>23</v>
      </c>
      <c r="Q3444" t="s">
        <v>30</v>
      </c>
      <c r="R3444">
        <v>25651</v>
      </c>
      <c r="S3444" t="str">
        <f t="shared" si="53"/>
        <v>0-50K</v>
      </c>
    </row>
    <row r="3445" spans="1:19" x14ac:dyDescent="0.3">
      <c r="A3445" t="s">
        <v>55</v>
      </c>
      <c r="B3445" t="s">
        <v>56</v>
      </c>
      <c r="C3445">
        <v>2010</v>
      </c>
      <c r="D3445" t="s">
        <v>20</v>
      </c>
      <c r="E3445" t="s">
        <v>21</v>
      </c>
      <c r="F3445">
        <v>2.4</v>
      </c>
      <c r="G3445">
        <v>150646</v>
      </c>
      <c r="H3445">
        <v>187</v>
      </c>
      <c r="I3445">
        <v>187</v>
      </c>
      <c r="J3445">
        <v>4</v>
      </c>
      <c r="K3445">
        <v>1</v>
      </c>
      <c r="L3445" t="s">
        <v>34</v>
      </c>
      <c r="M3445" t="s">
        <v>94</v>
      </c>
      <c r="N3445" t="s">
        <v>23</v>
      </c>
      <c r="O3445" t="s">
        <v>24</v>
      </c>
      <c r="P3445">
        <v>36</v>
      </c>
      <c r="Q3445" t="s">
        <v>25</v>
      </c>
      <c r="R3445">
        <v>2969</v>
      </c>
      <c r="S3445" t="str">
        <f t="shared" si="53"/>
        <v>150K-200K</v>
      </c>
    </row>
    <row r="3446" spans="1:19" x14ac:dyDescent="0.3">
      <c r="A3446" t="s">
        <v>49</v>
      </c>
      <c r="B3446" t="s">
        <v>50</v>
      </c>
      <c r="C3446">
        <v>2010</v>
      </c>
      <c r="D3446" t="s">
        <v>20</v>
      </c>
      <c r="E3446" t="s">
        <v>21</v>
      </c>
      <c r="F3446">
        <v>1.4</v>
      </c>
      <c r="G3446">
        <v>204002</v>
      </c>
      <c r="H3446">
        <v>117</v>
      </c>
      <c r="I3446">
        <v>109</v>
      </c>
      <c r="J3446">
        <v>4</v>
      </c>
      <c r="K3446">
        <v>1</v>
      </c>
      <c r="L3446" t="s">
        <v>140</v>
      </c>
      <c r="M3446" t="s">
        <v>22</v>
      </c>
      <c r="N3446" t="s">
        <v>45</v>
      </c>
      <c r="O3446" t="s">
        <v>24</v>
      </c>
      <c r="P3446">
        <v>39</v>
      </c>
      <c r="Q3446" t="s">
        <v>30</v>
      </c>
      <c r="R3446">
        <v>500</v>
      </c>
      <c r="S3446" t="str">
        <f t="shared" si="53"/>
        <v>200K+</v>
      </c>
    </row>
    <row r="3447" spans="1:19" x14ac:dyDescent="0.3">
      <c r="A3447" t="s">
        <v>31</v>
      </c>
      <c r="B3447" t="s">
        <v>99</v>
      </c>
      <c r="C3447">
        <v>2024</v>
      </c>
      <c r="D3447" t="s">
        <v>20</v>
      </c>
      <c r="E3447" t="s">
        <v>21</v>
      </c>
      <c r="F3447">
        <v>2.9</v>
      </c>
      <c r="G3447">
        <v>100</v>
      </c>
      <c r="H3447">
        <v>209</v>
      </c>
      <c r="I3447">
        <v>187</v>
      </c>
      <c r="J3447">
        <v>1</v>
      </c>
      <c r="K3447" t="s">
        <v>140</v>
      </c>
      <c r="L3447" t="s">
        <v>43</v>
      </c>
      <c r="M3447" t="s">
        <v>140</v>
      </c>
      <c r="N3447" t="s">
        <v>23</v>
      </c>
      <c r="O3447" t="s">
        <v>24</v>
      </c>
      <c r="P3447">
        <v>27</v>
      </c>
      <c r="Q3447" t="s">
        <v>76</v>
      </c>
      <c r="R3447">
        <v>33309</v>
      </c>
      <c r="S3447" t="str">
        <f t="shared" si="53"/>
        <v>0-50K</v>
      </c>
    </row>
    <row r="3448" spans="1:19" x14ac:dyDescent="0.3">
      <c r="A3448" t="s">
        <v>41</v>
      </c>
      <c r="B3448" t="s">
        <v>103</v>
      </c>
      <c r="C3448">
        <v>2006</v>
      </c>
      <c r="D3448" t="s">
        <v>20</v>
      </c>
      <c r="E3448" t="s">
        <v>67</v>
      </c>
      <c r="F3448">
        <v>2.5</v>
      </c>
      <c r="G3448">
        <v>255418</v>
      </c>
      <c r="H3448">
        <v>238</v>
      </c>
      <c r="I3448">
        <v>216</v>
      </c>
      <c r="J3448">
        <v>5</v>
      </c>
      <c r="K3448">
        <v>1</v>
      </c>
      <c r="L3448" t="s">
        <v>43</v>
      </c>
      <c r="M3448" t="s">
        <v>94</v>
      </c>
      <c r="N3448" t="s">
        <v>23</v>
      </c>
      <c r="O3448" t="s">
        <v>29</v>
      </c>
      <c r="P3448">
        <v>24</v>
      </c>
      <c r="Q3448" t="s">
        <v>57</v>
      </c>
      <c r="R3448">
        <v>500</v>
      </c>
      <c r="S3448" t="str">
        <f t="shared" si="53"/>
        <v>200K+</v>
      </c>
    </row>
    <row r="3449" spans="1:19" x14ac:dyDescent="0.3">
      <c r="A3449" t="s">
        <v>31</v>
      </c>
      <c r="B3449" t="s">
        <v>85</v>
      </c>
      <c r="C3449">
        <v>2016</v>
      </c>
      <c r="D3449" t="s">
        <v>20</v>
      </c>
      <c r="E3449" t="s">
        <v>140</v>
      </c>
      <c r="F3449">
        <v>3.2</v>
      </c>
      <c r="G3449">
        <v>158618</v>
      </c>
      <c r="H3449">
        <v>239</v>
      </c>
      <c r="I3449">
        <v>231</v>
      </c>
      <c r="J3449">
        <v>3</v>
      </c>
      <c r="K3449">
        <v>1</v>
      </c>
      <c r="L3449" t="s">
        <v>43</v>
      </c>
      <c r="M3449" t="s">
        <v>72</v>
      </c>
      <c r="N3449" t="s">
        <v>23</v>
      </c>
      <c r="O3449" t="s">
        <v>24</v>
      </c>
      <c r="P3449">
        <v>24</v>
      </c>
      <c r="Q3449" t="s">
        <v>25</v>
      </c>
      <c r="R3449">
        <v>5760</v>
      </c>
      <c r="S3449" t="str">
        <f t="shared" si="53"/>
        <v>150K-200K</v>
      </c>
    </row>
    <row r="3450" spans="1:19" x14ac:dyDescent="0.3">
      <c r="A3450" t="s">
        <v>31</v>
      </c>
      <c r="B3450" t="s">
        <v>99</v>
      </c>
      <c r="C3450">
        <v>2013</v>
      </c>
      <c r="D3450" t="s">
        <v>20</v>
      </c>
      <c r="E3450" t="s">
        <v>21</v>
      </c>
      <c r="F3450">
        <v>3.3</v>
      </c>
      <c r="G3450">
        <v>89088</v>
      </c>
      <c r="H3450">
        <v>259</v>
      </c>
      <c r="I3450">
        <v>245</v>
      </c>
      <c r="J3450">
        <v>3</v>
      </c>
      <c r="K3450">
        <v>0</v>
      </c>
      <c r="L3450" t="s">
        <v>43</v>
      </c>
      <c r="M3450" t="s">
        <v>44</v>
      </c>
      <c r="N3450" t="s">
        <v>23</v>
      </c>
      <c r="O3450" t="s">
        <v>29</v>
      </c>
      <c r="P3450">
        <v>23</v>
      </c>
      <c r="Q3450" t="s">
        <v>91</v>
      </c>
      <c r="R3450">
        <v>9275</v>
      </c>
      <c r="S3450" t="str">
        <f t="shared" si="53"/>
        <v>50K-100K</v>
      </c>
    </row>
    <row r="3451" spans="1:19" x14ac:dyDescent="0.3">
      <c r="A3451" t="s">
        <v>49</v>
      </c>
      <c r="B3451" t="s">
        <v>100</v>
      </c>
      <c r="C3451">
        <v>2021</v>
      </c>
      <c r="D3451" t="s">
        <v>20</v>
      </c>
      <c r="E3451" t="s">
        <v>21</v>
      </c>
      <c r="F3451">
        <v>1.5</v>
      </c>
      <c r="G3451">
        <v>11548</v>
      </c>
      <c r="H3451">
        <v>132</v>
      </c>
      <c r="I3451">
        <v>121</v>
      </c>
      <c r="J3451">
        <v>1</v>
      </c>
      <c r="K3451">
        <v>0</v>
      </c>
      <c r="L3451" t="s">
        <v>43</v>
      </c>
      <c r="M3451" t="s">
        <v>44</v>
      </c>
      <c r="N3451" t="s">
        <v>45</v>
      </c>
      <c r="O3451" t="s">
        <v>29</v>
      </c>
      <c r="P3451">
        <v>38</v>
      </c>
      <c r="Q3451" t="s">
        <v>88</v>
      </c>
      <c r="R3451">
        <v>19351</v>
      </c>
      <c r="S3451" t="str">
        <f t="shared" si="53"/>
        <v>0-50K</v>
      </c>
    </row>
    <row r="3452" spans="1:19" x14ac:dyDescent="0.3">
      <c r="A3452" t="s">
        <v>18</v>
      </c>
      <c r="B3452" t="s">
        <v>51</v>
      </c>
      <c r="C3452">
        <v>2005</v>
      </c>
      <c r="D3452" t="s">
        <v>20</v>
      </c>
      <c r="E3452" t="s">
        <v>21</v>
      </c>
      <c r="F3452">
        <v>2.2000000000000002</v>
      </c>
      <c r="G3452">
        <v>336045</v>
      </c>
      <c r="H3452">
        <v>155</v>
      </c>
      <c r="I3452">
        <v>144</v>
      </c>
      <c r="J3452">
        <v>5</v>
      </c>
      <c r="K3452">
        <v>1</v>
      </c>
      <c r="L3452" t="s">
        <v>43</v>
      </c>
      <c r="M3452" t="s">
        <v>35</v>
      </c>
      <c r="N3452" t="s">
        <v>45</v>
      </c>
      <c r="O3452" t="s">
        <v>24</v>
      </c>
      <c r="P3452">
        <v>30</v>
      </c>
      <c r="Q3452" t="s">
        <v>25</v>
      </c>
      <c r="R3452">
        <v>500</v>
      </c>
      <c r="S3452" t="str">
        <f t="shared" si="53"/>
        <v>200K+</v>
      </c>
    </row>
    <row r="3453" spans="1:19" x14ac:dyDescent="0.3">
      <c r="A3453" t="s">
        <v>38</v>
      </c>
      <c r="B3453" t="s">
        <v>39</v>
      </c>
      <c r="C3453">
        <v>2007</v>
      </c>
      <c r="D3453" t="s">
        <v>20</v>
      </c>
      <c r="E3453" t="s">
        <v>67</v>
      </c>
      <c r="F3453">
        <v>3.4</v>
      </c>
      <c r="G3453">
        <v>70153</v>
      </c>
      <c r="H3453">
        <v>249</v>
      </c>
      <c r="I3453">
        <v>229</v>
      </c>
      <c r="J3453">
        <v>5</v>
      </c>
      <c r="K3453">
        <v>1</v>
      </c>
      <c r="L3453" t="s">
        <v>43</v>
      </c>
      <c r="M3453" t="s">
        <v>52</v>
      </c>
      <c r="N3453" t="s">
        <v>23</v>
      </c>
      <c r="O3453" t="s">
        <v>24</v>
      </c>
      <c r="P3453">
        <v>21</v>
      </c>
      <c r="Q3453" t="s">
        <v>57</v>
      </c>
      <c r="R3453">
        <v>6562</v>
      </c>
      <c r="S3453" t="str">
        <f t="shared" si="53"/>
        <v>50K-100K</v>
      </c>
    </row>
    <row r="3454" spans="1:19" x14ac:dyDescent="0.3">
      <c r="A3454" t="s">
        <v>73</v>
      </c>
      <c r="B3454" t="s">
        <v>74</v>
      </c>
      <c r="C3454">
        <v>2016</v>
      </c>
      <c r="D3454" t="s">
        <v>20</v>
      </c>
      <c r="E3454" t="s">
        <v>140</v>
      </c>
      <c r="F3454">
        <v>2.5</v>
      </c>
      <c r="G3454">
        <v>110919</v>
      </c>
      <c r="H3454">
        <v>256</v>
      </c>
      <c r="I3454">
        <v>229</v>
      </c>
      <c r="J3454">
        <v>2</v>
      </c>
      <c r="K3454">
        <v>1</v>
      </c>
      <c r="L3454" t="s">
        <v>43</v>
      </c>
      <c r="M3454" t="s">
        <v>44</v>
      </c>
      <c r="N3454" t="s">
        <v>23</v>
      </c>
      <c r="O3454" t="s">
        <v>24</v>
      </c>
      <c r="P3454">
        <v>25</v>
      </c>
      <c r="Q3454" t="s">
        <v>25</v>
      </c>
      <c r="R3454">
        <v>22710</v>
      </c>
      <c r="S3454" t="str">
        <f t="shared" si="53"/>
        <v>100K-150K</v>
      </c>
    </row>
    <row r="3455" spans="1:19" x14ac:dyDescent="0.3">
      <c r="A3455" t="s">
        <v>55</v>
      </c>
      <c r="B3455" t="s">
        <v>78</v>
      </c>
      <c r="C3455">
        <v>2022</v>
      </c>
      <c r="D3455" t="s">
        <v>20</v>
      </c>
      <c r="E3455" t="s">
        <v>21</v>
      </c>
      <c r="F3455">
        <v>1.4</v>
      </c>
      <c r="G3455">
        <v>5701</v>
      </c>
      <c r="H3455">
        <v>187</v>
      </c>
      <c r="I3455">
        <v>106</v>
      </c>
      <c r="J3455">
        <v>1</v>
      </c>
      <c r="K3455">
        <v>0</v>
      </c>
      <c r="L3455" t="s">
        <v>43</v>
      </c>
      <c r="M3455" t="s">
        <v>22</v>
      </c>
      <c r="N3455" t="s">
        <v>45</v>
      </c>
      <c r="O3455" t="s">
        <v>29</v>
      </c>
      <c r="P3455">
        <v>40</v>
      </c>
      <c r="Q3455" t="s">
        <v>140</v>
      </c>
      <c r="R3455">
        <v>22259</v>
      </c>
      <c r="S3455" t="str">
        <f t="shared" si="53"/>
        <v>0-50K</v>
      </c>
    </row>
    <row r="3456" spans="1:19" x14ac:dyDescent="0.3">
      <c r="A3456" t="s">
        <v>38</v>
      </c>
      <c r="B3456" t="s">
        <v>39</v>
      </c>
      <c r="C3456">
        <v>2005</v>
      </c>
      <c r="D3456" t="s">
        <v>20</v>
      </c>
      <c r="E3456" t="s">
        <v>21</v>
      </c>
      <c r="F3456">
        <v>2.7</v>
      </c>
      <c r="G3456">
        <v>340992</v>
      </c>
      <c r="H3456">
        <v>214</v>
      </c>
      <c r="I3456">
        <v>216</v>
      </c>
      <c r="J3456">
        <v>5</v>
      </c>
      <c r="K3456">
        <v>0</v>
      </c>
      <c r="L3456" t="s">
        <v>40</v>
      </c>
      <c r="M3456" t="s">
        <v>22</v>
      </c>
      <c r="N3456" t="s">
        <v>23</v>
      </c>
      <c r="O3456" t="s">
        <v>29</v>
      </c>
      <c r="P3456">
        <v>32</v>
      </c>
      <c r="Q3456" t="s">
        <v>30</v>
      </c>
      <c r="R3456">
        <v>500</v>
      </c>
      <c r="S3456" t="str">
        <f t="shared" si="53"/>
        <v>200K+</v>
      </c>
    </row>
    <row r="3457" spans="1:19" x14ac:dyDescent="0.3">
      <c r="A3457" t="s">
        <v>31</v>
      </c>
      <c r="B3457" t="s">
        <v>99</v>
      </c>
      <c r="C3457">
        <v>2020</v>
      </c>
      <c r="D3457" t="s">
        <v>20</v>
      </c>
      <c r="E3457" t="s">
        <v>140</v>
      </c>
      <c r="F3457">
        <v>2.7</v>
      </c>
      <c r="G3457">
        <v>26879</v>
      </c>
      <c r="H3457">
        <v>202</v>
      </c>
      <c r="I3457">
        <v>185</v>
      </c>
      <c r="J3457">
        <v>2</v>
      </c>
      <c r="K3457">
        <v>0</v>
      </c>
      <c r="L3457" t="s">
        <v>40</v>
      </c>
      <c r="M3457" t="s">
        <v>35</v>
      </c>
      <c r="N3457" t="s">
        <v>23</v>
      </c>
      <c r="O3457" t="s">
        <v>60</v>
      </c>
      <c r="P3457">
        <v>26</v>
      </c>
      <c r="Q3457" t="s">
        <v>37</v>
      </c>
      <c r="R3457">
        <v>20738</v>
      </c>
      <c r="S3457" t="str">
        <f t="shared" si="53"/>
        <v>0-50K</v>
      </c>
    </row>
    <row r="3458" spans="1:19" x14ac:dyDescent="0.3">
      <c r="A3458" t="s">
        <v>80</v>
      </c>
      <c r="B3458" t="s">
        <v>98</v>
      </c>
      <c r="C3458">
        <v>2021</v>
      </c>
      <c r="D3458" t="s">
        <v>20</v>
      </c>
      <c r="E3458" t="s">
        <v>21</v>
      </c>
      <c r="F3458">
        <v>3</v>
      </c>
      <c r="G3458">
        <v>10819</v>
      </c>
      <c r="H3458">
        <v>238</v>
      </c>
      <c r="I3458">
        <v>235</v>
      </c>
      <c r="J3458">
        <v>1</v>
      </c>
      <c r="K3458">
        <v>0</v>
      </c>
      <c r="L3458" t="s">
        <v>43</v>
      </c>
      <c r="M3458" t="s">
        <v>94</v>
      </c>
      <c r="N3458" t="s">
        <v>23</v>
      </c>
      <c r="O3458" t="s">
        <v>24</v>
      </c>
      <c r="P3458">
        <v>27</v>
      </c>
      <c r="Q3458" t="s">
        <v>88</v>
      </c>
      <c r="R3458">
        <v>21707</v>
      </c>
      <c r="S3458" t="str">
        <f t="shared" ref="S3458:S3521" si="54">IF(G3458&lt;=50000,"0-50K",IF(G3458&lt;=100000,"50K-100K",IF(G3458&lt;=150000,"100K-150K",IF(G3458&lt;=200000,"150K-200K","200K+"))))</f>
        <v>0-50K</v>
      </c>
    </row>
    <row r="3459" spans="1:19" x14ac:dyDescent="0.3">
      <c r="A3459" t="s">
        <v>55</v>
      </c>
      <c r="B3459" t="s">
        <v>56</v>
      </c>
      <c r="C3459">
        <v>2015</v>
      </c>
      <c r="D3459" t="s">
        <v>20</v>
      </c>
      <c r="E3459" t="s">
        <v>21</v>
      </c>
      <c r="F3459">
        <v>3.4</v>
      </c>
      <c r="G3459">
        <v>101300</v>
      </c>
      <c r="H3459">
        <v>263</v>
      </c>
      <c r="I3459">
        <v>219</v>
      </c>
      <c r="J3459">
        <v>2</v>
      </c>
      <c r="K3459">
        <v>0</v>
      </c>
      <c r="L3459" t="s">
        <v>43</v>
      </c>
      <c r="M3459" t="s">
        <v>52</v>
      </c>
      <c r="N3459" t="s">
        <v>23</v>
      </c>
      <c r="O3459" t="s">
        <v>24</v>
      </c>
      <c r="P3459">
        <v>23</v>
      </c>
      <c r="Q3459" t="s">
        <v>48</v>
      </c>
      <c r="R3459">
        <v>11850</v>
      </c>
      <c r="S3459" t="str">
        <f t="shared" si="54"/>
        <v>100K-150K</v>
      </c>
    </row>
    <row r="3460" spans="1:19" x14ac:dyDescent="0.3">
      <c r="A3460" t="s">
        <v>26</v>
      </c>
      <c r="B3460" t="s">
        <v>27</v>
      </c>
      <c r="C3460">
        <v>2019</v>
      </c>
      <c r="D3460" t="s">
        <v>20</v>
      </c>
      <c r="E3460" t="s">
        <v>21</v>
      </c>
      <c r="F3460">
        <v>3.3</v>
      </c>
      <c r="G3460">
        <v>50271</v>
      </c>
      <c r="H3460">
        <v>187</v>
      </c>
      <c r="I3460">
        <v>227</v>
      </c>
      <c r="J3460">
        <v>2</v>
      </c>
      <c r="K3460">
        <v>0</v>
      </c>
      <c r="L3460" t="s">
        <v>43</v>
      </c>
      <c r="M3460" t="s">
        <v>44</v>
      </c>
      <c r="N3460" t="s">
        <v>23</v>
      </c>
      <c r="O3460" t="s">
        <v>24</v>
      </c>
      <c r="P3460">
        <v>25</v>
      </c>
      <c r="Q3460" t="s">
        <v>37</v>
      </c>
      <c r="R3460">
        <v>12534</v>
      </c>
      <c r="S3460" t="str">
        <f t="shared" si="54"/>
        <v>50K-100K</v>
      </c>
    </row>
    <row r="3461" spans="1:19" x14ac:dyDescent="0.3">
      <c r="A3461" t="s">
        <v>31</v>
      </c>
      <c r="B3461" t="s">
        <v>32</v>
      </c>
      <c r="C3461">
        <v>2023</v>
      </c>
      <c r="D3461" t="s">
        <v>20</v>
      </c>
      <c r="E3461" t="s">
        <v>21</v>
      </c>
      <c r="F3461">
        <v>2.5</v>
      </c>
      <c r="G3461">
        <v>5480</v>
      </c>
      <c r="H3461">
        <v>153</v>
      </c>
      <c r="I3461">
        <v>146</v>
      </c>
      <c r="J3461">
        <v>1</v>
      </c>
      <c r="K3461">
        <v>0</v>
      </c>
      <c r="L3461" t="s">
        <v>40</v>
      </c>
      <c r="M3461" t="s">
        <v>140</v>
      </c>
      <c r="N3461" t="s">
        <v>36</v>
      </c>
      <c r="O3461" t="s">
        <v>29</v>
      </c>
      <c r="P3461">
        <v>35</v>
      </c>
      <c r="Q3461" t="s">
        <v>30</v>
      </c>
      <c r="R3461">
        <v>19929</v>
      </c>
      <c r="S3461" t="str">
        <f t="shared" si="54"/>
        <v>0-50K</v>
      </c>
    </row>
    <row r="3462" spans="1:19" x14ac:dyDescent="0.3">
      <c r="A3462" t="s">
        <v>73</v>
      </c>
      <c r="B3462" t="s">
        <v>97</v>
      </c>
      <c r="C3462">
        <v>2019</v>
      </c>
      <c r="D3462" t="s">
        <v>63</v>
      </c>
      <c r="E3462" t="s">
        <v>21</v>
      </c>
      <c r="F3462">
        <v>1.5</v>
      </c>
      <c r="G3462">
        <v>100</v>
      </c>
      <c r="H3462">
        <v>187</v>
      </c>
      <c r="I3462">
        <v>106</v>
      </c>
      <c r="J3462">
        <v>1</v>
      </c>
      <c r="K3462" t="s">
        <v>140</v>
      </c>
      <c r="L3462" t="s">
        <v>43</v>
      </c>
      <c r="M3462" t="s">
        <v>140</v>
      </c>
      <c r="N3462" t="s">
        <v>45</v>
      </c>
      <c r="O3462" t="s">
        <v>29</v>
      </c>
      <c r="P3462">
        <v>37</v>
      </c>
      <c r="Q3462" t="s">
        <v>64</v>
      </c>
      <c r="R3462">
        <v>34622</v>
      </c>
      <c r="S3462" t="str">
        <f t="shared" si="54"/>
        <v>0-50K</v>
      </c>
    </row>
    <row r="3463" spans="1:19" x14ac:dyDescent="0.3">
      <c r="A3463" t="s">
        <v>18</v>
      </c>
      <c r="B3463" t="s">
        <v>51</v>
      </c>
      <c r="C3463">
        <v>2010</v>
      </c>
      <c r="D3463" t="s">
        <v>20</v>
      </c>
      <c r="E3463" t="s">
        <v>21</v>
      </c>
      <c r="F3463">
        <v>1.4</v>
      </c>
      <c r="G3463">
        <v>228528</v>
      </c>
      <c r="H3463">
        <v>144</v>
      </c>
      <c r="I3463">
        <v>138</v>
      </c>
      <c r="J3463">
        <v>2</v>
      </c>
      <c r="K3463">
        <v>1</v>
      </c>
      <c r="L3463" t="s">
        <v>43</v>
      </c>
      <c r="M3463" t="s">
        <v>52</v>
      </c>
      <c r="N3463" t="s">
        <v>45</v>
      </c>
      <c r="O3463" t="s">
        <v>29</v>
      </c>
      <c r="P3463">
        <v>35</v>
      </c>
      <c r="Q3463" t="s">
        <v>46</v>
      </c>
      <c r="R3463">
        <v>1766</v>
      </c>
      <c r="S3463" t="str">
        <f t="shared" si="54"/>
        <v>200K+</v>
      </c>
    </row>
    <row r="3464" spans="1:19" x14ac:dyDescent="0.3">
      <c r="A3464" t="s">
        <v>26</v>
      </c>
      <c r="B3464" t="s">
        <v>101</v>
      </c>
      <c r="C3464">
        <v>2020</v>
      </c>
      <c r="D3464" t="s">
        <v>20</v>
      </c>
      <c r="E3464" t="s">
        <v>21</v>
      </c>
      <c r="F3464">
        <v>1.6</v>
      </c>
      <c r="G3464">
        <v>74916</v>
      </c>
      <c r="H3464">
        <v>126</v>
      </c>
      <c r="I3464">
        <v>121</v>
      </c>
      <c r="J3464">
        <v>2</v>
      </c>
      <c r="K3464">
        <v>0</v>
      </c>
      <c r="L3464" t="s">
        <v>140</v>
      </c>
      <c r="M3464" t="s">
        <v>59</v>
      </c>
      <c r="N3464" t="s">
        <v>45</v>
      </c>
      <c r="O3464" t="s">
        <v>29</v>
      </c>
      <c r="P3464">
        <v>42</v>
      </c>
      <c r="Q3464" t="s">
        <v>64</v>
      </c>
      <c r="R3464">
        <v>10571</v>
      </c>
      <c r="S3464" t="str">
        <f t="shared" si="54"/>
        <v>50K-100K</v>
      </c>
    </row>
    <row r="3465" spans="1:19" x14ac:dyDescent="0.3">
      <c r="A3465" t="s">
        <v>49</v>
      </c>
      <c r="B3465" t="s">
        <v>92</v>
      </c>
      <c r="C3465">
        <v>2010</v>
      </c>
      <c r="D3465" t="s">
        <v>20</v>
      </c>
      <c r="E3465" t="s">
        <v>21</v>
      </c>
      <c r="F3465">
        <v>3.2</v>
      </c>
      <c r="G3465">
        <v>226405</v>
      </c>
      <c r="H3465">
        <v>242</v>
      </c>
      <c r="I3465">
        <v>187</v>
      </c>
      <c r="J3465">
        <v>3</v>
      </c>
      <c r="K3465">
        <v>0</v>
      </c>
      <c r="L3465" t="s">
        <v>43</v>
      </c>
      <c r="M3465" t="s">
        <v>44</v>
      </c>
      <c r="N3465" t="s">
        <v>23</v>
      </c>
      <c r="O3465" t="s">
        <v>29</v>
      </c>
      <c r="P3465">
        <v>20</v>
      </c>
      <c r="Q3465" t="s">
        <v>57</v>
      </c>
      <c r="R3465">
        <v>500</v>
      </c>
      <c r="S3465" t="str">
        <f t="shared" si="54"/>
        <v>200K+</v>
      </c>
    </row>
    <row r="3466" spans="1:19" x14ac:dyDescent="0.3">
      <c r="A3466" t="s">
        <v>18</v>
      </c>
      <c r="B3466" t="s">
        <v>70</v>
      </c>
      <c r="C3466">
        <v>2008</v>
      </c>
      <c r="D3466" t="s">
        <v>20</v>
      </c>
      <c r="E3466" t="s">
        <v>21</v>
      </c>
      <c r="F3466">
        <v>1.7</v>
      </c>
      <c r="G3466">
        <v>218298</v>
      </c>
      <c r="H3466">
        <v>155</v>
      </c>
      <c r="I3466">
        <v>150</v>
      </c>
      <c r="J3466">
        <v>3</v>
      </c>
      <c r="K3466">
        <v>0</v>
      </c>
      <c r="L3466" t="s">
        <v>140</v>
      </c>
      <c r="M3466" t="s">
        <v>72</v>
      </c>
      <c r="N3466" t="s">
        <v>45</v>
      </c>
      <c r="O3466" t="s">
        <v>24</v>
      </c>
      <c r="P3466">
        <v>40</v>
      </c>
      <c r="Q3466" t="s">
        <v>76</v>
      </c>
      <c r="R3466">
        <v>3272</v>
      </c>
      <c r="S3466" t="str">
        <f t="shared" si="54"/>
        <v>200K+</v>
      </c>
    </row>
    <row r="3467" spans="1:19" x14ac:dyDescent="0.3">
      <c r="A3467" t="s">
        <v>31</v>
      </c>
      <c r="B3467" t="s">
        <v>32</v>
      </c>
      <c r="C3467">
        <v>2012</v>
      </c>
      <c r="D3467" t="s">
        <v>20</v>
      </c>
      <c r="E3467" t="s">
        <v>21</v>
      </c>
      <c r="F3467">
        <v>2</v>
      </c>
      <c r="G3467">
        <v>315831</v>
      </c>
      <c r="H3467">
        <v>157</v>
      </c>
      <c r="I3467">
        <v>152</v>
      </c>
      <c r="J3467">
        <v>3</v>
      </c>
      <c r="K3467">
        <v>1</v>
      </c>
      <c r="L3467" t="s">
        <v>43</v>
      </c>
      <c r="M3467" t="s">
        <v>94</v>
      </c>
      <c r="N3467" t="s">
        <v>36</v>
      </c>
      <c r="O3467" t="s">
        <v>29</v>
      </c>
      <c r="P3467">
        <v>35</v>
      </c>
      <c r="Q3467" t="s">
        <v>64</v>
      </c>
      <c r="R3467">
        <v>500</v>
      </c>
      <c r="S3467" t="str">
        <f t="shared" si="54"/>
        <v>200K+</v>
      </c>
    </row>
    <row r="3468" spans="1:19" x14ac:dyDescent="0.3">
      <c r="A3468" t="s">
        <v>73</v>
      </c>
      <c r="B3468" t="s">
        <v>90</v>
      </c>
      <c r="C3468">
        <v>2009</v>
      </c>
      <c r="D3468" t="s">
        <v>63</v>
      </c>
      <c r="E3468" t="s">
        <v>67</v>
      </c>
      <c r="F3468">
        <v>2.2000000000000002</v>
      </c>
      <c r="G3468">
        <v>169353</v>
      </c>
      <c r="H3468">
        <v>179</v>
      </c>
      <c r="I3468">
        <v>153</v>
      </c>
      <c r="J3468">
        <v>3</v>
      </c>
      <c r="K3468">
        <v>0</v>
      </c>
      <c r="L3468" t="s">
        <v>34</v>
      </c>
      <c r="M3468" t="s">
        <v>140</v>
      </c>
      <c r="N3468" t="s">
        <v>45</v>
      </c>
      <c r="O3468" t="s">
        <v>29</v>
      </c>
      <c r="P3468">
        <v>32</v>
      </c>
      <c r="Q3468" t="s">
        <v>25</v>
      </c>
      <c r="R3468">
        <v>2840</v>
      </c>
      <c r="S3468" t="str">
        <f t="shared" si="54"/>
        <v>150K-200K</v>
      </c>
    </row>
    <row r="3469" spans="1:19" x14ac:dyDescent="0.3">
      <c r="A3469" t="s">
        <v>53</v>
      </c>
      <c r="B3469" t="s">
        <v>77</v>
      </c>
      <c r="C3469">
        <v>2005</v>
      </c>
      <c r="D3469" t="s">
        <v>20</v>
      </c>
      <c r="E3469" t="s">
        <v>21</v>
      </c>
      <c r="F3469">
        <v>2.2999999999999998</v>
      </c>
      <c r="G3469">
        <v>347864</v>
      </c>
      <c r="H3469">
        <v>187</v>
      </c>
      <c r="I3469">
        <v>178</v>
      </c>
      <c r="J3469">
        <v>4</v>
      </c>
      <c r="K3469">
        <v>0</v>
      </c>
      <c r="L3469" t="s">
        <v>43</v>
      </c>
      <c r="M3469" t="s">
        <v>28</v>
      </c>
      <c r="N3469" t="s">
        <v>23</v>
      </c>
      <c r="O3469" t="s">
        <v>24</v>
      </c>
      <c r="P3469">
        <v>35</v>
      </c>
      <c r="Q3469" t="s">
        <v>140</v>
      </c>
      <c r="R3469">
        <v>500</v>
      </c>
      <c r="S3469" t="str">
        <f t="shared" si="54"/>
        <v>200K+</v>
      </c>
    </row>
    <row r="3470" spans="1:19" x14ac:dyDescent="0.3">
      <c r="A3470" t="s">
        <v>53</v>
      </c>
      <c r="B3470" t="s">
        <v>54</v>
      </c>
      <c r="C3470">
        <v>2019</v>
      </c>
      <c r="D3470" t="s">
        <v>20</v>
      </c>
      <c r="E3470" t="s">
        <v>140</v>
      </c>
      <c r="F3470">
        <v>2.2999999999999998</v>
      </c>
      <c r="G3470">
        <v>44469</v>
      </c>
      <c r="H3470">
        <v>180</v>
      </c>
      <c r="I3470">
        <v>187</v>
      </c>
      <c r="J3470">
        <v>1</v>
      </c>
      <c r="K3470">
        <v>0</v>
      </c>
      <c r="L3470" t="s">
        <v>43</v>
      </c>
      <c r="M3470" t="s">
        <v>22</v>
      </c>
      <c r="N3470" t="s">
        <v>23</v>
      </c>
      <c r="O3470" t="s">
        <v>29</v>
      </c>
      <c r="P3470">
        <v>38</v>
      </c>
      <c r="Q3470" t="s">
        <v>46</v>
      </c>
      <c r="R3470">
        <v>27190</v>
      </c>
      <c r="S3470" t="str">
        <f t="shared" si="54"/>
        <v>0-50K</v>
      </c>
    </row>
    <row r="3471" spans="1:19" x14ac:dyDescent="0.3">
      <c r="A3471" t="s">
        <v>53</v>
      </c>
      <c r="B3471" t="s">
        <v>77</v>
      </c>
      <c r="C3471">
        <v>2023</v>
      </c>
      <c r="D3471" t="s">
        <v>20</v>
      </c>
      <c r="E3471" t="s">
        <v>21</v>
      </c>
      <c r="F3471">
        <v>2.2999999999999998</v>
      </c>
      <c r="G3471">
        <v>6166</v>
      </c>
      <c r="H3471">
        <v>192</v>
      </c>
      <c r="I3471">
        <v>188</v>
      </c>
      <c r="J3471">
        <v>1</v>
      </c>
      <c r="K3471">
        <v>0</v>
      </c>
      <c r="L3471" t="s">
        <v>34</v>
      </c>
      <c r="M3471" t="s">
        <v>52</v>
      </c>
      <c r="N3471" t="s">
        <v>23</v>
      </c>
      <c r="O3471" t="s">
        <v>24</v>
      </c>
      <c r="P3471">
        <v>32</v>
      </c>
      <c r="Q3471" t="s">
        <v>46</v>
      </c>
      <c r="R3471">
        <v>56309</v>
      </c>
      <c r="S3471" t="str">
        <f t="shared" si="54"/>
        <v>0-50K</v>
      </c>
    </row>
    <row r="3472" spans="1:19" x14ac:dyDescent="0.3">
      <c r="A3472" t="s">
        <v>41</v>
      </c>
      <c r="B3472" t="s">
        <v>96</v>
      </c>
      <c r="C3472">
        <v>2010</v>
      </c>
      <c r="D3472" t="s">
        <v>20</v>
      </c>
      <c r="E3472" t="s">
        <v>21</v>
      </c>
      <c r="F3472">
        <v>1.6</v>
      </c>
      <c r="G3472">
        <v>153698</v>
      </c>
      <c r="H3472">
        <v>134</v>
      </c>
      <c r="I3472">
        <v>126</v>
      </c>
      <c r="J3472">
        <v>4</v>
      </c>
      <c r="K3472">
        <v>1</v>
      </c>
      <c r="L3472" t="s">
        <v>34</v>
      </c>
      <c r="M3472" t="s">
        <v>28</v>
      </c>
      <c r="N3472" t="s">
        <v>45</v>
      </c>
      <c r="O3472" t="s">
        <v>29</v>
      </c>
      <c r="P3472">
        <v>43</v>
      </c>
      <c r="Q3472" t="s">
        <v>25</v>
      </c>
      <c r="R3472">
        <v>500</v>
      </c>
      <c r="S3472" t="str">
        <f t="shared" si="54"/>
        <v>150K-200K</v>
      </c>
    </row>
    <row r="3473" spans="1:19" x14ac:dyDescent="0.3">
      <c r="A3473" t="s">
        <v>55</v>
      </c>
      <c r="B3473" t="s">
        <v>69</v>
      </c>
      <c r="C3473">
        <v>2013</v>
      </c>
      <c r="D3473" t="s">
        <v>20</v>
      </c>
      <c r="E3473" t="s">
        <v>21</v>
      </c>
      <c r="F3473">
        <v>2.5</v>
      </c>
      <c r="G3473">
        <v>77191</v>
      </c>
      <c r="H3473">
        <v>173</v>
      </c>
      <c r="I3473">
        <v>160</v>
      </c>
      <c r="J3473">
        <v>2</v>
      </c>
      <c r="K3473">
        <v>1</v>
      </c>
      <c r="L3473" t="s">
        <v>140</v>
      </c>
      <c r="M3473" t="s">
        <v>52</v>
      </c>
      <c r="N3473" t="s">
        <v>23</v>
      </c>
      <c r="O3473" t="s">
        <v>29</v>
      </c>
      <c r="P3473">
        <v>36</v>
      </c>
      <c r="Q3473" t="s">
        <v>88</v>
      </c>
      <c r="R3473">
        <v>5886</v>
      </c>
      <c r="S3473" t="str">
        <f t="shared" si="54"/>
        <v>50K-100K</v>
      </c>
    </row>
    <row r="3474" spans="1:19" x14ac:dyDescent="0.3">
      <c r="A3474" t="s">
        <v>41</v>
      </c>
      <c r="B3474" t="s">
        <v>42</v>
      </c>
      <c r="C3474">
        <v>2007</v>
      </c>
      <c r="D3474" t="s">
        <v>20</v>
      </c>
      <c r="E3474" t="s">
        <v>21</v>
      </c>
      <c r="F3474">
        <v>2.4</v>
      </c>
      <c r="G3474">
        <v>258599</v>
      </c>
      <c r="H3474">
        <v>187</v>
      </c>
      <c r="I3474">
        <v>202</v>
      </c>
      <c r="J3474">
        <v>4</v>
      </c>
      <c r="K3474">
        <v>1</v>
      </c>
      <c r="L3474" t="s">
        <v>34</v>
      </c>
      <c r="M3474" t="s">
        <v>140</v>
      </c>
      <c r="N3474" t="s">
        <v>45</v>
      </c>
      <c r="O3474" t="s">
        <v>29</v>
      </c>
      <c r="P3474">
        <v>29</v>
      </c>
      <c r="Q3474" t="s">
        <v>46</v>
      </c>
      <c r="R3474">
        <v>500</v>
      </c>
      <c r="S3474" t="str">
        <f t="shared" si="54"/>
        <v>200K+</v>
      </c>
    </row>
    <row r="3475" spans="1:19" x14ac:dyDescent="0.3">
      <c r="A3475" t="s">
        <v>31</v>
      </c>
      <c r="B3475" t="s">
        <v>61</v>
      </c>
      <c r="C3475">
        <v>2005</v>
      </c>
      <c r="D3475" t="s">
        <v>20</v>
      </c>
      <c r="E3475" t="s">
        <v>21</v>
      </c>
      <c r="F3475">
        <v>1.9</v>
      </c>
      <c r="G3475">
        <v>184043</v>
      </c>
      <c r="H3475">
        <v>147</v>
      </c>
      <c r="I3475">
        <v>158</v>
      </c>
      <c r="J3475">
        <v>5</v>
      </c>
      <c r="K3475">
        <v>1</v>
      </c>
      <c r="L3475" t="s">
        <v>34</v>
      </c>
      <c r="M3475" t="s">
        <v>140</v>
      </c>
      <c r="N3475" t="s">
        <v>45</v>
      </c>
      <c r="O3475" t="s">
        <v>29</v>
      </c>
      <c r="P3475">
        <v>39</v>
      </c>
      <c r="Q3475" t="s">
        <v>91</v>
      </c>
      <c r="R3475">
        <v>500</v>
      </c>
      <c r="S3475" t="str">
        <f t="shared" si="54"/>
        <v>150K-200K</v>
      </c>
    </row>
    <row r="3476" spans="1:19" x14ac:dyDescent="0.3">
      <c r="A3476" t="s">
        <v>31</v>
      </c>
      <c r="B3476" t="s">
        <v>61</v>
      </c>
      <c r="C3476">
        <v>2023</v>
      </c>
      <c r="D3476" t="s">
        <v>20</v>
      </c>
      <c r="E3476" t="s">
        <v>21</v>
      </c>
      <c r="F3476">
        <v>1.7</v>
      </c>
      <c r="G3476">
        <v>10457</v>
      </c>
      <c r="H3476">
        <v>187</v>
      </c>
      <c r="I3476">
        <v>129</v>
      </c>
      <c r="J3476">
        <v>1</v>
      </c>
      <c r="K3476">
        <v>0</v>
      </c>
      <c r="L3476" t="s">
        <v>43</v>
      </c>
      <c r="M3476" t="s">
        <v>28</v>
      </c>
      <c r="N3476" t="s">
        <v>45</v>
      </c>
      <c r="O3476" t="s">
        <v>29</v>
      </c>
      <c r="P3476">
        <v>36</v>
      </c>
      <c r="Q3476" t="s">
        <v>48</v>
      </c>
      <c r="R3476">
        <v>26742</v>
      </c>
      <c r="S3476" t="str">
        <f t="shared" si="54"/>
        <v>0-50K</v>
      </c>
    </row>
    <row r="3477" spans="1:19" x14ac:dyDescent="0.3">
      <c r="A3477" t="s">
        <v>53</v>
      </c>
      <c r="B3477" t="s">
        <v>71</v>
      </c>
      <c r="C3477">
        <v>2020</v>
      </c>
      <c r="D3477" t="s">
        <v>33</v>
      </c>
      <c r="E3477" t="s">
        <v>21</v>
      </c>
      <c r="F3477">
        <v>2.5</v>
      </c>
      <c r="G3477">
        <v>35360</v>
      </c>
      <c r="H3477">
        <v>162</v>
      </c>
      <c r="I3477">
        <v>152</v>
      </c>
      <c r="J3477">
        <v>1</v>
      </c>
      <c r="K3477">
        <v>0</v>
      </c>
      <c r="L3477" t="s">
        <v>43</v>
      </c>
      <c r="M3477" t="s">
        <v>140</v>
      </c>
      <c r="N3477" t="s">
        <v>45</v>
      </c>
      <c r="O3477" t="s">
        <v>24</v>
      </c>
      <c r="P3477">
        <v>32</v>
      </c>
      <c r="Q3477" t="s">
        <v>140</v>
      </c>
      <c r="R3477">
        <v>26945</v>
      </c>
      <c r="S3477" t="str">
        <f t="shared" si="54"/>
        <v>0-50K</v>
      </c>
    </row>
    <row r="3478" spans="1:19" x14ac:dyDescent="0.3">
      <c r="A3478" t="s">
        <v>73</v>
      </c>
      <c r="B3478" t="s">
        <v>97</v>
      </c>
      <c r="C3478">
        <v>2011</v>
      </c>
      <c r="D3478" t="s">
        <v>20</v>
      </c>
      <c r="E3478" t="s">
        <v>21</v>
      </c>
      <c r="F3478">
        <v>1.9</v>
      </c>
      <c r="G3478">
        <v>126747</v>
      </c>
      <c r="H3478">
        <v>187</v>
      </c>
      <c r="I3478">
        <v>135</v>
      </c>
      <c r="J3478">
        <v>4</v>
      </c>
      <c r="K3478" t="s">
        <v>140</v>
      </c>
      <c r="L3478" t="s">
        <v>140</v>
      </c>
      <c r="M3478" t="s">
        <v>52</v>
      </c>
      <c r="N3478" t="s">
        <v>45</v>
      </c>
      <c r="O3478" t="s">
        <v>29</v>
      </c>
      <c r="P3478">
        <v>34</v>
      </c>
      <c r="Q3478" t="s">
        <v>30</v>
      </c>
      <c r="R3478">
        <v>10233</v>
      </c>
      <c r="S3478" t="str">
        <f t="shared" si="54"/>
        <v>100K-150K</v>
      </c>
    </row>
    <row r="3479" spans="1:19" x14ac:dyDescent="0.3">
      <c r="A3479" t="s">
        <v>38</v>
      </c>
      <c r="B3479" t="s">
        <v>89</v>
      </c>
      <c r="C3479">
        <v>2005</v>
      </c>
      <c r="D3479" t="s">
        <v>20</v>
      </c>
      <c r="E3479" t="s">
        <v>21</v>
      </c>
      <c r="F3479">
        <v>2.5</v>
      </c>
      <c r="G3479">
        <v>126031</v>
      </c>
      <c r="H3479">
        <v>161</v>
      </c>
      <c r="I3479">
        <v>152</v>
      </c>
      <c r="J3479">
        <v>4</v>
      </c>
      <c r="K3479">
        <v>1</v>
      </c>
      <c r="L3479" t="s">
        <v>34</v>
      </c>
      <c r="M3479" t="s">
        <v>22</v>
      </c>
      <c r="N3479" t="s">
        <v>45</v>
      </c>
      <c r="O3479" t="s">
        <v>29</v>
      </c>
      <c r="P3479">
        <v>35</v>
      </c>
      <c r="Q3479" t="s">
        <v>91</v>
      </c>
      <c r="R3479">
        <v>500</v>
      </c>
      <c r="S3479" t="str">
        <f t="shared" si="54"/>
        <v>100K-150K</v>
      </c>
    </row>
    <row r="3480" spans="1:19" x14ac:dyDescent="0.3">
      <c r="A3480" t="s">
        <v>31</v>
      </c>
      <c r="B3480" t="s">
        <v>99</v>
      </c>
      <c r="C3480">
        <v>2007</v>
      </c>
      <c r="D3480" t="s">
        <v>20</v>
      </c>
      <c r="E3480" t="s">
        <v>67</v>
      </c>
      <c r="F3480">
        <v>2.9</v>
      </c>
      <c r="G3480">
        <v>237379</v>
      </c>
      <c r="H3480">
        <v>223</v>
      </c>
      <c r="I3480">
        <v>190</v>
      </c>
      <c r="J3480">
        <v>3</v>
      </c>
      <c r="K3480">
        <v>1</v>
      </c>
      <c r="L3480" t="s">
        <v>43</v>
      </c>
      <c r="M3480" t="s">
        <v>44</v>
      </c>
      <c r="N3480" t="s">
        <v>23</v>
      </c>
      <c r="O3480" t="s">
        <v>24</v>
      </c>
      <c r="P3480">
        <v>29</v>
      </c>
      <c r="Q3480" t="s">
        <v>140</v>
      </c>
      <c r="R3480">
        <v>500</v>
      </c>
      <c r="S3480" t="str">
        <f t="shared" si="54"/>
        <v>200K+</v>
      </c>
    </row>
    <row r="3481" spans="1:19" x14ac:dyDescent="0.3">
      <c r="A3481" t="s">
        <v>41</v>
      </c>
      <c r="B3481" t="s">
        <v>42</v>
      </c>
      <c r="C3481">
        <v>2022</v>
      </c>
      <c r="D3481" t="s">
        <v>20</v>
      </c>
      <c r="E3481" t="s">
        <v>140</v>
      </c>
      <c r="F3481">
        <v>1.5</v>
      </c>
      <c r="G3481">
        <v>22661</v>
      </c>
      <c r="H3481">
        <v>130</v>
      </c>
      <c r="I3481">
        <v>187</v>
      </c>
      <c r="J3481">
        <v>1</v>
      </c>
      <c r="K3481">
        <v>0</v>
      </c>
      <c r="L3481" t="s">
        <v>34</v>
      </c>
      <c r="M3481" t="s">
        <v>94</v>
      </c>
      <c r="N3481" t="s">
        <v>45</v>
      </c>
      <c r="O3481" t="s">
        <v>29</v>
      </c>
      <c r="P3481">
        <v>32</v>
      </c>
      <c r="Q3481" t="s">
        <v>37</v>
      </c>
      <c r="R3481">
        <v>21233</v>
      </c>
      <c r="S3481" t="str">
        <f t="shared" si="54"/>
        <v>0-50K</v>
      </c>
    </row>
    <row r="3482" spans="1:19" x14ac:dyDescent="0.3">
      <c r="A3482" t="s">
        <v>41</v>
      </c>
      <c r="B3482" t="s">
        <v>62</v>
      </c>
      <c r="C3482">
        <v>2015</v>
      </c>
      <c r="D3482" t="s">
        <v>63</v>
      </c>
      <c r="E3482" t="s">
        <v>21</v>
      </c>
      <c r="F3482">
        <v>3.3</v>
      </c>
      <c r="G3482">
        <v>129849</v>
      </c>
      <c r="H3482">
        <v>259</v>
      </c>
      <c r="I3482">
        <v>187</v>
      </c>
      <c r="J3482">
        <v>2</v>
      </c>
      <c r="K3482">
        <v>0</v>
      </c>
      <c r="L3482" t="s">
        <v>34</v>
      </c>
      <c r="M3482" t="s">
        <v>44</v>
      </c>
      <c r="N3482" t="s">
        <v>23</v>
      </c>
      <c r="O3482" t="s">
        <v>24</v>
      </c>
      <c r="P3482">
        <v>28</v>
      </c>
      <c r="Q3482" t="s">
        <v>48</v>
      </c>
      <c r="R3482">
        <v>6502</v>
      </c>
      <c r="S3482" t="str">
        <f t="shared" si="54"/>
        <v>100K-150K</v>
      </c>
    </row>
    <row r="3483" spans="1:19" x14ac:dyDescent="0.3">
      <c r="A3483" t="s">
        <v>38</v>
      </c>
      <c r="B3483" t="s">
        <v>39</v>
      </c>
      <c r="C3483">
        <v>2010</v>
      </c>
      <c r="D3483" t="s">
        <v>20</v>
      </c>
      <c r="E3483" t="s">
        <v>21</v>
      </c>
      <c r="F3483">
        <v>2.8</v>
      </c>
      <c r="G3483">
        <v>167761</v>
      </c>
      <c r="H3483">
        <v>219</v>
      </c>
      <c r="I3483">
        <v>205</v>
      </c>
      <c r="J3483">
        <v>2</v>
      </c>
      <c r="K3483">
        <v>1</v>
      </c>
      <c r="L3483" t="s">
        <v>43</v>
      </c>
      <c r="M3483" t="s">
        <v>28</v>
      </c>
      <c r="N3483" t="s">
        <v>23</v>
      </c>
      <c r="O3483" t="s">
        <v>24</v>
      </c>
      <c r="P3483">
        <v>35</v>
      </c>
      <c r="Q3483" t="s">
        <v>64</v>
      </c>
      <c r="R3483">
        <v>6164</v>
      </c>
      <c r="S3483" t="str">
        <f t="shared" si="54"/>
        <v>150K-200K</v>
      </c>
    </row>
    <row r="3484" spans="1:19" x14ac:dyDescent="0.3">
      <c r="A3484" t="s">
        <v>55</v>
      </c>
      <c r="B3484" t="s">
        <v>75</v>
      </c>
      <c r="C3484">
        <v>2018</v>
      </c>
      <c r="D3484" t="s">
        <v>33</v>
      </c>
      <c r="E3484" t="s">
        <v>21</v>
      </c>
      <c r="F3484">
        <v>1.8</v>
      </c>
      <c r="G3484">
        <v>36353</v>
      </c>
      <c r="H3484">
        <v>151</v>
      </c>
      <c r="I3484">
        <v>145</v>
      </c>
      <c r="J3484">
        <v>2</v>
      </c>
      <c r="K3484">
        <v>0</v>
      </c>
      <c r="L3484" t="s">
        <v>40</v>
      </c>
      <c r="M3484" t="s">
        <v>22</v>
      </c>
      <c r="N3484" t="s">
        <v>45</v>
      </c>
      <c r="O3484" t="s">
        <v>29</v>
      </c>
      <c r="P3484">
        <v>51</v>
      </c>
      <c r="Q3484" t="s">
        <v>76</v>
      </c>
      <c r="R3484">
        <v>9518</v>
      </c>
      <c r="S3484" t="str">
        <f t="shared" si="54"/>
        <v>0-50K</v>
      </c>
    </row>
    <row r="3485" spans="1:19" x14ac:dyDescent="0.3">
      <c r="A3485" t="s">
        <v>38</v>
      </c>
      <c r="B3485" t="s">
        <v>89</v>
      </c>
      <c r="C3485">
        <v>2024</v>
      </c>
      <c r="D3485" t="s">
        <v>20</v>
      </c>
      <c r="E3485" t="s">
        <v>21</v>
      </c>
      <c r="F3485">
        <v>2.2999999999999998</v>
      </c>
      <c r="G3485">
        <v>100</v>
      </c>
      <c r="H3485">
        <v>190</v>
      </c>
      <c r="I3485">
        <v>198</v>
      </c>
      <c r="J3485">
        <v>1</v>
      </c>
      <c r="K3485" t="s">
        <v>140</v>
      </c>
      <c r="L3485" t="s">
        <v>43</v>
      </c>
      <c r="M3485" t="s">
        <v>35</v>
      </c>
      <c r="N3485" t="s">
        <v>45</v>
      </c>
      <c r="O3485" t="s">
        <v>29</v>
      </c>
      <c r="P3485">
        <v>29</v>
      </c>
      <c r="Q3485" t="s">
        <v>48</v>
      </c>
      <c r="R3485">
        <v>24795</v>
      </c>
      <c r="S3485" t="str">
        <f t="shared" si="54"/>
        <v>0-50K</v>
      </c>
    </row>
    <row r="3486" spans="1:19" x14ac:dyDescent="0.3">
      <c r="A3486" t="s">
        <v>18</v>
      </c>
      <c r="B3486" t="s">
        <v>70</v>
      </c>
      <c r="C3486">
        <v>2009</v>
      </c>
      <c r="D3486" t="s">
        <v>20</v>
      </c>
      <c r="E3486" t="s">
        <v>67</v>
      </c>
      <c r="F3486">
        <v>1.6</v>
      </c>
      <c r="G3486">
        <v>187085</v>
      </c>
      <c r="H3486">
        <v>123</v>
      </c>
      <c r="I3486">
        <v>102</v>
      </c>
      <c r="J3486">
        <v>4</v>
      </c>
      <c r="K3486">
        <v>0</v>
      </c>
      <c r="L3486" t="s">
        <v>43</v>
      </c>
      <c r="M3486" t="s">
        <v>35</v>
      </c>
      <c r="N3486" t="s">
        <v>45</v>
      </c>
      <c r="O3486" t="s">
        <v>29</v>
      </c>
      <c r="P3486">
        <v>37</v>
      </c>
      <c r="Q3486" t="s">
        <v>140</v>
      </c>
      <c r="R3486">
        <v>6309</v>
      </c>
      <c r="S3486" t="str">
        <f t="shared" si="54"/>
        <v>150K-200K</v>
      </c>
    </row>
    <row r="3487" spans="1:19" x14ac:dyDescent="0.3">
      <c r="A3487" t="s">
        <v>31</v>
      </c>
      <c r="B3487" t="s">
        <v>61</v>
      </c>
      <c r="C3487">
        <v>2012</v>
      </c>
      <c r="D3487" t="s">
        <v>20</v>
      </c>
      <c r="E3487" t="s">
        <v>21</v>
      </c>
      <c r="F3487">
        <v>1.9</v>
      </c>
      <c r="G3487">
        <v>137582</v>
      </c>
      <c r="H3487">
        <v>152</v>
      </c>
      <c r="I3487">
        <v>139</v>
      </c>
      <c r="J3487">
        <v>4</v>
      </c>
      <c r="K3487">
        <v>1</v>
      </c>
      <c r="L3487" t="s">
        <v>140</v>
      </c>
      <c r="M3487" t="s">
        <v>72</v>
      </c>
      <c r="N3487" t="s">
        <v>45</v>
      </c>
      <c r="O3487" t="s">
        <v>29</v>
      </c>
      <c r="P3487">
        <v>33</v>
      </c>
      <c r="Q3487" t="s">
        <v>140</v>
      </c>
      <c r="R3487">
        <v>2618</v>
      </c>
      <c r="S3487" t="str">
        <f t="shared" si="54"/>
        <v>100K-150K</v>
      </c>
    </row>
    <row r="3488" spans="1:19" x14ac:dyDescent="0.3">
      <c r="A3488" t="s">
        <v>49</v>
      </c>
      <c r="B3488" t="s">
        <v>100</v>
      </c>
      <c r="C3488">
        <v>2010</v>
      </c>
      <c r="D3488" t="s">
        <v>20</v>
      </c>
      <c r="E3488" t="s">
        <v>67</v>
      </c>
      <c r="F3488">
        <v>1.6</v>
      </c>
      <c r="G3488">
        <v>191314</v>
      </c>
      <c r="H3488">
        <v>116</v>
      </c>
      <c r="I3488">
        <v>115</v>
      </c>
      <c r="J3488">
        <v>2</v>
      </c>
      <c r="K3488">
        <v>1</v>
      </c>
      <c r="L3488" t="s">
        <v>34</v>
      </c>
      <c r="M3488" t="s">
        <v>28</v>
      </c>
      <c r="N3488" t="s">
        <v>45</v>
      </c>
      <c r="O3488" t="s">
        <v>29</v>
      </c>
      <c r="P3488">
        <v>40</v>
      </c>
      <c r="Q3488" t="s">
        <v>88</v>
      </c>
      <c r="R3488">
        <v>500</v>
      </c>
      <c r="S3488" t="str">
        <f t="shared" si="54"/>
        <v>150K-200K</v>
      </c>
    </row>
    <row r="3489" spans="1:19" x14ac:dyDescent="0.3">
      <c r="A3489" t="s">
        <v>31</v>
      </c>
      <c r="B3489" t="s">
        <v>61</v>
      </c>
      <c r="C3489">
        <v>2022</v>
      </c>
      <c r="D3489" t="s">
        <v>33</v>
      </c>
      <c r="E3489" t="s">
        <v>140</v>
      </c>
      <c r="F3489">
        <v>2.2999999999999998</v>
      </c>
      <c r="G3489">
        <v>24550</v>
      </c>
      <c r="H3489">
        <v>196</v>
      </c>
      <c r="I3489">
        <v>186</v>
      </c>
      <c r="J3489">
        <v>1</v>
      </c>
      <c r="K3489">
        <v>0</v>
      </c>
      <c r="L3489" t="s">
        <v>43</v>
      </c>
      <c r="M3489" t="s">
        <v>94</v>
      </c>
      <c r="N3489" t="s">
        <v>45</v>
      </c>
      <c r="O3489" t="s">
        <v>29</v>
      </c>
      <c r="P3489">
        <v>48</v>
      </c>
      <c r="Q3489" t="s">
        <v>88</v>
      </c>
      <c r="R3489">
        <v>23253</v>
      </c>
      <c r="S3489" t="str">
        <f t="shared" si="54"/>
        <v>0-50K</v>
      </c>
    </row>
    <row r="3490" spans="1:19" x14ac:dyDescent="0.3">
      <c r="A3490" t="s">
        <v>80</v>
      </c>
      <c r="B3490" t="s">
        <v>81</v>
      </c>
      <c r="C3490">
        <v>2020</v>
      </c>
      <c r="D3490" t="s">
        <v>63</v>
      </c>
      <c r="E3490" t="s">
        <v>21</v>
      </c>
      <c r="F3490">
        <v>3.3</v>
      </c>
      <c r="G3490">
        <v>57470</v>
      </c>
      <c r="H3490">
        <v>254</v>
      </c>
      <c r="I3490">
        <v>253</v>
      </c>
      <c r="J3490">
        <v>2</v>
      </c>
      <c r="K3490">
        <v>1</v>
      </c>
      <c r="L3490" t="s">
        <v>34</v>
      </c>
      <c r="M3490" t="s">
        <v>59</v>
      </c>
      <c r="N3490" t="s">
        <v>82</v>
      </c>
      <c r="O3490" t="s">
        <v>60</v>
      </c>
      <c r="P3490">
        <v>32</v>
      </c>
      <c r="Q3490" t="s">
        <v>57</v>
      </c>
      <c r="R3490">
        <v>13502</v>
      </c>
      <c r="S3490" t="str">
        <f t="shared" si="54"/>
        <v>50K-100K</v>
      </c>
    </row>
    <row r="3491" spans="1:19" x14ac:dyDescent="0.3">
      <c r="A3491" t="s">
        <v>41</v>
      </c>
      <c r="B3491" t="s">
        <v>103</v>
      </c>
      <c r="C3491">
        <v>2009</v>
      </c>
      <c r="D3491" t="s">
        <v>20</v>
      </c>
      <c r="E3491" t="s">
        <v>67</v>
      </c>
      <c r="F3491">
        <v>2.2999999999999998</v>
      </c>
      <c r="G3491">
        <v>176683</v>
      </c>
      <c r="H3491">
        <v>169</v>
      </c>
      <c r="I3491">
        <v>165</v>
      </c>
      <c r="J3491">
        <v>2</v>
      </c>
      <c r="K3491" t="s">
        <v>140</v>
      </c>
      <c r="L3491" t="s">
        <v>43</v>
      </c>
      <c r="M3491" t="s">
        <v>52</v>
      </c>
      <c r="N3491" t="s">
        <v>23</v>
      </c>
      <c r="O3491" t="s">
        <v>24</v>
      </c>
      <c r="P3491">
        <v>32</v>
      </c>
      <c r="Q3491" t="s">
        <v>64</v>
      </c>
      <c r="R3491">
        <v>1047</v>
      </c>
      <c r="S3491" t="str">
        <f t="shared" si="54"/>
        <v>150K-200K</v>
      </c>
    </row>
    <row r="3492" spans="1:19" x14ac:dyDescent="0.3">
      <c r="A3492" t="s">
        <v>31</v>
      </c>
      <c r="B3492" t="s">
        <v>61</v>
      </c>
      <c r="C3492">
        <v>2021</v>
      </c>
      <c r="D3492" t="s">
        <v>20</v>
      </c>
      <c r="E3492" t="s">
        <v>21</v>
      </c>
      <c r="F3492">
        <v>2.2000000000000002</v>
      </c>
      <c r="G3492">
        <v>46048</v>
      </c>
      <c r="H3492">
        <v>174</v>
      </c>
      <c r="I3492">
        <v>154</v>
      </c>
      <c r="J3492">
        <v>1</v>
      </c>
      <c r="K3492">
        <v>0</v>
      </c>
      <c r="L3492" t="s">
        <v>40</v>
      </c>
      <c r="M3492" t="s">
        <v>140</v>
      </c>
      <c r="N3492" t="s">
        <v>45</v>
      </c>
      <c r="O3492" t="s">
        <v>29</v>
      </c>
      <c r="P3492">
        <v>32</v>
      </c>
      <c r="Q3492" t="s">
        <v>25</v>
      </c>
      <c r="R3492">
        <v>15629</v>
      </c>
      <c r="S3492" t="str">
        <f t="shared" si="54"/>
        <v>0-50K</v>
      </c>
    </row>
    <row r="3493" spans="1:19" x14ac:dyDescent="0.3">
      <c r="A3493" t="s">
        <v>80</v>
      </c>
      <c r="B3493" t="s">
        <v>81</v>
      </c>
      <c r="C3493">
        <v>2007</v>
      </c>
      <c r="D3493" t="s">
        <v>63</v>
      </c>
      <c r="E3493" t="s">
        <v>21</v>
      </c>
      <c r="F3493">
        <v>2.5</v>
      </c>
      <c r="G3493">
        <v>137207</v>
      </c>
      <c r="H3493">
        <v>226</v>
      </c>
      <c r="I3493">
        <v>215</v>
      </c>
      <c r="J3493">
        <v>4</v>
      </c>
      <c r="K3493">
        <v>1</v>
      </c>
      <c r="L3493" t="s">
        <v>43</v>
      </c>
      <c r="M3493" t="s">
        <v>59</v>
      </c>
      <c r="N3493" t="s">
        <v>82</v>
      </c>
      <c r="O3493" t="s">
        <v>24</v>
      </c>
      <c r="P3493">
        <v>22</v>
      </c>
      <c r="Q3493" t="s">
        <v>48</v>
      </c>
      <c r="R3493">
        <v>500</v>
      </c>
      <c r="S3493" t="str">
        <f t="shared" si="54"/>
        <v>100K-150K</v>
      </c>
    </row>
    <row r="3494" spans="1:19" x14ac:dyDescent="0.3">
      <c r="A3494" t="s">
        <v>53</v>
      </c>
      <c r="B3494" t="s">
        <v>54</v>
      </c>
      <c r="C3494">
        <v>2015</v>
      </c>
      <c r="D3494" t="s">
        <v>20</v>
      </c>
      <c r="E3494" t="s">
        <v>21</v>
      </c>
      <c r="F3494">
        <v>2.2000000000000002</v>
      </c>
      <c r="G3494">
        <v>48413</v>
      </c>
      <c r="H3494">
        <v>179</v>
      </c>
      <c r="I3494">
        <v>168</v>
      </c>
      <c r="J3494">
        <v>1</v>
      </c>
      <c r="K3494">
        <v>0</v>
      </c>
      <c r="L3494" t="s">
        <v>43</v>
      </c>
      <c r="M3494" t="s">
        <v>72</v>
      </c>
      <c r="N3494" t="s">
        <v>23</v>
      </c>
      <c r="O3494" t="s">
        <v>24</v>
      </c>
      <c r="P3494">
        <v>32</v>
      </c>
      <c r="Q3494" t="s">
        <v>76</v>
      </c>
      <c r="R3494">
        <v>20648</v>
      </c>
      <c r="S3494" t="str">
        <f t="shared" si="54"/>
        <v>0-50K</v>
      </c>
    </row>
    <row r="3495" spans="1:19" x14ac:dyDescent="0.3">
      <c r="A3495" t="s">
        <v>31</v>
      </c>
      <c r="B3495" t="s">
        <v>99</v>
      </c>
      <c r="C3495">
        <v>2010</v>
      </c>
      <c r="D3495" t="s">
        <v>20</v>
      </c>
      <c r="E3495" t="s">
        <v>67</v>
      </c>
      <c r="F3495">
        <v>3.2</v>
      </c>
      <c r="G3495">
        <v>218504</v>
      </c>
      <c r="H3495">
        <v>187</v>
      </c>
      <c r="I3495">
        <v>187</v>
      </c>
      <c r="J3495">
        <v>4</v>
      </c>
      <c r="K3495" t="s">
        <v>140</v>
      </c>
      <c r="L3495" t="s">
        <v>43</v>
      </c>
      <c r="M3495" t="s">
        <v>94</v>
      </c>
      <c r="N3495" t="s">
        <v>23</v>
      </c>
      <c r="O3495" t="s">
        <v>24</v>
      </c>
      <c r="P3495">
        <v>24</v>
      </c>
      <c r="Q3495" t="s">
        <v>46</v>
      </c>
      <c r="R3495">
        <v>500</v>
      </c>
      <c r="S3495" t="str">
        <f t="shared" si="54"/>
        <v>200K+</v>
      </c>
    </row>
    <row r="3496" spans="1:19" x14ac:dyDescent="0.3">
      <c r="A3496" t="s">
        <v>31</v>
      </c>
      <c r="B3496" t="s">
        <v>85</v>
      </c>
      <c r="C3496">
        <v>2005</v>
      </c>
      <c r="D3496" t="s">
        <v>20</v>
      </c>
      <c r="E3496" t="s">
        <v>67</v>
      </c>
      <c r="F3496">
        <v>2</v>
      </c>
      <c r="G3496">
        <v>175626</v>
      </c>
      <c r="H3496">
        <v>187</v>
      </c>
      <c r="I3496">
        <v>167</v>
      </c>
      <c r="J3496">
        <v>5</v>
      </c>
      <c r="K3496">
        <v>0</v>
      </c>
      <c r="L3496" t="s">
        <v>34</v>
      </c>
      <c r="M3496" t="s">
        <v>140</v>
      </c>
      <c r="N3496" t="s">
        <v>23</v>
      </c>
      <c r="O3496" t="s">
        <v>24</v>
      </c>
      <c r="P3496">
        <v>35</v>
      </c>
      <c r="Q3496" t="s">
        <v>76</v>
      </c>
      <c r="R3496">
        <v>500</v>
      </c>
      <c r="S3496" t="str">
        <f t="shared" si="54"/>
        <v>150K-200K</v>
      </c>
    </row>
    <row r="3497" spans="1:19" x14ac:dyDescent="0.3">
      <c r="A3497" t="s">
        <v>53</v>
      </c>
      <c r="B3497" t="s">
        <v>77</v>
      </c>
      <c r="C3497">
        <v>2008</v>
      </c>
      <c r="D3497" t="s">
        <v>20</v>
      </c>
      <c r="E3497" t="s">
        <v>67</v>
      </c>
      <c r="F3497">
        <v>2.5</v>
      </c>
      <c r="G3497">
        <v>256843</v>
      </c>
      <c r="H3497">
        <v>187</v>
      </c>
      <c r="I3497">
        <v>207</v>
      </c>
      <c r="J3497">
        <v>4</v>
      </c>
      <c r="K3497">
        <v>1</v>
      </c>
      <c r="L3497" t="s">
        <v>34</v>
      </c>
      <c r="M3497" t="s">
        <v>52</v>
      </c>
      <c r="N3497" t="s">
        <v>23</v>
      </c>
      <c r="O3497" t="s">
        <v>60</v>
      </c>
      <c r="P3497">
        <v>28</v>
      </c>
      <c r="Q3497" t="s">
        <v>25</v>
      </c>
      <c r="R3497">
        <v>2513</v>
      </c>
      <c r="S3497" t="str">
        <f t="shared" si="54"/>
        <v>200K+</v>
      </c>
    </row>
    <row r="3498" spans="1:19" x14ac:dyDescent="0.3">
      <c r="A3498" t="s">
        <v>38</v>
      </c>
      <c r="B3498" t="s">
        <v>89</v>
      </c>
      <c r="C3498">
        <v>2007</v>
      </c>
      <c r="D3498" t="s">
        <v>20</v>
      </c>
      <c r="E3498" t="s">
        <v>67</v>
      </c>
      <c r="F3498">
        <v>1.9</v>
      </c>
      <c r="G3498">
        <v>83598</v>
      </c>
      <c r="H3498">
        <v>187</v>
      </c>
      <c r="I3498">
        <v>140</v>
      </c>
      <c r="J3498">
        <v>4</v>
      </c>
      <c r="K3498">
        <v>0</v>
      </c>
      <c r="L3498" t="s">
        <v>43</v>
      </c>
      <c r="M3498" t="s">
        <v>22</v>
      </c>
      <c r="N3498" t="s">
        <v>45</v>
      </c>
      <c r="O3498" t="s">
        <v>29</v>
      </c>
      <c r="P3498">
        <v>31</v>
      </c>
      <c r="Q3498" t="s">
        <v>30</v>
      </c>
      <c r="R3498">
        <v>1387</v>
      </c>
      <c r="S3498" t="str">
        <f t="shared" si="54"/>
        <v>50K-100K</v>
      </c>
    </row>
    <row r="3499" spans="1:19" x14ac:dyDescent="0.3">
      <c r="A3499" t="s">
        <v>73</v>
      </c>
      <c r="B3499" t="s">
        <v>97</v>
      </c>
      <c r="C3499">
        <v>2007</v>
      </c>
      <c r="D3499" t="s">
        <v>20</v>
      </c>
      <c r="E3499" t="s">
        <v>21</v>
      </c>
      <c r="F3499">
        <v>1.5</v>
      </c>
      <c r="G3499">
        <v>375101</v>
      </c>
      <c r="H3499">
        <v>119</v>
      </c>
      <c r="I3499">
        <v>114</v>
      </c>
      <c r="J3499">
        <v>5</v>
      </c>
      <c r="K3499">
        <v>0</v>
      </c>
      <c r="L3499" t="s">
        <v>43</v>
      </c>
      <c r="M3499" t="s">
        <v>59</v>
      </c>
      <c r="N3499" t="s">
        <v>45</v>
      </c>
      <c r="O3499" t="s">
        <v>29</v>
      </c>
      <c r="P3499">
        <v>40</v>
      </c>
      <c r="Q3499" t="s">
        <v>48</v>
      </c>
      <c r="R3499">
        <v>500</v>
      </c>
      <c r="S3499" t="str">
        <f t="shared" si="54"/>
        <v>200K+</v>
      </c>
    </row>
    <row r="3500" spans="1:19" x14ac:dyDescent="0.3">
      <c r="A3500" t="s">
        <v>53</v>
      </c>
      <c r="B3500" t="s">
        <v>54</v>
      </c>
      <c r="C3500">
        <v>2010</v>
      </c>
      <c r="D3500" t="s">
        <v>20</v>
      </c>
      <c r="E3500" t="s">
        <v>21</v>
      </c>
      <c r="F3500">
        <v>2</v>
      </c>
      <c r="G3500">
        <v>204178</v>
      </c>
      <c r="H3500">
        <v>172</v>
      </c>
      <c r="I3500">
        <v>148</v>
      </c>
      <c r="J3500">
        <v>2</v>
      </c>
      <c r="K3500">
        <v>0</v>
      </c>
      <c r="L3500" t="s">
        <v>40</v>
      </c>
      <c r="M3500" t="s">
        <v>94</v>
      </c>
      <c r="N3500" t="s">
        <v>23</v>
      </c>
      <c r="O3500" t="s">
        <v>29</v>
      </c>
      <c r="P3500">
        <v>34</v>
      </c>
      <c r="Q3500" t="s">
        <v>76</v>
      </c>
      <c r="R3500">
        <v>3057</v>
      </c>
      <c r="S3500" t="str">
        <f t="shared" si="54"/>
        <v>200K+</v>
      </c>
    </row>
    <row r="3501" spans="1:19" x14ac:dyDescent="0.3">
      <c r="A3501" t="s">
        <v>26</v>
      </c>
      <c r="B3501" t="s">
        <v>68</v>
      </c>
      <c r="C3501">
        <v>2011</v>
      </c>
      <c r="D3501" t="s">
        <v>20</v>
      </c>
      <c r="E3501" t="s">
        <v>21</v>
      </c>
      <c r="F3501">
        <v>1.9</v>
      </c>
      <c r="G3501">
        <v>195480</v>
      </c>
      <c r="H3501">
        <v>149</v>
      </c>
      <c r="I3501">
        <v>157</v>
      </c>
      <c r="J3501">
        <v>3</v>
      </c>
      <c r="K3501" t="s">
        <v>140</v>
      </c>
      <c r="L3501" t="s">
        <v>43</v>
      </c>
      <c r="M3501" t="s">
        <v>94</v>
      </c>
      <c r="N3501" t="s">
        <v>45</v>
      </c>
      <c r="O3501" t="s">
        <v>29</v>
      </c>
      <c r="P3501">
        <v>32</v>
      </c>
      <c r="Q3501" t="s">
        <v>140</v>
      </c>
      <c r="R3501">
        <v>500</v>
      </c>
      <c r="S3501" t="str">
        <f t="shared" si="54"/>
        <v>150K-200K</v>
      </c>
    </row>
    <row r="3502" spans="1:19" x14ac:dyDescent="0.3">
      <c r="A3502" t="s">
        <v>38</v>
      </c>
      <c r="B3502" t="s">
        <v>86</v>
      </c>
      <c r="C3502">
        <v>2021</v>
      </c>
      <c r="D3502" t="s">
        <v>33</v>
      </c>
      <c r="E3502" t="s">
        <v>21</v>
      </c>
      <c r="F3502">
        <v>2.5</v>
      </c>
      <c r="G3502">
        <v>22559</v>
      </c>
      <c r="H3502">
        <v>241</v>
      </c>
      <c r="I3502">
        <v>226</v>
      </c>
      <c r="J3502">
        <v>1</v>
      </c>
      <c r="K3502" t="s">
        <v>140</v>
      </c>
      <c r="L3502" t="s">
        <v>34</v>
      </c>
      <c r="M3502" t="s">
        <v>28</v>
      </c>
      <c r="N3502" t="s">
        <v>84</v>
      </c>
      <c r="O3502" t="s">
        <v>95</v>
      </c>
      <c r="P3502">
        <v>27</v>
      </c>
      <c r="Q3502" t="s">
        <v>57</v>
      </c>
      <c r="R3502">
        <v>25280</v>
      </c>
      <c r="S3502" t="str">
        <f t="shared" si="54"/>
        <v>0-50K</v>
      </c>
    </row>
    <row r="3503" spans="1:19" x14ac:dyDescent="0.3">
      <c r="A3503" t="s">
        <v>49</v>
      </c>
      <c r="B3503" t="s">
        <v>93</v>
      </c>
      <c r="C3503">
        <v>2015</v>
      </c>
      <c r="D3503" t="s">
        <v>65</v>
      </c>
      <c r="E3503" t="s">
        <v>21</v>
      </c>
      <c r="F3503">
        <v>0</v>
      </c>
      <c r="G3503">
        <v>137537</v>
      </c>
      <c r="H3503">
        <v>271</v>
      </c>
      <c r="I3503">
        <v>298</v>
      </c>
      <c r="J3503">
        <v>1</v>
      </c>
      <c r="K3503">
        <v>0</v>
      </c>
      <c r="L3503" t="s">
        <v>140</v>
      </c>
      <c r="M3503" t="s">
        <v>94</v>
      </c>
      <c r="N3503" t="s">
        <v>23</v>
      </c>
      <c r="O3503" t="s">
        <v>24</v>
      </c>
      <c r="P3503">
        <v>107</v>
      </c>
      <c r="Q3503" t="s">
        <v>140</v>
      </c>
      <c r="R3503">
        <v>10306</v>
      </c>
      <c r="S3503" t="str">
        <f t="shared" si="54"/>
        <v>100K-150K</v>
      </c>
    </row>
    <row r="3504" spans="1:19" x14ac:dyDescent="0.3">
      <c r="A3504" t="s">
        <v>31</v>
      </c>
      <c r="B3504" t="s">
        <v>61</v>
      </c>
      <c r="C3504">
        <v>2007</v>
      </c>
      <c r="D3504" t="s">
        <v>20</v>
      </c>
      <c r="E3504" t="s">
        <v>21</v>
      </c>
      <c r="F3504">
        <v>1.5</v>
      </c>
      <c r="G3504">
        <v>224837</v>
      </c>
      <c r="H3504">
        <v>136</v>
      </c>
      <c r="I3504">
        <v>130</v>
      </c>
      <c r="J3504">
        <v>4</v>
      </c>
      <c r="K3504">
        <v>1</v>
      </c>
      <c r="L3504" t="s">
        <v>40</v>
      </c>
      <c r="M3504" t="s">
        <v>59</v>
      </c>
      <c r="N3504" t="s">
        <v>45</v>
      </c>
      <c r="O3504" t="s">
        <v>29</v>
      </c>
      <c r="P3504">
        <v>42</v>
      </c>
      <c r="Q3504" t="s">
        <v>30</v>
      </c>
      <c r="R3504">
        <v>500</v>
      </c>
      <c r="S3504" t="str">
        <f t="shared" si="54"/>
        <v>200K+</v>
      </c>
    </row>
    <row r="3505" spans="1:19" x14ac:dyDescent="0.3">
      <c r="A3505" t="s">
        <v>55</v>
      </c>
      <c r="B3505" t="s">
        <v>69</v>
      </c>
      <c r="C3505">
        <v>2015</v>
      </c>
      <c r="D3505" t="s">
        <v>20</v>
      </c>
      <c r="E3505" t="s">
        <v>21</v>
      </c>
      <c r="F3505">
        <v>3</v>
      </c>
      <c r="G3505">
        <v>146993</v>
      </c>
      <c r="H3505">
        <v>227</v>
      </c>
      <c r="I3505">
        <v>209</v>
      </c>
      <c r="J3505">
        <v>3</v>
      </c>
      <c r="K3505" t="s">
        <v>140</v>
      </c>
      <c r="L3505" t="s">
        <v>43</v>
      </c>
      <c r="M3505" t="s">
        <v>140</v>
      </c>
      <c r="N3505" t="s">
        <v>23</v>
      </c>
      <c r="O3505" t="s">
        <v>24</v>
      </c>
      <c r="P3505">
        <v>29</v>
      </c>
      <c r="Q3505" t="s">
        <v>88</v>
      </c>
      <c r="R3505">
        <v>4923</v>
      </c>
      <c r="S3505" t="str">
        <f t="shared" si="54"/>
        <v>100K-150K</v>
      </c>
    </row>
    <row r="3506" spans="1:19" x14ac:dyDescent="0.3">
      <c r="A3506" t="s">
        <v>55</v>
      </c>
      <c r="B3506" t="s">
        <v>56</v>
      </c>
      <c r="C3506">
        <v>2006</v>
      </c>
      <c r="D3506" t="s">
        <v>20</v>
      </c>
      <c r="E3506" t="s">
        <v>21</v>
      </c>
      <c r="F3506">
        <v>2.1</v>
      </c>
      <c r="G3506">
        <v>180950</v>
      </c>
      <c r="H3506">
        <v>169</v>
      </c>
      <c r="I3506">
        <v>152</v>
      </c>
      <c r="J3506">
        <v>4</v>
      </c>
      <c r="K3506">
        <v>1</v>
      </c>
      <c r="L3506" t="s">
        <v>43</v>
      </c>
      <c r="M3506" t="s">
        <v>44</v>
      </c>
      <c r="N3506" t="s">
        <v>23</v>
      </c>
      <c r="O3506" t="s">
        <v>24</v>
      </c>
      <c r="P3506">
        <v>26</v>
      </c>
      <c r="Q3506" t="s">
        <v>48</v>
      </c>
      <c r="R3506">
        <v>500</v>
      </c>
      <c r="S3506" t="str">
        <f t="shared" si="54"/>
        <v>150K-200K</v>
      </c>
    </row>
    <row r="3507" spans="1:19" x14ac:dyDescent="0.3">
      <c r="A3507" t="s">
        <v>26</v>
      </c>
      <c r="B3507" t="s">
        <v>68</v>
      </c>
      <c r="C3507">
        <v>2011</v>
      </c>
      <c r="D3507" t="s">
        <v>20</v>
      </c>
      <c r="E3507" t="s">
        <v>67</v>
      </c>
      <c r="F3507">
        <v>1.7</v>
      </c>
      <c r="G3507">
        <v>122863</v>
      </c>
      <c r="H3507">
        <v>153</v>
      </c>
      <c r="I3507">
        <v>155</v>
      </c>
      <c r="J3507">
        <v>3</v>
      </c>
      <c r="K3507">
        <v>1</v>
      </c>
      <c r="L3507" t="s">
        <v>34</v>
      </c>
      <c r="M3507" t="s">
        <v>52</v>
      </c>
      <c r="N3507" t="s">
        <v>45</v>
      </c>
      <c r="O3507" t="s">
        <v>29</v>
      </c>
      <c r="P3507">
        <v>39</v>
      </c>
      <c r="Q3507" t="s">
        <v>57</v>
      </c>
      <c r="R3507">
        <v>1616</v>
      </c>
      <c r="S3507" t="str">
        <f t="shared" si="54"/>
        <v>100K-150K</v>
      </c>
    </row>
    <row r="3508" spans="1:19" x14ac:dyDescent="0.3">
      <c r="A3508" t="s">
        <v>53</v>
      </c>
      <c r="B3508" t="s">
        <v>71</v>
      </c>
      <c r="C3508">
        <v>2024</v>
      </c>
      <c r="D3508" t="s">
        <v>20</v>
      </c>
      <c r="E3508" t="s">
        <v>21</v>
      </c>
      <c r="F3508">
        <v>1.7</v>
      </c>
      <c r="G3508">
        <v>1068</v>
      </c>
      <c r="H3508">
        <v>125</v>
      </c>
      <c r="I3508">
        <v>125</v>
      </c>
      <c r="J3508">
        <v>1</v>
      </c>
      <c r="K3508">
        <v>0</v>
      </c>
      <c r="L3508" t="s">
        <v>34</v>
      </c>
      <c r="M3508" t="s">
        <v>52</v>
      </c>
      <c r="N3508" t="s">
        <v>45</v>
      </c>
      <c r="O3508" t="s">
        <v>29</v>
      </c>
      <c r="P3508">
        <v>39</v>
      </c>
      <c r="Q3508" t="s">
        <v>76</v>
      </c>
      <c r="R3508">
        <v>42094</v>
      </c>
      <c r="S3508" t="str">
        <f t="shared" si="54"/>
        <v>0-50K</v>
      </c>
    </row>
    <row r="3509" spans="1:19" x14ac:dyDescent="0.3">
      <c r="A3509" t="s">
        <v>53</v>
      </c>
      <c r="B3509" t="s">
        <v>79</v>
      </c>
      <c r="C3509">
        <v>2006</v>
      </c>
      <c r="D3509" t="s">
        <v>20</v>
      </c>
      <c r="E3509" t="s">
        <v>67</v>
      </c>
      <c r="F3509">
        <v>2.2000000000000002</v>
      </c>
      <c r="G3509">
        <v>175928</v>
      </c>
      <c r="H3509">
        <v>175</v>
      </c>
      <c r="I3509">
        <v>187</v>
      </c>
      <c r="J3509">
        <v>5</v>
      </c>
      <c r="K3509">
        <v>0</v>
      </c>
      <c r="L3509" t="s">
        <v>40</v>
      </c>
      <c r="M3509" t="s">
        <v>22</v>
      </c>
      <c r="N3509" t="s">
        <v>45</v>
      </c>
      <c r="O3509" t="s">
        <v>29</v>
      </c>
      <c r="P3509">
        <v>32</v>
      </c>
      <c r="Q3509" t="s">
        <v>140</v>
      </c>
      <c r="R3509">
        <v>2992</v>
      </c>
      <c r="S3509" t="str">
        <f t="shared" si="54"/>
        <v>150K-200K</v>
      </c>
    </row>
    <row r="3510" spans="1:19" x14ac:dyDescent="0.3">
      <c r="A3510" t="s">
        <v>53</v>
      </c>
      <c r="B3510" t="s">
        <v>77</v>
      </c>
      <c r="C3510">
        <v>2006</v>
      </c>
      <c r="D3510" t="s">
        <v>20</v>
      </c>
      <c r="E3510" t="s">
        <v>21</v>
      </c>
      <c r="F3510">
        <v>2.4</v>
      </c>
      <c r="G3510">
        <v>155712</v>
      </c>
      <c r="H3510">
        <v>187</v>
      </c>
      <c r="I3510">
        <v>182</v>
      </c>
      <c r="J3510">
        <v>3</v>
      </c>
      <c r="K3510">
        <v>0</v>
      </c>
      <c r="L3510" t="s">
        <v>34</v>
      </c>
      <c r="M3510" t="s">
        <v>28</v>
      </c>
      <c r="N3510" t="s">
        <v>23</v>
      </c>
      <c r="O3510" t="s">
        <v>24</v>
      </c>
      <c r="P3510">
        <v>32</v>
      </c>
      <c r="Q3510" t="s">
        <v>57</v>
      </c>
      <c r="R3510">
        <v>5571</v>
      </c>
      <c r="S3510" t="str">
        <f t="shared" si="54"/>
        <v>150K-200K</v>
      </c>
    </row>
    <row r="3511" spans="1:19" x14ac:dyDescent="0.3">
      <c r="A3511" t="s">
        <v>80</v>
      </c>
      <c r="B3511" t="s">
        <v>81</v>
      </c>
      <c r="C3511">
        <v>2007</v>
      </c>
      <c r="D3511" t="s">
        <v>20</v>
      </c>
      <c r="E3511" t="s">
        <v>67</v>
      </c>
      <c r="F3511">
        <v>2.7</v>
      </c>
      <c r="G3511">
        <v>86139</v>
      </c>
      <c r="H3511">
        <v>212</v>
      </c>
      <c r="I3511">
        <v>189</v>
      </c>
      <c r="J3511">
        <v>3</v>
      </c>
      <c r="K3511">
        <v>0</v>
      </c>
      <c r="L3511" t="s">
        <v>34</v>
      </c>
      <c r="M3511" t="s">
        <v>22</v>
      </c>
      <c r="N3511" t="s">
        <v>82</v>
      </c>
      <c r="O3511" t="s">
        <v>60</v>
      </c>
      <c r="P3511">
        <v>24</v>
      </c>
      <c r="Q3511" t="s">
        <v>25</v>
      </c>
      <c r="R3511">
        <v>2234</v>
      </c>
      <c r="S3511" t="str">
        <f t="shared" si="54"/>
        <v>50K-100K</v>
      </c>
    </row>
    <row r="3512" spans="1:19" x14ac:dyDescent="0.3">
      <c r="A3512" t="s">
        <v>80</v>
      </c>
      <c r="B3512" t="s">
        <v>81</v>
      </c>
      <c r="C3512">
        <v>2015</v>
      </c>
      <c r="D3512" t="s">
        <v>20</v>
      </c>
      <c r="E3512" t="s">
        <v>21</v>
      </c>
      <c r="F3512">
        <v>3.9</v>
      </c>
      <c r="G3512">
        <v>64620</v>
      </c>
      <c r="H3512">
        <v>288</v>
      </c>
      <c r="I3512">
        <v>291</v>
      </c>
      <c r="J3512">
        <v>2</v>
      </c>
      <c r="K3512">
        <v>1</v>
      </c>
      <c r="L3512" t="s">
        <v>140</v>
      </c>
      <c r="M3512" t="s">
        <v>59</v>
      </c>
      <c r="N3512" t="s">
        <v>82</v>
      </c>
      <c r="O3512" t="s">
        <v>24</v>
      </c>
      <c r="P3512">
        <v>26</v>
      </c>
      <c r="Q3512" t="s">
        <v>48</v>
      </c>
      <c r="R3512">
        <v>8060</v>
      </c>
      <c r="S3512" t="str">
        <f t="shared" si="54"/>
        <v>50K-100K</v>
      </c>
    </row>
    <row r="3513" spans="1:19" x14ac:dyDescent="0.3">
      <c r="A3513" t="s">
        <v>26</v>
      </c>
      <c r="B3513" t="s">
        <v>58</v>
      </c>
      <c r="C3513">
        <v>2012</v>
      </c>
      <c r="D3513" t="s">
        <v>20</v>
      </c>
      <c r="E3513" t="s">
        <v>21</v>
      </c>
      <c r="F3513">
        <v>2.1</v>
      </c>
      <c r="G3513">
        <v>255495</v>
      </c>
      <c r="H3513">
        <v>173</v>
      </c>
      <c r="I3513">
        <v>187</v>
      </c>
      <c r="J3513">
        <v>2</v>
      </c>
      <c r="K3513">
        <v>1</v>
      </c>
      <c r="L3513" t="s">
        <v>43</v>
      </c>
      <c r="M3513" t="s">
        <v>28</v>
      </c>
      <c r="N3513" t="s">
        <v>23</v>
      </c>
      <c r="O3513" t="s">
        <v>29</v>
      </c>
      <c r="P3513">
        <v>35</v>
      </c>
      <c r="Q3513" t="s">
        <v>46</v>
      </c>
      <c r="R3513">
        <v>500</v>
      </c>
      <c r="S3513" t="str">
        <f t="shared" si="54"/>
        <v>200K+</v>
      </c>
    </row>
    <row r="3514" spans="1:19" x14ac:dyDescent="0.3">
      <c r="A3514" t="s">
        <v>55</v>
      </c>
      <c r="B3514" t="s">
        <v>69</v>
      </c>
      <c r="C3514">
        <v>2008</v>
      </c>
      <c r="D3514" t="s">
        <v>20</v>
      </c>
      <c r="E3514" t="s">
        <v>21</v>
      </c>
      <c r="F3514">
        <v>2.7</v>
      </c>
      <c r="G3514">
        <v>225249</v>
      </c>
      <c r="H3514">
        <v>203</v>
      </c>
      <c r="I3514">
        <v>184</v>
      </c>
      <c r="J3514">
        <v>3</v>
      </c>
      <c r="K3514">
        <v>0</v>
      </c>
      <c r="L3514" t="s">
        <v>43</v>
      </c>
      <c r="M3514" t="s">
        <v>72</v>
      </c>
      <c r="N3514" t="s">
        <v>23</v>
      </c>
      <c r="O3514" t="s">
        <v>24</v>
      </c>
      <c r="P3514">
        <v>24</v>
      </c>
      <c r="Q3514" t="s">
        <v>140</v>
      </c>
      <c r="R3514">
        <v>500</v>
      </c>
      <c r="S3514" t="str">
        <f t="shared" si="54"/>
        <v>200K+</v>
      </c>
    </row>
    <row r="3515" spans="1:19" x14ac:dyDescent="0.3">
      <c r="A3515" t="s">
        <v>80</v>
      </c>
      <c r="B3515" t="s">
        <v>83</v>
      </c>
      <c r="C3515">
        <v>2012</v>
      </c>
      <c r="D3515" t="s">
        <v>33</v>
      </c>
      <c r="E3515" t="s">
        <v>21</v>
      </c>
      <c r="F3515">
        <v>2.5</v>
      </c>
      <c r="G3515">
        <v>209378</v>
      </c>
      <c r="H3515">
        <v>252</v>
      </c>
      <c r="I3515">
        <v>240</v>
      </c>
      <c r="J3515">
        <v>2</v>
      </c>
      <c r="K3515">
        <v>1</v>
      </c>
      <c r="L3515" t="s">
        <v>43</v>
      </c>
      <c r="M3515" t="s">
        <v>52</v>
      </c>
      <c r="N3515" t="s">
        <v>84</v>
      </c>
      <c r="O3515" t="s">
        <v>95</v>
      </c>
      <c r="P3515">
        <v>38</v>
      </c>
      <c r="Q3515" t="s">
        <v>140</v>
      </c>
      <c r="R3515">
        <v>1121</v>
      </c>
      <c r="S3515" t="str">
        <f t="shared" si="54"/>
        <v>200K+</v>
      </c>
    </row>
    <row r="3516" spans="1:19" x14ac:dyDescent="0.3">
      <c r="A3516" t="s">
        <v>73</v>
      </c>
      <c r="B3516" t="s">
        <v>87</v>
      </c>
      <c r="C3516">
        <v>2020</v>
      </c>
      <c r="D3516" t="s">
        <v>20</v>
      </c>
      <c r="E3516" t="s">
        <v>21</v>
      </c>
      <c r="F3516">
        <v>2.1</v>
      </c>
      <c r="G3516">
        <v>695</v>
      </c>
      <c r="H3516">
        <v>159</v>
      </c>
      <c r="I3516">
        <v>187</v>
      </c>
      <c r="J3516">
        <v>2</v>
      </c>
      <c r="K3516">
        <v>0</v>
      </c>
      <c r="L3516" t="s">
        <v>34</v>
      </c>
      <c r="M3516" t="s">
        <v>140</v>
      </c>
      <c r="N3516" t="s">
        <v>23</v>
      </c>
      <c r="O3516" t="s">
        <v>60</v>
      </c>
      <c r="P3516">
        <v>30</v>
      </c>
      <c r="Q3516" t="s">
        <v>88</v>
      </c>
      <c r="R3516">
        <v>31885</v>
      </c>
      <c r="S3516" t="str">
        <f t="shared" si="54"/>
        <v>0-50K</v>
      </c>
    </row>
    <row r="3517" spans="1:19" x14ac:dyDescent="0.3">
      <c r="A3517" t="s">
        <v>55</v>
      </c>
      <c r="B3517" t="s">
        <v>75</v>
      </c>
      <c r="C3517">
        <v>2008</v>
      </c>
      <c r="D3517" t="s">
        <v>20</v>
      </c>
      <c r="E3517" t="s">
        <v>67</v>
      </c>
      <c r="F3517">
        <v>2.4</v>
      </c>
      <c r="G3517">
        <v>138453</v>
      </c>
      <c r="H3517">
        <v>187</v>
      </c>
      <c r="I3517">
        <v>177</v>
      </c>
      <c r="J3517">
        <v>2</v>
      </c>
      <c r="K3517" t="s">
        <v>140</v>
      </c>
      <c r="L3517" t="s">
        <v>140</v>
      </c>
      <c r="M3517" t="s">
        <v>22</v>
      </c>
      <c r="N3517" t="s">
        <v>45</v>
      </c>
      <c r="O3517" t="s">
        <v>29</v>
      </c>
      <c r="P3517">
        <v>33</v>
      </c>
      <c r="Q3517" t="s">
        <v>140</v>
      </c>
      <c r="R3517">
        <v>500</v>
      </c>
      <c r="S3517" t="str">
        <f t="shared" si="54"/>
        <v>100K-150K</v>
      </c>
    </row>
    <row r="3518" spans="1:19" x14ac:dyDescent="0.3">
      <c r="A3518" t="s">
        <v>80</v>
      </c>
      <c r="B3518" t="s">
        <v>102</v>
      </c>
      <c r="C3518">
        <v>2005</v>
      </c>
      <c r="D3518" t="s">
        <v>20</v>
      </c>
      <c r="E3518" t="s">
        <v>21</v>
      </c>
      <c r="F3518">
        <v>2.8</v>
      </c>
      <c r="G3518">
        <v>220718</v>
      </c>
      <c r="H3518">
        <v>197</v>
      </c>
      <c r="I3518">
        <v>188</v>
      </c>
      <c r="J3518">
        <v>5</v>
      </c>
      <c r="K3518">
        <v>0</v>
      </c>
      <c r="L3518" t="s">
        <v>43</v>
      </c>
      <c r="M3518" t="s">
        <v>140</v>
      </c>
      <c r="N3518" t="s">
        <v>23</v>
      </c>
      <c r="O3518" t="s">
        <v>24</v>
      </c>
      <c r="P3518">
        <v>31</v>
      </c>
      <c r="Q3518" t="s">
        <v>25</v>
      </c>
      <c r="R3518">
        <v>500</v>
      </c>
      <c r="S3518" t="str">
        <f t="shared" si="54"/>
        <v>200K+</v>
      </c>
    </row>
    <row r="3519" spans="1:19" x14ac:dyDescent="0.3">
      <c r="A3519" t="s">
        <v>38</v>
      </c>
      <c r="B3519" t="s">
        <v>39</v>
      </c>
      <c r="C3519">
        <v>2008</v>
      </c>
      <c r="D3519" t="s">
        <v>20</v>
      </c>
      <c r="E3519" t="s">
        <v>21</v>
      </c>
      <c r="F3519">
        <v>2.4</v>
      </c>
      <c r="G3519">
        <v>190952</v>
      </c>
      <c r="H3519">
        <v>191</v>
      </c>
      <c r="I3519">
        <v>175</v>
      </c>
      <c r="J3519">
        <v>4</v>
      </c>
      <c r="K3519">
        <v>1</v>
      </c>
      <c r="L3519" t="s">
        <v>34</v>
      </c>
      <c r="M3519" t="s">
        <v>52</v>
      </c>
      <c r="N3519" t="s">
        <v>23</v>
      </c>
      <c r="O3519" t="s">
        <v>29</v>
      </c>
      <c r="P3519">
        <v>33</v>
      </c>
      <c r="Q3519" t="s">
        <v>25</v>
      </c>
      <c r="R3519">
        <v>2943</v>
      </c>
      <c r="S3519" t="str">
        <f t="shared" si="54"/>
        <v>150K-200K</v>
      </c>
    </row>
    <row r="3520" spans="1:19" x14ac:dyDescent="0.3">
      <c r="A3520" t="s">
        <v>18</v>
      </c>
      <c r="B3520" t="s">
        <v>66</v>
      </c>
      <c r="C3520">
        <v>2015</v>
      </c>
      <c r="D3520" t="s">
        <v>33</v>
      </c>
      <c r="E3520" t="s">
        <v>21</v>
      </c>
      <c r="F3520">
        <v>2.5</v>
      </c>
      <c r="G3520">
        <v>50069</v>
      </c>
      <c r="H3520">
        <v>176</v>
      </c>
      <c r="I3520">
        <v>170</v>
      </c>
      <c r="J3520">
        <v>1</v>
      </c>
      <c r="K3520">
        <v>0</v>
      </c>
      <c r="L3520" t="s">
        <v>34</v>
      </c>
      <c r="M3520" t="s">
        <v>28</v>
      </c>
      <c r="N3520" t="s">
        <v>23</v>
      </c>
      <c r="O3520" t="s">
        <v>24</v>
      </c>
      <c r="P3520">
        <v>48</v>
      </c>
      <c r="Q3520" t="s">
        <v>25</v>
      </c>
      <c r="R3520">
        <v>18432</v>
      </c>
      <c r="S3520" t="str">
        <f t="shared" si="54"/>
        <v>50K-100K</v>
      </c>
    </row>
    <row r="3521" spans="1:19" x14ac:dyDescent="0.3">
      <c r="A3521" t="s">
        <v>18</v>
      </c>
      <c r="B3521" t="s">
        <v>51</v>
      </c>
      <c r="C3521">
        <v>2022</v>
      </c>
      <c r="D3521" t="s">
        <v>33</v>
      </c>
      <c r="E3521" t="s">
        <v>21</v>
      </c>
      <c r="F3521">
        <v>1.8</v>
      </c>
      <c r="G3521">
        <v>5919</v>
      </c>
      <c r="H3521">
        <v>149</v>
      </c>
      <c r="I3521">
        <v>187</v>
      </c>
      <c r="J3521">
        <v>1</v>
      </c>
      <c r="K3521">
        <v>0</v>
      </c>
      <c r="L3521" t="s">
        <v>43</v>
      </c>
      <c r="M3521" t="s">
        <v>59</v>
      </c>
      <c r="N3521" t="s">
        <v>45</v>
      </c>
      <c r="O3521" t="s">
        <v>24</v>
      </c>
      <c r="P3521">
        <v>49</v>
      </c>
      <c r="Q3521" t="s">
        <v>25</v>
      </c>
      <c r="R3521">
        <v>38417</v>
      </c>
      <c r="S3521" t="str">
        <f t="shared" si="54"/>
        <v>0-50K</v>
      </c>
    </row>
    <row r="3522" spans="1:19" x14ac:dyDescent="0.3">
      <c r="A3522" t="s">
        <v>49</v>
      </c>
      <c r="B3522" t="s">
        <v>50</v>
      </c>
      <c r="C3522">
        <v>2019</v>
      </c>
      <c r="D3522" t="s">
        <v>20</v>
      </c>
      <c r="E3522" t="s">
        <v>21</v>
      </c>
      <c r="F3522">
        <v>2.2000000000000002</v>
      </c>
      <c r="G3522">
        <v>61287</v>
      </c>
      <c r="H3522">
        <v>173</v>
      </c>
      <c r="I3522">
        <v>187</v>
      </c>
      <c r="J3522">
        <v>2</v>
      </c>
      <c r="K3522">
        <v>0</v>
      </c>
      <c r="L3522" t="s">
        <v>43</v>
      </c>
      <c r="M3522" t="s">
        <v>28</v>
      </c>
      <c r="N3522" t="s">
        <v>45</v>
      </c>
      <c r="O3522" t="s">
        <v>29</v>
      </c>
      <c r="P3522">
        <v>32</v>
      </c>
      <c r="Q3522" t="s">
        <v>88</v>
      </c>
      <c r="R3522">
        <v>10120</v>
      </c>
      <c r="S3522" t="str">
        <f t="shared" ref="S3522:S3585" si="55">IF(G3522&lt;=50000,"0-50K",IF(G3522&lt;=100000,"50K-100K",IF(G3522&lt;=150000,"100K-150K",IF(G3522&lt;=200000,"150K-200K","200K+"))))</f>
        <v>50K-100K</v>
      </c>
    </row>
    <row r="3523" spans="1:19" x14ac:dyDescent="0.3">
      <c r="A3523" t="s">
        <v>18</v>
      </c>
      <c r="B3523" t="s">
        <v>19</v>
      </c>
      <c r="C3523">
        <v>2009</v>
      </c>
      <c r="D3523" t="s">
        <v>20</v>
      </c>
      <c r="E3523" t="s">
        <v>67</v>
      </c>
      <c r="F3523">
        <v>3.3</v>
      </c>
      <c r="G3523">
        <v>118070</v>
      </c>
      <c r="H3523">
        <v>253</v>
      </c>
      <c r="I3523">
        <v>225</v>
      </c>
      <c r="J3523">
        <v>3</v>
      </c>
      <c r="K3523">
        <v>1</v>
      </c>
      <c r="L3523" t="s">
        <v>43</v>
      </c>
      <c r="M3523" t="s">
        <v>140</v>
      </c>
      <c r="N3523" t="s">
        <v>23</v>
      </c>
      <c r="O3523" t="s">
        <v>24</v>
      </c>
      <c r="P3523">
        <v>20</v>
      </c>
      <c r="Q3523" t="s">
        <v>140</v>
      </c>
      <c r="R3523">
        <v>9394</v>
      </c>
      <c r="S3523" t="str">
        <f t="shared" si="55"/>
        <v>100K-150K</v>
      </c>
    </row>
    <row r="3524" spans="1:19" x14ac:dyDescent="0.3">
      <c r="A3524" t="s">
        <v>38</v>
      </c>
      <c r="B3524" t="s">
        <v>47</v>
      </c>
      <c r="C3524">
        <v>2024</v>
      </c>
      <c r="D3524" t="s">
        <v>63</v>
      </c>
      <c r="E3524" t="s">
        <v>21</v>
      </c>
      <c r="F3524">
        <v>2.5</v>
      </c>
      <c r="G3524">
        <v>100</v>
      </c>
      <c r="H3524">
        <v>210</v>
      </c>
      <c r="I3524">
        <v>176</v>
      </c>
      <c r="J3524">
        <v>1</v>
      </c>
      <c r="K3524">
        <v>0</v>
      </c>
      <c r="L3524" t="s">
        <v>43</v>
      </c>
      <c r="M3524" t="s">
        <v>52</v>
      </c>
      <c r="N3524" t="s">
        <v>23</v>
      </c>
      <c r="O3524" t="s">
        <v>24</v>
      </c>
      <c r="P3524">
        <v>31</v>
      </c>
      <c r="Q3524" t="s">
        <v>91</v>
      </c>
      <c r="R3524">
        <v>27297</v>
      </c>
      <c r="S3524" t="str">
        <f t="shared" si="55"/>
        <v>0-50K</v>
      </c>
    </row>
    <row r="3525" spans="1:19" x14ac:dyDescent="0.3">
      <c r="A3525" t="s">
        <v>26</v>
      </c>
      <c r="B3525" t="s">
        <v>68</v>
      </c>
      <c r="C3525">
        <v>2009</v>
      </c>
      <c r="D3525" t="s">
        <v>20</v>
      </c>
      <c r="E3525" t="s">
        <v>21</v>
      </c>
      <c r="F3525">
        <v>1.4</v>
      </c>
      <c r="G3525">
        <v>198906</v>
      </c>
      <c r="H3525">
        <v>113</v>
      </c>
      <c r="I3525">
        <v>111</v>
      </c>
      <c r="J3525">
        <v>3</v>
      </c>
      <c r="K3525">
        <v>1</v>
      </c>
      <c r="L3525" t="s">
        <v>40</v>
      </c>
      <c r="M3525" t="s">
        <v>72</v>
      </c>
      <c r="N3525" t="s">
        <v>45</v>
      </c>
      <c r="O3525" t="s">
        <v>29</v>
      </c>
      <c r="P3525">
        <v>32</v>
      </c>
      <c r="Q3525" t="s">
        <v>48</v>
      </c>
      <c r="R3525">
        <v>500</v>
      </c>
      <c r="S3525" t="str">
        <f t="shared" si="55"/>
        <v>150K-200K</v>
      </c>
    </row>
    <row r="3526" spans="1:19" x14ac:dyDescent="0.3">
      <c r="A3526" t="s">
        <v>73</v>
      </c>
      <c r="B3526" t="s">
        <v>90</v>
      </c>
      <c r="C3526">
        <v>2024</v>
      </c>
      <c r="D3526" t="s">
        <v>33</v>
      </c>
      <c r="E3526" t="s">
        <v>21</v>
      </c>
      <c r="F3526">
        <v>1.7</v>
      </c>
      <c r="G3526">
        <v>4926</v>
      </c>
      <c r="H3526">
        <v>123</v>
      </c>
      <c r="I3526">
        <v>111</v>
      </c>
      <c r="J3526">
        <v>1</v>
      </c>
      <c r="K3526">
        <v>0</v>
      </c>
      <c r="L3526" t="s">
        <v>43</v>
      </c>
      <c r="M3526" t="s">
        <v>72</v>
      </c>
      <c r="N3526" t="s">
        <v>45</v>
      </c>
      <c r="O3526" t="s">
        <v>29</v>
      </c>
      <c r="P3526">
        <v>57</v>
      </c>
      <c r="Q3526" t="s">
        <v>25</v>
      </c>
      <c r="R3526">
        <v>41536</v>
      </c>
      <c r="S3526" t="str">
        <f t="shared" si="55"/>
        <v>0-50K</v>
      </c>
    </row>
    <row r="3527" spans="1:19" x14ac:dyDescent="0.3">
      <c r="A3527" t="s">
        <v>49</v>
      </c>
      <c r="B3527" t="s">
        <v>50</v>
      </c>
      <c r="C3527">
        <v>2010</v>
      </c>
      <c r="D3527" t="s">
        <v>20</v>
      </c>
      <c r="E3527" t="s">
        <v>67</v>
      </c>
      <c r="F3527">
        <v>2.4</v>
      </c>
      <c r="G3527">
        <v>180832</v>
      </c>
      <c r="H3527">
        <v>196</v>
      </c>
      <c r="I3527">
        <v>178</v>
      </c>
      <c r="J3527">
        <v>3</v>
      </c>
      <c r="K3527">
        <v>0</v>
      </c>
      <c r="L3527" t="s">
        <v>43</v>
      </c>
      <c r="M3527" t="s">
        <v>94</v>
      </c>
      <c r="N3527" t="s">
        <v>45</v>
      </c>
      <c r="O3527" t="s">
        <v>29</v>
      </c>
      <c r="P3527">
        <v>34</v>
      </c>
      <c r="Q3527" t="s">
        <v>48</v>
      </c>
      <c r="R3527">
        <v>500</v>
      </c>
      <c r="S3527" t="str">
        <f t="shared" si="55"/>
        <v>150K-200K</v>
      </c>
    </row>
    <row r="3528" spans="1:19" x14ac:dyDescent="0.3">
      <c r="A3528" t="s">
        <v>18</v>
      </c>
      <c r="B3528" t="s">
        <v>70</v>
      </c>
      <c r="C3528">
        <v>2015</v>
      </c>
      <c r="D3528" t="s">
        <v>20</v>
      </c>
      <c r="E3528" t="s">
        <v>21</v>
      </c>
      <c r="F3528">
        <v>2.4</v>
      </c>
      <c r="G3528">
        <v>126174</v>
      </c>
      <c r="H3528">
        <v>182</v>
      </c>
      <c r="I3528">
        <v>165</v>
      </c>
      <c r="J3528">
        <v>1</v>
      </c>
      <c r="K3528">
        <v>0</v>
      </c>
      <c r="L3528" t="s">
        <v>140</v>
      </c>
      <c r="M3528" t="s">
        <v>28</v>
      </c>
      <c r="N3528" t="s">
        <v>45</v>
      </c>
      <c r="O3528" t="s">
        <v>29</v>
      </c>
      <c r="P3528">
        <v>33</v>
      </c>
      <c r="Q3528" t="s">
        <v>91</v>
      </c>
      <c r="R3528">
        <v>21151</v>
      </c>
      <c r="S3528" t="str">
        <f t="shared" si="55"/>
        <v>100K-150K</v>
      </c>
    </row>
    <row r="3529" spans="1:19" x14ac:dyDescent="0.3">
      <c r="A3529" t="s">
        <v>26</v>
      </c>
      <c r="B3529" t="s">
        <v>101</v>
      </c>
      <c r="C3529">
        <v>2016</v>
      </c>
      <c r="D3529" t="s">
        <v>63</v>
      </c>
      <c r="E3529" t="s">
        <v>21</v>
      </c>
      <c r="F3529">
        <v>2</v>
      </c>
      <c r="G3529">
        <v>87365</v>
      </c>
      <c r="H3529">
        <v>153</v>
      </c>
      <c r="I3529">
        <v>187</v>
      </c>
      <c r="J3529">
        <v>2</v>
      </c>
      <c r="K3529">
        <v>1</v>
      </c>
      <c r="L3529" t="s">
        <v>140</v>
      </c>
      <c r="M3529" t="s">
        <v>52</v>
      </c>
      <c r="N3529" t="s">
        <v>45</v>
      </c>
      <c r="O3529" t="s">
        <v>29</v>
      </c>
      <c r="P3529">
        <v>32</v>
      </c>
      <c r="Q3529" t="s">
        <v>25</v>
      </c>
      <c r="R3529">
        <v>4594</v>
      </c>
      <c r="S3529" t="str">
        <f t="shared" si="55"/>
        <v>50K-100K</v>
      </c>
    </row>
    <row r="3530" spans="1:19" x14ac:dyDescent="0.3">
      <c r="A3530" t="s">
        <v>73</v>
      </c>
      <c r="B3530" t="s">
        <v>97</v>
      </c>
      <c r="C3530">
        <v>2012</v>
      </c>
      <c r="D3530" t="s">
        <v>20</v>
      </c>
      <c r="E3530" t="s">
        <v>21</v>
      </c>
      <c r="F3530">
        <v>2</v>
      </c>
      <c r="G3530">
        <v>125725</v>
      </c>
      <c r="H3530">
        <v>158</v>
      </c>
      <c r="I3530">
        <v>187</v>
      </c>
      <c r="J3530">
        <v>3</v>
      </c>
      <c r="K3530">
        <v>1</v>
      </c>
      <c r="L3530" t="s">
        <v>43</v>
      </c>
      <c r="M3530" t="s">
        <v>140</v>
      </c>
      <c r="N3530" t="s">
        <v>45</v>
      </c>
      <c r="O3530" t="s">
        <v>29</v>
      </c>
      <c r="P3530">
        <v>32</v>
      </c>
      <c r="Q3530" t="s">
        <v>140</v>
      </c>
      <c r="R3530">
        <v>11827</v>
      </c>
      <c r="S3530" t="str">
        <f t="shared" si="55"/>
        <v>100K-150K</v>
      </c>
    </row>
    <row r="3531" spans="1:19" x14ac:dyDescent="0.3">
      <c r="A3531" t="s">
        <v>80</v>
      </c>
      <c r="B3531" t="s">
        <v>81</v>
      </c>
      <c r="C3531">
        <v>2018</v>
      </c>
      <c r="D3531" t="s">
        <v>33</v>
      </c>
      <c r="E3531" t="s">
        <v>67</v>
      </c>
      <c r="F3531">
        <v>3.4</v>
      </c>
      <c r="G3531">
        <v>65301</v>
      </c>
      <c r="H3531">
        <v>249</v>
      </c>
      <c r="I3531">
        <v>240</v>
      </c>
      <c r="J3531">
        <v>4</v>
      </c>
      <c r="K3531">
        <v>0</v>
      </c>
      <c r="L3531" t="s">
        <v>43</v>
      </c>
      <c r="M3531" t="s">
        <v>59</v>
      </c>
      <c r="N3531" t="s">
        <v>82</v>
      </c>
      <c r="O3531" t="s">
        <v>24</v>
      </c>
      <c r="P3531">
        <v>42</v>
      </c>
      <c r="Q3531" t="s">
        <v>64</v>
      </c>
      <c r="R3531">
        <v>19819</v>
      </c>
      <c r="S3531" t="str">
        <f t="shared" si="55"/>
        <v>50K-100K</v>
      </c>
    </row>
    <row r="3532" spans="1:19" x14ac:dyDescent="0.3">
      <c r="A3532" t="s">
        <v>53</v>
      </c>
      <c r="B3532" t="s">
        <v>77</v>
      </c>
      <c r="C3532">
        <v>2013</v>
      </c>
      <c r="D3532" t="s">
        <v>20</v>
      </c>
      <c r="E3532" t="s">
        <v>21</v>
      </c>
      <c r="F3532">
        <v>3.4</v>
      </c>
      <c r="G3532">
        <v>153670</v>
      </c>
      <c r="H3532">
        <v>187</v>
      </c>
      <c r="I3532">
        <v>257</v>
      </c>
      <c r="J3532">
        <v>4</v>
      </c>
      <c r="K3532">
        <v>1</v>
      </c>
      <c r="L3532" t="s">
        <v>43</v>
      </c>
      <c r="M3532" t="s">
        <v>52</v>
      </c>
      <c r="N3532" t="s">
        <v>23</v>
      </c>
      <c r="O3532" t="s">
        <v>29</v>
      </c>
      <c r="P3532">
        <v>23</v>
      </c>
      <c r="Q3532" t="s">
        <v>88</v>
      </c>
      <c r="R3532">
        <v>13795</v>
      </c>
      <c r="S3532" t="str">
        <f t="shared" si="55"/>
        <v>150K-200K</v>
      </c>
    </row>
    <row r="3533" spans="1:19" x14ac:dyDescent="0.3">
      <c r="A3533" t="s">
        <v>18</v>
      </c>
      <c r="B3533" t="s">
        <v>66</v>
      </c>
      <c r="C3533">
        <v>2014</v>
      </c>
      <c r="D3533" t="s">
        <v>20</v>
      </c>
      <c r="E3533" t="s">
        <v>21</v>
      </c>
      <c r="F3533">
        <v>3.2</v>
      </c>
      <c r="G3533">
        <v>128636</v>
      </c>
      <c r="H3533">
        <v>265</v>
      </c>
      <c r="I3533">
        <v>250</v>
      </c>
      <c r="J3533">
        <v>3</v>
      </c>
      <c r="K3533">
        <v>0</v>
      </c>
      <c r="L3533" t="s">
        <v>43</v>
      </c>
      <c r="M3533" t="s">
        <v>140</v>
      </c>
      <c r="N3533" t="s">
        <v>23</v>
      </c>
      <c r="O3533" t="s">
        <v>24</v>
      </c>
      <c r="P3533">
        <v>31</v>
      </c>
      <c r="Q3533" t="s">
        <v>91</v>
      </c>
      <c r="R3533">
        <v>13626</v>
      </c>
      <c r="S3533" t="str">
        <f t="shared" si="55"/>
        <v>100K-150K</v>
      </c>
    </row>
    <row r="3534" spans="1:19" x14ac:dyDescent="0.3">
      <c r="A3534" t="s">
        <v>80</v>
      </c>
      <c r="B3534" t="s">
        <v>81</v>
      </c>
      <c r="C3534">
        <v>2009</v>
      </c>
      <c r="D3534" t="s">
        <v>20</v>
      </c>
      <c r="E3534" t="s">
        <v>140</v>
      </c>
      <c r="F3534">
        <v>4.8</v>
      </c>
      <c r="G3534">
        <v>163174</v>
      </c>
      <c r="H3534">
        <v>187</v>
      </c>
      <c r="I3534">
        <v>319</v>
      </c>
      <c r="J3534">
        <v>4</v>
      </c>
      <c r="K3534">
        <v>0</v>
      </c>
      <c r="L3534" t="s">
        <v>40</v>
      </c>
      <c r="M3534" t="s">
        <v>140</v>
      </c>
      <c r="N3534" t="s">
        <v>82</v>
      </c>
      <c r="O3534" t="s">
        <v>60</v>
      </c>
      <c r="P3534">
        <v>13</v>
      </c>
      <c r="Q3534" t="s">
        <v>140</v>
      </c>
      <c r="R3534">
        <v>500</v>
      </c>
      <c r="S3534" t="str">
        <f t="shared" si="55"/>
        <v>150K-200K</v>
      </c>
    </row>
    <row r="3535" spans="1:19" x14ac:dyDescent="0.3">
      <c r="A3535" t="s">
        <v>80</v>
      </c>
      <c r="B3535" t="s">
        <v>98</v>
      </c>
      <c r="C3535">
        <v>2018</v>
      </c>
      <c r="D3535" t="s">
        <v>20</v>
      </c>
      <c r="E3535" t="s">
        <v>21</v>
      </c>
      <c r="F3535">
        <v>2.5</v>
      </c>
      <c r="G3535">
        <v>30220</v>
      </c>
      <c r="H3535">
        <v>210</v>
      </c>
      <c r="I3535">
        <v>183</v>
      </c>
      <c r="J3535">
        <v>3</v>
      </c>
      <c r="K3535" t="s">
        <v>140</v>
      </c>
      <c r="L3535" t="s">
        <v>34</v>
      </c>
      <c r="M3535" t="s">
        <v>22</v>
      </c>
      <c r="N3535" t="s">
        <v>23</v>
      </c>
      <c r="O3535" t="s">
        <v>24</v>
      </c>
      <c r="P3535">
        <v>30</v>
      </c>
      <c r="Q3535" t="s">
        <v>88</v>
      </c>
      <c r="R3535">
        <v>11399</v>
      </c>
      <c r="S3535" t="str">
        <f t="shared" si="55"/>
        <v>0-50K</v>
      </c>
    </row>
    <row r="3536" spans="1:19" x14ac:dyDescent="0.3">
      <c r="A3536" t="s">
        <v>53</v>
      </c>
      <c r="B3536" t="s">
        <v>77</v>
      </c>
      <c r="C3536">
        <v>2018</v>
      </c>
      <c r="D3536" t="s">
        <v>33</v>
      </c>
      <c r="E3536" t="s">
        <v>140</v>
      </c>
      <c r="F3536">
        <v>2.6</v>
      </c>
      <c r="G3536">
        <v>60824</v>
      </c>
      <c r="H3536">
        <v>198</v>
      </c>
      <c r="I3536">
        <v>187</v>
      </c>
      <c r="J3536">
        <v>1</v>
      </c>
      <c r="K3536">
        <v>1</v>
      </c>
      <c r="L3536" t="s">
        <v>34</v>
      </c>
      <c r="M3536" t="s">
        <v>72</v>
      </c>
      <c r="N3536" t="s">
        <v>23</v>
      </c>
      <c r="O3536" t="s">
        <v>29</v>
      </c>
      <c r="P3536">
        <v>58</v>
      </c>
      <c r="Q3536" t="s">
        <v>140</v>
      </c>
      <c r="R3536">
        <v>29333</v>
      </c>
      <c r="S3536" t="str">
        <f t="shared" si="55"/>
        <v>50K-100K</v>
      </c>
    </row>
    <row r="3537" spans="1:19" x14ac:dyDescent="0.3">
      <c r="A3537" t="s">
        <v>31</v>
      </c>
      <c r="B3537" t="s">
        <v>99</v>
      </c>
      <c r="C3537">
        <v>2009</v>
      </c>
      <c r="D3537" t="s">
        <v>20</v>
      </c>
      <c r="E3537" t="s">
        <v>21</v>
      </c>
      <c r="F3537">
        <v>2.9</v>
      </c>
      <c r="G3537">
        <v>88717</v>
      </c>
      <c r="H3537">
        <v>211</v>
      </c>
      <c r="I3537">
        <v>201</v>
      </c>
      <c r="J3537">
        <v>4</v>
      </c>
      <c r="K3537">
        <v>0</v>
      </c>
      <c r="L3537" t="s">
        <v>43</v>
      </c>
      <c r="M3537" t="s">
        <v>28</v>
      </c>
      <c r="N3537" t="s">
        <v>23</v>
      </c>
      <c r="O3537" t="s">
        <v>29</v>
      </c>
      <c r="P3537">
        <v>29</v>
      </c>
      <c r="Q3537" t="s">
        <v>30</v>
      </c>
      <c r="R3537">
        <v>4992</v>
      </c>
      <c r="S3537" t="str">
        <f t="shared" si="55"/>
        <v>50K-100K</v>
      </c>
    </row>
    <row r="3538" spans="1:19" x14ac:dyDescent="0.3">
      <c r="A3538" t="s">
        <v>49</v>
      </c>
      <c r="B3538" t="s">
        <v>92</v>
      </c>
      <c r="C3538">
        <v>2018</v>
      </c>
      <c r="D3538" t="s">
        <v>63</v>
      </c>
      <c r="E3538" t="s">
        <v>140</v>
      </c>
      <c r="F3538">
        <v>2.4</v>
      </c>
      <c r="G3538">
        <v>53410</v>
      </c>
      <c r="H3538">
        <v>187</v>
      </c>
      <c r="I3538">
        <v>202</v>
      </c>
      <c r="J3538">
        <v>2</v>
      </c>
      <c r="K3538">
        <v>0</v>
      </c>
      <c r="L3538" t="s">
        <v>34</v>
      </c>
      <c r="M3538" t="s">
        <v>59</v>
      </c>
      <c r="N3538" t="s">
        <v>23</v>
      </c>
      <c r="O3538" t="s">
        <v>29</v>
      </c>
      <c r="P3538">
        <v>34</v>
      </c>
      <c r="Q3538" t="s">
        <v>57</v>
      </c>
      <c r="R3538">
        <v>11483</v>
      </c>
      <c r="S3538" t="str">
        <f t="shared" si="55"/>
        <v>50K-100K</v>
      </c>
    </row>
    <row r="3539" spans="1:19" x14ac:dyDescent="0.3">
      <c r="A3539" t="s">
        <v>18</v>
      </c>
      <c r="B3539" t="s">
        <v>51</v>
      </c>
      <c r="C3539">
        <v>2014</v>
      </c>
      <c r="D3539" t="s">
        <v>20</v>
      </c>
      <c r="E3539" t="s">
        <v>21</v>
      </c>
      <c r="F3539">
        <v>1.9</v>
      </c>
      <c r="G3539">
        <v>117579</v>
      </c>
      <c r="H3539">
        <v>149</v>
      </c>
      <c r="I3539">
        <v>143</v>
      </c>
      <c r="J3539">
        <v>2</v>
      </c>
      <c r="K3539">
        <v>1</v>
      </c>
      <c r="L3539" t="s">
        <v>43</v>
      </c>
      <c r="M3539" t="s">
        <v>28</v>
      </c>
      <c r="N3539" t="s">
        <v>45</v>
      </c>
      <c r="O3539" t="s">
        <v>29</v>
      </c>
      <c r="P3539">
        <v>24</v>
      </c>
      <c r="Q3539" t="s">
        <v>64</v>
      </c>
      <c r="R3539">
        <v>10976</v>
      </c>
      <c r="S3539" t="str">
        <f t="shared" si="55"/>
        <v>100K-150K</v>
      </c>
    </row>
    <row r="3540" spans="1:19" x14ac:dyDescent="0.3">
      <c r="A3540" t="s">
        <v>53</v>
      </c>
      <c r="B3540" t="s">
        <v>79</v>
      </c>
      <c r="C3540">
        <v>2009</v>
      </c>
      <c r="D3540" t="s">
        <v>20</v>
      </c>
      <c r="E3540" t="s">
        <v>21</v>
      </c>
      <c r="F3540">
        <v>2.2000000000000002</v>
      </c>
      <c r="G3540">
        <v>163132</v>
      </c>
      <c r="H3540">
        <v>167</v>
      </c>
      <c r="I3540">
        <v>168</v>
      </c>
      <c r="J3540">
        <v>3</v>
      </c>
      <c r="K3540">
        <v>0</v>
      </c>
      <c r="L3540" t="s">
        <v>34</v>
      </c>
      <c r="M3540" t="s">
        <v>140</v>
      </c>
      <c r="N3540" t="s">
        <v>45</v>
      </c>
      <c r="O3540" t="s">
        <v>29</v>
      </c>
      <c r="P3540">
        <v>35</v>
      </c>
      <c r="Q3540" t="s">
        <v>30</v>
      </c>
      <c r="R3540">
        <v>7209</v>
      </c>
      <c r="S3540" t="str">
        <f t="shared" si="55"/>
        <v>150K-200K</v>
      </c>
    </row>
    <row r="3541" spans="1:19" x14ac:dyDescent="0.3">
      <c r="A3541" t="s">
        <v>73</v>
      </c>
      <c r="B3541" t="s">
        <v>74</v>
      </c>
      <c r="C3541">
        <v>2018</v>
      </c>
      <c r="D3541" t="s">
        <v>20</v>
      </c>
      <c r="E3541" t="s">
        <v>21</v>
      </c>
      <c r="F3541">
        <v>2.8</v>
      </c>
      <c r="G3541">
        <v>115877</v>
      </c>
      <c r="H3541">
        <v>210</v>
      </c>
      <c r="I3541">
        <v>203</v>
      </c>
      <c r="J3541">
        <v>1</v>
      </c>
      <c r="K3541">
        <v>1</v>
      </c>
      <c r="L3541" t="s">
        <v>34</v>
      </c>
      <c r="M3541" t="s">
        <v>94</v>
      </c>
      <c r="N3541" t="s">
        <v>23</v>
      </c>
      <c r="O3541" t="s">
        <v>24</v>
      </c>
      <c r="P3541">
        <v>25</v>
      </c>
      <c r="Q3541" t="s">
        <v>91</v>
      </c>
      <c r="R3541">
        <v>25465</v>
      </c>
      <c r="S3541" t="str">
        <f t="shared" si="55"/>
        <v>100K-150K</v>
      </c>
    </row>
    <row r="3542" spans="1:19" x14ac:dyDescent="0.3">
      <c r="A3542" t="s">
        <v>55</v>
      </c>
      <c r="B3542" t="s">
        <v>78</v>
      </c>
      <c r="C3542">
        <v>2015</v>
      </c>
      <c r="D3542" t="s">
        <v>20</v>
      </c>
      <c r="E3542" t="s">
        <v>21</v>
      </c>
      <c r="F3542">
        <v>2.5</v>
      </c>
      <c r="G3542">
        <v>184765</v>
      </c>
      <c r="H3542">
        <v>165</v>
      </c>
      <c r="I3542">
        <v>160</v>
      </c>
      <c r="J3542">
        <v>2</v>
      </c>
      <c r="K3542" t="s">
        <v>140</v>
      </c>
      <c r="L3542" t="s">
        <v>34</v>
      </c>
      <c r="M3542" t="s">
        <v>52</v>
      </c>
      <c r="N3542" t="s">
        <v>45</v>
      </c>
      <c r="O3542" t="s">
        <v>29</v>
      </c>
      <c r="P3542">
        <v>31</v>
      </c>
      <c r="Q3542" t="s">
        <v>140</v>
      </c>
      <c r="R3542">
        <v>3126</v>
      </c>
      <c r="S3542" t="str">
        <f t="shared" si="55"/>
        <v>150K-200K</v>
      </c>
    </row>
    <row r="3543" spans="1:19" x14ac:dyDescent="0.3">
      <c r="A3543" t="s">
        <v>80</v>
      </c>
      <c r="B3543" t="s">
        <v>81</v>
      </c>
      <c r="C3543">
        <v>2007</v>
      </c>
      <c r="D3543" t="s">
        <v>20</v>
      </c>
      <c r="E3543" t="s">
        <v>21</v>
      </c>
      <c r="F3543">
        <v>2.5</v>
      </c>
      <c r="G3543">
        <v>266886</v>
      </c>
      <c r="H3543">
        <v>299</v>
      </c>
      <c r="I3543">
        <v>270</v>
      </c>
      <c r="J3543">
        <v>4</v>
      </c>
      <c r="K3543">
        <v>1</v>
      </c>
      <c r="L3543" t="s">
        <v>43</v>
      </c>
      <c r="M3543" t="s">
        <v>44</v>
      </c>
      <c r="N3543" t="s">
        <v>82</v>
      </c>
      <c r="O3543" t="s">
        <v>60</v>
      </c>
      <c r="P3543">
        <v>18</v>
      </c>
      <c r="Q3543" t="s">
        <v>64</v>
      </c>
      <c r="R3543">
        <v>500</v>
      </c>
      <c r="S3543" t="str">
        <f t="shared" si="55"/>
        <v>200K+</v>
      </c>
    </row>
    <row r="3544" spans="1:19" x14ac:dyDescent="0.3">
      <c r="A3544" t="s">
        <v>38</v>
      </c>
      <c r="B3544" t="s">
        <v>47</v>
      </c>
      <c r="C3544">
        <v>2021</v>
      </c>
      <c r="D3544" t="s">
        <v>20</v>
      </c>
      <c r="E3544" t="s">
        <v>140</v>
      </c>
      <c r="F3544">
        <v>2.1</v>
      </c>
      <c r="G3544">
        <v>12280</v>
      </c>
      <c r="H3544">
        <v>156</v>
      </c>
      <c r="I3544">
        <v>152</v>
      </c>
      <c r="J3544">
        <v>1</v>
      </c>
      <c r="K3544">
        <v>0</v>
      </c>
      <c r="L3544" t="s">
        <v>34</v>
      </c>
      <c r="M3544" t="s">
        <v>28</v>
      </c>
      <c r="N3544" t="s">
        <v>23</v>
      </c>
      <c r="O3544" t="s">
        <v>24</v>
      </c>
      <c r="P3544">
        <v>32</v>
      </c>
      <c r="Q3544" t="s">
        <v>46</v>
      </c>
      <c r="R3544">
        <v>20341</v>
      </c>
      <c r="S3544" t="str">
        <f t="shared" si="55"/>
        <v>0-50K</v>
      </c>
    </row>
    <row r="3545" spans="1:19" x14ac:dyDescent="0.3">
      <c r="A3545" t="s">
        <v>26</v>
      </c>
      <c r="B3545" t="s">
        <v>101</v>
      </c>
      <c r="C3545">
        <v>2006</v>
      </c>
      <c r="D3545" t="s">
        <v>33</v>
      </c>
      <c r="E3545" t="s">
        <v>21</v>
      </c>
      <c r="F3545">
        <v>2.5</v>
      </c>
      <c r="G3545">
        <v>100</v>
      </c>
      <c r="H3545">
        <v>123</v>
      </c>
      <c r="I3545">
        <v>132</v>
      </c>
      <c r="J3545">
        <v>4</v>
      </c>
      <c r="K3545">
        <v>0</v>
      </c>
      <c r="L3545" t="s">
        <v>40</v>
      </c>
      <c r="M3545" t="s">
        <v>59</v>
      </c>
      <c r="N3545" t="s">
        <v>45</v>
      </c>
      <c r="O3545" t="s">
        <v>29</v>
      </c>
      <c r="P3545">
        <v>32</v>
      </c>
      <c r="Q3545" t="s">
        <v>88</v>
      </c>
      <c r="R3545">
        <v>3671</v>
      </c>
      <c r="S3545" t="str">
        <f t="shared" si="55"/>
        <v>0-50K</v>
      </c>
    </row>
    <row r="3546" spans="1:19" x14ac:dyDescent="0.3">
      <c r="A3546" t="s">
        <v>49</v>
      </c>
      <c r="B3546" t="s">
        <v>100</v>
      </c>
      <c r="C3546">
        <v>2016</v>
      </c>
      <c r="D3546" t="s">
        <v>20</v>
      </c>
      <c r="E3546" t="s">
        <v>21</v>
      </c>
      <c r="F3546">
        <v>2.5</v>
      </c>
      <c r="G3546">
        <v>30849</v>
      </c>
      <c r="H3546">
        <v>157</v>
      </c>
      <c r="I3546">
        <v>147</v>
      </c>
      <c r="J3546">
        <v>2</v>
      </c>
      <c r="K3546">
        <v>1</v>
      </c>
      <c r="L3546" t="s">
        <v>40</v>
      </c>
      <c r="M3546" t="s">
        <v>22</v>
      </c>
      <c r="N3546" t="s">
        <v>45</v>
      </c>
      <c r="O3546" t="s">
        <v>29</v>
      </c>
      <c r="P3546">
        <v>32</v>
      </c>
      <c r="Q3546" t="s">
        <v>46</v>
      </c>
      <c r="R3546">
        <v>8590</v>
      </c>
      <c r="S3546" t="str">
        <f t="shared" si="55"/>
        <v>0-50K</v>
      </c>
    </row>
    <row r="3547" spans="1:19" x14ac:dyDescent="0.3">
      <c r="A3547" t="s">
        <v>18</v>
      </c>
      <c r="B3547" t="s">
        <v>70</v>
      </c>
      <c r="C3547">
        <v>2019</v>
      </c>
      <c r="D3547" t="s">
        <v>33</v>
      </c>
      <c r="E3547" t="s">
        <v>21</v>
      </c>
      <c r="F3547">
        <v>2.1</v>
      </c>
      <c r="G3547">
        <v>91669</v>
      </c>
      <c r="H3547">
        <v>183</v>
      </c>
      <c r="I3547">
        <v>186</v>
      </c>
      <c r="J3547">
        <v>2</v>
      </c>
      <c r="K3547">
        <v>1</v>
      </c>
      <c r="L3547" t="s">
        <v>43</v>
      </c>
      <c r="M3547" t="s">
        <v>140</v>
      </c>
      <c r="N3547" t="s">
        <v>45</v>
      </c>
      <c r="O3547" t="s">
        <v>29</v>
      </c>
      <c r="P3547">
        <v>50</v>
      </c>
      <c r="Q3547" t="s">
        <v>64</v>
      </c>
      <c r="R3547">
        <v>29810</v>
      </c>
      <c r="S3547" t="str">
        <f t="shared" si="55"/>
        <v>50K-100K</v>
      </c>
    </row>
    <row r="3548" spans="1:19" x14ac:dyDescent="0.3">
      <c r="A3548" t="s">
        <v>41</v>
      </c>
      <c r="B3548" t="s">
        <v>62</v>
      </c>
      <c r="C3548">
        <v>2019</v>
      </c>
      <c r="D3548" t="s">
        <v>20</v>
      </c>
      <c r="E3548" t="s">
        <v>140</v>
      </c>
      <c r="F3548">
        <v>3</v>
      </c>
      <c r="G3548">
        <v>53792</v>
      </c>
      <c r="H3548">
        <v>242</v>
      </c>
      <c r="I3548">
        <v>235</v>
      </c>
      <c r="J3548">
        <v>1</v>
      </c>
      <c r="K3548">
        <v>0</v>
      </c>
      <c r="L3548" t="s">
        <v>34</v>
      </c>
      <c r="M3548" t="s">
        <v>72</v>
      </c>
      <c r="N3548" t="s">
        <v>23</v>
      </c>
      <c r="O3548" t="s">
        <v>60</v>
      </c>
      <c r="P3548">
        <v>26</v>
      </c>
      <c r="Q3548" t="s">
        <v>140</v>
      </c>
      <c r="R3548">
        <v>17356</v>
      </c>
      <c r="S3548" t="str">
        <f t="shared" si="55"/>
        <v>50K-100K</v>
      </c>
    </row>
    <row r="3549" spans="1:19" x14ac:dyDescent="0.3">
      <c r="A3549" t="s">
        <v>18</v>
      </c>
      <c r="B3549" t="s">
        <v>19</v>
      </c>
      <c r="C3549">
        <v>2019</v>
      </c>
      <c r="D3549" t="s">
        <v>20</v>
      </c>
      <c r="E3549" t="s">
        <v>21</v>
      </c>
      <c r="F3549">
        <v>2.6</v>
      </c>
      <c r="G3549">
        <v>34568</v>
      </c>
      <c r="H3549">
        <v>180</v>
      </c>
      <c r="I3549">
        <v>187</v>
      </c>
      <c r="J3549">
        <v>1</v>
      </c>
      <c r="K3549">
        <v>1</v>
      </c>
      <c r="L3549" t="s">
        <v>43</v>
      </c>
      <c r="M3549" t="s">
        <v>28</v>
      </c>
      <c r="N3549" t="s">
        <v>23</v>
      </c>
      <c r="O3549" t="s">
        <v>29</v>
      </c>
      <c r="P3549">
        <v>30</v>
      </c>
      <c r="Q3549" t="s">
        <v>76</v>
      </c>
      <c r="R3549">
        <v>31385</v>
      </c>
      <c r="S3549" t="str">
        <f t="shared" si="55"/>
        <v>0-50K</v>
      </c>
    </row>
    <row r="3550" spans="1:19" x14ac:dyDescent="0.3">
      <c r="A3550" t="s">
        <v>18</v>
      </c>
      <c r="B3550" t="s">
        <v>66</v>
      </c>
      <c r="C3550">
        <v>2020</v>
      </c>
      <c r="D3550" t="s">
        <v>20</v>
      </c>
      <c r="E3550" t="s">
        <v>21</v>
      </c>
      <c r="F3550">
        <v>2.8</v>
      </c>
      <c r="G3550">
        <v>100</v>
      </c>
      <c r="H3550">
        <v>228</v>
      </c>
      <c r="I3550">
        <v>187</v>
      </c>
      <c r="J3550">
        <v>1</v>
      </c>
      <c r="K3550">
        <v>0</v>
      </c>
      <c r="L3550" t="s">
        <v>43</v>
      </c>
      <c r="M3550" t="s">
        <v>59</v>
      </c>
      <c r="N3550" t="s">
        <v>23</v>
      </c>
      <c r="O3550" t="s">
        <v>29</v>
      </c>
      <c r="P3550">
        <v>22</v>
      </c>
      <c r="Q3550" t="s">
        <v>48</v>
      </c>
      <c r="R3550">
        <v>32195</v>
      </c>
      <c r="S3550" t="str">
        <f t="shared" si="55"/>
        <v>0-50K</v>
      </c>
    </row>
    <row r="3551" spans="1:19" x14ac:dyDescent="0.3">
      <c r="A3551" t="s">
        <v>73</v>
      </c>
      <c r="B3551" t="s">
        <v>97</v>
      </c>
      <c r="C3551">
        <v>2023</v>
      </c>
      <c r="D3551" t="s">
        <v>20</v>
      </c>
      <c r="E3551" t="s">
        <v>21</v>
      </c>
      <c r="F3551">
        <v>1.7</v>
      </c>
      <c r="G3551">
        <v>14989</v>
      </c>
      <c r="H3551">
        <v>131</v>
      </c>
      <c r="I3551">
        <v>122</v>
      </c>
      <c r="J3551">
        <v>1</v>
      </c>
      <c r="K3551">
        <v>0</v>
      </c>
      <c r="L3551" t="s">
        <v>40</v>
      </c>
      <c r="M3551" t="s">
        <v>140</v>
      </c>
      <c r="N3551" t="s">
        <v>45</v>
      </c>
      <c r="O3551" t="s">
        <v>29</v>
      </c>
      <c r="P3551">
        <v>32</v>
      </c>
      <c r="Q3551" t="s">
        <v>46</v>
      </c>
      <c r="R3551">
        <v>44678</v>
      </c>
      <c r="S3551" t="str">
        <f t="shared" si="55"/>
        <v>0-50K</v>
      </c>
    </row>
    <row r="3552" spans="1:19" x14ac:dyDescent="0.3">
      <c r="A3552" t="s">
        <v>18</v>
      </c>
      <c r="B3552" t="s">
        <v>66</v>
      </c>
      <c r="C3552">
        <v>2015</v>
      </c>
      <c r="D3552" t="s">
        <v>20</v>
      </c>
      <c r="E3552" t="s">
        <v>140</v>
      </c>
      <c r="F3552">
        <v>3.3</v>
      </c>
      <c r="G3552">
        <v>100</v>
      </c>
      <c r="H3552">
        <v>258</v>
      </c>
      <c r="I3552">
        <v>226</v>
      </c>
      <c r="J3552">
        <v>2</v>
      </c>
      <c r="K3552">
        <v>0</v>
      </c>
      <c r="L3552" t="s">
        <v>40</v>
      </c>
      <c r="M3552" t="s">
        <v>22</v>
      </c>
      <c r="N3552" t="s">
        <v>23</v>
      </c>
      <c r="O3552" t="s">
        <v>24</v>
      </c>
      <c r="P3552">
        <v>26</v>
      </c>
      <c r="Q3552" t="s">
        <v>48</v>
      </c>
      <c r="R3552">
        <v>18832</v>
      </c>
      <c r="S3552" t="str">
        <f t="shared" si="55"/>
        <v>0-50K</v>
      </c>
    </row>
    <row r="3553" spans="1:19" x14ac:dyDescent="0.3">
      <c r="A3553" t="s">
        <v>18</v>
      </c>
      <c r="B3553" t="s">
        <v>70</v>
      </c>
      <c r="C3553">
        <v>2019</v>
      </c>
      <c r="D3553" t="s">
        <v>20</v>
      </c>
      <c r="E3553" t="s">
        <v>21</v>
      </c>
      <c r="F3553">
        <v>2.5</v>
      </c>
      <c r="G3553">
        <v>13522</v>
      </c>
      <c r="H3553">
        <v>184</v>
      </c>
      <c r="I3553">
        <v>159</v>
      </c>
      <c r="J3553">
        <v>1</v>
      </c>
      <c r="K3553">
        <v>0</v>
      </c>
      <c r="L3553" t="s">
        <v>34</v>
      </c>
      <c r="M3553" t="s">
        <v>94</v>
      </c>
      <c r="N3553" t="s">
        <v>45</v>
      </c>
      <c r="O3553" t="s">
        <v>29</v>
      </c>
      <c r="P3553">
        <v>33</v>
      </c>
      <c r="Q3553" t="s">
        <v>88</v>
      </c>
      <c r="R3553">
        <v>36951</v>
      </c>
      <c r="S3553" t="str">
        <f t="shared" si="55"/>
        <v>0-50K</v>
      </c>
    </row>
    <row r="3554" spans="1:19" x14ac:dyDescent="0.3">
      <c r="A3554" t="s">
        <v>26</v>
      </c>
      <c r="B3554" t="s">
        <v>58</v>
      </c>
      <c r="C3554">
        <v>2019</v>
      </c>
      <c r="D3554" t="s">
        <v>33</v>
      </c>
      <c r="E3554" t="s">
        <v>21</v>
      </c>
      <c r="F3554">
        <v>3.4</v>
      </c>
      <c r="G3554">
        <v>47727</v>
      </c>
      <c r="H3554">
        <v>187</v>
      </c>
      <c r="I3554">
        <v>238</v>
      </c>
      <c r="J3554">
        <v>2</v>
      </c>
      <c r="K3554">
        <v>0</v>
      </c>
      <c r="L3554" t="s">
        <v>34</v>
      </c>
      <c r="M3554" t="s">
        <v>28</v>
      </c>
      <c r="N3554" t="s">
        <v>23</v>
      </c>
      <c r="O3554" t="s">
        <v>24</v>
      </c>
      <c r="P3554">
        <v>32</v>
      </c>
      <c r="Q3554" t="s">
        <v>91</v>
      </c>
      <c r="R3554">
        <v>17238</v>
      </c>
      <c r="S3554" t="str">
        <f t="shared" si="55"/>
        <v>0-50K</v>
      </c>
    </row>
    <row r="3555" spans="1:19" x14ac:dyDescent="0.3">
      <c r="A3555" t="s">
        <v>53</v>
      </c>
      <c r="B3555" t="s">
        <v>79</v>
      </c>
      <c r="C3555">
        <v>2013</v>
      </c>
      <c r="D3555" t="s">
        <v>63</v>
      </c>
      <c r="E3555" t="s">
        <v>21</v>
      </c>
      <c r="F3555">
        <v>2.5</v>
      </c>
      <c r="G3555">
        <v>238558</v>
      </c>
      <c r="H3555">
        <v>138</v>
      </c>
      <c r="I3555">
        <v>134</v>
      </c>
      <c r="J3555">
        <v>2</v>
      </c>
      <c r="K3555">
        <v>0</v>
      </c>
      <c r="L3555" t="s">
        <v>140</v>
      </c>
      <c r="M3555" t="s">
        <v>140</v>
      </c>
      <c r="N3555" t="s">
        <v>45</v>
      </c>
      <c r="O3555" t="s">
        <v>29</v>
      </c>
      <c r="P3555">
        <v>32</v>
      </c>
      <c r="Q3555" t="s">
        <v>25</v>
      </c>
      <c r="R3555">
        <v>9770</v>
      </c>
      <c r="S3555" t="str">
        <f t="shared" si="55"/>
        <v>200K+</v>
      </c>
    </row>
    <row r="3556" spans="1:19" x14ac:dyDescent="0.3">
      <c r="A3556" t="s">
        <v>53</v>
      </c>
      <c r="B3556" t="s">
        <v>79</v>
      </c>
      <c r="C3556">
        <v>2005</v>
      </c>
      <c r="D3556" t="s">
        <v>20</v>
      </c>
      <c r="E3556" t="s">
        <v>21</v>
      </c>
      <c r="F3556">
        <v>2.4</v>
      </c>
      <c r="G3556">
        <v>259372</v>
      </c>
      <c r="H3556">
        <v>173</v>
      </c>
      <c r="I3556">
        <v>151</v>
      </c>
      <c r="J3556">
        <v>5</v>
      </c>
      <c r="K3556">
        <v>0</v>
      </c>
      <c r="L3556" t="s">
        <v>140</v>
      </c>
      <c r="M3556" t="s">
        <v>94</v>
      </c>
      <c r="N3556" t="s">
        <v>45</v>
      </c>
      <c r="O3556" t="s">
        <v>29</v>
      </c>
      <c r="P3556">
        <v>33</v>
      </c>
      <c r="Q3556" t="s">
        <v>37</v>
      </c>
      <c r="R3556">
        <v>500</v>
      </c>
      <c r="S3556" t="str">
        <f t="shared" si="55"/>
        <v>200K+</v>
      </c>
    </row>
    <row r="3557" spans="1:19" x14ac:dyDescent="0.3">
      <c r="A3557" t="s">
        <v>38</v>
      </c>
      <c r="B3557" t="s">
        <v>89</v>
      </c>
      <c r="C3557">
        <v>2022</v>
      </c>
      <c r="D3557" t="s">
        <v>20</v>
      </c>
      <c r="E3557" t="s">
        <v>21</v>
      </c>
      <c r="F3557">
        <v>2.4</v>
      </c>
      <c r="G3557">
        <v>16664</v>
      </c>
      <c r="H3557">
        <v>187</v>
      </c>
      <c r="I3557">
        <v>178</v>
      </c>
      <c r="J3557">
        <v>1</v>
      </c>
      <c r="K3557">
        <v>0</v>
      </c>
      <c r="L3557" t="s">
        <v>40</v>
      </c>
      <c r="M3557" t="s">
        <v>72</v>
      </c>
      <c r="N3557" t="s">
        <v>45</v>
      </c>
      <c r="O3557" t="s">
        <v>29</v>
      </c>
      <c r="P3557">
        <v>33</v>
      </c>
      <c r="Q3557" t="s">
        <v>88</v>
      </c>
      <c r="R3557">
        <v>17070</v>
      </c>
      <c r="S3557" t="str">
        <f t="shared" si="55"/>
        <v>0-50K</v>
      </c>
    </row>
    <row r="3558" spans="1:19" x14ac:dyDescent="0.3">
      <c r="A3558" t="s">
        <v>49</v>
      </c>
      <c r="B3558" t="s">
        <v>92</v>
      </c>
      <c r="C3558">
        <v>2021</v>
      </c>
      <c r="D3558" t="s">
        <v>20</v>
      </c>
      <c r="E3558" t="s">
        <v>21</v>
      </c>
      <c r="F3558">
        <v>2.8</v>
      </c>
      <c r="G3558">
        <v>81152</v>
      </c>
      <c r="H3558">
        <v>209</v>
      </c>
      <c r="I3558">
        <v>191</v>
      </c>
      <c r="J3558">
        <v>1</v>
      </c>
      <c r="K3558" t="s">
        <v>140</v>
      </c>
      <c r="L3558" t="s">
        <v>40</v>
      </c>
      <c r="M3558" t="s">
        <v>52</v>
      </c>
      <c r="N3558" t="s">
        <v>23</v>
      </c>
      <c r="O3558" t="s">
        <v>24</v>
      </c>
      <c r="P3558">
        <v>30</v>
      </c>
      <c r="Q3558" t="s">
        <v>25</v>
      </c>
      <c r="R3558">
        <v>15326</v>
      </c>
      <c r="S3558" t="str">
        <f t="shared" si="55"/>
        <v>50K-100K</v>
      </c>
    </row>
    <row r="3559" spans="1:19" x14ac:dyDescent="0.3">
      <c r="A3559" t="s">
        <v>80</v>
      </c>
      <c r="B3559" t="s">
        <v>83</v>
      </c>
      <c r="C3559">
        <v>2024</v>
      </c>
      <c r="D3559" t="s">
        <v>33</v>
      </c>
      <c r="E3559" t="s">
        <v>21</v>
      </c>
      <c r="F3559">
        <v>5.4</v>
      </c>
      <c r="G3559">
        <v>100</v>
      </c>
      <c r="H3559">
        <v>385</v>
      </c>
      <c r="I3559">
        <v>363</v>
      </c>
      <c r="J3559">
        <v>1</v>
      </c>
      <c r="K3559">
        <v>0</v>
      </c>
      <c r="L3559" t="s">
        <v>34</v>
      </c>
      <c r="M3559" t="s">
        <v>28</v>
      </c>
      <c r="N3559" t="s">
        <v>84</v>
      </c>
      <c r="O3559" t="s">
        <v>95</v>
      </c>
      <c r="P3559">
        <v>24</v>
      </c>
      <c r="Q3559" t="s">
        <v>76</v>
      </c>
      <c r="R3559">
        <v>32339</v>
      </c>
      <c r="S3559" t="str">
        <f t="shared" si="55"/>
        <v>0-50K</v>
      </c>
    </row>
    <row r="3560" spans="1:19" x14ac:dyDescent="0.3">
      <c r="A3560" t="s">
        <v>31</v>
      </c>
      <c r="B3560" t="s">
        <v>61</v>
      </c>
      <c r="C3560">
        <v>2016</v>
      </c>
      <c r="D3560" t="s">
        <v>65</v>
      </c>
      <c r="E3560" t="s">
        <v>140</v>
      </c>
      <c r="F3560">
        <v>0</v>
      </c>
      <c r="G3560">
        <v>38922</v>
      </c>
      <c r="H3560">
        <v>283</v>
      </c>
      <c r="I3560">
        <v>187</v>
      </c>
      <c r="J3560">
        <v>2</v>
      </c>
      <c r="K3560">
        <v>0</v>
      </c>
      <c r="L3560" t="s">
        <v>43</v>
      </c>
      <c r="M3560" t="s">
        <v>52</v>
      </c>
      <c r="N3560" t="s">
        <v>45</v>
      </c>
      <c r="O3560" t="s">
        <v>29</v>
      </c>
      <c r="P3560">
        <v>106</v>
      </c>
      <c r="Q3560" t="s">
        <v>76</v>
      </c>
      <c r="R3560">
        <v>12097</v>
      </c>
      <c r="S3560" t="str">
        <f t="shared" si="55"/>
        <v>0-50K</v>
      </c>
    </row>
    <row r="3561" spans="1:19" x14ac:dyDescent="0.3">
      <c r="A3561" t="s">
        <v>53</v>
      </c>
      <c r="B3561" t="s">
        <v>54</v>
      </c>
      <c r="C3561">
        <v>2012</v>
      </c>
      <c r="D3561" t="s">
        <v>20</v>
      </c>
      <c r="E3561" t="s">
        <v>21</v>
      </c>
      <c r="F3561">
        <v>2.5</v>
      </c>
      <c r="G3561">
        <v>121931</v>
      </c>
      <c r="H3561">
        <v>194</v>
      </c>
      <c r="I3561">
        <v>180</v>
      </c>
      <c r="J3561">
        <v>3</v>
      </c>
      <c r="K3561">
        <v>0</v>
      </c>
      <c r="L3561" t="s">
        <v>43</v>
      </c>
      <c r="M3561" t="s">
        <v>44</v>
      </c>
      <c r="N3561" t="s">
        <v>23</v>
      </c>
      <c r="O3561" t="s">
        <v>24</v>
      </c>
      <c r="P3561">
        <v>27</v>
      </c>
      <c r="Q3561" t="s">
        <v>25</v>
      </c>
      <c r="R3561">
        <v>10723</v>
      </c>
      <c r="S3561" t="str">
        <f t="shared" si="55"/>
        <v>100K-150K</v>
      </c>
    </row>
    <row r="3562" spans="1:19" x14ac:dyDescent="0.3">
      <c r="A3562" t="s">
        <v>73</v>
      </c>
      <c r="B3562" t="s">
        <v>74</v>
      </c>
      <c r="C3562">
        <v>2005</v>
      </c>
      <c r="D3562" t="s">
        <v>20</v>
      </c>
      <c r="E3562" t="s">
        <v>21</v>
      </c>
      <c r="F3562">
        <v>2.5</v>
      </c>
      <c r="G3562">
        <v>224608</v>
      </c>
      <c r="H3562">
        <v>206</v>
      </c>
      <c r="I3562">
        <v>190</v>
      </c>
      <c r="J3562">
        <v>5</v>
      </c>
      <c r="K3562">
        <v>0</v>
      </c>
      <c r="L3562" t="s">
        <v>43</v>
      </c>
      <c r="M3562" t="s">
        <v>59</v>
      </c>
      <c r="N3562" t="s">
        <v>23</v>
      </c>
      <c r="O3562" t="s">
        <v>24</v>
      </c>
      <c r="P3562">
        <v>27</v>
      </c>
      <c r="Q3562" t="s">
        <v>88</v>
      </c>
      <c r="R3562">
        <v>634</v>
      </c>
      <c r="S3562" t="str">
        <f t="shared" si="55"/>
        <v>200K+</v>
      </c>
    </row>
    <row r="3563" spans="1:19" x14ac:dyDescent="0.3">
      <c r="A3563" t="s">
        <v>31</v>
      </c>
      <c r="B3563" t="s">
        <v>32</v>
      </c>
      <c r="C3563">
        <v>2020</v>
      </c>
      <c r="D3563" t="s">
        <v>20</v>
      </c>
      <c r="E3563" t="s">
        <v>21</v>
      </c>
      <c r="F3563">
        <v>2.2000000000000002</v>
      </c>
      <c r="G3563">
        <v>41820</v>
      </c>
      <c r="H3563">
        <v>195</v>
      </c>
      <c r="I3563">
        <v>169</v>
      </c>
      <c r="J3563">
        <v>2</v>
      </c>
      <c r="K3563">
        <v>0</v>
      </c>
      <c r="L3563" t="s">
        <v>43</v>
      </c>
      <c r="M3563" t="s">
        <v>35</v>
      </c>
      <c r="N3563" t="s">
        <v>36</v>
      </c>
      <c r="O3563" t="s">
        <v>29</v>
      </c>
      <c r="P3563">
        <v>28</v>
      </c>
      <c r="Q3563" t="s">
        <v>88</v>
      </c>
      <c r="R3563">
        <v>14684</v>
      </c>
      <c r="S3563" t="str">
        <f t="shared" si="55"/>
        <v>0-50K</v>
      </c>
    </row>
    <row r="3564" spans="1:19" x14ac:dyDescent="0.3">
      <c r="A3564" t="s">
        <v>18</v>
      </c>
      <c r="B3564" t="s">
        <v>19</v>
      </c>
      <c r="C3564">
        <v>2022</v>
      </c>
      <c r="D3564" t="s">
        <v>20</v>
      </c>
      <c r="E3564" t="s">
        <v>21</v>
      </c>
      <c r="F3564">
        <v>3.1</v>
      </c>
      <c r="G3564">
        <v>47915</v>
      </c>
      <c r="H3564">
        <v>249</v>
      </c>
      <c r="I3564">
        <v>237</v>
      </c>
      <c r="J3564">
        <v>1</v>
      </c>
      <c r="K3564">
        <v>0</v>
      </c>
      <c r="L3564" t="s">
        <v>43</v>
      </c>
      <c r="M3564" t="s">
        <v>52</v>
      </c>
      <c r="N3564" t="s">
        <v>23</v>
      </c>
      <c r="O3564" t="s">
        <v>24</v>
      </c>
      <c r="P3564">
        <v>26</v>
      </c>
      <c r="Q3564" t="s">
        <v>46</v>
      </c>
      <c r="R3564">
        <v>55347</v>
      </c>
      <c r="S3564" t="str">
        <f t="shared" si="55"/>
        <v>0-50K</v>
      </c>
    </row>
    <row r="3565" spans="1:19" x14ac:dyDescent="0.3">
      <c r="A3565" t="s">
        <v>73</v>
      </c>
      <c r="B3565" t="s">
        <v>97</v>
      </c>
      <c r="C3565">
        <v>2015</v>
      </c>
      <c r="D3565" t="s">
        <v>20</v>
      </c>
      <c r="E3565" t="s">
        <v>21</v>
      </c>
      <c r="F3565">
        <v>1.8</v>
      </c>
      <c r="G3565">
        <v>151188</v>
      </c>
      <c r="H3565">
        <v>150</v>
      </c>
      <c r="I3565">
        <v>187</v>
      </c>
      <c r="J3565">
        <v>3</v>
      </c>
      <c r="K3565">
        <v>0</v>
      </c>
      <c r="L3565" t="s">
        <v>43</v>
      </c>
      <c r="M3565" t="s">
        <v>28</v>
      </c>
      <c r="N3565" t="s">
        <v>45</v>
      </c>
      <c r="O3565" t="s">
        <v>29</v>
      </c>
      <c r="P3565">
        <v>31</v>
      </c>
      <c r="Q3565" t="s">
        <v>46</v>
      </c>
      <c r="R3565">
        <v>17888</v>
      </c>
      <c r="S3565" t="str">
        <f t="shared" si="55"/>
        <v>150K-200K</v>
      </c>
    </row>
    <row r="3566" spans="1:19" x14ac:dyDescent="0.3">
      <c r="A3566" t="s">
        <v>26</v>
      </c>
      <c r="B3566" t="s">
        <v>68</v>
      </c>
      <c r="C3566">
        <v>2008</v>
      </c>
      <c r="D3566" t="s">
        <v>20</v>
      </c>
      <c r="E3566" t="s">
        <v>140</v>
      </c>
      <c r="F3566">
        <v>1.6</v>
      </c>
      <c r="G3566">
        <v>179144</v>
      </c>
      <c r="H3566">
        <v>141</v>
      </c>
      <c r="I3566">
        <v>187</v>
      </c>
      <c r="J3566">
        <v>5</v>
      </c>
      <c r="K3566">
        <v>0</v>
      </c>
      <c r="L3566" t="s">
        <v>43</v>
      </c>
      <c r="M3566" t="s">
        <v>44</v>
      </c>
      <c r="N3566" t="s">
        <v>45</v>
      </c>
      <c r="O3566" t="s">
        <v>29</v>
      </c>
      <c r="P3566">
        <v>40</v>
      </c>
      <c r="Q3566" t="s">
        <v>57</v>
      </c>
      <c r="R3566">
        <v>500</v>
      </c>
      <c r="S3566" t="str">
        <f t="shared" si="55"/>
        <v>150K-200K</v>
      </c>
    </row>
    <row r="3567" spans="1:19" x14ac:dyDescent="0.3">
      <c r="A3567" t="s">
        <v>49</v>
      </c>
      <c r="B3567" t="s">
        <v>92</v>
      </c>
      <c r="C3567">
        <v>2009</v>
      </c>
      <c r="D3567" t="s">
        <v>20</v>
      </c>
      <c r="E3567" t="s">
        <v>67</v>
      </c>
      <c r="F3567">
        <v>3.3</v>
      </c>
      <c r="G3567">
        <v>274546</v>
      </c>
      <c r="H3567">
        <v>241</v>
      </c>
      <c r="I3567">
        <v>237</v>
      </c>
      <c r="J3567">
        <v>3</v>
      </c>
      <c r="K3567">
        <v>1</v>
      </c>
      <c r="L3567" t="s">
        <v>43</v>
      </c>
      <c r="M3567" t="s">
        <v>28</v>
      </c>
      <c r="N3567" t="s">
        <v>23</v>
      </c>
      <c r="O3567" t="s">
        <v>24</v>
      </c>
      <c r="P3567">
        <v>27</v>
      </c>
      <c r="Q3567" t="s">
        <v>25</v>
      </c>
      <c r="R3567">
        <v>500</v>
      </c>
      <c r="S3567" t="str">
        <f t="shared" si="55"/>
        <v>200K+</v>
      </c>
    </row>
    <row r="3568" spans="1:19" x14ac:dyDescent="0.3">
      <c r="A3568" t="s">
        <v>49</v>
      </c>
      <c r="B3568" t="s">
        <v>100</v>
      </c>
      <c r="C3568">
        <v>2011</v>
      </c>
      <c r="D3568" t="s">
        <v>20</v>
      </c>
      <c r="E3568" t="s">
        <v>67</v>
      </c>
      <c r="F3568">
        <v>2</v>
      </c>
      <c r="G3568">
        <v>283988</v>
      </c>
      <c r="H3568">
        <v>142</v>
      </c>
      <c r="I3568">
        <v>135</v>
      </c>
      <c r="J3568">
        <v>4</v>
      </c>
      <c r="K3568" t="s">
        <v>140</v>
      </c>
      <c r="L3568" t="s">
        <v>140</v>
      </c>
      <c r="M3568" t="s">
        <v>72</v>
      </c>
      <c r="N3568" t="s">
        <v>45</v>
      </c>
      <c r="O3568" t="s">
        <v>24</v>
      </c>
      <c r="P3568">
        <v>32</v>
      </c>
      <c r="Q3568" t="s">
        <v>48</v>
      </c>
      <c r="R3568">
        <v>500</v>
      </c>
      <c r="S3568" t="str">
        <f t="shared" si="55"/>
        <v>200K+</v>
      </c>
    </row>
    <row r="3569" spans="1:19" x14ac:dyDescent="0.3">
      <c r="A3569" t="s">
        <v>53</v>
      </c>
      <c r="B3569" t="s">
        <v>54</v>
      </c>
      <c r="C3569">
        <v>2021</v>
      </c>
      <c r="D3569" t="s">
        <v>20</v>
      </c>
      <c r="E3569" t="s">
        <v>21</v>
      </c>
      <c r="F3569">
        <v>3.4</v>
      </c>
      <c r="G3569">
        <v>31673</v>
      </c>
      <c r="H3569">
        <v>187</v>
      </c>
      <c r="I3569">
        <v>241</v>
      </c>
      <c r="J3569">
        <v>1</v>
      </c>
      <c r="K3569" t="s">
        <v>140</v>
      </c>
      <c r="L3569" t="s">
        <v>40</v>
      </c>
      <c r="M3569" t="s">
        <v>94</v>
      </c>
      <c r="N3569" t="s">
        <v>23</v>
      </c>
      <c r="O3569" t="s">
        <v>24</v>
      </c>
      <c r="P3569">
        <v>24</v>
      </c>
      <c r="Q3569" t="s">
        <v>88</v>
      </c>
      <c r="R3569">
        <v>32468</v>
      </c>
      <c r="S3569" t="str">
        <f t="shared" si="55"/>
        <v>0-50K</v>
      </c>
    </row>
    <row r="3570" spans="1:19" x14ac:dyDescent="0.3">
      <c r="A3570" t="s">
        <v>31</v>
      </c>
      <c r="B3570" t="s">
        <v>85</v>
      </c>
      <c r="C3570">
        <v>2020</v>
      </c>
      <c r="D3570" t="s">
        <v>20</v>
      </c>
      <c r="E3570" t="s">
        <v>21</v>
      </c>
      <c r="F3570">
        <v>2.5</v>
      </c>
      <c r="G3570">
        <v>100</v>
      </c>
      <c r="H3570">
        <v>245</v>
      </c>
      <c r="I3570">
        <v>227</v>
      </c>
      <c r="J3570">
        <v>1</v>
      </c>
      <c r="K3570">
        <v>0</v>
      </c>
      <c r="L3570" t="s">
        <v>43</v>
      </c>
      <c r="M3570" t="s">
        <v>94</v>
      </c>
      <c r="N3570" t="s">
        <v>23</v>
      </c>
      <c r="O3570" t="s">
        <v>24</v>
      </c>
      <c r="P3570">
        <v>32</v>
      </c>
      <c r="Q3570" t="s">
        <v>88</v>
      </c>
      <c r="R3570">
        <v>20229</v>
      </c>
      <c r="S3570" t="str">
        <f t="shared" si="55"/>
        <v>0-50K</v>
      </c>
    </row>
    <row r="3571" spans="1:19" x14ac:dyDescent="0.3">
      <c r="A3571" t="s">
        <v>55</v>
      </c>
      <c r="B3571" t="s">
        <v>69</v>
      </c>
      <c r="C3571">
        <v>2014</v>
      </c>
      <c r="D3571" t="s">
        <v>20</v>
      </c>
      <c r="E3571" t="s">
        <v>21</v>
      </c>
      <c r="F3571">
        <v>3.4</v>
      </c>
      <c r="G3571">
        <v>148445</v>
      </c>
      <c r="H3571">
        <v>260</v>
      </c>
      <c r="I3571">
        <v>240</v>
      </c>
      <c r="J3571">
        <v>2</v>
      </c>
      <c r="K3571">
        <v>1</v>
      </c>
      <c r="L3571" t="s">
        <v>40</v>
      </c>
      <c r="M3571" t="s">
        <v>35</v>
      </c>
      <c r="N3571" t="s">
        <v>23</v>
      </c>
      <c r="O3571" t="s">
        <v>24</v>
      </c>
      <c r="P3571">
        <v>25</v>
      </c>
      <c r="Q3571" t="s">
        <v>25</v>
      </c>
      <c r="R3571">
        <v>3585</v>
      </c>
      <c r="S3571" t="str">
        <f t="shared" si="55"/>
        <v>100K-150K</v>
      </c>
    </row>
    <row r="3572" spans="1:19" x14ac:dyDescent="0.3">
      <c r="A3572" t="s">
        <v>73</v>
      </c>
      <c r="B3572" t="s">
        <v>74</v>
      </c>
      <c r="C3572">
        <v>2019</v>
      </c>
      <c r="D3572" t="s">
        <v>63</v>
      </c>
      <c r="E3572" t="s">
        <v>21</v>
      </c>
      <c r="F3572">
        <v>2.1</v>
      </c>
      <c r="G3572">
        <v>70700</v>
      </c>
      <c r="H3572">
        <v>177</v>
      </c>
      <c r="I3572">
        <v>165</v>
      </c>
      <c r="J3572">
        <v>2</v>
      </c>
      <c r="K3572">
        <v>0</v>
      </c>
      <c r="L3572" t="s">
        <v>140</v>
      </c>
      <c r="M3572" t="s">
        <v>44</v>
      </c>
      <c r="N3572" t="s">
        <v>23</v>
      </c>
      <c r="O3572" t="s">
        <v>24</v>
      </c>
      <c r="P3572">
        <v>38</v>
      </c>
      <c r="Q3572" t="s">
        <v>37</v>
      </c>
      <c r="R3572">
        <v>33924</v>
      </c>
      <c r="S3572" t="str">
        <f t="shared" si="55"/>
        <v>50K-100K</v>
      </c>
    </row>
    <row r="3573" spans="1:19" x14ac:dyDescent="0.3">
      <c r="A3573" t="s">
        <v>55</v>
      </c>
      <c r="B3573" t="s">
        <v>75</v>
      </c>
      <c r="C3573">
        <v>2005</v>
      </c>
      <c r="D3573" t="s">
        <v>20</v>
      </c>
      <c r="E3573" t="s">
        <v>140</v>
      </c>
      <c r="F3573">
        <v>2.2999999999999998</v>
      </c>
      <c r="G3573">
        <v>191687</v>
      </c>
      <c r="H3573">
        <v>187</v>
      </c>
      <c r="I3573">
        <v>174</v>
      </c>
      <c r="J3573">
        <v>5</v>
      </c>
      <c r="K3573">
        <v>1</v>
      </c>
      <c r="L3573" t="s">
        <v>43</v>
      </c>
      <c r="M3573" t="s">
        <v>140</v>
      </c>
      <c r="N3573" t="s">
        <v>45</v>
      </c>
      <c r="O3573" t="s">
        <v>29</v>
      </c>
      <c r="P3573">
        <v>28</v>
      </c>
      <c r="Q3573" t="s">
        <v>25</v>
      </c>
      <c r="R3573">
        <v>500</v>
      </c>
      <c r="S3573" t="str">
        <f t="shared" si="55"/>
        <v>150K-200K</v>
      </c>
    </row>
    <row r="3574" spans="1:19" x14ac:dyDescent="0.3">
      <c r="A3574" t="s">
        <v>18</v>
      </c>
      <c r="B3574" t="s">
        <v>70</v>
      </c>
      <c r="C3574">
        <v>2023</v>
      </c>
      <c r="D3574" t="s">
        <v>33</v>
      </c>
      <c r="E3574" t="s">
        <v>140</v>
      </c>
      <c r="F3574">
        <v>1.9</v>
      </c>
      <c r="G3574">
        <v>10722</v>
      </c>
      <c r="H3574">
        <v>151</v>
      </c>
      <c r="I3574">
        <v>136</v>
      </c>
      <c r="J3574">
        <v>1</v>
      </c>
      <c r="K3574">
        <v>0</v>
      </c>
      <c r="L3574" t="s">
        <v>140</v>
      </c>
      <c r="M3574" t="s">
        <v>35</v>
      </c>
      <c r="N3574" t="s">
        <v>45</v>
      </c>
      <c r="O3574" t="s">
        <v>29</v>
      </c>
      <c r="P3574">
        <v>63</v>
      </c>
      <c r="Q3574" t="s">
        <v>46</v>
      </c>
      <c r="R3574">
        <v>50713</v>
      </c>
      <c r="S3574" t="str">
        <f t="shared" si="55"/>
        <v>0-50K</v>
      </c>
    </row>
    <row r="3575" spans="1:19" x14ac:dyDescent="0.3">
      <c r="A3575" t="s">
        <v>55</v>
      </c>
      <c r="B3575" t="s">
        <v>75</v>
      </c>
      <c r="C3575">
        <v>2019</v>
      </c>
      <c r="D3575" t="s">
        <v>20</v>
      </c>
      <c r="E3575" t="s">
        <v>21</v>
      </c>
      <c r="F3575">
        <v>2.2999999999999998</v>
      </c>
      <c r="G3575">
        <v>74233</v>
      </c>
      <c r="H3575">
        <v>182</v>
      </c>
      <c r="I3575">
        <v>174</v>
      </c>
      <c r="J3575">
        <v>1</v>
      </c>
      <c r="K3575">
        <v>1</v>
      </c>
      <c r="L3575" t="s">
        <v>43</v>
      </c>
      <c r="M3575" t="s">
        <v>52</v>
      </c>
      <c r="N3575" t="s">
        <v>45</v>
      </c>
      <c r="O3575" t="s">
        <v>29</v>
      </c>
      <c r="P3575">
        <v>34</v>
      </c>
      <c r="Q3575" t="s">
        <v>140</v>
      </c>
      <c r="R3575">
        <v>8895</v>
      </c>
      <c r="S3575" t="str">
        <f t="shared" si="55"/>
        <v>50K-100K</v>
      </c>
    </row>
    <row r="3576" spans="1:19" x14ac:dyDescent="0.3">
      <c r="A3576" t="s">
        <v>80</v>
      </c>
      <c r="B3576" t="s">
        <v>83</v>
      </c>
      <c r="C3576">
        <v>2013</v>
      </c>
      <c r="D3576" t="s">
        <v>20</v>
      </c>
      <c r="E3576" t="s">
        <v>21</v>
      </c>
      <c r="F3576">
        <v>4.7</v>
      </c>
      <c r="G3576">
        <v>169341</v>
      </c>
      <c r="H3576">
        <v>187</v>
      </c>
      <c r="I3576">
        <v>330</v>
      </c>
      <c r="J3576">
        <v>2</v>
      </c>
      <c r="K3576">
        <v>0</v>
      </c>
      <c r="L3576" t="s">
        <v>43</v>
      </c>
      <c r="M3576" t="s">
        <v>44</v>
      </c>
      <c r="N3576" t="s">
        <v>84</v>
      </c>
      <c r="O3576" t="s">
        <v>95</v>
      </c>
      <c r="P3576">
        <v>19</v>
      </c>
      <c r="Q3576" t="s">
        <v>46</v>
      </c>
      <c r="R3576">
        <v>4182</v>
      </c>
      <c r="S3576" t="str">
        <f t="shared" si="55"/>
        <v>150K-200K</v>
      </c>
    </row>
    <row r="3577" spans="1:19" x14ac:dyDescent="0.3">
      <c r="A3577" t="s">
        <v>80</v>
      </c>
      <c r="B3577" t="s">
        <v>98</v>
      </c>
      <c r="C3577">
        <v>2013</v>
      </c>
      <c r="D3577" t="s">
        <v>33</v>
      </c>
      <c r="E3577" t="s">
        <v>21</v>
      </c>
      <c r="F3577">
        <v>2.2000000000000002</v>
      </c>
      <c r="G3577">
        <v>113135</v>
      </c>
      <c r="H3577">
        <v>187</v>
      </c>
      <c r="I3577">
        <v>182</v>
      </c>
      <c r="J3577">
        <v>3</v>
      </c>
      <c r="K3577" t="s">
        <v>140</v>
      </c>
      <c r="L3577" t="s">
        <v>43</v>
      </c>
      <c r="M3577" t="s">
        <v>52</v>
      </c>
      <c r="N3577" t="s">
        <v>23</v>
      </c>
      <c r="O3577" t="s">
        <v>29</v>
      </c>
      <c r="P3577">
        <v>49</v>
      </c>
      <c r="Q3577" t="s">
        <v>88</v>
      </c>
      <c r="R3577">
        <v>3956</v>
      </c>
      <c r="S3577" t="str">
        <f t="shared" si="55"/>
        <v>100K-150K</v>
      </c>
    </row>
    <row r="3578" spans="1:19" x14ac:dyDescent="0.3">
      <c r="A3578" t="s">
        <v>73</v>
      </c>
      <c r="B3578" t="s">
        <v>90</v>
      </c>
      <c r="C3578">
        <v>2017</v>
      </c>
      <c r="D3578" t="s">
        <v>63</v>
      </c>
      <c r="E3578" t="s">
        <v>21</v>
      </c>
      <c r="F3578">
        <v>2.1</v>
      </c>
      <c r="G3578">
        <v>110938</v>
      </c>
      <c r="H3578">
        <v>187</v>
      </c>
      <c r="I3578">
        <v>162</v>
      </c>
      <c r="J3578">
        <v>1</v>
      </c>
      <c r="K3578">
        <v>0</v>
      </c>
      <c r="L3578" t="s">
        <v>40</v>
      </c>
      <c r="M3578" t="s">
        <v>72</v>
      </c>
      <c r="N3578" t="s">
        <v>45</v>
      </c>
      <c r="O3578" t="s">
        <v>29</v>
      </c>
      <c r="P3578">
        <v>37</v>
      </c>
      <c r="Q3578" t="s">
        <v>57</v>
      </c>
      <c r="R3578">
        <v>13600</v>
      </c>
      <c r="S3578" t="str">
        <f t="shared" si="55"/>
        <v>100K-150K</v>
      </c>
    </row>
    <row r="3579" spans="1:19" x14ac:dyDescent="0.3">
      <c r="A3579" t="s">
        <v>73</v>
      </c>
      <c r="B3579" t="s">
        <v>74</v>
      </c>
      <c r="C3579">
        <v>2015</v>
      </c>
      <c r="D3579" t="s">
        <v>20</v>
      </c>
      <c r="E3579" t="s">
        <v>21</v>
      </c>
      <c r="F3579">
        <v>2.5</v>
      </c>
      <c r="G3579">
        <v>67906</v>
      </c>
      <c r="H3579">
        <v>195</v>
      </c>
      <c r="I3579">
        <v>173</v>
      </c>
      <c r="J3579">
        <v>4</v>
      </c>
      <c r="K3579" t="s">
        <v>140</v>
      </c>
      <c r="L3579" t="s">
        <v>140</v>
      </c>
      <c r="M3579" t="s">
        <v>35</v>
      </c>
      <c r="N3579" t="s">
        <v>23</v>
      </c>
      <c r="O3579" t="s">
        <v>24</v>
      </c>
      <c r="P3579">
        <v>32</v>
      </c>
      <c r="Q3579" t="s">
        <v>25</v>
      </c>
      <c r="R3579">
        <v>18931</v>
      </c>
      <c r="S3579" t="str">
        <f t="shared" si="55"/>
        <v>50K-100K</v>
      </c>
    </row>
    <row r="3580" spans="1:19" x14ac:dyDescent="0.3">
      <c r="A3580" t="s">
        <v>80</v>
      </c>
      <c r="B3580" t="s">
        <v>81</v>
      </c>
      <c r="C3580">
        <v>2019</v>
      </c>
      <c r="D3580" t="s">
        <v>65</v>
      </c>
      <c r="E3580" t="s">
        <v>21</v>
      </c>
      <c r="F3580">
        <v>0</v>
      </c>
      <c r="G3580">
        <v>58249</v>
      </c>
      <c r="H3580">
        <v>262</v>
      </c>
      <c r="I3580">
        <v>288</v>
      </c>
      <c r="J3580">
        <v>2</v>
      </c>
      <c r="K3580" t="s">
        <v>140</v>
      </c>
      <c r="L3580" t="s">
        <v>40</v>
      </c>
      <c r="M3580" t="s">
        <v>94</v>
      </c>
      <c r="N3580" t="s">
        <v>82</v>
      </c>
      <c r="O3580" t="s">
        <v>60</v>
      </c>
      <c r="P3580">
        <v>32</v>
      </c>
      <c r="Q3580" t="s">
        <v>25</v>
      </c>
      <c r="R3580">
        <v>13300</v>
      </c>
      <c r="S3580" t="str">
        <f t="shared" si="55"/>
        <v>50K-100K</v>
      </c>
    </row>
    <row r="3581" spans="1:19" x14ac:dyDescent="0.3">
      <c r="A3581" t="s">
        <v>26</v>
      </c>
      <c r="B3581" t="s">
        <v>58</v>
      </c>
      <c r="C3581">
        <v>2006</v>
      </c>
      <c r="D3581" t="s">
        <v>20</v>
      </c>
      <c r="E3581" t="s">
        <v>21</v>
      </c>
      <c r="F3581">
        <v>2.9</v>
      </c>
      <c r="G3581">
        <v>75650</v>
      </c>
      <c r="H3581">
        <v>232</v>
      </c>
      <c r="I3581">
        <v>226</v>
      </c>
      <c r="J3581">
        <v>5</v>
      </c>
      <c r="K3581">
        <v>0</v>
      </c>
      <c r="L3581" t="s">
        <v>40</v>
      </c>
      <c r="M3581" t="s">
        <v>59</v>
      </c>
      <c r="N3581" t="s">
        <v>23</v>
      </c>
      <c r="O3581" t="s">
        <v>24</v>
      </c>
      <c r="P3581">
        <v>32</v>
      </c>
      <c r="Q3581" t="s">
        <v>76</v>
      </c>
      <c r="R3581">
        <v>2572</v>
      </c>
      <c r="S3581" t="str">
        <f t="shared" si="55"/>
        <v>50K-100K</v>
      </c>
    </row>
    <row r="3582" spans="1:19" x14ac:dyDescent="0.3">
      <c r="A3582" t="s">
        <v>49</v>
      </c>
      <c r="B3582" t="s">
        <v>92</v>
      </c>
      <c r="C3582">
        <v>2012</v>
      </c>
      <c r="D3582" t="s">
        <v>20</v>
      </c>
      <c r="E3582" t="s">
        <v>21</v>
      </c>
      <c r="F3582">
        <v>3.5</v>
      </c>
      <c r="G3582">
        <v>177703</v>
      </c>
      <c r="H3582">
        <v>269</v>
      </c>
      <c r="I3582">
        <v>239</v>
      </c>
      <c r="J3582">
        <v>3</v>
      </c>
      <c r="K3582" t="s">
        <v>140</v>
      </c>
      <c r="L3582" t="s">
        <v>43</v>
      </c>
      <c r="M3582" t="s">
        <v>22</v>
      </c>
      <c r="N3582" t="s">
        <v>23</v>
      </c>
      <c r="O3582" t="s">
        <v>24</v>
      </c>
      <c r="P3582">
        <v>25</v>
      </c>
      <c r="Q3582" t="s">
        <v>46</v>
      </c>
      <c r="R3582">
        <v>1013</v>
      </c>
      <c r="S3582" t="str">
        <f t="shared" si="55"/>
        <v>150K-200K</v>
      </c>
    </row>
    <row r="3583" spans="1:19" x14ac:dyDescent="0.3">
      <c r="A3583" t="s">
        <v>41</v>
      </c>
      <c r="B3583" t="s">
        <v>103</v>
      </c>
      <c r="C3583">
        <v>2015</v>
      </c>
      <c r="D3583" t="s">
        <v>63</v>
      </c>
      <c r="E3583" t="s">
        <v>21</v>
      </c>
      <c r="F3583">
        <v>2.4</v>
      </c>
      <c r="G3583">
        <v>22089</v>
      </c>
      <c r="H3583">
        <v>183</v>
      </c>
      <c r="I3583">
        <v>168</v>
      </c>
      <c r="J3583">
        <v>1</v>
      </c>
      <c r="K3583">
        <v>0</v>
      </c>
      <c r="L3583" t="s">
        <v>40</v>
      </c>
      <c r="M3583" t="s">
        <v>35</v>
      </c>
      <c r="N3583" t="s">
        <v>23</v>
      </c>
      <c r="O3583" t="s">
        <v>29</v>
      </c>
      <c r="P3583">
        <v>32</v>
      </c>
      <c r="Q3583" t="s">
        <v>140</v>
      </c>
      <c r="R3583">
        <v>13755</v>
      </c>
      <c r="S3583" t="str">
        <f t="shared" si="55"/>
        <v>0-50K</v>
      </c>
    </row>
    <row r="3584" spans="1:19" x14ac:dyDescent="0.3">
      <c r="A3584" t="s">
        <v>55</v>
      </c>
      <c r="B3584" t="s">
        <v>75</v>
      </c>
      <c r="C3584">
        <v>2022</v>
      </c>
      <c r="D3584" t="s">
        <v>63</v>
      </c>
      <c r="E3584" t="s">
        <v>21</v>
      </c>
      <c r="F3584">
        <v>2.5</v>
      </c>
      <c r="G3584">
        <v>25877</v>
      </c>
      <c r="H3584">
        <v>187</v>
      </c>
      <c r="I3584">
        <v>126</v>
      </c>
      <c r="J3584">
        <v>1</v>
      </c>
      <c r="K3584">
        <v>0</v>
      </c>
      <c r="L3584" t="s">
        <v>40</v>
      </c>
      <c r="M3584" t="s">
        <v>140</v>
      </c>
      <c r="N3584" t="s">
        <v>45</v>
      </c>
      <c r="O3584" t="s">
        <v>29</v>
      </c>
      <c r="P3584">
        <v>38</v>
      </c>
      <c r="Q3584" t="s">
        <v>76</v>
      </c>
      <c r="R3584">
        <v>15672</v>
      </c>
      <c r="S3584" t="str">
        <f t="shared" si="55"/>
        <v>0-50K</v>
      </c>
    </row>
    <row r="3585" spans="1:19" x14ac:dyDescent="0.3">
      <c r="A3585" t="s">
        <v>49</v>
      </c>
      <c r="B3585" t="s">
        <v>92</v>
      </c>
      <c r="C3585">
        <v>2022</v>
      </c>
      <c r="D3585" t="s">
        <v>20</v>
      </c>
      <c r="E3585" t="s">
        <v>140</v>
      </c>
      <c r="F3585">
        <v>2.4</v>
      </c>
      <c r="G3585">
        <v>32045</v>
      </c>
      <c r="H3585">
        <v>191</v>
      </c>
      <c r="I3585">
        <v>202</v>
      </c>
      <c r="J3585">
        <v>1</v>
      </c>
      <c r="K3585">
        <v>0</v>
      </c>
      <c r="L3585" t="s">
        <v>34</v>
      </c>
      <c r="M3585" t="s">
        <v>44</v>
      </c>
      <c r="N3585" t="s">
        <v>23</v>
      </c>
      <c r="O3585" t="s">
        <v>60</v>
      </c>
      <c r="P3585">
        <v>28</v>
      </c>
      <c r="Q3585" t="s">
        <v>140</v>
      </c>
      <c r="R3585">
        <v>21137</v>
      </c>
      <c r="S3585" t="str">
        <f t="shared" si="55"/>
        <v>0-50K</v>
      </c>
    </row>
    <row r="3586" spans="1:19" x14ac:dyDescent="0.3">
      <c r="A3586" t="s">
        <v>18</v>
      </c>
      <c r="B3586" t="s">
        <v>51</v>
      </c>
      <c r="C3586">
        <v>2007</v>
      </c>
      <c r="D3586" t="s">
        <v>33</v>
      </c>
      <c r="E3586" t="s">
        <v>21</v>
      </c>
      <c r="F3586">
        <v>1.6</v>
      </c>
      <c r="G3586">
        <v>124049</v>
      </c>
      <c r="H3586">
        <v>135</v>
      </c>
      <c r="I3586">
        <v>128</v>
      </c>
      <c r="J3586">
        <v>5</v>
      </c>
      <c r="K3586" t="s">
        <v>140</v>
      </c>
      <c r="L3586" t="s">
        <v>140</v>
      </c>
      <c r="M3586" t="s">
        <v>44</v>
      </c>
      <c r="N3586" t="s">
        <v>45</v>
      </c>
      <c r="O3586" t="s">
        <v>29</v>
      </c>
      <c r="P3586">
        <v>49</v>
      </c>
      <c r="Q3586" t="s">
        <v>64</v>
      </c>
      <c r="R3586">
        <v>3388</v>
      </c>
      <c r="S3586" t="str">
        <f t="shared" ref="S3586:S3649" si="56">IF(G3586&lt;=50000,"0-50K",IF(G3586&lt;=100000,"50K-100K",IF(G3586&lt;=150000,"100K-150K",IF(G3586&lt;=200000,"150K-200K","200K+"))))</f>
        <v>100K-150K</v>
      </c>
    </row>
    <row r="3587" spans="1:19" x14ac:dyDescent="0.3">
      <c r="A3587" t="s">
        <v>18</v>
      </c>
      <c r="B3587" t="s">
        <v>70</v>
      </c>
      <c r="C3587">
        <v>2012</v>
      </c>
      <c r="D3587" t="s">
        <v>20</v>
      </c>
      <c r="E3587" t="s">
        <v>21</v>
      </c>
      <c r="F3587">
        <v>2</v>
      </c>
      <c r="G3587">
        <v>171980</v>
      </c>
      <c r="H3587">
        <v>147</v>
      </c>
      <c r="I3587">
        <v>137</v>
      </c>
      <c r="J3587">
        <v>3</v>
      </c>
      <c r="K3587">
        <v>0</v>
      </c>
      <c r="L3587" t="s">
        <v>43</v>
      </c>
      <c r="M3587" t="s">
        <v>72</v>
      </c>
      <c r="N3587" t="s">
        <v>45</v>
      </c>
      <c r="O3587" t="s">
        <v>29</v>
      </c>
      <c r="P3587">
        <v>32</v>
      </c>
      <c r="Q3587" t="s">
        <v>76</v>
      </c>
      <c r="R3587">
        <v>12142</v>
      </c>
      <c r="S3587" t="str">
        <f t="shared" si="56"/>
        <v>150K-200K</v>
      </c>
    </row>
    <row r="3588" spans="1:19" x14ac:dyDescent="0.3">
      <c r="A3588" t="s">
        <v>18</v>
      </c>
      <c r="B3588" t="s">
        <v>66</v>
      </c>
      <c r="C3588">
        <v>2011</v>
      </c>
      <c r="D3588" t="s">
        <v>20</v>
      </c>
      <c r="E3588" t="s">
        <v>140</v>
      </c>
      <c r="F3588">
        <v>3.4</v>
      </c>
      <c r="G3588">
        <v>232739</v>
      </c>
      <c r="H3588">
        <v>258</v>
      </c>
      <c r="I3588">
        <v>236</v>
      </c>
      <c r="J3588">
        <v>4</v>
      </c>
      <c r="K3588">
        <v>0</v>
      </c>
      <c r="L3588" t="s">
        <v>34</v>
      </c>
      <c r="M3588" t="s">
        <v>52</v>
      </c>
      <c r="N3588" t="s">
        <v>23</v>
      </c>
      <c r="O3588" t="s">
        <v>24</v>
      </c>
      <c r="P3588">
        <v>26</v>
      </c>
      <c r="Q3588" t="s">
        <v>88</v>
      </c>
      <c r="R3588">
        <v>4060</v>
      </c>
      <c r="S3588" t="str">
        <f t="shared" si="56"/>
        <v>200K+</v>
      </c>
    </row>
    <row r="3589" spans="1:19" x14ac:dyDescent="0.3">
      <c r="A3589" t="s">
        <v>55</v>
      </c>
      <c r="B3589" t="s">
        <v>75</v>
      </c>
      <c r="C3589">
        <v>2023</v>
      </c>
      <c r="D3589" t="s">
        <v>20</v>
      </c>
      <c r="E3589" t="s">
        <v>21</v>
      </c>
      <c r="F3589">
        <v>2.2000000000000002</v>
      </c>
      <c r="G3589">
        <v>551</v>
      </c>
      <c r="H3589">
        <v>157</v>
      </c>
      <c r="I3589">
        <v>187</v>
      </c>
      <c r="J3589">
        <v>1</v>
      </c>
      <c r="K3589">
        <v>0</v>
      </c>
      <c r="L3589" t="s">
        <v>43</v>
      </c>
      <c r="M3589" t="s">
        <v>28</v>
      </c>
      <c r="N3589" t="s">
        <v>45</v>
      </c>
      <c r="O3589" t="s">
        <v>29</v>
      </c>
      <c r="P3589">
        <v>34</v>
      </c>
      <c r="Q3589" t="s">
        <v>46</v>
      </c>
      <c r="R3589">
        <v>22130</v>
      </c>
      <c r="S3589" t="str">
        <f t="shared" si="56"/>
        <v>0-50K</v>
      </c>
    </row>
    <row r="3590" spans="1:19" x14ac:dyDescent="0.3">
      <c r="A3590" t="s">
        <v>18</v>
      </c>
      <c r="B3590" t="s">
        <v>70</v>
      </c>
      <c r="C3590">
        <v>2020</v>
      </c>
      <c r="D3590" t="s">
        <v>20</v>
      </c>
      <c r="E3590" t="s">
        <v>21</v>
      </c>
      <c r="F3590">
        <v>2.2999999999999998</v>
      </c>
      <c r="G3590">
        <v>32580</v>
      </c>
      <c r="H3590">
        <v>167</v>
      </c>
      <c r="I3590">
        <v>187</v>
      </c>
      <c r="J3590">
        <v>1</v>
      </c>
      <c r="K3590">
        <v>0</v>
      </c>
      <c r="L3590" t="s">
        <v>34</v>
      </c>
      <c r="M3590" t="s">
        <v>35</v>
      </c>
      <c r="N3590" t="s">
        <v>45</v>
      </c>
      <c r="O3590" t="s">
        <v>24</v>
      </c>
      <c r="P3590">
        <v>36</v>
      </c>
      <c r="Q3590" t="s">
        <v>48</v>
      </c>
      <c r="R3590">
        <v>34831</v>
      </c>
      <c r="S3590" t="str">
        <f t="shared" si="56"/>
        <v>0-50K</v>
      </c>
    </row>
    <row r="3591" spans="1:19" x14ac:dyDescent="0.3">
      <c r="A3591" t="s">
        <v>55</v>
      </c>
      <c r="B3591" t="s">
        <v>56</v>
      </c>
      <c r="C3591">
        <v>2005</v>
      </c>
      <c r="D3591" t="s">
        <v>20</v>
      </c>
      <c r="E3591" t="s">
        <v>21</v>
      </c>
      <c r="F3591">
        <v>3.4</v>
      </c>
      <c r="G3591">
        <v>212223</v>
      </c>
      <c r="H3591">
        <v>235</v>
      </c>
      <c r="I3591">
        <v>214</v>
      </c>
      <c r="J3591">
        <v>5</v>
      </c>
      <c r="K3591" t="s">
        <v>140</v>
      </c>
      <c r="L3591" t="s">
        <v>140</v>
      </c>
      <c r="M3591" t="s">
        <v>140</v>
      </c>
      <c r="N3591" t="s">
        <v>23</v>
      </c>
      <c r="O3591" t="s">
        <v>24</v>
      </c>
      <c r="P3591">
        <v>32</v>
      </c>
      <c r="Q3591" t="s">
        <v>91</v>
      </c>
      <c r="R3591">
        <v>500</v>
      </c>
      <c r="S3591" t="str">
        <f t="shared" si="56"/>
        <v>200K+</v>
      </c>
    </row>
    <row r="3592" spans="1:19" x14ac:dyDescent="0.3">
      <c r="A3592" t="s">
        <v>53</v>
      </c>
      <c r="B3592" t="s">
        <v>77</v>
      </c>
      <c r="C3592">
        <v>2010</v>
      </c>
      <c r="D3592" t="s">
        <v>20</v>
      </c>
      <c r="E3592" t="s">
        <v>67</v>
      </c>
      <c r="F3592">
        <v>3.2</v>
      </c>
      <c r="G3592">
        <v>141406</v>
      </c>
      <c r="H3592">
        <v>255</v>
      </c>
      <c r="I3592">
        <v>250</v>
      </c>
      <c r="J3592">
        <v>4</v>
      </c>
      <c r="K3592" t="s">
        <v>140</v>
      </c>
      <c r="L3592" t="s">
        <v>40</v>
      </c>
      <c r="M3592" t="s">
        <v>22</v>
      </c>
      <c r="N3592" t="s">
        <v>23</v>
      </c>
      <c r="O3592" t="s">
        <v>24</v>
      </c>
      <c r="P3592">
        <v>30</v>
      </c>
      <c r="Q3592" t="s">
        <v>37</v>
      </c>
      <c r="R3592">
        <v>8621</v>
      </c>
      <c r="S3592" t="str">
        <f t="shared" si="56"/>
        <v>100K-150K</v>
      </c>
    </row>
    <row r="3593" spans="1:19" x14ac:dyDescent="0.3">
      <c r="A3593" t="s">
        <v>73</v>
      </c>
      <c r="B3593" t="s">
        <v>90</v>
      </c>
      <c r="C3593">
        <v>2015</v>
      </c>
      <c r="D3593" t="s">
        <v>33</v>
      </c>
      <c r="E3593" t="s">
        <v>21</v>
      </c>
      <c r="F3593">
        <v>2.5</v>
      </c>
      <c r="G3593">
        <v>137551</v>
      </c>
      <c r="H3593">
        <v>214</v>
      </c>
      <c r="I3593">
        <v>208</v>
      </c>
      <c r="J3593">
        <v>3</v>
      </c>
      <c r="K3593">
        <v>0</v>
      </c>
      <c r="L3593" t="s">
        <v>140</v>
      </c>
      <c r="M3593" t="s">
        <v>140</v>
      </c>
      <c r="N3593" t="s">
        <v>45</v>
      </c>
      <c r="O3593" t="s">
        <v>29</v>
      </c>
      <c r="P3593">
        <v>52</v>
      </c>
      <c r="Q3593" t="s">
        <v>48</v>
      </c>
      <c r="R3593">
        <v>11819</v>
      </c>
      <c r="S3593" t="str">
        <f t="shared" si="56"/>
        <v>100K-150K</v>
      </c>
    </row>
    <row r="3594" spans="1:19" x14ac:dyDescent="0.3">
      <c r="A3594" t="s">
        <v>73</v>
      </c>
      <c r="B3594" t="s">
        <v>87</v>
      </c>
      <c r="C3594">
        <v>2020</v>
      </c>
      <c r="D3594" t="s">
        <v>20</v>
      </c>
      <c r="E3594" t="s">
        <v>21</v>
      </c>
      <c r="F3594">
        <v>2.2000000000000002</v>
      </c>
      <c r="G3594">
        <v>18522</v>
      </c>
      <c r="H3594">
        <v>175</v>
      </c>
      <c r="I3594">
        <v>187</v>
      </c>
      <c r="J3594">
        <v>1</v>
      </c>
      <c r="K3594">
        <v>0</v>
      </c>
      <c r="L3594" t="s">
        <v>34</v>
      </c>
      <c r="M3594" t="s">
        <v>44</v>
      </c>
      <c r="N3594" t="s">
        <v>23</v>
      </c>
      <c r="O3594" t="s">
        <v>24</v>
      </c>
      <c r="P3594">
        <v>37</v>
      </c>
      <c r="Q3594" t="s">
        <v>140</v>
      </c>
      <c r="R3594">
        <v>29061</v>
      </c>
      <c r="S3594" t="str">
        <f t="shared" si="56"/>
        <v>0-50K</v>
      </c>
    </row>
    <row r="3595" spans="1:19" x14ac:dyDescent="0.3">
      <c r="A3595" t="s">
        <v>31</v>
      </c>
      <c r="B3595" t="s">
        <v>61</v>
      </c>
      <c r="C3595">
        <v>2020</v>
      </c>
      <c r="D3595" t="s">
        <v>63</v>
      </c>
      <c r="E3595" t="s">
        <v>21</v>
      </c>
      <c r="F3595">
        <v>1.7</v>
      </c>
      <c r="G3595">
        <v>15813</v>
      </c>
      <c r="H3595">
        <v>133</v>
      </c>
      <c r="I3595">
        <v>116</v>
      </c>
      <c r="J3595">
        <v>1</v>
      </c>
      <c r="K3595">
        <v>0</v>
      </c>
      <c r="L3595" t="s">
        <v>43</v>
      </c>
      <c r="M3595" t="s">
        <v>94</v>
      </c>
      <c r="N3595" t="s">
        <v>45</v>
      </c>
      <c r="O3595" t="s">
        <v>24</v>
      </c>
      <c r="P3595">
        <v>36</v>
      </c>
      <c r="Q3595" t="s">
        <v>46</v>
      </c>
      <c r="R3595">
        <v>17785</v>
      </c>
      <c r="S3595" t="str">
        <f t="shared" si="56"/>
        <v>0-50K</v>
      </c>
    </row>
    <row r="3596" spans="1:19" x14ac:dyDescent="0.3">
      <c r="A3596" t="s">
        <v>26</v>
      </c>
      <c r="B3596" t="s">
        <v>58</v>
      </c>
      <c r="C3596">
        <v>2008</v>
      </c>
      <c r="D3596" t="s">
        <v>20</v>
      </c>
      <c r="E3596" t="s">
        <v>67</v>
      </c>
      <c r="F3596">
        <v>3.3</v>
      </c>
      <c r="G3596">
        <v>87823</v>
      </c>
      <c r="H3596">
        <v>237</v>
      </c>
      <c r="I3596">
        <v>222</v>
      </c>
      <c r="J3596">
        <v>4</v>
      </c>
      <c r="K3596">
        <v>0</v>
      </c>
      <c r="L3596" t="s">
        <v>43</v>
      </c>
      <c r="M3596" t="s">
        <v>28</v>
      </c>
      <c r="N3596" t="s">
        <v>23</v>
      </c>
      <c r="O3596" t="s">
        <v>24</v>
      </c>
      <c r="P3596">
        <v>24</v>
      </c>
      <c r="Q3596" t="s">
        <v>25</v>
      </c>
      <c r="R3596">
        <v>3921</v>
      </c>
      <c r="S3596" t="str">
        <f t="shared" si="56"/>
        <v>50K-100K</v>
      </c>
    </row>
    <row r="3597" spans="1:19" x14ac:dyDescent="0.3">
      <c r="A3597" t="s">
        <v>26</v>
      </c>
      <c r="B3597" t="s">
        <v>68</v>
      </c>
      <c r="C3597">
        <v>2009</v>
      </c>
      <c r="D3597" t="s">
        <v>20</v>
      </c>
      <c r="E3597" t="s">
        <v>140</v>
      </c>
      <c r="F3597">
        <v>2</v>
      </c>
      <c r="G3597">
        <v>104265</v>
      </c>
      <c r="H3597">
        <v>153</v>
      </c>
      <c r="I3597">
        <v>154</v>
      </c>
      <c r="J3597">
        <v>4</v>
      </c>
      <c r="K3597">
        <v>1</v>
      </c>
      <c r="L3597" t="s">
        <v>34</v>
      </c>
      <c r="M3597" t="s">
        <v>94</v>
      </c>
      <c r="N3597" t="s">
        <v>45</v>
      </c>
      <c r="O3597" t="s">
        <v>29</v>
      </c>
      <c r="P3597">
        <v>33</v>
      </c>
      <c r="Q3597" t="s">
        <v>48</v>
      </c>
      <c r="R3597">
        <v>1248</v>
      </c>
      <c r="S3597" t="str">
        <f t="shared" si="56"/>
        <v>100K-150K</v>
      </c>
    </row>
    <row r="3598" spans="1:19" x14ac:dyDescent="0.3">
      <c r="A3598" t="s">
        <v>41</v>
      </c>
      <c r="B3598" t="s">
        <v>62</v>
      </c>
      <c r="C3598">
        <v>2008</v>
      </c>
      <c r="D3598" t="s">
        <v>20</v>
      </c>
      <c r="E3598" t="s">
        <v>21</v>
      </c>
      <c r="F3598">
        <v>2.8</v>
      </c>
      <c r="G3598">
        <v>105526</v>
      </c>
      <c r="H3598">
        <v>187</v>
      </c>
      <c r="I3598">
        <v>209</v>
      </c>
      <c r="J3598">
        <v>5</v>
      </c>
      <c r="K3598" t="s">
        <v>140</v>
      </c>
      <c r="L3598" t="s">
        <v>43</v>
      </c>
      <c r="M3598" t="s">
        <v>28</v>
      </c>
      <c r="N3598" t="s">
        <v>23</v>
      </c>
      <c r="O3598" t="s">
        <v>24</v>
      </c>
      <c r="P3598">
        <v>27</v>
      </c>
      <c r="Q3598" t="s">
        <v>30</v>
      </c>
      <c r="R3598">
        <v>1912</v>
      </c>
      <c r="S3598" t="str">
        <f t="shared" si="56"/>
        <v>100K-150K</v>
      </c>
    </row>
    <row r="3599" spans="1:19" x14ac:dyDescent="0.3">
      <c r="A3599" t="s">
        <v>73</v>
      </c>
      <c r="B3599" t="s">
        <v>74</v>
      </c>
      <c r="C3599">
        <v>2019</v>
      </c>
      <c r="D3599" t="s">
        <v>20</v>
      </c>
      <c r="E3599" t="s">
        <v>21</v>
      </c>
      <c r="F3599">
        <v>3.5</v>
      </c>
      <c r="G3599">
        <v>57413</v>
      </c>
      <c r="H3599">
        <v>257</v>
      </c>
      <c r="I3599">
        <v>253</v>
      </c>
      <c r="J3599">
        <v>1</v>
      </c>
      <c r="K3599" t="s">
        <v>140</v>
      </c>
      <c r="L3599" t="s">
        <v>140</v>
      </c>
      <c r="M3599" t="s">
        <v>59</v>
      </c>
      <c r="N3599" t="s">
        <v>23</v>
      </c>
      <c r="O3599" t="s">
        <v>24</v>
      </c>
      <c r="P3599">
        <v>26</v>
      </c>
      <c r="Q3599" t="s">
        <v>48</v>
      </c>
      <c r="R3599">
        <v>28250</v>
      </c>
      <c r="S3599" t="str">
        <f t="shared" si="56"/>
        <v>50K-100K</v>
      </c>
    </row>
    <row r="3600" spans="1:19" x14ac:dyDescent="0.3">
      <c r="A3600" t="s">
        <v>18</v>
      </c>
      <c r="B3600" t="s">
        <v>66</v>
      </c>
      <c r="C3600">
        <v>2021</v>
      </c>
      <c r="D3600" t="s">
        <v>33</v>
      </c>
      <c r="E3600" t="s">
        <v>21</v>
      </c>
      <c r="F3600">
        <v>3.1</v>
      </c>
      <c r="G3600">
        <v>24316</v>
      </c>
      <c r="H3600">
        <v>187</v>
      </c>
      <c r="I3600">
        <v>225</v>
      </c>
      <c r="J3600">
        <v>1</v>
      </c>
      <c r="K3600">
        <v>0</v>
      </c>
      <c r="L3600" t="s">
        <v>43</v>
      </c>
      <c r="M3600" t="s">
        <v>35</v>
      </c>
      <c r="N3600" t="s">
        <v>23</v>
      </c>
      <c r="O3600" t="s">
        <v>29</v>
      </c>
      <c r="P3600">
        <v>34</v>
      </c>
      <c r="Q3600" t="s">
        <v>76</v>
      </c>
      <c r="R3600">
        <v>36743</v>
      </c>
      <c r="S3600" t="str">
        <f t="shared" si="56"/>
        <v>0-50K</v>
      </c>
    </row>
    <row r="3601" spans="1:19" x14ac:dyDescent="0.3">
      <c r="A3601" t="s">
        <v>80</v>
      </c>
      <c r="B3601" t="s">
        <v>102</v>
      </c>
      <c r="C3601">
        <v>2024</v>
      </c>
      <c r="D3601" t="s">
        <v>33</v>
      </c>
      <c r="E3601" t="s">
        <v>21</v>
      </c>
      <c r="F3601">
        <v>2.2999999999999998</v>
      </c>
      <c r="G3601">
        <v>5210</v>
      </c>
      <c r="H3601">
        <v>184</v>
      </c>
      <c r="I3601">
        <v>182</v>
      </c>
      <c r="J3601">
        <v>1</v>
      </c>
      <c r="K3601">
        <v>0</v>
      </c>
      <c r="L3601" t="s">
        <v>140</v>
      </c>
      <c r="M3601" t="s">
        <v>28</v>
      </c>
      <c r="N3601" t="s">
        <v>23</v>
      </c>
      <c r="O3601" t="s">
        <v>24</v>
      </c>
      <c r="P3601">
        <v>46</v>
      </c>
      <c r="Q3601" t="s">
        <v>64</v>
      </c>
      <c r="R3601">
        <v>31933</v>
      </c>
      <c r="S3601" t="str">
        <f t="shared" si="56"/>
        <v>0-50K</v>
      </c>
    </row>
    <row r="3602" spans="1:19" x14ac:dyDescent="0.3">
      <c r="A3602" t="s">
        <v>73</v>
      </c>
      <c r="B3602" t="s">
        <v>90</v>
      </c>
      <c r="C3602">
        <v>2008</v>
      </c>
      <c r="D3602" t="s">
        <v>20</v>
      </c>
      <c r="E3602" t="s">
        <v>21</v>
      </c>
      <c r="F3602">
        <v>2.2000000000000002</v>
      </c>
      <c r="G3602">
        <v>134153</v>
      </c>
      <c r="H3602">
        <v>197</v>
      </c>
      <c r="I3602">
        <v>176</v>
      </c>
      <c r="J3602">
        <v>4</v>
      </c>
      <c r="K3602">
        <v>1</v>
      </c>
      <c r="L3602" t="s">
        <v>140</v>
      </c>
      <c r="M3602" t="s">
        <v>35</v>
      </c>
      <c r="N3602" t="s">
        <v>45</v>
      </c>
      <c r="O3602" t="s">
        <v>29</v>
      </c>
      <c r="P3602">
        <v>32</v>
      </c>
      <c r="Q3602" t="s">
        <v>25</v>
      </c>
      <c r="R3602">
        <v>2677</v>
      </c>
      <c r="S3602" t="str">
        <f t="shared" si="56"/>
        <v>100K-150K</v>
      </c>
    </row>
    <row r="3603" spans="1:19" x14ac:dyDescent="0.3">
      <c r="A3603" t="s">
        <v>31</v>
      </c>
      <c r="B3603" t="s">
        <v>61</v>
      </c>
      <c r="C3603">
        <v>2013</v>
      </c>
      <c r="D3603" t="s">
        <v>20</v>
      </c>
      <c r="E3603" t="s">
        <v>140</v>
      </c>
      <c r="F3603">
        <v>2.2000000000000002</v>
      </c>
      <c r="G3603">
        <v>46449</v>
      </c>
      <c r="H3603">
        <v>165</v>
      </c>
      <c r="I3603">
        <v>146</v>
      </c>
      <c r="J3603">
        <v>3</v>
      </c>
      <c r="K3603">
        <v>0</v>
      </c>
      <c r="L3603" t="s">
        <v>34</v>
      </c>
      <c r="M3603" t="s">
        <v>52</v>
      </c>
      <c r="N3603" t="s">
        <v>45</v>
      </c>
      <c r="O3603" t="s">
        <v>29</v>
      </c>
      <c r="P3603">
        <v>32</v>
      </c>
      <c r="Q3603" t="s">
        <v>46</v>
      </c>
      <c r="R3603">
        <v>8404</v>
      </c>
      <c r="S3603" t="str">
        <f t="shared" si="56"/>
        <v>0-50K</v>
      </c>
    </row>
    <row r="3604" spans="1:19" x14ac:dyDescent="0.3">
      <c r="A3604" t="s">
        <v>80</v>
      </c>
      <c r="B3604" t="s">
        <v>102</v>
      </c>
      <c r="C3604">
        <v>2014</v>
      </c>
      <c r="D3604" t="s">
        <v>20</v>
      </c>
      <c r="E3604" t="s">
        <v>21</v>
      </c>
      <c r="F3604">
        <v>2.5</v>
      </c>
      <c r="G3604">
        <v>153784</v>
      </c>
      <c r="H3604">
        <v>244</v>
      </c>
      <c r="I3604">
        <v>240</v>
      </c>
      <c r="J3604">
        <v>4</v>
      </c>
      <c r="K3604">
        <v>0</v>
      </c>
      <c r="L3604" t="s">
        <v>43</v>
      </c>
      <c r="M3604" t="s">
        <v>59</v>
      </c>
      <c r="N3604" t="s">
        <v>23</v>
      </c>
      <c r="O3604" t="s">
        <v>60</v>
      </c>
      <c r="P3604">
        <v>27</v>
      </c>
      <c r="Q3604" t="s">
        <v>140</v>
      </c>
      <c r="R3604">
        <v>6651</v>
      </c>
      <c r="S3604" t="str">
        <f t="shared" si="56"/>
        <v>150K-200K</v>
      </c>
    </row>
    <row r="3605" spans="1:19" x14ac:dyDescent="0.3">
      <c r="A3605" t="s">
        <v>18</v>
      </c>
      <c r="B3605" t="s">
        <v>19</v>
      </c>
      <c r="C3605">
        <v>2014</v>
      </c>
      <c r="D3605" t="s">
        <v>33</v>
      </c>
      <c r="E3605" t="s">
        <v>21</v>
      </c>
      <c r="F3605">
        <v>2.4</v>
      </c>
      <c r="G3605">
        <v>148016</v>
      </c>
      <c r="H3605">
        <v>190</v>
      </c>
      <c r="I3605">
        <v>187</v>
      </c>
      <c r="J3605">
        <v>2</v>
      </c>
      <c r="K3605" t="s">
        <v>140</v>
      </c>
      <c r="L3605" t="s">
        <v>40</v>
      </c>
      <c r="M3605" t="s">
        <v>35</v>
      </c>
      <c r="N3605" t="s">
        <v>23</v>
      </c>
      <c r="O3605" t="s">
        <v>29</v>
      </c>
      <c r="P3605">
        <v>32</v>
      </c>
      <c r="Q3605" t="s">
        <v>88</v>
      </c>
      <c r="R3605">
        <v>16403</v>
      </c>
      <c r="S3605" t="str">
        <f t="shared" si="56"/>
        <v>100K-150K</v>
      </c>
    </row>
    <row r="3606" spans="1:19" x14ac:dyDescent="0.3">
      <c r="A3606" t="s">
        <v>73</v>
      </c>
      <c r="B3606" t="s">
        <v>90</v>
      </c>
      <c r="C3606">
        <v>2014</v>
      </c>
      <c r="D3606" t="s">
        <v>20</v>
      </c>
      <c r="E3606" t="s">
        <v>21</v>
      </c>
      <c r="F3606">
        <v>2.1</v>
      </c>
      <c r="G3606">
        <v>92345</v>
      </c>
      <c r="H3606">
        <v>161</v>
      </c>
      <c r="I3606">
        <v>187</v>
      </c>
      <c r="J3606">
        <v>4</v>
      </c>
      <c r="K3606">
        <v>0</v>
      </c>
      <c r="L3606" t="s">
        <v>140</v>
      </c>
      <c r="M3606" t="s">
        <v>59</v>
      </c>
      <c r="N3606" t="s">
        <v>45</v>
      </c>
      <c r="O3606" t="s">
        <v>24</v>
      </c>
      <c r="P3606">
        <v>29</v>
      </c>
      <c r="Q3606" t="s">
        <v>37</v>
      </c>
      <c r="R3606">
        <v>10880</v>
      </c>
      <c r="S3606" t="str">
        <f t="shared" si="56"/>
        <v>50K-100K</v>
      </c>
    </row>
    <row r="3607" spans="1:19" x14ac:dyDescent="0.3">
      <c r="A3607" t="s">
        <v>38</v>
      </c>
      <c r="B3607" t="s">
        <v>39</v>
      </c>
      <c r="C3607">
        <v>2016</v>
      </c>
      <c r="D3607" t="s">
        <v>20</v>
      </c>
      <c r="E3607" t="s">
        <v>21</v>
      </c>
      <c r="F3607">
        <v>3.1</v>
      </c>
      <c r="G3607">
        <v>150082</v>
      </c>
      <c r="H3607">
        <v>231</v>
      </c>
      <c r="I3607">
        <v>214</v>
      </c>
      <c r="J3607">
        <v>2</v>
      </c>
      <c r="K3607">
        <v>1</v>
      </c>
      <c r="L3607" t="s">
        <v>34</v>
      </c>
      <c r="M3607" t="s">
        <v>28</v>
      </c>
      <c r="N3607" t="s">
        <v>23</v>
      </c>
      <c r="O3607" t="s">
        <v>24</v>
      </c>
      <c r="P3607">
        <v>27</v>
      </c>
      <c r="Q3607" t="s">
        <v>48</v>
      </c>
      <c r="R3607">
        <v>14791</v>
      </c>
      <c r="S3607" t="str">
        <f t="shared" si="56"/>
        <v>150K-200K</v>
      </c>
    </row>
    <row r="3608" spans="1:19" x14ac:dyDescent="0.3">
      <c r="A3608" t="s">
        <v>80</v>
      </c>
      <c r="B3608" t="s">
        <v>98</v>
      </c>
      <c r="C3608">
        <v>2023</v>
      </c>
      <c r="D3608" t="s">
        <v>20</v>
      </c>
      <c r="E3608" t="s">
        <v>21</v>
      </c>
      <c r="F3608">
        <v>2.5</v>
      </c>
      <c r="G3608">
        <v>18192</v>
      </c>
      <c r="H3608">
        <v>218</v>
      </c>
      <c r="I3608">
        <v>204</v>
      </c>
      <c r="J3608">
        <v>1</v>
      </c>
      <c r="K3608">
        <v>0</v>
      </c>
      <c r="L3608" t="s">
        <v>43</v>
      </c>
      <c r="M3608" t="s">
        <v>44</v>
      </c>
      <c r="N3608" t="s">
        <v>23</v>
      </c>
      <c r="O3608" t="s">
        <v>24</v>
      </c>
      <c r="P3608">
        <v>30</v>
      </c>
      <c r="Q3608" t="s">
        <v>64</v>
      </c>
      <c r="R3608">
        <v>25452</v>
      </c>
      <c r="S3608" t="str">
        <f t="shared" si="56"/>
        <v>0-50K</v>
      </c>
    </row>
    <row r="3609" spans="1:19" x14ac:dyDescent="0.3">
      <c r="A3609" t="s">
        <v>41</v>
      </c>
      <c r="B3609" t="s">
        <v>96</v>
      </c>
      <c r="C3609">
        <v>2013</v>
      </c>
      <c r="D3609" t="s">
        <v>20</v>
      </c>
      <c r="E3609" t="s">
        <v>21</v>
      </c>
      <c r="F3609">
        <v>2.5</v>
      </c>
      <c r="G3609">
        <v>102397</v>
      </c>
      <c r="H3609">
        <v>150</v>
      </c>
      <c r="I3609">
        <v>150</v>
      </c>
      <c r="J3609">
        <v>3</v>
      </c>
      <c r="K3609">
        <v>0</v>
      </c>
      <c r="L3609" t="s">
        <v>140</v>
      </c>
      <c r="M3609" t="s">
        <v>44</v>
      </c>
      <c r="N3609" t="s">
        <v>45</v>
      </c>
      <c r="O3609" t="s">
        <v>29</v>
      </c>
      <c r="P3609">
        <v>37</v>
      </c>
      <c r="Q3609" t="s">
        <v>46</v>
      </c>
      <c r="R3609">
        <v>2129</v>
      </c>
      <c r="S3609" t="str">
        <f t="shared" si="56"/>
        <v>100K-150K</v>
      </c>
    </row>
    <row r="3610" spans="1:19" x14ac:dyDescent="0.3">
      <c r="A3610" t="s">
        <v>55</v>
      </c>
      <c r="B3610" t="s">
        <v>69</v>
      </c>
      <c r="C3610">
        <v>2014</v>
      </c>
      <c r="D3610" t="s">
        <v>20</v>
      </c>
      <c r="E3610" t="s">
        <v>21</v>
      </c>
      <c r="F3610">
        <v>2.8</v>
      </c>
      <c r="G3610">
        <v>175030</v>
      </c>
      <c r="H3610">
        <v>187</v>
      </c>
      <c r="I3610">
        <v>187</v>
      </c>
      <c r="J3610">
        <v>2</v>
      </c>
      <c r="K3610">
        <v>0</v>
      </c>
      <c r="L3610" t="s">
        <v>34</v>
      </c>
      <c r="M3610" t="s">
        <v>72</v>
      </c>
      <c r="N3610" t="s">
        <v>23</v>
      </c>
      <c r="O3610" t="s">
        <v>24</v>
      </c>
      <c r="P3610">
        <v>32</v>
      </c>
      <c r="Q3610" t="s">
        <v>76</v>
      </c>
      <c r="R3610">
        <v>3437</v>
      </c>
      <c r="S3610" t="str">
        <f t="shared" si="56"/>
        <v>150K-200K</v>
      </c>
    </row>
    <row r="3611" spans="1:19" x14ac:dyDescent="0.3">
      <c r="A3611" t="s">
        <v>41</v>
      </c>
      <c r="B3611" t="s">
        <v>62</v>
      </c>
      <c r="C3611">
        <v>2016</v>
      </c>
      <c r="D3611" t="s">
        <v>20</v>
      </c>
      <c r="E3611" t="s">
        <v>21</v>
      </c>
      <c r="F3611">
        <v>2.5</v>
      </c>
      <c r="G3611">
        <v>62477</v>
      </c>
      <c r="H3611">
        <v>186</v>
      </c>
      <c r="I3611">
        <v>173</v>
      </c>
      <c r="J3611">
        <v>2</v>
      </c>
      <c r="K3611">
        <v>0</v>
      </c>
      <c r="L3611" t="s">
        <v>40</v>
      </c>
      <c r="M3611" t="s">
        <v>59</v>
      </c>
      <c r="N3611" t="s">
        <v>23</v>
      </c>
      <c r="O3611" t="s">
        <v>24</v>
      </c>
      <c r="P3611">
        <v>27</v>
      </c>
      <c r="Q3611" t="s">
        <v>140</v>
      </c>
      <c r="R3611">
        <v>9326</v>
      </c>
      <c r="S3611" t="str">
        <f t="shared" si="56"/>
        <v>50K-100K</v>
      </c>
    </row>
    <row r="3612" spans="1:19" x14ac:dyDescent="0.3">
      <c r="A3612" t="s">
        <v>38</v>
      </c>
      <c r="B3612" t="s">
        <v>86</v>
      </c>
      <c r="C3612">
        <v>2018</v>
      </c>
      <c r="D3612" t="s">
        <v>20</v>
      </c>
      <c r="E3612" t="s">
        <v>140</v>
      </c>
      <c r="F3612">
        <v>5.3</v>
      </c>
      <c r="G3612">
        <v>94739</v>
      </c>
      <c r="H3612">
        <v>388</v>
      </c>
      <c r="I3612">
        <v>361</v>
      </c>
      <c r="J3612">
        <v>1</v>
      </c>
      <c r="K3612">
        <v>0</v>
      </c>
      <c r="L3612" t="s">
        <v>43</v>
      </c>
      <c r="M3612" t="s">
        <v>35</v>
      </c>
      <c r="N3612" t="s">
        <v>84</v>
      </c>
      <c r="O3612" t="s">
        <v>95</v>
      </c>
      <c r="P3612">
        <v>10</v>
      </c>
      <c r="Q3612" t="s">
        <v>37</v>
      </c>
      <c r="R3612">
        <v>16438</v>
      </c>
      <c r="S3612" t="str">
        <f t="shared" si="56"/>
        <v>50K-100K</v>
      </c>
    </row>
    <row r="3613" spans="1:19" x14ac:dyDescent="0.3">
      <c r="A3613" t="s">
        <v>73</v>
      </c>
      <c r="B3613" t="s">
        <v>97</v>
      </c>
      <c r="C3613">
        <v>2014</v>
      </c>
      <c r="D3613" t="s">
        <v>20</v>
      </c>
      <c r="E3613" t="s">
        <v>21</v>
      </c>
      <c r="F3613">
        <v>1.9</v>
      </c>
      <c r="G3613">
        <v>110393</v>
      </c>
      <c r="H3613">
        <v>153</v>
      </c>
      <c r="I3613">
        <v>135</v>
      </c>
      <c r="J3613">
        <v>3</v>
      </c>
      <c r="K3613" t="s">
        <v>140</v>
      </c>
      <c r="L3613" t="s">
        <v>43</v>
      </c>
      <c r="M3613" t="s">
        <v>72</v>
      </c>
      <c r="N3613" t="s">
        <v>45</v>
      </c>
      <c r="O3613" t="s">
        <v>24</v>
      </c>
      <c r="P3613">
        <v>32</v>
      </c>
      <c r="Q3613" t="s">
        <v>91</v>
      </c>
      <c r="R3613">
        <v>17710</v>
      </c>
      <c r="S3613" t="str">
        <f t="shared" si="56"/>
        <v>100K-150K</v>
      </c>
    </row>
    <row r="3614" spans="1:19" x14ac:dyDescent="0.3">
      <c r="A3614" t="s">
        <v>55</v>
      </c>
      <c r="B3614" t="s">
        <v>78</v>
      </c>
      <c r="C3614">
        <v>2008</v>
      </c>
      <c r="D3614" t="s">
        <v>20</v>
      </c>
      <c r="E3614" t="s">
        <v>67</v>
      </c>
      <c r="F3614">
        <v>1.8</v>
      </c>
      <c r="G3614">
        <v>168285</v>
      </c>
      <c r="H3614">
        <v>140</v>
      </c>
      <c r="I3614">
        <v>134</v>
      </c>
      <c r="J3614">
        <v>3</v>
      </c>
      <c r="K3614" t="s">
        <v>140</v>
      </c>
      <c r="L3614" t="s">
        <v>140</v>
      </c>
      <c r="M3614" t="s">
        <v>44</v>
      </c>
      <c r="N3614" t="s">
        <v>45</v>
      </c>
      <c r="O3614" t="s">
        <v>29</v>
      </c>
      <c r="P3614">
        <v>32</v>
      </c>
      <c r="Q3614" t="s">
        <v>57</v>
      </c>
      <c r="R3614">
        <v>500</v>
      </c>
      <c r="S3614" t="str">
        <f t="shared" si="56"/>
        <v>150K-200K</v>
      </c>
    </row>
    <row r="3615" spans="1:19" x14ac:dyDescent="0.3">
      <c r="A3615" t="s">
        <v>26</v>
      </c>
      <c r="B3615" t="s">
        <v>101</v>
      </c>
      <c r="C3615">
        <v>2011</v>
      </c>
      <c r="D3615" t="s">
        <v>20</v>
      </c>
      <c r="E3615" t="s">
        <v>21</v>
      </c>
      <c r="F3615">
        <v>2.2999999999999998</v>
      </c>
      <c r="G3615">
        <v>275975</v>
      </c>
      <c r="H3615">
        <v>187</v>
      </c>
      <c r="I3615">
        <v>136</v>
      </c>
      <c r="J3615">
        <v>3</v>
      </c>
      <c r="K3615">
        <v>0</v>
      </c>
      <c r="L3615" t="s">
        <v>34</v>
      </c>
      <c r="M3615" t="s">
        <v>35</v>
      </c>
      <c r="N3615" t="s">
        <v>45</v>
      </c>
      <c r="O3615" t="s">
        <v>29</v>
      </c>
      <c r="P3615">
        <v>31</v>
      </c>
      <c r="Q3615" t="s">
        <v>25</v>
      </c>
      <c r="R3615">
        <v>500</v>
      </c>
      <c r="S3615" t="str">
        <f t="shared" si="56"/>
        <v>200K+</v>
      </c>
    </row>
    <row r="3616" spans="1:19" x14ac:dyDescent="0.3">
      <c r="A3616" t="s">
        <v>73</v>
      </c>
      <c r="B3616" t="s">
        <v>87</v>
      </c>
      <c r="C3616">
        <v>2012</v>
      </c>
      <c r="D3616" t="s">
        <v>20</v>
      </c>
      <c r="E3616" t="s">
        <v>140</v>
      </c>
      <c r="F3616">
        <v>2.8</v>
      </c>
      <c r="G3616">
        <v>8416</v>
      </c>
      <c r="H3616">
        <v>226</v>
      </c>
      <c r="I3616">
        <v>217</v>
      </c>
      <c r="J3616">
        <v>4</v>
      </c>
      <c r="K3616">
        <v>1</v>
      </c>
      <c r="L3616" t="s">
        <v>34</v>
      </c>
      <c r="M3616" t="s">
        <v>52</v>
      </c>
      <c r="N3616" t="s">
        <v>23</v>
      </c>
      <c r="O3616" t="s">
        <v>29</v>
      </c>
      <c r="P3616">
        <v>28</v>
      </c>
      <c r="Q3616" t="s">
        <v>57</v>
      </c>
      <c r="R3616">
        <v>11890</v>
      </c>
      <c r="S3616" t="str">
        <f t="shared" si="56"/>
        <v>0-50K</v>
      </c>
    </row>
    <row r="3617" spans="1:19" x14ac:dyDescent="0.3">
      <c r="A3617" t="s">
        <v>53</v>
      </c>
      <c r="B3617" t="s">
        <v>71</v>
      </c>
      <c r="C3617">
        <v>2021</v>
      </c>
      <c r="D3617" t="s">
        <v>20</v>
      </c>
      <c r="E3617" t="s">
        <v>21</v>
      </c>
      <c r="F3617">
        <v>2.2999999999999998</v>
      </c>
      <c r="G3617">
        <v>30321</v>
      </c>
      <c r="H3617">
        <v>182</v>
      </c>
      <c r="I3617">
        <v>169</v>
      </c>
      <c r="J3617">
        <v>1</v>
      </c>
      <c r="K3617">
        <v>0</v>
      </c>
      <c r="L3617" t="s">
        <v>140</v>
      </c>
      <c r="M3617" t="s">
        <v>44</v>
      </c>
      <c r="N3617" t="s">
        <v>45</v>
      </c>
      <c r="O3617" t="s">
        <v>29</v>
      </c>
      <c r="P3617">
        <v>33</v>
      </c>
      <c r="Q3617" t="s">
        <v>25</v>
      </c>
      <c r="R3617">
        <v>33280</v>
      </c>
      <c r="S3617" t="str">
        <f t="shared" si="56"/>
        <v>0-50K</v>
      </c>
    </row>
    <row r="3618" spans="1:19" x14ac:dyDescent="0.3">
      <c r="A3618" t="s">
        <v>31</v>
      </c>
      <c r="B3618" t="s">
        <v>85</v>
      </c>
      <c r="C3618">
        <v>2017</v>
      </c>
      <c r="D3618" t="s">
        <v>63</v>
      </c>
      <c r="E3618" t="s">
        <v>140</v>
      </c>
      <c r="F3618">
        <v>2.1</v>
      </c>
      <c r="G3618">
        <v>139739</v>
      </c>
      <c r="H3618">
        <v>168</v>
      </c>
      <c r="I3618">
        <v>146</v>
      </c>
      <c r="J3618">
        <v>2</v>
      </c>
      <c r="K3618">
        <v>1</v>
      </c>
      <c r="L3618" t="s">
        <v>40</v>
      </c>
      <c r="M3618" t="s">
        <v>59</v>
      </c>
      <c r="N3618" t="s">
        <v>23</v>
      </c>
      <c r="O3618" t="s">
        <v>29</v>
      </c>
      <c r="P3618">
        <v>39</v>
      </c>
      <c r="Q3618" t="s">
        <v>57</v>
      </c>
      <c r="R3618">
        <v>6431</v>
      </c>
      <c r="S3618" t="str">
        <f t="shared" si="56"/>
        <v>100K-150K</v>
      </c>
    </row>
    <row r="3619" spans="1:19" x14ac:dyDescent="0.3">
      <c r="A3619" t="s">
        <v>55</v>
      </c>
      <c r="B3619" t="s">
        <v>78</v>
      </c>
      <c r="C3619">
        <v>2011</v>
      </c>
      <c r="D3619" t="s">
        <v>63</v>
      </c>
      <c r="E3619" t="s">
        <v>21</v>
      </c>
      <c r="F3619">
        <v>2</v>
      </c>
      <c r="G3619">
        <v>144055</v>
      </c>
      <c r="H3619">
        <v>187</v>
      </c>
      <c r="I3619">
        <v>158</v>
      </c>
      <c r="J3619">
        <v>3</v>
      </c>
      <c r="K3619" t="s">
        <v>140</v>
      </c>
      <c r="L3619" t="s">
        <v>43</v>
      </c>
      <c r="M3619" t="s">
        <v>59</v>
      </c>
      <c r="N3619" t="s">
        <v>45</v>
      </c>
      <c r="O3619" t="s">
        <v>29</v>
      </c>
      <c r="P3619">
        <v>32</v>
      </c>
      <c r="Q3619" t="s">
        <v>46</v>
      </c>
      <c r="R3619">
        <v>1195</v>
      </c>
      <c r="S3619" t="str">
        <f t="shared" si="56"/>
        <v>100K-150K</v>
      </c>
    </row>
    <row r="3620" spans="1:19" x14ac:dyDescent="0.3">
      <c r="A3620" t="s">
        <v>80</v>
      </c>
      <c r="B3620" t="s">
        <v>83</v>
      </c>
      <c r="C3620">
        <v>2006</v>
      </c>
      <c r="D3620" t="s">
        <v>20</v>
      </c>
      <c r="E3620" t="s">
        <v>140</v>
      </c>
      <c r="F3620">
        <v>3</v>
      </c>
      <c r="G3620">
        <v>181975</v>
      </c>
      <c r="H3620">
        <v>187</v>
      </c>
      <c r="I3620">
        <v>211</v>
      </c>
      <c r="J3620">
        <v>3</v>
      </c>
      <c r="K3620">
        <v>1</v>
      </c>
      <c r="L3620" t="s">
        <v>40</v>
      </c>
      <c r="M3620" t="s">
        <v>44</v>
      </c>
      <c r="N3620" t="s">
        <v>84</v>
      </c>
      <c r="O3620" t="s">
        <v>95</v>
      </c>
      <c r="P3620">
        <v>26</v>
      </c>
      <c r="Q3620" t="s">
        <v>25</v>
      </c>
      <c r="R3620">
        <v>500</v>
      </c>
      <c r="S3620" t="str">
        <f t="shared" si="56"/>
        <v>150K-200K</v>
      </c>
    </row>
    <row r="3621" spans="1:19" x14ac:dyDescent="0.3">
      <c r="A3621" t="s">
        <v>41</v>
      </c>
      <c r="B3621" t="s">
        <v>96</v>
      </c>
      <c r="C3621">
        <v>2013</v>
      </c>
      <c r="D3621" t="s">
        <v>20</v>
      </c>
      <c r="E3621" t="s">
        <v>21</v>
      </c>
      <c r="F3621">
        <v>2.5</v>
      </c>
      <c r="G3621">
        <v>68807</v>
      </c>
      <c r="H3621">
        <v>148</v>
      </c>
      <c r="I3621">
        <v>146</v>
      </c>
      <c r="J3621">
        <v>3</v>
      </c>
      <c r="K3621">
        <v>1</v>
      </c>
      <c r="L3621" t="s">
        <v>40</v>
      </c>
      <c r="M3621" t="s">
        <v>52</v>
      </c>
      <c r="N3621" t="s">
        <v>45</v>
      </c>
      <c r="O3621" t="s">
        <v>29</v>
      </c>
      <c r="P3621">
        <v>32</v>
      </c>
      <c r="Q3621" t="s">
        <v>64</v>
      </c>
      <c r="R3621">
        <v>3718</v>
      </c>
      <c r="S3621" t="str">
        <f t="shared" si="56"/>
        <v>50K-100K</v>
      </c>
    </row>
    <row r="3622" spans="1:19" x14ac:dyDescent="0.3">
      <c r="A3622" t="s">
        <v>53</v>
      </c>
      <c r="B3622" t="s">
        <v>77</v>
      </c>
      <c r="C3622">
        <v>2021</v>
      </c>
      <c r="D3622" t="s">
        <v>20</v>
      </c>
      <c r="E3622" t="s">
        <v>21</v>
      </c>
      <c r="F3622">
        <v>2.6</v>
      </c>
      <c r="G3622">
        <v>71861</v>
      </c>
      <c r="H3622">
        <v>211</v>
      </c>
      <c r="I3622">
        <v>204</v>
      </c>
      <c r="J3622">
        <v>1</v>
      </c>
      <c r="K3622">
        <v>0</v>
      </c>
      <c r="L3622" t="s">
        <v>34</v>
      </c>
      <c r="M3622" t="s">
        <v>35</v>
      </c>
      <c r="N3622" t="s">
        <v>23</v>
      </c>
      <c r="O3622" t="s">
        <v>29</v>
      </c>
      <c r="P3622">
        <v>29</v>
      </c>
      <c r="Q3622" t="s">
        <v>30</v>
      </c>
      <c r="R3622">
        <v>41414</v>
      </c>
      <c r="S3622" t="str">
        <f t="shared" si="56"/>
        <v>50K-100K</v>
      </c>
    </row>
    <row r="3623" spans="1:19" x14ac:dyDescent="0.3">
      <c r="A3623" t="s">
        <v>53</v>
      </c>
      <c r="B3623" t="s">
        <v>77</v>
      </c>
      <c r="C3623">
        <v>2019</v>
      </c>
      <c r="D3623" t="s">
        <v>20</v>
      </c>
      <c r="E3623" t="s">
        <v>140</v>
      </c>
      <c r="F3623">
        <v>2.8</v>
      </c>
      <c r="G3623">
        <v>59581</v>
      </c>
      <c r="H3623">
        <v>187</v>
      </c>
      <c r="I3623">
        <v>198</v>
      </c>
      <c r="J3623">
        <v>1</v>
      </c>
      <c r="K3623">
        <v>0</v>
      </c>
      <c r="L3623" t="s">
        <v>34</v>
      </c>
      <c r="M3623" t="s">
        <v>59</v>
      </c>
      <c r="N3623" t="s">
        <v>23</v>
      </c>
      <c r="O3623" t="s">
        <v>24</v>
      </c>
      <c r="P3623">
        <v>25</v>
      </c>
      <c r="Q3623" t="s">
        <v>88</v>
      </c>
      <c r="R3623">
        <v>36291</v>
      </c>
      <c r="S3623" t="str">
        <f t="shared" si="56"/>
        <v>50K-100K</v>
      </c>
    </row>
    <row r="3624" spans="1:19" x14ac:dyDescent="0.3">
      <c r="A3624" t="s">
        <v>53</v>
      </c>
      <c r="B3624" t="s">
        <v>71</v>
      </c>
      <c r="C3624">
        <v>2007</v>
      </c>
      <c r="D3624" t="s">
        <v>20</v>
      </c>
      <c r="E3624" t="s">
        <v>21</v>
      </c>
      <c r="F3624">
        <v>2</v>
      </c>
      <c r="G3624">
        <v>321493</v>
      </c>
      <c r="H3624">
        <v>187</v>
      </c>
      <c r="I3624">
        <v>149</v>
      </c>
      <c r="J3624">
        <v>4</v>
      </c>
      <c r="K3624" t="s">
        <v>140</v>
      </c>
      <c r="L3624" t="s">
        <v>40</v>
      </c>
      <c r="M3624" t="s">
        <v>22</v>
      </c>
      <c r="N3624" t="s">
        <v>45</v>
      </c>
      <c r="O3624" t="s">
        <v>24</v>
      </c>
      <c r="P3624">
        <v>37</v>
      </c>
      <c r="Q3624" t="s">
        <v>30</v>
      </c>
      <c r="R3624">
        <v>500</v>
      </c>
      <c r="S3624" t="str">
        <f t="shared" si="56"/>
        <v>200K+</v>
      </c>
    </row>
    <row r="3625" spans="1:19" x14ac:dyDescent="0.3">
      <c r="A3625" t="s">
        <v>73</v>
      </c>
      <c r="B3625" t="s">
        <v>74</v>
      </c>
      <c r="C3625">
        <v>2013</v>
      </c>
      <c r="D3625" t="s">
        <v>20</v>
      </c>
      <c r="E3625" t="s">
        <v>21</v>
      </c>
      <c r="F3625">
        <v>2.5</v>
      </c>
      <c r="G3625">
        <v>83557</v>
      </c>
      <c r="H3625">
        <v>178</v>
      </c>
      <c r="I3625">
        <v>170</v>
      </c>
      <c r="J3625">
        <v>2</v>
      </c>
      <c r="K3625">
        <v>1</v>
      </c>
      <c r="L3625" t="s">
        <v>34</v>
      </c>
      <c r="M3625" t="s">
        <v>35</v>
      </c>
      <c r="N3625" t="s">
        <v>23</v>
      </c>
      <c r="O3625" t="s">
        <v>24</v>
      </c>
      <c r="P3625">
        <v>36</v>
      </c>
      <c r="Q3625" t="s">
        <v>140</v>
      </c>
      <c r="R3625">
        <v>15901</v>
      </c>
      <c r="S3625" t="str">
        <f t="shared" si="56"/>
        <v>50K-100K</v>
      </c>
    </row>
    <row r="3626" spans="1:19" x14ac:dyDescent="0.3">
      <c r="A3626" t="s">
        <v>41</v>
      </c>
      <c r="B3626" t="s">
        <v>96</v>
      </c>
      <c r="C3626">
        <v>2006</v>
      </c>
      <c r="D3626" t="s">
        <v>20</v>
      </c>
      <c r="E3626" t="s">
        <v>21</v>
      </c>
      <c r="F3626">
        <v>2.5</v>
      </c>
      <c r="G3626">
        <v>387962</v>
      </c>
      <c r="H3626">
        <v>131</v>
      </c>
      <c r="I3626">
        <v>119</v>
      </c>
      <c r="J3626">
        <v>4</v>
      </c>
      <c r="K3626">
        <v>1</v>
      </c>
      <c r="L3626" t="s">
        <v>34</v>
      </c>
      <c r="M3626" t="s">
        <v>22</v>
      </c>
      <c r="N3626" t="s">
        <v>45</v>
      </c>
      <c r="O3626" t="s">
        <v>29</v>
      </c>
      <c r="P3626">
        <v>31</v>
      </c>
      <c r="Q3626" t="s">
        <v>76</v>
      </c>
      <c r="R3626">
        <v>500</v>
      </c>
      <c r="S3626" t="str">
        <f t="shared" si="56"/>
        <v>200K+</v>
      </c>
    </row>
    <row r="3627" spans="1:19" x14ac:dyDescent="0.3">
      <c r="A3627" t="s">
        <v>80</v>
      </c>
      <c r="B3627" t="s">
        <v>98</v>
      </c>
      <c r="C3627">
        <v>2014</v>
      </c>
      <c r="D3627" t="s">
        <v>20</v>
      </c>
      <c r="E3627" t="s">
        <v>21</v>
      </c>
      <c r="F3627">
        <v>3.1</v>
      </c>
      <c r="G3627">
        <v>83779</v>
      </c>
      <c r="H3627">
        <v>240</v>
      </c>
      <c r="I3627">
        <v>240</v>
      </c>
      <c r="J3627">
        <v>3</v>
      </c>
      <c r="K3627">
        <v>0</v>
      </c>
      <c r="L3627" t="s">
        <v>43</v>
      </c>
      <c r="M3627" t="s">
        <v>44</v>
      </c>
      <c r="N3627" t="s">
        <v>23</v>
      </c>
      <c r="O3627" t="s">
        <v>24</v>
      </c>
      <c r="P3627">
        <v>29</v>
      </c>
      <c r="Q3627" t="s">
        <v>76</v>
      </c>
      <c r="R3627">
        <v>7502</v>
      </c>
      <c r="S3627" t="str">
        <f t="shared" si="56"/>
        <v>50K-100K</v>
      </c>
    </row>
    <row r="3628" spans="1:19" x14ac:dyDescent="0.3">
      <c r="A3628" t="s">
        <v>26</v>
      </c>
      <c r="B3628" t="s">
        <v>58</v>
      </c>
      <c r="C3628">
        <v>2019</v>
      </c>
      <c r="D3628" t="s">
        <v>20</v>
      </c>
      <c r="E3628" t="s">
        <v>21</v>
      </c>
      <c r="F3628">
        <v>2.7</v>
      </c>
      <c r="G3628">
        <v>56629</v>
      </c>
      <c r="H3628">
        <v>215</v>
      </c>
      <c r="I3628">
        <v>206</v>
      </c>
      <c r="J3628">
        <v>2</v>
      </c>
      <c r="K3628">
        <v>1</v>
      </c>
      <c r="L3628" t="s">
        <v>40</v>
      </c>
      <c r="M3628" t="s">
        <v>52</v>
      </c>
      <c r="N3628" t="s">
        <v>23</v>
      </c>
      <c r="O3628" t="s">
        <v>29</v>
      </c>
      <c r="P3628">
        <v>30</v>
      </c>
      <c r="Q3628" t="s">
        <v>37</v>
      </c>
      <c r="R3628">
        <v>13764</v>
      </c>
      <c r="S3628" t="str">
        <f t="shared" si="56"/>
        <v>50K-100K</v>
      </c>
    </row>
    <row r="3629" spans="1:19" x14ac:dyDescent="0.3">
      <c r="A3629" t="s">
        <v>53</v>
      </c>
      <c r="B3629" t="s">
        <v>77</v>
      </c>
      <c r="C3629">
        <v>2019</v>
      </c>
      <c r="D3629" t="s">
        <v>20</v>
      </c>
      <c r="E3629" t="s">
        <v>21</v>
      </c>
      <c r="F3629">
        <v>2.6</v>
      </c>
      <c r="G3629">
        <v>78506</v>
      </c>
      <c r="H3629">
        <v>196</v>
      </c>
      <c r="I3629">
        <v>197</v>
      </c>
      <c r="J3629">
        <v>1</v>
      </c>
      <c r="K3629" t="s">
        <v>140</v>
      </c>
      <c r="L3629" t="s">
        <v>34</v>
      </c>
      <c r="M3629" t="s">
        <v>72</v>
      </c>
      <c r="N3629" t="s">
        <v>23</v>
      </c>
      <c r="O3629" t="s">
        <v>24</v>
      </c>
      <c r="P3629">
        <v>28</v>
      </c>
      <c r="Q3629" t="s">
        <v>37</v>
      </c>
      <c r="R3629">
        <v>35377</v>
      </c>
      <c r="S3629" t="str">
        <f t="shared" si="56"/>
        <v>50K-100K</v>
      </c>
    </row>
    <row r="3630" spans="1:19" x14ac:dyDescent="0.3">
      <c r="A3630" t="s">
        <v>53</v>
      </c>
      <c r="B3630" t="s">
        <v>77</v>
      </c>
      <c r="C3630">
        <v>2011</v>
      </c>
      <c r="D3630" t="s">
        <v>20</v>
      </c>
      <c r="E3630" t="s">
        <v>67</v>
      </c>
      <c r="F3630">
        <v>2.6</v>
      </c>
      <c r="G3630">
        <v>204944</v>
      </c>
      <c r="H3630">
        <v>220</v>
      </c>
      <c r="I3630">
        <v>187</v>
      </c>
      <c r="J3630">
        <v>5</v>
      </c>
      <c r="K3630">
        <v>1</v>
      </c>
      <c r="L3630" t="s">
        <v>43</v>
      </c>
      <c r="M3630" t="s">
        <v>72</v>
      </c>
      <c r="N3630" t="s">
        <v>23</v>
      </c>
      <c r="O3630" t="s">
        <v>24</v>
      </c>
      <c r="P3630">
        <v>31</v>
      </c>
      <c r="Q3630" t="s">
        <v>91</v>
      </c>
      <c r="R3630">
        <v>8196</v>
      </c>
      <c r="S3630" t="str">
        <f t="shared" si="56"/>
        <v>200K+</v>
      </c>
    </row>
    <row r="3631" spans="1:19" x14ac:dyDescent="0.3">
      <c r="A3631" t="s">
        <v>49</v>
      </c>
      <c r="B3631" t="s">
        <v>50</v>
      </c>
      <c r="C3631">
        <v>2009</v>
      </c>
      <c r="D3631" t="s">
        <v>20</v>
      </c>
      <c r="E3631" t="s">
        <v>140</v>
      </c>
      <c r="F3631">
        <v>2.5</v>
      </c>
      <c r="G3631">
        <v>232871</v>
      </c>
      <c r="H3631">
        <v>187</v>
      </c>
      <c r="I3631">
        <v>187</v>
      </c>
      <c r="J3631">
        <v>3</v>
      </c>
      <c r="K3631" t="s">
        <v>140</v>
      </c>
      <c r="L3631" t="s">
        <v>40</v>
      </c>
      <c r="M3631" t="s">
        <v>140</v>
      </c>
      <c r="N3631" t="s">
        <v>45</v>
      </c>
      <c r="O3631" t="s">
        <v>29</v>
      </c>
      <c r="P3631">
        <v>41</v>
      </c>
      <c r="Q3631" t="s">
        <v>76</v>
      </c>
      <c r="R3631">
        <v>500</v>
      </c>
      <c r="S3631" t="str">
        <f t="shared" si="56"/>
        <v>200K+</v>
      </c>
    </row>
    <row r="3632" spans="1:19" x14ac:dyDescent="0.3">
      <c r="A3632" t="s">
        <v>73</v>
      </c>
      <c r="B3632" t="s">
        <v>74</v>
      </c>
      <c r="C3632">
        <v>2009</v>
      </c>
      <c r="D3632" t="s">
        <v>20</v>
      </c>
      <c r="E3632" t="s">
        <v>140</v>
      </c>
      <c r="F3632">
        <v>2.8</v>
      </c>
      <c r="G3632">
        <v>263270</v>
      </c>
      <c r="H3632">
        <v>213</v>
      </c>
      <c r="I3632">
        <v>196</v>
      </c>
      <c r="J3632">
        <v>2</v>
      </c>
      <c r="K3632">
        <v>0</v>
      </c>
      <c r="L3632" t="s">
        <v>34</v>
      </c>
      <c r="M3632" t="s">
        <v>52</v>
      </c>
      <c r="N3632" t="s">
        <v>23</v>
      </c>
      <c r="O3632" t="s">
        <v>29</v>
      </c>
      <c r="P3632">
        <v>32</v>
      </c>
      <c r="Q3632" t="s">
        <v>57</v>
      </c>
      <c r="R3632">
        <v>3731</v>
      </c>
      <c r="S3632" t="str">
        <f t="shared" si="56"/>
        <v>200K+</v>
      </c>
    </row>
    <row r="3633" spans="1:19" x14ac:dyDescent="0.3">
      <c r="A3633" t="s">
        <v>18</v>
      </c>
      <c r="B3633" t="s">
        <v>19</v>
      </c>
      <c r="C3633">
        <v>2005</v>
      </c>
      <c r="D3633" t="s">
        <v>20</v>
      </c>
      <c r="E3633" t="s">
        <v>67</v>
      </c>
      <c r="F3633">
        <v>3.1</v>
      </c>
      <c r="G3633">
        <v>284438</v>
      </c>
      <c r="H3633">
        <v>227</v>
      </c>
      <c r="I3633">
        <v>207</v>
      </c>
      <c r="J3633">
        <v>4</v>
      </c>
      <c r="K3633">
        <v>0</v>
      </c>
      <c r="L3633" t="s">
        <v>140</v>
      </c>
      <c r="M3633" t="s">
        <v>28</v>
      </c>
      <c r="N3633" t="s">
        <v>23</v>
      </c>
      <c r="O3633" t="s">
        <v>24</v>
      </c>
      <c r="P3633">
        <v>28</v>
      </c>
      <c r="Q3633" t="s">
        <v>46</v>
      </c>
      <c r="R3633">
        <v>500</v>
      </c>
      <c r="S3633" t="str">
        <f t="shared" si="56"/>
        <v>200K+</v>
      </c>
    </row>
    <row r="3634" spans="1:19" x14ac:dyDescent="0.3">
      <c r="A3634" t="s">
        <v>38</v>
      </c>
      <c r="B3634" t="s">
        <v>39</v>
      </c>
      <c r="C3634">
        <v>2015</v>
      </c>
      <c r="D3634" t="s">
        <v>20</v>
      </c>
      <c r="E3634" t="s">
        <v>21</v>
      </c>
      <c r="F3634">
        <v>2.5</v>
      </c>
      <c r="G3634">
        <v>132703</v>
      </c>
      <c r="H3634">
        <v>187</v>
      </c>
      <c r="I3634">
        <v>187</v>
      </c>
      <c r="J3634">
        <v>2</v>
      </c>
      <c r="K3634">
        <v>1</v>
      </c>
      <c r="L3634" t="s">
        <v>34</v>
      </c>
      <c r="M3634" t="s">
        <v>59</v>
      </c>
      <c r="N3634" t="s">
        <v>23</v>
      </c>
      <c r="O3634" t="s">
        <v>24</v>
      </c>
      <c r="P3634">
        <v>35</v>
      </c>
      <c r="Q3634" t="s">
        <v>76</v>
      </c>
      <c r="R3634">
        <v>14971</v>
      </c>
      <c r="S3634" t="str">
        <f t="shared" si="56"/>
        <v>100K-150K</v>
      </c>
    </row>
    <row r="3635" spans="1:19" x14ac:dyDescent="0.3">
      <c r="A3635" t="s">
        <v>53</v>
      </c>
      <c r="B3635" t="s">
        <v>79</v>
      </c>
      <c r="C3635">
        <v>2011</v>
      </c>
      <c r="D3635" t="s">
        <v>20</v>
      </c>
      <c r="E3635" t="s">
        <v>67</v>
      </c>
      <c r="F3635">
        <v>1.6</v>
      </c>
      <c r="G3635">
        <v>81419</v>
      </c>
      <c r="H3635">
        <v>144</v>
      </c>
      <c r="I3635">
        <v>129</v>
      </c>
      <c r="J3635">
        <v>3</v>
      </c>
      <c r="K3635">
        <v>0</v>
      </c>
      <c r="L3635" t="s">
        <v>43</v>
      </c>
      <c r="M3635" t="s">
        <v>22</v>
      </c>
      <c r="N3635" t="s">
        <v>45</v>
      </c>
      <c r="O3635" t="s">
        <v>24</v>
      </c>
      <c r="P3635">
        <v>39</v>
      </c>
      <c r="Q3635" t="s">
        <v>25</v>
      </c>
      <c r="R3635">
        <v>14364</v>
      </c>
      <c r="S3635" t="str">
        <f t="shared" si="56"/>
        <v>50K-100K</v>
      </c>
    </row>
    <row r="3636" spans="1:19" x14ac:dyDescent="0.3">
      <c r="A3636" t="s">
        <v>26</v>
      </c>
      <c r="B3636" t="s">
        <v>101</v>
      </c>
      <c r="C3636">
        <v>2016</v>
      </c>
      <c r="D3636" t="s">
        <v>20</v>
      </c>
      <c r="E3636" t="s">
        <v>21</v>
      </c>
      <c r="F3636">
        <v>2.4</v>
      </c>
      <c r="G3636">
        <v>73269</v>
      </c>
      <c r="H3636">
        <v>187</v>
      </c>
      <c r="I3636">
        <v>168</v>
      </c>
      <c r="J3636">
        <v>1</v>
      </c>
      <c r="K3636">
        <v>1</v>
      </c>
      <c r="L3636" t="s">
        <v>43</v>
      </c>
      <c r="M3636" t="s">
        <v>140</v>
      </c>
      <c r="N3636" t="s">
        <v>45</v>
      </c>
      <c r="O3636" t="s">
        <v>29</v>
      </c>
      <c r="P3636">
        <v>32</v>
      </c>
      <c r="Q3636" t="s">
        <v>91</v>
      </c>
      <c r="R3636">
        <v>5315</v>
      </c>
      <c r="S3636" t="str">
        <f t="shared" si="56"/>
        <v>50K-100K</v>
      </c>
    </row>
    <row r="3637" spans="1:19" x14ac:dyDescent="0.3">
      <c r="A3637" t="s">
        <v>31</v>
      </c>
      <c r="B3637" t="s">
        <v>32</v>
      </c>
      <c r="C3637">
        <v>2010</v>
      </c>
      <c r="D3637" t="s">
        <v>20</v>
      </c>
      <c r="E3637" t="s">
        <v>140</v>
      </c>
      <c r="F3637">
        <v>2.4</v>
      </c>
      <c r="G3637">
        <v>158303</v>
      </c>
      <c r="H3637">
        <v>212</v>
      </c>
      <c r="I3637">
        <v>219</v>
      </c>
      <c r="J3637">
        <v>4</v>
      </c>
      <c r="K3637">
        <v>0</v>
      </c>
      <c r="L3637" t="s">
        <v>140</v>
      </c>
      <c r="M3637" t="s">
        <v>59</v>
      </c>
      <c r="N3637" t="s">
        <v>36</v>
      </c>
      <c r="O3637" t="s">
        <v>29</v>
      </c>
      <c r="P3637">
        <v>32</v>
      </c>
      <c r="Q3637" t="s">
        <v>48</v>
      </c>
      <c r="R3637">
        <v>500</v>
      </c>
      <c r="S3637" t="str">
        <f t="shared" si="56"/>
        <v>150K-200K</v>
      </c>
    </row>
    <row r="3638" spans="1:19" x14ac:dyDescent="0.3">
      <c r="A3638" t="s">
        <v>53</v>
      </c>
      <c r="B3638" t="s">
        <v>77</v>
      </c>
      <c r="C3638">
        <v>2024</v>
      </c>
      <c r="D3638" t="s">
        <v>20</v>
      </c>
      <c r="E3638" t="s">
        <v>21</v>
      </c>
      <c r="F3638">
        <v>2.8</v>
      </c>
      <c r="G3638">
        <v>100</v>
      </c>
      <c r="H3638">
        <v>228</v>
      </c>
      <c r="I3638">
        <v>218</v>
      </c>
      <c r="J3638">
        <v>1</v>
      </c>
      <c r="K3638" t="s">
        <v>140</v>
      </c>
      <c r="L3638" t="s">
        <v>43</v>
      </c>
      <c r="M3638" t="s">
        <v>28</v>
      </c>
      <c r="N3638" t="s">
        <v>23</v>
      </c>
      <c r="O3638" t="s">
        <v>60</v>
      </c>
      <c r="P3638">
        <v>29</v>
      </c>
      <c r="Q3638" t="s">
        <v>64</v>
      </c>
      <c r="R3638">
        <v>62179</v>
      </c>
      <c r="S3638" t="str">
        <f t="shared" si="56"/>
        <v>0-50K</v>
      </c>
    </row>
    <row r="3639" spans="1:19" x14ac:dyDescent="0.3">
      <c r="A3639" t="s">
        <v>18</v>
      </c>
      <c r="B3639" t="s">
        <v>51</v>
      </c>
      <c r="C3639">
        <v>2005</v>
      </c>
      <c r="D3639" t="s">
        <v>20</v>
      </c>
      <c r="E3639" t="s">
        <v>67</v>
      </c>
      <c r="F3639">
        <v>2.5</v>
      </c>
      <c r="G3639">
        <v>260603</v>
      </c>
      <c r="H3639">
        <v>156</v>
      </c>
      <c r="I3639">
        <v>137</v>
      </c>
      <c r="J3639">
        <v>5</v>
      </c>
      <c r="K3639">
        <v>0</v>
      </c>
      <c r="L3639" t="s">
        <v>40</v>
      </c>
      <c r="M3639" t="s">
        <v>94</v>
      </c>
      <c r="N3639" t="s">
        <v>45</v>
      </c>
      <c r="O3639" t="s">
        <v>29</v>
      </c>
      <c r="P3639">
        <v>37</v>
      </c>
      <c r="Q3639" t="s">
        <v>37</v>
      </c>
      <c r="R3639">
        <v>500</v>
      </c>
      <c r="S3639" t="str">
        <f t="shared" si="56"/>
        <v>200K+</v>
      </c>
    </row>
    <row r="3640" spans="1:19" x14ac:dyDescent="0.3">
      <c r="A3640" t="s">
        <v>31</v>
      </c>
      <c r="B3640" t="s">
        <v>99</v>
      </c>
      <c r="C3640">
        <v>2020</v>
      </c>
      <c r="D3640" t="s">
        <v>20</v>
      </c>
      <c r="E3640" t="s">
        <v>21</v>
      </c>
      <c r="F3640">
        <v>2.7</v>
      </c>
      <c r="G3640">
        <v>29470</v>
      </c>
      <c r="H3640">
        <v>210</v>
      </c>
      <c r="I3640">
        <v>192</v>
      </c>
      <c r="J3640">
        <v>2</v>
      </c>
      <c r="K3640">
        <v>1</v>
      </c>
      <c r="L3640" t="s">
        <v>140</v>
      </c>
      <c r="M3640" t="s">
        <v>44</v>
      </c>
      <c r="N3640" t="s">
        <v>23</v>
      </c>
      <c r="O3640" t="s">
        <v>24</v>
      </c>
      <c r="P3640">
        <v>28</v>
      </c>
      <c r="Q3640" t="s">
        <v>76</v>
      </c>
      <c r="R3640">
        <v>18741</v>
      </c>
      <c r="S3640" t="str">
        <f t="shared" si="56"/>
        <v>0-50K</v>
      </c>
    </row>
    <row r="3641" spans="1:19" x14ac:dyDescent="0.3">
      <c r="A3641" t="s">
        <v>73</v>
      </c>
      <c r="B3641" t="s">
        <v>90</v>
      </c>
      <c r="C3641">
        <v>2017</v>
      </c>
      <c r="D3641" t="s">
        <v>20</v>
      </c>
      <c r="E3641" t="s">
        <v>21</v>
      </c>
      <c r="F3641">
        <v>2</v>
      </c>
      <c r="G3641">
        <v>50142</v>
      </c>
      <c r="H3641">
        <v>175</v>
      </c>
      <c r="I3641">
        <v>160</v>
      </c>
      <c r="J3641">
        <v>2</v>
      </c>
      <c r="K3641" t="s">
        <v>140</v>
      </c>
      <c r="L3641" t="s">
        <v>140</v>
      </c>
      <c r="M3641" t="s">
        <v>140</v>
      </c>
      <c r="N3641" t="s">
        <v>45</v>
      </c>
      <c r="O3641" t="s">
        <v>29</v>
      </c>
      <c r="P3641">
        <v>31</v>
      </c>
      <c r="Q3641" t="s">
        <v>140</v>
      </c>
      <c r="R3641">
        <v>19704</v>
      </c>
      <c r="S3641" t="str">
        <f t="shared" si="56"/>
        <v>50K-100K</v>
      </c>
    </row>
    <row r="3642" spans="1:19" x14ac:dyDescent="0.3">
      <c r="A3642" t="s">
        <v>53</v>
      </c>
      <c r="B3642" t="s">
        <v>71</v>
      </c>
      <c r="C3642">
        <v>2012</v>
      </c>
      <c r="D3642" t="s">
        <v>20</v>
      </c>
      <c r="E3642" t="s">
        <v>21</v>
      </c>
      <c r="F3642">
        <v>1.4</v>
      </c>
      <c r="G3642">
        <v>63899</v>
      </c>
      <c r="H3642">
        <v>128</v>
      </c>
      <c r="I3642">
        <v>116</v>
      </c>
      <c r="J3642">
        <v>2</v>
      </c>
      <c r="K3642" t="s">
        <v>140</v>
      </c>
      <c r="L3642" t="s">
        <v>34</v>
      </c>
      <c r="M3642" t="s">
        <v>28</v>
      </c>
      <c r="N3642" t="s">
        <v>45</v>
      </c>
      <c r="O3642" t="s">
        <v>29</v>
      </c>
      <c r="P3642">
        <v>41</v>
      </c>
      <c r="Q3642" t="s">
        <v>88</v>
      </c>
      <c r="R3642">
        <v>9918</v>
      </c>
      <c r="S3642" t="str">
        <f t="shared" si="56"/>
        <v>50K-100K</v>
      </c>
    </row>
    <row r="3643" spans="1:19" x14ac:dyDescent="0.3">
      <c r="A3643" t="s">
        <v>38</v>
      </c>
      <c r="B3643" t="s">
        <v>39</v>
      </c>
      <c r="C3643">
        <v>2020</v>
      </c>
      <c r="D3643" t="s">
        <v>20</v>
      </c>
      <c r="E3643" t="s">
        <v>21</v>
      </c>
      <c r="F3643">
        <v>2.2999999999999998</v>
      </c>
      <c r="G3643">
        <v>54755</v>
      </c>
      <c r="H3643">
        <v>180</v>
      </c>
      <c r="I3643">
        <v>175</v>
      </c>
      <c r="J3643">
        <v>2</v>
      </c>
      <c r="K3643">
        <v>0</v>
      </c>
      <c r="L3643" t="s">
        <v>43</v>
      </c>
      <c r="M3643" t="s">
        <v>22</v>
      </c>
      <c r="N3643" t="s">
        <v>23</v>
      </c>
      <c r="O3643" t="s">
        <v>24</v>
      </c>
      <c r="P3643">
        <v>33</v>
      </c>
      <c r="Q3643" t="s">
        <v>140</v>
      </c>
      <c r="R3643">
        <v>33038</v>
      </c>
      <c r="S3643" t="str">
        <f t="shared" si="56"/>
        <v>50K-100K</v>
      </c>
    </row>
    <row r="3644" spans="1:19" x14ac:dyDescent="0.3">
      <c r="A3644" t="s">
        <v>55</v>
      </c>
      <c r="B3644" t="s">
        <v>75</v>
      </c>
      <c r="C3644">
        <v>2019</v>
      </c>
      <c r="D3644" t="s">
        <v>20</v>
      </c>
      <c r="E3644" t="s">
        <v>140</v>
      </c>
      <c r="F3644">
        <v>2.4</v>
      </c>
      <c r="G3644">
        <v>78123</v>
      </c>
      <c r="H3644">
        <v>195</v>
      </c>
      <c r="I3644">
        <v>193</v>
      </c>
      <c r="J3644">
        <v>1</v>
      </c>
      <c r="K3644">
        <v>0</v>
      </c>
      <c r="L3644" t="s">
        <v>43</v>
      </c>
      <c r="M3644" t="s">
        <v>72</v>
      </c>
      <c r="N3644" t="s">
        <v>45</v>
      </c>
      <c r="O3644" t="s">
        <v>29</v>
      </c>
      <c r="P3644">
        <v>32</v>
      </c>
      <c r="Q3644" t="s">
        <v>37</v>
      </c>
      <c r="R3644">
        <v>10052</v>
      </c>
      <c r="S3644" t="str">
        <f t="shared" si="56"/>
        <v>50K-100K</v>
      </c>
    </row>
    <row r="3645" spans="1:19" x14ac:dyDescent="0.3">
      <c r="A3645" t="s">
        <v>18</v>
      </c>
      <c r="B3645" t="s">
        <v>66</v>
      </c>
      <c r="C3645">
        <v>2024</v>
      </c>
      <c r="D3645" t="s">
        <v>20</v>
      </c>
      <c r="E3645" t="s">
        <v>21</v>
      </c>
      <c r="F3645">
        <v>3.1</v>
      </c>
      <c r="G3645">
        <v>5517</v>
      </c>
      <c r="H3645">
        <v>245</v>
      </c>
      <c r="I3645">
        <v>231</v>
      </c>
      <c r="J3645">
        <v>1</v>
      </c>
      <c r="K3645">
        <v>0</v>
      </c>
      <c r="L3645" t="s">
        <v>43</v>
      </c>
      <c r="M3645" t="s">
        <v>94</v>
      </c>
      <c r="N3645" t="s">
        <v>23</v>
      </c>
      <c r="O3645" t="s">
        <v>24</v>
      </c>
      <c r="P3645">
        <v>32</v>
      </c>
      <c r="Q3645" t="s">
        <v>57</v>
      </c>
      <c r="R3645">
        <v>45411</v>
      </c>
      <c r="S3645" t="str">
        <f t="shared" si="56"/>
        <v>0-50K</v>
      </c>
    </row>
    <row r="3646" spans="1:19" x14ac:dyDescent="0.3">
      <c r="A3646" t="s">
        <v>26</v>
      </c>
      <c r="B3646" t="s">
        <v>27</v>
      </c>
      <c r="C3646">
        <v>2006</v>
      </c>
      <c r="D3646" t="s">
        <v>20</v>
      </c>
      <c r="E3646" t="s">
        <v>67</v>
      </c>
      <c r="F3646">
        <v>3</v>
      </c>
      <c r="G3646">
        <v>228649</v>
      </c>
      <c r="H3646">
        <v>247</v>
      </c>
      <c r="I3646">
        <v>224</v>
      </c>
      <c r="J3646">
        <v>5</v>
      </c>
      <c r="K3646">
        <v>1</v>
      </c>
      <c r="L3646" t="s">
        <v>34</v>
      </c>
      <c r="M3646" t="s">
        <v>22</v>
      </c>
      <c r="N3646" t="s">
        <v>23</v>
      </c>
      <c r="O3646" t="s">
        <v>29</v>
      </c>
      <c r="P3646">
        <v>29</v>
      </c>
      <c r="Q3646" t="s">
        <v>64</v>
      </c>
      <c r="R3646">
        <v>500</v>
      </c>
      <c r="S3646" t="str">
        <f t="shared" si="56"/>
        <v>200K+</v>
      </c>
    </row>
    <row r="3647" spans="1:19" x14ac:dyDescent="0.3">
      <c r="A3647" t="s">
        <v>80</v>
      </c>
      <c r="B3647" t="s">
        <v>83</v>
      </c>
      <c r="C3647">
        <v>2007</v>
      </c>
      <c r="D3647" t="s">
        <v>20</v>
      </c>
      <c r="E3647" t="s">
        <v>67</v>
      </c>
      <c r="F3647">
        <v>4.4000000000000004</v>
      </c>
      <c r="G3647">
        <v>307601</v>
      </c>
      <c r="H3647">
        <v>325</v>
      </c>
      <c r="I3647">
        <v>322</v>
      </c>
      <c r="J3647">
        <v>4</v>
      </c>
      <c r="K3647">
        <v>1</v>
      </c>
      <c r="L3647" t="s">
        <v>43</v>
      </c>
      <c r="M3647" t="s">
        <v>22</v>
      </c>
      <c r="N3647" t="s">
        <v>84</v>
      </c>
      <c r="O3647" t="s">
        <v>60</v>
      </c>
      <c r="P3647">
        <v>19</v>
      </c>
      <c r="Q3647" t="s">
        <v>25</v>
      </c>
      <c r="R3647">
        <v>500</v>
      </c>
      <c r="S3647" t="str">
        <f t="shared" si="56"/>
        <v>200K+</v>
      </c>
    </row>
    <row r="3648" spans="1:19" x14ac:dyDescent="0.3">
      <c r="A3648" t="s">
        <v>18</v>
      </c>
      <c r="B3648" t="s">
        <v>66</v>
      </c>
      <c r="C3648">
        <v>2020</v>
      </c>
      <c r="D3648" t="s">
        <v>20</v>
      </c>
      <c r="E3648" t="s">
        <v>21</v>
      </c>
      <c r="F3648">
        <v>2.9</v>
      </c>
      <c r="G3648">
        <v>54995</v>
      </c>
      <c r="H3648">
        <v>205</v>
      </c>
      <c r="I3648">
        <v>186</v>
      </c>
      <c r="J3648">
        <v>1</v>
      </c>
      <c r="K3648">
        <v>1</v>
      </c>
      <c r="L3648" t="s">
        <v>34</v>
      </c>
      <c r="M3648" t="s">
        <v>35</v>
      </c>
      <c r="N3648" t="s">
        <v>23</v>
      </c>
      <c r="O3648" t="s">
        <v>29</v>
      </c>
      <c r="P3648">
        <v>27</v>
      </c>
      <c r="Q3648" t="s">
        <v>91</v>
      </c>
      <c r="R3648">
        <v>27046</v>
      </c>
      <c r="S3648" t="str">
        <f t="shared" si="56"/>
        <v>50K-100K</v>
      </c>
    </row>
    <row r="3649" spans="1:19" x14ac:dyDescent="0.3">
      <c r="A3649" t="s">
        <v>73</v>
      </c>
      <c r="B3649" t="s">
        <v>97</v>
      </c>
      <c r="C3649">
        <v>2006</v>
      </c>
      <c r="D3649" t="s">
        <v>20</v>
      </c>
      <c r="E3649" t="s">
        <v>21</v>
      </c>
      <c r="F3649">
        <v>1.4</v>
      </c>
      <c r="G3649">
        <v>231728</v>
      </c>
      <c r="H3649">
        <v>122</v>
      </c>
      <c r="I3649">
        <v>187</v>
      </c>
      <c r="J3649">
        <v>4</v>
      </c>
      <c r="K3649">
        <v>1</v>
      </c>
      <c r="L3649" t="s">
        <v>43</v>
      </c>
      <c r="M3649" t="s">
        <v>44</v>
      </c>
      <c r="N3649" t="s">
        <v>45</v>
      </c>
      <c r="O3649" t="s">
        <v>29</v>
      </c>
      <c r="P3649">
        <v>32</v>
      </c>
      <c r="Q3649" t="s">
        <v>91</v>
      </c>
      <c r="R3649">
        <v>570</v>
      </c>
      <c r="S3649" t="str">
        <f t="shared" si="56"/>
        <v>200K+</v>
      </c>
    </row>
    <row r="3650" spans="1:19" x14ac:dyDescent="0.3">
      <c r="A3650" t="s">
        <v>55</v>
      </c>
      <c r="B3650" t="s">
        <v>78</v>
      </c>
      <c r="C3650">
        <v>2020</v>
      </c>
      <c r="D3650" t="s">
        <v>20</v>
      </c>
      <c r="E3650" t="s">
        <v>21</v>
      </c>
      <c r="F3650">
        <v>1.8</v>
      </c>
      <c r="G3650">
        <v>45681</v>
      </c>
      <c r="H3650">
        <v>187</v>
      </c>
      <c r="I3650">
        <v>131</v>
      </c>
      <c r="J3650">
        <v>1</v>
      </c>
      <c r="K3650">
        <v>0</v>
      </c>
      <c r="L3650" t="s">
        <v>140</v>
      </c>
      <c r="M3650" t="s">
        <v>140</v>
      </c>
      <c r="N3650" t="s">
        <v>45</v>
      </c>
      <c r="O3650" t="s">
        <v>29</v>
      </c>
      <c r="P3650">
        <v>35</v>
      </c>
      <c r="Q3650" t="s">
        <v>37</v>
      </c>
      <c r="R3650">
        <v>14651</v>
      </c>
      <c r="S3650" t="str">
        <f t="shared" ref="S3650:S3713" si="57">IF(G3650&lt;=50000,"0-50K",IF(G3650&lt;=100000,"50K-100K",IF(G3650&lt;=150000,"100K-150K",IF(G3650&lt;=200000,"150K-200K","200K+"))))</f>
        <v>0-50K</v>
      </c>
    </row>
    <row r="3651" spans="1:19" x14ac:dyDescent="0.3">
      <c r="A3651" t="s">
        <v>18</v>
      </c>
      <c r="B3651" t="s">
        <v>70</v>
      </c>
      <c r="C3651">
        <v>2006</v>
      </c>
      <c r="D3651" t="s">
        <v>20</v>
      </c>
      <c r="E3651" t="s">
        <v>140</v>
      </c>
      <c r="F3651">
        <v>2.5</v>
      </c>
      <c r="G3651">
        <v>328405</v>
      </c>
      <c r="H3651">
        <v>187</v>
      </c>
      <c r="I3651">
        <v>169</v>
      </c>
      <c r="J3651">
        <v>3</v>
      </c>
      <c r="K3651">
        <v>0</v>
      </c>
      <c r="L3651" t="s">
        <v>43</v>
      </c>
      <c r="M3651" t="s">
        <v>140</v>
      </c>
      <c r="N3651" t="s">
        <v>45</v>
      </c>
      <c r="O3651" t="s">
        <v>29</v>
      </c>
      <c r="P3651">
        <v>25</v>
      </c>
      <c r="Q3651" t="s">
        <v>88</v>
      </c>
      <c r="R3651">
        <v>500</v>
      </c>
      <c r="S3651" t="str">
        <f t="shared" si="57"/>
        <v>200K+</v>
      </c>
    </row>
    <row r="3652" spans="1:19" x14ac:dyDescent="0.3">
      <c r="A3652" t="s">
        <v>38</v>
      </c>
      <c r="B3652" t="s">
        <v>86</v>
      </c>
      <c r="C3652">
        <v>2011</v>
      </c>
      <c r="D3652" t="s">
        <v>63</v>
      </c>
      <c r="E3652" t="s">
        <v>67</v>
      </c>
      <c r="F3652">
        <v>4</v>
      </c>
      <c r="G3652">
        <v>202359</v>
      </c>
      <c r="H3652">
        <v>302</v>
      </c>
      <c r="I3652">
        <v>277</v>
      </c>
      <c r="J3652">
        <v>4</v>
      </c>
      <c r="K3652">
        <v>0</v>
      </c>
      <c r="L3652" t="s">
        <v>34</v>
      </c>
      <c r="M3652" t="s">
        <v>35</v>
      </c>
      <c r="N3652" t="s">
        <v>84</v>
      </c>
      <c r="O3652" t="s">
        <v>60</v>
      </c>
      <c r="P3652">
        <v>19</v>
      </c>
      <c r="Q3652" t="s">
        <v>76</v>
      </c>
      <c r="R3652">
        <v>1226</v>
      </c>
      <c r="S3652" t="str">
        <f t="shared" si="57"/>
        <v>200K+</v>
      </c>
    </row>
    <row r="3653" spans="1:19" x14ac:dyDescent="0.3">
      <c r="A3653" t="s">
        <v>38</v>
      </c>
      <c r="B3653" t="s">
        <v>89</v>
      </c>
      <c r="C3653">
        <v>2016</v>
      </c>
      <c r="D3653" t="s">
        <v>20</v>
      </c>
      <c r="E3653" t="s">
        <v>21</v>
      </c>
      <c r="F3653">
        <v>1.5</v>
      </c>
      <c r="G3653">
        <v>247948</v>
      </c>
      <c r="H3653">
        <v>123</v>
      </c>
      <c r="I3653">
        <v>187</v>
      </c>
      <c r="J3653">
        <v>1</v>
      </c>
      <c r="K3653">
        <v>1</v>
      </c>
      <c r="L3653" t="s">
        <v>40</v>
      </c>
      <c r="M3653" t="s">
        <v>44</v>
      </c>
      <c r="N3653" t="s">
        <v>45</v>
      </c>
      <c r="O3653" t="s">
        <v>29</v>
      </c>
      <c r="P3653">
        <v>32</v>
      </c>
      <c r="Q3653" t="s">
        <v>88</v>
      </c>
      <c r="R3653">
        <v>500</v>
      </c>
      <c r="S3653" t="str">
        <f t="shared" si="57"/>
        <v>200K+</v>
      </c>
    </row>
    <row r="3654" spans="1:19" x14ac:dyDescent="0.3">
      <c r="A3654" t="s">
        <v>80</v>
      </c>
      <c r="B3654" t="s">
        <v>81</v>
      </c>
      <c r="C3654">
        <v>2022</v>
      </c>
      <c r="D3654" t="s">
        <v>20</v>
      </c>
      <c r="E3654" t="s">
        <v>21</v>
      </c>
      <c r="F3654">
        <v>2.6</v>
      </c>
      <c r="G3654">
        <v>42005</v>
      </c>
      <c r="H3654">
        <v>194</v>
      </c>
      <c r="I3654">
        <v>185</v>
      </c>
      <c r="J3654">
        <v>1</v>
      </c>
      <c r="K3654">
        <v>1</v>
      </c>
      <c r="L3654" t="s">
        <v>43</v>
      </c>
      <c r="M3654" t="s">
        <v>52</v>
      </c>
      <c r="N3654" t="s">
        <v>82</v>
      </c>
      <c r="O3654" t="s">
        <v>60</v>
      </c>
      <c r="P3654">
        <v>30</v>
      </c>
      <c r="Q3654" t="s">
        <v>37</v>
      </c>
      <c r="R3654">
        <v>18898</v>
      </c>
      <c r="S3654" t="str">
        <f t="shared" si="57"/>
        <v>0-50K</v>
      </c>
    </row>
    <row r="3655" spans="1:19" x14ac:dyDescent="0.3">
      <c r="A3655" t="s">
        <v>73</v>
      </c>
      <c r="B3655" t="s">
        <v>97</v>
      </c>
      <c r="C3655">
        <v>2007</v>
      </c>
      <c r="D3655" t="s">
        <v>20</v>
      </c>
      <c r="E3655" t="s">
        <v>21</v>
      </c>
      <c r="F3655">
        <v>1.7</v>
      </c>
      <c r="G3655">
        <v>112765</v>
      </c>
      <c r="H3655">
        <v>123</v>
      </c>
      <c r="I3655">
        <v>122</v>
      </c>
      <c r="J3655">
        <v>4</v>
      </c>
      <c r="K3655">
        <v>0</v>
      </c>
      <c r="L3655" t="s">
        <v>34</v>
      </c>
      <c r="M3655" t="s">
        <v>44</v>
      </c>
      <c r="N3655" t="s">
        <v>45</v>
      </c>
      <c r="O3655" t="s">
        <v>29</v>
      </c>
      <c r="P3655">
        <v>34</v>
      </c>
      <c r="Q3655" t="s">
        <v>91</v>
      </c>
      <c r="R3655">
        <v>6198</v>
      </c>
      <c r="S3655" t="str">
        <f t="shared" si="57"/>
        <v>100K-150K</v>
      </c>
    </row>
    <row r="3656" spans="1:19" x14ac:dyDescent="0.3">
      <c r="A3656" t="s">
        <v>53</v>
      </c>
      <c r="B3656" t="s">
        <v>71</v>
      </c>
      <c r="C3656">
        <v>2014</v>
      </c>
      <c r="D3656" t="s">
        <v>20</v>
      </c>
      <c r="E3656" t="s">
        <v>21</v>
      </c>
      <c r="F3656">
        <v>2.2000000000000002</v>
      </c>
      <c r="G3656">
        <v>98086</v>
      </c>
      <c r="H3656">
        <v>163</v>
      </c>
      <c r="I3656">
        <v>150</v>
      </c>
      <c r="J3656">
        <v>2</v>
      </c>
      <c r="K3656">
        <v>0</v>
      </c>
      <c r="L3656" t="s">
        <v>140</v>
      </c>
      <c r="M3656" t="s">
        <v>72</v>
      </c>
      <c r="N3656" t="s">
        <v>45</v>
      </c>
      <c r="O3656" t="s">
        <v>29</v>
      </c>
      <c r="P3656">
        <v>29</v>
      </c>
      <c r="Q3656" t="s">
        <v>88</v>
      </c>
      <c r="R3656">
        <v>13137</v>
      </c>
      <c r="S3656" t="str">
        <f t="shared" si="57"/>
        <v>50K-100K</v>
      </c>
    </row>
    <row r="3657" spans="1:19" x14ac:dyDescent="0.3">
      <c r="A3657" t="s">
        <v>55</v>
      </c>
      <c r="B3657" t="s">
        <v>56</v>
      </c>
      <c r="C3657">
        <v>2020</v>
      </c>
      <c r="D3657" t="s">
        <v>20</v>
      </c>
      <c r="E3657" t="s">
        <v>140</v>
      </c>
      <c r="F3657">
        <v>2.2999999999999998</v>
      </c>
      <c r="G3657">
        <v>57214</v>
      </c>
      <c r="H3657">
        <v>193</v>
      </c>
      <c r="I3657">
        <v>194</v>
      </c>
      <c r="J3657">
        <v>2</v>
      </c>
      <c r="K3657">
        <v>0</v>
      </c>
      <c r="L3657" t="s">
        <v>43</v>
      </c>
      <c r="M3657" t="s">
        <v>72</v>
      </c>
      <c r="N3657" t="s">
        <v>23</v>
      </c>
      <c r="O3657" t="s">
        <v>24</v>
      </c>
      <c r="P3657">
        <v>37</v>
      </c>
      <c r="Q3657" t="s">
        <v>30</v>
      </c>
      <c r="R3657">
        <v>23064</v>
      </c>
      <c r="S3657" t="str">
        <f t="shared" si="57"/>
        <v>50K-100K</v>
      </c>
    </row>
    <row r="3658" spans="1:19" x14ac:dyDescent="0.3">
      <c r="A3658" t="s">
        <v>41</v>
      </c>
      <c r="B3658" t="s">
        <v>96</v>
      </c>
      <c r="C3658">
        <v>2023</v>
      </c>
      <c r="D3658" t="s">
        <v>33</v>
      </c>
      <c r="E3658" t="s">
        <v>21</v>
      </c>
      <c r="F3658">
        <v>2.1</v>
      </c>
      <c r="G3658">
        <v>9079</v>
      </c>
      <c r="H3658">
        <v>187</v>
      </c>
      <c r="I3658">
        <v>178</v>
      </c>
      <c r="J3658">
        <v>1</v>
      </c>
      <c r="K3658" t="s">
        <v>140</v>
      </c>
      <c r="L3658" t="s">
        <v>43</v>
      </c>
      <c r="M3658" t="s">
        <v>59</v>
      </c>
      <c r="N3658" t="s">
        <v>45</v>
      </c>
      <c r="O3658" t="s">
        <v>29</v>
      </c>
      <c r="P3658">
        <v>53</v>
      </c>
      <c r="Q3658" t="s">
        <v>76</v>
      </c>
      <c r="R3658">
        <v>17895</v>
      </c>
      <c r="S3658" t="str">
        <f t="shared" si="57"/>
        <v>0-50K</v>
      </c>
    </row>
    <row r="3659" spans="1:19" x14ac:dyDescent="0.3">
      <c r="A3659" t="s">
        <v>31</v>
      </c>
      <c r="B3659" t="s">
        <v>99</v>
      </c>
      <c r="C3659">
        <v>2024</v>
      </c>
      <c r="D3659" t="s">
        <v>20</v>
      </c>
      <c r="E3659" t="s">
        <v>140</v>
      </c>
      <c r="F3659">
        <v>2.6</v>
      </c>
      <c r="G3659">
        <v>100</v>
      </c>
      <c r="H3659">
        <v>220</v>
      </c>
      <c r="I3659">
        <v>200</v>
      </c>
      <c r="J3659">
        <v>1</v>
      </c>
      <c r="K3659">
        <v>0</v>
      </c>
      <c r="L3659" t="s">
        <v>140</v>
      </c>
      <c r="M3659" t="s">
        <v>59</v>
      </c>
      <c r="N3659" t="s">
        <v>23</v>
      </c>
      <c r="O3659" t="s">
        <v>60</v>
      </c>
      <c r="P3659">
        <v>27</v>
      </c>
      <c r="Q3659" t="s">
        <v>37</v>
      </c>
      <c r="R3659">
        <v>31737</v>
      </c>
      <c r="S3659" t="str">
        <f t="shared" si="57"/>
        <v>0-50K</v>
      </c>
    </row>
    <row r="3660" spans="1:19" x14ac:dyDescent="0.3">
      <c r="A3660" t="s">
        <v>49</v>
      </c>
      <c r="B3660" t="s">
        <v>93</v>
      </c>
      <c r="C3660">
        <v>2008</v>
      </c>
      <c r="D3660" t="s">
        <v>20</v>
      </c>
      <c r="E3660" t="s">
        <v>67</v>
      </c>
      <c r="F3660">
        <v>3.4</v>
      </c>
      <c r="G3660">
        <v>28327</v>
      </c>
      <c r="H3660">
        <v>258</v>
      </c>
      <c r="I3660">
        <v>248</v>
      </c>
      <c r="J3660">
        <v>4</v>
      </c>
      <c r="K3660">
        <v>1</v>
      </c>
      <c r="L3660" t="s">
        <v>140</v>
      </c>
      <c r="M3660" t="s">
        <v>44</v>
      </c>
      <c r="N3660" t="s">
        <v>23</v>
      </c>
      <c r="O3660" t="s">
        <v>24</v>
      </c>
      <c r="P3660">
        <v>32</v>
      </c>
      <c r="Q3660" t="s">
        <v>46</v>
      </c>
      <c r="R3660">
        <v>6324</v>
      </c>
      <c r="S3660" t="str">
        <f t="shared" si="57"/>
        <v>0-50K</v>
      </c>
    </row>
    <row r="3661" spans="1:19" x14ac:dyDescent="0.3">
      <c r="A3661" t="s">
        <v>18</v>
      </c>
      <c r="B3661" t="s">
        <v>19</v>
      </c>
      <c r="C3661">
        <v>2024</v>
      </c>
      <c r="D3661" t="s">
        <v>20</v>
      </c>
      <c r="E3661" t="s">
        <v>21</v>
      </c>
      <c r="F3661">
        <v>3</v>
      </c>
      <c r="G3661">
        <v>2027</v>
      </c>
      <c r="H3661">
        <v>225</v>
      </c>
      <c r="I3661">
        <v>187</v>
      </c>
      <c r="J3661">
        <v>1</v>
      </c>
      <c r="K3661">
        <v>0</v>
      </c>
      <c r="L3661" t="s">
        <v>43</v>
      </c>
      <c r="M3661" t="s">
        <v>94</v>
      </c>
      <c r="N3661" t="s">
        <v>23</v>
      </c>
      <c r="O3661" t="s">
        <v>24</v>
      </c>
      <c r="P3661">
        <v>26</v>
      </c>
      <c r="Q3661" t="s">
        <v>88</v>
      </c>
      <c r="R3661">
        <v>61326</v>
      </c>
      <c r="S3661" t="str">
        <f t="shared" si="57"/>
        <v>0-50K</v>
      </c>
    </row>
    <row r="3662" spans="1:19" x14ac:dyDescent="0.3">
      <c r="A3662" t="s">
        <v>41</v>
      </c>
      <c r="B3662" t="s">
        <v>42</v>
      </c>
      <c r="C3662">
        <v>2006</v>
      </c>
      <c r="D3662" t="s">
        <v>20</v>
      </c>
      <c r="E3662" t="s">
        <v>21</v>
      </c>
      <c r="F3662">
        <v>2.2000000000000002</v>
      </c>
      <c r="G3662">
        <v>302368</v>
      </c>
      <c r="H3662">
        <v>160</v>
      </c>
      <c r="I3662">
        <v>163</v>
      </c>
      <c r="J3662">
        <v>4</v>
      </c>
      <c r="K3662">
        <v>0</v>
      </c>
      <c r="L3662" t="s">
        <v>43</v>
      </c>
      <c r="M3662" t="s">
        <v>44</v>
      </c>
      <c r="N3662" t="s">
        <v>45</v>
      </c>
      <c r="O3662" t="s">
        <v>29</v>
      </c>
      <c r="P3662">
        <v>36</v>
      </c>
      <c r="Q3662" t="s">
        <v>30</v>
      </c>
      <c r="R3662">
        <v>500</v>
      </c>
      <c r="S3662" t="str">
        <f t="shared" si="57"/>
        <v>200K+</v>
      </c>
    </row>
    <row r="3663" spans="1:19" x14ac:dyDescent="0.3">
      <c r="A3663" t="s">
        <v>31</v>
      </c>
      <c r="B3663" t="s">
        <v>99</v>
      </c>
      <c r="C3663">
        <v>2021</v>
      </c>
      <c r="D3663" t="s">
        <v>65</v>
      </c>
      <c r="E3663" t="s">
        <v>21</v>
      </c>
      <c r="F3663">
        <v>0</v>
      </c>
      <c r="G3663">
        <v>41050</v>
      </c>
      <c r="H3663">
        <v>187</v>
      </c>
      <c r="I3663">
        <v>336</v>
      </c>
      <c r="J3663">
        <v>1</v>
      </c>
      <c r="K3663" t="s">
        <v>140</v>
      </c>
      <c r="L3663" t="s">
        <v>40</v>
      </c>
      <c r="M3663" t="s">
        <v>35</v>
      </c>
      <c r="N3663" t="s">
        <v>23</v>
      </c>
      <c r="O3663" t="s">
        <v>24</v>
      </c>
      <c r="P3663">
        <v>119</v>
      </c>
      <c r="Q3663" t="s">
        <v>91</v>
      </c>
      <c r="R3663">
        <v>22505</v>
      </c>
      <c r="S3663" t="str">
        <f t="shared" si="57"/>
        <v>0-50K</v>
      </c>
    </row>
    <row r="3664" spans="1:19" x14ac:dyDescent="0.3">
      <c r="A3664" t="s">
        <v>18</v>
      </c>
      <c r="B3664" t="s">
        <v>19</v>
      </c>
      <c r="C3664">
        <v>2024</v>
      </c>
      <c r="D3664" t="s">
        <v>20</v>
      </c>
      <c r="E3664" t="s">
        <v>21</v>
      </c>
      <c r="F3664">
        <v>2.2999999999999998</v>
      </c>
      <c r="G3664">
        <v>100</v>
      </c>
      <c r="H3664">
        <v>190</v>
      </c>
      <c r="I3664">
        <v>179</v>
      </c>
      <c r="J3664">
        <v>1</v>
      </c>
      <c r="K3664" t="s">
        <v>140</v>
      </c>
      <c r="L3664" t="s">
        <v>140</v>
      </c>
      <c r="M3664" t="s">
        <v>28</v>
      </c>
      <c r="N3664" t="s">
        <v>23</v>
      </c>
      <c r="O3664" t="s">
        <v>24</v>
      </c>
      <c r="P3664">
        <v>31</v>
      </c>
      <c r="Q3664" t="s">
        <v>57</v>
      </c>
      <c r="R3664">
        <v>48808</v>
      </c>
      <c r="S3664" t="str">
        <f t="shared" si="57"/>
        <v>0-50K</v>
      </c>
    </row>
    <row r="3665" spans="1:19" x14ac:dyDescent="0.3">
      <c r="A3665" t="s">
        <v>53</v>
      </c>
      <c r="B3665" t="s">
        <v>77</v>
      </c>
      <c r="C3665">
        <v>2024</v>
      </c>
      <c r="D3665" t="s">
        <v>65</v>
      </c>
      <c r="E3665" t="s">
        <v>21</v>
      </c>
      <c r="F3665">
        <v>0</v>
      </c>
      <c r="G3665">
        <v>3709</v>
      </c>
      <c r="H3665">
        <v>187</v>
      </c>
      <c r="I3665">
        <v>187</v>
      </c>
      <c r="J3665">
        <v>1</v>
      </c>
      <c r="K3665">
        <v>0</v>
      </c>
      <c r="L3665" t="s">
        <v>43</v>
      </c>
      <c r="M3665" t="s">
        <v>72</v>
      </c>
      <c r="N3665" t="s">
        <v>23</v>
      </c>
      <c r="O3665" t="s">
        <v>24</v>
      </c>
      <c r="P3665">
        <v>111</v>
      </c>
      <c r="Q3665" t="s">
        <v>140</v>
      </c>
      <c r="R3665">
        <v>62174</v>
      </c>
      <c r="S3665" t="str">
        <f t="shared" si="57"/>
        <v>0-50K</v>
      </c>
    </row>
    <row r="3666" spans="1:19" x14ac:dyDescent="0.3">
      <c r="A3666" t="s">
        <v>38</v>
      </c>
      <c r="B3666" t="s">
        <v>89</v>
      </c>
      <c r="C3666">
        <v>2020</v>
      </c>
      <c r="D3666" t="s">
        <v>20</v>
      </c>
      <c r="E3666" t="s">
        <v>140</v>
      </c>
      <c r="F3666">
        <v>2.2999999999999998</v>
      </c>
      <c r="G3666">
        <v>10127</v>
      </c>
      <c r="H3666">
        <v>184</v>
      </c>
      <c r="I3666">
        <v>187</v>
      </c>
      <c r="J3666">
        <v>2</v>
      </c>
      <c r="K3666">
        <v>0</v>
      </c>
      <c r="L3666" t="s">
        <v>43</v>
      </c>
      <c r="M3666" t="s">
        <v>72</v>
      </c>
      <c r="N3666" t="s">
        <v>45</v>
      </c>
      <c r="O3666" t="s">
        <v>24</v>
      </c>
      <c r="P3666">
        <v>31</v>
      </c>
      <c r="Q3666" t="s">
        <v>91</v>
      </c>
      <c r="R3666">
        <v>15718</v>
      </c>
      <c r="S3666" t="str">
        <f t="shared" si="57"/>
        <v>0-50K</v>
      </c>
    </row>
    <row r="3667" spans="1:19" x14ac:dyDescent="0.3">
      <c r="A3667" t="s">
        <v>53</v>
      </c>
      <c r="B3667" t="s">
        <v>77</v>
      </c>
      <c r="C3667">
        <v>2005</v>
      </c>
      <c r="D3667" t="s">
        <v>20</v>
      </c>
      <c r="E3667" t="s">
        <v>67</v>
      </c>
      <c r="F3667">
        <v>2.5</v>
      </c>
      <c r="G3667">
        <v>97181</v>
      </c>
      <c r="H3667">
        <v>197</v>
      </c>
      <c r="I3667">
        <v>204</v>
      </c>
      <c r="J3667">
        <v>5</v>
      </c>
      <c r="K3667">
        <v>1</v>
      </c>
      <c r="L3667" t="s">
        <v>34</v>
      </c>
      <c r="M3667" t="s">
        <v>59</v>
      </c>
      <c r="N3667" t="s">
        <v>23</v>
      </c>
      <c r="O3667" t="s">
        <v>60</v>
      </c>
      <c r="P3667">
        <v>34</v>
      </c>
      <c r="Q3667" t="s">
        <v>88</v>
      </c>
      <c r="R3667">
        <v>6090</v>
      </c>
      <c r="S3667" t="str">
        <f t="shared" si="57"/>
        <v>50K-100K</v>
      </c>
    </row>
    <row r="3668" spans="1:19" x14ac:dyDescent="0.3">
      <c r="A3668" t="s">
        <v>80</v>
      </c>
      <c r="B3668" t="s">
        <v>98</v>
      </c>
      <c r="C3668">
        <v>2015</v>
      </c>
      <c r="D3668" t="s">
        <v>20</v>
      </c>
      <c r="E3668" t="s">
        <v>140</v>
      </c>
      <c r="F3668">
        <v>2.9</v>
      </c>
      <c r="G3668">
        <v>63864</v>
      </c>
      <c r="H3668">
        <v>225</v>
      </c>
      <c r="I3668">
        <v>216</v>
      </c>
      <c r="J3668">
        <v>3</v>
      </c>
      <c r="K3668">
        <v>0</v>
      </c>
      <c r="L3668" t="s">
        <v>43</v>
      </c>
      <c r="M3668" t="s">
        <v>140</v>
      </c>
      <c r="N3668" t="s">
        <v>23</v>
      </c>
      <c r="O3668" t="s">
        <v>24</v>
      </c>
      <c r="P3668">
        <v>32</v>
      </c>
      <c r="Q3668" t="s">
        <v>46</v>
      </c>
      <c r="R3668">
        <v>9108</v>
      </c>
      <c r="S3668" t="str">
        <f t="shared" si="57"/>
        <v>50K-100K</v>
      </c>
    </row>
    <row r="3669" spans="1:19" x14ac:dyDescent="0.3">
      <c r="A3669" t="s">
        <v>73</v>
      </c>
      <c r="B3669" t="s">
        <v>87</v>
      </c>
      <c r="C3669">
        <v>2017</v>
      </c>
      <c r="D3669" t="s">
        <v>20</v>
      </c>
      <c r="E3669" t="s">
        <v>21</v>
      </c>
      <c r="F3669">
        <v>2.7</v>
      </c>
      <c r="G3669">
        <v>79851</v>
      </c>
      <c r="H3669">
        <v>207</v>
      </c>
      <c r="I3669">
        <v>187</v>
      </c>
      <c r="J3669">
        <v>2</v>
      </c>
      <c r="K3669">
        <v>0</v>
      </c>
      <c r="L3669" t="s">
        <v>140</v>
      </c>
      <c r="M3669" t="s">
        <v>59</v>
      </c>
      <c r="N3669" t="s">
        <v>23</v>
      </c>
      <c r="O3669" t="s">
        <v>29</v>
      </c>
      <c r="P3669">
        <v>29</v>
      </c>
      <c r="Q3669" t="s">
        <v>30</v>
      </c>
      <c r="R3669">
        <v>23116</v>
      </c>
      <c r="S3669" t="str">
        <f t="shared" si="57"/>
        <v>50K-100K</v>
      </c>
    </row>
    <row r="3670" spans="1:19" x14ac:dyDescent="0.3">
      <c r="A3670" t="s">
        <v>49</v>
      </c>
      <c r="B3670" t="s">
        <v>92</v>
      </c>
      <c r="C3670">
        <v>2023</v>
      </c>
      <c r="D3670" t="s">
        <v>20</v>
      </c>
      <c r="E3670" t="s">
        <v>140</v>
      </c>
      <c r="F3670">
        <v>2.9</v>
      </c>
      <c r="G3670">
        <v>15417</v>
      </c>
      <c r="H3670">
        <v>216</v>
      </c>
      <c r="I3670">
        <v>187</v>
      </c>
      <c r="J3670">
        <v>1</v>
      </c>
      <c r="K3670">
        <v>1</v>
      </c>
      <c r="L3670" t="s">
        <v>140</v>
      </c>
      <c r="M3670" t="s">
        <v>52</v>
      </c>
      <c r="N3670" t="s">
        <v>23</v>
      </c>
      <c r="O3670" t="s">
        <v>24</v>
      </c>
      <c r="P3670">
        <v>32</v>
      </c>
      <c r="Q3670" t="s">
        <v>91</v>
      </c>
      <c r="R3670">
        <v>17348</v>
      </c>
      <c r="S3670" t="str">
        <f t="shared" si="57"/>
        <v>0-50K</v>
      </c>
    </row>
    <row r="3671" spans="1:19" x14ac:dyDescent="0.3">
      <c r="A3671" t="s">
        <v>73</v>
      </c>
      <c r="B3671" t="s">
        <v>90</v>
      </c>
      <c r="C3671">
        <v>2022</v>
      </c>
      <c r="D3671" t="s">
        <v>33</v>
      </c>
      <c r="E3671" t="s">
        <v>21</v>
      </c>
      <c r="F3671">
        <v>2.2999999999999998</v>
      </c>
      <c r="G3671">
        <v>26616</v>
      </c>
      <c r="H3671">
        <v>163</v>
      </c>
      <c r="I3671">
        <v>160</v>
      </c>
      <c r="J3671">
        <v>1</v>
      </c>
      <c r="K3671">
        <v>0</v>
      </c>
      <c r="L3671" t="s">
        <v>34</v>
      </c>
      <c r="M3671" t="s">
        <v>44</v>
      </c>
      <c r="N3671" t="s">
        <v>45</v>
      </c>
      <c r="O3671" t="s">
        <v>29</v>
      </c>
      <c r="P3671">
        <v>32</v>
      </c>
      <c r="Q3671" t="s">
        <v>37</v>
      </c>
      <c r="R3671">
        <v>32638</v>
      </c>
      <c r="S3671" t="str">
        <f t="shared" si="57"/>
        <v>0-50K</v>
      </c>
    </row>
    <row r="3672" spans="1:19" x14ac:dyDescent="0.3">
      <c r="A3672" t="s">
        <v>18</v>
      </c>
      <c r="B3672" t="s">
        <v>51</v>
      </c>
      <c r="C3672">
        <v>2008</v>
      </c>
      <c r="D3672" t="s">
        <v>20</v>
      </c>
      <c r="E3672" t="s">
        <v>67</v>
      </c>
      <c r="F3672">
        <v>1.9</v>
      </c>
      <c r="G3672">
        <v>255114</v>
      </c>
      <c r="H3672">
        <v>145</v>
      </c>
      <c r="I3672">
        <v>139</v>
      </c>
      <c r="J3672">
        <v>4</v>
      </c>
      <c r="K3672">
        <v>1</v>
      </c>
      <c r="L3672" t="s">
        <v>140</v>
      </c>
      <c r="M3672" t="s">
        <v>140</v>
      </c>
      <c r="N3672" t="s">
        <v>45</v>
      </c>
      <c r="O3672" t="s">
        <v>29</v>
      </c>
      <c r="P3672">
        <v>28</v>
      </c>
      <c r="Q3672" t="s">
        <v>140</v>
      </c>
      <c r="R3672">
        <v>500</v>
      </c>
      <c r="S3672" t="str">
        <f t="shared" si="57"/>
        <v>200K+</v>
      </c>
    </row>
    <row r="3673" spans="1:19" x14ac:dyDescent="0.3">
      <c r="A3673" t="s">
        <v>53</v>
      </c>
      <c r="B3673" t="s">
        <v>71</v>
      </c>
      <c r="C3673">
        <v>2012</v>
      </c>
      <c r="D3673" t="s">
        <v>20</v>
      </c>
      <c r="E3673" t="s">
        <v>21</v>
      </c>
      <c r="F3673">
        <v>2.5</v>
      </c>
      <c r="G3673">
        <v>45112</v>
      </c>
      <c r="H3673">
        <v>127</v>
      </c>
      <c r="I3673">
        <v>113</v>
      </c>
      <c r="J3673">
        <v>2</v>
      </c>
      <c r="K3673">
        <v>0</v>
      </c>
      <c r="L3673" t="s">
        <v>34</v>
      </c>
      <c r="M3673" t="s">
        <v>35</v>
      </c>
      <c r="N3673" t="s">
        <v>45</v>
      </c>
      <c r="O3673" t="s">
        <v>29</v>
      </c>
      <c r="P3673">
        <v>37</v>
      </c>
      <c r="Q3673" t="s">
        <v>46</v>
      </c>
      <c r="R3673">
        <v>13366</v>
      </c>
      <c r="S3673" t="str">
        <f t="shared" si="57"/>
        <v>0-50K</v>
      </c>
    </row>
    <row r="3674" spans="1:19" x14ac:dyDescent="0.3">
      <c r="A3674" t="s">
        <v>38</v>
      </c>
      <c r="B3674" t="s">
        <v>47</v>
      </c>
      <c r="C3674">
        <v>2007</v>
      </c>
      <c r="D3674" t="s">
        <v>20</v>
      </c>
      <c r="E3674" t="s">
        <v>67</v>
      </c>
      <c r="F3674">
        <v>2.5</v>
      </c>
      <c r="G3674">
        <v>217071</v>
      </c>
      <c r="H3674">
        <v>204</v>
      </c>
      <c r="I3674">
        <v>187</v>
      </c>
      <c r="J3674">
        <v>5</v>
      </c>
      <c r="K3674">
        <v>0</v>
      </c>
      <c r="L3674" t="s">
        <v>34</v>
      </c>
      <c r="M3674" t="s">
        <v>52</v>
      </c>
      <c r="N3674" t="s">
        <v>23</v>
      </c>
      <c r="O3674" t="s">
        <v>24</v>
      </c>
      <c r="P3674">
        <v>26</v>
      </c>
      <c r="Q3674" t="s">
        <v>88</v>
      </c>
      <c r="R3674">
        <v>500</v>
      </c>
      <c r="S3674" t="str">
        <f t="shared" si="57"/>
        <v>200K+</v>
      </c>
    </row>
    <row r="3675" spans="1:19" x14ac:dyDescent="0.3">
      <c r="A3675" t="s">
        <v>41</v>
      </c>
      <c r="B3675" t="s">
        <v>62</v>
      </c>
      <c r="C3675">
        <v>2017</v>
      </c>
      <c r="D3675" t="s">
        <v>20</v>
      </c>
      <c r="E3675" t="s">
        <v>21</v>
      </c>
      <c r="F3675">
        <v>3.2</v>
      </c>
      <c r="G3675">
        <v>134946</v>
      </c>
      <c r="H3675">
        <v>263</v>
      </c>
      <c r="I3675">
        <v>237</v>
      </c>
      <c r="J3675">
        <v>1</v>
      </c>
      <c r="K3675">
        <v>0</v>
      </c>
      <c r="L3675" t="s">
        <v>43</v>
      </c>
      <c r="M3675" t="s">
        <v>140</v>
      </c>
      <c r="N3675" t="s">
        <v>23</v>
      </c>
      <c r="O3675" t="s">
        <v>24</v>
      </c>
      <c r="P3675">
        <v>25</v>
      </c>
      <c r="Q3675" t="s">
        <v>140</v>
      </c>
      <c r="R3675">
        <v>8981</v>
      </c>
      <c r="S3675" t="str">
        <f t="shared" si="57"/>
        <v>100K-150K</v>
      </c>
    </row>
    <row r="3676" spans="1:19" x14ac:dyDescent="0.3">
      <c r="A3676" t="s">
        <v>49</v>
      </c>
      <c r="B3676" t="s">
        <v>100</v>
      </c>
      <c r="C3676">
        <v>2023</v>
      </c>
      <c r="D3676" t="s">
        <v>20</v>
      </c>
      <c r="E3676" t="s">
        <v>21</v>
      </c>
      <c r="F3676">
        <v>1.9</v>
      </c>
      <c r="G3676">
        <v>12866</v>
      </c>
      <c r="H3676">
        <v>142</v>
      </c>
      <c r="I3676">
        <v>135</v>
      </c>
      <c r="J3676">
        <v>1</v>
      </c>
      <c r="K3676" t="s">
        <v>140</v>
      </c>
      <c r="L3676" t="s">
        <v>140</v>
      </c>
      <c r="M3676" t="s">
        <v>72</v>
      </c>
      <c r="N3676" t="s">
        <v>45</v>
      </c>
      <c r="O3676" t="s">
        <v>29</v>
      </c>
      <c r="P3676">
        <v>39</v>
      </c>
      <c r="Q3676" t="s">
        <v>25</v>
      </c>
      <c r="R3676">
        <v>18421</v>
      </c>
      <c r="S3676" t="str">
        <f t="shared" si="57"/>
        <v>0-50K</v>
      </c>
    </row>
    <row r="3677" spans="1:19" x14ac:dyDescent="0.3">
      <c r="A3677" t="s">
        <v>41</v>
      </c>
      <c r="B3677" t="s">
        <v>96</v>
      </c>
      <c r="C3677">
        <v>2008</v>
      </c>
      <c r="D3677" t="s">
        <v>20</v>
      </c>
      <c r="E3677" t="s">
        <v>67</v>
      </c>
      <c r="F3677">
        <v>2.5</v>
      </c>
      <c r="G3677">
        <v>203463</v>
      </c>
      <c r="H3677">
        <v>153</v>
      </c>
      <c r="I3677">
        <v>138</v>
      </c>
      <c r="J3677">
        <v>5</v>
      </c>
      <c r="K3677">
        <v>1</v>
      </c>
      <c r="L3677" t="s">
        <v>40</v>
      </c>
      <c r="M3677" t="s">
        <v>44</v>
      </c>
      <c r="N3677" t="s">
        <v>45</v>
      </c>
      <c r="O3677" t="s">
        <v>29</v>
      </c>
      <c r="P3677">
        <v>31</v>
      </c>
      <c r="Q3677" t="s">
        <v>46</v>
      </c>
      <c r="R3677">
        <v>500</v>
      </c>
      <c r="S3677" t="str">
        <f t="shared" si="57"/>
        <v>200K+</v>
      </c>
    </row>
    <row r="3678" spans="1:19" x14ac:dyDescent="0.3">
      <c r="A3678" t="s">
        <v>49</v>
      </c>
      <c r="B3678" t="s">
        <v>93</v>
      </c>
      <c r="C3678">
        <v>2012</v>
      </c>
      <c r="D3678" t="s">
        <v>20</v>
      </c>
      <c r="E3678" t="s">
        <v>21</v>
      </c>
      <c r="F3678">
        <v>2.6</v>
      </c>
      <c r="G3678">
        <v>68612</v>
      </c>
      <c r="H3678">
        <v>210</v>
      </c>
      <c r="I3678">
        <v>226</v>
      </c>
      <c r="J3678">
        <v>2</v>
      </c>
      <c r="K3678">
        <v>1</v>
      </c>
      <c r="L3678" t="s">
        <v>34</v>
      </c>
      <c r="M3678" t="s">
        <v>44</v>
      </c>
      <c r="N3678" t="s">
        <v>23</v>
      </c>
      <c r="O3678" t="s">
        <v>29</v>
      </c>
      <c r="P3678">
        <v>33</v>
      </c>
      <c r="Q3678" t="s">
        <v>140</v>
      </c>
      <c r="R3678">
        <v>7034</v>
      </c>
      <c r="S3678" t="str">
        <f t="shared" si="57"/>
        <v>50K-100K</v>
      </c>
    </row>
    <row r="3679" spans="1:19" x14ac:dyDescent="0.3">
      <c r="A3679" t="s">
        <v>55</v>
      </c>
      <c r="B3679" t="s">
        <v>56</v>
      </c>
      <c r="C3679">
        <v>2016</v>
      </c>
      <c r="D3679" t="s">
        <v>20</v>
      </c>
      <c r="E3679" t="s">
        <v>21</v>
      </c>
      <c r="F3679">
        <v>2.4</v>
      </c>
      <c r="G3679">
        <v>60989</v>
      </c>
      <c r="H3679">
        <v>176</v>
      </c>
      <c r="I3679">
        <v>166</v>
      </c>
      <c r="J3679">
        <v>3</v>
      </c>
      <c r="K3679" t="s">
        <v>140</v>
      </c>
      <c r="L3679" t="s">
        <v>34</v>
      </c>
      <c r="M3679" t="s">
        <v>72</v>
      </c>
      <c r="N3679" t="s">
        <v>23</v>
      </c>
      <c r="O3679" t="s">
        <v>60</v>
      </c>
      <c r="P3679">
        <v>36</v>
      </c>
      <c r="Q3679" t="s">
        <v>88</v>
      </c>
      <c r="R3679">
        <v>17637</v>
      </c>
      <c r="S3679" t="str">
        <f t="shared" si="57"/>
        <v>50K-100K</v>
      </c>
    </row>
    <row r="3680" spans="1:19" x14ac:dyDescent="0.3">
      <c r="A3680" t="s">
        <v>38</v>
      </c>
      <c r="B3680" t="s">
        <v>86</v>
      </c>
      <c r="C3680">
        <v>2016</v>
      </c>
      <c r="D3680" t="s">
        <v>20</v>
      </c>
      <c r="E3680" t="s">
        <v>21</v>
      </c>
      <c r="F3680">
        <v>4.5999999999999996</v>
      </c>
      <c r="G3680">
        <v>106980</v>
      </c>
      <c r="H3680">
        <v>336</v>
      </c>
      <c r="I3680">
        <v>187</v>
      </c>
      <c r="J3680">
        <v>1</v>
      </c>
      <c r="K3680">
        <v>0</v>
      </c>
      <c r="L3680" t="s">
        <v>34</v>
      </c>
      <c r="M3680" t="s">
        <v>35</v>
      </c>
      <c r="N3680" t="s">
        <v>84</v>
      </c>
      <c r="O3680" t="s">
        <v>95</v>
      </c>
      <c r="P3680">
        <v>14</v>
      </c>
      <c r="Q3680" t="s">
        <v>25</v>
      </c>
      <c r="R3680">
        <v>11534</v>
      </c>
      <c r="S3680" t="str">
        <f t="shared" si="57"/>
        <v>100K-150K</v>
      </c>
    </row>
    <row r="3681" spans="1:19" x14ac:dyDescent="0.3">
      <c r="A3681" t="s">
        <v>73</v>
      </c>
      <c r="B3681" t="s">
        <v>74</v>
      </c>
      <c r="C3681">
        <v>2008</v>
      </c>
      <c r="D3681" t="s">
        <v>63</v>
      </c>
      <c r="E3681" t="s">
        <v>67</v>
      </c>
      <c r="F3681">
        <v>3.1</v>
      </c>
      <c r="G3681">
        <v>97195</v>
      </c>
      <c r="H3681">
        <v>260</v>
      </c>
      <c r="I3681">
        <v>187</v>
      </c>
      <c r="J3681">
        <v>5</v>
      </c>
      <c r="K3681">
        <v>1</v>
      </c>
      <c r="L3681" t="s">
        <v>43</v>
      </c>
      <c r="M3681" t="s">
        <v>52</v>
      </c>
      <c r="N3681" t="s">
        <v>23</v>
      </c>
      <c r="O3681" t="s">
        <v>24</v>
      </c>
      <c r="P3681">
        <v>26</v>
      </c>
      <c r="Q3681" t="s">
        <v>46</v>
      </c>
      <c r="R3681">
        <v>8673</v>
      </c>
      <c r="S3681" t="str">
        <f t="shared" si="57"/>
        <v>50K-100K</v>
      </c>
    </row>
    <row r="3682" spans="1:19" x14ac:dyDescent="0.3">
      <c r="A3682" t="s">
        <v>53</v>
      </c>
      <c r="B3682" t="s">
        <v>77</v>
      </c>
      <c r="C3682">
        <v>2018</v>
      </c>
      <c r="D3682" t="s">
        <v>63</v>
      </c>
      <c r="E3682" t="s">
        <v>21</v>
      </c>
      <c r="F3682">
        <v>2.4</v>
      </c>
      <c r="G3682">
        <v>121662</v>
      </c>
      <c r="H3682">
        <v>187</v>
      </c>
      <c r="I3682">
        <v>180</v>
      </c>
      <c r="J3682">
        <v>2</v>
      </c>
      <c r="K3682" t="s">
        <v>140</v>
      </c>
      <c r="L3682" t="s">
        <v>34</v>
      </c>
      <c r="M3682" t="s">
        <v>140</v>
      </c>
      <c r="N3682" t="s">
        <v>23</v>
      </c>
      <c r="O3682" t="s">
        <v>24</v>
      </c>
      <c r="P3682">
        <v>29</v>
      </c>
      <c r="Q3682" t="s">
        <v>88</v>
      </c>
      <c r="R3682">
        <v>25585</v>
      </c>
      <c r="S3682" t="str">
        <f t="shared" si="57"/>
        <v>100K-150K</v>
      </c>
    </row>
    <row r="3683" spans="1:19" x14ac:dyDescent="0.3">
      <c r="A3683" t="s">
        <v>31</v>
      </c>
      <c r="B3683" t="s">
        <v>85</v>
      </c>
      <c r="C3683">
        <v>2013</v>
      </c>
      <c r="D3683" t="s">
        <v>20</v>
      </c>
      <c r="E3683" t="s">
        <v>21</v>
      </c>
      <c r="F3683">
        <v>3.5</v>
      </c>
      <c r="G3683">
        <v>100</v>
      </c>
      <c r="H3683">
        <v>276</v>
      </c>
      <c r="I3683">
        <v>254</v>
      </c>
      <c r="J3683">
        <v>3</v>
      </c>
      <c r="K3683">
        <v>1</v>
      </c>
      <c r="L3683" t="s">
        <v>140</v>
      </c>
      <c r="M3683" t="s">
        <v>44</v>
      </c>
      <c r="N3683" t="s">
        <v>23</v>
      </c>
      <c r="O3683" t="s">
        <v>24</v>
      </c>
      <c r="P3683">
        <v>21</v>
      </c>
      <c r="Q3683" t="s">
        <v>37</v>
      </c>
      <c r="R3683">
        <v>9129</v>
      </c>
      <c r="S3683" t="str">
        <f t="shared" si="57"/>
        <v>0-50K</v>
      </c>
    </row>
    <row r="3684" spans="1:19" x14ac:dyDescent="0.3">
      <c r="A3684" t="s">
        <v>55</v>
      </c>
      <c r="B3684" t="s">
        <v>69</v>
      </c>
      <c r="C3684">
        <v>2007</v>
      </c>
      <c r="D3684" t="s">
        <v>20</v>
      </c>
      <c r="E3684" t="s">
        <v>21</v>
      </c>
      <c r="F3684">
        <v>3</v>
      </c>
      <c r="G3684">
        <v>173522</v>
      </c>
      <c r="H3684">
        <v>234</v>
      </c>
      <c r="I3684">
        <v>240</v>
      </c>
      <c r="J3684">
        <v>3</v>
      </c>
      <c r="K3684" t="s">
        <v>140</v>
      </c>
      <c r="L3684" t="s">
        <v>43</v>
      </c>
      <c r="M3684" t="s">
        <v>22</v>
      </c>
      <c r="N3684" t="s">
        <v>23</v>
      </c>
      <c r="O3684" t="s">
        <v>24</v>
      </c>
      <c r="P3684">
        <v>24</v>
      </c>
      <c r="Q3684" t="s">
        <v>57</v>
      </c>
      <c r="R3684">
        <v>500</v>
      </c>
      <c r="S3684" t="str">
        <f t="shared" si="57"/>
        <v>150K-200K</v>
      </c>
    </row>
    <row r="3685" spans="1:19" x14ac:dyDescent="0.3">
      <c r="A3685" t="s">
        <v>38</v>
      </c>
      <c r="B3685" t="s">
        <v>47</v>
      </c>
      <c r="C3685">
        <v>2015</v>
      </c>
      <c r="D3685" t="s">
        <v>20</v>
      </c>
      <c r="E3685" t="s">
        <v>21</v>
      </c>
      <c r="F3685">
        <v>2.2000000000000002</v>
      </c>
      <c r="G3685">
        <v>136846</v>
      </c>
      <c r="H3685">
        <v>170</v>
      </c>
      <c r="I3685">
        <v>162</v>
      </c>
      <c r="J3685">
        <v>1</v>
      </c>
      <c r="K3685">
        <v>0</v>
      </c>
      <c r="L3685" t="s">
        <v>140</v>
      </c>
      <c r="M3685" t="s">
        <v>35</v>
      </c>
      <c r="N3685" t="s">
        <v>23</v>
      </c>
      <c r="O3685" t="s">
        <v>29</v>
      </c>
      <c r="P3685">
        <v>35</v>
      </c>
      <c r="Q3685" t="s">
        <v>140</v>
      </c>
      <c r="R3685">
        <v>5826</v>
      </c>
      <c r="S3685" t="str">
        <f t="shared" si="57"/>
        <v>100K-150K</v>
      </c>
    </row>
    <row r="3686" spans="1:19" x14ac:dyDescent="0.3">
      <c r="A3686" t="s">
        <v>41</v>
      </c>
      <c r="B3686" t="s">
        <v>42</v>
      </c>
      <c r="C3686">
        <v>2019</v>
      </c>
      <c r="D3686" t="s">
        <v>20</v>
      </c>
      <c r="E3686" t="s">
        <v>21</v>
      </c>
      <c r="F3686">
        <v>1.4</v>
      </c>
      <c r="G3686">
        <v>46674</v>
      </c>
      <c r="H3686">
        <v>109</v>
      </c>
      <c r="I3686">
        <v>117</v>
      </c>
      <c r="J3686">
        <v>2</v>
      </c>
      <c r="K3686" t="s">
        <v>140</v>
      </c>
      <c r="L3686" t="s">
        <v>34</v>
      </c>
      <c r="M3686" t="s">
        <v>22</v>
      </c>
      <c r="N3686" t="s">
        <v>45</v>
      </c>
      <c r="O3686" t="s">
        <v>29</v>
      </c>
      <c r="P3686">
        <v>44</v>
      </c>
      <c r="Q3686" t="s">
        <v>30</v>
      </c>
      <c r="R3686">
        <v>12827</v>
      </c>
      <c r="S3686" t="str">
        <f t="shared" si="57"/>
        <v>0-50K</v>
      </c>
    </row>
    <row r="3687" spans="1:19" x14ac:dyDescent="0.3">
      <c r="A3687" t="s">
        <v>18</v>
      </c>
      <c r="B3687" t="s">
        <v>51</v>
      </c>
      <c r="C3687">
        <v>2015</v>
      </c>
      <c r="D3687" t="s">
        <v>20</v>
      </c>
      <c r="E3687" t="s">
        <v>140</v>
      </c>
      <c r="F3687">
        <v>1.5</v>
      </c>
      <c r="G3687">
        <v>135324</v>
      </c>
      <c r="H3687">
        <v>109</v>
      </c>
      <c r="I3687">
        <v>80</v>
      </c>
      <c r="J3687">
        <v>2</v>
      </c>
      <c r="K3687">
        <v>1</v>
      </c>
      <c r="L3687" t="s">
        <v>43</v>
      </c>
      <c r="M3687" t="s">
        <v>35</v>
      </c>
      <c r="N3687" t="s">
        <v>45</v>
      </c>
      <c r="O3687" t="s">
        <v>29</v>
      </c>
      <c r="P3687">
        <v>38</v>
      </c>
      <c r="Q3687" t="s">
        <v>48</v>
      </c>
      <c r="R3687">
        <v>13165</v>
      </c>
      <c r="S3687" t="str">
        <f t="shared" si="57"/>
        <v>100K-150K</v>
      </c>
    </row>
    <row r="3688" spans="1:19" x14ac:dyDescent="0.3">
      <c r="A3688" t="s">
        <v>49</v>
      </c>
      <c r="B3688" t="s">
        <v>50</v>
      </c>
      <c r="C3688">
        <v>2006</v>
      </c>
      <c r="D3688" t="s">
        <v>20</v>
      </c>
      <c r="E3688" t="s">
        <v>67</v>
      </c>
      <c r="F3688">
        <v>1.6</v>
      </c>
      <c r="G3688">
        <v>227342</v>
      </c>
      <c r="H3688">
        <v>187</v>
      </c>
      <c r="I3688">
        <v>149</v>
      </c>
      <c r="J3688">
        <v>3</v>
      </c>
      <c r="K3688">
        <v>0</v>
      </c>
      <c r="L3688" t="s">
        <v>34</v>
      </c>
      <c r="M3688" t="s">
        <v>59</v>
      </c>
      <c r="N3688" t="s">
        <v>45</v>
      </c>
      <c r="O3688" t="s">
        <v>24</v>
      </c>
      <c r="P3688">
        <v>37</v>
      </c>
      <c r="Q3688" t="s">
        <v>57</v>
      </c>
      <c r="R3688">
        <v>500</v>
      </c>
      <c r="S3688" t="str">
        <f t="shared" si="57"/>
        <v>200K+</v>
      </c>
    </row>
    <row r="3689" spans="1:19" x14ac:dyDescent="0.3">
      <c r="A3689" t="s">
        <v>38</v>
      </c>
      <c r="B3689" t="s">
        <v>89</v>
      </c>
      <c r="C3689">
        <v>2023</v>
      </c>
      <c r="D3689" t="s">
        <v>20</v>
      </c>
      <c r="E3689" t="s">
        <v>21</v>
      </c>
      <c r="F3689">
        <v>2.5</v>
      </c>
      <c r="G3689">
        <v>13100</v>
      </c>
      <c r="H3689">
        <v>190</v>
      </c>
      <c r="I3689">
        <v>187</v>
      </c>
      <c r="J3689">
        <v>1</v>
      </c>
      <c r="K3689">
        <v>0</v>
      </c>
      <c r="L3689" t="s">
        <v>43</v>
      </c>
      <c r="M3689" t="s">
        <v>94</v>
      </c>
      <c r="N3689" t="s">
        <v>45</v>
      </c>
      <c r="O3689" t="s">
        <v>29</v>
      </c>
      <c r="P3689">
        <v>28</v>
      </c>
      <c r="Q3689" t="s">
        <v>140</v>
      </c>
      <c r="R3689">
        <v>22204</v>
      </c>
      <c r="S3689" t="str">
        <f t="shared" si="57"/>
        <v>0-50K</v>
      </c>
    </row>
    <row r="3690" spans="1:19" x14ac:dyDescent="0.3">
      <c r="A3690" t="s">
        <v>55</v>
      </c>
      <c r="B3690" t="s">
        <v>75</v>
      </c>
      <c r="C3690">
        <v>2013</v>
      </c>
      <c r="D3690" t="s">
        <v>20</v>
      </c>
      <c r="E3690" t="s">
        <v>21</v>
      </c>
      <c r="F3690">
        <v>2.5</v>
      </c>
      <c r="G3690">
        <v>95516</v>
      </c>
      <c r="H3690">
        <v>180</v>
      </c>
      <c r="I3690">
        <v>156</v>
      </c>
      <c r="J3690">
        <v>3</v>
      </c>
      <c r="K3690" t="s">
        <v>140</v>
      </c>
      <c r="L3690" t="s">
        <v>34</v>
      </c>
      <c r="M3690" t="s">
        <v>35</v>
      </c>
      <c r="N3690" t="s">
        <v>45</v>
      </c>
      <c r="O3690" t="s">
        <v>29</v>
      </c>
      <c r="P3690">
        <v>32</v>
      </c>
      <c r="Q3690" t="s">
        <v>76</v>
      </c>
      <c r="R3690">
        <v>3762</v>
      </c>
      <c r="S3690" t="str">
        <f t="shared" si="57"/>
        <v>50K-100K</v>
      </c>
    </row>
    <row r="3691" spans="1:19" x14ac:dyDescent="0.3">
      <c r="A3691" t="s">
        <v>38</v>
      </c>
      <c r="B3691" t="s">
        <v>86</v>
      </c>
      <c r="C3691">
        <v>2020</v>
      </c>
      <c r="D3691" t="s">
        <v>33</v>
      </c>
      <c r="E3691" t="s">
        <v>21</v>
      </c>
      <c r="F3691">
        <v>4.5</v>
      </c>
      <c r="G3691">
        <v>8229</v>
      </c>
      <c r="H3691">
        <v>187</v>
      </c>
      <c r="I3691">
        <v>323</v>
      </c>
      <c r="J3691">
        <v>2</v>
      </c>
      <c r="K3691">
        <v>0</v>
      </c>
      <c r="L3691" t="s">
        <v>43</v>
      </c>
      <c r="M3691" t="s">
        <v>59</v>
      </c>
      <c r="N3691" t="s">
        <v>84</v>
      </c>
      <c r="O3691" t="s">
        <v>95</v>
      </c>
      <c r="P3691">
        <v>35</v>
      </c>
      <c r="Q3691" t="s">
        <v>76</v>
      </c>
      <c r="R3691">
        <v>23263</v>
      </c>
      <c r="S3691" t="str">
        <f t="shared" si="57"/>
        <v>0-50K</v>
      </c>
    </row>
    <row r="3692" spans="1:19" x14ac:dyDescent="0.3">
      <c r="A3692" t="s">
        <v>55</v>
      </c>
      <c r="B3692" t="s">
        <v>78</v>
      </c>
      <c r="C3692">
        <v>2012</v>
      </c>
      <c r="D3692" t="s">
        <v>20</v>
      </c>
      <c r="E3692" t="s">
        <v>21</v>
      </c>
      <c r="F3692">
        <v>2.2999999999999998</v>
      </c>
      <c r="G3692">
        <v>142479</v>
      </c>
      <c r="H3692">
        <v>175</v>
      </c>
      <c r="I3692">
        <v>166</v>
      </c>
      <c r="J3692">
        <v>1</v>
      </c>
      <c r="K3692" t="s">
        <v>140</v>
      </c>
      <c r="L3692" t="s">
        <v>40</v>
      </c>
      <c r="M3692" t="s">
        <v>22</v>
      </c>
      <c r="N3692" t="s">
        <v>45</v>
      </c>
      <c r="O3692" t="s">
        <v>29</v>
      </c>
      <c r="P3692">
        <v>34</v>
      </c>
      <c r="Q3692" t="s">
        <v>30</v>
      </c>
      <c r="R3692">
        <v>1826</v>
      </c>
      <c r="S3692" t="str">
        <f t="shared" si="57"/>
        <v>100K-150K</v>
      </c>
    </row>
    <row r="3693" spans="1:19" x14ac:dyDescent="0.3">
      <c r="A3693" t="s">
        <v>53</v>
      </c>
      <c r="B3693" t="s">
        <v>79</v>
      </c>
      <c r="C3693">
        <v>2015</v>
      </c>
      <c r="D3693" t="s">
        <v>20</v>
      </c>
      <c r="E3693" t="s">
        <v>140</v>
      </c>
      <c r="F3693">
        <v>1.9</v>
      </c>
      <c r="G3693">
        <v>140217</v>
      </c>
      <c r="H3693">
        <v>133</v>
      </c>
      <c r="I3693">
        <v>119</v>
      </c>
      <c r="J3693">
        <v>3</v>
      </c>
      <c r="K3693">
        <v>0</v>
      </c>
      <c r="L3693" t="s">
        <v>140</v>
      </c>
      <c r="M3693" t="s">
        <v>35</v>
      </c>
      <c r="N3693" t="s">
        <v>45</v>
      </c>
      <c r="O3693" t="s">
        <v>24</v>
      </c>
      <c r="P3693">
        <v>37</v>
      </c>
      <c r="Q3693" t="s">
        <v>91</v>
      </c>
      <c r="R3693">
        <v>18878</v>
      </c>
      <c r="S3693" t="str">
        <f t="shared" si="57"/>
        <v>100K-150K</v>
      </c>
    </row>
    <row r="3694" spans="1:19" x14ac:dyDescent="0.3">
      <c r="A3694" t="s">
        <v>26</v>
      </c>
      <c r="B3694" t="s">
        <v>58</v>
      </c>
      <c r="C3694">
        <v>2005</v>
      </c>
      <c r="D3694" t="s">
        <v>20</v>
      </c>
      <c r="E3694" t="s">
        <v>21</v>
      </c>
      <c r="F3694">
        <v>2.2000000000000002</v>
      </c>
      <c r="G3694">
        <v>410673</v>
      </c>
      <c r="H3694">
        <v>175</v>
      </c>
      <c r="I3694">
        <v>169</v>
      </c>
      <c r="J3694">
        <v>5</v>
      </c>
      <c r="K3694">
        <v>0</v>
      </c>
      <c r="L3694" t="s">
        <v>34</v>
      </c>
      <c r="M3694" t="s">
        <v>22</v>
      </c>
      <c r="N3694" t="s">
        <v>23</v>
      </c>
      <c r="O3694" t="s">
        <v>24</v>
      </c>
      <c r="P3694">
        <v>33</v>
      </c>
      <c r="Q3694" t="s">
        <v>48</v>
      </c>
      <c r="R3694">
        <v>500</v>
      </c>
      <c r="S3694" t="str">
        <f t="shared" si="57"/>
        <v>200K+</v>
      </c>
    </row>
    <row r="3695" spans="1:19" x14ac:dyDescent="0.3">
      <c r="A3695" t="s">
        <v>31</v>
      </c>
      <c r="B3695" t="s">
        <v>61</v>
      </c>
      <c r="C3695">
        <v>2024</v>
      </c>
      <c r="D3695" t="s">
        <v>20</v>
      </c>
      <c r="E3695" t="s">
        <v>21</v>
      </c>
      <c r="F3695">
        <v>2.2000000000000002</v>
      </c>
      <c r="G3695">
        <v>100</v>
      </c>
      <c r="H3695">
        <v>172</v>
      </c>
      <c r="I3695">
        <v>176</v>
      </c>
      <c r="J3695">
        <v>1</v>
      </c>
      <c r="K3695" t="s">
        <v>140</v>
      </c>
      <c r="L3695" t="s">
        <v>140</v>
      </c>
      <c r="M3695" t="s">
        <v>72</v>
      </c>
      <c r="N3695" t="s">
        <v>45</v>
      </c>
      <c r="O3695" t="s">
        <v>29</v>
      </c>
      <c r="P3695">
        <v>29</v>
      </c>
      <c r="Q3695" t="s">
        <v>64</v>
      </c>
      <c r="R3695">
        <v>28882</v>
      </c>
      <c r="S3695" t="str">
        <f t="shared" si="57"/>
        <v>0-50K</v>
      </c>
    </row>
    <row r="3696" spans="1:19" x14ac:dyDescent="0.3">
      <c r="A3696" t="s">
        <v>73</v>
      </c>
      <c r="B3696" t="s">
        <v>87</v>
      </c>
      <c r="C3696">
        <v>2020</v>
      </c>
      <c r="D3696" t="s">
        <v>20</v>
      </c>
      <c r="E3696" t="s">
        <v>21</v>
      </c>
      <c r="F3696">
        <v>3.2</v>
      </c>
      <c r="G3696">
        <v>42578</v>
      </c>
      <c r="H3696">
        <v>254</v>
      </c>
      <c r="I3696">
        <v>251</v>
      </c>
      <c r="J3696">
        <v>1</v>
      </c>
      <c r="K3696">
        <v>1</v>
      </c>
      <c r="L3696" t="s">
        <v>34</v>
      </c>
      <c r="M3696" t="s">
        <v>22</v>
      </c>
      <c r="N3696" t="s">
        <v>23</v>
      </c>
      <c r="O3696" t="s">
        <v>24</v>
      </c>
      <c r="P3696">
        <v>32</v>
      </c>
      <c r="Q3696" t="s">
        <v>46</v>
      </c>
      <c r="R3696">
        <v>24759</v>
      </c>
      <c r="S3696" t="str">
        <f t="shared" si="57"/>
        <v>0-50K</v>
      </c>
    </row>
    <row r="3697" spans="1:19" x14ac:dyDescent="0.3">
      <c r="A3697" t="s">
        <v>38</v>
      </c>
      <c r="B3697" t="s">
        <v>47</v>
      </c>
      <c r="C3697">
        <v>2018</v>
      </c>
      <c r="D3697" t="s">
        <v>20</v>
      </c>
      <c r="E3697" t="s">
        <v>21</v>
      </c>
      <c r="F3697">
        <v>3.4</v>
      </c>
      <c r="G3697">
        <v>148502</v>
      </c>
      <c r="H3697">
        <v>239</v>
      </c>
      <c r="I3697">
        <v>221</v>
      </c>
      <c r="J3697">
        <v>2</v>
      </c>
      <c r="K3697">
        <v>1</v>
      </c>
      <c r="L3697" t="s">
        <v>140</v>
      </c>
      <c r="M3697" t="s">
        <v>72</v>
      </c>
      <c r="N3697" t="s">
        <v>23</v>
      </c>
      <c r="O3697" t="s">
        <v>24</v>
      </c>
      <c r="P3697">
        <v>30</v>
      </c>
      <c r="Q3697" t="s">
        <v>88</v>
      </c>
      <c r="R3697">
        <v>7246</v>
      </c>
      <c r="S3697" t="str">
        <f t="shared" si="57"/>
        <v>100K-150K</v>
      </c>
    </row>
    <row r="3698" spans="1:19" x14ac:dyDescent="0.3">
      <c r="A3698" t="s">
        <v>53</v>
      </c>
      <c r="B3698" t="s">
        <v>71</v>
      </c>
      <c r="C3698">
        <v>2020</v>
      </c>
      <c r="D3698" t="s">
        <v>63</v>
      </c>
      <c r="E3698" t="s">
        <v>140</v>
      </c>
      <c r="F3698">
        <v>2.1</v>
      </c>
      <c r="G3698">
        <v>66622</v>
      </c>
      <c r="H3698">
        <v>177</v>
      </c>
      <c r="I3698">
        <v>166</v>
      </c>
      <c r="J3698">
        <v>1</v>
      </c>
      <c r="K3698">
        <v>0</v>
      </c>
      <c r="L3698" t="s">
        <v>34</v>
      </c>
      <c r="M3698" t="s">
        <v>72</v>
      </c>
      <c r="N3698" t="s">
        <v>45</v>
      </c>
      <c r="O3698" t="s">
        <v>24</v>
      </c>
      <c r="P3698">
        <v>33</v>
      </c>
      <c r="Q3698" t="s">
        <v>76</v>
      </c>
      <c r="R3698">
        <v>25759</v>
      </c>
      <c r="S3698" t="str">
        <f t="shared" si="57"/>
        <v>50K-100K</v>
      </c>
    </row>
    <row r="3699" spans="1:19" x14ac:dyDescent="0.3">
      <c r="A3699" t="s">
        <v>38</v>
      </c>
      <c r="B3699" t="s">
        <v>89</v>
      </c>
      <c r="C3699">
        <v>2007</v>
      </c>
      <c r="D3699" t="s">
        <v>20</v>
      </c>
      <c r="E3699" t="s">
        <v>67</v>
      </c>
      <c r="F3699">
        <v>2.1</v>
      </c>
      <c r="G3699">
        <v>266901</v>
      </c>
      <c r="H3699">
        <v>189</v>
      </c>
      <c r="I3699">
        <v>176</v>
      </c>
      <c r="J3699">
        <v>4</v>
      </c>
      <c r="K3699">
        <v>1</v>
      </c>
      <c r="L3699" t="s">
        <v>43</v>
      </c>
      <c r="M3699" t="s">
        <v>22</v>
      </c>
      <c r="N3699" t="s">
        <v>45</v>
      </c>
      <c r="O3699" t="s">
        <v>29</v>
      </c>
      <c r="P3699">
        <v>36</v>
      </c>
      <c r="Q3699" t="s">
        <v>30</v>
      </c>
      <c r="R3699">
        <v>500</v>
      </c>
      <c r="S3699" t="str">
        <f t="shared" si="57"/>
        <v>200K+</v>
      </c>
    </row>
    <row r="3700" spans="1:19" x14ac:dyDescent="0.3">
      <c r="A3700" t="s">
        <v>49</v>
      </c>
      <c r="B3700" t="s">
        <v>93</v>
      </c>
      <c r="C3700">
        <v>2007</v>
      </c>
      <c r="D3700" t="s">
        <v>20</v>
      </c>
      <c r="E3700" t="s">
        <v>21</v>
      </c>
      <c r="F3700">
        <v>3.3</v>
      </c>
      <c r="G3700">
        <v>308846</v>
      </c>
      <c r="H3700">
        <v>187</v>
      </c>
      <c r="I3700">
        <v>245</v>
      </c>
      <c r="J3700">
        <v>3</v>
      </c>
      <c r="K3700">
        <v>1</v>
      </c>
      <c r="L3700" t="s">
        <v>40</v>
      </c>
      <c r="M3700" t="s">
        <v>72</v>
      </c>
      <c r="N3700" t="s">
        <v>23</v>
      </c>
      <c r="O3700" t="s">
        <v>29</v>
      </c>
      <c r="P3700">
        <v>25</v>
      </c>
      <c r="Q3700" t="s">
        <v>64</v>
      </c>
      <c r="R3700">
        <v>500</v>
      </c>
      <c r="S3700" t="str">
        <f t="shared" si="57"/>
        <v>200K+</v>
      </c>
    </row>
    <row r="3701" spans="1:19" x14ac:dyDescent="0.3">
      <c r="A3701" t="s">
        <v>49</v>
      </c>
      <c r="B3701" t="s">
        <v>50</v>
      </c>
      <c r="C3701">
        <v>2007</v>
      </c>
      <c r="D3701" t="s">
        <v>63</v>
      </c>
      <c r="E3701" t="s">
        <v>140</v>
      </c>
      <c r="F3701">
        <v>1.6</v>
      </c>
      <c r="G3701">
        <v>15243</v>
      </c>
      <c r="H3701">
        <v>137</v>
      </c>
      <c r="I3701">
        <v>136</v>
      </c>
      <c r="J3701">
        <v>4</v>
      </c>
      <c r="K3701">
        <v>1</v>
      </c>
      <c r="L3701" t="s">
        <v>34</v>
      </c>
      <c r="M3701" t="s">
        <v>140</v>
      </c>
      <c r="N3701" t="s">
        <v>45</v>
      </c>
      <c r="O3701" t="s">
        <v>24</v>
      </c>
      <c r="P3701">
        <v>32</v>
      </c>
      <c r="Q3701" t="s">
        <v>46</v>
      </c>
      <c r="R3701">
        <v>3200</v>
      </c>
      <c r="S3701" t="str">
        <f t="shared" si="57"/>
        <v>0-50K</v>
      </c>
    </row>
    <row r="3702" spans="1:19" x14ac:dyDescent="0.3">
      <c r="A3702" t="s">
        <v>80</v>
      </c>
      <c r="B3702" t="s">
        <v>83</v>
      </c>
      <c r="C3702">
        <v>2015</v>
      </c>
      <c r="D3702" t="s">
        <v>20</v>
      </c>
      <c r="E3702" t="s">
        <v>140</v>
      </c>
      <c r="F3702">
        <v>3.1</v>
      </c>
      <c r="G3702">
        <v>137653</v>
      </c>
      <c r="H3702">
        <v>231</v>
      </c>
      <c r="I3702">
        <v>187</v>
      </c>
      <c r="J3702">
        <v>3</v>
      </c>
      <c r="K3702" t="s">
        <v>140</v>
      </c>
      <c r="L3702" t="s">
        <v>140</v>
      </c>
      <c r="M3702" t="s">
        <v>59</v>
      </c>
      <c r="N3702" t="s">
        <v>84</v>
      </c>
      <c r="O3702" t="s">
        <v>95</v>
      </c>
      <c r="P3702">
        <v>27</v>
      </c>
      <c r="Q3702" t="s">
        <v>25</v>
      </c>
      <c r="R3702">
        <v>7898</v>
      </c>
      <c r="S3702" t="str">
        <f t="shared" si="57"/>
        <v>100K-150K</v>
      </c>
    </row>
    <row r="3703" spans="1:19" x14ac:dyDescent="0.3">
      <c r="A3703" t="s">
        <v>55</v>
      </c>
      <c r="B3703" t="s">
        <v>69</v>
      </c>
      <c r="C3703">
        <v>2006</v>
      </c>
      <c r="D3703" t="s">
        <v>63</v>
      </c>
      <c r="E3703" t="s">
        <v>140</v>
      </c>
      <c r="F3703">
        <v>3.1</v>
      </c>
      <c r="G3703">
        <v>114899</v>
      </c>
      <c r="H3703">
        <v>211</v>
      </c>
      <c r="I3703">
        <v>206</v>
      </c>
      <c r="J3703">
        <v>2</v>
      </c>
      <c r="K3703">
        <v>1</v>
      </c>
      <c r="L3703" t="s">
        <v>40</v>
      </c>
      <c r="M3703" t="s">
        <v>44</v>
      </c>
      <c r="N3703" t="s">
        <v>23</v>
      </c>
      <c r="O3703" t="s">
        <v>29</v>
      </c>
      <c r="P3703">
        <v>21</v>
      </c>
      <c r="Q3703" t="s">
        <v>91</v>
      </c>
      <c r="R3703">
        <v>500</v>
      </c>
      <c r="S3703" t="str">
        <f t="shared" si="57"/>
        <v>100K-150K</v>
      </c>
    </row>
    <row r="3704" spans="1:19" x14ac:dyDescent="0.3">
      <c r="A3704" t="s">
        <v>53</v>
      </c>
      <c r="B3704" t="s">
        <v>71</v>
      </c>
      <c r="C3704">
        <v>2022</v>
      </c>
      <c r="D3704" t="s">
        <v>33</v>
      </c>
      <c r="E3704" t="s">
        <v>21</v>
      </c>
      <c r="F3704">
        <v>1.6</v>
      </c>
      <c r="G3704">
        <v>27073</v>
      </c>
      <c r="H3704">
        <v>187</v>
      </c>
      <c r="I3704">
        <v>128</v>
      </c>
      <c r="J3704">
        <v>1</v>
      </c>
      <c r="K3704" t="s">
        <v>140</v>
      </c>
      <c r="L3704" t="s">
        <v>40</v>
      </c>
      <c r="M3704" t="s">
        <v>140</v>
      </c>
      <c r="N3704" t="s">
        <v>45</v>
      </c>
      <c r="O3704" t="s">
        <v>24</v>
      </c>
      <c r="P3704">
        <v>49</v>
      </c>
      <c r="Q3704" t="s">
        <v>46</v>
      </c>
      <c r="R3704">
        <v>46080</v>
      </c>
      <c r="S3704" t="str">
        <f t="shared" si="57"/>
        <v>0-50K</v>
      </c>
    </row>
    <row r="3705" spans="1:19" x14ac:dyDescent="0.3">
      <c r="A3705" t="s">
        <v>80</v>
      </c>
      <c r="B3705" t="s">
        <v>102</v>
      </c>
      <c r="C3705">
        <v>2011</v>
      </c>
      <c r="D3705" t="s">
        <v>33</v>
      </c>
      <c r="E3705" t="s">
        <v>21</v>
      </c>
      <c r="F3705">
        <v>2.5</v>
      </c>
      <c r="G3705">
        <v>172627</v>
      </c>
      <c r="H3705">
        <v>204</v>
      </c>
      <c r="I3705">
        <v>214</v>
      </c>
      <c r="J3705">
        <v>3</v>
      </c>
      <c r="K3705">
        <v>0</v>
      </c>
      <c r="L3705" t="s">
        <v>40</v>
      </c>
      <c r="M3705" t="s">
        <v>35</v>
      </c>
      <c r="N3705" t="s">
        <v>23</v>
      </c>
      <c r="O3705" t="s">
        <v>29</v>
      </c>
      <c r="P3705">
        <v>32</v>
      </c>
      <c r="Q3705" t="s">
        <v>57</v>
      </c>
      <c r="R3705">
        <v>2341</v>
      </c>
      <c r="S3705" t="str">
        <f t="shared" si="57"/>
        <v>150K-200K</v>
      </c>
    </row>
    <row r="3706" spans="1:19" x14ac:dyDescent="0.3">
      <c r="A3706" t="s">
        <v>18</v>
      </c>
      <c r="B3706" t="s">
        <v>66</v>
      </c>
      <c r="C3706">
        <v>2009</v>
      </c>
      <c r="D3706" t="s">
        <v>20</v>
      </c>
      <c r="E3706" t="s">
        <v>21</v>
      </c>
      <c r="F3706">
        <v>2.8</v>
      </c>
      <c r="G3706">
        <v>68856</v>
      </c>
      <c r="H3706">
        <v>187</v>
      </c>
      <c r="I3706">
        <v>187</v>
      </c>
      <c r="J3706">
        <v>3</v>
      </c>
      <c r="K3706">
        <v>0</v>
      </c>
      <c r="L3706" t="s">
        <v>40</v>
      </c>
      <c r="M3706" t="s">
        <v>72</v>
      </c>
      <c r="N3706" t="s">
        <v>23</v>
      </c>
      <c r="O3706" t="s">
        <v>24</v>
      </c>
      <c r="P3706">
        <v>32</v>
      </c>
      <c r="Q3706" t="s">
        <v>91</v>
      </c>
      <c r="R3706">
        <v>7951</v>
      </c>
      <c r="S3706" t="str">
        <f t="shared" si="57"/>
        <v>50K-100K</v>
      </c>
    </row>
    <row r="3707" spans="1:19" x14ac:dyDescent="0.3">
      <c r="A3707" t="s">
        <v>49</v>
      </c>
      <c r="B3707" t="s">
        <v>50</v>
      </c>
      <c r="C3707">
        <v>2011</v>
      </c>
      <c r="D3707" t="s">
        <v>20</v>
      </c>
      <c r="E3707" t="s">
        <v>67</v>
      </c>
      <c r="F3707">
        <v>1.7</v>
      </c>
      <c r="G3707">
        <v>134887</v>
      </c>
      <c r="H3707">
        <v>139</v>
      </c>
      <c r="I3707">
        <v>128</v>
      </c>
      <c r="J3707">
        <v>2</v>
      </c>
      <c r="K3707">
        <v>1</v>
      </c>
      <c r="L3707" t="s">
        <v>34</v>
      </c>
      <c r="M3707" t="s">
        <v>72</v>
      </c>
      <c r="N3707" t="s">
        <v>45</v>
      </c>
      <c r="O3707" t="s">
        <v>29</v>
      </c>
      <c r="P3707">
        <v>31</v>
      </c>
      <c r="Q3707" t="s">
        <v>88</v>
      </c>
      <c r="R3707">
        <v>500</v>
      </c>
      <c r="S3707" t="str">
        <f t="shared" si="57"/>
        <v>100K-150K</v>
      </c>
    </row>
    <row r="3708" spans="1:19" x14ac:dyDescent="0.3">
      <c r="A3708" t="s">
        <v>80</v>
      </c>
      <c r="B3708" t="s">
        <v>81</v>
      </c>
      <c r="C3708">
        <v>2024</v>
      </c>
      <c r="D3708" t="s">
        <v>20</v>
      </c>
      <c r="E3708" t="s">
        <v>67</v>
      </c>
      <c r="F3708">
        <v>2.5</v>
      </c>
      <c r="G3708">
        <v>100</v>
      </c>
      <c r="H3708">
        <v>182</v>
      </c>
      <c r="I3708">
        <v>175</v>
      </c>
      <c r="J3708">
        <v>1</v>
      </c>
      <c r="K3708">
        <v>0</v>
      </c>
      <c r="L3708" t="s">
        <v>40</v>
      </c>
      <c r="M3708" t="s">
        <v>22</v>
      </c>
      <c r="N3708" t="s">
        <v>82</v>
      </c>
      <c r="O3708" t="s">
        <v>60</v>
      </c>
      <c r="P3708">
        <v>39</v>
      </c>
      <c r="Q3708" t="s">
        <v>48</v>
      </c>
      <c r="R3708">
        <v>24377</v>
      </c>
      <c r="S3708" t="str">
        <f t="shared" si="57"/>
        <v>0-50K</v>
      </c>
    </row>
    <row r="3709" spans="1:19" x14ac:dyDescent="0.3">
      <c r="A3709" t="s">
        <v>26</v>
      </c>
      <c r="B3709" t="s">
        <v>58</v>
      </c>
      <c r="C3709">
        <v>2023</v>
      </c>
      <c r="D3709" t="s">
        <v>20</v>
      </c>
      <c r="E3709" t="s">
        <v>21</v>
      </c>
      <c r="F3709">
        <v>2.2999999999999998</v>
      </c>
      <c r="G3709">
        <v>2944</v>
      </c>
      <c r="H3709">
        <v>192</v>
      </c>
      <c r="I3709">
        <v>180</v>
      </c>
      <c r="J3709">
        <v>1</v>
      </c>
      <c r="K3709">
        <v>0</v>
      </c>
      <c r="L3709" t="s">
        <v>34</v>
      </c>
      <c r="M3709" t="s">
        <v>22</v>
      </c>
      <c r="N3709" t="s">
        <v>23</v>
      </c>
      <c r="O3709" t="s">
        <v>24</v>
      </c>
      <c r="P3709">
        <v>30</v>
      </c>
      <c r="Q3709" t="s">
        <v>140</v>
      </c>
      <c r="R3709">
        <v>28206</v>
      </c>
      <c r="S3709" t="str">
        <f t="shared" si="57"/>
        <v>0-50K</v>
      </c>
    </row>
    <row r="3710" spans="1:19" x14ac:dyDescent="0.3">
      <c r="A3710" t="s">
        <v>80</v>
      </c>
      <c r="B3710" t="s">
        <v>83</v>
      </c>
      <c r="C3710">
        <v>2018</v>
      </c>
      <c r="D3710" t="s">
        <v>20</v>
      </c>
      <c r="E3710" t="s">
        <v>21</v>
      </c>
      <c r="F3710">
        <v>3.8</v>
      </c>
      <c r="G3710">
        <v>150269</v>
      </c>
      <c r="H3710">
        <v>301</v>
      </c>
      <c r="I3710">
        <v>294</v>
      </c>
      <c r="J3710">
        <v>2</v>
      </c>
      <c r="K3710">
        <v>0</v>
      </c>
      <c r="L3710" t="s">
        <v>40</v>
      </c>
      <c r="M3710" t="s">
        <v>44</v>
      </c>
      <c r="N3710" t="s">
        <v>84</v>
      </c>
      <c r="O3710" t="s">
        <v>60</v>
      </c>
      <c r="P3710">
        <v>22</v>
      </c>
      <c r="Q3710" t="s">
        <v>76</v>
      </c>
      <c r="R3710">
        <v>9972</v>
      </c>
      <c r="S3710" t="str">
        <f t="shared" si="57"/>
        <v>150K-200K</v>
      </c>
    </row>
    <row r="3711" spans="1:19" x14ac:dyDescent="0.3">
      <c r="A3711" t="s">
        <v>38</v>
      </c>
      <c r="B3711" t="s">
        <v>86</v>
      </c>
      <c r="C3711">
        <v>2014</v>
      </c>
      <c r="D3711" t="s">
        <v>63</v>
      </c>
      <c r="E3711" t="s">
        <v>21</v>
      </c>
      <c r="F3711">
        <v>4.2</v>
      </c>
      <c r="G3711">
        <v>56255</v>
      </c>
      <c r="H3711">
        <v>304</v>
      </c>
      <c r="I3711">
        <v>291</v>
      </c>
      <c r="J3711">
        <v>2</v>
      </c>
      <c r="K3711">
        <v>0</v>
      </c>
      <c r="L3711" t="s">
        <v>140</v>
      </c>
      <c r="M3711" t="s">
        <v>22</v>
      </c>
      <c r="N3711" t="s">
        <v>84</v>
      </c>
      <c r="O3711" t="s">
        <v>60</v>
      </c>
      <c r="P3711">
        <v>15</v>
      </c>
      <c r="Q3711" t="s">
        <v>76</v>
      </c>
      <c r="R3711">
        <v>11480</v>
      </c>
      <c r="S3711" t="str">
        <f t="shared" si="57"/>
        <v>50K-100K</v>
      </c>
    </row>
    <row r="3712" spans="1:19" x14ac:dyDescent="0.3">
      <c r="A3712" t="s">
        <v>49</v>
      </c>
      <c r="B3712" t="s">
        <v>100</v>
      </c>
      <c r="C3712">
        <v>2021</v>
      </c>
      <c r="D3712" t="s">
        <v>20</v>
      </c>
      <c r="E3712" t="s">
        <v>21</v>
      </c>
      <c r="F3712">
        <v>2.2000000000000002</v>
      </c>
      <c r="G3712">
        <v>45197</v>
      </c>
      <c r="H3712">
        <v>173</v>
      </c>
      <c r="I3712">
        <v>187</v>
      </c>
      <c r="J3712">
        <v>1</v>
      </c>
      <c r="K3712">
        <v>0</v>
      </c>
      <c r="L3712" t="s">
        <v>34</v>
      </c>
      <c r="M3712" t="s">
        <v>44</v>
      </c>
      <c r="N3712" t="s">
        <v>45</v>
      </c>
      <c r="O3712" t="s">
        <v>29</v>
      </c>
      <c r="P3712">
        <v>32</v>
      </c>
      <c r="Q3712" t="s">
        <v>57</v>
      </c>
      <c r="R3712">
        <v>15659</v>
      </c>
      <c r="S3712" t="str">
        <f t="shared" si="57"/>
        <v>0-50K</v>
      </c>
    </row>
    <row r="3713" spans="1:19" x14ac:dyDescent="0.3">
      <c r="A3713" t="s">
        <v>38</v>
      </c>
      <c r="B3713" t="s">
        <v>89</v>
      </c>
      <c r="C3713">
        <v>2017</v>
      </c>
      <c r="D3713" t="s">
        <v>20</v>
      </c>
      <c r="E3713" t="s">
        <v>21</v>
      </c>
      <c r="F3713">
        <v>1.8</v>
      </c>
      <c r="G3713">
        <v>8911</v>
      </c>
      <c r="H3713">
        <v>144</v>
      </c>
      <c r="I3713">
        <v>187</v>
      </c>
      <c r="J3713">
        <v>3</v>
      </c>
      <c r="K3713">
        <v>1</v>
      </c>
      <c r="L3713" t="s">
        <v>34</v>
      </c>
      <c r="M3713" t="s">
        <v>72</v>
      </c>
      <c r="N3713" t="s">
        <v>45</v>
      </c>
      <c r="O3713" t="s">
        <v>29</v>
      </c>
      <c r="P3713">
        <v>35</v>
      </c>
      <c r="Q3713" t="s">
        <v>25</v>
      </c>
      <c r="R3713">
        <v>10847</v>
      </c>
      <c r="S3713" t="str">
        <f t="shared" si="57"/>
        <v>0-50K</v>
      </c>
    </row>
    <row r="3714" spans="1:19" x14ac:dyDescent="0.3">
      <c r="A3714" t="s">
        <v>55</v>
      </c>
      <c r="B3714" t="s">
        <v>75</v>
      </c>
      <c r="C3714">
        <v>2019</v>
      </c>
      <c r="D3714" t="s">
        <v>20</v>
      </c>
      <c r="E3714" t="s">
        <v>21</v>
      </c>
      <c r="F3714">
        <v>2.2000000000000002</v>
      </c>
      <c r="G3714">
        <v>113446</v>
      </c>
      <c r="H3714">
        <v>163</v>
      </c>
      <c r="I3714">
        <v>160</v>
      </c>
      <c r="J3714">
        <v>1</v>
      </c>
      <c r="K3714" t="s">
        <v>140</v>
      </c>
      <c r="L3714" t="s">
        <v>43</v>
      </c>
      <c r="M3714" t="s">
        <v>59</v>
      </c>
      <c r="N3714" t="s">
        <v>45</v>
      </c>
      <c r="O3714" t="s">
        <v>29</v>
      </c>
      <c r="P3714">
        <v>33</v>
      </c>
      <c r="Q3714" t="s">
        <v>57</v>
      </c>
      <c r="R3714">
        <v>8139</v>
      </c>
      <c r="S3714" t="str">
        <f t="shared" ref="S3714:S3777" si="58">IF(G3714&lt;=50000,"0-50K",IF(G3714&lt;=100000,"50K-100K",IF(G3714&lt;=150000,"100K-150K",IF(G3714&lt;=200000,"150K-200K","200K+"))))</f>
        <v>100K-150K</v>
      </c>
    </row>
    <row r="3715" spans="1:19" x14ac:dyDescent="0.3">
      <c r="A3715" t="s">
        <v>41</v>
      </c>
      <c r="B3715" t="s">
        <v>96</v>
      </c>
      <c r="C3715">
        <v>2005</v>
      </c>
      <c r="D3715" t="s">
        <v>20</v>
      </c>
      <c r="E3715" t="s">
        <v>21</v>
      </c>
      <c r="F3715">
        <v>2.5</v>
      </c>
      <c r="G3715">
        <v>141647</v>
      </c>
      <c r="H3715">
        <v>115</v>
      </c>
      <c r="I3715">
        <v>127</v>
      </c>
      <c r="J3715">
        <v>4</v>
      </c>
      <c r="K3715">
        <v>1</v>
      </c>
      <c r="L3715" t="s">
        <v>34</v>
      </c>
      <c r="M3715" t="s">
        <v>140</v>
      </c>
      <c r="N3715" t="s">
        <v>45</v>
      </c>
      <c r="O3715" t="s">
        <v>29</v>
      </c>
      <c r="P3715">
        <v>35</v>
      </c>
      <c r="Q3715" t="s">
        <v>48</v>
      </c>
      <c r="R3715">
        <v>500</v>
      </c>
      <c r="S3715" t="str">
        <f t="shared" si="58"/>
        <v>100K-150K</v>
      </c>
    </row>
    <row r="3716" spans="1:19" x14ac:dyDescent="0.3">
      <c r="A3716" t="s">
        <v>38</v>
      </c>
      <c r="B3716" t="s">
        <v>86</v>
      </c>
      <c r="C3716">
        <v>2006</v>
      </c>
      <c r="D3716" t="s">
        <v>63</v>
      </c>
      <c r="E3716" t="s">
        <v>67</v>
      </c>
      <c r="F3716">
        <v>4.5</v>
      </c>
      <c r="G3716">
        <v>31338</v>
      </c>
      <c r="H3716">
        <v>335</v>
      </c>
      <c r="I3716">
        <v>187</v>
      </c>
      <c r="J3716">
        <v>4</v>
      </c>
      <c r="K3716">
        <v>0</v>
      </c>
      <c r="L3716" t="s">
        <v>34</v>
      </c>
      <c r="M3716" t="s">
        <v>52</v>
      </c>
      <c r="N3716" t="s">
        <v>84</v>
      </c>
      <c r="O3716" t="s">
        <v>95</v>
      </c>
      <c r="P3716">
        <v>11</v>
      </c>
      <c r="Q3716" t="s">
        <v>91</v>
      </c>
      <c r="R3716">
        <v>5710</v>
      </c>
      <c r="S3716" t="str">
        <f t="shared" si="58"/>
        <v>0-50K</v>
      </c>
    </row>
    <row r="3717" spans="1:19" x14ac:dyDescent="0.3">
      <c r="A3717" t="s">
        <v>31</v>
      </c>
      <c r="B3717" t="s">
        <v>99</v>
      </c>
      <c r="C3717">
        <v>2021</v>
      </c>
      <c r="D3717" t="s">
        <v>20</v>
      </c>
      <c r="E3717" t="s">
        <v>21</v>
      </c>
      <c r="F3717">
        <v>3.5</v>
      </c>
      <c r="G3717">
        <v>22822</v>
      </c>
      <c r="H3717">
        <v>187</v>
      </c>
      <c r="I3717">
        <v>257</v>
      </c>
      <c r="J3717">
        <v>1</v>
      </c>
      <c r="K3717">
        <v>0</v>
      </c>
      <c r="L3717" t="s">
        <v>40</v>
      </c>
      <c r="M3717" t="s">
        <v>44</v>
      </c>
      <c r="N3717" t="s">
        <v>23</v>
      </c>
      <c r="O3717" t="s">
        <v>24</v>
      </c>
      <c r="P3717">
        <v>24</v>
      </c>
      <c r="Q3717" t="s">
        <v>30</v>
      </c>
      <c r="R3717">
        <v>21278</v>
      </c>
      <c r="S3717" t="str">
        <f t="shared" si="58"/>
        <v>0-50K</v>
      </c>
    </row>
    <row r="3718" spans="1:19" x14ac:dyDescent="0.3">
      <c r="A3718" t="s">
        <v>80</v>
      </c>
      <c r="B3718" t="s">
        <v>102</v>
      </c>
      <c r="C3718">
        <v>2017</v>
      </c>
      <c r="D3718" t="s">
        <v>20</v>
      </c>
      <c r="E3718" t="s">
        <v>21</v>
      </c>
      <c r="F3718">
        <v>2.5</v>
      </c>
      <c r="G3718">
        <v>82367</v>
      </c>
      <c r="H3718">
        <v>211</v>
      </c>
      <c r="I3718">
        <v>208</v>
      </c>
      <c r="J3718">
        <v>2</v>
      </c>
      <c r="K3718">
        <v>0</v>
      </c>
      <c r="L3718" t="s">
        <v>43</v>
      </c>
      <c r="M3718" t="s">
        <v>59</v>
      </c>
      <c r="N3718" t="s">
        <v>23</v>
      </c>
      <c r="O3718" t="s">
        <v>24</v>
      </c>
      <c r="P3718">
        <v>29</v>
      </c>
      <c r="Q3718" t="s">
        <v>140</v>
      </c>
      <c r="R3718">
        <v>15889</v>
      </c>
      <c r="S3718" t="str">
        <f t="shared" si="58"/>
        <v>50K-100K</v>
      </c>
    </row>
    <row r="3719" spans="1:19" x14ac:dyDescent="0.3">
      <c r="A3719" t="s">
        <v>80</v>
      </c>
      <c r="B3719" t="s">
        <v>81</v>
      </c>
      <c r="C3719">
        <v>2016</v>
      </c>
      <c r="D3719" t="s">
        <v>20</v>
      </c>
      <c r="E3719" t="s">
        <v>67</v>
      </c>
      <c r="F3719">
        <v>4.4000000000000004</v>
      </c>
      <c r="G3719">
        <v>68226</v>
      </c>
      <c r="H3719">
        <v>345</v>
      </c>
      <c r="I3719">
        <v>333</v>
      </c>
      <c r="J3719">
        <v>2</v>
      </c>
      <c r="K3719">
        <v>0</v>
      </c>
      <c r="L3719" t="s">
        <v>34</v>
      </c>
      <c r="M3719" t="s">
        <v>44</v>
      </c>
      <c r="N3719" t="s">
        <v>82</v>
      </c>
      <c r="O3719" t="s">
        <v>60</v>
      </c>
      <c r="P3719">
        <v>17</v>
      </c>
      <c r="Q3719" t="s">
        <v>25</v>
      </c>
      <c r="R3719">
        <v>9625</v>
      </c>
      <c r="S3719" t="str">
        <f t="shared" si="58"/>
        <v>50K-100K</v>
      </c>
    </row>
    <row r="3720" spans="1:19" x14ac:dyDescent="0.3">
      <c r="A3720" t="s">
        <v>55</v>
      </c>
      <c r="B3720" t="s">
        <v>69</v>
      </c>
      <c r="C3720">
        <v>2006</v>
      </c>
      <c r="D3720" t="s">
        <v>20</v>
      </c>
      <c r="E3720" t="s">
        <v>67</v>
      </c>
      <c r="F3720">
        <v>3.2</v>
      </c>
      <c r="G3720">
        <v>253444</v>
      </c>
      <c r="H3720">
        <v>267</v>
      </c>
      <c r="I3720">
        <v>240</v>
      </c>
      <c r="J3720">
        <v>3</v>
      </c>
      <c r="K3720">
        <v>1</v>
      </c>
      <c r="L3720" t="s">
        <v>34</v>
      </c>
      <c r="M3720" t="s">
        <v>52</v>
      </c>
      <c r="N3720" t="s">
        <v>23</v>
      </c>
      <c r="O3720" t="s">
        <v>24</v>
      </c>
      <c r="P3720">
        <v>24</v>
      </c>
      <c r="Q3720" t="s">
        <v>140</v>
      </c>
      <c r="R3720">
        <v>500</v>
      </c>
      <c r="S3720" t="str">
        <f t="shared" si="58"/>
        <v>200K+</v>
      </c>
    </row>
    <row r="3721" spans="1:19" x14ac:dyDescent="0.3">
      <c r="A3721" t="s">
        <v>55</v>
      </c>
      <c r="B3721" t="s">
        <v>78</v>
      </c>
      <c r="C3721">
        <v>2015</v>
      </c>
      <c r="D3721" t="s">
        <v>20</v>
      </c>
      <c r="E3721" t="s">
        <v>21</v>
      </c>
      <c r="F3721">
        <v>1.5</v>
      </c>
      <c r="G3721">
        <v>70972</v>
      </c>
      <c r="H3721">
        <v>114</v>
      </c>
      <c r="I3721">
        <v>115</v>
      </c>
      <c r="J3721">
        <v>2</v>
      </c>
      <c r="K3721">
        <v>0</v>
      </c>
      <c r="L3721" t="s">
        <v>40</v>
      </c>
      <c r="M3721" t="s">
        <v>35</v>
      </c>
      <c r="N3721" t="s">
        <v>45</v>
      </c>
      <c r="O3721" t="s">
        <v>29</v>
      </c>
      <c r="P3721">
        <v>39</v>
      </c>
      <c r="Q3721" t="s">
        <v>64</v>
      </c>
      <c r="R3721">
        <v>8217</v>
      </c>
      <c r="S3721" t="str">
        <f t="shared" si="58"/>
        <v>50K-100K</v>
      </c>
    </row>
    <row r="3722" spans="1:19" x14ac:dyDescent="0.3">
      <c r="A3722" t="s">
        <v>38</v>
      </c>
      <c r="B3722" t="s">
        <v>86</v>
      </c>
      <c r="C3722">
        <v>2006</v>
      </c>
      <c r="D3722" t="s">
        <v>63</v>
      </c>
      <c r="E3722" t="s">
        <v>140</v>
      </c>
      <c r="F3722">
        <v>4.5999999999999996</v>
      </c>
      <c r="G3722">
        <v>216488</v>
      </c>
      <c r="H3722">
        <v>334</v>
      </c>
      <c r="I3722">
        <v>326</v>
      </c>
      <c r="J3722">
        <v>4</v>
      </c>
      <c r="K3722">
        <v>0</v>
      </c>
      <c r="L3722" t="s">
        <v>43</v>
      </c>
      <c r="M3722" t="s">
        <v>52</v>
      </c>
      <c r="N3722" t="s">
        <v>84</v>
      </c>
      <c r="O3722" t="s">
        <v>95</v>
      </c>
      <c r="P3722">
        <v>17</v>
      </c>
      <c r="Q3722" t="s">
        <v>140</v>
      </c>
      <c r="R3722">
        <v>500</v>
      </c>
      <c r="S3722" t="str">
        <f t="shared" si="58"/>
        <v>200K+</v>
      </c>
    </row>
    <row r="3723" spans="1:19" x14ac:dyDescent="0.3">
      <c r="A3723" t="s">
        <v>26</v>
      </c>
      <c r="B3723" t="s">
        <v>101</v>
      </c>
      <c r="C3723">
        <v>2013</v>
      </c>
      <c r="D3723" t="s">
        <v>20</v>
      </c>
      <c r="E3723" t="s">
        <v>21</v>
      </c>
      <c r="F3723">
        <v>2.4</v>
      </c>
      <c r="G3723">
        <v>255149</v>
      </c>
      <c r="H3723">
        <v>187</v>
      </c>
      <c r="I3723">
        <v>188</v>
      </c>
      <c r="J3723">
        <v>1</v>
      </c>
      <c r="K3723">
        <v>1</v>
      </c>
      <c r="L3723" t="s">
        <v>40</v>
      </c>
      <c r="M3723" t="s">
        <v>59</v>
      </c>
      <c r="N3723" t="s">
        <v>45</v>
      </c>
      <c r="O3723" t="s">
        <v>29</v>
      </c>
      <c r="P3723">
        <v>28</v>
      </c>
      <c r="Q3723" t="s">
        <v>57</v>
      </c>
      <c r="R3723">
        <v>500</v>
      </c>
      <c r="S3723" t="str">
        <f t="shared" si="58"/>
        <v>200K+</v>
      </c>
    </row>
    <row r="3724" spans="1:19" x14ac:dyDescent="0.3">
      <c r="A3724" t="s">
        <v>80</v>
      </c>
      <c r="B3724" t="s">
        <v>102</v>
      </c>
      <c r="C3724">
        <v>2021</v>
      </c>
      <c r="D3724" t="s">
        <v>20</v>
      </c>
      <c r="E3724" t="s">
        <v>21</v>
      </c>
      <c r="F3724">
        <v>2.4</v>
      </c>
      <c r="G3724">
        <v>100</v>
      </c>
      <c r="H3724">
        <v>189</v>
      </c>
      <c r="I3724">
        <v>165</v>
      </c>
      <c r="J3724">
        <v>1</v>
      </c>
      <c r="K3724">
        <v>0</v>
      </c>
      <c r="L3724" t="s">
        <v>140</v>
      </c>
      <c r="M3724" t="s">
        <v>28</v>
      </c>
      <c r="N3724" t="s">
        <v>23</v>
      </c>
      <c r="O3724" t="s">
        <v>24</v>
      </c>
      <c r="P3724">
        <v>29</v>
      </c>
      <c r="Q3724" t="s">
        <v>25</v>
      </c>
      <c r="R3724">
        <v>31208</v>
      </c>
      <c r="S3724" t="str">
        <f t="shared" si="58"/>
        <v>0-50K</v>
      </c>
    </row>
    <row r="3725" spans="1:19" x14ac:dyDescent="0.3">
      <c r="A3725" t="s">
        <v>80</v>
      </c>
      <c r="B3725" t="s">
        <v>81</v>
      </c>
      <c r="C3725">
        <v>2021</v>
      </c>
      <c r="D3725" t="s">
        <v>20</v>
      </c>
      <c r="E3725" t="s">
        <v>21</v>
      </c>
      <c r="F3725">
        <v>3.2</v>
      </c>
      <c r="G3725">
        <v>22153</v>
      </c>
      <c r="H3725">
        <v>242</v>
      </c>
      <c r="I3725">
        <v>222</v>
      </c>
      <c r="J3725">
        <v>1</v>
      </c>
      <c r="K3725">
        <v>0</v>
      </c>
      <c r="L3725" t="s">
        <v>43</v>
      </c>
      <c r="M3725" t="s">
        <v>140</v>
      </c>
      <c r="N3725" t="s">
        <v>82</v>
      </c>
      <c r="O3725" t="s">
        <v>24</v>
      </c>
      <c r="P3725">
        <v>25</v>
      </c>
      <c r="Q3725" t="s">
        <v>76</v>
      </c>
      <c r="R3725">
        <v>20401</v>
      </c>
      <c r="S3725" t="str">
        <f t="shared" si="58"/>
        <v>0-50K</v>
      </c>
    </row>
    <row r="3726" spans="1:19" x14ac:dyDescent="0.3">
      <c r="A3726" t="s">
        <v>38</v>
      </c>
      <c r="B3726" t="s">
        <v>86</v>
      </c>
      <c r="C3726">
        <v>2014</v>
      </c>
      <c r="D3726" t="s">
        <v>63</v>
      </c>
      <c r="E3726" t="s">
        <v>21</v>
      </c>
      <c r="F3726">
        <v>5.6</v>
      </c>
      <c r="G3726">
        <v>100</v>
      </c>
      <c r="H3726">
        <v>396</v>
      </c>
      <c r="I3726">
        <v>362</v>
      </c>
      <c r="J3726">
        <v>1</v>
      </c>
      <c r="K3726">
        <v>1</v>
      </c>
      <c r="L3726" t="s">
        <v>34</v>
      </c>
      <c r="M3726" t="s">
        <v>72</v>
      </c>
      <c r="N3726" t="s">
        <v>84</v>
      </c>
      <c r="O3726" t="s">
        <v>60</v>
      </c>
      <c r="P3726">
        <v>32</v>
      </c>
      <c r="Q3726" t="s">
        <v>57</v>
      </c>
      <c r="R3726">
        <v>11843</v>
      </c>
      <c r="S3726" t="str">
        <f t="shared" si="58"/>
        <v>0-50K</v>
      </c>
    </row>
    <row r="3727" spans="1:19" x14ac:dyDescent="0.3">
      <c r="A3727" t="s">
        <v>31</v>
      </c>
      <c r="B3727" t="s">
        <v>32</v>
      </c>
      <c r="C3727">
        <v>2014</v>
      </c>
      <c r="D3727" t="s">
        <v>20</v>
      </c>
      <c r="E3727" t="s">
        <v>21</v>
      </c>
      <c r="F3727">
        <v>2.2999999999999998</v>
      </c>
      <c r="G3727">
        <v>149523</v>
      </c>
      <c r="H3727">
        <v>179</v>
      </c>
      <c r="I3727">
        <v>166</v>
      </c>
      <c r="J3727">
        <v>3</v>
      </c>
      <c r="K3727">
        <v>1</v>
      </c>
      <c r="L3727" t="s">
        <v>140</v>
      </c>
      <c r="M3727" t="s">
        <v>35</v>
      </c>
      <c r="N3727" t="s">
        <v>36</v>
      </c>
      <c r="O3727" t="s">
        <v>29</v>
      </c>
      <c r="P3727">
        <v>36</v>
      </c>
      <c r="Q3727" t="s">
        <v>88</v>
      </c>
      <c r="R3727">
        <v>2067</v>
      </c>
      <c r="S3727" t="str">
        <f t="shared" si="58"/>
        <v>100K-150K</v>
      </c>
    </row>
    <row r="3728" spans="1:19" x14ac:dyDescent="0.3">
      <c r="A3728" t="s">
        <v>18</v>
      </c>
      <c r="B3728" t="s">
        <v>19</v>
      </c>
      <c r="C3728">
        <v>2006</v>
      </c>
      <c r="D3728" t="s">
        <v>33</v>
      </c>
      <c r="E3728" t="s">
        <v>21</v>
      </c>
      <c r="F3728">
        <v>2.5</v>
      </c>
      <c r="G3728">
        <v>220061</v>
      </c>
      <c r="H3728">
        <v>187</v>
      </c>
      <c r="I3728">
        <v>156</v>
      </c>
      <c r="J3728">
        <v>4</v>
      </c>
      <c r="K3728">
        <v>1</v>
      </c>
      <c r="L3728" t="s">
        <v>34</v>
      </c>
      <c r="M3728" t="s">
        <v>59</v>
      </c>
      <c r="N3728" t="s">
        <v>23</v>
      </c>
      <c r="O3728" t="s">
        <v>24</v>
      </c>
      <c r="P3728">
        <v>48</v>
      </c>
      <c r="Q3728" t="s">
        <v>25</v>
      </c>
      <c r="R3728">
        <v>2161</v>
      </c>
      <c r="S3728" t="str">
        <f t="shared" si="58"/>
        <v>200K+</v>
      </c>
    </row>
    <row r="3729" spans="1:19" x14ac:dyDescent="0.3">
      <c r="A3729" t="s">
        <v>55</v>
      </c>
      <c r="B3729" t="s">
        <v>75</v>
      </c>
      <c r="C3729">
        <v>2006</v>
      </c>
      <c r="D3729" t="s">
        <v>20</v>
      </c>
      <c r="E3729" t="s">
        <v>21</v>
      </c>
      <c r="F3729">
        <v>2.5</v>
      </c>
      <c r="G3729">
        <v>100</v>
      </c>
      <c r="H3729">
        <v>188</v>
      </c>
      <c r="I3729">
        <v>187</v>
      </c>
      <c r="J3729">
        <v>5</v>
      </c>
      <c r="K3729">
        <v>0</v>
      </c>
      <c r="L3729" t="s">
        <v>40</v>
      </c>
      <c r="M3729" t="s">
        <v>44</v>
      </c>
      <c r="N3729" t="s">
        <v>45</v>
      </c>
      <c r="O3729" t="s">
        <v>29</v>
      </c>
      <c r="P3729">
        <v>34</v>
      </c>
      <c r="Q3729" t="s">
        <v>37</v>
      </c>
      <c r="R3729">
        <v>3651</v>
      </c>
      <c r="S3729" t="str">
        <f t="shared" si="58"/>
        <v>0-50K</v>
      </c>
    </row>
    <row r="3730" spans="1:19" x14ac:dyDescent="0.3">
      <c r="A3730" t="s">
        <v>26</v>
      </c>
      <c r="B3730" t="s">
        <v>68</v>
      </c>
      <c r="C3730">
        <v>2009</v>
      </c>
      <c r="D3730" t="s">
        <v>20</v>
      </c>
      <c r="E3730" t="s">
        <v>21</v>
      </c>
      <c r="F3730">
        <v>1.4</v>
      </c>
      <c r="G3730">
        <v>200310</v>
      </c>
      <c r="H3730">
        <v>113</v>
      </c>
      <c r="I3730">
        <v>103</v>
      </c>
      <c r="J3730">
        <v>4</v>
      </c>
      <c r="K3730">
        <v>0</v>
      </c>
      <c r="L3730" t="s">
        <v>140</v>
      </c>
      <c r="M3730" t="s">
        <v>52</v>
      </c>
      <c r="N3730" t="s">
        <v>45</v>
      </c>
      <c r="O3730" t="s">
        <v>29</v>
      </c>
      <c r="P3730">
        <v>32</v>
      </c>
      <c r="Q3730" t="s">
        <v>140</v>
      </c>
      <c r="R3730">
        <v>500</v>
      </c>
      <c r="S3730" t="str">
        <f t="shared" si="58"/>
        <v>200K+</v>
      </c>
    </row>
    <row r="3731" spans="1:19" x14ac:dyDescent="0.3">
      <c r="A3731" t="s">
        <v>41</v>
      </c>
      <c r="B3731" t="s">
        <v>42</v>
      </c>
      <c r="C3731">
        <v>2015</v>
      </c>
      <c r="D3731" t="s">
        <v>20</v>
      </c>
      <c r="E3731" t="s">
        <v>140</v>
      </c>
      <c r="F3731">
        <v>1.4</v>
      </c>
      <c r="G3731">
        <v>115215</v>
      </c>
      <c r="H3731">
        <v>99</v>
      </c>
      <c r="I3731">
        <v>98</v>
      </c>
      <c r="J3731">
        <v>3</v>
      </c>
      <c r="K3731">
        <v>1</v>
      </c>
      <c r="L3731" t="s">
        <v>34</v>
      </c>
      <c r="M3731" t="s">
        <v>35</v>
      </c>
      <c r="N3731" t="s">
        <v>45</v>
      </c>
      <c r="O3731" t="s">
        <v>29</v>
      </c>
      <c r="P3731">
        <v>35</v>
      </c>
      <c r="Q3731" t="s">
        <v>64</v>
      </c>
      <c r="R3731">
        <v>4728</v>
      </c>
      <c r="S3731" t="str">
        <f t="shared" si="58"/>
        <v>100K-150K</v>
      </c>
    </row>
    <row r="3732" spans="1:19" x14ac:dyDescent="0.3">
      <c r="A3732" t="s">
        <v>41</v>
      </c>
      <c r="B3732" t="s">
        <v>62</v>
      </c>
      <c r="C3732">
        <v>2018</v>
      </c>
      <c r="D3732" t="s">
        <v>33</v>
      </c>
      <c r="E3732" t="s">
        <v>21</v>
      </c>
      <c r="F3732">
        <v>2.7</v>
      </c>
      <c r="G3732">
        <v>47648</v>
      </c>
      <c r="H3732">
        <v>202</v>
      </c>
      <c r="I3732">
        <v>187</v>
      </c>
      <c r="J3732">
        <v>1</v>
      </c>
      <c r="K3732">
        <v>1</v>
      </c>
      <c r="L3732" t="s">
        <v>40</v>
      </c>
      <c r="M3732" t="s">
        <v>72</v>
      </c>
      <c r="N3732" t="s">
        <v>23</v>
      </c>
      <c r="O3732" t="s">
        <v>29</v>
      </c>
      <c r="P3732">
        <v>34</v>
      </c>
      <c r="Q3732" t="s">
        <v>88</v>
      </c>
      <c r="R3732">
        <v>11244</v>
      </c>
      <c r="S3732" t="str">
        <f t="shared" si="58"/>
        <v>0-50K</v>
      </c>
    </row>
    <row r="3733" spans="1:19" x14ac:dyDescent="0.3">
      <c r="A3733" t="s">
        <v>38</v>
      </c>
      <c r="B3733" t="s">
        <v>89</v>
      </c>
      <c r="C3733">
        <v>2023</v>
      </c>
      <c r="D3733" t="s">
        <v>20</v>
      </c>
      <c r="E3733" t="s">
        <v>21</v>
      </c>
      <c r="F3733">
        <v>1.5</v>
      </c>
      <c r="G3733">
        <v>25662</v>
      </c>
      <c r="H3733">
        <v>115</v>
      </c>
      <c r="I3733">
        <v>115</v>
      </c>
      <c r="J3733">
        <v>1</v>
      </c>
      <c r="K3733">
        <v>0</v>
      </c>
      <c r="L3733" t="s">
        <v>43</v>
      </c>
      <c r="M3733" t="s">
        <v>44</v>
      </c>
      <c r="N3733" t="s">
        <v>45</v>
      </c>
      <c r="O3733" t="s">
        <v>29</v>
      </c>
      <c r="P3733">
        <v>36</v>
      </c>
      <c r="Q3733" t="s">
        <v>25</v>
      </c>
      <c r="R3733">
        <v>21680</v>
      </c>
      <c r="S3733" t="str">
        <f t="shared" si="58"/>
        <v>0-50K</v>
      </c>
    </row>
    <row r="3734" spans="1:19" x14ac:dyDescent="0.3">
      <c r="A3734" t="s">
        <v>73</v>
      </c>
      <c r="B3734" t="s">
        <v>90</v>
      </c>
      <c r="C3734">
        <v>2012</v>
      </c>
      <c r="D3734" t="s">
        <v>20</v>
      </c>
      <c r="E3734" t="s">
        <v>21</v>
      </c>
      <c r="F3734">
        <v>1.8</v>
      </c>
      <c r="G3734">
        <v>160849</v>
      </c>
      <c r="H3734">
        <v>148</v>
      </c>
      <c r="I3734">
        <v>187</v>
      </c>
      <c r="J3734">
        <v>4</v>
      </c>
      <c r="K3734">
        <v>0</v>
      </c>
      <c r="L3734" t="s">
        <v>140</v>
      </c>
      <c r="M3734" t="s">
        <v>28</v>
      </c>
      <c r="N3734" t="s">
        <v>45</v>
      </c>
      <c r="O3734" t="s">
        <v>29</v>
      </c>
      <c r="P3734">
        <v>33</v>
      </c>
      <c r="Q3734" t="s">
        <v>37</v>
      </c>
      <c r="R3734">
        <v>6972</v>
      </c>
      <c r="S3734" t="str">
        <f t="shared" si="58"/>
        <v>150K-200K</v>
      </c>
    </row>
    <row r="3735" spans="1:19" x14ac:dyDescent="0.3">
      <c r="A3735" t="s">
        <v>26</v>
      </c>
      <c r="B3735" t="s">
        <v>101</v>
      </c>
      <c r="C3735">
        <v>2019</v>
      </c>
      <c r="D3735" t="s">
        <v>63</v>
      </c>
      <c r="E3735" t="s">
        <v>21</v>
      </c>
      <c r="F3735">
        <v>2</v>
      </c>
      <c r="G3735">
        <v>96401</v>
      </c>
      <c r="H3735">
        <v>172</v>
      </c>
      <c r="I3735">
        <v>183</v>
      </c>
      <c r="J3735">
        <v>3</v>
      </c>
      <c r="K3735">
        <v>0</v>
      </c>
      <c r="L3735" t="s">
        <v>40</v>
      </c>
      <c r="M3735" t="s">
        <v>52</v>
      </c>
      <c r="N3735" t="s">
        <v>45</v>
      </c>
      <c r="O3735" t="s">
        <v>29</v>
      </c>
      <c r="P3735">
        <v>36</v>
      </c>
      <c r="Q3735" t="s">
        <v>46</v>
      </c>
      <c r="R3735">
        <v>7891</v>
      </c>
      <c r="S3735" t="str">
        <f t="shared" si="58"/>
        <v>50K-100K</v>
      </c>
    </row>
    <row r="3736" spans="1:19" x14ac:dyDescent="0.3">
      <c r="A3736" t="s">
        <v>55</v>
      </c>
      <c r="B3736" t="s">
        <v>56</v>
      </c>
      <c r="C3736">
        <v>2018</v>
      </c>
      <c r="D3736" t="s">
        <v>33</v>
      </c>
      <c r="E3736" t="s">
        <v>21</v>
      </c>
      <c r="F3736">
        <v>2.5</v>
      </c>
      <c r="G3736">
        <v>75218</v>
      </c>
      <c r="H3736">
        <v>187</v>
      </c>
      <c r="I3736">
        <v>188</v>
      </c>
      <c r="J3736">
        <v>1</v>
      </c>
      <c r="K3736">
        <v>0</v>
      </c>
      <c r="L3736" t="s">
        <v>43</v>
      </c>
      <c r="M3736" t="s">
        <v>22</v>
      </c>
      <c r="N3736" t="s">
        <v>23</v>
      </c>
      <c r="O3736" t="s">
        <v>24</v>
      </c>
      <c r="P3736">
        <v>46</v>
      </c>
      <c r="Q3736" t="s">
        <v>140</v>
      </c>
      <c r="R3736">
        <v>20275</v>
      </c>
      <c r="S3736" t="str">
        <f t="shared" si="58"/>
        <v>50K-100K</v>
      </c>
    </row>
    <row r="3737" spans="1:19" x14ac:dyDescent="0.3">
      <c r="A3737" t="s">
        <v>18</v>
      </c>
      <c r="B3737" t="s">
        <v>66</v>
      </c>
      <c r="C3737">
        <v>2013</v>
      </c>
      <c r="D3737" t="s">
        <v>20</v>
      </c>
      <c r="E3737" t="s">
        <v>21</v>
      </c>
      <c r="F3737">
        <v>2.9</v>
      </c>
      <c r="G3737">
        <v>171277</v>
      </c>
      <c r="H3737">
        <v>187</v>
      </c>
      <c r="I3737">
        <v>187</v>
      </c>
      <c r="J3737">
        <v>3</v>
      </c>
      <c r="K3737">
        <v>0</v>
      </c>
      <c r="L3737" t="s">
        <v>43</v>
      </c>
      <c r="M3737" t="s">
        <v>72</v>
      </c>
      <c r="N3737" t="s">
        <v>23</v>
      </c>
      <c r="O3737" t="s">
        <v>29</v>
      </c>
      <c r="P3737">
        <v>32</v>
      </c>
      <c r="Q3737" t="s">
        <v>37</v>
      </c>
      <c r="R3737">
        <v>9968</v>
      </c>
      <c r="S3737" t="str">
        <f t="shared" si="58"/>
        <v>150K-200K</v>
      </c>
    </row>
    <row r="3738" spans="1:19" x14ac:dyDescent="0.3">
      <c r="A3738" t="s">
        <v>55</v>
      </c>
      <c r="B3738" t="s">
        <v>56</v>
      </c>
      <c r="C3738">
        <v>2021</v>
      </c>
      <c r="D3738" t="s">
        <v>63</v>
      </c>
      <c r="E3738" t="s">
        <v>21</v>
      </c>
      <c r="F3738">
        <v>3.2</v>
      </c>
      <c r="G3738">
        <v>20104</v>
      </c>
      <c r="H3738">
        <v>258</v>
      </c>
      <c r="I3738">
        <v>247</v>
      </c>
      <c r="J3738">
        <v>1</v>
      </c>
      <c r="K3738">
        <v>0</v>
      </c>
      <c r="L3738" t="s">
        <v>34</v>
      </c>
      <c r="M3738" t="s">
        <v>140</v>
      </c>
      <c r="N3738" t="s">
        <v>23</v>
      </c>
      <c r="O3738" t="s">
        <v>29</v>
      </c>
      <c r="P3738">
        <v>25</v>
      </c>
      <c r="Q3738" t="s">
        <v>37</v>
      </c>
      <c r="R3738">
        <v>25092</v>
      </c>
      <c r="S3738" t="str">
        <f t="shared" si="58"/>
        <v>0-50K</v>
      </c>
    </row>
    <row r="3739" spans="1:19" x14ac:dyDescent="0.3">
      <c r="A3739" t="s">
        <v>55</v>
      </c>
      <c r="B3739" t="s">
        <v>78</v>
      </c>
      <c r="C3739">
        <v>2012</v>
      </c>
      <c r="D3739" t="s">
        <v>20</v>
      </c>
      <c r="E3739" t="s">
        <v>21</v>
      </c>
      <c r="F3739">
        <v>1.9</v>
      </c>
      <c r="G3739">
        <v>63093</v>
      </c>
      <c r="H3739">
        <v>154</v>
      </c>
      <c r="I3739">
        <v>134</v>
      </c>
      <c r="J3739">
        <v>2</v>
      </c>
      <c r="K3739">
        <v>0</v>
      </c>
      <c r="L3739" t="s">
        <v>34</v>
      </c>
      <c r="M3739" t="s">
        <v>44</v>
      </c>
      <c r="N3739" t="s">
        <v>45</v>
      </c>
      <c r="O3739" t="s">
        <v>29</v>
      </c>
      <c r="P3739">
        <v>38</v>
      </c>
      <c r="Q3739" t="s">
        <v>37</v>
      </c>
      <c r="R3739">
        <v>6160</v>
      </c>
      <c r="S3739" t="str">
        <f t="shared" si="58"/>
        <v>50K-100K</v>
      </c>
    </row>
    <row r="3740" spans="1:19" x14ac:dyDescent="0.3">
      <c r="A3740" t="s">
        <v>80</v>
      </c>
      <c r="B3740" t="s">
        <v>83</v>
      </c>
      <c r="C3740">
        <v>2017</v>
      </c>
      <c r="D3740" t="s">
        <v>20</v>
      </c>
      <c r="E3740" t="s">
        <v>21</v>
      </c>
      <c r="F3740">
        <v>4.8</v>
      </c>
      <c r="G3740">
        <v>51948</v>
      </c>
      <c r="H3740">
        <v>187</v>
      </c>
      <c r="I3740">
        <v>344</v>
      </c>
      <c r="J3740">
        <v>2</v>
      </c>
      <c r="K3740">
        <v>1</v>
      </c>
      <c r="L3740" t="s">
        <v>140</v>
      </c>
      <c r="M3740" t="s">
        <v>140</v>
      </c>
      <c r="N3740" t="s">
        <v>84</v>
      </c>
      <c r="O3740" t="s">
        <v>95</v>
      </c>
      <c r="P3740">
        <v>11</v>
      </c>
      <c r="Q3740" t="s">
        <v>48</v>
      </c>
      <c r="R3740">
        <v>13969</v>
      </c>
      <c r="S3740" t="str">
        <f t="shared" si="58"/>
        <v>50K-100K</v>
      </c>
    </row>
    <row r="3741" spans="1:19" x14ac:dyDescent="0.3">
      <c r="A3741" t="s">
        <v>26</v>
      </c>
      <c r="B3741" t="s">
        <v>58</v>
      </c>
      <c r="C3741">
        <v>2011</v>
      </c>
      <c r="D3741" t="s">
        <v>20</v>
      </c>
      <c r="E3741" t="s">
        <v>21</v>
      </c>
      <c r="F3741">
        <v>2.1</v>
      </c>
      <c r="G3741">
        <v>157665</v>
      </c>
      <c r="H3741">
        <v>178</v>
      </c>
      <c r="I3741">
        <v>164</v>
      </c>
      <c r="J3741">
        <v>5</v>
      </c>
      <c r="K3741">
        <v>0</v>
      </c>
      <c r="L3741" t="s">
        <v>40</v>
      </c>
      <c r="M3741" t="s">
        <v>52</v>
      </c>
      <c r="N3741" t="s">
        <v>23</v>
      </c>
      <c r="O3741" t="s">
        <v>29</v>
      </c>
      <c r="P3741">
        <v>35</v>
      </c>
      <c r="Q3741" t="s">
        <v>30</v>
      </c>
      <c r="R3741">
        <v>2317</v>
      </c>
      <c r="S3741" t="str">
        <f t="shared" si="58"/>
        <v>150K-200K</v>
      </c>
    </row>
    <row r="3742" spans="1:19" x14ac:dyDescent="0.3">
      <c r="A3742" t="s">
        <v>26</v>
      </c>
      <c r="B3742" t="s">
        <v>58</v>
      </c>
      <c r="C3742">
        <v>2013</v>
      </c>
      <c r="D3742" t="s">
        <v>20</v>
      </c>
      <c r="E3742" t="s">
        <v>21</v>
      </c>
      <c r="F3742">
        <v>3</v>
      </c>
      <c r="G3742">
        <v>62694</v>
      </c>
      <c r="H3742">
        <v>225</v>
      </c>
      <c r="I3742">
        <v>206</v>
      </c>
      <c r="J3742">
        <v>4</v>
      </c>
      <c r="K3742">
        <v>0</v>
      </c>
      <c r="L3742" t="s">
        <v>140</v>
      </c>
      <c r="M3742" t="s">
        <v>35</v>
      </c>
      <c r="N3742" t="s">
        <v>23</v>
      </c>
      <c r="O3742" t="s">
        <v>24</v>
      </c>
      <c r="P3742">
        <v>32</v>
      </c>
      <c r="Q3742" t="s">
        <v>30</v>
      </c>
      <c r="R3742">
        <v>9742</v>
      </c>
      <c r="S3742" t="str">
        <f t="shared" si="58"/>
        <v>50K-100K</v>
      </c>
    </row>
    <row r="3743" spans="1:19" x14ac:dyDescent="0.3">
      <c r="A3743" t="s">
        <v>53</v>
      </c>
      <c r="B3743" t="s">
        <v>71</v>
      </c>
      <c r="C3743">
        <v>2012</v>
      </c>
      <c r="D3743" t="s">
        <v>20</v>
      </c>
      <c r="E3743" t="s">
        <v>21</v>
      </c>
      <c r="F3743">
        <v>1.9</v>
      </c>
      <c r="G3743">
        <v>96298</v>
      </c>
      <c r="H3743">
        <v>147</v>
      </c>
      <c r="I3743">
        <v>138</v>
      </c>
      <c r="J3743">
        <v>3</v>
      </c>
      <c r="K3743">
        <v>0</v>
      </c>
      <c r="L3743" t="s">
        <v>34</v>
      </c>
      <c r="M3743" t="s">
        <v>28</v>
      </c>
      <c r="N3743" t="s">
        <v>45</v>
      </c>
      <c r="O3743" t="s">
        <v>29</v>
      </c>
      <c r="P3743">
        <v>32</v>
      </c>
      <c r="Q3743" t="s">
        <v>57</v>
      </c>
      <c r="R3743">
        <v>10839</v>
      </c>
      <c r="S3743" t="str">
        <f t="shared" si="58"/>
        <v>50K-100K</v>
      </c>
    </row>
    <row r="3744" spans="1:19" x14ac:dyDescent="0.3">
      <c r="A3744" t="s">
        <v>53</v>
      </c>
      <c r="B3744" t="s">
        <v>54</v>
      </c>
      <c r="C3744">
        <v>2008</v>
      </c>
      <c r="D3744" t="s">
        <v>20</v>
      </c>
      <c r="E3744" t="s">
        <v>140</v>
      </c>
      <c r="F3744">
        <v>3.1</v>
      </c>
      <c r="G3744">
        <v>161798</v>
      </c>
      <c r="H3744">
        <v>251</v>
      </c>
      <c r="I3744">
        <v>239</v>
      </c>
      <c r="J3744">
        <v>3</v>
      </c>
      <c r="K3744">
        <v>1</v>
      </c>
      <c r="L3744" t="s">
        <v>140</v>
      </c>
      <c r="M3744" t="s">
        <v>140</v>
      </c>
      <c r="N3744" t="s">
        <v>23</v>
      </c>
      <c r="O3744" t="s">
        <v>29</v>
      </c>
      <c r="P3744">
        <v>27</v>
      </c>
      <c r="Q3744" t="s">
        <v>25</v>
      </c>
      <c r="R3744">
        <v>2816</v>
      </c>
      <c r="S3744" t="str">
        <f t="shared" si="58"/>
        <v>150K-200K</v>
      </c>
    </row>
    <row r="3745" spans="1:19" x14ac:dyDescent="0.3">
      <c r="A3745" t="s">
        <v>26</v>
      </c>
      <c r="B3745" t="s">
        <v>27</v>
      </c>
      <c r="C3745">
        <v>2013</v>
      </c>
      <c r="D3745" t="s">
        <v>20</v>
      </c>
      <c r="E3745" t="s">
        <v>21</v>
      </c>
      <c r="F3745">
        <v>2.2999999999999998</v>
      </c>
      <c r="G3745">
        <v>89525</v>
      </c>
      <c r="H3745">
        <v>190</v>
      </c>
      <c r="I3745">
        <v>187</v>
      </c>
      <c r="J3745">
        <v>2</v>
      </c>
      <c r="K3745">
        <v>1</v>
      </c>
      <c r="L3745" t="s">
        <v>43</v>
      </c>
      <c r="M3745" t="s">
        <v>22</v>
      </c>
      <c r="N3745" t="s">
        <v>23</v>
      </c>
      <c r="O3745" t="s">
        <v>24</v>
      </c>
      <c r="P3745">
        <v>33</v>
      </c>
      <c r="Q3745" t="s">
        <v>30</v>
      </c>
      <c r="R3745">
        <v>4697</v>
      </c>
      <c r="S3745" t="str">
        <f t="shared" si="58"/>
        <v>50K-100K</v>
      </c>
    </row>
    <row r="3746" spans="1:19" x14ac:dyDescent="0.3">
      <c r="A3746" t="s">
        <v>31</v>
      </c>
      <c r="B3746" t="s">
        <v>32</v>
      </c>
      <c r="C3746">
        <v>2014</v>
      </c>
      <c r="D3746" t="s">
        <v>20</v>
      </c>
      <c r="E3746" t="s">
        <v>140</v>
      </c>
      <c r="F3746">
        <v>2.1</v>
      </c>
      <c r="G3746">
        <v>191058</v>
      </c>
      <c r="H3746">
        <v>144</v>
      </c>
      <c r="I3746">
        <v>130</v>
      </c>
      <c r="J3746">
        <v>2</v>
      </c>
      <c r="K3746">
        <v>1</v>
      </c>
      <c r="L3746" t="s">
        <v>40</v>
      </c>
      <c r="M3746" t="s">
        <v>52</v>
      </c>
      <c r="N3746" t="s">
        <v>36</v>
      </c>
      <c r="O3746" t="s">
        <v>24</v>
      </c>
      <c r="P3746">
        <v>36</v>
      </c>
      <c r="Q3746" t="s">
        <v>76</v>
      </c>
      <c r="R3746">
        <v>500</v>
      </c>
      <c r="S3746" t="str">
        <f t="shared" si="58"/>
        <v>150K-200K</v>
      </c>
    </row>
    <row r="3747" spans="1:19" x14ac:dyDescent="0.3">
      <c r="A3747" t="s">
        <v>26</v>
      </c>
      <c r="B3747" t="s">
        <v>27</v>
      </c>
      <c r="C3747">
        <v>2009</v>
      </c>
      <c r="D3747" t="s">
        <v>20</v>
      </c>
      <c r="E3747" t="s">
        <v>21</v>
      </c>
      <c r="F3747">
        <v>3.1</v>
      </c>
      <c r="G3747">
        <v>231476</v>
      </c>
      <c r="H3747">
        <v>187</v>
      </c>
      <c r="I3747">
        <v>222</v>
      </c>
      <c r="J3747">
        <v>4</v>
      </c>
      <c r="K3747">
        <v>1</v>
      </c>
      <c r="L3747" t="s">
        <v>34</v>
      </c>
      <c r="M3747" t="s">
        <v>44</v>
      </c>
      <c r="N3747" t="s">
        <v>23</v>
      </c>
      <c r="O3747" t="s">
        <v>24</v>
      </c>
      <c r="P3747">
        <v>26</v>
      </c>
      <c r="Q3747" t="s">
        <v>140</v>
      </c>
      <c r="R3747">
        <v>500</v>
      </c>
      <c r="S3747" t="str">
        <f t="shared" si="58"/>
        <v>200K+</v>
      </c>
    </row>
    <row r="3748" spans="1:19" x14ac:dyDescent="0.3">
      <c r="A3748" t="s">
        <v>18</v>
      </c>
      <c r="B3748" t="s">
        <v>19</v>
      </c>
      <c r="C3748">
        <v>2012</v>
      </c>
      <c r="D3748" t="s">
        <v>20</v>
      </c>
      <c r="E3748" t="s">
        <v>21</v>
      </c>
      <c r="F3748">
        <v>2.6</v>
      </c>
      <c r="G3748">
        <v>231727</v>
      </c>
      <c r="H3748">
        <v>208</v>
      </c>
      <c r="I3748">
        <v>203</v>
      </c>
      <c r="J3748">
        <v>3</v>
      </c>
      <c r="K3748">
        <v>1</v>
      </c>
      <c r="L3748" t="s">
        <v>34</v>
      </c>
      <c r="M3748" t="s">
        <v>59</v>
      </c>
      <c r="N3748" t="s">
        <v>23</v>
      </c>
      <c r="O3748" t="s">
        <v>29</v>
      </c>
      <c r="P3748">
        <v>31</v>
      </c>
      <c r="Q3748" t="s">
        <v>140</v>
      </c>
      <c r="R3748">
        <v>8112</v>
      </c>
      <c r="S3748" t="str">
        <f t="shared" si="58"/>
        <v>200K+</v>
      </c>
    </row>
    <row r="3749" spans="1:19" x14ac:dyDescent="0.3">
      <c r="A3749" t="s">
        <v>49</v>
      </c>
      <c r="B3749" t="s">
        <v>92</v>
      </c>
      <c r="C3749">
        <v>2023</v>
      </c>
      <c r="D3749" t="s">
        <v>20</v>
      </c>
      <c r="E3749" t="s">
        <v>21</v>
      </c>
      <c r="F3749">
        <v>3.1</v>
      </c>
      <c r="G3749">
        <v>24284</v>
      </c>
      <c r="H3749">
        <v>229</v>
      </c>
      <c r="I3749">
        <v>204</v>
      </c>
      <c r="J3749">
        <v>1</v>
      </c>
      <c r="K3749">
        <v>0</v>
      </c>
      <c r="L3749" t="s">
        <v>43</v>
      </c>
      <c r="M3749" t="s">
        <v>140</v>
      </c>
      <c r="N3749" t="s">
        <v>23</v>
      </c>
      <c r="O3749" t="s">
        <v>24</v>
      </c>
      <c r="P3749">
        <v>26</v>
      </c>
      <c r="Q3749" t="s">
        <v>91</v>
      </c>
      <c r="R3749">
        <v>24617</v>
      </c>
      <c r="S3749" t="str">
        <f t="shared" si="58"/>
        <v>0-50K</v>
      </c>
    </row>
    <row r="3750" spans="1:19" x14ac:dyDescent="0.3">
      <c r="A3750" t="s">
        <v>31</v>
      </c>
      <c r="B3750" t="s">
        <v>85</v>
      </c>
      <c r="C3750">
        <v>2021</v>
      </c>
      <c r="D3750" t="s">
        <v>63</v>
      </c>
      <c r="E3750" t="s">
        <v>21</v>
      </c>
      <c r="F3750">
        <v>2</v>
      </c>
      <c r="G3750">
        <v>78766</v>
      </c>
      <c r="H3750">
        <v>154</v>
      </c>
      <c r="I3750">
        <v>131</v>
      </c>
      <c r="J3750">
        <v>1</v>
      </c>
      <c r="K3750">
        <v>0</v>
      </c>
      <c r="L3750" t="s">
        <v>34</v>
      </c>
      <c r="M3750" t="s">
        <v>94</v>
      </c>
      <c r="N3750" t="s">
        <v>23</v>
      </c>
      <c r="O3750" t="s">
        <v>60</v>
      </c>
      <c r="P3750">
        <v>33</v>
      </c>
      <c r="Q3750" t="s">
        <v>76</v>
      </c>
      <c r="R3750">
        <v>18696</v>
      </c>
      <c r="S3750" t="str">
        <f t="shared" si="58"/>
        <v>50K-100K</v>
      </c>
    </row>
    <row r="3751" spans="1:19" x14ac:dyDescent="0.3">
      <c r="A3751" t="s">
        <v>26</v>
      </c>
      <c r="B3751" t="s">
        <v>27</v>
      </c>
      <c r="C3751">
        <v>2014</v>
      </c>
      <c r="D3751" t="s">
        <v>20</v>
      </c>
      <c r="E3751" t="s">
        <v>21</v>
      </c>
      <c r="F3751">
        <v>2.2999999999999998</v>
      </c>
      <c r="G3751">
        <v>184552</v>
      </c>
      <c r="H3751">
        <v>185</v>
      </c>
      <c r="I3751">
        <v>173</v>
      </c>
      <c r="J3751">
        <v>1</v>
      </c>
      <c r="K3751">
        <v>1</v>
      </c>
      <c r="L3751" t="s">
        <v>140</v>
      </c>
      <c r="M3751" t="s">
        <v>72</v>
      </c>
      <c r="N3751" t="s">
        <v>23</v>
      </c>
      <c r="O3751" t="s">
        <v>29</v>
      </c>
      <c r="P3751">
        <v>26</v>
      </c>
      <c r="Q3751" t="s">
        <v>25</v>
      </c>
      <c r="R3751">
        <v>1663</v>
      </c>
      <c r="S3751" t="str">
        <f t="shared" si="58"/>
        <v>150K-200K</v>
      </c>
    </row>
    <row r="3752" spans="1:19" x14ac:dyDescent="0.3">
      <c r="A3752" t="s">
        <v>49</v>
      </c>
      <c r="B3752" t="s">
        <v>100</v>
      </c>
      <c r="C3752">
        <v>2005</v>
      </c>
      <c r="D3752" t="s">
        <v>33</v>
      </c>
      <c r="E3752" t="s">
        <v>140</v>
      </c>
      <c r="F3752">
        <v>1.8</v>
      </c>
      <c r="G3752">
        <v>276346</v>
      </c>
      <c r="H3752">
        <v>135</v>
      </c>
      <c r="I3752">
        <v>131</v>
      </c>
      <c r="J3752">
        <v>4</v>
      </c>
      <c r="K3752">
        <v>1</v>
      </c>
      <c r="L3752" t="s">
        <v>43</v>
      </c>
      <c r="M3752" t="s">
        <v>52</v>
      </c>
      <c r="N3752" t="s">
        <v>45</v>
      </c>
      <c r="O3752" t="s">
        <v>29</v>
      </c>
      <c r="P3752">
        <v>51</v>
      </c>
      <c r="Q3752" t="s">
        <v>140</v>
      </c>
      <c r="R3752">
        <v>500</v>
      </c>
      <c r="S3752" t="str">
        <f t="shared" si="58"/>
        <v>200K+</v>
      </c>
    </row>
    <row r="3753" spans="1:19" x14ac:dyDescent="0.3">
      <c r="A3753" t="s">
        <v>80</v>
      </c>
      <c r="B3753" t="s">
        <v>98</v>
      </c>
      <c r="C3753">
        <v>2010</v>
      </c>
      <c r="D3753" t="s">
        <v>33</v>
      </c>
      <c r="E3753" t="s">
        <v>21</v>
      </c>
      <c r="F3753">
        <v>3.2</v>
      </c>
      <c r="G3753">
        <v>92799</v>
      </c>
      <c r="H3753">
        <v>250</v>
      </c>
      <c r="I3753">
        <v>240</v>
      </c>
      <c r="J3753">
        <v>3</v>
      </c>
      <c r="K3753">
        <v>0</v>
      </c>
      <c r="L3753" t="s">
        <v>140</v>
      </c>
      <c r="M3753" t="s">
        <v>44</v>
      </c>
      <c r="N3753" t="s">
        <v>23</v>
      </c>
      <c r="O3753" t="s">
        <v>24</v>
      </c>
      <c r="P3753">
        <v>32</v>
      </c>
      <c r="Q3753" t="s">
        <v>140</v>
      </c>
      <c r="R3753">
        <v>3397</v>
      </c>
      <c r="S3753" t="str">
        <f t="shared" si="58"/>
        <v>50K-100K</v>
      </c>
    </row>
    <row r="3754" spans="1:19" x14ac:dyDescent="0.3">
      <c r="A3754" t="s">
        <v>26</v>
      </c>
      <c r="B3754" t="s">
        <v>101</v>
      </c>
      <c r="C3754">
        <v>2016</v>
      </c>
      <c r="D3754" t="s">
        <v>20</v>
      </c>
      <c r="E3754" t="s">
        <v>21</v>
      </c>
      <c r="F3754">
        <v>2.5</v>
      </c>
      <c r="G3754">
        <v>164714</v>
      </c>
      <c r="H3754">
        <v>212</v>
      </c>
      <c r="I3754">
        <v>187</v>
      </c>
      <c r="J3754">
        <v>2</v>
      </c>
      <c r="K3754">
        <v>1</v>
      </c>
      <c r="L3754" t="s">
        <v>34</v>
      </c>
      <c r="M3754" t="s">
        <v>94</v>
      </c>
      <c r="N3754" t="s">
        <v>45</v>
      </c>
      <c r="O3754" t="s">
        <v>29</v>
      </c>
      <c r="P3754">
        <v>29</v>
      </c>
      <c r="Q3754" t="s">
        <v>140</v>
      </c>
      <c r="R3754">
        <v>1513</v>
      </c>
      <c r="S3754" t="str">
        <f t="shared" si="58"/>
        <v>150K-200K</v>
      </c>
    </row>
    <row r="3755" spans="1:19" x14ac:dyDescent="0.3">
      <c r="A3755" t="s">
        <v>55</v>
      </c>
      <c r="B3755" t="s">
        <v>75</v>
      </c>
      <c r="C3755">
        <v>2022</v>
      </c>
      <c r="D3755" t="s">
        <v>20</v>
      </c>
      <c r="E3755" t="s">
        <v>21</v>
      </c>
      <c r="F3755">
        <v>2.5</v>
      </c>
      <c r="G3755">
        <v>12525</v>
      </c>
      <c r="H3755">
        <v>196</v>
      </c>
      <c r="I3755">
        <v>187</v>
      </c>
      <c r="J3755">
        <v>1</v>
      </c>
      <c r="K3755">
        <v>0</v>
      </c>
      <c r="L3755" t="s">
        <v>43</v>
      </c>
      <c r="M3755" t="s">
        <v>94</v>
      </c>
      <c r="N3755" t="s">
        <v>45</v>
      </c>
      <c r="O3755" t="s">
        <v>29</v>
      </c>
      <c r="P3755">
        <v>31</v>
      </c>
      <c r="Q3755" t="s">
        <v>37</v>
      </c>
      <c r="R3755">
        <v>19559</v>
      </c>
      <c r="S3755" t="str">
        <f t="shared" si="58"/>
        <v>0-50K</v>
      </c>
    </row>
    <row r="3756" spans="1:19" x14ac:dyDescent="0.3">
      <c r="A3756" t="s">
        <v>41</v>
      </c>
      <c r="B3756" t="s">
        <v>62</v>
      </c>
      <c r="C3756">
        <v>2005</v>
      </c>
      <c r="D3756" t="s">
        <v>20</v>
      </c>
      <c r="E3756" t="s">
        <v>21</v>
      </c>
      <c r="F3756">
        <v>2.7</v>
      </c>
      <c r="G3756">
        <v>355589</v>
      </c>
      <c r="H3756">
        <v>187</v>
      </c>
      <c r="I3756">
        <v>217</v>
      </c>
      <c r="J3756">
        <v>4</v>
      </c>
      <c r="K3756">
        <v>0</v>
      </c>
      <c r="L3756" t="s">
        <v>43</v>
      </c>
      <c r="M3756" t="s">
        <v>35</v>
      </c>
      <c r="N3756" t="s">
        <v>23</v>
      </c>
      <c r="O3756" t="s">
        <v>29</v>
      </c>
      <c r="P3756">
        <v>25</v>
      </c>
      <c r="Q3756" t="s">
        <v>25</v>
      </c>
      <c r="R3756">
        <v>500</v>
      </c>
      <c r="S3756" t="str">
        <f t="shared" si="58"/>
        <v>200K+</v>
      </c>
    </row>
    <row r="3757" spans="1:19" x14ac:dyDescent="0.3">
      <c r="A3757" t="s">
        <v>41</v>
      </c>
      <c r="B3757" t="s">
        <v>96</v>
      </c>
      <c r="C3757">
        <v>2005</v>
      </c>
      <c r="D3757" t="s">
        <v>20</v>
      </c>
      <c r="E3757" t="s">
        <v>140</v>
      </c>
      <c r="F3757">
        <v>2.2000000000000002</v>
      </c>
      <c r="G3757">
        <v>295345</v>
      </c>
      <c r="H3757">
        <v>187</v>
      </c>
      <c r="I3757">
        <v>144</v>
      </c>
      <c r="J3757">
        <v>5</v>
      </c>
      <c r="K3757">
        <v>0</v>
      </c>
      <c r="L3757" t="s">
        <v>40</v>
      </c>
      <c r="M3757" t="s">
        <v>72</v>
      </c>
      <c r="N3757" t="s">
        <v>45</v>
      </c>
      <c r="O3757" t="s">
        <v>29</v>
      </c>
      <c r="P3757">
        <v>34</v>
      </c>
      <c r="Q3757" t="s">
        <v>140</v>
      </c>
      <c r="R3757">
        <v>500</v>
      </c>
      <c r="S3757" t="str">
        <f t="shared" si="58"/>
        <v>200K+</v>
      </c>
    </row>
    <row r="3758" spans="1:19" x14ac:dyDescent="0.3">
      <c r="A3758" t="s">
        <v>38</v>
      </c>
      <c r="B3758" t="s">
        <v>86</v>
      </c>
      <c r="C3758">
        <v>2012</v>
      </c>
      <c r="D3758" t="s">
        <v>20</v>
      </c>
      <c r="E3758" t="s">
        <v>21</v>
      </c>
      <c r="F3758">
        <v>4.0999999999999996</v>
      </c>
      <c r="G3758">
        <v>70368</v>
      </c>
      <c r="H3758">
        <v>298</v>
      </c>
      <c r="I3758">
        <v>279</v>
      </c>
      <c r="J3758">
        <v>4</v>
      </c>
      <c r="K3758">
        <v>0</v>
      </c>
      <c r="L3758" t="s">
        <v>34</v>
      </c>
      <c r="M3758" t="s">
        <v>35</v>
      </c>
      <c r="N3758" t="s">
        <v>84</v>
      </c>
      <c r="O3758" t="s">
        <v>95</v>
      </c>
      <c r="P3758">
        <v>23</v>
      </c>
      <c r="Q3758" t="s">
        <v>140</v>
      </c>
      <c r="R3758">
        <v>9136</v>
      </c>
      <c r="S3758" t="str">
        <f t="shared" si="58"/>
        <v>50K-100K</v>
      </c>
    </row>
    <row r="3759" spans="1:19" x14ac:dyDescent="0.3">
      <c r="A3759" t="s">
        <v>41</v>
      </c>
      <c r="B3759" t="s">
        <v>103</v>
      </c>
      <c r="C3759">
        <v>2019</v>
      </c>
      <c r="D3759" t="s">
        <v>33</v>
      </c>
      <c r="E3759" t="s">
        <v>21</v>
      </c>
      <c r="F3759">
        <v>2.2000000000000002</v>
      </c>
      <c r="G3759">
        <v>70606</v>
      </c>
      <c r="H3759">
        <v>171</v>
      </c>
      <c r="I3759">
        <v>164</v>
      </c>
      <c r="J3759">
        <v>3</v>
      </c>
      <c r="K3759">
        <v>0</v>
      </c>
      <c r="L3759" t="s">
        <v>34</v>
      </c>
      <c r="M3759" t="s">
        <v>140</v>
      </c>
      <c r="N3759" t="s">
        <v>23</v>
      </c>
      <c r="O3759" t="s">
        <v>24</v>
      </c>
      <c r="P3759">
        <v>43</v>
      </c>
      <c r="Q3759" t="s">
        <v>48</v>
      </c>
      <c r="R3759">
        <v>20622</v>
      </c>
      <c r="S3759" t="str">
        <f t="shared" si="58"/>
        <v>50K-100K</v>
      </c>
    </row>
    <row r="3760" spans="1:19" x14ac:dyDescent="0.3">
      <c r="A3760" t="s">
        <v>38</v>
      </c>
      <c r="B3760" t="s">
        <v>47</v>
      </c>
      <c r="C3760">
        <v>2016</v>
      </c>
      <c r="D3760" t="s">
        <v>20</v>
      </c>
      <c r="E3760" t="s">
        <v>140</v>
      </c>
      <c r="F3760">
        <v>3.4</v>
      </c>
      <c r="G3760">
        <v>67916</v>
      </c>
      <c r="H3760">
        <v>250</v>
      </c>
      <c r="I3760">
        <v>187</v>
      </c>
      <c r="J3760">
        <v>2</v>
      </c>
      <c r="K3760">
        <v>0</v>
      </c>
      <c r="L3760" t="s">
        <v>43</v>
      </c>
      <c r="M3760" t="s">
        <v>72</v>
      </c>
      <c r="N3760" t="s">
        <v>23</v>
      </c>
      <c r="O3760" t="s">
        <v>24</v>
      </c>
      <c r="P3760">
        <v>21</v>
      </c>
      <c r="Q3760" t="s">
        <v>48</v>
      </c>
      <c r="R3760">
        <v>9481</v>
      </c>
      <c r="S3760" t="str">
        <f t="shared" si="58"/>
        <v>50K-100K</v>
      </c>
    </row>
    <row r="3761" spans="1:19" x14ac:dyDescent="0.3">
      <c r="A3761" t="s">
        <v>80</v>
      </c>
      <c r="B3761" t="s">
        <v>83</v>
      </c>
      <c r="C3761">
        <v>2011</v>
      </c>
      <c r="D3761" t="s">
        <v>63</v>
      </c>
      <c r="E3761" t="s">
        <v>67</v>
      </c>
      <c r="F3761">
        <v>3.9</v>
      </c>
      <c r="G3761">
        <v>194533</v>
      </c>
      <c r="H3761">
        <v>300</v>
      </c>
      <c r="I3761">
        <v>297</v>
      </c>
      <c r="J3761">
        <v>4</v>
      </c>
      <c r="K3761">
        <v>1</v>
      </c>
      <c r="L3761" t="s">
        <v>40</v>
      </c>
      <c r="M3761" t="s">
        <v>44</v>
      </c>
      <c r="N3761" t="s">
        <v>84</v>
      </c>
      <c r="O3761" t="s">
        <v>95</v>
      </c>
      <c r="P3761">
        <v>20</v>
      </c>
      <c r="Q3761" t="s">
        <v>140</v>
      </c>
      <c r="R3761">
        <v>747</v>
      </c>
      <c r="S3761" t="str">
        <f t="shared" si="58"/>
        <v>150K-200K</v>
      </c>
    </row>
    <row r="3762" spans="1:19" x14ac:dyDescent="0.3">
      <c r="A3762" t="s">
        <v>41</v>
      </c>
      <c r="B3762" t="s">
        <v>62</v>
      </c>
      <c r="C3762">
        <v>2007</v>
      </c>
      <c r="D3762" t="s">
        <v>20</v>
      </c>
      <c r="E3762" t="s">
        <v>140</v>
      </c>
      <c r="F3762">
        <v>2.4</v>
      </c>
      <c r="G3762">
        <v>128750</v>
      </c>
      <c r="H3762">
        <v>169</v>
      </c>
      <c r="I3762">
        <v>164</v>
      </c>
      <c r="J3762">
        <v>2</v>
      </c>
      <c r="K3762">
        <v>1</v>
      </c>
      <c r="L3762" t="s">
        <v>34</v>
      </c>
      <c r="M3762" t="s">
        <v>44</v>
      </c>
      <c r="N3762" t="s">
        <v>23</v>
      </c>
      <c r="O3762" t="s">
        <v>24</v>
      </c>
      <c r="P3762">
        <v>30</v>
      </c>
      <c r="Q3762" t="s">
        <v>37</v>
      </c>
      <c r="R3762">
        <v>500</v>
      </c>
      <c r="S3762" t="str">
        <f t="shared" si="58"/>
        <v>100K-150K</v>
      </c>
    </row>
    <row r="3763" spans="1:19" x14ac:dyDescent="0.3">
      <c r="A3763" t="s">
        <v>49</v>
      </c>
      <c r="B3763" t="s">
        <v>93</v>
      </c>
      <c r="C3763">
        <v>2023</v>
      </c>
      <c r="D3763" t="s">
        <v>63</v>
      </c>
      <c r="E3763" t="s">
        <v>21</v>
      </c>
      <c r="F3763">
        <v>2.2999999999999998</v>
      </c>
      <c r="G3763">
        <v>10263</v>
      </c>
      <c r="H3763">
        <v>199</v>
      </c>
      <c r="I3763">
        <v>187</v>
      </c>
      <c r="J3763">
        <v>1</v>
      </c>
      <c r="K3763">
        <v>0</v>
      </c>
      <c r="L3763" t="s">
        <v>40</v>
      </c>
      <c r="M3763" t="s">
        <v>44</v>
      </c>
      <c r="N3763" t="s">
        <v>23</v>
      </c>
      <c r="O3763" t="s">
        <v>24</v>
      </c>
      <c r="P3763">
        <v>34</v>
      </c>
      <c r="Q3763" t="s">
        <v>64</v>
      </c>
      <c r="R3763">
        <v>28211</v>
      </c>
      <c r="S3763" t="str">
        <f t="shared" si="58"/>
        <v>0-50K</v>
      </c>
    </row>
    <row r="3764" spans="1:19" x14ac:dyDescent="0.3">
      <c r="A3764" t="s">
        <v>26</v>
      </c>
      <c r="B3764" t="s">
        <v>58</v>
      </c>
      <c r="C3764">
        <v>2023</v>
      </c>
      <c r="D3764" t="s">
        <v>20</v>
      </c>
      <c r="E3764" t="s">
        <v>21</v>
      </c>
      <c r="F3764">
        <v>3.5</v>
      </c>
      <c r="G3764">
        <v>9708</v>
      </c>
      <c r="H3764">
        <v>261</v>
      </c>
      <c r="I3764">
        <v>245</v>
      </c>
      <c r="J3764">
        <v>1</v>
      </c>
      <c r="K3764">
        <v>0</v>
      </c>
      <c r="L3764" t="s">
        <v>43</v>
      </c>
      <c r="M3764" t="s">
        <v>35</v>
      </c>
      <c r="N3764" t="s">
        <v>23</v>
      </c>
      <c r="O3764" t="s">
        <v>24</v>
      </c>
      <c r="P3764">
        <v>22</v>
      </c>
      <c r="Q3764" t="s">
        <v>48</v>
      </c>
      <c r="R3764">
        <v>30764</v>
      </c>
      <c r="S3764" t="str">
        <f t="shared" si="58"/>
        <v>0-50K</v>
      </c>
    </row>
    <row r="3765" spans="1:19" x14ac:dyDescent="0.3">
      <c r="A3765" t="s">
        <v>80</v>
      </c>
      <c r="B3765" t="s">
        <v>81</v>
      </c>
      <c r="C3765">
        <v>2013</v>
      </c>
      <c r="D3765" t="s">
        <v>20</v>
      </c>
      <c r="E3765" t="s">
        <v>21</v>
      </c>
      <c r="F3765">
        <v>3.8</v>
      </c>
      <c r="G3765">
        <v>87956</v>
      </c>
      <c r="H3765">
        <v>187</v>
      </c>
      <c r="I3765">
        <v>265</v>
      </c>
      <c r="J3765">
        <v>2</v>
      </c>
      <c r="K3765">
        <v>1</v>
      </c>
      <c r="L3765" t="s">
        <v>40</v>
      </c>
      <c r="M3765" t="s">
        <v>140</v>
      </c>
      <c r="N3765" t="s">
        <v>82</v>
      </c>
      <c r="O3765" t="s">
        <v>60</v>
      </c>
      <c r="P3765">
        <v>32</v>
      </c>
      <c r="Q3765" t="s">
        <v>64</v>
      </c>
      <c r="R3765">
        <v>4916</v>
      </c>
      <c r="S3765" t="str">
        <f t="shared" si="58"/>
        <v>50K-100K</v>
      </c>
    </row>
    <row r="3766" spans="1:19" x14ac:dyDescent="0.3">
      <c r="A3766" t="s">
        <v>73</v>
      </c>
      <c r="B3766" t="s">
        <v>97</v>
      </c>
      <c r="C3766">
        <v>2006</v>
      </c>
      <c r="D3766" t="s">
        <v>20</v>
      </c>
      <c r="E3766" t="s">
        <v>21</v>
      </c>
      <c r="F3766">
        <v>1.8</v>
      </c>
      <c r="G3766">
        <v>151638</v>
      </c>
      <c r="H3766">
        <v>150</v>
      </c>
      <c r="I3766">
        <v>143</v>
      </c>
      <c r="J3766">
        <v>5</v>
      </c>
      <c r="K3766">
        <v>0</v>
      </c>
      <c r="L3766" t="s">
        <v>43</v>
      </c>
      <c r="M3766" t="s">
        <v>44</v>
      </c>
      <c r="N3766" t="s">
        <v>45</v>
      </c>
      <c r="O3766" t="s">
        <v>29</v>
      </c>
      <c r="P3766">
        <v>31</v>
      </c>
      <c r="Q3766" t="s">
        <v>48</v>
      </c>
      <c r="R3766">
        <v>4896</v>
      </c>
      <c r="S3766" t="str">
        <f t="shared" si="58"/>
        <v>150K-200K</v>
      </c>
    </row>
    <row r="3767" spans="1:19" x14ac:dyDescent="0.3">
      <c r="A3767" t="s">
        <v>18</v>
      </c>
      <c r="B3767" t="s">
        <v>70</v>
      </c>
      <c r="C3767">
        <v>2006</v>
      </c>
      <c r="D3767" t="s">
        <v>20</v>
      </c>
      <c r="E3767" t="s">
        <v>21</v>
      </c>
      <c r="F3767">
        <v>1.6</v>
      </c>
      <c r="G3767">
        <v>125533</v>
      </c>
      <c r="H3767">
        <v>187</v>
      </c>
      <c r="I3767">
        <v>187</v>
      </c>
      <c r="J3767">
        <v>5</v>
      </c>
      <c r="K3767" t="s">
        <v>140</v>
      </c>
      <c r="L3767" t="s">
        <v>40</v>
      </c>
      <c r="M3767" t="s">
        <v>28</v>
      </c>
      <c r="N3767" t="s">
        <v>45</v>
      </c>
      <c r="O3767" t="s">
        <v>29</v>
      </c>
      <c r="P3767">
        <v>40</v>
      </c>
      <c r="Q3767" t="s">
        <v>46</v>
      </c>
      <c r="R3767">
        <v>5140</v>
      </c>
      <c r="S3767" t="str">
        <f t="shared" si="58"/>
        <v>100K-150K</v>
      </c>
    </row>
    <row r="3768" spans="1:19" x14ac:dyDescent="0.3">
      <c r="A3768" t="s">
        <v>53</v>
      </c>
      <c r="B3768" t="s">
        <v>79</v>
      </c>
      <c r="C3768">
        <v>2013</v>
      </c>
      <c r="D3768" t="s">
        <v>20</v>
      </c>
      <c r="E3768" t="s">
        <v>21</v>
      </c>
      <c r="F3768">
        <v>1.8</v>
      </c>
      <c r="G3768">
        <v>79835</v>
      </c>
      <c r="H3768">
        <v>150</v>
      </c>
      <c r="I3768">
        <v>154</v>
      </c>
      <c r="J3768">
        <v>3</v>
      </c>
      <c r="K3768">
        <v>0</v>
      </c>
      <c r="L3768" t="s">
        <v>34</v>
      </c>
      <c r="M3768" t="s">
        <v>94</v>
      </c>
      <c r="N3768" t="s">
        <v>45</v>
      </c>
      <c r="O3768" t="s">
        <v>29</v>
      </c>
      <c r="P3768">
        <v>36</v>
      </c>
      <c r="Q3768" t="s">
        <v>37</v>
      </c>
      <c r="R3768">
        <v>15976</v>
      </c>
      <c r="S3768" t="str">
        <f t="shared" si="58"/>
        <v>50K-100K</v>
      </c>
    </row>
    <row r="3769" spans="1:19" x14ac:dyDescent="0.3">
      <c r="A3769" t="s">
        <v>49</v>
      </c>
      <c r="B3769" t="s">
        <v>50</v>
      </c>
      <c r="C3769">
        <v>2018</v>
      </c>
      <c r="D3769" t="s">
        <v>20</v>
      </c>
      <c r="E3769" t="s">
        <v>21</v>
      </c>
      <c r="F3769">
        <v>2.1</v>
      </c>
      <c r="G3769">
        <v>75092</v>
      </c>
      <c r="H3769">
        <v>160</v>
      </c>
      <c r="I3769">
        <v>187</v>
      </c>
      <c r="J3769">
        <v>2</v>
      </c>
      <c r="K3769">
        <v>0</v>
      </c>
      <c r="L3769" t="s">
        <v>140</v>
      </c>
      <c r="M3769" t="s">
        <v>72</v>
      </c>
      <c r="N3769" t="s">
        <v>45</v>
      </c>
      <c r="O3769" t="s">
        <v>29</v>
      </c>
      <c r="P3769">
        <v>32</v>
      </c>
      <c r="Q3769" t="s">
        <v>57</v>
      </c>
      <c r="R3769">
        <v>8840</v>
      </c>
      <c r="S3769" t="str">
        <f t="shared" si="58"/>
        <v>50K-100K</v>
      </c>
    </row>
    <row r="3770" spans="1:19" x14ac:dyDescent="0.3">
      <c r="A3770" t="s">
        <v>73</v>
      </c>
      <c r="B3770" t="s">
        <v>74</v>
      </c>
      <c r="C3770">
        <v>2022</v>
      </c>
      <c r="D3770" t="s">
        <v>20</v>
      </c>
      <c r="E3770" t="s">
        <v>21</v>
      </c>
      <c r="F3770">
        <v>2.2999999999999998</v>
      </c>
      <c r="G3770">
        <v>3911</v>
      </c>
      <c r="H3770">
        <v>189</v>
      </c>
      <c r="I3770">
        <v>187</v>
      </c>
      <c r="J3770">
        <v>1</v>
      </c>
      <c r="K3770">
        <v>1</v>
      </c>
      <c r="L3770" t="s">
        <v>34</v>
      </c>
      <c r="M3770" t="s">
        <v>28</v>
      </c>
      <c r="N3770" t="s">
        <v>23</v>
      </c>
      <c r="O3770" t="s">
        <v>24</v>
      </c>
      <c r="P3770">
        <v>32</v>
      </c>
      <c r="Q3770" t="s">
        <v>46</v>
      </c>
      <c r="R3770">
        <v>40918</v>
      </c>
      <c r="S3770" t="str">
        <f t="shared" si="58"/>
        <v>0-50K</v>
      </c>
    </row>
    <row r="3771" spans="1:19" x14ac:dyDescent="0.3">
      <c r="A3771" t="s">
        <v>80</v>
      </c>
      <c r="B3771" t="s">
        <v>81</v>
      </c>
      <c r="C3771">
        <v>2012</v>
      </c>
      <c r="D3771" t="s">
        <v>20</v>
      </c>
      <c r="E3771" t="s">
        <v>140</v>
      </c>
      <c r="F3771">
        <v>3.4</v>
      </c>
      <c r="G3771">
        <v>117816</v>
      </c>
      <c r="H3771">
        <v>249</v>
      </c>
      <c r="I3771">
        <v>187</v>
      </c>
      <c r="J3771">
        <v>2</v>
      </c>
      <c r="K3771">
        <v>1</v>
      </c>
      <c r="L3771" t="s">
        <v>43</v>
      </c>
      <c r="M3771" t="s">
        <v>140</v>
      </c>
      <c r="N3771" t="s">
        <v>82</v>
      </c>
      <c r="O3771" t="s">
        <v>60</v>
      </c>
      <c r="P3771">
        <v>21</v>
      </c>
      <c r="Q3771" t="s">
        <v>76</v>
      </c>
      <c r="R3771">
        <v>3476</v>
      </c>
      <c r="S3771" t="str">
        <f t="shared" si="58"/>
        <v>100K-150K</v>
      </c>
    </row>
    <row r="3772" spans="1:19" x14ac:dyDescent="0.3">
      <c r="A3772" t="s">
        <v>18</v>
      </c>
      <c r="B3772" t="s">
        <v>19</v>
      </c>
      <c r="C3772">
        <v>2011</v>
      </c>
      <c r="D3772" t="s">
        <v>20</v>
      </c>
      <c r="E3772" t="s">
        <v>67</v>
      </c>
      <c r="F3772">
        <v>2.5</v>
      </c>
      <c r="G3772">
        <v>111002</v>
      </c>
      <c r="H3772">
        <v>161</v>
      </c>
      <c r="I3772">
        <v>160</v>
      </c>
      <c r="J3772">
        <v>3</v>
      </c>
      <c r="K3772" t="s">
        <v>140</v>
      </c>
      <c r="L3772" t="s">
        <v>43</v>
      </c>
      <c r="M3772" t="s">
        <v>59</v>
      </c>
      <c r="N3772" t="s">
        <v>23</v>
      </c>
      <c r="O3772" t="s">
        <v>24</v>
      </c>
      <c r="P3772">
        <v>36</v>
      </c>
      <c r="Q3772" t="s">
        <v>140</v>
      </c>
      <c r="R3772">
        <v>12995</v>
      </c>
      <c r="S3772" t="str">
        <f t="shared" si="58"/>
        <v>100K-150K</v>
      </c>
    </row>
    <row r="3773" spans="1:19" x14ac:dyDescent="0.3">
      <c r="A3773" t="s">
        <v>41</v>
      </c>
      <c r="B3773" t="s">
        <v>96</v>
      </c>
      <c r="C3773">
        <v>2007</v>
      </c>
      <c r="D3773" t="s">
        <v>63</v>
      </c>
      <c r="E3773" t="s">
        <v>67</v>
      </c>
      <c r="F3773">
        <v>2.2999999999999998</v>
      </c>
      <c r="G3773">
        <v>292116</v>
      </c>
      <c r="H3773">
        <v>182</v>
      </c>
      <c r="I3773">
        <v>185</v>
      </c>
      <c r="J3773">
        <v>5</v>
      </c>
      <c r="K3773">
        <v>1</v>
      </c>
      <c r="L3773" t="s">
        <v>140</v>
      </c>
      <c r="M3773" t="s">
        <v>72</v>
      </c>
      <c r="N3773" t="s">
        <v>45</v>
      </c>
      <c r="O3773" t="s">
        <v>24</v>
      </c>
      <c r="P3773">
        <v>38</v>
      </c>
      <c r="Q3773" t="s">
        <v>37</v>
      </c>
      <c r="R3773">
        <v>500</v>
      </c>
      <c r="S3773" t="str">
        <f t="shared" si="58"/>
        <v>200K+</v>
      </c>
    </row>
    <row r="3774" spans="1:19" x14ac:dyDescent="0.3">
      <c r="A3774" t="s">
        <v>41</v>
      </c>
      <c r="B3774" t="s">
        <v>62</v>
      </c>
      <c r="C3774">
        <v>2009</v>
      </c>
      <c r="D3774" t="s">
        <v>20</v>
      </c>
      <c r="E3774" t="s">
        <v>21</v>
      </c>
      <c r="F3774">
        <v>2.5</v>
      </c>
      <c r="G3774">
        <v>197194</v>
      </c>
      <c r="H3774">
        <v>187</v>
      </c>
      <c r="I3774">
        <v>240</v>
      </c>
      <c r="J3774">
        <v>5</v>
      </c>
      <c r="K3774">
        <v>0</v>
      </c>
      <c r="L3774" t="s">
        <v>34</v>
      </c>
      <c r="M3774" t="s">
        <v>28</v>
      </c>
      <c r="N3774" t="s">
        <v>23</v>
      </c>
      <c r="O3774" t="s">
        <v>24</v>
      </c>
      <c r="P3774">
        <v>32</v>
      </c>
      <c r="Q3774" t="s">
        <v>57</v>
      </c>
      <c r="R3774">
        <v>500</v>
      </c>
      <c r="S3774" t="str">
        <f t="shared" si="58"/>
        <v>150K-200K</v>
      </c>
    </row>
    <row r="3775" spans="1:19" x14ac:dyDescent="0.3">
      <c r="A3775" t="s">
        <v>38</v>
      </c>
      <c r="B3775" t="s">
        <v>39</v>
      </c>
      <c r="C3775">
        <v>2012</v>
      </c>
      <c r="D3775" t="s">
        <v>20</v>
      </c>
      <c r="E3775" t="s">
        <v>21</v>
      </c>
      <c r="F3775">
        <v>2.2999999999999998</v>
      </c>
      <c r="G3775">
        <v>184718</v>
      </c>
      <c r="H3775">
        <v>182</v>
      </c>
      <c r="I3775">
        <v>187</v>
      </c>
      <c r="J3775">
        <v>2</v>
      </c>
      <c r="K3775">
        <v>1</v>
      </c>
      <c r="L3775" t="s">
        <v>140</v>
      </c>
      <c r="M3775" t="s">
        <v>52</v>
      </c>
      <c r="N3775" t="s">
        <v>23</v>
      </c>
      <c r="O3775" t="s">
        <v>24</v>
      </c>
      <c r="P3775">
        <v>31</v>
      </c>
      <c r="Q3775" t="s">
        <v>30</v>
      </c>
      <c r="R3775">
        <v>7698</v>
      </c>
      <c r="S3775" t="str">
        <f t="shared" si="58"/>
        <v>150K-200K</v>
      </c>
    </row>
    <row r="3776" spans="1:19" x14ac:dyDescent="0.3">
      <c r="A3776" t="s">
        <v>31</v>
      </c>
      <c r="B3776" t="s">
        <v>85</v>
      </c>
      <c r="C3776">
        <v>2017</v>
      </c>
      <c r="D3776" t="s">
        <v>20</v>
      </c>
      <c r="E3776" t="s">
        <v>21</v>
      </c>
      <c r="F3776">
        <v>2.5</v>
      </c>
      <c r="G3776">
        <v>97146</v>
      </c>
      <c r="H3776">
        <v>258</v>
      </c>
      <c r="I3776">
        <v>236</v>
      </c>
      <c r="J3776">
        <v>3</v>
      </c>
      <c r="K3776">
        <v>1</v>
      </c>
      <c r="L3776" t="s">
        <v>40</v>
      </c>
      <c r="M3776" t="s">
        <v>28</v>
      </c>
      <c r="N3776" t="s">
        <v>23</v>
      </c>
      <c r="O3776" t="s">
        <v>24</v>
      </c>
      <c r="P3776">
        <v>22</v>
      </c>
      <c r="Q3776" t="s">
        <v>46</v>
      </c>
      <c r="R3776">
        <v>7775</v>
      </c>
      <c r="S3776" t="str">
        <f t="shared" si="58"/>
        <v>50K-100K</v>
      </c>
    </row>
    <row r="3777" spans="1:19" x14ac:dyDescent="0.3">
      <c r="A3777" t="s">
        <v>55</v>
      </c>
      <c r="B3777" t="s">
        <v>69</v>
      </c>
      <c r="C3777">
        <v>2023</v>
      </c>
      <c r="D3777" t="s">
        <v>20</v>
      </c>
      <c r="E3777" t="s">
        <v>21</v>
      </c>
      <c r="F3777">
        <v>2.9</v>
      </c>
      <c r="G3777">
        <v>10601</v>
      </c>
      <c r="H3777">
        <v>232</v>
      </c>
      <c r="I3777">
        <v>207</v>
      </c>
      <c r="J3777">
        <v>1</v>
      </c>
      <c r="K3777">
        <v>0</v>
      </c>
      <c r="L3777" t="s">
        <v>34</v>
      </c>
      <c r="M3777" t="s">
        <v>59</v>
      </c>
      <c r="N3777" t="s">
        <v>23</v>
      </c>
      <c r="O3777" t="s">
        <v>29</v>
      </c>
      <c r="P3777">
        <v>29</v>
      </c>
      <c r="Q3777" t="s">
        <v>46</v>
      </c>
      <c r="R3777">
        <v>25087</v>
      </c>
      <c r="S3777" t="str">
        <f t="shared" si="58"/>
        <v>0-50K</v>
      </c>
    </row>
    <row r="3778" spans="1:19" x14ac:dyDescent="0.3">
      <c r="A3778" t="s">
        <v>26</v>
      </c>
      <c r="B3778" t="s">
        <v>58</v>
      </c>
      <c r="C3778">
        <v>2005</v>
      </c>
      <c r="D3778" t="s">
        <v>20</v>
      </c>
      <c r="E3778" t="s">
        <v>21</v>
      </c>
      <c r="F3778">
        <v>2.9</v>
      </c>
      <c r="G3778">
        <v>216903</v>
      </c>
      <c r="H3778">
        <v>209</v>
      </c>
      <c r="I3778">
        <v>191</v>
      </c>
      <c r="J3778">
        <v>5</v>
      </c>
      <c r="K3778">
        <v>1</v>
      </c>
      <c r="L3778" t="s">
        <v>34</v>
      </c>
      <c r="M3778" t="s">
        <v>72</v>
      </c>
      <c r="N3778" t="s">
        <v>23</v>
      </c>
      <c r="O3778" t="s">
        <v>24</v>
      </c>
      <c r="P3778">
        <v>34</v>
      </c>
      <c r="Q3778" t="s">
        <v>30</v>
      </c>
      <c r="R3778">
        <v>500</v>
      </c>
      <c r="S3778" t="str">
        <f t="shared" ref="S3778:S3841" si="59">IF(G3778&lt;=50000,"0-50K",IF(G3778&lt;=100000,"50K-100K",IF(G3778&lt;=150000,"100K-150K",IF(G3778&lt;=200000,"150K-200K","200K+"))))</f>
        <v>200K+</v>
      </c>
    </row>
    <row r="3779" spans="1:19" x14ac:dyDescent="0.3">
      <c r="A3779" t="s">
        <v>26</v>
      </c>
      <c r="B3779" t="s">
        <v>101</v>
      </c>
      <c r="C3779">
        <v>2019</v>
      </c>
      <c r="D3779" t="s">
        <v>33</v>
      </c>
      <c r="E3779" t="s">
        <v>21</v>
      </c>
      <c r="F3779">
        <v>2.1</v>
      </c>
      <c r="G3779">
        <v>103462</v>
      </c>
      <c r="H3779">
        <v>177</v>
      </c>
      <c r="I3779">
        <v>180</v>
      </c>
      <c r="J3779">
        <v>2</v>
      </c>
      <c r="K3779" t="s">
        <v>140</v>
      </c>
      <c r="L3779" t="s">
        <v>140</v>
      </c>
      <c r="M3779" t="s">
        <v>94</v>
      </c>
      <c r="N3779" t="s">
        <v>45</v>
      </c>
      <c r="O3779" t="s">
        <v>29</v>
      </c>
      <c r="P3779">
        <v>56</v>
      </c>
      <c r="Q3779" t="s">
        <v>25</v>
      </c>
      <c r="R3779">
        <v>7633</v>
      </c>
      <c r="S3779" t="str">
        <f t="shared" si="59"/>
        <v>100K-150K</v>
      </c>
    </row>
    <row r="3780" spans="1:19" x14ac:dyDescent="0.3">
      <c r="A3780" t="s">
        <v>49</v>
      </c>
      <c r="B3780" t="s">
        <v>92</v>
      </c>
      <c r="C3780">
        <v>2005</v>
      </c>
      <c r="D3780" t="s">
        <v>20</v>
      </c>
      <c r="E3780" t="s">
        <v>21</v>
      </c>
      <c r="F3780">
        <v>2.4</v>
      </c>
      <c r="G3780">
        <v>387410</v>
      </c>
      <c r="H3780">
        <v>187</v>
      </c>
      <c r="I3780">
        <v>197</v>
      </c>
      <c r="J3780">
        <v>5</v>
      </c>
      <c r="K3780">
        <v>1</v>
      </c>
      <c r="L3780" t="s">
        <v>34</v>
      </c>
      <c r="M3780" t="s">
        <v>28</v>
      </c>
      <c r="N3780" t="s">
        <v>23</v>
      </c>
      <c r="O3780" t="s">
        <v>24</v>
      </c>
      <c r="P3780">
        <v>36</v>
      </c>
      <c r="Q3780" t="s">
        <v>140</v>
      </c>
      <c r="R3780">
        <v>500</v>
      </c>
      <c r="S3780" t="str">
        <f t="shared" si="59"/>
        <v>200K+</v>
      </c>
    </row>
    <row r="3781" spans="1:19" x14ac:dyDescent="0.3">
      <c r="A3781" t="s">
        <v>31</v>
      </c>
      <c r="B3781" t="s">
        <v>99</v>
      </c>
      <c r="C3781">
        <v>2022</v>
      </c>
      <c r="D3781" t="s">
        <v>20</v>
      </c>
      <c r="E3781" t="s">
        <v>21</v>
      </c>
      <c r="F3781">
        <v>2.6</v>
      </c>
      <c r="G3781">
        <v>16239</v>
      </c>
      <c r="H3781">
        <v>187</v>
      </c>
      <c r="I3781">
        <v>191</v>
      </c>
      <c r="J3781">
        <v>1</v>
      </c>
      <c r="K3781">
        <v>0</v>
      </c>
      <c r="L3781" t="s">
        <v>40</v>
      </c>
      <c r="M3781" t="s">
        <v>28</v>
      </c>
      <c r="N3781" t="s">
        <v>23</v>
      </c>
      <c r="O3781" t="s">
        <v>24</v>
      </c>
      <c r="P3781">
        <v>33</v>
      </c>
      <c r="Q3781" t="s">
        <v>76</v>
      </c>
      <c r="R3781">
        <v>25571</v>
      </c>
      <c r="S3781" t="str">
        <f t="shared" si="59"/>
        <v>0-50K</v>
      </c>
    </row>
    <row r="3782" spans="1:19" x14ac:dyDescent="0.3">
      <c r="A3782" t="s">
        <v>26</v>
      </c>
      <c r="B3782" t="s">
        <v>68</v>
      </c>
      <c r="C3782">
        <v>2006</v>
      </c>
      <c r="D3782" t="s">
        <v>20</v>
      </c>
      <c r="E3782" t="s">
        <v>21</v>
      </c>
      <c r="F3782">
        <v>2.2999999999999998</v>
      </c>
      <c r="G3782">
        <v>183133</v>
      </c>
      <c r="H3782">
        <v>151</v>
      </c>
      <c r="I3782">
        <v>130</v>
      </c>
      <c r="J3782">
        <v>4</v>
      </c>
      <c r="K3782">
        <v>1</v>
      </c>
      <c r="L3782" t="s">
        <v>140</v>
      </c>
      <c r="M3782" t="s">
        <v>72</v>
      </c>
      <c r="N3782" t="s">
        <v>45</v>
      </c>
      <c r="O3782" t="s">
        <v>29</v>
      </c>
      <c r="P3782">
        <v>33</v>
      </c>
      <c r="Q3782" t="s">
        <v>46</v>
      </c>
      <c r="R3782">
        <v>500</v>
      </c>
      <c r="S3782" t="str">
        <f t="shared" si="59"/>
        <v>150K-200K</v>
      </c>
    </row>
    <row r="3783" spans="1:19" x14ac:dyDescent="0.3">
      <c r="A3783" t="s">
        <v>41</v>
      </c>
      <c r="B3783" t="s">
        <v>96</v>
      </c>
      <c r="C3783">
        <v>2010</v>
      </c>
      <c r="D3783" t="s">
        <v>20</v>
      </c>
      <c r="E3783" t="s">
        <v>21</v>
      </c>
      <c r="F3783">
        <v>1.5</v>
      </c>
      <c r="G3783">
        <v>100269</v>
      </c>
      <c r="H3783">
        <v>126</v>
      </c>
      <c r="I3783">
        <v>118</v>
      </c>
      <c r="J3783">
        <v>5</v>
      </c>
      <c r="K3783">
        <v>1</v>
      </c>
      <c r="L3783" t="s">
        <v>140</v>
      </c>
      <c r="M3783" t="s">
        <v>52</v>
      </c>
      <c r="N3783" t="s">
        <v>45</v>
      </c>
      <c r="O3783" t="s">
        <v>29</v>
      </c>
      <c r="P3783">
        <v>32</v>
      </c>
      <c r="Q3783" t="s">
        <v>46</v>
      </c>
      <c r="R3783">
        <v>998</v>
      </c>
      <c r="S3783" t="str">
        <f t="shared" si="59"/>
        <v>100K-150K</v>
      </c>
    </row>
    <row r="3784" spans="1:19" x14ac:dyDescent="0.3">
      <c r="A3784" t="s">
        <v>41</v>
      </c>
      <c r="B3784" t="s">
        <v>62</v>
      </c>
      <c r="C3784">
        <v>2010</v>
      </c>
      <c r="D3784" t="s">
        <v>63</v>
      </c>
      <c r="E3784" t="s">
        <v>21</v>
      </c>
      <c r="F3784">
        <v>2.1</v>
      </c>
      <c r="G3784">
        <v>161769</v>
      </c>
      <c r="H3784">
        <v>170</v>
      </c>
      <c r="I3784">
        <v>159</v>
      </c>
      <c r="J3784">
        <v>2</v>
      </c>
      <c r="K3784" t="s">
        <v>140</v>
      </c>
      <c r="L3784" t="s">
        <v>43</v>
      </c>
      <c r="M3784" t="s">
        <v>59</v>
      </c>
      <c r="N3784" t="s">
        <v>23</v>
      </c>
      <c r="O3784" t="s">
        <v>24</v>
      </c>
      <c r="P3784">
        <v>37</v>
      </c>
      <c r="Q3784" t="s">
        <v>76</v>
      </c>
      <c r="R3784">
        <v>567</v>
      </c>
      <c r="S3784" t="str">
        <f t="shared" si="59"/>
        <v>150K-200K</v>
      </c>
    </row>
    <row r="3785" spans="1:19" x14ac:dyDescent="0.3">
      <c r="A3785" t="s">
        <v>73</v>
      </c>
      <c r="B3785" t="s">
        <v>97</v>
      </c>
      <c r="C3785">
        <v>2020</v>
      </c>
      <c r="D3785" t="s">
        <v>20</v>
      </c>
      <c r="E3785" t="s">
        <v>21</v>
      </c>
      <c r="F3785">
        <v>1.9</v>
      </c>
      <c r="G3785">
        <v>72583</v>
      </c>
      <c r="H3785">
        <v>145</v>
      </c>
      <c r="I3785">
        <v>138</v>
      </c>
      <c r="J3785">
        <v>1</v>
      </c>
      <c r="K3785">
        <v>0</v>
      </c>
      <c r="L3785" t="s">
        <v>34</v>
      </c>
      <c r="M3785" t="s">
        <v>52</v>
      </c>
      <c r="N3785" t="s">
        <v>45</v>
      </c>
      <c r="O3785" t="s">
        <v>29</v>
      </c>
      <c r="P3785">
        <v>39</v>
      </c>
      <c r="Q3785" t="s">
        <v>37</v>
      </c>
      <c r="R3785">
        <v>35865</v>
      </c>
      <c r="S3785" t="str">
        <f t="shared" si="59"/>
        <v>50K-100K</v>
      </c>
    </row>
    <row r="3786" spans="1:19" x14ac:dyDescent="0.3">
      <c r="A3786" t="s">
        <v>53</v>
      </c>
      <c r="B3786" t="s">
        <v>54</v>
      </c>
      <c r="C3786">
        <v>2006</v>
      </c>
      <c r="D3786" t="s">
        <v>20</v>
      </c>
      <c r="E3786" t="s">
        <v>21</v>
      </c>
      <c r="F3786">
        <v>2.2999999999999998</v>
      </c>
      <c r="G3786">
        <v>114226</v>
      </c>
      <c r="H3786">
        <v>168</v>
      </c>
      <c r="I3786">
        <v>150</v>
      </c>
      <c r="J3786">
        <v>3</v>
      </c>
      <c r="K3786">
        <v>1</v>
      </c>
      <c r="L3786" t="s">
        <v>43</v>
      </c>
      <c r="M3786" t="s">
        <v>140</v>
      </c>
      <c r="N3786" t="s">
        <v>23</v>
      </c>
      <c r="O3786" t="s">
        <v>24</v>
      </c>
      <c r="P3786">
        <v>29</v>
      </c>
      <c r="Q3786" t="s">
        <v>140</v>
      </c>
      <c r="R3786">
        <v>3758</v>
      </c>
      <c r="S3786" t="str">
        <f t="shared" si="59"/>
        <v>100K-150K</v>
      </c>
    </row>
    <row r="3787" spans="1:19" x14ac:dyDescent="0.3">
      <c r="A3787" t="s">
        <v>18</v>
      </c>
      <c r="B3787" t="s">
        <v>66</v>
      </c>
      <c r="C3787">
        <v>2018</v>
      </c>
      <c r="D3787" t="s">
        <v>20</v>
      </c>
      <c r="E3787" t="s">
        <v>140</v>
      </c>
      <c r="F3787">
        <v>2.5</v>
      </c>
      <c r="G3787">
        <v>50020</v>
      </c>
      <c r="H3787">
        <v>187</v>
      </c>
      <c r="I3787">
        <v>201</v>
      </c>
      <c r="J3787">
        <v>3</v>
      </c>
      <c r="K3787" t="s">
        <v>140</v>
      </c>
      <c r="L3787" t="s">
        <v>34</v>
      </c>
      <c r="M3787" t="s">
        <v>44</v>
      </c>
      <c r="N3787" t="s">
        <v>23</v>
      </c>
      <c r="O3787" t="s">
        <v>24</v>
      </c>
      <c r="P3787">
        <v>27</v>
      </c>
      <c r="Q3787" t="s">
        <v>76</v>
      </c>
      <c r="R3787">
        <v>23146</v>
      </c>
      <c r="S3787" t="str">
        <f t="shared" si="59"/>
        <v>50K-100K</v>
      </c>
    </row>
    <row r="3788" spans="1:19" x14ac:dyDescent="0.3">
      <c r="A3788" t="s">
        <v>73</v>
      </c>
      <c r="B3788" t="s">
        <v>87</v>
      </c>
      <c r="C3788">
        <v>2005</v>
      </c>
      <c r="D3788" t="s">
        <v>20</v>
      </c>
      <c r="E3788" t="s">
        <v>21</v>
      </c>
      <c r="F3788">
        <v>2.5</v>
      </c>
      <c r="G3788">
        <v>190537</v>
      </c>
      <c r="H3788">
        <v>190</v>
      </c>
      <c r="I3788">
        <v>180</v>
      </c>
      <c r="J3788">
        <v>5</v>
      </c>
      <c r="K3788">
        <v>1</v>
      </c>
      <c r="L3788" t="s">
        <v>43</v>
      </c>
      <c r="M3788" t="s">
        <v>44</v>
      </c>
      <c r="N3788" t="s">
        <v>23</v>
      </c>
      <c r="O3788" t="s">
        <v>24</v>
      </c>
      <c r="P3788">
        <v>29</v>
      </c>
      <c r="Q3788" t="s">
        <v>46</v>
      </c>
      <c r="R3788">
        <v>500</v>
      </c>
      <c r="S3788" t="str">
        <f t="shared" si="59"/>
        <v>150K-200K</v>
      </c>
    </row>
    <row r="3789" spans="1:19" x14ac:dyDescent="0.3">
      <c r="A3789" t="s">
        <v>49</v>
      </c>
      <c r="B3789" t="s">
        <v>50</v>
      </c>
      <c r="C3789">
        <v>2020</v>
      </c>
      <c r="D3789" t="s">
        <v>20</v>
      </c>
      <c r="E3789" t="s">
        <v>21</v>
      </c>
      <c r="F3789">
        <v>1.6</v>
      </c>
      <c r="G3789">
        <v>88604</v>
      </c>
      <c r="H3789">
        <v>128</v>
      </c>
      <c r="I3789">
        <v>115</v>
      </c>
      <c r="J3789">
        <v>1</v>
      </c>
      <c r="K3789">
        <v>1</v>
      </c>
      <c r="L3789" t="s">
        <v>43</v>
      </c>
      <c r="M3789" t="s">
        <v>140</v>
      </c>
      <c r="N3789" t="s">
        <v>45</v>
      </c>
      <c r="O3789" t="s">
        <v>24</v>
      </c>
      <c r="P3789">
        <v>36</v>
      </c>
      <c r="Q3789" t="s">
        <v>25</v>
      </c>
      <c r="R3789">
        <v>8788</v>
      </c>
      <c r="S3789" t="str">
        <f t="shared" si="59"/>
        <v>50K-100K</v>
      </c>
    </row>
    <row r="3790" spans="1:19" x14ac:dyDescent="0.3">
      <c r="A3790" t="s">
        <v>31</v>
      </c>
      <c r="B3790" t="s">
        <v>61</v>
      </c>
      <c r="C3790">
        <v>2005</v>
      </c>
      <c r="D3790" t="s">
        <v>20</v>
      </c>
      <c r="E3790" t="s">
        <v>21</v>
      </c>
      <c r="F3790">
        <v>2.5</v>
      </c>
      <c r="G3790">
        <v>314092</v>
      </c>
      <c r="H3790">
        <v>194</v>
      </c>
      <c r="I3790">
        <v>178</v>
      </c>
      <c r="J3790">
        <v>5</v>
      </c>
      <c r="K3790">
        <v>1</v>
      </c>
      <c r="L3790" t="s">
        <v>43</v>
      </c>
      <c r="M3790" t="s">
        <v>72</v>
      </c>
      <c r="N3790" t="s">
        <v>45</v>
      </c>
      <c r="O3790" t="s">
        <v>29</v>
      </c>
      <c r="P3790">
        <v>33</v>
      </c>
      <c r="Q3790" t="s">
        <v>76</v>
      </c>
      <c r="R3790">
        <v>500</v>
      </c>
      <c r="S3790" t="str">
        <f t="shared" si="59"/>
        <v>200K+</v>
      </c>
    </row>
    <row r="3791" spans="1:19" x14ac:dyDescent="0.3">
      <c r="A3791" t="s">
        <v>41</v>
      </c>
      <c r="B3791" t="s">
        <v>96</v>
      </c>
      <c r="C3791">
        <v>2015</v>
      </c>
      <c r="D3791" t="s">
        <v>20</v>
      </c>
      <c r="E3791" t="s">
        <v>21</v>
      </c>
      <c r="F3791">
        <v>1.5</v>
      </c>
      <c r="G3791">
        <v>160756</v>
      </c>
      <c r="H3791">
        <v>146</v>
      </c>
      <c r="I3791">
        <v>143</v>
      </c>
      <c r="J3791">
        <v>4</v>
      </c>
      <c r="K3791">
        <v>0</v>
      </c>
      <c r="L3791" t="s">
        <v>34</v>
      </c>
      <c r="M3791" t="s">
        <v>72</v>
      </c>
      <c r="N3791" t="s">
        <v>45</v>
      </c>
      <c r="O3791" t="s">
        <v>24</v>
      </c>
      <c r="P3791">
        <v>43</v>
      </c>
      <c r="Q3791" t="s">
        <v>140</v>
      </c>
      <c r="R3791">
        <v>1306</v>
      </c>
      <c r="S3791" t="str">
        <f t="shared" si="59"/>
        <v>150K-200K</v>
      </c>
    </row>
    <row r="3792" spans="1:19" x14ac:dyDescent="0.3">
      <c r="A3792" t="s">
        <v>49</v>
      </c>
      <c r="B3792" t="s">
        <v>100</v>
      </c>
      <c r="C3792">
        <v>2018</v>
      </c>
      <c r="D3792" t="s">
        <v>65</v>
      </c>
      <c r="E3792" t="s">
        <v>21</v>
      </c>
      <c r="F3792">
        <v>0</v>
      </c>
      <c r="G3792">
        <v>50099</v>
      </c>
      <c r="H3792">
        <v>237</v>
      </c>
      <c r="I3792">
        <v>187</v>
      </c>
      <c r="J3792">
        <v>2</v>
      </c>
      <c r="K3792">
        <v>0</v>
      </c>
      <c r="L3792" t="s">
        <v>34</v>
      </c>
      <c r="M3792" t="s">
        <v>52</v>
      </c>
      <c r="N3792" t="s">
        <v>45</v>
      </c>
      <c r="O3792" t="s">
        <v>29</v>
      </c>
      <c r="P3792">
        <v>111</v>
      </c>
      <c r="Q3792" t="s">
        <v>30</v>
      </c>
      <c r="R3792">
        <v>12161</v>
      </c>
      <c r="S3792" t="str">
        <f t="shared" si="59"/>
        <v>50K-100K</v>
      </c>
    </row>
    <row r="3793" spans="1:19" x14ac:dyDescent="0.3">
      <c r="A3793" t="s">
        <v>26</v>
      </c>
      <c r="B3793" t="s">
        <v>58</v>
      </c>
      <c r="C3793">
        <v>2008</v>
      </c>
      <c r="D3793" t="s">
        <v>20</v>
      </c>
      <c r="E3793" t="s">
        <v>140</v>
      </c>
      <c r="F3793">
        <v>2.2999999999999998</v>
      </c>
      <c r="G3793">
        <v>391948</v>
      </c>
      <c r="H3793">
        <v>187</v>
      </c>
      <c r="I3793">
        <v>160</v>
      </c>
      <c r="J3793">
        <v>4</v>
      </c>
      <c r="K3793">
        <v>0</v>
      </c>
      <c r="L3793" t="s">
        <v>140</v>
      </c>
      <c r="M3793" t="s">
        <v>44</v>
      </c>
      <c r="N3793" t="s">
        <v>23</v>
      </c>
      <c r="O3793" t="s">
        <v>29</v>
      </c>
      <c r="P3793">
        <v>32</v>
      </c>
      <c r="Q3793" t="s">
        <v>57</v>
      </c>
      <c r="R3793">
        <v>500</v>
      </c>
      <c r="S3793" t="str">
        <f t="shared" si="59"/>
        <v>200K+</v>
      </c>
    </row>
    <row r="3794" spans="1:19" x14ac:dyDescent="0.3">
      <c r="A3794" t="s">
        <v>18</v>
      </c>
      <c r="B3794" t="s">
        <v>66</v>
      </c>
      <c r="C3794">
        <v>2020</v>
      </c>
      <c r="D3794" t="s">
        <v>20</v>
      </c>
      <c r="E3794" t="s">
        <v>21</v>
      </c>
      <c r="F3794">
        <v>2.2999999999999998</v>
      </c>
      <c r="G3794">
        <v>43458</v>
      </c>
      <c r="H3794">
        <v>178</v>
      </c>
      <c r="I3794">
        <v>187</v>
      </c>
      <c r="J3794">
        <v>1</v>
      </c>
      <c r="K3794">
        <v>1</v>
      </c>
      <c r="L3794" t="s">
        <v>34</v>
      </c>
      <c r="M3794" t="s">
        <v>140</v>
      </c>
      <c r="N3794" t="s">
        <v>23</v>
      </c>
      <c r="O3794" t="s">
        <v>24</v>
      </c>
      <c r="P3794">
        <v>33</v>
      </c>
      <c r="Q3794" t="s">
        <v>37</v>
      </c>
      <c r="R3794">
        <v>26200</v>
      </c>
      <c r="S3794" t="str">
        <f t="shared" si="59"/>
        <v>0-50K</v>
      </c>
    </row>
    <row r="3795" spans="1:19" x14ac:dyDescent="0.3">
      <c r="A3795" t="s">
        <v>26</v>
      </c>
      <c r="B3795" t="s">
        <v>27</v>
      </c>
      <c r="C3795">
        <v>2011</v>
      </c>
      <c r="D3795" t="s">
        <v>20</v>
      </c>
      <c r="E3795" t="s">
        <v>21</v>
      </c>
      <c r="F3795">
        <v>3.3</v>
      </c>
      <c r="G3795">
        <v>243347</v>
      </c>
      <c r="H3795">
        <v>265</v>
      </c>
      <c r="I3795">
        <v>264</v>
      </c>
      <c r="J3795">
        <v>2</v>
      </c>
      <c r="K3795">
        <v>1</v>
      </c>
      <c r="L3795" t="s">
        <v>140</v>
      </c>
      <c r="M3795" t="s">
        <v>72</v>
      </c>
      <c r="N3795" t="s">
        <v>23</v>
      </c>
      <c r="O3795" t="s">
        <v>29</v>
      </c>
      <c r="P3795">
        <v>23</v>
      </c>
      <c r="Q3795" t="s">
        <v>37</v>
      </c>
      <c r="R3795">
        <v>500</v>
      </c>
      <c r="S3795" t="str">
        <f t="shared" si="59"/>
        <v>200K+</v>
      </c>
    </row>
    <row r="3796" spans="1:19" x14ac:dyDescent="0.3">
      <c r="A3796" t="s">
        <v>18</v>
      </c>
      <c r="B3796" t="s">
        <v>51</v>
      </c>
      <c r="C3796">
        <v>2018</v>
      </c>
      <c r="D3796" t="s">
        <v>20</v>
      </c>
      <c r="E3796" t="s">
        <v>21</v>
      </c>
      <c r="F3796">
        <v>2.5</v>
      </c>
      <c r="G3796">
        <v>74460</v>
      </c>
      <c r="H3796">
        <v>181</v>
      </c>
      <c r="I3796">
        <v>161</v>
      </c>
      <c r="J3796">
        <v>1</v>
      </c>
      <c r="K3796">
        <v>1</v>
      </c>
      <c r="L3796" t="s">
        <v>40</v>
      </c>
      <c r="M3796" t="s">
        <v>22</v>
      </c>
      <c r="N3796" t="s">
        <v>45</v>
      </c>
      <c r="O3796" t="s">
        <v>29</v>
      </c>
      <c r="P3796">
        <v>31</v>
      </c>
      <c r="Q3796" t="s">
        <v>48</v>
      </c>
      <c r="R3796">
        <v>17414</v>
      </c>
      <c r="S3796" t="str">
        <f t="shared" si="59"/>
        <v>50K-100K</v>
      </c>
    </row>
    <row r="3797" spans="1:19" x14ac:dyDescent="0.3">
      <c r="A3797" t="s">
        <v>41</v>
      </c>
      <c r="B3797" t="s">
        <v>96</v>
      </c>
      <c r="C3797">
        <v>2013</v>
      </c>
      <c r="D3797" t="s">
        <v>20</v>
      </c>
      <c r="E3797" t="s">
        <v>21</v>
      </c>
      <c r="F3797">
        <v>2.1</v>
      </c>
      <c r="G3797">
        <v>172418</v>
      </c>
      <c r="H3797">
        <v>168</v>
      </c>
      <c r="I3797">
        <v>173</v>
      </c>
      <c r="J3797">
        <v>2</v>
      </c>
      <c r="K3797">
        <v>0</v>
      </c>
      <c r="L3797" t="s">
        <v>34</v>
      </c>
      <c r="M3797" t="s">
        <v>59</v>
      </c>
      <c r="N3797" t="s">
        <v>45</v>
      </c>
      <c r="O3797" t="s">
        <v>29</v>
      </c>
      <c r="P3797">
        <v>33</v>
      </c>
      <c r="Q3797" t="s">
        <v>30</v>
      </c>
      <c r="R3797">
        <v>500</v>
      </c>
      <c r="S3797" t="str">
        <f t="shared" si="59"/>
        <v>150K-200K</v>
      </c>
    </row>
    <row r="3798" spans="1:19" x14ac:dyDescent="0.3">
      <c r="A3798" t="s">
        <v>41</v>
      </c>
      <c r="B3798" t="s">
        <v>103</v>
      </c>
      <c r="C3798">
        <v>2009</v>
      </c>
      <c r="D3798" t="s">
        <v>20</v>
      </c>
      <c r="E3798" t="s">
        <v>67</v>
      </c>
      <c r="F3798">
        <v>3.2</v>
      </c>
      <c r="G3798">
        <v>164921</v>
      </c>
      <c r="H3798">
        <v>229</v>
      </c>
      <c r="I3798">
        <v>187</v>
      </c>
      <c r="J3798">
        <v>3</v>
      </c>
      <c r="K3798" t="s">
        <v>140</v>
      </c>
      <c r="L3798" t="s">
        <v>43</v>
      </c>
      <c r="M3798" t="s">
        <v>44</v>
      </c>
      <c r="N3798" t="s">
        <v>23</v>
      </c>
      <c r="O3798" t="s">
        <v>24</v>
      </c>
      <c r="P3798">
        <v>27</v>
      </c>
      <c r="Q3798" t="s">
        <v>88</v>
      </c>
      <c r="R3798">
        <v>1904</v>
      </c>
      <c r="S3798" t="str">
        <f t="shared" si="59"/>
        <v>150K-200K</v>
      </c>
    </row>
    <row r="3799" spans="1:19" x14ac:dyDescent="0.3">
      <c r="A3799" t="s">
        <v>80</v>
      </c>
      <c r="B3799" t="s">
        <v>83</v>
      </c>
      <c r="C3799">
        <v>2016</v>
      </c>
      <c r="D3799" t="s">
        <v>63</v>
      </c>
      <c r="E3799" t="s">
        <v>21</v>
      </c>
      <c r="F3799">
        <v>4.5</v>
      </c>
      <c r="G3799">
        <v>80344</v>
      </c>
      <c r="H3799">
        <v>187</v>
      </c>
      <c r="I3799">
        <v>322</v>
      </c>
      <c r="J3799">
        <v>2</v>
      </c>
      <c r="K3799">
        <v>1</v>
      </c>
      <c r="L3799" t="s">
        <v>40</v>
      </c>
      <c r="M3799" t="s">
        <v>94</v>
      </c>
      <c r="N3799" t="s">
        <v>84</v>
      </c>
      <c r="O3799" t="s">
        <v>60</v>
      </c>
      <c r="P3799">
        <v>14</v>
      </c>
      <c r="Q3799" t="s">
        <v>37</v>
      </c>
      <c r="R3799">
        <v>9334</v>
      </c>
      <c r="S3799" t="str">
        <f t="shared" si="59"/>
        <v>50K-100K</v>
      </c>
    </row>
    <row r="3800" spans="1:19" x14ac:dyDescent="0.3">
      <c r="A3800" t="s">
        <v>80</v>
      </c>
      <c r="B3800" t="s">
        <v>98</v>
      </c>
      <c r="C3800">
        <v>2024</v>
      </c>
      <c r="D3800" t="s">
        <v>20</v>
      </c>
      <c r="E3800" t="s">
        <v>21</v>
      </c>
      <c r="F3800">
        <v>2.2999999999999998</v>
      </c>
      <c r="G3800">
        <v>100</v>
      </c>
      <c r="H3800">
        <v>192</v>
      </c>
      <c r="I3800">
        <v>188</v>
      </c>
      <c r="J3800">
        <v>1</v>
      </c>
      <c r="K3800">
        <v>0</v>
      </c>
      <c r="L3800" t="s">
        <v>43</v>
      </c>
      <c r="M3800" t="s">
        <v>35</v>
      </c>
      <c r="N3800" t="s">
        <v>23</v>
      </c>
      <c r="O3800" t="s">
        <v>24</v>
      </c>
      <c r="P3800">
        <v>35</v>
      </c>
      <c r="Q3800" t="s">
        <v>37</v>
      </c>
      <c r="R3800">
        <v>24614</v>
      </c>
      <c r="S3800" t="str">
        <f t="shared" si="59"/>
        <v>0-50K</v>
      </c>
    </row>
    <row r="3801" spans="1:19" x14ac:dyDescent="0.3">
      <c r="A3801" t="s">
        <v>55</v>
      </c>
      <c r="B3801" t="s">
        <v>56</v>
      </c>
      <c r="C3801">
        <v>2016</v>
      </c>
      <c r="D3801" t="s">
        <v>20</v>
      </c>
      <c r="E3801" t="s">
        <v>21</v>
      </c>
      <c r="F3801">
        <v>3.3</v>
      </c>
      <c r="G3801">
        <v>54391</v>
      </c>
      <c r="H3801">
        <v>251</v>
      </c>
      <c r="I3801">
        <v>237</v>
      </c>
      <c r="J3801">
        <v>2</v>
      </c>
      <c r="K3801">
        <v>1</v>
      </c>
      <c r="L3801" t="s">
        <v>34</v>
      </c>
      <c r="M3801" t="s">
        <v>44</v>
      </c>
      <c r="N3801" t="s">
        <v>23</v>
      </c>
      <c r="O3801" t="s">
        <v>24</v>
      </c>
      <c r="P3801">
        <v>32</v>
      </c>
      <c r="Q3801" t="s">
        <v>76</v>
      </c>
      <c r="R3801">
        <v>13705</v>
      </c>
      <c r="S3801" t="str">
        <f t="shared" si="59"/>
        <v>50K-100K</v>
      </c>
    </row>
    <row r="3802" spans="1:19" x14ac:dyDescent="0.3">
      <c r="A3802" t="s">
        <v>18</v>
      </c>
      <c r="B3802" t="s">
        <v>19</v>
      </c>
      <c r="C3802">
        <v>2017</v>
      </c>
      <c r="D3802" t="s">
        <v>65</v>
      </c>
      <c r="E3802" t="s">
        <v>21</v>
      </c>
      <c r="F3802">
        <v>0</v>
      </c>
      <c r="G3802">
        <v>184780</v>
      </c>
      <c r="H3802">
        <v>296</v>
      </c>
      <c r="I3802">
        <v>325</v>
      </c>
      <c r="J3802">
        <v>1</v>
      </c>
      <c r="K3802">
        <v>0</v>
      </c>
      <c r="L3802" t="s">
        <v>140</v>
      </c>
      <c r="M3802" t="s">
        <v>59</v>
      </c>
      <c r="N3802" t="s">
        <v>23</v>
      </c>
      <c r="O3802" t="s">
        <v>24</v>
      </c>
      <c r="P3802">
        <v>123</v>
      </c>
      <c r="Q3802" t="s">
        <v>37</v>
      </c>
      <c r="R3802">
        <v>27100</v>
      </c>
      <c r="S3802" t="str">
        <f t="shared" si="59"/>
        <v>150K-200K</v>
      </c>
    </row>
    <row r="3803" spans="1:19" x14ac:dyDescent="0.3">
      <c r="A3803" t="s">
        <v>55</v>
      </c>
      <c r="B3803" t="s">
        <v>78</v>
      </c>
      <c r="C3803">
        <v>2011</v>
      </c>
      <c r="D3803" t="s">
        <v>20</v>
      </c>
      <c r="E3803" t="s">
        <v>21</v>
      </c>
      <c r="F3803">
        <v>1.8</v>
      </c>
      <c r="G3803">
        <v>84004</v>
      </c>
      <c r="H3803">
        <v>141</v>
      </c>
      <c r="I3803">
        <v>152</v>
      </c>
      <c r="J3803">
        <v>2</v>
      </c>
      <c r="K3803">
        <v>1</v>
      </c>
      <c r="L3803" t="s">
        <v>43</v>
      </c>
      <c r="M3803" t="s">
        <v>28</v>
      </c>
      <c r="N3803" t="s">
        <v>45</v>
      </c>
      <c r="O3803" t="s">
        <v>24</v>
      </c>
      <c r="P3803">
        <v>32</v>
      </c>
      <c r="Q3803" t="s">
        <v>76</v>
      </c>
      <c r="R3803">
        <v>3804</v>
      </c>
      <c r="S3803" t="str">
        <f t="shared" si="59"/>
        <v>50K-100K</v>
      </c>
    </row>
    <row r="3804" spans="1:19" x14ac:dyDescent="0.3">
      <c r="A3804" t="s">
        <v>26</v>
      </c>
      <c r="B3804" t="s">
        <v>68</v>
      </c>
      <c r="C3804">
        <v>2008</v>
      </c>
      <c r="D3804" t="s">
        <v>20</v>
      </c>
      <c r="E3804" t="s">
        <v>21</v>
      </c>
      <c r="F3804">
        <v>2.2000000000000002</v>
      </c>
      <c r="G3804">
        <v>35807</v>
      </c>
      <c r="H3804">
        <v>187</v>
      </c>
      <c r="I3804">
        <v>159</v>
      </c>
      <c r="J3804">
        <v>4</v>
      </c>
      <c r="K3804" t="s">
        <v>140</v>
      </c>
      <c r="L3804" t="s">
        <v>34</v>
      </c>
      <c r="M3804" t="s">
        <v>140</v>
      </c>
      <c r="N3804" t="s">
        <v>45</v>
      </c>
      <c r="O3804" t="s">
        <v>29</v>
      </c>
      <c r="P3804">
        <v>31</v>
      </c>
      <c r="Q3804" t="s">
        <v>88</v>
      </c>
      <c r="R3804">
        <v>3508</v>
      </c>
      <c r="S3804" t="str">
        <f t="shared" si="59"/>
        <v>0-50K</v>
      </c>
    </row>
    <row r="3805" spans="1:19" x14ac:dyDescent="0.3">
      <c r="A3805" t="s">
        <v>38</v>
      </c>
      <c r="B3805" t="s">
        <v>89</v>
      </c>
      <c r="C3805">
        <v>2007</v>
      </c>
      <c r="D3805" t="s">
        <v>20</v>
      </c>
      <c r="E3805" t="s">
        <v>21</v>
      </c>
      <c r="F3805">
        <v>2</v>
      </c>
      <c r="G3805">
        <v>263190</v>
      </c>
      <c r="H3805">
        <v>139</v>
      </c>
      <c r="I3805">
        <v>128</v>
      </c>
      <c r="J3805">
        <v>4</v>
      </c>
      <c r="K3805">
        <v>1</v>
      </c>
      <c r="L3805" t="s">
        <v>40</v>
      </c>
      <c r="M3805" t="s">
        <v>59</v>
      </c>
      <c r="N3805" t="s">
        <v>45</v>
      </c>
      <c r="O3805" t="s">
        <v>29</v>
      </c>
      <c r="P3805">
        <v>32</v>
      </c>
      <c r="Q3805" t="s">
        <v>37</v>
      </c>
      <c r="R3805">
        <v>500</v>
      </c>
      <c r="S3805" t="str">
        <f t="shared" si="59"/>
        <v>200K+</v>
      </c>
    </row>
    <row r="3806" spans="1:19" x14ac:dyDescent="0.3">
      <c r="A3806" t="s">
        <v>55</v>
      </c>
      <c r="B3806" t="s">
        <v>69</v>
      </c>
      <c r="C3806">
        <v>2012</v>
      </c>
      <c r="D3806" t="s">
        <v>20</v>
      </c>
      <c r="E3806" t="s">
        <v>21</v>
      </c>
      <c r="F3806">
        <v>2.7</v>
      </c>
      <c r="G3806">
        <v>69630</v>
      </c>
      <c r="H3806">
        <v>202</v>
      </c>
      <c r="I3806">
        <v>194</v>
      </c>
      <c r="J3806">
        <v>1</v>
      </c>
      <c r="K3806" t="s">
        <v>140</v>
      </c>
      <c r="L3806" t="s">
        <v>40</v>
      </c>
      <c r="M3806" t="s">
        <v>35</v>
      </c>
      <c r="N3806" t="s">
        <v>23</v>
      </c>
      <c r="O3806" t="s">
        <v>24</v>
      </c>
      <c r="P3806">
        <v>25</v>
      </c>
      <c r="Q3806" t="s">
        <v>57</v>
      </c>
      <c r="R3806">
        <v>5494</v>
      </c>
      <c r="S3806" t="str">
        <f t="shared" si="59"/>
        <v>50K-100K</v>
      </c>
    </row>
    <row r="3807" spans="1:19" x14ac:dyDescent="0.3">
      <c r="A3807" t="s">
        <v>55</v>
      </c>
      <c r="B3807" t="s">
        <v>56</v>
      </c>
      <c r="C3807">
        <v>2013</v>
      </c>
      <c r="D3807" t="s">
        <v>20</v>
      </c>
      <c r="E3807" t="s">
        <v>21</v>
      </c>
      <c r="F3807">
        <v>2.8</v>
      </c>
      <c r="G3807">
        <v>226955</v>
      </c>
      <c r="H3807">
        <v>219</v>
      </c>
      <c r="I3807">
        <v>199</v>
      </c>
      <c r="J3807">
        <v>2</v>
      </c>
      <c r="K3807">
        <v>1</v>
      </c>
      <c r="L3807" t="s">
        <v>43</v>
      </c>
      <c r="M3807" t="s">
        <v>94</v>
      </c>
      <c r="N3807" t="s">
        <v>23</v>
      </c>
      <c r="O3807" t="s">
        <v>29</v>
      </c>
      <c r="P3807">
        <v>29</v>
      </c>
      <c r="Q3807" t="s">
        <v>25</v>
      </c>
      <c r="R3807">
        <v>2535</v>
      </c>
      <c r="S3807" t="str">
        <f t="shared" si="59"/>
        <v>200K+</v>
      </c>
    </row>
    <row r="3808" spans="1:19" x14ac:dyDescent="0.3">
      <c r="A3808" t="s">
        <v>31</v>
      </c>
      <c r="B3808" t="s">
        <v>85</v>
      </c>
      <c r="C3808">
        <v>2010</v>
      </c>
      <c r="D3808" t="s">
        <v>20</v>
      </c>
      <c r="E3808" t="s">
        <v>21</v>
      </c>
      <c r="F3808">
        <v>2.5</v>
      </c>
      <c r="G3808">
        <v>161695</v>
      </c>
      <c r="H3808">
        <v>179</v>
      </c>
      <c r="I3808">
        <v>187</v>
      </c>
      <c r="J3808">
        <v>5</v>
      </c>
      <c r="K3808">
        <v>0</v>
      </c>
      <c r="L3808" t="s">
        <v>43</v>
      </c>
      <c r="M3808" t="s">
        <v>35</v>
      </c>
      <c r="N3808" t="s">
        <v>23</v>
      </c>
      <c r="O3808" t="s">
        <v>24</v>
      </c>
      <c r="P3808">
        <v>33</v>
      </c>
      <c r="Q3808" t="s">
        <v>76</v>
      </c>
      <c r="R3808">
        <v>569</v>
      </c>
      <c r="S3808" t="str">
        <f t="shared" si="59"/>
        <v>150K-200K</v>
      </c>
    </row>
    <row r="3809" spans="1:19" x14ac:dyDescent="0.3">
      <c r="A3809" t="s">
        <v>31</v>
      </c>
      <c r="B3809" t="s">
        <v>32</v>
      </c>
      <c r="C3809">
        <v>2020</v>
      </c>
      <c r="D3809" t="s">
        <v>20</v>
      </c>
      <c r="E3809" t="s">
        <v>21</v>
      </c>
      <c r="F3809">
        <v>2.2000000000000002</v>
      </c>
      <c r="G3809">
        <v>94639</v>
      </c>
      <c r="H3809">
        <v>187</v>
      </c>
      <c r="I3809">
        <v>166</v>
      </c>
      <c r="J3809">
        <v>2</v>
      </c>
      <c r="K3809">
        <v>1</v>
      </c>
      <c r="L3809" t="s">
        <v>34</v>
      </c>
      <c r="M3809" t="s">
        <v>52</v>
      </c>
      <c r="N3809" t="s">
        <v>36</v>
      </c>
      <c r="O3809" t="s">
        <v>24</v>
      </c>
      <c r="P3809">
        <v>32</v>
      </c>
      <c r="Q3809" t="s">
        <v>88</v>
      </c>
      <c r="R3809">
        <v>9844</v>
      </c>
      <c r="S3809" t="str">
        <f t="shared" si="59"/>
        <v>50K-100K</v>
      </c>
    </row>
    <row r="3810" spans="1:19" x14ac:dyDescent="0.3">
      <c r="A3810" t="s">
        <v>31</v>
      </c>
      <c r="B3810" t="s">
        <v>99</v>
      </c>
      <c r="C3810">
        <v>2020</v>
      </c>
      <c r="D3810" t="s">
        <v>20</v>
      </c>
      <c r="E3810" t="s">
        <v>21</v>
      </c>
      <c r="F3810">
        <v>2.6</v>
      </c>
      <c r="G3810">
        <v>32262</v>
      </c>
      <c r="H3810">
        <v>187</v>
      </c>
      <c r="I3810">
        <v>172</v>
      </c>
      <c r="J3810">
        <v>1</v>
      </c>
      <c r="K3810">
        <v>0</v>
      </c>
      <c r="L3810" t="s">
        <v>34</v>
      </c>
      <c r="M3810" t="s">
        <v>22</v>
      </c>
      <c r="N3810" t="s">
        <v>23</v>
      </c>
      <c r="O3810" t="s">
        <v>24</v>
      </c>
      <c r="P3810">
        <v>34</v>
      </c>
      <c r="Q3810" t="s">
        <v>46</v>
      </c>
      <c r="R3810">
        <v>23349</v>
      </c>
      <c r="S3810" t="str">
        <f t="shared" si="59"/>
        <v>0-50K</v>
      </c>
    </row>
    <row r="3811" spans="1:19" x14ac:dyDescent="0.3">
      <c r="A3811" t="s">
        <v>49</v>
      </c>
      <c r="B3811" t="s">
        <v>93</v>
      </c>
      <c r="C3811">
        <v>2011</v>
      </c>
      <c r="D3811" t="s">
        <v>20</v>
      </c>
      <c r="E3811" t="s">
        <v>140</v>
      </c>
      <c r="F3811">
        <v>2.5</v>
      </c>
      <c r="G3811">
        <v>48301</v>
      </c>
      <c r="H3811">
        <v>183</v>
      </c>
      <c r="I3811">
        <v>160</v>
      </c>
      <c r="J3811">
        <v>3</v>
      </c>
      <c r="K3811">
        <v>0</v>
      </c>
      <c r="L3811" t="s">
        <v>43</v>
      </c>
      <c r="M3811" t="s">
        <v>44</v>
      </c>
      <c r="N3811" t="s">
        <v>23</v>
      </c>
      <c r="O3811" t="s">
        <v>24</v>
      </c>
      <c r="P3811">
        <v>35</v>
      </c>
      <c r="Q3811" t="s">
        <v>46</v>
      </c>
      <c r="R3811">
        <v>9674</v>
      </c>
      <c r="S3811" t="str">
        <f t="shared" si="59"/>
        <v>0-50K</v>
      </c>
    </row>
    <row r="3812" spans="1:19" x14ac:dyDescent="0.3">
      <c r="A3812" t="s">
        <v>73</v>
      </c>
      <c r="B3812" t="s">
        <v>90</v>
      </c>
      <c r="C3812">
        <v>2020</v>
      </c>
      <c r="D3812" t="s">
        <v>20</v>
      </c>
      <c r="E3812" t="s">
        <v>21</v>
      </c>
      <c r="F3812">
        <v>2.1</v>
      </c>
      <c r="G3812">
        <v>37465</v>
      </c>
      <c r="H3812">
        <v>163</v>
      </c>
      <c r="I3812">
        <v>150</v>
      </c>
      <c r="J3812">
        <v>2</v>
      </c>
      <c r="K3812">
        <v>0</v>
      </c>
      <c r="L3812" t="s">
        <v>140</v>
      </c>
      <c r="M3812" t="s">
        <v>94</v>
      </c>
      <c r="N3812" t="s">
        <v>45</v>
      </c>
      <c r="O3812" t="s">
        <v>29</v>
      </c>
      <c r="P3812">
        <v>28</v>
      </c>
      <c r="Q3812" t="s">
        <v>91</v>
      </c>
      <c r="R3812">
        <v>24639</v>
      </c>
      <c r="S3812" t="str">
        <f t="shared" si="59"/>
        <v>0-50K</v>
      </c>
    </row>
    <row r="3813" spans="1:19" x14ac:dyDescent="0.3">
      <c r="A3813" t="s">
        <v>26</v>
      </c>
      <c r="B3813" t="s">
        <v>101</v>
      </c>
      <c r="C3813">
        <v>2021</v>
      </c>
      <c r="D3813" t="s">
        <v>20</v>
      </c>
      <c r="E3813" t="s">
        <v>21</v>
      </c>
      <c r="F3813">
        <v>1.7</v>
      </c>
      <c r="G3813">
        <v>35162</v>
      </c>
      <c r="H3813">
        <v>138</v>
      </c>
      <c r="I3813">
        <v>126</v>
      </c>
      <c r="J3813">
        <v>1</v>
      </c>
      <c r="K3813">
        <v>1</v>
      </c>
      <c r="L3813" t="s">
        <v>43</v>
      </c>
      <c r="M3813" t="s">
        <v>94</v>
      </c>
      <c r="N3813" t="s">
        <v>45</v>
      </c>
      <c r="O3813" t="s">
        <v>29</v>
      </c>
      <c r="P3813">
        <v>34</v>
      </c>
      <c r="Q3813" t="s">
        <v>57</v>
      </c>
      <c r="R3813">
        <v>13616</v>
      </c>
      <c r="S3813" t="str">
        <f t="shared" si="59"/>
        <v>0-50K</v>
      </c>
    </row>
    <row r="3814" spans="1:19" x14ac:dyDescent="0.3">
      <c r="A3814" t="s">
        <v>55</v>
      </c>
      <c r="B3814" t="s">
        <v>56</v>
      </c>
      <c r="C3814">
        <v>2015</v>
      </c>
      <c r="D3814" t="s">
        <v>20</v>
      </c>
      <c r="E3814" t="s">
        <v>21</v>
      </c>
      <c r="F3814">
        <v>2.6</v>
      </c>
      <c r="G3814">
        <v>191668</v>
      </c>
      <c r="H3814">
        <v>196</v>
      </c>
      <c r="I3814">
        <v>178</v>
      </c>
      <c r="J3814">
        <v>2</v>
      </c>
      <c r="K3814">
        <v>0</v>
      </c>
      <c r="L3814" t="s">
        <v>140</v>
      </c>
      <c r="M3814" t="s">
        <v>52</v>
      </c>
      <c r="N3814" t="s">
        <v>23</v>
      </c>
      <c r="O3814" t="s">
        <v>60</v>
      </c>
      <c r="P3814">
        <v>25</v>
      </c>
      <c r="Q3814" t="s">
        <v>140</v>
      </c>
      <c r="R3814">
        <v>7271</v>
      </c>
      <c r="S3814" t="str">
        <f t="shared" si="59"/>
        <v>150K-200K</v>
      </c>
    </row>
    <row r="3815" spans="1:19" x14ac:dyDescent="0.3">
      <c r="A3815" t="s">
        <v>31</v>
      </c>
      <c r="B3815" t="s">
        <v>85</v>
      </c>
      <c r="C3815">
        <v>2018</v>
      </c>
      <c r="D3815" t="s">
        <v>33</v>
      </c>
      <c r="E3815" t="s">
        <v>21</v>
      </c>
      <c r="F3815">
        <v>2.5</v>
      </c>
      <c r="G3815">
        <v>38875</v>
      </c>
      <c r="H3815">
        <v>187</v>
      </c>
      <c r="I3815">
        <v>222</v>
      </c>
      <c r="J3815">
        <v>3</v>
      </c>
      <c r="K3815">
        <v>1</v>
      </c>
      <c r="L3815" t="s">
        <v>43</v>
      </c>
      <c r="M3815" t="s">
        <v>52</v>
      </c>
      <c r="N3815" t="s">
        <v>23</v>
      </c>
      <c r="O3815" t="s">
        <v>24</v>
      </c>
      <c r="P3815">
        <v>40</v>
      </c>
      <c r="Q3815" t="s">
        <v>64</v>
      </c>
      <c r="R3815">
        <v>6173</v>
      </c>
      <c r="S3815" t="str">
        <f t="shared" si="59"/>
        <v>0-50K</v>
      </c>
    </row>
    <row r="3816" spans="1:19" x14ac:dyDescent="0.3">
      <c r="A3816" t="s">
        <v>38</v>
      </c>
      <c r="B3816" t="s">
        <v>39</v>
      </c>
      <c r="C3816">
        <v>2020</v>
      </c>
      <c r="D3816" t="s">
        <v>20</v>
      </c>
      <c r="E3816" t="s">
        <v>140</v>
      </c>
      <c r="F3816">
        <v>3</v>
      </c>
      <c r="G3816">
        <v>131434</v>
      </c>
      <c r="H3816">
        <v>224</v>
      </c>
      <c r="I3816">
        <v>187</v>
      </c>
      <c r="J3816">
        <v>2</v>
      </c>
      <c r="K3816">
        <v>0</v>
      </c>
      <c r="L3816" t="s">
        <v>140</v>
      </c>
      <c r="M3816" t="s">
        <v>72</v>
      </c>
      <c r="N3816" t="s">
        <v>23</v>
      </c>
      <c r="O3816" t="s">
        <v>29</v>
      </c>
      <c r="P3816">
        <v>26</v>
      </c>
      <c r="Q3816" t="s">
        <v>64</v>
      </c>
      <c r="R3816">
        <v>29771</v>
      </c>
      <c r="S3816" t="str">
        <f t="shared" si="59"/>
        <v>100K-150K</v>
      </c>
    </row>
    <row r="3817" spans="1:19" x14ac:dyDescent="0.3">
      <c r="A3817" t="s">
        <v>55</v>
      </c>
      <c r="B3817" t="s">
        <v>69</v>
      </c>
      <c r="C3817">
        <v>2007</v>
      </c>
      <c r="D3817" t="s">
        <v>63</v>
      </c>
      <c r="E3817" t="s">
        <v>21</v>
      </c>
      <c r="F3817">
        <v>2.1</v>
      </c>
      <c r="G3817">
        <v>130015</v>
      </c>
      <c r="H3817">
        <v>174</v>
      </c>
      <c r="I3817">
        <v>188</v>
      </c>
      <c r="J3817">
        <v>4</v>
      </c>
      <c r="K3817">
        <v>1</v>
      </c>
      <c r="L3817" t="s">
        <v>34</v>
      </c>
      <c r="M3817" t="s">
        <v>59</v>
      </c>
      <c r="N3817" t="s">
        <v>23</v>
      </c>
      <c r="O3817" t="s">
        <v>24</v>
      </c>
      <c r="P3817">
        <v>36</v>
      </c>
      <c r="Q3817" t="s">
        <v>91</v>
      </c>
      <c r="R3817">
        <v>500</v>
      </c>
      <c r="S3817" t="str">
        <f t="shared" si="59"/>
        <v>100K-150K</v>
      </c>
    </row>
    <row r="3818" spans="1:19" x14ac:dyDescent="0.3">
      <c r="A3818" t="s">
        <v>31</v>
      </c>
      <c r="B3818" t="s">
        <v>85</v>
      </c>
      <c r="C3818">
        <v>2012</v>
      </c>
      <c r="D3818" t="s">
        <v>20</v>
      </c>
      <c r="E3818" t="s">
        <v>21</v>
      </c>
      <c r="F3818">
        <v>2</v>
      </c>
      <c r="G3818">
        <v>109714</v>
      </c>
      <c r="H3818">
        <v>187</v>
      </c>
      <c r="I3818">
        <v>161</v>
      </c>
      <c r="J3818">
        <v>2</v>
      </c>
      <c r="K3818">
        <v>0</v>
      </c>
      <c r="L3818" t="s">
        <v>43</v>
      </c>
      <c r="M3818" t="s">
        <v>140</v>
      </c>
      <c r="N3818" t="s">
        <v>23</v>
      </c>
      <c r="O3818" t="s">
        <v>24</v>
      </c>
      <c r="P3818">
        <v>37</v>
      </c>
      <c r="Q3818" t="s">
        <v>88</v>
      </c>
      <c r="R3818">
        <v>4619</v>
      </c>
      <c r="S3818" t="str">
        <f t="shared" si="59"/>
        <v>100K-150K</v>
      </c>
    </row>
    <row r="3819" spans="1:19" x14ac:dyDescent="0.3">
      <c r="A3819" t="s">
        <v>80</v>
      </c>
      <c r="B3819" t="s">
        <v>81</v>
      </c>
      <c r="C3819">
        <v>2017</v>
      </c>
      <c r="D3819" t="s">
        <v>20</v>
      </c>
      <c r="E3819" t="s">
        <v>67</v>
      </c>
      <c r="F3819">
        <v>4.5</v>
      </c>
      <c r="G3819">
        <v>126684</v>
      </c>
      <c r="H3819">
        <v>187</v>
      </c>
      <c r="I3819">
        <v>340</v>
      </c>
      <c r="J3819">
        <v>2</v>
      </c>
      <c r="K3819">
        <v>0</v>
      </c>
      <c r="L3819" t="s">
        <v>43</v>
      </c>
      <c r="M3819" t="s">
        <v>72</v>
      </c>
      <c r="N3819" t="s">
        <v>82</v>
      </c>
      <c r="O3819" t="s">
        <v>24</v>
      </c>
      <c r="P3819">
        <v>15</v>
      </c>
      <c r="Q3819" t="s">
        <v>46</v>
      </c>
      <c r="R3819">
        <v>12700</v>
      </c>
      <c r="S3819" t="str">
        <f t="shared" si="59"/>
        <v>100K-150K</v>
      </c>
    </row>
    <row r="3820" spans="1:19" x14ac:dyDescent="0.3">
      <c r="A3820" t="s">
        <v>31</v>
      </c>
      <c r="B3820" t="s">
        <v>61</v>
      </c>
      <c r="C3820">
        <v>2008</v>
      </c>
      <c r="D3820" t="s">
        <v>20</v>
      </c>
      <c r="E3820" t="s">
        <v>21</v>
      </c>
      <c r="F3820">
        <v>2.2000000000000002</v>
      </c>
      <c r="G3820">
        <v>197321</v>
      </c>
      <c r="H3820">
        <v>176</v>
      </c>
      <c r="I3820">
        <v>191</v>
      </c>
      <c r="J3820">
        <v>4</v>
      </c>
      <c r="K3820" t="s">
        <v>140</v>
      </c>
      <c r="L3820" t="s">
        <v>43</v>
      </c>
      <c r="M3820" t="s">
        <v>44</v>
      </c>
      <c r="N3820" t="s">
        <v>45</v>
      </c>
      <c r="O3820" t="s">
        <v>29</v>
      </c>
      <c r="P3820">
        <v>33</v>
      </c>
      <c r="Q3820" t="s">
        <v>30</v>
      </c>
      <c r="R3820">
        <v>500</v>
      </c>
      <c r="S3820" t="str">
        <f t="shared" si="59"/>
        <v>150K-200K</v>
      </c>
    </row>
    <row r="3821" spans="1:19" x14ac:dyDescent="0.3">
      <c r="A3821" t="s">
        <v>38</v>
      </c>
      <c r="B3821" t="s">
        <v>47</v>
      </c>
      <c r="C3821">
        <v>2017</v>
      </c>
      <c r="D3821" t="s">
        <v>63</v>
      </c>
      <c r="E3821" t="s">
        <v>140</v>
      </c>
      <c r="F3821">
        <v>3.4</v>
      </c>
      <c r="G3821">
        <v>113681</v>
      </c>
      <c r="H3821">
        <v>187</v>
      </c>
      <c r="I3821">
        <v>244</v>
      </c>
      <c r="J3821">
        <v>2</v>
      </c>
      <c r="K3821">
        <v>0</v>
      </c>
      <c r="L3821" t="s">
        <v>140</v>
      </c>
      <c r="M3821" t="s">
        <v>140</v>
      </c>
      <c r="N3821" t="s">
        <v>23</v>
      </c>
      <c r="O3821" t="s">
        <v>29</v>
      </c>
      <c r="P3821">
        <v>23</v>
      </c>
      <c r="Q3821" t="s">
        <v>140</v>
      </c>
      <c r="R3821">
        <v>8369</v>
      </c>
      <c r="S3821" t="str">
        <f t="shared" si="59"/>
        <v>100K-150K</v>
      </c>
    </row>
    <row r="3822" spans="1:19" x14ac:dyDescent="0.3">
      <c r="A3822" t="s">
        <v>80</v>
      </c>
      <c r="B3822" t="s">
        <v>83</v>
      </c>
      <c r="C3822">
        <v>2010</v>
      </c>
      <c r="D3822" t="s">
        <v>20</v>
      </c>
      <c r="E3822" t="s">
        <v>140</v>
      </c>
      <c r="F3822">
        <v>5.6</v>
      </c>
      <c r="G3822">
        <v>137600</v>
      </c>
      <c r="H3822">
        <v>187</v>
      </c>
      <c r="I3822">
        <v>391</v>
      </c>
      <c r="J3822">
        <v>3</v>
      </c>
      <c r="K3822">
        <v>0</v>
      </c>
      <c r="L3822" t="s">
        <v>34</v>
      </c>
      <c r="M3822" t="s">
        <v>52</v>
      </c>
      <c r="N3822" t="s">
        <v>84</v>
      </c>
      <c r="O3822" t="s">
        <v>95</v>
      </c>
      <c r="P3822">
        <v>12</v>
      </c>
      <c r="Q3822" t="s">
        <v>37</v>
      </c>
      <c r="R3822">
        <v>2703</v>
      </c>
      <c r="S3822" t="str">
        <f t="shared" si="59"/>
        <v>100K-150K</v>
      </c>
    </row>
    <row r="3823" spans="1:19" x14ac:dyDescent="0.3">
      <c r="A3823" t="s">
        <v>41</v>
      </c>
      <c r="B3823" t="s">
        <v>42</v>
      </c>
      <c r="C3823">
        <v>2011</v>
      </c>
      <c r="D3823" t="s">
        <v>20</v>
      </c>
      <c r="E3823" t="s">
        <v>67</v>
      </c>
      <c r="F3823">
        <v>2.5</v>
      </c>
      <c r="G3823">
        <v>207348</v>
      </c>
      <c r="H3823">
        <v>181</v>
      </c>
      <c r="I3823">
        <v>166</v>
      </c>
      <c r="J3823">
        <v>5</v>
      </c>
      <c r="K3823" t="s">
        <v>140</v>
      </c>
      <c r="L3823" t="s">
        <v>40</v>
      </c>
      <c r="M3823" t="s">
        <v>52</v>
      </c>
      <c r="N3823" t="s">
        <v>45</v>
      </c>
      <c r="O3823" t="s">
        <v>24</v>
      </c>
      <c r="P3823">
        <v>26</v>
      </c>
      <c r="Q3823" t="s">
        <v>46</v>
      </c>
      <c r="R3823">
        <v>500</v>
      </c>
      <c r="S3823" t="str">
        <f t="shared" si="59"/>
        <v>200K+</v>
      </c>
    </row>
    <row r="3824" spans="1:19" x14ac:dyDescent="0.3">
      <c r="A3824" t="s">
        <v>49</v>
      </c>
      <c r="B3824" t="s">
        <v>93</v>
      </c>
      <c r="C3824">
        <v>2024</v>
      </c>
      <c r="D3824" t="s">
        <v>20</v>
      </c>
      <c r="E3824" t="s">
        <v>21</v>
      </c>
      <c r="F3824">
        <v>2.1</v>
      </c>
      <c r="G3824">
        <v>8008</v>
      </c>
      <c r="H3824">
        <v>177</v>
      </c>
      <c r="I3824">
        <v>187</v>
      </c>
      <c r="J3824">
        <v>1</v>
      </c>
      <c r="K3824">
        <v>0</v>
      </c>
      <c r="L3824" t="s">
        <v>43</v>
      </c>
      <c r="M3824" t="s">
        <v>94</v>
      </c>
      <c r="N3824" t="s">
        <v>23</v>
      </c>
      <c r="O3824" t="s">
        <v>24</v>
      </c>
      <c r="P3824">
        <v>30</v>
      </c>
      <c r="Q3824" t="s">
        <v>88</v>
      </c>
      <c r="R3824">
        <v>37874</v>
      </c>
      <c r="S3824" t="str">
        <f t="shared" si="59"/>
        <v>0-50K</v>
      </c>
    </row>
    <row r="3825" spans="1:19" x14ac:dyDescent="0.3">
      <c r="A3825" t="s">
        <v>26</v>
      </c>
      <c r="B3825" t="s">
        <v>68</v>
      </c>
      <c r="C3825">
        <v>2005</v>
      </c>
      <c r="D3825" t="s">
        <v>20</v>
      </c>
      <c r="E3825" t="s">
        <v>67</v>
      </c>
      <c r="F3825">
        <v>1.9</v>
      </c>
      <c r="G3825">
        <v>430248</v>
      </c>
      <c r="H3825">
        <v>160</v>
      </c>
      <c r="I3825">
        <v>162</v>
      </c>
      <c r="J3825">
        <v>4</v>
      </c>
      <c r="K3825">
        <v>1</v>
      </c>
      <c r="L3825" t="s">
        <v>43</v>
      </c>
      <c r="M3825" t="s">
        <v>59</v>
      </c>
      <c r="N3825" t="s">
        <v>45</v>
      </c>
      <c r="O3825" t="s">
        <v>29</v>
      </c>
      <c r="P3825">
        <v>35</v>
      </c>
      <c r="Q3825" t="s">
        <v>25</v>
      </c>
      <c r="R3825">
        <v>500</v>
      </c>
      <c r="S3825" t="str">
        <f t="shared" si="59"/>
        <v>200K+</v>
      </c>
    </row>
    <row r="3826" spans="1:19" x14ac:dyDescent="0.3">
      <c r="A3826" t="s">
        <v>73</v>
      </c>
      <c r="B3826" t="s">
        <v>97</v>
      </c>
      <c r="C3826">
        <v>2022</v>
      </c>
      <c r="D3826" t="s">
        <v>20</v>
      </c>
      <c r="E3826" t="s">
        <v>21</v>
      </c>
      <c r="F3826">
        <v>2.5</v>
      </c>
      <c r="G3826">
        <v>19415</v>
      </c>
      <c r="H3826">
        <v>186</v>
      </c>
      <c r="I3826">
        <v>187</v>
      </c>
      <c r="J3826">
        <v>1</v>
      </c>
      <c r="K3826">
        <v>0</v>
      </c>
      <c r="L3826" t="s">
        <v>40</v>
      </c>
      <c r="M3826" t="s">
        <v>140</v>
      </c>
      <c r="N3826" t="s">
        <v>45</v>
      </c>
      <c r="O3826" t="s">
        <v>29</v>
      </c>
      <c r="P3826">
        <v>29</v>
      </c>
      <c r="Q3826" t="s">
        <v>88</v>
      </c>
      <c r="R3826">
        <v>44366</v>
      </c>
      <c r="S3826" t="str">
        <f t="shared" si="59"/>
        <v>0-50K</v>
      </c>
    </row>
    <row r="3827" spans="1:19" x14ac:dyDescent="0.3">
      <c r="A3827" t="s">
        <v>55</v>
      </c>
      <c r="B3827" t="s">
        <v>69</v>
      </c>
      <c r="C3827">
        <v>2007</v>
      </c>
      <c r="D3827" t="s">
        <v>20</v>
      </c>
      <c r="E3827" t="s">
        <v>67</v>
      </c>
      <c r="F3827">
        <v>3.2</v>
      </c>
      <c r="G3827">
        <v>157550</v>
      </c>
      <c r="H3827">
        <v>261</v>
      </c>
      <c r="I3827">
        <v>268</v>
      </c>
      <c r="J3827">
        <v>4</v>
      </c>
      <c r="K3827" t="s">
        <v>140</v>
      </c>
      <c r="L3827" t="s">
        <v>34</v>
      </c>
      <c r="M3827" t="s">
        <v>44</v>
      </c>
      <c r="N3827" t="s">
        <v>23</v>
      </c>
      <c r="O3827" t="s">
        <v>24</v>
      </c>
      <c r="P3827">
        <v>24</v>
      </c>
      <c r="Q3827" t="s">
        <v>37</v>
      </c>
      <c r="R3827">
        <v>500</v>
      </c>
      <c r="S3827" t="str">
        <f t="shared" si="59"/>
        <v>150K-200K</v>
      </c>
    </row>
    <row r="3828" spans="1:19" x14ac:dyDescent="0.3">
      <c r="A3828" t="s">
        <v>80</v>
      </c>
      <c r="B3828" t="s">
        <v>98</v>
      </c>
      <c r="C3828">
        <v>2022</v>
      </c>
      <c r="D3828" t="s">
        <v>33</v>
      </c>
      <c r="E3828" t="s">
        <v>21</v>
      </c>
      <c r="F3828">
        <v>2.5</v>
      </c>
      <c r="G3828">
        <v>26120</v>
      </c>
      <c r="H3828">
        <v>174</v>
      </c>
      <c r="I3828">
        <v>164</v>
      </c>
      <c r="J3828">
        <v>1</v>
      </c>
      <c r="K3828">
        <v>0</v>
      </c>
      <c r="L3828" t="s">
        <v>40</v>
      </c>
      <c r="M3828" t="s">
        <v>140</v>
      </c>
      <c r="N3828" t="s">
        <v>23</v>
      </c>
      <c r="O3828" t="s">
        <v>29</v>
      </c>
      <c r="P3828">
        <v>47</v>
      </c>
      <c r="Q3828" t="s">
        <v>140</v>
      </c>
      <c r="R3828">
        <v>17205</v>
      </c>
      <c r="S3828" t="str">
        <f t="shared" si="59"/>
        <v>0-50K</v>
      </c>
    </row>
    <row r="3829" spans="1:19" x14ac:dyDescent="0.3">
      <c r="A3829" t="s">
        <v>26</v>
      </c>
      <c r="B3829" t="s">
        <v>58</v>
      </c>
      <c r="C3829">
        <v>2006</v>
      </c>
      <c r="D3829" t="s">
        <v>33</v>
      </c>
      <c r="E3829" t="s">
        <v>21</v>
      </c>
      <c r="F3829">
        <v>2.6</v>
      </c>
      <c r="G3829">
        <v>48269</v>
      </c>
      <c r="H3829">
        <v>187</v>
      </c>
      <c r="I3829">
        <v>194</v>
      </c>
      <c r="J3829">
        <v>4</v>
      </c>
      <c r="K3829">
        <v>1</v>
      </c>
      <c r="L3829" t="s">
        <v>34</v>
      </c>
      <c r="M3829" t="s">
        <v>28</v>
      </c>
      <c r="N3829" t="s">
        <v>23</v>
      </c>
      <c r="O3829" t="s">
        <v>29</v>
      </c>
      <c r="P3829">
        <v>32</v>
      </c>
      <c r="Q3829" t="s">
        <v>64</v>
      </c>
      <c r="R3829">
        <v>3309</v>
      </c>
      <c r="S3829" t="str">
        <f t="shared" si="59"/>
        <v>0-50K</v>
      </c>
    </row>
    <row r="3830" spans="1:19" x14ac:dyDescent="0.3">
      <c r="A3830" t="s">
        <v>26</v>
      </c>
      <c r="B3830" t="s">
        <v>101</v>
      </c>
      <c r="C3830">
        <v>2016</v>
      </c>
      <c r="D3830" t="s">
        <v>20</v>
      </c>
      <c r="E3830" t="s">
        <v>21</v>
      </c>
      <c r="F3830">
        <v>2.1</v>
      </c>
      <c r="G3830">
        <v>147428</v>
      </c>
      <c r="H3830">
        <v>169</v>
      </c>
      <c r="I3830">
        <v>168</v>
      </c>
      <c r="J3830">
        <v>1</v>
      </c>
      <c r="K3830">
        <v>0</v>
      </c>
      <c r="L3830" t="s">
        <v>34</v>
      </c>
      <c r="M3830" t="s">
        <v>94</v>
      </c>
      <c r="N3830" t="s">
        <v>45</v>
      </c>
      <c r="O3830" t="s">
        <v>29</v>
      </c>
      <c r="P3830">
        <v>31</v>
      </c>
      <c r="Q3830" t="s">
        <v>46</v>
      </c>
      <c r="R3830">
        <v>3076</v>
      </c>
      <c r="S3830" t="str">
        <f t="shared" si="59"/>
        <v>100K-150K</v>
      </c>
    </row>
    <row r="3831" spans="1:19" x14ac:dyDescent="0.3">
      <c r="A3831" t="s">
        <v>26</v>
      </c>
      <c r="B3831" t="s">
        <v>68</v>
      </c>
      <c r="C3831">
        <v>2015</v>
      </c>
      <c r="D3831" t="s">
        <v>63</v>
      </c>
      <c r="E3831" t="s">
        <v>21</v>
      </c>
      <c r="F3831">
        <v>1.5</v>
      </c>
      <c r="G3831">
        <v>208198</v>
      </c>
      <c r="H3831">
        <v>109</v>
      </c>
      <c r="I3831">
        <v>82</v>
      </c>
      <c r="J3831">
        <v>3</v>
      </c>
      <c r="K3831">
        <v>0</v>
      </c>
      <c r="L3831" t="s">
        <v>43</v>
      </c>
      <c r="M3831" t="s">
        <v>94</v>
      </c>
      <c r="N3831" t="s">
        <v>45</v>
      </c>
      <c r="O3831" t="s">
        <v>29</v>
      </c>
      <c r="P3831">
        <v>32</v>
      </c>
      <c r="Q3831" t="s">
        <v>48</v>
      </c>
      <c r="R3831">
        <v>981</v>
      </c>
      <c r="S3831" t="str">
        <f t="shared" si="59"/>
        <v>200K+</v>
      </c>
    </row>
    <row r="3832" spans="1:19" x14ac:dyDescent="0.3">
      <c r="A3832" t="s">
        <v>18</v>
      </c>
      <c r="B3832" t="s">
        <v>66</v>
      </c>
      <c r="C3832">
        <v>2009</v>
      </c>
      <c r="D3832" t="s">
        <v>20</v>
      </c>
      <c r="E3832" t="s">
        <v>21</v>
      </c>
      <c r="F3832">
        <v>2.7</v>
      </c>
      <c r="G3832">
        <v>62428</v>
      </c>
      <c r="H3832">
        <v>207</v>
      </c>
      <c r="I3832">
        <v>181</v>
      </c>
      <c r="J3832">
        <v>3</v>
      </c>
      <c r="K3832">
        <v>1</v>
      </c>
      <c r="L3832" t="s">
        <v>34</v>
      </c>
      <c r="M3832" t="s">
        <v>59</v>
      </c>
      <c r="N3832" t="s">
        <v>23</v>
      </c>
      <c r="O3832" t="s">
        <v>24</v>
      </c>
      <c r="P3832">
        <v>29</v>
      </c>
      <c r="Q3832" t="s">
        <v>140</v>
      </c>
      <c r="R3832">
        <v>9131</v>
      </c>
      <c r="S3832" t="str">
        <f t="shared" si="59"/>
        <v>50K-100K</v>
      </c>
    </row>
    <row r="3833" spans="1:19" x14ac:dyDescent="0.3">
      <c r="A3833" t="s">
        <v>26</v>
      </c>
      <c r="B3833" t="s">
        <v>68</v>
      </c>
      <c r="C3833">
        <v>2009</v>
      </c>
      <c r="D3833" t="s">
        <v>20</v>
      </c>
      <c r="E3833" t="s">
        <v>21</v>
      </c>
      <c r="F3833">
        <v>2.5</v>
      </c>
      <c r="G3833">
        <v>131083</v>
      </c>
      <c r="H3833">
        <v>181</v>
      </c>
      <c r="I3833">
        <v>187</v>
      </c>
      <c r="J3833">
        <v>4</v>
      </c>
      <c r="K3833">
        <v>1</v>
      </c>
      <c r="L3833" t="s">
        <v>34</v>
      </c>
      <c r="M3833" t="s">
        <v>72</v>
      </c>
      <c r="N3833" t="s">
        <v>45</v>
      </c>
      <c r="O3833" t="s">
        <v>29</v>
      </c>
      <c r="P3833">
        <v>29</v>
      </c>
      <c r="Q3833" t="s">
        <v>140</v>
      </c>
      <c r="R3833">
        <v>500</v>
      </c>
      <c r="S3833" t="str">
        <f t="shared" si="59"/>
        <v>100K-150K</v>
      </c>
    </row>
    <row r="3834" spans="1:19" x14ac:dyDescent="0.3">
      <c r="A3834" t="s">
        <v>49</v>
      </c>
      <c r="B3834" t="s">
        <v>93</v>
      </c>
      <c r="C3834">
        <v>2005</v>
      </c>
      <c r="D3834" t="s">
        <v>20</v>
      </c>
      <c r="E3834" t="s">
        <v>21</v>
      </c>
      <c r="F3834">
        <v>3.4</v>
      </c>
      <c r="G3834">
        <v>281853</v>
      </c>
      <c r="H3834">
        <v>264</v>
      </c>
      <c r="I3834">
        <v>251</v>
      </c>
      <c r="J3834">
        <v>4</v>
      </c>
      <c r="K3834">
        <v>1</v>
      </c>
      <c r="L3834" t="s">
        <v>43</v>
      </c>
      <c r="M3834" t="s">
        <v>52</v>
      </c>
      <c r="N3834" t="s">
        <v>23</v>
      </c>
      <c r="O3834" t="s">
        <v>29</v>
      </c>
      <c r="P3834">
        <v>21</v>
      </c>
      <c r="Q3834" t="s">
        <v>76</v>
      </c>
      <c r="R3834">
        <v>500</v>
      </c>
      <c r="S3834" t="str">
        <f t="shared" si="59"/>
        <v>200K+</v>
      </c>
    </row>
    <row r="3835" spans="1:19" x14ac:dyDescent="0.3">
      <c r="A3835" t="s">
        <v>53</v>
      </c>
      <c r="B3835" t="s">
        <v>77</v>
      </c>
      <c r="C3835">
        <v>2006</v>
      </c>
      <c r="D3835" t="s">
        <v>20</v>
      </c>
      <c r="E3835" t="s">
        <v>21</v>
      </c>
      <c r="F3835">
        <v>2.9</v>
      </c>
      <c r="G3835">
        <v>237015</v>
      </c>
      <c r="H3835">
        <v>216</v>
      </c>
      <c r="I3835">
        <v>200</v>
      </c>
      <c r="J3835">
        <v>3</v>
      </c>
      <c r="K3835">
        <v>1</v>
      </c>
      <c r="L3835" t="s">
        <v>43</v>
      </c>
      <c r="M3835" t="s">
        <v>140</v>
      </c>
      <c r="N3835" t="s">
        <v>23</v>
      </c>
      <c r="O3835" t="s">
        <v>24</v>
      </c>
      <c r="P3835">
        <v>30</v>
      </c>
      <c r="Q3835" t="s">
        <v>37</v>
      </c>
      <c r="R3835">
        <v>1320</v>
      </c>
      <c r="S3835" t="str">
        <f t="shared" si="59"/>
        <v>200K+</v>
      </c>
    </row>
    <row r="3836" spans="1:19" x14ac:dyDescent="0.3">
      <c r="A3836" t="s">
        <v>38</v>
      </c>
      <c r="B3836" t="s">
        <v>89</v>
      </c>
      <c r="C3836">
        <v>2012</v>
      </c>
      <c r="D3836" t="s">
        <v>20</v>
      </c>
      <c r="E3836" t="s">
        <v>21</v>
      </c>
      <c r="F3836">
        <v>2.2999999999999998</v>
      </c>
      <c r="G3836">
        <v>74596</v>
      </c>
      <c r="H3836">
        <v>173</v>
      </c>
      <c r="I3836">
        <v>162</v>
      </c>
      <c r="J3836">
        <v>2</v>
      </c>
      <c r="K3836">
        <v>0</v>
      </c>
      <c r="L3836" t="s">
        <v>43</v>
      </c>
      <c r="M3836" t="s">
        <v>28</v>
      </c>
      <c r="N3836" t="s">
        <v>45</v>
      </c>
      <c r="O3836" t="s">
        <v>24</v>
      </c>
      <c r="P3836">
        <v>33</v>
      </c>
      <c r="Q3836" t="s">
        <v>64</v>
      </c>
      <c r="R3836">
        <v>5076</v>
      </c>
      <c r="S3836" t="str">
        <f t="shared" si="59"/>
        <v>50K-100K</v>
      </c>
    </row>
    <row r="3837" spans="1:19" x14ac:dyDescent="0.3">
      <c r="A3837" t="s">
        <v>31</v>
      </c>
      <c r="B3837" t="s">
        <v>85</v>
      </c>
      <c r="C3837">
        <v>2023</v>
      </c>
      <c r="D3837" t="s">
        <v>20</v>
      </c>
      <c r="E3837" t="s">
        <v>21</v>
      </c>
      <c r="F3837">
        <v>2.2000000000000002</v>
      </c>
      <c r="G3837">
        <v>6586</v>
      </c>
      <c r="H3837">
        <v>167</v>
      </c>
      <c r="I3837">
        <v>162</v>
      </c>
      <c r="J3837">
        <v>1</v>
      </c>
      <c r="K3837">
        <v>0</v>
      </c>
      <c r="L3837" t="s">
        <v>34</v>
      </c>
      <c r="M3837" t="s">
        <v>72</v>
      </c>
      <c r="N3837" t="s">
        <v>23</v>
      </c>
      <c r="O3837" t="s">
        <v>29</v>
      </c>
      <c r="P3837">
        <v>31</v>
      </c>
      <c r="Q3837" t="s">
        <v>57</v>
      </c>
      <c r="R3837">
        <v>27460</v>
      </c>
      <c r="S3837" t="str">
        <f t="shared" si="59"/>
        <v>0-50K</v>
      </c>
    </row>
    <row r="3838" spans="1:19" x14ac:dyDescent="0.3">
      <c r="A3838" t="s">
        <v>55</v>
      </c>
      <c r="B3838" t="s">
        <v>69</v>
      </c>
      <c r="C3838">
        <v>2016</v>
      </c>
      <c r="D3838" t="s">
        <v>20</v>
      </c>
      <c r="E3838" t="s">
        <v>21</v>
      </c>
      <c r="F3838">
        <v>2.5</v>
      </c>
      <c r="G3838">
        <v>128743</v>
      </c>
      <c r="H3838">
        <v>253</v>
      </c>
      <c r="I3838">
        <v>245</v>
      </c>
      <c r="J3838">
        <v>3</v>
      </c>
      <c r="K3838">
        <v>1</v>
      </c>
      <c r="L3838" t="s">
        <v>40</v>
      </c>
      <c r="M3838" t="s">
        <v>22</v>
      </c>
      <c r="N3838" t="s">
        <v>23</v>
      </c>
      <c r="O3838" t="s">
        <v>24</v>
      </c>
      <c r="P3838">
        <v>21</v>
      </c>
      <c r="Q3838" t="s">
        <v>57</v>
      </c>
      <c r="R3838">
        <v>5864</v>
      </c>
      <c r="S3838" t="str">
        <f t="shared" si="59"/>
        <v>100K-150K</v>
      </c>
    </row>
    <row r="3839" spans="1:19" x14ac:dyDescent="0.3">
      <c r="A3839" t="s">
        <v>41</v>
      </c>
      <c r="B3839" t="s">
        <v>42</v>
      </c>
      <c r="C3839">
        <v>2008</v>
      </c>
      <c r="D3839" t="s">
        <v>20</v>
      </c>
      <c r="E3839" t="s">
        <v>21</v>
      </c>
      <c r="F3839">
        <v>1.8</v>
      </c>
      <c r="G3839">
        <v>106167</v>
      </c>
      <c r="H3839">
        <v>151</v>
      </c>
      <c r="I3839">
        <v>150</v>
      </c>
      <c r="J3839">
        <v>2</v>
      </c>
      <c r="K3839">
        <v>1</v>
      </c>
      <c r="L3839" t="s">
        <v>34</v>
      </c>
      <c r="M3839" t="s">
        <v>22</v>
      </c>
      <c r="N3839" t="s">
        <v>45</v>
      </c>
      <c r="O3839" t="s">
        <v>24</v>
      </c>
      <c r="P3839">
        <v>36</v>
      </c>
      <c r="Q3839" t="s">
        <v>30</v>
      </c>
      <c r="R3839">
        <v>1017</v>
      </c>
      <c r="S3839" t="str">
        <f t="shared" si="59"/>
        <v>100K-150K</v>
      </c>
    </row>
    <row r="3840" spans="1:19" x14ac:dyDescent="0.3">
      <c r="A3840" t="s">
        <v>80</v>
      </c>
      <c r="B3840" t="s">
        <v>83</v>
      </c>
      <c r="C3840">
        <v>2021</v>
      </c>
      <c r="D3840" t="s">
        <v>20</v>
      </c>
      <c r="E3840" t="s">
        <v>21</v>
      </c>
      <c r="F3840">
        <v>5.4</v>
      </c>
      <c r="G3840">
        <v>39841</v>
      </c>
      <c r="H3840">
        <v>388</v>
      </c>
      <c r="I3840">
        <v>366</v>
      </c>
      <c r="J3840">
        <v>1</v>
      </c>
      <c r="K3840">
        <v>0</v>
      </c>
      <c r="L3840" t="s">
        <v>43</v>
      </c>
      <c r="M3840" t="s">
        <v>22</v>
      </c>
      <c r="N3840" t="s">
        <v>84</v>
      </c>
      <c r="O3840" t="s">
        <v>60</v>
      </c>
      <c r="P3840">
        <v>10</v>
      </c>
      <c r="Q3840" t="s">
        <v>140</v>
      </c>
      <c r="R3840">
        <v>22583</v>
      </c>
      <c r="S3840" t="str">
        <f t="shared" si="59"/>
        <v>0-50K</v>
      </c>
    </row>
    <row r="3841" spans="1:19" x14ac:dyDescent="0.3">
      <c r="A3841" t="s">
        <v>18</v>
      </c>
      <c r="B3841" t="s">
        <v>19</v>
      </c>
      <c r="C3841">
        <v>2019</v>
      </c>
      <c r="D3841" t="s">
        <v>20</v>
      </c>
      <c r="E3841" t="s">
        <v>21</v>
      </c>
      <c r="F3841">
        <v>2.4</v>
      </c>
      <c r="G3841">
        <v>31406</v>
      </c>
      <c r="H3841">
        <v>179</v>
      </c>
      <c r="I3841">
        <v>187</v>
      </c>
      <c r="J3841">
        <v>1</v>
      </c>
      <c r="K3841">
        <v>0</v>
      </c>
      <c r="L3841" t="s">
        <v>34</v>
      </c>
      <c r="M3841" t="s">
        <v>140</v>
      </c>
      <c r="N3841" t="s">
        <v>23</v>
      </c>
      <c r="O3841" t="s">
        <v>24</v>
      </c>
      <c r="P3841">
        <v>28</v>
      </c>
      <c r="Q3841" t="s">
        <v>48</v>
      </c>
      <c r="R3841">
        <v>39788</v>
      </c>
      <c r="S3841" t="str">
        <f t="shared" si="59"/>
        <v>0-50K</v>
      </c>
    </row>
    <row r="3842" spans="1:19" x14ac:dyDescent="0.3">
      <c r="A3842" t="s">
        <v>18</v>
      </c>
      <c r="B3842" t="s">
        <v>19</v>
      </c>
      <c r="C3842">
        <v>2010</v>
      </c>
      <c r="D3842" t="s">
        <v>20</v>
      </c>
      <c r="E3842" t="s">
        <v>21</v>
      </c>
      <c r="F3842">
        <v>2.7</v>
      </c>
      <c r="G3842">
        <v>239832</v>
      </c>
      <c r="H3842">
        <v>187</v>
      </c>
      <c r="I3842">
        <v>185</v>
      </c>
      <c r="J3842">
        <v>2</v>
      </c>
      <c r="K3842" t="s">
        <v>140</v>
      </c>
      <c r="L3842" t="s">
        <v>34</v>
      </c>
      <c r="M3842" t="s">
        <v>44</v>
      </c>
      <c r="N3842" t="s">
        <v>23</v>
      </c>
      <c r="O3842" t="s">
        <v>24</v>
      </c>
      <c r="P3842">
        <v>27</v>
      </c>
      <c r="Q3842" t="s">
        <v>64</v>
      </c>
      <c r="R3842">
        <v>6057</v>
      </c>
      <c r="S3842" t="str">
        <f t="shared" ref="S3842:S3905" si="60">IF(G3842&lt;=50000,"0-50K",IF(G3842&lt;=100000,"50K-100K",IF(G3842&lt;=150000,"100K-150K",IF(G3842&lt;=200000,"150K-200K","200K+"))))</f>
        <v>200K+</v>
      </c>
    </row>
    <row r="3843" spans="1:19" x14ac:dyDescent="0.3">
      <c r="A3843" t="s">
        <v>80</v>
      </c>
      <c r="B3843" t="s">
        <v>81</v>
      </c>
      <c r="C3843">
        <v>2012</v>
      </c>
      <c r="D3843" t="s">
        <v>20</v>
      </c>
      <c r="E3843" t="s">
        <v>21</v>
      </c>
      <c r="F3843">
        <v>4.4000000000000004</v>
      </c>
      <c r="G3843">
        <v>134540</v>
      </c>
      <c r="H3843">
        <v>328</v>
      </c>
      <c r="I3843">
        <v>315</v>
      </c>
      <c r="J3843">
        <v>3</v>
      </c>
      <c r="K3843">
        <v>0</v>
      </c>
      <c r="L3843" t="s">
        <v>34</v>
      </c>
      <c r="M3843" t="s">
        <v>140</v>
      </c>
      <c r="N3843" t="s">
        <v>82</v>
      </c>
      <c r="O3843" t="s">
        <v>60</v>
      </c>
      <c r="P3843">
        <v>18</v>
      </c>
      <c r="Q3843" t="s">
        <v>46</v>
      </c>
      <c r="R3843">
        <v>3114</v>
      </c>
      <c r="S3843" t="str">
        <f t="shared" si="60"/>
        <v>100K-150K</v>
      </c>
    </row>
    <row r="3844" spans="1:19" x14ac:dyDescent="0.3">
      <c r="A3844" t="s">
        <v>49</v>
      </c>
      <c r="B3844" t="s">
        <v>93</v>
      </c>
      <c r="C3844">
        <v>2019</v>
      </c>
      <c r="D3844" t="s">
        <v>20</v>
      </c>
      <c r="E3844" t="s">
        <v>21</v>
      </c>
      <c r="F3844">
        <v>2.5</v>
      </c>
      <c r="G3844">
        <v>49478</v>
      </c>
      <c r="H3844">
        <v>218</v>
      </c>
      <c r="I3844">
        <v>210</v>
      </c>
      <c r="J3844">
        <v>3</v>
      </c>
      <c r="K3844">
        <v>1</v>
      </c>
      <c r="L3844" t="s">
        <v>40</v>
      </c>
      <c r="M3844" t="s">
        <v>35</v>
      </c>
      <c r="N3844" t="s">
        <v>23</v>
      </c>
      <c r="O3844" t="s">
        <v>24</v>
      </c>
      <c r="P3844">
        <v>31</v>
      </c>
      <c r="Q3844" t="s">
        <v>37</v>
      </c>
      <c r="R3844">
        <v>13168</v>
      </c>
      <c r="S3844" t="str">
        <f t="shared" si="60"/>
        <v>0-50K</v>
      </c>
    </row>
    <row r="3845" spans="1:19" x14ac:dyDescent="0.3">
      <c r="A3845" t="s">
        <v>31</v>
      </c>
      <c r="B3845" t="s">
        <v>61</v>
      </c>
      <c r="C3845">
        <v>2010</v>
      </c>
      <c r="D3845" t="s">
        <v>20</v>
      </c>
      <c r="E3845" t="s">
        <v>21</v>
      </c>
      <c r="F3845">
        <v>1.9</v>
      </c>
      <c r="G3845">
        <v>262557</v>
      </c>
      <c r="H3845">
        <v>156</v>
      </c>
      <c r="I3845">
        <v>187</v>
      </c>
      <c r="J3845">
        <v>3</v>
      </c>
      <c r="K3845">
        <v>1</v>
      </c>
      <c r="L3845" t="s">
        <v>140</v>
      </c>
      <c r="M3845" t="s">
        <v>52</v>
      </c>
      <c r="N3845" t="s">
        <v>45</v>
      </c>
      <c r="O3845" t="s">
        <v>29</v>
      </c>
      <c r="P3845">
        <v>33</v>
      </c>
      <c r="Q3845" t="s">
        <v>76</v>
      </c>
      <c r="R3845">
        <v>500</v>
      </c>
      <c r="S3845" t="str">
        <f t="shared" si="60"/>
        <v>200K+</v>
      </c>
    </row>
    <row r="3846" spans="1:19" x14ac:dyDescent="0.3">
      <c r="A3846" t="s">
        <v>41</v>
      </c>
      <c r="B3846" t="s">
        <v>42</v>
      </c>
      <c r="C3846">
        <v>2008</v>
      </c>
      <c r="D3846" t="s">
        <v>20</v>
      </c>
      <c r="E3846" t="s">
        <v>21</v>
      </c>
      <c r="F3846">
        <v>2.2000000000000002</v>
      </c>
      <c r="G3846">
        <v>137030</v>
      </c>
      <c r="H3846">
        <v>165</v>
      </c>
      <c r="I3846">
        <v>137</v>
      </c>
      <c r="J3846">
        <v>5</v>
      </c>
      <c r="K3846" t="s">
        <v>140</v>
      </c>
      <c r="L3846" t="s">
        <v>34</v>
      </c>
      <c r="M3846" t="s">
        <v>22</v>
      </c>
      <c r="N3846" t="s">
        <v>45</v>
      </c>
      <c r="O3846" t="s">
        <v>29</v>
      </c>
      <c r="P3846">
        <v>32</v>
      </c>
      <c r="Q3846" t="s">
        <v>46</v>
      </c>
      <c r="R3846">
        <v>500</v>
      </c>
      <c r="S3846" t="str">
        <f t="shared" si="60"/>
        <v>100K-150K</v>
      </c>
    </row>
    <row r="3847" spans="1:19" x14ac:dyDescent="0.3">
      <c r="A3847" t="s">
        <v>55</v>
      </c>
      <c r="B3847" t="s">
        <v>56</v>
      </c>
      <c r="C3847">
        <v>2010</v>
      </c>
      <c r="D3847" t="s">
        <v>33</v>
      </c>
      <c r="E3847" t="s">
        <v>140</v>
      </c>
      <c r="F3847">
        <v>3.1</v>
      </c>
      <c r="G3847">
        <v>257576</v>
      </c>
      <c r="H3847">
        <v>187</v>
      </c>
      <c r="I3847">
        <v>213</v>
      </c>
      <c r="J3847">
        <v>3</v>
      </c>
      <c r="K3847" t="s">
        <v>140</v>
      </c>
      <c r="L3847" t="s">
        <v>40</v>
      </c>
      <c r="M3847" t="s">
        <v>140</v>
      </c>
      <c r="N3847" t="s">
        <v>23</v>
      </c>
      <c r="O3847" t="s">
        <v>29</v>
      </c>
      <c r="P3847">
        <v>39</v>
      </c>
      <c r="Q3847" t="s">
        <v>140</v>
      </c>
      <c r="R3847">
        <v>500</v>
      </c>
      <c r="S3847" t="str">
        <f t="shared" si="60"/>
        <v>200K+</v>
      </c>
    </row>
    <row r="3848" spans="1:19" x14ac:dyDescent="0.3">
      <c r="A3848" t="s">
        <v>31</v>
      </c>
      <c r="B3848" t="s">
        <v>99</v>
      </c>
      <c r="C3848">
        <v>2010</v>
      </c>
      <c r="D3848" t="s">
        <v>33</v>
      </c>
      <c r="E3848" t="s">
        <v>21</v>
      </c>
      <c r="F3848">
        <v>2.2000000000000002</v>
      </c>
      <c r="G3848">
        <v>74844</v>
      </c>
      <c r="H3848">
        <v>169</v>
      </c>
      <c r="I3848">
        <v>187</v>
      </c>
      <c r="J3848">
        <v>3</v>
      </c>
      <c r="K3848">
        <v>1</v>
      </c>
      <c r="L3848" t="s">
        <v>34</v>
      </c>
      <c r="M3848" t="s">
        <v>52</v>
      </c>
      <c r="N3848" t="s">
        <v>23</v>
      </c>
      <c r="O3848" t="s">
        <v>24</v>
      </c>
      <c r="P3848">
        <v>47</v>
      </c>
      <c r="Q3848" t="s">
        <v>25</v>
      </c>
      <c r="R3848">
        <v>5704</v>
      </c>
      <c r="S3848" t="str">
        <f t="shared" si="60"/>
        <v>50K-100K</v>
      </c>
    </row>
    <row r="3849" spans="1:19" x14ac:dyDescent="0.3">
      <c r="A3849" t="s">
        <v>31</v>
      </c>
      <c r="B3849" t="s">
        <v>99</v>
      </c>
      <c r="C3849">
        <v>2009</v>
      </c>
      <c r="D3849" t="s">
        <v>20</v>
      </c>
      <c r="E3849" t="s">
        <v>67</v>
      </c>
      <c r="F3849">
        <v>2.4</v>
      </c>
      <c r="G3849">
        <v>219271</v>
      </c>
      <c r="H3849">
        <v>183</v>
      </c>
      <c r="I3849">
        <v>161</v>
      </c>
      <c r="J3849">
        <v>4</v>
      </c>
      <c r="K3849" t="s">
        <v>140</v>
      </c>
      <c r="L3849" t="s">
        <v>34</v>
      </c>
      <c r="M3849" t="s">
        <v>72</v>
      </c>
      <c r="N3849" t="s">
        <v>23</v>
      </c>
      <c r="O3849" t="s">
        <v>24</v>
      </c>
      <c r="P3849">
        <v>35</v>
      </c>
      <c r="Q3849" t="s">
        <v>76</v>
      </c>
      <c r="R3849">
        <v>500</v>
      </c>
      <c r="S3849" t="str">
        <f t="shared" si="60"/>
        <v>200K+</v>
      </c>
    </row>
    <row r="3850" spans="1:19" x14ac:dyDescent="0.3">
      <c r="A3850" t="s">
        <v>41</v>
      </c>
      <c r="B3850" t="s">
        <v>42</v>
      </c>
      <c r="C3850">
        <v>2018</v>
      </c>
      <c r="D3850" t="s">
        <v>33</v>
      </c>
      <c r="E3850" t="s">
        <v>21</v>
      </c>
      <c r="F3850">
        <v>1.8</v>
      </c>
      <c r="G3850">
        <v>59560</v>
      </c>
      <c r="H3850">
        <v>187</v>
      </c>
      <c r="I3850">
        <v>156</v>
      </c>
      <c r="J3850">
        <v>2</v>
      </c>
      <c r="K3850">
        <v>0</v>
      </c>
      <c r="L3850" t="s">
        <v>140</v>
      </c>
      <c r="M3850" t="s">
        <v>72</v>
      </c>
      <c r="N3850" t="s">
        <v>45</v>
      </c>
      <c r="O3850" t="s">
        <v>29</v>
      </c>
      <c r="P3850">
        <v>32</v>
      </c>
      <c r="Q3850" t="s">
        <v>25</v>
      </c>
      <c r="R3850">
        <v>12258</v>
      </c>
      <c r="S3850" t="str">
        <f t="shared" si="60"/>
        <v>50K-100K</v>
      </c>
    </row>
    <row r="3851" spans="1:19" x14ac:dyDescent="0.3">
      <c r="A3851" t="s">
        <v>18</v>
      </c>
      <c r="B3851" t="s">
        <v>19</v>
      </c>
      <c r="C3851">
        <v>2007</v>
      </c>
      <c r="D3851" t="s">
        <v>20</v>
      </c>
      <c r="E3851" t="s">
        <v>21</v>
      </c>
      <c r="F3851">
        <v>2.5</v>
      </c>
      <c r="G3851">
        <v>119822</v>
      </c>
      <c r="H3851">
        <v>201</v>
      </c>
      <c r="I3851">
        <v>169</v>
      </c>
      <c r="J3851">
        <v>3</v>
      </c>
      <c r="K3851" t="s">
        <v>140</v>
      </c>
      <c r="L3851" t="s">
        <v>34</v>
      </c>
      <c r="M3851" t="s">
        <v>52</v>
      </c>
      <c r="N3851" t="s">
        <v>23</v>
      </c>
      <c r="O3851" t="s">
        <v>24</v>
      </c>
      <c r="P3851">
        <v>32</v>
      </c>
      <c r="Q3851" t="s">
        <v>30</v>
      </c>
      <c r="R3851">
        <v>7157</v>
      </c>
      <c r="S3851" t="str">
        <f t="shared" si="60"/>
        <v>100K-150K</v>
      </c>
    </row>
    <row r="3852" spans="1:19" x14ac:dyDescent="0.3">
      <c r="A3852" t="s">
        <v>38</v>
      </c>
      <c r="B3852" t="s">
        <v>47</v>
      </c>
      <c r="C3852">
        <v>2009</v>
      </c>
      <c r="D3852" t="s">
        <v>20</v>
      </c>
      <c r="E3852" t="s">
        <v>21</v>
      </c>
      <c r="F3852">
        <v>2.5</v>
      </c>
      <c r="G3852">
        <v>246219</v>
      </c>
      <c r="H3852">
        <v>199</v>
      </c>
      <c r="I3852">
        <v>186</v>
      </c>
      <c r="J3852">
        <v>2</v>
      </c>
      <c r="K3852">
        <v>0</v>
      </c>
      <c r="L3852" t="s">
        <v>34</v>
      </c>
      <c r="M3852" t="s">
        <v>35</v>
      </c>
      <c r="N3852" t="s">
        <v>23</v>
      </c>
      <c r="O3852" t="s">
        <v>24</v>
      </c>
      <c r="P3852">
        <v>31</v>
      </c>
      <c r="Q3852" t="s">
        <v>88</v>
      </c>
      <c r="R3852">
        <v>500</v>
      </c>
      <c r="S3852" t="str">
        <f t="shared" si="60"/>
        <v>200K+</v>
      </c>
    </row>
    <row r="3853" spans="1:19" x14ac:dyDescent="0.3">
      <c r="A3853" t="s">
        <v>41</v>
      </c>
      <c r="B3853" t="s">
        <v>103</v>
      </c>
      <c r="C3853">
        <v>2007</v>
      </c>
      <c r="D3853" t="s">
        <v>20</v>
      </c>
      <c r="E3853" t="s">
        <v>67</v>
      </c>
      <c r="F3853">
        <v>2.8</v>
      </c>
      <c r="G3853">
        <v>279656</v>
      </c>
      <c r="H3853">
        <v>210</v>
      </c>
      <c r="I3853">
        <v>200</v>
      </c>
      <c r="J3853">
        <v>5</v>
      </c>
      <c r="K3853">
        <v>0</v>
      </c>
      <c r="L3853" t="s">
        <v>43</v>
      </c>
      <c r="M3853" t="s">
        <v>72</v>
      </c>
      <c r="N3853" t="s">
        <v>23</v>
      </c>
      <c r="O3853" t="s">
        <v>24</v>
      </c>
      <c r="P3853">
        <v>31</v>
      </c>
      <c r="Q3853" t="s">
        <v>140</v>
      </c>
      <c r="R3853">
        <v>500</v>
      </c>
      <c r="S3853" t="str">
        <f t="shared" si="60"/>
        <v>200K+</v>
      </c>
    </row>
    <row r="3854" spans="1:19" x14ac:dyDescent="0.3">
      <c r="A3854" t="s">
        <v>73</v>
      </c>
      <c r="B3854" t="s">
        <v>97</v>
      </c>
      <c r="C3854">
        <v>2013</v>
      </c>
      <c r="D3854" t="s">
        <v>20</v>
      </c>
      <c r="E3854" t="s">
        <v>21</v>
      </c>
      <c r="F3854">
        <v>1.8</v>
      </c>
      <c r="G3854">
        <v>271543</v>
      </c>
      <c r="H3854">
        <v>141</v>
      </c>
      <c r="I3854">
        <v>147</v>
      </c>
      <c r="J3854">
        <v>4</v>
      </c>
      <c r="K3854">
        <v>1</v>
      </c>
      <c r="L3854" t="s">
        <v>43</v>
      </c>
      <c r="M3854" t="s">
        <v>59</v>
      </c>
      <c r="N3854" t="s">
        <v>45</v>
      </c>
      <c r="O3854" t="s">
        <v>29</v>
      </c>
      <c r="P3854">
        <v>32</v>
      </c>
      <c r="Q3854" t="s">
        <v>140</v>
      </c>
      <c r="R3854">
        <v>6692</v>
      </c>
      <c r="S3854" t="str">
        <f t="shared" si="60"/>
        <v>200K+</v>
      </c>
    </row>
    <row r="3855" spans="1:19" x14ac:dyDescent="0.3">
      <c r="A3855" t="s">
        <v>26</v>
      </c>
      <c r="B3855" t="s">
        <v>68</v>
      </c>
      <c r="C3855">
        <v>2016</v>
      </c>
      <c r="D3855" t="s">
        <v>20</v>
      </c>
      <c r="E3855" t="s">
        <v>21</v>
      </c>
      <c r="F3855">
        <v>2.5</v>
      </c>
      <c r="G3855">
        <v>225254</v>
      </c>
      <c r="H3855">
        <v>162</v>
      </c>
      <c r="I3855">
        <v>159</v>
      </c>
      <c r="J3855">
        <v>1</v>
      </c>
      <c r="K3855">
        <v>1</v>
      </c>
      <c r="L3855" t="s">
        <v>34</v>
      </c>
      <c r="M3855" t="s">
        <v>22</v>
      </c>
      <c r="N3855" t="s">
        <v>45</v>
      </c>
      <c r="O3855" t="s">
        <v>29</v>
      </c>
      <c r="P3855">
        <v>37</v>
      </c>
      <c r="Q3855" t="s">
        <v>91</v>
      </c>
      <c r="R3855">
        <v>894</v>
      </c>
      <c r="S3855" t="str">
        <f t="shared" si="60"/>
        <v>200K+</v>
      </c>
    </row>
    <row r="3856" spans="1:19" x14ac:dyDescent="0.3">
      <c r="A3856" t="s">
        <v>73</v>
      </c>
      <c r="B3856" t="s">
        <v>90</v>
      </c>
      <c r="C3856">
        <v>2023</v>
      </c>
      <c r="D3856" t="s">
        <v>20</v>
      </c>
      <c r="E3856" t="s">
        <v>21</v>
      </c>
      <c r="F3856">
        <v>2.2000000000000002</v>
      </c>
      <c r="G3856">
        <v>100</v>
      </c>
      <c r="H3856">
        <v>159</v>
      </c>
      <c r="I3856">
        <v>139</v>
      </c>
      <c r="J3856">
        <v>1</v>
      </c>
      <c r="K3856" t="s">
        <v>140</v>
      </c>
      <c r="L3856" t="s">
        <v>34</v>
      </c>
      <c r="M3856" t="s">
        <v>72</v>
      </c>
      <c r="N3856" t="s">
        <v>45</v>
      </c>
      <c r="O3856" t="s">
        <v>29</v>
      </c>
      <c r="P3856">
        <v>32</v>
      </c>
      <c r="Q3856" t="s">
        <v>140</v>
      </c>
      <c r="R3856">
        <v>34453</v>
      </c>
      <c r="S3856" t="str">
        <f t="shared" si="60"/>
        <v>0-50K</v>
      </c>
    </row>
    <row r="3857" spans="1:19" x14ac:dyDescent="0.3">
      <c r="A3857" t="s">
        <v>53</v>
      </c>
      <c r="B3857" t="s">
        <v>79</v>
      </c>
      <c r="C3857">
        <v>2023</v>
      </c>
      <c r="D3857" t="s">
        <v>20</v>
      </c>
      <c r="E3857" t="s">
        <v>21</v>
      </c>
      <c r="F3857">
        <v>2.5</v>
      </c>
      <c r="G3857">
        <v>2328</v>
      </c>
      <c r="H3857">
        <v>137</v>
      </c>
      <c r="I3857">
        <v>187</v>
      </c>
      <c r="J3857">
        <v>1</v>
      </c>
      <c r="K3857">
        <v>0</v>
      </c>
      <c r="L3857" t="s">
        <v>43</v>
      </c>
      <c r="M3857" t="s">
        <v>44</v>
      </c>
      <c r="N3857" t="s">
        <v>45</v>
      </c>
      <c r="O3857" t="s">
        <v>29</v>
      </c>
      <c r="P3857">
        <v>32</v>
      </c>
      <c r="Q3857" t="s">
        <v>48</v>
      </c>
      <c r="R3857">
        <v>52955</v>
      </c>
      <c r="S3857" t="str">
        <f t="shared" si="60"/>
        <v>0-50K</v>
      </c>
    </row>
    <row r="3858" spans="1:19" x14ac:dyDescent="0.3">
      <c r="A3858" t="s">
        <v>38</v>
      </c>
      <c r="B3858" t="s">
        <v>89</v>
      </c>
      <c r="C3858">
        <v>2009</v>
      </c>
      <c r="D3858" t="s">
        <v>20</v>
      </c>
      <c r="E3858" t="s">
        <v>21</v>
      </c>
      <c r="F3858">
        <v>2.5</v>
      </c>
      <c r="G3858">
        <v>66500</v>
      </c>
      <c r="H3858">
        <v>187</v>
      </c>
      <c r="I3858">
        <v>144</v>
      </c>
      <c r="J3858">
        <v>4</v>
      </c>
      <c r="K3858" t="s">
        <v>140</v>
      </c>
      <c r="L3858" t="s">
        <v>40</v>
      </c>
      <c r="M3858" t="s">
        <v>94</v>
      </c>
      <c r="N3858" t="s">
        <v>45</v>
      </c>
      <c r="O3858" t="s">
        <v>29</v>
      </c>
      <c r="P3858">
        <v>35</v>
      </c>
      <c r="Q3858" t="s">
        <v>30</v>
      </c>
      <c r="R3858">
        <v>2280</v>
      </c>
      <c r="S3858" t="str">
        <f t="shared" si="60"/>
        <v>50K-100K</v>
      </c>
    </row>
    <row r="3859" spans="1:19" x14ac:dyDescent="0.3">
      <c r="A3859" t="s">
        <v>55</v>
      </c>
      <c r="B3859" t="s">
        <v>78</v>
      </c>
      <c r="C3859">
        <v>2016</v>
      </c>
      <c r="D3859" t="s">
        <v>20</v>
      </c>
      <c r="E3859" t="s">
        <v>21</v>
      </c>
      <c r="F3859">
        <v>2.2000000000000002</v>
      </c>
      <c r="G3859">
        <v>99243</v>
      </c>
      <c r="H3859">
        <v>170</v>
      </c>
      <c r="I3859">
        <v>156</v>
      </c>
      <c r="J3859">
        <v>2</v>
      </c>
      <c r="K3859">
        <v>0</v>
      </c>
      <c r="L3859" t="s">
        <v>34</v>
      </c>
      <c r="M3859" t="s">
        <v>94</v>
      </c>
      <c r="N3859" t="s">
        <v>45</v>
      </c>
      <c r="O3859" t="s">
        <v>29</v>
      </c>
      <c r="P3859">
        <v>25</v>
      </c>
      <c r="Q3859" t="s">
        <v>57</v>
      </c>
      <c r="R3859">
        <v>7909</v>
      </c>
      <c r="S3859" t="str">
        <f t="shared" si="60"/>
        <v>50K-100K</v>
      </c>
    </row>
    <row r="3860" spans="1:19" x14ac:dyDescent="0.3">
      <c r="A3860" t="s">
        <v>41</v>
      </c>
      <c r="B3860" t="s">
        <v>42</v>
      </c>
      <c r="C3860">
        <v>2005</v>
      </c>
      <c r="D3860" t="s">
        <v>20</v>
      </c>
      <c r="E3860" t="s">
        <v>140</v>
      </c>
      <c r="F3860">
        <v>2.5</v>
      </c>
      <c r="G3860">
        <v>167320</v>
      </c>
      <c r="H3860">
        <v>112</v>
      </c>
      <c r="I3860">
        <v>94</v>
      </c>
      <c r="J3860">
        <v>3</v>
      </c>
      <c r="K3860">
        <v>0</v>
      </c>
      <c r="L3860" t="s">
        <v>140</v>
      </c>
      <c r="M3860" t="s">
        <v>44</v>
      </c>
      <c r="N3860" t="s">
        <v>45</v>
      </c>
      <c r="O3860" t="s">
        <v>29</v>
      </c>
      <c r="P3860">
        <v>42</v>
      </c>
      <c r="Q3860" t="s">
        <v>64</v>
      </c>
      <c r="R3860">
        <v>500</v>
      </c>
      <c r="S3860" t="str">
        <f t="shared" si="60"/>
        <v>150K-200K</v>
      </c>
    </row>
    <row r="3861" spans="1:19" x14ac:dyDescent="0.3">
      <c r="A3861" t="s">
        <v>73</v>
      </c>
      <c r="B3861" t="s">
        <v>90</v>
      </c>
      <c r="C3861">
        <v>2012</v>
      </c>
      <c r="D3861" t="s">
        <v>20</v>
      </c>
      <c r="E3861" t="s">
        <v>21</v>
      </c>
      <c r="F3861">
        <v>1.6</v>
      </c>
      <c r="G3861">
        <v>187565</v>
      </c>
      <c r="H3861">
        <v>127</v>
      </c>
      <c r="I3861">
        <v>108</v>
      </c>
      <c r="J3861">
        <v>4</v>
      </c>
      <c r="K3861">
        <v>0</v>
      </c>
      <c r="L3861" t="s">
        <v>34</v>
      </c>
      <c r="M3861" t="s">
        <v>72</v>
      </c>
      <c r="N3861" t="s">
        <v>45</v>
      </c>
      <c r="O3861" t="s">
        <v>24</v>
      </c>
      <c r="P3861">
        <v>34</v>
      </c>
      <c r="Q3861" t="s">
        <v>64</v>
      </c>
      <c r="R3861">
        <v>4665</v>
      </c>
      <c r="S3861" t="str">
        <f t="shared" si="60"/>
        <v>150K-200K</v>
      </c>
    </row>
    <row r="3862" spans="1:19" x14ac:dyDescent="0.3">
      <c r="A3862" t="s">
        <v>26</v>
      </c>
      <c r="B3862" t="s">
        <v>58</v>
      </c>
      <c r="C3862">
        <v>2022</v>
      </c>
      <c r="D3862" t="s">
        <v>33</v>
      </c>
      <c r="E3862" t="s">
        <v>21</v>
      </c>
      <c r="F3862">
        <v>2.4</v>
      </c>
      <c r="G3862">
        <v>19635</v>
      </c>
      <c r="H3862">
        <v>192</v>
      </c>
      <c r="I3862">
        <v>164</v>
      </c>
      <c r="J3862">
        <v>1</v>
      </c>
      <c r="K3862">
        <v>0</v>
      </c>
      <c r="L3862" t="s">
        <v>34</v>
      </c>
      <c r="M3862" t="s">
        <v>22</v>
      </c>
      <c r="N3862" t="s">
        <v>23</v>
      </c>
      <c r="O3862" t="s">
        <v>60</v>
      </c>
      <c r="P3862">
        <v>32</v>
      </c>
      <c r="Q3862" t="s">
        <v>30</v>
      </c>
      <c r="R3862">
        <v>25486</v>
      </c>
      <c r="S3862" t="str">
        <f t="shared" si="60"/>
        <v>0-50K</v>
      </c>
    </row>
    <row r="3863" spans="1:19" x14ac:dyDescent="0.3">
      <c r="A3863" t="s">
        <v>80</v>
      </c>
      <c r="B3863" t="s">
        <v>83</v>
      </c>
      <c r="C3863">
        <v>2009</v>
      </c>
      <c r="D3863" t="s">
        <v>20</v>
      </c>
      <c r="E3863" t="s">
        <v>140</v>
      </c>
      <c r="F3863">
        <v>4</v>
      </c>
      <c r="G3863">
        <v>403376</v>
      </c>
      <c r="H3863">
        <v>284</v>
      </c>
      <c r="I3863">
        <v>187</v>
      </c>
      <c r="J3863">
        <v>4</v>
      </c>
      <c r="K3863">
        <v>1</v>
      </c>
      <c r="L3863" t="s">
        <v>43</v>
      </c>
      <c r="M3863" t="s">
        <v>35</v>
      </c>
      <c r="N3863" t="s">
        <v>84</v>
      </c>
      <c r="O3863" t="s">
        <v>95</v>
      </c>
      <c r="P3863">
        <v>18</v>
      </c>
      <c r="Q3863" t="s">
        <v>46</v>
      </c>
      <c r="R3863">
        <v>500</v>
      </c>
      <c r="S3863" t="str">
        <f t="shared" si="60"/>
        <v>200K+</v>
      </c>
    </row>
    <row r="3864" spans="1:19" x14ac:dyDescent="0.3">
      <c r="A3864" t="s">
        <v>80</v>
      </c>
      <c r="B3864" t="s">
        <v>98</v>
      </c>
      <c r="C3864">
        <v>2011</v>
      </c>
      <c r="D3864" t="s">
        <v>63</v>
      </c>
      <c r="E3864" t="s">
        <v>21</v>
      </c>
      <c r="F3864">
        <v>3.4</v>
      </c>
      <c r="G3864">
        <v>87879</v>
      </c>
      <c r="H3864">
        <v>187</v>
      </c>
      <c r="I3864">
        <v>187</v>
      </c>
      <c r="J3864">
        <v>3</v>
      </c>
      <c r="K3864" t="s">
        <v>140</v>
      </c>
      <c r="L3864" t="s">
        <v>34</v>
      </c>
      <c r="M3864" t="s">
        <v>35</v>
      </c>
      <c r="N3864" t="s">
        <v>23</v>
      </c>
      <c r="O3864" t="s">
        <v>29</v>
      </c>
      <c r="P3864">
        <v>23</v>
      </c>
      <c r="Q3864" t="s">
        <v>30</v>
      </c>
      <c r="R3864">
        <v>4757</v>
      </c>
      <c r="S3864" t="str">
        <f t="shared" si="60"/>
        <v>50K-100K</v>
      </c>
    </row>
    <row r="3865" spans="1:19" x14ac:dyDescent="0.3">
      <c r="A3865" t="s">
        <v>49</v>
      </c>
      <c r="B3865" t="s">
        <v>92</v>
      </c>
      <c r="C3865">
        <v>2008</v>
      </c>
      <c r="D3865" t="s">
        <v>20</v>
      </c>
      <c r="E3865" t="s">
        <v>21</v>
      </c>
      <c r="F3865">
        <v>3.5</v>
      </c>
      <c r="G3865">
        <v>233420</v>
      </c>
      <c r="H3865">
        <v>275</v>
      </c>
      <c r="I3865">
        <v>264</v>
      </c>
      <c r="J3865">
        <v>3</v>
      </c>
      <c r="K3865">
        <v>1</v>
      </c>
      <c r="L3865" t="s">
        <v>43</v>
      </c>
      <c r="M3865" t="s">
        <v>140</v>
      </c>
      <c r="N3865" t="s">
        <v>23</v>
      </c>
      <c r="O3865" t="s">
        <v>24</v>
      </c>
      <c r="P3865">
        <v>32</v>
      </c>
      <c r="Q3865" t="s">
        <v>57</v>
      </c>
      <c r="R3865">
        <v>500</v>
      </c>
      <c r="S3865" t="str">
        <f t="shared" si="60"/>
        <v>200K+</v>
      </c>
    </row>
    <row r="3866" spans="1:19" x14ac:dyDescent="0.3">
      <c r="A3866" t="s">
        <v>18</v>
      </c>
      <c r="B3866" t="s">
        <v>66</v>
      </c>
      <c r="C3866">
        <v>2017</v>
      </c>
      <c r="D3866" t="s">
        <v>20</v>
      </c>
      <c r="E3866" t="s">
        <v>21</v>
      </c>
      <c r="F3866">
        <v>2.1</v>
      </c>
      <c r="G3866">
        <v>109123</v>
      </c>
      <c r="H3866">
        <v>171</v>
      </c>
      <c r="I3866">
        <v>148</v>
      </c>
      <c r="J3866">
        <v>2</v>
      </c>
      <c r="K3866">
        <v>1</v>
      </c>
      <c r="L3866" t="s">
        <v>34</v>
      </c>
      <c r="M3866" t="s">
        <v>22</v>
      </c>
      <c r="N3866" t="s">
        <v>23</v>
      </c>
      <c r="O3866" t="s">
        <v>29</v>
      </c>
      <c r="P3866">
        <v>34</v>
      </c>
      <c r="Q3866" t="s">
        <v>37</v>
      </c>
      <c r="R3866">
        <v>17496</v>
      </c>
      <c r="S3866" t="str">
        <f t="shared" si="60"/>
        <v>100K-150K</v>
      </c>
    </row>
    <row r="3867" spans="1:19" x14ac:dyDescent="0.3">
      <c r="A3867" t="s">
        <v>49</v>
      </c>
      <c r="B3867" t="s">
        <v>92</v>
      </c>
      <c r="C3867">
        <v>2017</v>
      </c>
      <c r="D3867" t="s">
        <v>20</v>
      </c>
      <c r="E3867" t="s">
        <v>21</v>
      </c>
      <c r="F3867">
        <v>2.8</v>
      </c>
      <c r="G3867">
        <v>24906</v>
      </c>
      <c r="H3867">
        <v>206</v>
      </c>
      <c r="I3867">
        <v>208</v>
      </c>
      <c r="J3867">
        <v>2</v>
      </c>
      <c r="K3867" t="s">
        <v>140</v>
      </c>
      <c r="L3867" t="s">
        <v>40</v>
      </c>
      <c r="M3867" t="s">
        <v>59</v>
      </c>
      <c r="N3867" t="s">
        <v>23</v>
      </c>
      <c r="O3867" t="s">
        <v>29</v>
      </c>
      <c r="P3867">
        <v>26</v>
      </c>
      <c r="Q3867" t="s">
        <v>57</v>
      </c>
      <c r="R3867">
        <v>11492</v>
      </c>
      <c r="S3867" t="str">
        <f t="shared" si="60"/>
        <v>0-50K</v>
      </c>
    </row>
    <row r="3868" spans="1:19" x14ac:dyDescent="0.3">
      <c r="A3868" t="s">
        <v>41</v>
      </c>
      <c r="B3868" t="s">
        <v>96</v>
      </c>
      <c r="C3868">
        <v>2010</v>
      </c>
      <c r="D3868" t="s">
        <v>20</v>
      </c>
      <c r="E3868" t="s">
        <v>21</v>
      </c>
      <c r="F3868">
        <v>2.1</v>
      </c>
      <c r="G3868">
        <v>146983</v>
      </c>
      <c r="H3868">
        <v>172</v>
      </c>
      <c r="I3868">
        <v>187</v>
      </c>
      <c r="J3868">
        <v>5</v>
      </c>
      <c r="K3868" t="s">
        <v>140</v>
      </c>
      <c r="L3868" t="s">
        <v>140</v>
      </c>
      <c r="M3868" t="s">
        <v>59</v>
      </c>
      <c r="N3868" t="s">
        <v>45</v>
      </c>
      <c r="O3868" t="s">
        <v>29</v>
      </c>
      <c r="P3868">
        <v>33</v>
      </c>
      <c r="Q3868" t="s">
        <v>30</v>
      </c>
      <c r="R3868">
        <v>500</v>
      </c>
      <c r="S3868" t="str">
        <f t="shared" si="60"/>
        <v>100K-150K</v>
      </c>
    </row>
    <row r="3869" spans="1:19" x14ac:dyDescent="0.3">
      <c r="A3869" t="s">
        <v>26</v>
      </c>
      <c r="B3869" t="s">
        <v>27</v>
      </c>
      <c r="C3869">
        <v>2013</v>
      </c>
      <c r="D3869" t="s">
        <v>20</v>
      </c>
      <c r="E3869" t="s">
        <v>21</v>
      </c>
      <c r="F3869">
        <v>3.4</v>
      </c>
      <c r="G3869">
        <v>35834</v>
      </c>
      <c r="H3869">
        <v>187</v>
      </c>
      <c r="I3869">
        <v>247</v>
      </c>
      <c r="J3869">
        <v>2</v>
      </c>
      <c r="K3869">
        <v>1</v>
      </c>
      <c r="L3869" t="s">
        <v>34</v>
      </c>
      <c r="M3869" t="s">
        <v>28</v>
      </c>
      <c r="N3869" t="s">
        <v>23</v>
      </c>
      <c r="O3869" t="s">
        <v>29</v>
      </c>
      <c r="P3869">
        <v>24</v>
      </c>
      <c r="Q3869" t="s">
        <v>88</v>
      </c>
      <c r="R3869">
        <v>7392</v>
      </c>
      <c r="S3869" t="str">
        <f t="shared" si="60"/>
        <v>0-50K</v>
      </c>
    </row>
    <row r="3870" spans="1:19" x14ac:dyDescent="0.3">
      <c r="A3870" t="s">
        <v>26</v>
      </c>
      <c r="B3870" t="s">
        <v>101</v>
      </c>
      <c r="C3870">
        <v>2016</v>
      </c>
      <c r="D3870" t="s">
        <v>20</v>
      </c>
      <c r="E3870" t="s">
        <v>21</v>
      </c>
      <c r="F3870">
        <v>1.5</v>
      </c>
      <c r="G3870">
        <v>6110</v>
      </c>
      <c r="H3870">
        <v>144</v>
      </c>
      <c r="I3870">
        <v>137</v>
      </c>
      <c r="J3870">
        <v>1</v>
      </c>
      <c r="K3870">
        <v>1</v>
      </c>
      <c r="L3870" t="s">
        <v>43</v>
      </c>
      <c r="M3870" t="s">
        <v>22</v>
      </c>
      <c r="N3870" t="s">
        <v>45</v>
      </c>
      <c r="O3870" t="s">
        <v>29</v>
      </c>
      <c r="P3870">
        <v>35</v>
      </c>
      <c r="Q3870" t="s">
        <v>140</v>
      </c>
      <c r="R3870">
        <v>8305</v>
      </c>
      <c r="S3870" t="str">
        <f t="shared" si="60"/>
        <v>0-50K</v>
      </c>
    </row>
    <row r="3871" spans="1:19" x14ac:dyDescent="0.3">
      <c r="A3871" t="s">
        <v>18</v>
      </c>
      <c r="B3871" t="s">
        <v>66</v>
      </c>
      <c r="C3871">
        <v>2012</v>
      </c>
      <c r="D3871" t="s">
        <v>33</v>
      </c>
      <c r="E3871" t="s">
        <v>21</v>
      </c>
      <c r="F3871">
        <v>3.2</v>
      </c>
      <c r="G3871">
        <v>209822</v>
      </c>
      <c r="H3871">
        <v>234</v>
      </c>
      <c r="I3871">
        <v>216</v>
      </c>
      <c r="J3871">
        <v>3</v>
      </c>
      <c r="K3871" t="s">
        <v>140</v>
      </c>
      <c r="L3871" t="s">
        <v>140</v>
      </c>
      <c r="M3871" t="s">
        <v>44</v>
      </c>
      <c r="N3871" t="s">
        <v>23</v>
      </c>
      <c r="O3871" t="s">
        <v>29</v>
      </c>
      <c r="P3871">
        <v>25</v>
      </c>
      <c r="Q3871" t="s">
        <v>25</v>
      </c>
      <c r="R3871">
        <v>5759</v>
      </c>
      <c r="S3871" t="str">
        <f t="shared" si="60"/>
        <v>200K+</v>
      </c>
    </row>
    <row r="3872" spans="1:19" x14ac:dyDescent="0.3">
      <c r="A3872" t="s">
        <v>73</v>
      </c>
      <c r="B3872" t="s">
        <v>90</v>
      </c>
      <c r="C3872">
        <v>2018</v>
      </c>
      <c r="D3872" t="s">
        <v>20</v>
      </c>
      <c r="E3872" t="s">
        <v>21</v>
      </c>
      <c r="F3872">
        <v>2.4</v>
      </c>
      <c r="G3872">
        <v>113815</v>
      </c>
      <c r="H3872">
        <v>181</v>
      </c>
      <c r="I3872">
        <v>167</v>
      </c>
      <c r="J3872">
        <v>1</v>
      </c>
      <c r="K3872">
        <v>1</v>
      </c>
      <c r="L3872" t="s">
        <v>40</v>
      </c>
      <c r="M3872" t="s">
        <v>44</v>
      </c>
      <c r="N3872" t="s">
        <v>45</v>
      </c>
      <c r="O3872" t="s">
        <v>29</v>
      </c>
      <c r="P3872">
        <v>32</v>
      </c>
      <c r="Q3872" t="s">
        <v>30</v>
      </c>
      <c r="R3872">
        <v>13996</v>
      </c>
      <c r="S3872" t="str">
        <f t="shared" si="60"/>
        <v>100K-150K</v>
      </c>
    </row>
    <row r="3873" spans="1:19" x14ac:dyDescent="0.3">
      <c r="A3873" t="s">
        <v>73</v>
      </c>
      <c r="B3873" t="s">
        <v>90</v>
      </c>
      <c r="C3873">
        <v>2012</v>
      </c>
      <c r="D3873" t="s">
        <v>20</v>
      </c>
      <c r="E3873" t="s">
        <v>21</v>
      </c>
      <c r="F3873">
        <v>2.5</v>
      </c>
      <c r="G3873">
        <v>156848</v>
      </c>
      <c r="H3873">
        <v>156</v>
      </c>
      <c r="I3873">
        <v>165</v>
      </c>
      <c r="J3873">
        <v>4</v>
      </c>
      <c r="K3873">
        <v>1</v>
      </c>
      <c r="L3873" t="s">
        <v>34</v>
      </c>
      <c r="M3873" t="s">
        <v>28</v>
      </c>
      <c r="N3873" t="s">
        <v>45</v>
      </c>
      <c r="O3873" t="s">
        <v>29</v>
      </c>
      <c r="P3873">
        <v>32</v>
      </c>
      <c r="Q3873" t="s">
        <v>140</v>
      </c>
      <c r="R3873">
        <v>5450</v>
      </c>
      <c r="S3873" t="str">
        <f t="shared" si="60"/>
        <v>150K-200K</v>
      </c>
    </row>
    <row r="3874" spans="1:19" x14ac:dyDescent="0.3">
      <c r="A3874" t="s">
        <v>18</v>
      </c>
      <c r="B3874" t="s">
        <v>66</v>
      </c>
      <c r="C3874">
        <v>2011</v>
      </c>
      <c r="D3874" t="s">
        <v>63</v>
      </c>
      <c r="E3874" t="s">
        <v>21</v>
      </c>
      <c r="F3874">
        <v>2.4</v>
      </c>
      <c r="G3874">
        <v>141612</v>
      </c>
      <c r="H3874">
        <v>188</v>
      </c>
      <c r="I3874">
        <v>175</v>
      </c>
      <c r="J3874">
        <v>3</v>
      </c>
      <c r="K3874">
        <v>0</v>
      </c>
      <c r="L3874" t="s">
        <v>43</v>
      </c>
      <c r="M3874" t="s">
        <v>72</v>
      </c>
      <c r="N3874" t="s">
        <v>23</v>
      </c>
      <c r="O3874" t="s">
        <v>24</v>
      </c>
      <c r="P3874">
        <v>31</v>
      </c>
      <c r="Q3874" t="s">
        <v>48</v>
      </c>
      <c r="R3874">
        <v>8661</v>
      </c>
      <c r="S3874" t="str">
        <f t="shared" si="60"/>
        <v>100K-150K</v>
      </c>
    </row>
    <row r="3875" spans="1:19" x14ac:dyDescent="0.3">
      <c r="A3875" t="s">
        <v>31</v>
      </c>
      <c r="B3875" t="s">
        <v>61</v>
      </c>
      <c r="C3875">
        <v>2019</v>
      </c>
      <c r="D3875" t="s">
        <v>33</v>
      </c>
      <c r="E3875" t="s">
        <v>21</v>
      </c>
      <c r="F3875">
        <v>2.5</v>
      </c>
      <c r="G3875">
        <v>72557</v>
      </c>
      <c r="H3875">
        <v>161</v>
      </c>
      <c r="I3875">
        <v>164</v>
      </c>
      <c r="J3875">
        <v>3</v>
      </c>
      <c r="K3875" t="s">
        <v>140</v>
      </c>
      <c r="L3875" t="s">
        <v>34</v>
      </c>
      <c r="M3875" t="s">
        <v>52</v>
      </c>
      <c r="N3875" t="s">
        <v>45</v>
      </c>
      <c r="O3875" t="s">
        <v>29</v>
      </c>
      <c r="P3875">
        <v>32</v>
      </c>
      <c r="Q3875" t="s">
        <v>37</v>
      </c>
      <c r="R3875">
        <v>14377</v>
      </c>
      <c r="S3875" t="str">
        <f t="shared" si="60"/>
        <v>50K-100K</v>
      </c>
    </row>
    <row r="3876" spans="1:19" x14ac:dyDescent="0.3">
      <c r="A3876" t="s">
        <v>31</v>
      </c>
      <c r="B3876" t="s">
        <v>61</v>
      </c>
      <c r="C3876">
        <v>2020</v>
      </c>
      <c r="D3876" t="s">
        <v>20</v>
      </c>
      <c r="E3876" t="s">
        <v>21</v>
      </c>
      <c r="F3876">
        <v>2.5</v>
      </c>
      <c r="G3876">
        <v>37270</v>
      </c>
      <c r="H3876">
        <v>187</v>
      </c>
      <c r="I3876">
        <v>187</v>
      </c>
      <c r="J3876">
        <v>1</v>
      </c>
      <c r="K3876">
        <v>1</v>
      </c>
      <c r="L3876" t="s">
        <v>40</v>
      </c>
      <c r="M3876" t="s">
        <v>28</v>
      </c>
      <c r="N3876" t="s">
        <v>45</v>
      </c>
      <c r="O3876" t="s">
        <v>29</v>
      </c>
      <c r="P3876">
        <v>36</v>
      </c>
      <c r="Q3876" t="s">
        <v>91</v>
      </c>
      <c r="R3876">
        <v>13082</v>
      </c>
      <c r="S3876" t="str">
        <f t="shared" si="60"/>
        <v>0-50K</v>
      </c>
    </row>
    <row r="3877" spans="1:19" x14ac:dyDescent="0.3">
      <c r="A3877" t="s">
        <v>31</v>
      </c>
      <c r="B3877" t="s">
        <v>99</v>
      </c>
      <c r="C3877">
        <v>2017</v>
      </c>
      <c r="D3877" t="s">
        <v>20</v>
      </c>
      <c r="E3877" t="s">
        <v>21</v>
      </c>
      <c r="F3877">
        <v>2.5</v>
      </c>
      <c r="G3877">
        <v>42704</v>
      </c>
      <c r="H3877">
        <v>201</v>
      </c>
      <c r="I3877">
        <v>189</v>
      </c>
      <c r="J3877">
        <v>4</v>
      </c>
      <c r="K3877" t="s">
        <v>140</v>
      </c>
      <c r="L3877" t="s">
        <v>40</v>
      </c>
      <c r="M3877" t="s">
        <v>35</v>
      </c>
      <c r="N3877" t="s">
        <v>23</v>
      </c>
      <c r="O3877" t="s">
        <v>29</v>
      </c>
      <c r="P3877">
        <v>28</v>
      </c>
      <c r="Q3877" t="s">
        <v>140</v>
      </c>
      <c r="R3877">
        <v>11446</v>
      </c>
      <c r="S3877" t="str">
        <f t="shared" si="60"/>
        <v>0-50K</v>
      </c>
    </row>
    <row r="3878" spans="1:19" x14ac:dyDescent="0.3">
      <c r="A3878" t="s">
        <v>80</v>
      </c>
      <c r="B3878" t="s">
        <v>102</v>
      </c>
      <c r="C3878">
        <v>2017</v>
      </c>
      <c r="D3878" t="s">
        <v>65</v>
      </c>
      <c r="E3878" t="s">
        <v>21</v>
      </c>
      <c r="F3878">
        <v>0</v>
      </c>
      <c r="G3878">
        <v>95102</v>
      </c>
      <c r="H3878">
        <v>273</v>
      </c>
      <c r="I3878">
        <v>300</v>
      </c>
      <c r="J3878">
        <v>1</v>
      </c>
      <c r="K3878">
        <v>0</v>
      </c>
      <c r="L3878" t="s">
        <v>34</v>
      </c>
      <c r="M3878" t="s">
        <v>28</v>
      </c>
      <c r="N3878" t="s">
        <v>23</v>
      </c>
      <c r="O3878" t="s">
        <v>24</v>
      </c>
      <c r="P3878">
        <v>108</v>
      </c>
      <c r="Q3878" t="s">
        <v>88</v>
      </c>
      <c r="R3878">
        <v>14286</v>
      </c>
      <c r="S3878" t="str">
        <f t="shared" si="60"/>
        <v>50K-100K</v>
      </c>
    </row>
    <row r="3879" spans="1:19" x14ac:dyDescent="0.3">
      <c r="A3879" t="s">
        <v>55</v>
      </c>
      <c r="B3879" t="s">
        <v>75</v>
      </c>
      <c r="C3879">
        <v>2013</v>
      </c>
      <c r="D3879" t="s">
        <v>33</v>
      </c>
      <c r="E3879" t="s">
        <v>21</v>
      </c>
      <c r="F3879">
        <v>1.4</v>
      </c>
      <c r="G3879">
        <v>140544</v>
      </c>
      <c r="H3879">
        <v>126</v>
      </c>
      <c r="I3879">
        <v>130</v>
      </c>
      <c r="J3879">
        <v>2</v>
      </c>
      <c r="K3879">
        <v>0</v>
      </c>
      <c r="L3879" t="s">
        <v>140</v>
      </c>
      <c r="M3879" t="s">
        <v>35</v>
      </c>
      <c r="N3879" t="s">
        <v>45</v>
      </c>
      <c r="O3879" t="s">
        <v>29</v>
      </c>
      <c r="P3879">
        <v>56</v>
      </c>
      <c r="Q3879" t="s">
        <v>140</v>
      </c>
      <c r="R3879">
        <v>1389</v>
      </c>
      <c r="S3879" t="str">
        <f t="shared" si="60"/>
        <v>100K-150K</v>
      </c>
    </row>
    <row r="3880" spans="1:19" x14ac:dyDescent="0.3">
      <c r="A3880" t="s">
        <v>53</v>
      </c>
      <c r="B3880" t="s">
        <v>54</v>
      </c>
      <c r="C3880">
        <v>2012</v>
      </c>
      <c r="D3880" t="s">
        <v>20</v>
      </c>
      <c r="E3880" t="s">
        <v>21</v>
      </c>
      <c r="F3880">
        <v>2.4</v>
      </c>
      <c r="G3880">
        <v>107948</v>
      </c>
      <c r="H3880">
        <v>174</v>
      </c>
      <c r="I3880">
        <v>166</v>
      </c>
      <c r="J3880">
        <v>2</v>
      </c>
      <c r="K3880">
        <v>1</v>
      </c>
      <c r="L3880" t="s">
        <v>40</v>
      </c>
      <c r="M3880" t="s">
        <v>35</v>
      </c>
      <c r="N3880" t="s">
        <v>23</v>
      </c>
      <c r="O3880" t="s">
        <v>29</v>
      </c>
      <c r="P3880">
        <v>33</v>
      </c>
      <c r="Q3880" t="s">
        <v>91</v>
      </c>
      <c r="R3880">
        <v>8544</v>
      </c>
      <c r="S3880" t="str">
        <f t="shared" si="60"/>
        <v>100K-150K</v>
      </c>
    </row>
    <row r="3881" spans="1:19" x14ac:dyDescent="0.3">
      <c r="A3881" t="s">
        <v>55</v>
      </c>
      <c r="B3881" t="s">
        <v>69</v>
      </c>
      <c r="C3881">
        <v>2018</v>
      </c>
      <c r="D3881" t="s">
        <v>63</v>
      </c>
      <c r="E3881" t="s">
        <v>21</v>
      </c>
      <c r="F3881">
        <v>2.9</v>
      </c>
      <c r="G3881">
        <v>34743</v>
      </c>
      <c r="H3881">
        <v>210</v>
      </c>
      <c r="I3881">
        <v>211</v>
      </c>
      <c r="J3881">
        <v>3</v>
      </c>
      <c r="K3881">
        <v>0</v>
      </c>
      <c r="L3881" t="s">
        <v>34</v>
      </c>
      <c r="M3881" t="s">
        <v>140</v>
      </c>
      <c r="N3881" t="s">
        <v>23</v>
      </c>
      <c r="O3881" t="s">
        <v>60</v>
      </c>
      <c r="P3881">
        <v>27</v>
      </c>
      <c r="Q3881" t="s">
        <v>76</v>
      </c>
      <c r="R3881">
        <v>14235</v>
      </c>
      <c r="S3881" t="str">
        <f t="shared" si="60"/>
        <v>0-50K</v>
      </c>
    </row>
    <row r="3882" spans="1:19" x14ac:dyDescent="0.3">
      <c r="A3882" t="s">
        <v>26</v>
      </c>
      <c r="B3882" t="s">
        <v>27</v>
      </c>
      <c r="C3882">
        <v>2024</v>
      </c>
      <c r="D3882" t="s">
        <v>65</v>
      </c>
      <c r="E3882" t="s">
        <v>21</v>
      </c>
      <c r="F3882">
        <v>0</v>
      </c>
      <c r="G3882">
        <v>12463</v>
      </c>
      <c r="H3882">
        <v>348</v>
      </c>
      <c r="I3882">
        <v>382</v>
      </c>
      <c r="J3882">
        <v>1</v>
      </c>
      <c r="K3882">
        <v>0</v>
      </c>
      <c r="L3882" t="s">
        <v>43</v>
      </c>
      <c r="M3882" t="s">
        <v>72</v>
      </c>
      <c r="N3882" t="s">
        <v>23</v>
      </c>
      <c r="O3882" t="s">
        <v>24</v>
      </c>
      <c r="P3882">
        <v>119</v>
      </c>
      <c r="Q3882" t="s">
        <v>37</v>
      </c>
      <c r="R3882">
        <v>26401</v>
      </c>
      <c r="S3882" t="str">
        <f t="shared" si="60"/>
        <v>0-50K</v>
      </c>
    </row>
    <row r="3883" spans="1:19" x14ac:dyDescent="0.3">
      <c r="A3883" t="s">
        <v>38</v>
      </c>
      <c r="B3883" t="s">
        <v>86</v>
      </c>
      <c r="C3883">
        <v>2023</v>
      </c>
      <c r="D3883" t="s">
        <v>20</v>
      </c>
      <c r="E3883" t="s">
        <v>140</v>
      </c>
      <c r="F3883">
        <v>4.9000000000000004</v>
      </c>
      <c r="G3883">
        <v>24633</v>
      </c>
      <c r="H3883">
        <v>352</v>
      </c>
      <c r="I3883">
        <v>342</v>
      </c>
      <c r="J3883">
        <v>1</v>
      </c>
      <c r="K3883">
        <v>0</v>
      </c>
      <c r="L3883" t="s">
        <v>34</v>
      </c>
      <c r="M3883" t="s">
        <v>72</v>
      </c>
      <c r="N3883" t="s">
        <v>84</v>
      </c>
      <c r="O3883" t="s">
        <v>95</v>
      </c>
      <c r="P3883">
        <v>11</v>
      </c>
      <c r="Q3883" t="s">
        <v>25</v>
      </c>
      <c r="R3883">
        <v>29308</v>
      </c>
      <c r="S3883" t="str">
        <f t="shared" si="60"/>
        <v>0-50K</v>
      </c>
    </row>
    <row r="3884" spans="1:19" x14ac:dyDescent="0.3">
      <c r="A3884" t="s">
        <v>55</v>
      </c>
      <c r="B3884" t="s">
        <v>56</v>
      </c>
      <c r="C3884">
        <v>2014</v>
      </c>
      <c r="D3884" t="s">
        <v>63</v>
      </c>
      <c r="E3884" t="s">
        <v>21</v>
      </c>
      <c r="F3884">
        <v>2.5</v>
      </c>
      <c r="G3884">
        <v>85393</v>
      </c>
      <c r="H3884">
        <v>288</v>
      </c>
      <c r="I3884">
        <v>271</v>
      </c>
      <c r="J3884">
        <v>2</v>
      </c>
      <c r="K3884">
        <v>0</v>
      </c>
      <c r="L3884" t="s">
        <v>43</v>
      </c>
      <c r="M3884" t="s">
        <v>59</v>
      </c>
      <c r="N3884" t="s">
        <v>23</v>
      </c>
      <c r="O3884" t="s">
        <v>29</v>
      </c>
      <c r="P3884">
        <v>23</v>
      </c>
      <c r="Q3884" t="s">
        <v>46</v>
      </c>
      <c r="R3884">
        <v>10843</v>
      </c>
      <c r="S3884" t="str">
        <f t="shared" si="60"/>
        <v>50K-100K</v>
      </c>
    </row>
    <row r="3885" spans="1:19" x14ac:dyDescent="0.3">
      <c r="A3885" t="s">
        <v>55</v>
      </c>
      <c r="B3885" t="s">
        <v>69</v>
      </c>
      <c r="C3885">
        <v>2014</v>
      </c>
      <c r="D3885" t="s">
        <v>20</v>
      </c>
      <c r="E3885" t="s">
        <v>21</v>
      </c>
      <c r="F3885">
        <v>2.2999999999999998</v>
      </c>
      <c r="G3885">
        <v>93887</v>
      </c>
      <c r="H3885">
        <v>186</v>
      </c>
      <c r="I3885">
        <v>162</v>
      </c>
      <c r="J3885">
        <v>2</v>
      </c>
      <c r="K3885">
        <v>0</v>
      </c>
      <c r="L3885" t="s">
        <v>40</v>
      </c>
      <c r="M3885" t="s">
        <v>94</v>
      </c>
      <c r="N3885" t="s">
        <v>23</v>
      </c>
      <c r="O3885" t="s">
        <v>24</v>
      </c>
      <c r="P3885">
        <v>29</v>
      </c>
      <c r="Q3885" t="s">
        <v>88</v>
      </c>
      <c r="R3885">
        <v>6548</v>
      </c>
      <c r="S3885" t="str">
        <f t="shared" si="60"/>
        <v>50K-100K</v>
      </c>
    </row>
    <row r="3886" spans="1:19" x14ac:dyDescent="0.3">
      <c r="A3886" t="s">
        <v>26</v>
      </c>
      <c r="B3886" t="s">
        <v>27</v>
      </c>
      <c r="C3886">
        <v>2021</v>
      </c>
      <c r="D3886" t="s">
        <v>20</v>
      </c>
      <c r="E3886" t="s">
        <v>140</v>
      </c>
      <c r="F3886">
        <v>2.5</v>
      </c>
      <c r="G3886">
        <v>31557</v>
      </c>
      <c r="H3886">
        <v>187</v>
      </c>
      <c r="I3886">
        <v>187</v>
      </c>
      <c r="J3886">
        <v>1</v>
      </c>
      <c r="K3886">
        <v>0</v>
      </c>
      <c r="L3886" t="s">
        <v>40</v>
      </c>
      <c r="M3886" t="s">
        <v>22</v>
      </c>
      <c r="N3886" t="s">
        <v>23</v>
      </c>
      <c r="O3886" t="s">
        <v>29</v>
      </c>
      <c r="P3886">
        <v>32</v>
      </c>
      <c r="Q3886" t="s">
        <v>64</v>
      </c>
      <c r="R3886">
        <v>16846</v>
      </c>
      <c r="S3886" t="str">
        <f t="shared" si="60"/>
        <v>0-50K</v>
      </c>
    </row>
    <row r="3887" spans="1:19" x14ac:dyDescent="0.3">
      <c r="A3887" t="s">
        <v>18</v>
      </c>
      <c r="B3887" t="s">
        <v>51</v>
      </c>
      <c r="C3887">
        <v>2014</v>
      </c>
      <c r="D3887" t="s">
        <v>20</v>
      </c>
      <c r="E3887" t="s">
        <v>21</v>
      </c>
      <c r="F3887">
        <v>1.5</v>
      </c>
      <c r="G3887">
        <v>129116</v>
      </c>
      <c r="H3887">
        <v>133</v>
      </c>
      <c r="I3887">
        <v>136</v>
      </c>
      <c r="J3887">
        <v>2</v>
      </c>
      <c r="K3887">
        <v>0</v>
      </c>
      <c r="L3887" t="s">
        <v>34</v>
      </c>
      <c r="M3887" t="s">
        <v>28</v>
      </c>
      <c r="N3887" t="s">
        <v>45</v>
      </c>
      <c r="O3887" t="s">
        <v>29</v>
      </c>
      <c r="P3887">
        <v>39</v>
      </c>
      <c r="Q3887" t="s">
        <v>64</v>
      </c>
      <c r="R3887">
        <v>11787</v>
      </c>
      <c r="S3887" t="str">
        <f t="shared" si="60"/>
        <v>100K-150K</v>
      </c>
    </row>
    <row r="3888" spans="1:19" x14ac:dyDescent="0.3">
      <c r="A3888" t="s">
        <v>80</v>
      </c>
      <c r="B3888" t="s">
        <v>98</v>
      </c>
      <c r="C3888">
        <v>2007</v>
      </c>
      <c r="D3888" t="s">
        <v>20</v>
      </c>
      <c r="E3888" t="s">
        <v>67</v>
      </c>
      <c r="F3888">
        <v>2.5</v>
      </c>
      <c r="G3888">
        <v>102849</v>
      </c>
      <c r="H3888">
        <v>219</v>
      </c>
      <c r="I3888">
        <v>201</v>
      </c>
      <c r="J3888">
        <v>5</v>
      </c>
      <c r="K3888">
        <v>1</v>
      </c>
      <c r="L3888" t="s">
        <v>43</v>
      </c>
      <c r="M3888" t="s">
        <v>52</v>
      </c>
      <c r="N3888" t="s">
        <v>23</v>
      </c>
      <c r="O3888" t="s">
        <v>24</v>
      </c>
      <c r="P3888">
        <v>27</v>
      </c>
      <c r="Q3888" t="s">
        <v>140</v>
      </c>
      <c r="R3888">
        <v>983</v>
      </c>
      <c r="S3888" t="str">
        <f t="shared" si="60"/>
        <v>100K-150K</v>
      </c>
    </row>
    <row r="3889" spans="1:19" x14ac:dyDescent="0.3">
      <c r="A3889" t="s">
        <v>55</v>
      </c>
      <c r="B3889" t="s">
        <v>78</v>
      </c>
      <c r="C3889">
        <v>2020</v>
      </c>
      <c r="D3889" t="s">
        <v>33</v>
      </c>
      <c r="E3889" t="s">
        <v>21</v>
      </c>
      <c r="F3889">
        <v>2.2999999999999998</v>
      </c>
      <c r="G3889">
        <v>93559</v>
      </c>
      <c r="H3889">
        <v>168</v>
      </c>
      <c r="I3889">
        <v>171</v>
      </c>
      <c r="J3889">
        <v>1</v>
      </c>
      <c r="K3889">
        <v>1</v>
      </c>
      <c r="L3889" t="s">
        <v>43</v>
      </c>
      <c r="M3889" t="s">
        <v>94</v>
      </c>
      <c r="N3889" t="s">
        <v>45</v>
      </c>
      <c r="O3889" t="s">
        <v>29</v>
      </c>
      <c r="P3889">
        <v>51</v>
      </c>
      <c r="Q3889" t="s">
        <v>140</v>
      </c>
      <c r="R3889">
        <v>13090</v>
      </c>
      <c r="S3889" t="str">
        <f t="shared" si="60"/>
        <v>50K-100K</v>
      </c>
    </row>
    <row r="3890" spans="1:19" x14ac:dyDescent="0.3">
      <c r="A3890" t="s">
        <v>18</v>
      </c>
      <c r="B3890" t="s">
        <v>51</v>
      </c>
      <c r="C3890">
        <v>2015</v>
      </c>
      <c r="D3890" t="s">
        <v>33</v>
      </c>
      <c r="E3890" t="s">
        <v>21</v>
      </c>
      <c r="F3890">
        <v>1.6</v>
      </c>
      <c r="G3890">
        <v>221681</v>
      </c>
      <c r="H3890">
        <v>139</v>
      </c>
      <c r="I3890">
        <v>157</v>
      </c>
      <c r="J3890">
        <v>2</v>
      </c>
      <c r="K3890">
        <v>0</v>
      </c>
      <c r="L3890" t="s">
        <v>140</v>
      </c>
      <c r="M3890" t="s">
        <v>44</v>
      </c>
      <c r="N3890" t="s">
        <v>45</v>
      </c>
      <c r="O3890" t="s">
        <v>29</v>
      </c>
      <c r="P3890">
        <v>52</v>
      </c>
      <c r="Q3890" t="s">
        <v>25</v>
      </c>
      <c r="R3890">
        <v>9773</v>
      </c>
      <c r="S3890" t="str">
        <f t="shared" si="60"/>
        <v>200K+</v>
      </c>
    </row>
    <row r="3891" spans="1:19" x14ac:dyDescent="0.3">
      <c r="A3891" t="s">
        <v>18</v>
      </c>
      <c r="B3891" t="s">
        <v>66</v>
      </c>
      <c r="C3891">
        <v>2009</v>
      </c>
      <c r="D3891" t="s">
        <v>63</v>
      </c>
      <c r="E3891" t="s">
        <v>140</v>
      </c>
      <c r="F3891">
        <v>2.7</v>
      </c>
      <c r="G3891">
        <v>180551</v>
      </c>
      <c r="H3891">
        <v>195</v>
      </c>
      <c r="I3891">
        <v>174</v>
      </c>
      <c r="J3891">
        <v>4</v>
      </c>
      <c r="K3891">
        <v>0</v>
      </c>
      <c r="L3891" t="s">
        <v>40</v>
      </c>
      <c r="M3891" t="s">
        <v>59</v>
      </c>
      <c r="N3891" t="s">
        <v>23</v>
      </c>
      <c r="O3891" t="s">
        <v>24</v>
      </c>
      <c r="P3891">
        <v>32</v>
      </c>
      <c r="Q3891" t="s">
        <v>30</v>
      </c>
      <c r="R3891">
        <v>3333</v>
      </c>
      <c r="S3891" t="str">
        <f t="shared" si="60"/>
        <v>150K-200K</v>
      </c>
    </row>
    <row r="3892" spans="1:19" x14ac:dyDescent="0.3">
      <c r="A3892" t="s">
        <v>26</v>
      </c>
      <c r="B3892" t="s">
        <v>27</v>
      </c>
      <c r="C3892">
        <v>2008</v>
      </c>
      <c r="D3892" t="s">
        <v>20</v>
      </c>
      <c r="E3892" t="s">
        <v>21</v>
      </c>
      <c r="F3892">
        <v>2.7</v>
      </c>
      <c r="G3892">
        <v>367702</v>
      </c>
      <c r="H3892">
        <v>197</v>
      </c>
      <c r="I3892">
        <v>205</v>
      </c>
      <c r="J3892">
        <v>4</v>
      </c>
      <c r="K3892">
        <v>1</v>
      </c>
      <c r="L3892" t="s">
        <v>140</v>
      </c>
      <c r="M3892" t="s">
        <v>22</v>
      </c>
      <c r="N3892" t="s">
        <v>23</v>
      </c>
      <c r="O3892" t="s">
        <v>24</v>
      </c>
      <c r="P3892">
        <v>27</v>
      </c>
      <c r="Q3892" t="s">
        <v>88</v>
      </c>
      <c r="R3892">
        <v>500</v>
      </c>
      <c r="S3892" t="str">
        <f t="shared" si="60"/>
        <v>200K+</v>
      </c>
    </row>
    <row r="3893" spans="1:19" x14ac:dyDescent="0.3">
      <c r="A3893" t="s">
        <v>18</v>
      </c>
      <c r="B3893" t="s">
        <v>66</v>
      </c>
      <c r="C3893">
        <v>2011</v>
      </c>
      <c r="D3893" t="s">
        <v>20</v>
      </c>
      <c r="E3893" t="s">
        <v>21</v>
      </c>
      <c r="F3893">
        <v>2.4</v>
      </c>
      <c r="G3893">
        <v>123392</v>
      </c>
      <c r="H3893">
        <v>187</v>
      </c>
      <c r="I3893">
        <v>163</v>
      </c>
      <c r="J3893">
        <v>4</v>
      </c>
      <c r="K3893">
        <v>1</v>
      </c>
      <c r="L3893" t="s">
        <v>34</v>
      </c>
      <c r="M3893" t="s">
        <v>22</v>
      </c>
      <c r="N3893" t="s">
        <v>23</v>
      </c>
      <c r="O3893" t="s">
        <v>60</v>
      </c>
      <c r="P3893">
        <v>32</v>
      </c>
      <c r="Q3893" t="s">
        <v>57</v>
      </c>
      <c r="R3893">
        <v>6870</v>
      </c>
      <c r="S3893" t="str">
        <f t="shared" si="60"/>
        <v>100K-150K</v>
      </c>
    </row>
    <row r="3894" spans="1:19" x14ac:dyDescent="0.3">
      <c r="A3894" t="s">
        <v>31</v>
      </c>
      <c r="B3894" t="s">
        <v>32</v>
      </c>
      <c r="C3894">
        <v>2016</v>
      </c>
      <c r="D3894" t="s">
        <v>20</v>
      </c>
      <c r="E3894" t="s">
        <v>21</v>
      </c>
      <c r="F3894">
        <v>1.6</v>
      </c>
      <c r="G3894">
        <v>41548</v>
      </c>
      <c r="H3894">
        <v>187</v>
      </c>
      <c r="I3894">
        <v>187</v>
      </c>
      <c r="J3894">
        <v>2</v>
      </c>
      <c r="K3894" t="s">
        <v>140</v>
      </c>
      <c r="L3894" t="s">
        <v>40</v>
      </c>
      <c r="M3894" t="s">
        <v>44</v>
      </c>
      <c r="N3894" t="s">
        <v>36</v>
      </c>
      <c r="O3894" t="s">
        <v>29</v>
      </c>
      <c r="P3894">
        <v>39</v>
      </c>
      <c r="Q3894" t="s">
        <v>30</v>
      </c>
      <c r="R3894">
        <v>8507</v>
      </c>
      <c r="S3894" t="str">
        <f t="shared" si="60"/>
        <v>0-50K</v>
      </c>
    </row>
    <row r="3895" spans="1:19" x14ac:dyDescent="0.3">
      <c r="A3895" t="s">
        <v>53</v>
      </c>
      <c r="B3895" t="s">
        <v>79</v>
      </c>
      <c r="C3895">
        <v>2023</v>
      </c>
      <c r="D3895" t="s">
        <v>63</v>
      </c>
      <c r="E3895" t="s">
        <v>21</v>
      </c>
      <c r="F3895">
        <v>1.4</v>
      </c>
      <c r="G3895">
        <v>9170</v>
      </c>
      <c r="H3895">
        <v>128</v>
      </c>
      <c r="I3895">
        <v>187</v>
      </c>
      <c r="J3895">
        <v>1</v>
      </c>
      <c r="K3895">
        <v>0</v>
      </c>
      <c r="L3895" t="s">
        <v>43</v>
      </c>
      <c r="M3895" t="s">
        <v>94</v>
      </c>
      <c r="N3895" t="s">
        <v>45</v>
      </c>
      <c r="O3895" t="s">
        <v>29</v>
      </c>
      <c r="P3895">
        <v>32</v>
      </c>
      <c r="Q3895" t="s">
        <v>140</v>
      </c>
      <c r="R3895">
        <v>47944</v>
      </c>
      <c r="S3895" t="str">
        <f t="shared" si="60"/>
        <v>0-50K</v>
      </c>
    </row>
    <row r="3896" spans="1:19" x14ac:dyDescent="0.3">
      <c r="A3896" t="s">
        <v>55</v>
      </c>
      <c r="B3896" t="s">
        <v>78</v>
      </c>
      <c r="C3896">
        <v>2014</v>
      </c>
      <c r="D3896" t="s">
        <v>20</v>
      </c>
      <c r="E3896" t="s">
        <v>140</v>
      </c>
      <c r="F3896">
        <v>2.4</v>
      </c>
      <c r="G3896">
        <v>217521</v>
      </c>
      <c r="H3896">
        <v>203</v>
      </c>
      <c r="I3896">
        <v>181</v>
      </c>
      <c r="J3896">
        <v>2</v>
      </c>
      <c r="K3896">
        <v>1</v>
      </c>
      <c r="L3896" t="s">
        <v>43</v>
      </c>
      <c r="M3896" t="s">
        <v>22</v>
      </c>
      <c r="N3896" t="s">
        <v>45</v>
      </c>
      <c r="O3896" t="s">
        <v>29</v>
      </c>
      <c r="P3896">
        <v>33</v>
      </c>
      <c r="Q3896" t="s">
        <v>88</v>
      </c>
      <c r="R3896">
        <v>500</v>
      </c>
      <c r="S3896" t="str">
        <f t="shared" si="60"/>
        <v>200K+</v>
      </c>
    </row>
    <row r="3897" spans="1:19" x14ac:dyDescent="0.3">
      <c r="A3897" t="s">
        <v>49</v>
      </c>
      <c r="B3897" t="s">
        <v>100</v>
      </c>
      <c r="C3897">
        <v>2009</v>
      </c>
      <c r="D3897" t="s">
        <v>20</v>
      </c>
      <c r="E3897" t="s">
        <v>67</v>
      </c>
      <c r="F3897">
        <v>1.4</v>
      </c>
      <c r="G3897">
        <v>176628</v>
      </c>
      <c r="H3897">
        <v>122</v>
      </c>
      <c r="I3897">
        <v>113</v>
      </c>
      <c r="J3897">
        <v>3</v>
      </c>
      <c r="K3897">
        <v>1</v>
      </c>
      <c r="L3897" t="s">
        <v>140</v>
      </c>
      <c r="M3897" t="s">
        <v>52</v>
      </c>
      <c r="N3897" t="s">
        <v>45</v>
      </c>
      <c r="O3897" t="s">
        <v>29</v>
      </c>
      <c r="P3897">
        <v>36</v>
      </c>
      <c r="Q3897" t="s">
        <v>88</v>
      </c>
      <c r="R3897">
        <v>500</v>
      </c>
      <c r="S3897" t="str">
        <f t="shared" si="60"/>
        <v>150K-200K</v>
      </c>
    </row>
    <row r="3898" spans="1:19" x14ac:dyDescent="0.3">
      <c r="A3898" t="s">
        <v>26</v>
      </c>
      <c r="B3898" t="s">
        <v>27</v>
      </c>
      <c r="C3898">
        <v>2024</v>
      </c>
      <c r="D3898" t="s">
        <v>20</v>
      </c>
      <c r="E3898" t="s">
        <v>21</v>
      </c>
      <c r="F3898">
        <v>3.4</v>
      </c>
      <c r="G3898">
        <v>128</v>
      </c>
      <c r="H3898">
        <v>275</v>
      </c>
      <c r="I3898">
        <v>266</v>
      </c>
      <c r="J3898">
        <v>1</v>
      </c>
      <c r="K3898">
        <v>0</v>
      </c>
      <c r="L3898" t="s">
        <v>140</v>
      </c>
      <c r="M3898" t="s">
        <v>44</v>
      </c>
      <c r="N3898" t="s">
        <v>23</v>
      </c>
      <c r="O3898" t="s">
        <v>60</v>
      </c>
      <c r="P3898">
        <v>25</v>
      </c>
      <c r="Q3898" t="s">
        <v>88</v>
      </c>
      <c r="R3898">
        <v>25828</v>
      </c>
      <c r="S3898" t="str">
        <f t="shared" si="60"/>
        <v>0-50K</v>
      </c>
    </row>
    <row r="3899" spans="1:19" x14ac:dyDescent="0.3">
      <c r="A3899" t="s">
        <v>53</v>
      </c>
      <c r="B3899" t="s">
        <v>79</v>
      </c>
      <c r="C3899">
        <v>2016</v>
      </c>
      <c r="D3899" t="s">
        <v>20</v>
      </c>
      <c r="E3899" t="s">
        <v>140</v>
      </c>
      <c r="F3899">
        <v>2.4</v>
      </c>
      <c r="G3899">
        <v>101793</v>
      </c>
      <c r="H3899">
        <v>185</v>
      </c>
      <c r="I3899">
        <v>184</v>
      </c>
      <c r="J3899">
        <v>3</v>
      </c>
      <c r="K3899">
        <v>1</v>
      </c>
      <c r="L3899" t="s">
        <v>43</v>
      </c>
      <c r="M3899" t="s">
        <v>22</v>
      </c>
      <c r="N3899" t="s">
        <v>45</v>
      </c>
      <c r="O3899" t="s">
        <v>29</v>
      </c>
      <c r="P3899">
        <v>31</v>
      </c>
      <c r="Q3899" t="s">
        <v>91</v>
      </c>
      <c r="R3899">
        <v>19935</v>
      </c>
      <c r="S3899" t="str">
        <f t="shared" si="60"/>
        <v>100K-150K</v>
      </c>
    </row>
    <row r="3900" spans="1:19" x14ac:dyDescent="0.3">
      <c r="A3900" t="s">
        <v>18</v>
      </c>
      <c r="B3900" t="s">
        <v>66</v>
      </c>
      <c r="C3900">
        <v>2007</v>
      </c>
      <c r="D3900" t="s">
        <v>63</v>
      </c>
      <c r="E3900" t="s">
        <v>21</v>
      </c>
      <c r="F3900">
        <v>2.7</v>
      </c>
      <c r="G3900">
        <v>107525</v>
      </c>
      <c r="H3900">
        <v>211</v>
      </c>
      <c r="I3900">
        <v>191</v>
      </c>
      <c r="J3900">
        <v>5</v>
      </c>
      <c r="K3900">
        <v>0</v>
      </c>
      <c r="L3900" t="s">
        <v>40</v>
      </c>
      <c r="M3900" t="s">
        <v>140</v>
      </c>
      <c r="N3900" t="s">
        <v>23</v>
      </c>
      <c r="O3900" t="s">
        <v>24</v>
      </c>
      <c r="P3900">
        <v>26</v>
      </c>
      <c r="Q3900" t="s">
        <v>25</v>
      </c>
      <c r="R3900">
        <v>5286</v>
      </c>
      <c r="S3900" t="str">
        <f t="shared" si="60"/>
        <v>100K-150K</v>
      </c>
    </row>
    <row r="3901" spans="1:19" x14ac:dyDescent="0.3">
      <c r="A3901" t="s">
        <v>49</v>
      </c>
      <c r="B3901" t="s">
        <v>92</v>
      </c>
      <c r="C3901">
        <v>2012</v>
      </c>
      <c r="D3901" t="s">
        <v>20</v>
      </c>
      <c r="E3901" t="s">
        <v>21</v>
      </c>
      <c r="F3901">
        <v>2.1</v>
      </c>
      <c r="G3901">
        <v>217527</v>
      </c>
      <c r="H3901">
        <v>155</v>
      </c>
      <c r="I3901">
        <v>153</v>
      </c>
      <c r="J3901">
        <v>3</v>
      </c>
      <c r="K3901">
        <v>1</v>
      </c>
      <c r="L3901" t="s">
        <v>43</v>
      </c>
      <c r="M3901" t="s">
        <v>52</v>
      </c>
      <c r="N3901" t="s">
        <v>23</v>
      </c>
      <c r="O3901" t="s">
        <v>24</v>
      </c>
      <c r="P3901">
        <v>35</v>
      </c>
      <c r="Q3901" t="s">
        <v>30</v>
      </c>
      <c r="R3901">
        <v>500</v>
      </c>
      <c r="S3901" t="str">
        <f t="shared" si="60"/>
        <v>200K+</v>
      </c>
    </row>
    <row r="3902" spans="1:19" x14ac:dyDescent="0.3">
      <c r="A3902" t="s">
        <v>26</v>
      </c>
      <c r="B3902" t="s">
        <v>101</v>
      </c>
      <c r="C3902">
        <v>2024</v>
      </c>
      <c r="D3902" t="s">
        <v>33</v>
      </c>
      <c r="E3902" t="s">
        <v>21</v>
      </c>
      <c r="F3902">
        <v>1.8</v>
      </c>
      <c r="G3902">
        <v>2541</v>
      </c>
      <c r="H3902">
        <v>187</v>
      </c>
      <c r="I3902">
        <v>163</v>
      </c>
      <c r="J3902">
        <v>1</v>
      </c>
      <c r="K3902">
        <v>0</v>
      </c>
      <c r="L3902" t="s">
        <v>40</v>
      </c>
      <c r="M3902" t="s">
        <v>22</v>
      </c>
      <c r="N3902" t="s">
        <v>45</v>
      </c>
      <c r="O3902" t="s">
        <v>29</v>
      </c>
      <c r="P3902">
        <v>55</v>
      </c>
      <c r="Q3902" t="s">
        <v>30</v>
      </c>
      <c r="R3902">
        <v>18609</v>
      </c>
      <c r="S3902" t="str">
        <f t="shared" si="60"/>
        <v>0-50K</v>
      </c>
    </row>
    <row r="3903" spans="1:19" x14ac:dyDescent="0.3">
      <c r="A3903" t="s">
        <v>55</v>
      </c>
      <c r="B3903" t="s">
        <v>56</v>
      </c>
      <c r="C3903">
        <v>2015</v>
      </c>
      <c r="D3903" t="s">
        <v>20</v>
      </c>
      <c r="E3903" t="s">
        <v>140</v>
      </c>
      <c r="F3903">
        <v>2.5</v>
      </c>
      <c r="G3903">
        <v>43034</v>
      </c>
      <c r="H3903">
        <v>208</v>
      </c>
      <c r="I3903">
        <v>199</v>
      </c>
      <c r="J3903">
        <v>2</v>
      </c>
      <c r="K3903">
        <v>1</v>
      </c>
      <c r="L3903" t="s">
        <v>34</v>
      </c>
      <c r="M3903" t="s">
        <v>52</v>
      </c>
      <c r="N3903" t="s">
        <v>23</v>
      </c>
      <c r="O3903" t="s">
        <v>24</v>
      </c>
      <c r="P3903">
        <v>28</v>
      </c>
      <c r="Q3903" t="s">
        <v>88</v>
      </c>
      <c r="R3903">
        <v>12602</v>
      </c>
      <c r="S3903" t="str">
        <f t="shared" si="60"/>
        <v>0-50K</v>
      </c>
    </row>
    <row r="3904" spans="1:19" x14ac:dyDescent="0.3">
      <c r="A3904" t="s">
        <v>55</v>
      </c>
      <c r="B3904" t="s">
        <v>78</v>
      </c>
      <c r="C3904">
        <v>2013</v>
      </c>
      <c r="D3904" t="s">
        <v>20</v>
      </c>
      <c r="E3904" t="s">
        <v>21</v>
      </c>
      <c r="F3904">
        <v>1.8</v>
      </c>
      <c r="G3904">
        <v>58516</v>
      </c>
      <c r="H3904">
        <v>122</v>
      </c>
      <c r="I3904">
        <v>116</v>
      </c>
      <c r="J3904">
        <v>3</v>
      </c>
      <c r="K3904">
        <v>0</v>
      </c>
      <c r="L3904" t="s">
        <v>43</v>
      </c>
      <c r="M3904" t="s">
        <v>59</v>
      </c>
      <c r="N3904" t="s">
        <v>45</v>
      </c>
      <c r="O3904" t="s">
        <v>24</v>
      </c>
      <c r="P3904">
        <v>35</v>
      </c>
      <c r="Q3904" t="s">
        <v>91</v>
      </c>
      <c r="R3904">
        <v>7580</v>
      </c>
      <c r="S3904" t="str">
        <f t="shared" si="60"/>
        <v>50K-100K</v>
      </c>
    </row>
    <row r="3905" spans="1:19" x14ac:dyDescent="0.3">
      <c r="A3905" t="s">
        <v>55</v>
      </c>
      <c r="B3905" t="s">
        <v>78</v>
      </c>
      <c r="C3905">
        <v>2012</v>
      </c>
      <c r="D3905" t="s">
        <v>20</v>
      </c>
      <c r="E3905" t="s">
        <v>140</v>
      </c>
      <c r="F3905">
        <v>2.1</v>
      </c>
      <c r="G3905">
        <v>197386</v>
      </c>
      <c r="H3905">
        <v>167</v>
      </c>
      <c r="I3905">
        <v>151</v>
      </c>
      <c r="J3905">
        <v>3</v>
      </c>
      <c r="K3905">
        <v>0</v>
      </c>
      <c r="L3905" t="s">
        <v>34</v>
      </c>
      <c r="M3905" t="s">
        <v>35</v>
      </c>
      <c r="N3905" t="s">
        <v>45</v>
      </c>
      <c r="O3905" t="s">
        <v>29</v>
      </c>
      <c r="P3905">
        <v>33</v>
      </c>
      <c r="Q3905" t="s">
        <v>76</v>
      </c>
      <c r="R3905">
        <v>500</v>
      </c>
      <c r="S3905" t="str">
        <f t="shared" si="60"/>
        <v>150K-200K</v>
      </c>
    </row>
    <row r="3906" spans="1:19" x14ac:dyDescent="0.3">
      <c r="A3906" t="s">
        <v>31</v>
      </c>
      <c r="B3906" t="s">
        <v>85</v>
      </c>
      <c r="C3906">
        <v>2012</v>
      </c>
      <c r="D3906" t="s">
        <v>20</v>
      </c>
      <c r="E3906" t="s">
        <v>21</v>
      </c>
      <c r="F3906">
        <v>2.2999999999999998</v>
      </c>
      <c r="G3906">
        <v>289375</v>
      </c>
      <c r="H3906">
        <v>184</v>
      </c>
      <c r="I3906">
        <v>193</v>
      </c>
      <c r="J3906">
        <v>4</v>
      </c>
      <c r="K3906">
        <v>1</v>
      </c>
      <c r="L3906" t="s">
        <v>43</v>
      </c>
      <c r="M3906" t="s">
        <v>52</v>
      </c>
      <c r="N3906" t="s">
        <v>23</v>
      </c>
      <c r="O3906" t="s">
        <v>24</v>
      </c>
      <c r="P3906">
        <v>35</v>
      </c>
      <c r="Q3906" t="s">
        <v>140</v>
      </c>
      <c r="R3906">
        <v>500</v>
      </c>
      <c r="S3906" t="str">
        <f t="shared" ref="S3906:S3969" si="61">IF(G3906&lt;=50000,"0-50K",IF(G3906&lt;=100000,"50K-100K",IF(G3906&lt;=150000,"100K-150K",IF(G3906&lt;=200000,"150K-200K","200K+"))))</f>
        <v>200K+</v>
      </c>
    </row>
    <row r="3907" spans="1:19" x14ac:dyDescent="0.3">
      <c r="A3907" t="s">
        <v>55</v>
      </c>
      <c r="B3907" t="s">
        <v>78</v>
      </c>
      <c r="C3907">
        <v>2016</v>
      </c>
      <c r="D3907" t="s">
        <v>33</v>
      </c>
      <c r="E3907" t="s">
        <v>21</v>
      </c>
      <c r="F3907">
        <v>2</v>
      </c>
      <c r="G3907">
        <v>61725</v>
      </c>
      <c r="H3907">
        <v>158</v>
      </c>
      <c r="I3907">
        <v>187</v>
      </c>
      <c r="J3907">
        <v>2</v>
      </c>
      <c r="K3907">
        <v>0</v>
      </c>
      <c r="L3907" t="s">
        <v>34</v>
      </c>
      <c r="M3907" t="s">
        <v>140</v>
      </c>
      <c r="N3907" t="s">
        <v>45</v>
      </c>
      <c r="O3907" t="s">
        <v>29</v>
      </c>
      <c r="P3907">
        <v>42</v>
      </c>
      <c r="Q3907" t="s">
        <v>76</v>
      </c>
      <c r="R3907">
        <v>9343</v>
      </c>
      <c r="S3907" t="str">
        <f t="shared" si="61"/>
        <v>50K-100K</v>
      </c>
    </row>
    <row r="3908" spans="1:19" x14ac:dyDescent="0.3">
      <c r="A3908" t="s">
        <v>49</v>
      </c>
      <c r="B3908" t="s">
        <v>92</v>
      </c>
      <c r="C3908">
        <v>2020</v>
      </c>
      <c r="D3908" t="s">
        <v>33</v>
      </c>
      <c r="E3908" t="s">
        <v>21</v>
      </c>
      <c r="F3908">
        <v>2</v>
      </c>
      <c r="G3908">
        <v>29951</v>
      </c>
      <c r="H3908">
        <v>149</v>
      </c>
      <c r="I3908">
        <v>139</v>
      </c>
      <c r="J3908">
        <v>2</v>
      </c>
      <c r="K3908">
        <v>0</v>
      </c>
      <c r="L3908" t="s">
        <v>40</v>
      </c>
      <c r="M3908" t="s">
        <v>59</v>
      </c>
      <c r="N3908" t="s">
        <v>23</v>
      </c>
      <c r="O3908" t="s">
        <v>29</v>
      </c>
      <c r="P3908">
        <v>32</v>
      </c>
      <c r="Q3908" t="s">
        <v>30</v>
      </c>
      <c r="R3908">
        <v>15693</v>
      </c>
      <c r="S3908" t="str">
        <f t="shared" si="61"/>
        <v>0-50K</v>
      </c>
    </row>
    <row r="3909" spans="1:19" x14ac:dyDescent="0.3">
      <c r="A3909" t="s">
        <v>38</v>
      </c>
      <c r="B3909" t="s">
        <v>89</v>
      </c>
      <c r="C3909">
        <v>2007</v>
      </c>
      <c r="D3909" t="s">
        <v>20</v>
      </c>
      <c r="E3909" t="s">
        <v>21</v>
      </c>
      <c r="F3909">
        <v>2</v>
      </c>
      <c r="G3909">
        <v>100</v>
      </c>
      <c r="H3909">
        <v>156</v>
      </c>
      <c r="I3909">
        <v>144</v>
      </c>
      <c r="J3909">
        <v>5</v>
      </c>
      <c r="K3909">
        <v>0</v>
      </c>
      <c r="L3909" t="s">
        <v>40</v>
      </c>
      <c r="M3909" t="s">
        <v>22</v>
      </c>
      <c r="N3909" t="s">
        <v>45</v>
      </c>
      <c r="O3909" t="s">
        <v>29</v>
      </c>
      <c r="P3909">
        <v>35</v>
      </c>
      <c r="Q3909" t="s">
        <v>57</v>
      </c>
      <c r="R3909">
        <v>4563</v>
      </c>
      <c r="S3909" t="str">
        <f t="shared" si="61"/>
        <v>0-50K</v>
      </c>
    </row>
    <row r="3910" spans="1:19" x14ac:dyDescent="0.3">
      <c r="A3910" t="s">
        <v>55</v>
      </c>
      <c r="B3910" t="s">
        <v>75</v>
      </c>
      <c r="C3910">
        <v>2019</v>
      </c>
      <c r="D3910" t="s">
        <v>20</v>
      </c>
      <c r="E3910" t="s">
        <v>21</v>
      </c>
      <c r="F3910">
        <v>1.4</v>
      </c>
      <c r="G3910">
        <v>66462</v>
      </c>
      <c r="H3910">
        <v>127</v>
      </c>
      <c r="I3910">
        <v>115</v>
      </c>
      <c r="J3910">
        <v>1</v>
      </c>
      <c r="K3910">
        <v>0</v>
      </c>
      <c r="L3910" t="s">
        <v>140</v>
      </c>
      <c r="M3910" t="s">
        <v>44</v>
      </c>
      <c r="N3910" t="s">
        <v>45</v>
      </c>
      <c r="O3910" t="s">
        <v>29</v>
      </c>
      <c r="P3910">
        <v>33</v>
      </c>
      <c r="Q3910" t="s">
        <v>140</v>
      </c>
      <c r="R3910">
        <v>11619</v>
      </c>
      <c r="S3910" t="str">
        <f t="shared" si="61"/>
        <v>50K-100K</v>
      </c>
    </row>
    <row r="3911" spans="1:19" x14ac:dyDescent="0.3">
      <c r="A3911" t="s">
        <v>38</v>
      </c>
      <c r="B3911" t="s">
        <v>89</v>
      </c>
      <c r="C3911">
        <v>2023</v>
      </c>
      <c r="D3911" t="s">
        <v>20</v>
      </c>
      <c r="E3911" t="s">
        <v>140</v>
      </c>
      <c r="F3911">
        <v>2</v>
      </c>
      <c r="G3911">
        <v>24963</v>
      </c>
      <c r="H3911">
        <v>187</v>
      </c>
      <c r="I3911">
        <v>174</v>
      </c>
      <c r="J3911">
        <v>1</v>
      </c>
      <c r="K3911">
        <v>0</v>
      </c>
      <c r="L3911" t="s">
        <v>34</v>
      </c>
      <c r="M3911" t="s">
        <v>72</v>
      </c>
      <c r="N3911" t="s">
        <v>45</v>
      </c>
      <c r="O3911" t="s">
        <v>29</v>
      </c>
      <c r="P3911">
        <v>30</v>
      </c>
      <c r="Q3911" t="s">
        <v>25</v>
      </c>
      <c r="R3911">
        <v>20710</v>
      </c>
      <c r="S3911" t="str">
        <f t="shared" si="61"/>
        <v>0-50K</v>
      </c>
    </row>
    <row r="3912" spans="1:19" x14ac:dyDescent="0.3">
      <c r="A3912" t="s">
        <v>38</v>
      </c>
      <c r="B3912" t="s">
        <v>89</v>
      </c>
      <c r="C3912">
        <v>2006</v>
      </c>
      <c r="D3912" t="s">
        <v>20</v>
      </c>
      <c r="E3912" t="s">
        <v>67</v>
      </c>
      <c r="F3912">
        <v>1.5</v>
      </c>
      <c r="G3912">
        <v>264308</v>
      </c>
      <c r="H3912">
        <v>187</v>
      </c>
      <c r="I3912">
        <v>124</v>
      </c>
      <c r="J3912">
        <v>4</v>
      </c>
      <c r="K3912">
        <v>0</v>
      </c>
      <c r="L3912" t="s">
        <v>43</v>
      </c>
      <c r="M3912" t="s">
        <v>72</v>
      </c>
      <c r="N3912" t="s">
        <v>45</v>
      </c>
      <c r="O3912" t="s">
        <v>29</v>
      </c>
      <c r="P3912">
        <v>36</v>
      </c>
      <c r="Q3912" t="s">
        <v>88</v>
      </c>
      <c r="R3912">
        <v>500</v>
      </c>
      <c r="S3912" t="str">
        <f t="shared" si="61"/>
        <v>200K+</v>
      </c>
    </row>
    <row r="3913" spans="1:19" x14ac:dyDescent="0.3">
      <c r="A3913" t="s">
        <v>31</v>
      </c>
      <c r="B3913" t="s">
        <v>32</v>
      </c>
      <c r="C3913">
        <v>2016</v>
      </c>
      <c r="D3913" t="s">
        <v>20</v>
      </c>
      <c r="E3913" t="s">
        <v>21</v>
      </c>
      <c r="F3913">
        <v>1.6</v>
      </c>
      <c r="G3913">
        <v>116239</v>
      </c>
      <c r="H3913">
        <v>141</v>
      </c>
      <c r="I3913">
        <v>137</v>
      </c>
      <c r="J3913">
        <v>1</v>
      </c>
      <c r="K3913" t="s">
        <v>140</v>
      </c>
      <c r="L3913" t="s">
        <v>40</v>
      </c>
      <c r="M3913" t="s">
        <v>35</v>
      </c>
      <c r="N3913" t="s">
        <v>36</v>
      </c>
      <c r="O3913" t="s">
        <v>29</v>
      </c>
      <c r="P3913">
        <v>35</v>
      </c>
      <c r="Q3913" t="s">
        <v>48</v>
      </c>
      <c r="R3913">
        <v>6173</v>
      </c>
      <c r="S3913" t="str">
        <f t="shared" si="61"/>
        <v>100K-150K</v>
      </c>
    </row>
    <row r="3914" spans="1:19" x14ac:dyDescent="0.3">
      <c r="A3914" t="s">
        <v>80</v>
      </c>
      <c r="B3914" t="s">
        <v>83</v>
      </c>
      <c r="C3914">
        <v>2024</v>
      </c>
      <c r="D3914" t="s">
        <v>33</v>
      </c>
      <c r="E3914" t="s">
        <v>21</v>
      </c>
      <c r="F3914">
        <v>4.5</v>
      </c>
      <c r="G3914">
        <v>1166</v>
      </c>
      <c r="H3914">
        <v>340</v>
      </c>
      <c r="I3914">
        <v>325</v>
      </c>
      <c r="J3914">
        <v>1</v>
      </c>
      <c r="K3914">
        <v>0</v>
      </c>
      <c r="L3914" t="s">
        <v>140</v>
      </c>
      <c r="M3914" t="s">
        <v>140</v>
      </c>
      <c r="N3914" t="s">
        <v>84</v>
      </c>
      <c r="O3914" t="s">
        <v>95</v>
      </c>
      <c r="P3914">
        <v>33</v>
      </c>
      <c r="Q3914" t="s">
        <v>57</v>
      </c>
      <c r="R3914">
        <v>28510</v>
      </c>
      <c r="S3914" t="str">
        <f t="shared" si="61"/>
        <v>0-50K</v>
      </c>
    </row>
    <row r="3915" spans="1:19" x14ac:dyDescent="0.3">
      <c r="A3915" t="s">
        <v>80</v>
      </c>
      <c r="B3915" t="s">
        <v>83</v>
      </c>
      <c r="C3915">
        <v>2006</v>
      </c>
      <c r="D3915" t="s">
        <v>20</v>
      </c>
      <c r="E3915" t="s">
        <v>140</v>
      </c>
      <c r="F3915">
        <v>4.2</v>
      </c>
      <c r="G3915">
        <v>229427</v>
      </c>
      <c r="H3915">
        <v>303</v>
      </c>
      <c r="I3915">
        <v>295</v>
      </c>
      <c r="J3915">
        <v>4</v>
      </c>
      <c r="K3915">
        <v>1</v>
      </c>
      <c r="L3915" t="s">
        <v>43</v>
      </c>
      <c r="M3915" t="s">
        <v>44</v>
      </c>
      <c r="N3915" t="s">
        <v>84</v>
      </c>
      <c r="O3915" t="s">
        <v>95</v>
      </c>
      <c r="P3915">
        <v>32</v>
      </c>
      <c r="Q3915" t="s">
        <v>91</v>
      </c>
      <c r="R3915">
        <v>500</v>
      </c>
      <c r="S3915" t="str">
        <f t="shared" si="61"/>
        <v>200K+</v>
      </c>
    </row>
    <row r="3916" spans="1:19" x14ac:dyDescent="0.3">
      <c r="A3916" t="s">
        <v>73</v>
      </c>
      <c r="B3916" t="s">
        <v>97</v>
      </c>
      <c r="C3916">
        <v>2011</v>
      </c>
      <c r="D3916" t="s">
        <v>20</v>
      </c>
      <c r="E3916" t="s">
        <v>21</v>
      </c>
      <c r="F3916">
        <v>2.4</v>
      </c>
      <c r="G3916">
        <v>100</v>
      </c>
      <c r="H3916">
        <v>187</v>
      </c>
      <c r="I3916">
        <v>176</v>
      </c>
      <c r="J3916">
        <v>3</v>
      </c>
      <c r="K3916">
        <v>1</v>
      </c>
      <c r="L3916" t="s">
        <v>43</v>
      </c>
      <c r="M3916" t="s">
        <v>44</v>
      </c>
      <c r="N3916" t="s">
        <v>45</v>
      </c>
      <c r="O3916" t="s">
        <v>24</v>
      </c>
      <c r="P3916">
        <v>36</v>
      </c>
      <c r="Q3916" t="s">
        <v>37</v>
      </c>
      <c r="R3916">
        <v>17073</v>
      </c>
      <c r="S3916" t="str">
        <f t="shared" si="61"/>
        <v>0-50K</v>
      </c>
    </row>
    <row r="3917" spans="1:19" x14ac:dyDescent="0.3">
      <c r="A3917" t="s">
        <v>73</v>
      </c>
      <c r="B3917" t="s">
        <v>90</v>
      </c>
      <c r="C3917">
        <v>2017</v>
      </c>
      <c r="D3917" t="s">
        <v>20</v>
      </c>
      <c r="E3917" t="s">
        <v>21</v>
      </c>
      <c r="F3917">
        <v>1.8</v>
      </c>
      <c r="G3917">
        <v>105604</v>
      </c>
      <c r="H3917">
        <v>144</v>
      </c>
      <c r="I3917">
        <v>141</v>
      </c>
      <c r="J3917">
        <v>2</v>
      </c>
      <c r="K3917">
        <v>0</v>
      </c>
      <c r="L3917" t="s">
        <v>43</v>
      </c>
      <c r="M3917" t="s">
        <v>52</v>
      </c>
      <c r="N3917" t="s">
        <v>45</v>
      </c>
      <c r="O3917" t="s">
        <v>29</v>
      </c>
      <c r="P3917">
        <v>44</v>
      </c>
      <c r="Q3917" t="s">
        <v>64</v>
      </c>
      <c r="R3917">
        <v>8326</v>
      </c>
      <c r="S3917" t="str">
        <f t="shared" si="61"/>
        <v>100K-150K</v>
      </c>
    </row>
    <row r="3918" spans="1:19" x14ac:dyDescent="0.3">
      <c r="A3918" t="s">
        <v>55</v>
      </c>
      <c r="B3918" t="s">
        <v>56</v>
      </c>
      <c r="C3918">
        <v>2011</v>
      </c>
      <c r="D3918" t="s">
        <v>20</v>
      </c>
      <c r="E3918" t="s">
        <v>21</v>
      </c>
      <c r="F3918">
        <v>3.2</v>
      </c>
      <c r="G3918">
        <v>219910</v>
      </c>
      <c r="H3918">
        <v>242</v>
      </c>
      <c r="I3918">
        <v>232</v>
      </c>
      <c r="J3918">
        <v>4</v>
      </c>
      <c r="K3918">
        <v>1</v>
      </c>
      <c r="L3918" t="s">
        <v>140</v>
      </c>
      <c r="M3918" t="s">
        <v>72</v>
      </c>
      <c r="N3918" t="s">
        <v>23</v>
      </c>
      <c r="O3918" t="s">
        <v>24</v>
      </c>
      <c r="P3918">
        <v>32</v>
      </c>
      <c r="Q3918" t="s">
        <v>76</v>
      </c>
      <c r="R3918">
        <v>887</v>
      </c>
      <c r="S3918" t="str">
        <f t="shared" si="61"/>
        <v>200K+</v>
      </c>
    </row>
    <row r="3919" spans="1:19" x14ac:dyDescent="0.3">
      <c r="A3919" t="s">
        <v>55</v>
      </c>
      <c r="B3919" t="s">
        <v>69</v>
      </c>
      <c r="C3919">
        <v>2005</v>
      </c>
      <c r="D3919" t="s">
        <v>20</v>
      </c>
      <c r="E3919" t="s">
        <v>140</v>
      </c>
      <c r="F3919">
        <v>3.1</v>
      </c>
      <c r="G3919">
        <v>167771</v>
      </c>
      <c r="H3919">
        <v>231</v>
      </c>
      <c r="I3919">
        <v>210</v>
      </c>
      <c r="J3919">
        <v>4</v>
      </c>
      <c r="K3919">
        <v>1</v>
      </c>
      <c r="L3919" t="s">
        <v>40</v>
      </c>
      <c r="M3919" t="s">
        <v>59</v>
      </c>
      <c r="N3919" t="s">
        <v>23</v>
      </c>
      <c r="O3919" t="s">
        <v>24</v>
      </c>
      <c r="P3919">
        <v>29</v>
      </c>
      <c r="Q3919" t="s">
        <v>48</v>
      </c>
      <c r="R3919">
        <v>500</v>
      </c>
      <c r="S3919" t="str">
        <f t="shared" si="61"/>
        <v>150K-200K</v>
      </c>
    </row>
    <row r="3920" spans="1:19" x14ac:dyDescent="0.3">
      <c r="A3920" t="s">
        <v>18</v>
      </c>
      <c r="B3920" t="s">
        <v>66</v>
      </c>
      <c r="C3920">
        <v>2019</v>
      </c>
      <c r="D3920" t="s">
        <v>20</v>
      </c>
      <c r="E3920" t="s">
        <v>21</v>
      </c>
      <c r="F3920">
        <v>2.6</v>
      </c>
      <c r="G3920">
        <v>26577</v>
      </c>
      <c r="H3920">
        <v>195</v>
      </c>
      <c r="I3920">
        <v>187</v>
      </c>
      <c r="J3920">
        <v>1</v>
      </c>
      <c r="K3920">
        <v>0</v>
      </c>
      <c r="L3920" t="s">
        <v>34</v>
      </c>
      <c r="M3920" t="s">
        <v>72</v>
      </c>
      <c r="N3920" t="s">
        <v>23</v>
      </c>
      <c r="O3920" t="s">
        <v>29</v>
      </c>
      <c r="P3920">
        <v>28</v>
      </c>
      <c r="Q3920" t="s">
        <v>140</v>
      </c>
      <c r="R3920">
        <v>28194</v>
      </c>
      <c r="S3920" t="str">
        <f t="shared" si="61"/>
        <v>0-50K</v>
      </c>
    </row>
    <row r="3921" spans="1:19" x14ac:dyDescent="0.3">
      <c r="A3921" t="s">
        <v>41</v>
      </c>
      <c r="B3921" t="s">
        <v>62</v>
      </c>
      <c r="C3921">
        <v>2024</v>
      </c>
      <c r="D3921" t="s">
        <v>20</v>
      </c>
      <c r="E3921" t="s">
        <v>140</v>
      </c>
      <c r="F3921">
        <v>2.2999999999999998</v>
      </c>
      <c r="G3921">
        <v>2773</v>
      </c>
      <c r="H3921">
        <v>185</v>
      </c>
      <c r="I3921">
        <v>187</v>
      </c>
      <c r="J3921">
        <v>1</v>
      </c>
      <c r="K3921">
        <v>0</v>
      </c>
      <c r="L3921" t="s">
        <v>40</v>
      </c>
      <c r="M3921" t="s">
        <v>35</v>
      </c>
      <c r="N3921" t="s">
        <v>23</v>
      </c>
      <c r="O3921" t="s">
        <v>24</v>
      </c>
      <c r="P3921">
        <v>32</v>
      </c>
      <c r="Q3921" t="s">
        <v>48</v>
      </c>
      <c r="R3921">
        <v>23678</v>
      </c>
      <c r="S3921" t="str">
        <f t="shared" si="61"/>
        <v>0-50K</v>
      </c>
    </row>
    <row r="3922" spans="1:19" x14ac:dyDescent="0.3">
      <c r="A3922" t="s">
        <v>18</v>
      </c>
      <c r="B3922" t="s">
        <v>70</v>
      </c>
      <c r="C3922">
        <v>2014</v>
      </c>
      <c r="D3922" t="s">
        <v>20</v>
      </c>
      <c r="E3922" t="s">
        <v>21</v>
      </c>
      <c r="F3922">
        <v>1.5</v>
      </c>
      <c r="G3922">
        <v>153910</v>
      </c>
      <c r="H3922">
        <v>187</v>
      </c>
      <c r="I3922">
        <v>187</v>
      </c>
      <c r="J3922">
        <v>2</v>
      </c>
      <c r="K3922">
        <v>1</v>
      </c>
      <c r="L3922" t="s">
        <v>40</v>
      </c>
      <c r="M3922" t="s">
        <v>52</v>
      </c>
      <c r="N3922" t="s">
        <v>45</v>
      </c>
      <c r="O3922" t="s">
        <v>29</v>
      </c>
      <c r="P3922">
        <v>33</v>
      </c>
      <c r="Q3922" t="s">
        <v>76</v>
      </c>
      <c r="R3922">
        <v>12167</v>
      </c>
      <c r="S3922" t="str">
        <f t="shared" si="61"/>
        <v>150K-200K</v>
      </c>
    </row>
    <row r="3923" spans="1:19" x14ac:dyDescent="0.3">
      <c r="A3923" t="s">
        <v>53</v>
      </c>
      <c r="B3923" t="s">
        <v>77</v>
      </c>
      <c r="C3923">
        <v>2019</v>
      </c>
      <c r="D3923" t="s">
        <v>20</v>
      </c>
      <c r="E3923" t="s">
        <v>21</v>
      </c>
      <c r="F3923">
        <v>3</v>
      </c>
      <c r="G3923">
        <v>108182</v>
      </c>
      <c r="H3923">
        <v>217</v>
      </c>
      <c r="I3923">
        <v>211</v>
      </c>
      <c r="J3923">
        <v>1</v>
      </c>
      <c r="K3923">
        <v>0</v>
      </c>
      <c r="L3923" t="s">
        <v>140</v>
      </c>
      <c r="M3923" t="s">
        <v>94</v>
      </c>
      <c r="N3923" t="s">
        <v>23</v>
      </c>
      <c r="O3923" t="s">
        <v>24</v>
      </c>
      <c r="P3923">
        <v>26</v>
      </c>
      <c r="Q3923" t="s">
        <v>30</v>
      </c>
      <c r="R3923">
        <v>35670</v>
      </c>
      <c r="S3923" t="str">
        <f t="shared" si="61"/>
        <v>100K-150K</v>
      </c>
    </row>
    <row r="3924" spans="1:19" x14ac:dyDescent="0.3">
      <c r="A3924" t="s">
        <v>38</v>
      </c>
      <c r="B3924" t="s">
        <v>89</v>
      </c>
      <c r="C3924">
        <v>2007</v>
      </c>
      <c r="D3924" t="s">
        <v>20</v>
      </c>
      <c r="E3924" t="s">
        <v>21</v>
      </c>
      <c r="F3924">
        <v>2</v>
      </c>
      <c r="G3924">
        <v>220656</v>
      </c>
      <c r="H3924">
        <v>169</v>
      </c>
      <c r="I3924">
        <v>171</v>
      </c>
      <c r="J3924">
        <v>3</v>
      </c>
      <c r="K3924">
        <v>0</v>
      </c>
      <c r="L3924" t="s">
        <v>34</v>
      </c>
      <c r="M3924" t="s">
        <v>140</v>
      </c>
      <c r="N3924" t="s">
        <v>45</v>
      </c>
      <c r="O3924" t="s">
        <v>29</v>
      </c>
      <c r="P3924">
        <v>36</v>
      </c>
      <c r="Q3924" t="s">
        <v>76</v>
      </c>
      <c r="R3924">
        <v>500</v>
      </c>
      <c r="S3924" t="str">
        <f t="shared" si="61"/>
        <v>200K+</v>
      </c>
    </row>
    <row r="3925" spans="1:19" x14ac:dyDescent="0.3">
      <c r="A3925" t="s">
        <v>55</v>
      </c>
      <c r="B3925" t="s">
        <v>69</v>
      </c>
      <c r="C3925">
        <v>2024</v>
      </c>
      <c r="D3925" t="s">
        <v>20</v>
      </c>
      <c r="E3925" t="s">
        <v>21</v>
      </c>
      <c r="F3925">
        <v>2.5</v>
      </c>
      <c r="G3925">
        <v>4020</v>
      </c>
      <c r="H3925">
        <v>202</v>
      </c>
      <c r="I3925">
        <v>174</v>
      </c>
      <c r="J3925">
        <v>1</v>
      </c>
      <c r="K3925">
        <v>0</v>
      </c>
      <c r="L3925" t="s">
        <v>34</v>
      </c>
      <c r="M3925" t="s">
        <v>94</v>
      </c>
      <c r="N3925" t="s">
        <v>23</v>
      </c>
      <c r="O3925" t="s">
        <v>24</v>
      </c>
      <c r="P3925">
        <v>33</v>
      </c>
      <c r="Q3925" t="s">
        <v>37</v>
      </c>
      <c r="R3925">
        <v>27474</v>
      </c>
      <c r="S3925" t="str">
        <f t="shared" si="61"/>
        <v>0-50K</v>
      </c>
    </row>
    <row r="3926" spans="1:19" x14ac:dyDescent="0.3">
      <c r="A3926" t="s">
        <v>55</v>
      </c>
      <c r="B3926" t="s">
        <v>78</v>
      </c>
      <c r="C3926">
        <v>2021</v>
      </c>
      <c r="D3926" t="s">
        <v>63</v>
      </c>
      <c r="E3926" t="s">
        <v>21</v>
      </c>
      <c r="F3926">
        <v>2.4</v>
      </c>
      <c r="G3926">
        <v>78970</v>
      </c>
      <c r="H3926">
        <v>199</v>
      </c>
      <c r="I3926">
        <v>187</v>
      </c>
      <c r="J3926">
        <v>1</v>
      </c>
      <c r="K3926">
        <v>0</v>
      </c>
      <c r="L3926" t="s">
        <v>40</v>
      </c>
      <c r="M3926" t="s">
        <v>140</v>
      </c>
      <c r="N3926" t="s">
        <v>45</v>
      </c>
      <c r="O3926" t="s">
        <v>29</v>
      </c>
      <c r="P3926">
        <v>34</v>
      </c>
      <c r="Q3926" t="s">
        <v>25</v>
      </c>
      <c r="R3926">
        <v>15988</v>
      </c>
      <c r="S3926" t="str">
        <f t="shared" si="61"/>
        <v>50K-100K</v>
      </c>
    </row>
    <row r="3927" spans="1:19" x14ac:dyDescent="0.3">
      <c r="A3927" t="s">
        <v>53</v>
      </c>
      <c r="B3927" t="s">
        <v>54</v>
      </c>
      <c r="C3927">
        <v>2013</v>
      </c>
      <c r="D3927" t="s">
        <v>20</v>
      </c>
      <c r="E3927" t="s">
        <v>21</v>
      </c>
      <c r="F3927">
        <v>2.4</v>
      </c>
      <c r="G3927">
        <v>105986</v>
      </c>
      <c r="H3927">
        <v>187</v>
      </c>
      <c r="I3927">
        <v>176</v>
      </c>
      <c r="J3927">
        <v>3</v>
      </c>
      <c r="K3927">
        <v>1</v>
      </c>
      <c r="L3927" t="s">
        <v>43</v>
      </c>
      <c r="M3927" t="s">
        <v>44</v>
      </c>
      <c r="N3927" t="s">
        <v>23</v>
      </c>
      <c r="O3927" t="s">
        <v>24</v>
      </c>
      <c r="P3927">
        <v>32</v>
      </c>
      <c r="Q3927" t="s">
        <v>140</v>
      </c>
      <c r="R3927">
        <v>5039</v>
      </c>
      <c r="S3927" t="str">
        <f t="shared" si="61"/>
        <v>100K-150K</v>
      </c>
    </row>
    <row r="3928" spans="1:19" x14ac:dyDescent="0.3">
      <c r="A3928" t="s">
        <v>26</v>
      </c>
      <c r="B3928" t="s">
        <v>101</v>
      </c>
      <c r="C3928">
        <v>2012</v>
      </c>
      <c r="D3928" t="s">
        <v>20</v>
      </c>
      <c r="E3928" t="s">
        <v>140</v>
      </c>
      <c r="F3928">
        <v>2.2000000000000002</v>
      </c>
      <c r="G3928">
        <v>61334</v>
      </c>
      <c r="H3928">
        <v>174</v>
      </c>
      <c r="I3928">
        <v>155</v>
      </c>
      <c r="J3928">
        <v>3</v>
      </c>
      <c r="K3928">
        <v>1</v>
      </c>
      <c r="L3928" t="s">
        <v>40</v>
      </c>
      <c r="M3928" t="s">
        <v>140</v>
      </c>
      <c r="N3928" t="s">
        <v>45</v>
      </c>
      <c r="O3928" t="s">
        <v>29</v>
      </c>
      <c r="P3928">
        <v>30</v>
      </c>
      <c r="Q3928" t="s">
        <v>57</v>
      </c>
      <c r="R3928">
        <v>3094</v>
      </c>
      <c r="S3928" t="str">
        <f t="shared" si="61"/>
        <v>50K-100K</v>
      </c>
    </row>
    <row r="3929" spans="1:19" x14ac:dyDescent="0.3">
      <c r="A3929" t="s">
        <v>31</v>
      </c>
      <c r="B3929" t="s">
        <v>99</v>
      </c>
      <c r="C3929">
        <v>2013</v>
      </c>
      <c r="D3929" t="s">
        <v>20</v>
      </c>
      <c r="E3929" t="s">
        <v>21</v>
      </c>
      <c r="F3929">
        <v>2.5</v>
      </c>
      <c r="G3929">
        <v>74271</v>
      </c>
      <c r="H3929">
        <v>247</v>
      </c>
      <c r="I3929">
        <v>241</v>
      </c>
      <c r="J3929">
        <v>2</v>
      </c>
      <c r="K3929">
        <v>1</v>
      </c>
      <c r="L3929" t="s">
        <v>43</v>
      </c>
      <c r="M3929" t="s">
        <v>22</v>
      </c>
      <c r="N3929" t="s">
        <v>23</v>
      </c>
      <c r="O3929" t="s">
        <v>24</v>
      </c>
      <c r="P3929">
        <v>22</v>
      </c>
      <c r="Q3929" t="s">
        <v>25</v>
      </c>
      <c r="R3929">
        <v>8692</v>
      </c>
      <c r="S3929" t="str">
        <f t="shared" si="61"/>
        <v>50K-100K</v>
      </c>
    </row>
    <row r="3930" spans="1:19" x14ac:dyDescent="0.3">
      <c r="A3930" t="s">
        <v>55</v>
      </c>
      <c r="B3930" t="s">
        <v>78</v>
      </c>
      <c r="C3930">
        <v>2019</v>
      </c>
      <c r="D3930" t="s">
        <v>20</v>
      </c>
      <c r="E3930" t="s">
        <v>21</v>
      </c>
      <c r="F3930">
        <v>1.8</v>
      </c>
      <c r="G3930">
        <v>91053</v>
      </c>
      <c r="H3930">
        <v>150</v>
      </c>
      <c r="I3930">
        <v>136</v>
      </c>
      <c r="J3930">
        <v>1</v>
      </c>
      <c r="K3930">
        <v>1</v>
      </c>
      <c r="L3930" t="s">
        <v>34</v>
      </c>
      <c r="M3930" t="s">
        <v>94</v>
      </c>
      <c r="N3930" t="s">
        <v>45</v>
      </c>
      <c r="O3930" t="s">
        <v>24</v>
      </c>
      <c r="P3930">
        <v>32</v>
      </c>
      <c r="Q3930" t="s">
        <v>30</v>
      </c>
      <c r="R3930">
        <v>10713</v>
      </c>
      <c r="S3930" t="str">
        <f t="shared" si="61"/>
        <v>50K-100K</v>
      </c>
    </row>
    <row r="3931" spans="1:19" x14ac:dyDescent="0.3">
      <c r="A3931" t="s">
        <v>41</v>
      </c>
      <c r="B3931" t="s">
        <v>42</v>
      </c>
      <c r="C3931">
        <v>2010</v>
      </c>
      <c r="D3931" t="s">
        <v>20</v>
      </c>
      <c r="E3931" t="s">
        <v>21</v>
      </c>
      <c r="F3931">
        <v>1.5</v>
      </c>
      <c r="G3931">
        <v>6266</v>
      </c>
      <c r="H3931">
        <v>121</v>
      </c>
      <c r="I3931">
        <v>116</v>
      </c>
      <c r="J3931">
        <v>4</v>
      </c>
      <c r="K3931" t="s">
        <v>140</v>
      </c>
      <c r="L3931" t="s">
        <v>40</v>
      </c>
      <c r="M3931" t="s">
        <v>44</v>
      </c>
      <c r="N3931" t="s">
        <v>45</v>
      </c>
      <c r="O3931" t="s">
        <v>29</v>
      </c>
      <c r="P3931">
        <v>42</v>
      </c>
      <c r="Q3931" t="s">
        <v>37</v>
      </c>
      <c r="R3931">
        <v>6412</v>
      </c>
      <c r="S3931" t="str">
        <f t="shared" si="61"/>
        <v>0-50K</v>
      </c>
    </row>
    <row r="3932" spans="1:19" x14ac:dyDescent="0.3">
      <c r="A3932" t="s">
        <v>53</v>
      </c>
      <c r="B3932" t="s">
        <v>77</v>
      </c>
      <c r="C3932">
        <v>2007</v>
      </c>
      <c r="D3932" t="s">
        <v>63</v>
      </c>
      <c r="E3932" t="s">
        <v>21</v>
      </c>
      <c r="F3932">
        <v>2.5</v>
      </c>
      <c r="G3932">
        <v>160802</v>
      </c>
      <c r="H3932">
        <v>187</v>
      </c>
      <c r="I3932">
        <v>221</v>
      </c>
      <c r="J3932">
        <v>1</v>
      </c>
      <c r="K3932">
        <v>1</v>
      </c>
      <c r="L3932" t="s">
        <v>43</v>
      </c>
      <c r="M3932" t="s">
        <v>140</v>
      </c>
      <c r="N3932" t="s">
        <v>23</v>
      </c>
      <c r="O3932" t="s">
        <v>24</v>
      </c>
      <c r="P3932">
        <v>30</v>
      </c>
      <c r="Q3932" t="s">
        <v>140</v>
      </c>
      <c r="R3932">
        <v>6178</v>
      </c>
      <c r="S3932" t="str">
        <f t="shared" si="61"/>
        <v>150K-200K</v>
      </c>
    </row>
    <row r="3933" spans="1:19" x14ac:dyDescent="0.3">
      <c r="A3933" t="s">
        <v>18</v>
      </c>
      <c r="B3933" t="s">
        <v>19</v>
      </c>
      <c r="C3933">
        <v>2011</v>
      </c>
      <c r="D3933" t="s">
        <v>20</v>
      </c>
      <c r="E3933" t="s">
        <v>21</v>
      </c>
      <c r="F3933">
        <v>2.5</v>
      </c>
      <c r="G3933">
        <v>74042</v>
      </c>
      <c r="H3933">
        <v>249</v>
      </c>
      <c r="I3933">
        <v>233</v>
      </c>
      <c r="J3933">
        <v>4</v>
      </c>
      <c r="K3933">
        <v>0</v>
      </c>
      <c r="L3933" t="s">
        <v>140</v>
      </c>
      <c r="M3933" t="s">
        <v>72</v>
      </c>
      <c r="N3933" t="s">
        <v>23</v>
      </c>
      <c r="O3933" t="s">
        <v>24</v>
      </c>
      <c r="P3933">
        <v>28</v>
      </c>
      <c r="Q3933" t="s">
        <v>140</v>
      </c>
      <c r="R3933">
        <v>16330</v>
      </c>
      <c r="S3933" t="str">
        <f t="shared" si="61"/>
        <v>50K-100K</v>
      </c>
    </row>
    <row r="3934" spans="1:19" x14ac:dyDescent="0.3">
      <c r="A3934" t="s">
        <v>31</v>
      </c>
      <c r="B3934" t="s">
        <v>85</v>
      </c>
      <c r="C3934">
        <v>2016</v>
      </c>
      <c r="D3934" t="s">
        <v>20</v>
      </c>
      <c r="E3934" t="s">
        <v>21</v>
      </c>
      <c r="F3934">
        <v>2.7</v>
      </c>
      <c r="G3934">
        <v>13562</v>
      </c>
      <c r="H3934">
        <v>191</v>
      </c>
      <c r="I3934">
        <v>177</v>
      </c>
      <c r="J3934">
        <v>3</v>
      </c>
      <c r="K3934">
        <v>0</v>
      </c>
      <c r="L3934" t="s">
        <v>40</v>
      </c>
      <c r="M3934" t="s">
        <v>22</v>
      </c>
      <c r="N3934" t="s">
        <v>23</v>
      </c>
      <c r="O3934" t="s">
        <v>29</v>
      </c>
      <c r="P3934">
        <v>26</v>
      </c>
      <c r="Q3934" t="s">
        <v>140</v>
      </c>
      <c r="R3934">
        <v>11256</v>
      </c>
      <c r="S3934" t="str">
        <f t="shared" si="61"/>
        <v>0-50K</v>
      </c>
    </row>
    <row r="3935" spans="1:19" x14ac:dyDescent="0.3">
      <c r="A3935" t="s">
        <v>18</v>
      </c>
      <c r="B3935" t="s">
        <v>19</v>
      </c>
      <c r="C3935">
        <v>2015</v>
      </c>
      <c r="D3935" t="s">
        <v>20</v>
      </c>
      <c r="E3935" t="s">
        <v>140</v>
      </c>
      <c r="F3935">
        <v>3.1</v>
      </c>
      <c r="G3935">
        <v>62921</v>
      </c>
      <c r="H3935">
        <v>229</v>
      </c>
      <c r="I3935">
        <v>211</v>
      </c>
      <c r="J3935">
        <v>3</v>
      </c>
      <c r="K3935" t="s">
        <v>140</v>
      </c>
      <c r="L3935" t="s">
        <v>43</v>
      </c>
      <c r="M3935" t="s">
        <v>22</v>
      </c>
      <c r="N3935" t="s">
        <v>23</v>
      </c>
      <c r="O3935" t="s">
        <v>29</v>
      </c>
      <c r="P3935">
        <v>23</v>
      </c>
      <c r="Q3935" t="s">
        <v>140</v>
      </c>
      <c r="R3935">
        <v>27775</v>
      </c>
      <c r="S3935" t="str">
        <f t="shared" si="61"/>
        <v>50K-100K</v>
      </c>
    </row>
    <row r="3936" spans="1:19" x14ac:dyDescent="0.3">
      <c r="A3936" t="s">
        <v>31</v>
      </c>
      <c r="B3936" t="s">
        <v>32</v>
      </c>
      <c r="C3936">
        <v>2013</v>
      </c>
      <c r="D3936" t="s">
        <v>20</v>
      </c>
      <c r="E3936" t="s">
        <v>21</v>
      </c>
      <c r="F3936">
        <v>2</v>
      </c>
      <c r="G3936">
        <v>165058</v>
      </c>
      <c r="H3936">
        <v>168</v>
      </c>
      <c r="I3936">
        <v>143</v>
      </c>
      <c r="J3936">
        <v>3</v>
      </c>
      <c r="K3936">
        <v>1</v>
      </c>
      <c r="L3936" t="s">
        <v>34</v>
      </c>
      <c r="M3936" t="s">
        <v>59</v>
      </c>
      <c r="N3936" t="s">
        <v>36</v>
      </c>
      <c r="O3936" t="s">
        <v>29</v>
      </c>
      <c r="P3936">
        <v>30</v>
      </c>
      <c r="Q3936" t="s">
        <v>25</v>
      </c>
      <c r="R3936">
        <v>759</v>
      </c>
      <c r="S3936" t="str">
        <f t="shared" si="61"/>
        <v>150K-200K</v>
      </c>
    </row>
    <row r="3937" spans="1:19" x14ac:dyDescent="0.3">
      <c r="A3937" t="s">
        <v>80</v>
      </c>
      <c r="B3937" t="s">
        <v>102</v>
      </c>
      <c r="C3937">
        <v>2008</v>
      </c>
      <c r="D3937" t="s">
        <v>20</v>
      </c>
      <c r="E3937" t="s">
        <v>21</v>
      </c>
      <c r="F3937">
        <v>2.4</v>
      </c>
      <c r="G3937">
        <v>186482</v>
      </c>
      <c r="H3937">
        <v>187</v>
      </c>
      <c r="I3937">
        <v>192</v>
      </c>
      <c r="J3937">
        <v>4</v>
      </c>
      <c r="K3937" t="s">
        <v>140</v>
      </c>
      <c r="L3937" t="s">
        <v>40</v>
      </c>
      <c r="M3937" t="s">
        <v>94</v>
      </c>
      <c r="N3937" t="s">
        <v>23</v>
      </c>
      <c r="O3937" t="s">
        <v>29</v>
      </c>
      <c r="P3937">
        <v>32</v>
      </c>
      <c r="Q3937" t="s">
        <v>57</v>
      </c>
      <c r="R3937">
        <v>500</v>
      </c>
      <c r="S3937" t="str">
        <f t="shared" si="61"/>
        <v>150K-200K</v>
      </c>
    </row>
    <row r="3938" spans="1:19" x14ac:dyDescent="0.3">
      <c r="A3938" t="s">
        <v>55</v>
      </c>
      <c r="B3938" t="s">
        <v>56</v>
      </c>
      <c r="C3938">
        <v>2024</v>
      </c>
      <c r="D3938" t="s">
        <v>33</v>
      </c>
      <c r="E3938" t="s">
        <v>21</v>
      </c>
      <c r="F3938">
        <v>2.4</v>
      </c>
      <c r="G3938">
        <v>100</v>
      </c>
      <c r="H3938">
        <v>187</v>
      </c>
      <c r="I3938">
        <v>188</v>
      </c>
      <c r="J3938">
        <v>1</v>
      </c>
      <c r="K3938">
        <v>0</v>
      </c>
      <c r="L3938" t="s">
        <v>43</v>
      </c>
      <c r="M3938" t="s">
        <v>35</v>
      </c>
      <c r="N3938" t="s">
        <v>23</v>
      </c>
      <c r="O3938" t="s">
        <v>24</v>
      </c>
      <c r="P3938">
        <v>36</v>
      </c>
      <c r="Q3938" t="s">
        <v>48</v>
      </c>
      <c r="R3938">
        <v>35300</v>
      </c>
      <c r="S3938" t="str">
        <f t="shared" si="61"/>
        <v>0-50K</v>
      </c>
    </row>
    <row r="3939" spans="1:19" x14ac:dyDescent="0.3">
      <c r="A3939" t="s">
        <v>49</v>
      </c>
      <c r="B3939" t="s">
        <v>92</v>
      </c>
      <c r="C3939">
        <v>2021</v>
      </c>
      <c r="D3939" t="s">
        <v>20</v>
      </c>
      <c r="E3939" t="s">
        <v>21</v>
      </c>
      <c r="F3939">
        <v>2.2999999999999998</v>
      </c>
      <c r="G3939">
        <v>52757</v>
      </c>
      <c r="H3939">
        <v>188</v>
      </c>
      <c r="I3939">
        <v>187</v>
      </c>
      <c r="J3939">
        <v>1</v>
      </c>
      <c r="K3939">
        <v>1</v>
      </c>
      <c r="L3939" t="s">
        <v>43</v>
      </c>
      <c r="M3939" t="s">
        <v>22</v>
      </c>
      <c r="N3939" t="s">
        <v>23</v>
      </c>
      <c r="O3939" t="s">
        <v>29</v>
      </c>
      <c r="P3939">
        <v>32</v>
      </c>
      <c r="Q3939" t="s">
        <v>140</v>
      </c>
      <c r="R3939">
        <v>16809</v>
      </c>
      <c r="S3939" t="str">
        <f t="shared" si="61"/>
        <v>50K-100K</v>
      </c>
    </row>
    <row r="3940" spans="1:19" x14ac:dyDescent="0.3">
      <c r="A3940" t="s">
        <v>31</v>
      </c>
      <c r="B3940" t="s">
        <v>61</v>
      </c>
      <c r="C3940">
        <v>2010</v>
      </c>
      <c r="D3940" t="s">
        <v>20</v>
      </c>
      <c r="E3940" t="s">
        <v>21</v>
      </c>
      <c r="F3940">
        <v>1.7</v>
      </c>
      <c r="G3940">
        <v>162242</v>
      </c>
      <c r="H3940">
        <v>124</v>
      </c>
      <c r="I3940">
        <v>115</v>
      </c>
      <c r="J3940">
        <v>1</v>
      </c>
      <c r="K3940">
        <v>1</v>
      </c>
      <c r="L3940" t="s">
        <v>34</v>
      </c>
      <c r="M3940" t="s">
        <v>44</v>
      </c>
      <c r="N3940" t="s">
        <v>45</v>
      </c>
      <c r="O3940" t="s">
        <v>29</v>
      </c>
      <c r="P3940">
        <v>37</v>
      </c>
      <c r="Q3940" t="s">
        <v>37</v>
      </c>
      <c r="R3940">
        <v>500</v>
      </c>
      <c r="S3940" t="str">
        <f t="shared" si="61"/>
        <v>150K-200K</v>
      </c>
    </row>
    <row r="3941" spans="1:19" x14ac:dyDescent="0.3">
      <c r="A3941" t="s">
        <v>55</v>
      </c>
      <c r="B3941" t="s">
        <v>78</v>
      </c>
      <c r="C3941">
        <v>2019</v>
      </c>
      <c r="D3941" t="s">
        <v>20</v>
      </c>
      <c r="E3941" t="s">
        <v>140</v>
      </c>
      <c r="F3941">
        <v>1.5</v>
      </c>
      <c r="G3941">
        <v>22629</v>
      </c>
      <c r="H3941">
        <v>126</v>
      </c>
      <c r="I3941">
        <v>117</v>
      </c>
      <c r="J3941">
        <v>1</v>
      </c>
      <c r="K3941">
        <v>1</v>
      </c>
      <c r="L3941" t="s">
        <v>140</v>
      </c>
      <c r="M3941" t="s">
        <v>28</v>
      </c>
      <c r="N3941" t="s">
        <v>45</v>
      </c>
      <c r="O3941" t="s">
        <v>24</v>
      </c>
      <c r="P3941">
        <v>35</v>
      </c>
      <c r="Q3941" t="s">
        <v>37</v>
      </c>
      <c r="R3941">
        <v>12655</v>
      </c>
      <c r="S3941" t="str">
        <f t="shared" si="61"/>
        <v>0-50K</v>
      </c>
    </row>
    <row r="3942" spans="1:19" x14ac:dyDescent="0.3">
      <c r="A3942" t="s">
        <v>38</v>
      </c>
      <c r="B3942" t="s">
        <v>86</v>
      </c>
      <c r="C3942">
        <v>2015</v>
      </c>
      <c r="D3942" t="s">
        <v>20</v>
      </c>
      <c r="E3942" t="s">
        <v>21</v>
      </c>
      <c r="F3942">
        <v>3.4</v>
      </c>
      <c r="G3942">
        <v>55315</v>
      </c>
      <c r="H3942">
        <v>264</v>
      </c>
      <c r="I3942">
        <v>239</v>
      </c>
      <c r="J3942">
        <v>2</v>
      </c>
      <c r="K3942">
        <v>1</v>
      </c>
      <c r="L3942" t="s">
        <v>34</v>
      </c>
      <c r="M3942" t="s">
        <v>44</v>
      </c>
      <c r="N3942" t="s">
        <v>84</v>
      </c>
      <c r="O3942" t="s">
        <v>95</v>
      </c>
      <c r="P3942">
        <v>22</v>
      </c>
      <c r="Q3942" t="s">
        <v>37</v>
      </c>
      <c r="R3942">
        <v>11715</v>
      </c>
      <c r="S3942" t="str">
        <f t="shared" si="61"/>
        <v>50K-100K</v>
      </c>
    </row>
    <row r="3943" spans="1:19" x14ac:dyDescent="0.3">
      <c r="A3943" t="s">
        <v>38</v>
      </c>
      <c r="B3943" t="s">
        <v>39</v>
      </c>
      <c r="C3943">
        <v>2015</v>
      </c>
      <c r="D3943" t="s">
        <v>20</v>
      </c>
      <c r="E3943" t="s">
        <v>21</v>
      </c>
      <c r="F3943">
        <v>3.4</v>
      </c>
      <c r="G3943">
        <v>139961</v>
      </c>
      <c r="H3943">
        <v>258</v>
      </c>
      <c r="I3943">
        <v>232</v>
      </c>
      <c r="J3943">
        <v>2</v>
      </c>
      <c r="K3943">
        <v>0</v>
      </c>
      <c r="L3943" t="s">
        <v>40</v>
      </c>
      <c r="M3943" t="s">
        <v>94</v>
      </c>
      <c r="N3943" t="s">
        <v>23</v>
      </c>
      <c r="O3943" t="s">
        <v>60</v>
      </c>
      <c r="P3943">
        <v>32</v>
      </c>
      <c r="Q3943" t="s">
        <v>30</v>
      </c>
      <c r="R3943">
        <v>14669</v>
      </c>
      <c r="S3943" t="str">
        <f t="shared" si="61"/>
        <v>100K-150K</v>
      </c>
    </row>
    <row r="3944" spans="1:19" x14ac:dyDescent="0.3">
      <c r="A3944" t="s">
        <v>73</v>
      </c>
      <c r="B3944" t="s">
        <v>97</v>
      </c>
      <c r="C3944">
        <v>2008</v>
      </c>
      <c r="D3944" t="s">
        <v>20</v>
      </c>
      <c r="E3944" t="s">
        <v>21</v>
      </c>
      <c r="F3944">
        <v>2.2000000000000002</v>
      </c>
      <c r="G3944">
        <v>100</v>
      </c>
      <c r="H3944">
        <v>161</v>
      </c>
      <c r="I3944">
        <v>165</v>
      </c>
      <c r="J3944">
        <v>5</v>
      </c>
      <c r="K3944">
        <v>0</v>
      </c>
      <c r="L3944" t="s">
        <v>43</v>
      </c>
      <c r="M3944" t="s">
        <v>52</v>
      </c>
      <c r="N3944" t="s">
        <v>45</v>
      </c>
      <c r="O3944" t="s">
        <v>29</v>
      </c>
      <c r="P3944">
        <v>32</v>
      </c>
      <c r="Q3944" t="s">
        <v>37</v>
      </c>
      <c r="R3944">
        <v>13088</v>
      </c>
      <c r="S3944" t="str">
        <f t="shared" si="61"/>
        <v>0-50K</v>
      </c>
    </row>
    <row r="3945" spans="1:19" x14ac:dyDescent="0.3">
      <c r="A3945" t="s">
        <v>26</v>
      </c>
      <c r="B3945" t="s">
        <v>101</v>
      </c>
      <c r="C3945">
        <v>2021</v>
      </c>
      <c r="D3945" t="s">
        <v>33</v>
      </c>
      <c r="E3945" t="s">
        <v>21</v>
      </c>
      <c r="F3945">
        <v>1.8</v>
      </c>
      <c r="G3945">
        <v>55124</v>
      </c>
      <c r="H3945">
        <v>187</v>
      </c>
      <c r="I3945">
        <v>140</v>
      </c>
      <c r="J3945">
        <v>1</v>
      </c>
      <c r="K3945">
        <v>0</v>
      </c>
      <c r="L3945" t="s">
        <v>140</v>
      </c>
      <c r="M3945" t="s">
        <v>72</v>
      </c>
      <c r="N3945" t="s">
        <v>45</v>
      </c>
      <c r="O3945" t="s">
        <v>24</v>
      </c>
      <c r="P3945">
        <v>41</v>
      </c>
      <c r="Q3945" t="s">
        <v>48</v>
      </c>
      <c r="R3945">
        <v>12361</v>
      </c>
      <c r="S3945" t="str">
        <f t="shared" si="61"/>
        <v>50K-100K</v>
      </c>
    </row>
    <row r="3946" spans="1:19" x14ac:dyDescent="0.3">
      <c r="A3946" t="s">
        <v>49</v>
      </c>
      <c r="B3946" t="s">
        <v>92</v>
      </c>
      <c r="C3946">
        <v>2018</v>
      </c>
      <c r="D3946" t="s">
        <v>20</v>
      </c>
      <c r="E3946" t="s">
        <v>21</v>
      </c>
      <c r="F3946">
        <v>2.8</v>
      </c>
      <c r="G3946">
        <v>59952</v>
      </c>
      <c r="H3946">
        <v>227</v>
      </c>
      <c r="I3946">
        <v>187</v>
      </c>
      <c r="J3946">
        <v>1</v>
      </c>
      <c r="K3946">
        <v>0</v>
      </c>
      <c r="L3946" t="s">
        <v>40</v>
      </c>
      <c r="M3946" t="s">
        <v>44</v>
      </c>
      <c r="N3946" t="s">
        <v>23</v>
      </c>
      <c r="O3946" t="s">
        <v>29</v>
      </c>
      <c r="P3946">
        <v>32</v>
      </c>
      <c r="Q3946" t="s">
        <v>57</v>
      </c>
      <c r="R3946">
        <v>11812</v>
      </c>
      <c r="S3946" t="str">
        <f t="shared" si="61"/>
        <v>50K-100K</v>
      </c>
    </row>
    <row r="3947" spans="1:19" x14ac:dyDescent="0.3">
      <c r="A3947" t="s">
        <v>26</v>
      </c>
      <c r="B3947" t="s">
        <v>101</v>
      </c>
      <c r="C3947">
        <v>2009</v>
      </c>
      <c r="D3947" t="s">
        <v>20</v>
      </c>
      <c r="E3947" t="s">
        <v>21</v>
      </c>
      <c r="F3947">
        <v>1.7</v>
      </c>
      <c r="G3947">
        <v>215101</v>
      </c>
      <c r="H3947">
        <v>126</v>
      </c>
      <c r="I3947">
        <v>116</v>
      </c>
      <c r="J3947">
        <v>4</v>
      </c>
      <c r="K3947">
        <v>0</v>
      </c>
      <c r="L3947" t="s">
        <v>43</v>
      </c>
      <c r="M3947" t="s">
        <v>22</v>
      </c>
      <c r="N3947" t="s">
        <v>45</v>
      </c>
      <c r="O3947" t="s">
        <v>29</v>
      </c>
      <c r="P3947">
        <v>32</v>
      </c>
      <c r="Q3947" t="s">
        <v>25</v>
      </c>
      <c r="R3947">
        <v>500</v>
      </c>
      <c r="S3947" t="str">
        <f t="shared" si="61"/>
        <v>200K+</v>
      </c>
    </row>
    <row r="3948" spans="1:19" x14ac:dyDescent="0.3">
      <c r="A3948" t="s">
        <v>80</v>
      </c>
      <c r="B3948" t="s">
        <v>102</v>
      </c>
      <c r="C3948">
        <v>2021</v>
      </c>
      <c r="D3948" t="s">
        <v>20</v>
      </c>
      <c r="E3948" t="s">
        <v>21</v>
      </c>
      <c r="F3948">
        <v>2</v>
      </c>
      <c r="G3948">
        <v>44358</v>
      </c>
      <c r="H3948">
        <v>154</v>
      </c>
      <c r="I3948">
        <v>145</v>
      </c>
      <c r="J3948">
        <v>1</v>
      </c>
      <c r="K3948">
        <v>0</v>
      </c>
      <c r="L3948" t="s">
        <v>43</v>
      </c>
      <c r="M3948" t="s">
        <v>22</v>
      </c>
      <c r="N3948" t="s">
        <v>23</v>
      </c>
      <c r="O3948" t="s">
        <v>24</v>
      </c>
      <c r="P3948">
        <v>33</v>
      </c>
      <c r="Q3948" t="s">
        <v>57</v>
      </c>
      <c r="R3948">
        <v>24199</v>
      </c>
      <c r="S3948" t="str">
        <f t="shared" si="61"/>
        <v>0-50K</v>
      </c>
    </row>
    <row r="3949" spans="1:19" x14ac:dyDescent="0.3">
      <c r="A3949" t="s">
        <v>18</v>
      </c>
      <c r="B3949" t="s">
        <v>51</v>
      </c>
      <c r="C3949">
        <v>2016</v>
      </c>
      <c r="D3949" t="s">
        <v>63</v>
      </c>
      <c r="E3949" t="s">
        <v>21</v>
      </c>
      <c r="F3949">
        <v>2.5</v>
      </c>
      <c r="G3949">
        <v>64489</v>
      </c>
      <c r="H3949">
        <v>206</v>
      </c>
      <c r="I3949">
        <v>181</v>
      </c>
      <c r="J3949">
        <v>1</v>
      </c>
      <c r="K3949">
        <v>0</v>
      </c>
      <c r="L3949" t="s">
        <v>43</v>
      </c>
      <c r="M3949" t="s">
        <v>52</v>
      </c>
      <c r="N3949" t="s">
        <v>45</v>
      </c>
      <c r="O3949" t="s">
        <v>29</v>
      </c>
      <c r="P3949">
        <v>28</v>
      </c>
      <c r="Q3949" t="s">
        <v>88</v>
      </c>
      <c r="R3949">
        <v>20257</v>
      </c>
      <c r="S3949" t="str">
        <f t="shared" si="61"/>
        <v>50K-100K</v>
      </c>
    </row>
    <row r="3950" spans="1:19" x14ac:dyDescent="0.3">
      <c r="A3950" t="s">
        <v>49</v>
      </c>
      <c r="B3950" t="s">
        <v>92</v>
      </c>
      <c r="C3950">
        <v>2008</v>
      </c>
      <c r="D3950" t="s">
        <v>20</v>
      </c>
      <c r="E3950" t="s">
        <v>21</v>
      </c>
      <c r="F3950">
        <v>3.4</v>
      </c>
      <c r="G3950">
        <v>110660</v>
      </c>
      <c r="H3950">
        <v>238</v>
      </c>
      <c r="I3950">
        <v>234</v>
      </c>
      <c r="J3950">
        <v>5</v>
      </c>
      <c r="K3950">
        <v>1</v>
      </c>
      <c r="L3950" t="s">
        <v>43</v>
      </c>
      <c r="M3950" t="s">
        <v>22</v>
      </c>
      <c r="N3950" t="s">
        <v>23</v>
      </c>
      <c r="O3950" t="s">
        <v>24</v>
      </c>
      <c r="P3950">
        <v>32</v>
      </c>
      <c r="Q3950" t="s">
        <v>30</v>
      </c>
      <c r="R3950">
        <v>1261</v>
      </c>
      <c r="S3950" t="str">
        <f t="shared" si="61"/>
        <v>100K-150K</v>
      </c>
    </row>
    <row r="3951" spans="1:19" x14ac:dyDescent="0.3">
      <c r="A3951" t="s">
        <v>31</v>
      </c>
      <c r="B3951" t="s">
        <v>85</v>
      </c>
      <c r="C3951">
        <v>2018</v>
      </c>
      <c r="D3951" t="s">
        <v>33</v>
      </c>
      <c r="E3951" t="s">
        <v>21</v>
      </c>
      <c r="F3951">
        <v>2.2000000000000002</v>
      </c>
      <c r="G3951">
        <v>21487</v>
      </c>
      <c r="H3951">
        <v>180</v>
      </c>
      <c r="I3951">
        <v>174</v>
      </c>
      <c r="J3951">
        <v>2</v>
      </c>
      <c r="K3951">
        <v>0</v>
      </c>
      <c r="L3951" t="s">
        <v>34</v>
      </c>
      <c r="M3951" t="s">
        <v>52</v>
      </c>
      <c r="N3951" t="s">
        <v>23</v>
      </c>
      <c r="O3951" t="s">
        <v>24</v>
      </c>
      <c r="P3951">
        <v>54</v>
      </c>
      <c r="Q3951" t="s">
        <v>140</v>
      </c>
      <c r="R3951">
        <v>16688</v>
      </c>
      <c r="S3951" t="str">
        <f t="shared" si="61"/>
        <v>0-50K</v>
      </c>
    </row>
    <row r="3952" spans="1:19" x14ac:dyDescent="0.3">
      <c r="A3952" t="s">
        <v>38</v>
      </c>
      <c r="B3952" t="s">
        <v>39</v>
      </c>
      <c r="C3952">
        <v>2019</v>
      </c>
      <c r="D3952" t="s">
        <v>20</v>
      </c>
      <c r="E3952" t="s">
        <v>140</v>
      </c>
      <c r="F3952">
        <v>3.4</v>
      </c>
      <c r="G3952">
        <v>28156</v>
      </c>
      <c r="H3952">
        <v>261</v>
      </c>
      <c r="I3952">
        <v>231</v>
      </c>
      <c r="J3952">
        <v>2</v>
      </c>
      <c r="K3952">
        <v>0</v>
      </c>
      <c r="L3952" t="s">
        <v>34</v>
      </c>
      <c r="M3952" t="s">
        <v>35</v>
      </c>
      <c r="N3952" t="s">
        <v>23</v>
      </c>
      <c r="O3952" t="s">
        <v>24</v>
      </c>
      <c r="P3952">
        <v>21</v>
      </c>
      <c r="Q3952" t="s">
        <v>30</v>
      </c>
      <c r="R3952">
        <v>32401</v>
      </c>
      <c r="S3952" t="str">
        <f t="shared" si="61"/>
        <v>0-50K</v>
      </c>
    </row>
    <row r="3953" spans="1:19" x14ac:dyDescent="0.3">
      <c r="A3953" t="s">
        <v>18</v>
      </c>
      <c r="B3953" t="s">
        <v>70</v>
      </c>
      <c r="C3953">
        <v>2015</v>
      </c>
      <c r="D3953" t="s">
        <v>20</v>
      </c>
      <c r="E3953" t="s">
        <v>21</v>
      </c>
      <c r="F3953">
        <v>1.9</v>
      </c>
      <c r="G3953">
        <v>103589</v>
      </c>
      <c r="H3953">
        <v>154</v>
      </c>
      <c r="I3953">
        <v>155</v>
      </c>
      <c r="J3953">
        <v>2</v>
      </c>
      <c r="K3953">
        <v>0</v>
      </c>
      <c r="L3953" t="s">
        <v>43</v>
      </c>
      <c r="M3953" t="s">
        <v>94</v>
      </c>
      <c r="N3953" t="s">
        <v>45</v>
      </c>
      <c r="O3953" t="s">
        <v>24</v>
      </c>
      <c r="P3953">
        <v>32</v>
      </c>
      <c r="Q3953" t="s">
        <v>140</v>
      </c>
      <c r="R3953">
        <v>21594</v>
      </c>
      <c r="S3953" t="str">
        <f t="shared" si="61"/>
        <v>100K-150K</v>
      </c>
    </row>
    <row r="3954" spans="1:19" x14ac:dyDescent="0.3">
      <c r="A3954" t="s">
        <v>80</v>
      </c>
      <c r="B3954" t="s">
        <v>102</v>
      </c>
      <c r="C3954">
        <v>2009</v>
      </c>
      <c r="D3954" t="s">
        <v>20</v>
      </c>
      <c r="E3954" t="s">
        <v>21</v>
      </c>
      <c r="F3954">
        <v>3</v>
      </c>
      <c r="G3954">
        <v>100</v>
      </c>
      <c r="H3954">
        <v>187</v>
      </c>
      <c r="I3954">
        <v>220</v>
      </c>
      <c r="J3954">
        <v>3</v>
      </c>
      <c r="K3954">
        <v>1</v>
      </c>
      <c r="L3954" t="s">
        <v>43</v>
      </c>
      <c r="M3954" t="s">
        <v>28</v>
      </c>
      <c r="N3954" t="s">
        <v>23</v>
      </c>
      <c r="O3954" t="s">
        <v>24</v>
      </c>
      <c r="P3954">
        <v>27</v>
      </c>
      <c r="Q3954" t="s">
        <v>140</v>
      </c>
      <c r="R3954">
        <v>8111</v>
      </c>
      <c r="S3954" t="str">
        <f t="shared" si="61"/>
        <v>0-50K</v>
      </c>
    </row>
    <row r="3955" spans="1:19" x14ac:dyDescent="0.3">
      <c r="A3955" t="s">
        <v>80</v>
      </c>
      <c r="B3955" t="s">
        <v>102</v>
      </c>
      <c r="C3955">
        <v>2009</v>
      </c>
      <c r="D3955" t="s">
        <v>20</v>
      </c>
      <c r="E3955" t="s">
        <v>67</v>
      </c>
      <c r="F3955">
        <v>3.1</v>
      </c>
      <c r="G3955">
        <v>215759</v>
      </c>
      <c r="H3955">
        <v>231</v>
      </c>
      <c r="I3955">
        <v>215</v>
      </c>
      <c r="J3955">
        <v>3</v>
      </c>
      <c r="K3955">
        <v>0</v>
      </c>
      <c r="L3955" t="s">
        <v>43</v>
      </c>
      <c r="M3955" t="s">
        <v>94</v>
      </c>
      <c r="N3955" t="s">
        <v>23</v>
      </c>
      <c r="O3955" t="s">
        <v>24</v>
      </c>
      <c r="P3955">
        <v>25</v>
      </c>
      <c r="Q3955" t="s">
        <v>88</v>
      </c>
      <c r="R3955">
        <v>500</v>
      </c>
      <c r="S3955" t="str">
        <f t="shared" si="61"/>
        <v>200K+</v>
      </c>
    </row>
    <row r="3956" spans="1:19" x14ac:dyDescent="0.3">
      <c r="A3956" t="s">
        <v>38</v>
      </c>
      <c r="B3956" t="s">
        <v>47</v>
      </c>
      <c r="C3956">
        <v>2016</v>
      </c>
      <c r="D3956" t="s">
        <v>20</v>
      </c>
      <c r="E3956" t="s">
        <v>21</v>
      </c>
      <c r="F3956">
        <v>2.5</v>
      </c>
      <c r="G3956">
        <v>101447</v>
      </c>
      <c r="H3956">
        <v>206</v>
      </c>
      <c r="I3956">
        <v>193</v>
      </c>
      <c r="J3956">
        <v>1</v>
      </c>
      <c r="K3956" t="s">
        <v>140</v>
      </c>
      <c r="L3956" t="s">
        <v>34</v>
      </c>
      <c r="M3956" t="s">
        <v>52</v>
      </c>
      <c r="N3956" t="s">
        <v>23</v>
      </c>
      <c r="O3956" t="s">
        <v>24</v>
      </c>
      <c r="P3956">
        <v>21</v>
      </c>
      <c r="Q3956" t="s">
        <v>88</v>
      </c>
      <c r="R3956">
        <v>8245</v>
      </c>
      <c r="S3956" t="str">
        <f t="shared" si="61"/>
        <v>100K-150K</v>
      </c>
    </row>
    <row r="3957" spans="1:19" x14ac:dyDescent="0.3">
      <c r="A3957" t="s">
        <v>18</v>
      </c>
      <c r="B3957" t="s">
        <v>66</v>
      </c>
      <c r="C3957">
        <v>2012</v>
      </c>
      <c r="D3957" t="s">
        <v>20</v>
      </c>
      <c r="E3957" t="s">
        <v>21</v>
      </c>
      <c r="F3957">
        <v>2.9</v>
      </c>
      <c r="G3957">
        <v>85290</v>
      </c>
      <c r="H3957">
        <v>209</v>
      </c>
      <c r="I3957">
        <v>194</v>
      </c>
      <c r="J3957">
        <v>3</v>
      </c>
      <c r="K3957">
        <v>1</v>
      </c>
      <c r="L3957" t="s">
        <v>43</v>
      </c>
      <c r="M3957" t="s">
        <v>140</v>
      </c>
      <c r="N3957" t="s">
        <v>23</v>
      </c>
      <c r="O3957" t="s">
        <v>24</v>
      </c>
      <c r="P3957">
        <v>32</v>
      </c>
      <c r="Q3957" t="s">
        <v>91</v>
      </c>
      <c r="R3957">
        <v>10745</v>
      </c>
      <c r="S3957" t="str">
        <f t="shared" si="61"/>
        <v>50K-100K</v>
      </c>
    </row>
    <row r="3958" spans="1:19" x14ac:dyDescent="0.3">
      <c r="A3958" t="s">
        <v>31</v>
      </c>
      <c r="B3958" t="s">
        <v>32</v>
      </c>
      <c r="C3958">
        <v>2011</v>
      </c>
      <c r="D3958" t="s">
        <v>20</v>
      </c>
      <c r="E3958" t="s">
        <v>21</v>
      </c>
      <c r="F3958">
        <v>1.8</v>
      </c>
      <c r="G3958">
        <v>132775</v>
      </c>
      <c r="H3958">
        <v>154</v>
      </c>
      <c r="I3958">
        <v>134</v>
      </c>
      <c r="J3958">
        <v>4</v>
      </c>
      <c r="K3958">
        <v>1</v>
      </c>
      <c r="L3958" t="s">
        <v>43</v>
      </c>
      <c r="M3958" t="s">
        <v>44</v>
      </c>
      <c r="N3958" t="s">
        <v>36</v>
      </c>
      <c r="O3958" t="s">
        <v>29</v>
      </c>
      <c r="P3958">
        <v>36</v>
      </c>
      <c r="Q3958" t="s">
        <v>88</v>
      </c>
      <c r="R3958">
        <v>929</v>
      </c>
      <c r="S3958" t="str">
        <f t="shared" si="61"/>
        <v>100K-150K</v>
      </c>
    </row>
    <row r="3959" spans="1:19" x14ac:dyDescent="0.3">
      <c r="A3959" t="s">
        <v>41</v>
      </c>
      <c r="B3959" t="s">
        <v>62</v>
      </c>
      <c r="C3959">
        <v>2015</v>
      </c>
      <c r="D3959" t="s">
        <v>20</v>
      </c>
      <c r="E3959" t="s">
        <v>21</v>
      </c>
      <c r="F3959">
        <v>2.5</v>
      </c>
      <c r="G3959">
        <v>111057</v>
      </c>
      <c r="H3959">
        <v>196</v>
      </c>
      <c r="I3959">
        <v>194</v>
      </c>
      <c r="J3959">
        <v>2</v>
      </c>
      <c r="K3959">
        <v>0</v>
      </c>
      <c r="L3959" t="s">
        <v>34</v>
      </c>
      <c r="M3959" t="s">
        <v>72</v>
      </c>
      <c r="N3959" t="s">
        <v>23</v>
      </c>
      <c r="O3959" t="s">
        <v>29</v>
      </c>
      <c r="P3959">
        <v>29</v>
      </c>
      <c r="Q3959" t="s">
        <v>140</v>
      </c>
      <c r="R3959">
        <v>7302</v>
      </c>
      <c r="S3959" t="str">
        <f t="shared" si="61"/>
        <v>100K-150K</v>
      </c>
    </row>
    <row r="3960" spans="1:19" x14ac:dyDescent="0.3">
      <c r="A3960" t="s">
        <v>73</v>
      </c>
      <c r="B3960" t="s">
        <v>74</v>
      </c>
      <c r="C3960">
        <v>2017</v>
      </c>
      <c r="D3960" t="s">
        <v>20</v>
      </c>
      <c r="E3960" t="s">
        <v>21</v>
      </c>
      <c r="F3960">
        <v>2.6</v>
      </c>
      <c r="G3960">
        <v>35663</v>
      </c>
      <c r="H3960">
        <v>187</v>
      </c>
      <c r="I3960">
        <v>187</v>
      </c>
      <c r="J3960">
        <v>2</v>
      </c>
      <c r="K3960">
        <v>0</v>
      </c>
      <c r="L3960" t="s">
        <v>140</v>
      </c>
      <c r="M3960" t="s">
        <v>72</v>
      </c>
      <c r="N3960" t="s">
        <v>23</v>
      </c>
      <c r="O3960" t="s">
        <v>24</v>
      </c>
      <c r="P3960">
        <v>26</v>
      </c>
      <c r="Q3960" t="s">
        <v>64</v>
      </c>
      <c r="R3960">
        <v>27832</v>
      </c>
      <c r="S3960" t="str">
        <f t="shared" si="61"/>
        <v>0-50K</v>
      </c>
    </row>
    <row r="3961" spans="1:19" x14ac:dyDescent="0.3">
      <c r="A3961" t="s">
        <v>18</v>
      </c>
      <c r="B3961" t="s">
        <v>19</v>
      </c>
      <c r="C3961">
        <v>2017</v>
      </c>
      <c r="D3961" t="s">
        <v>20</v>
      </c>
      <c r="E3961" t="s">
        <v>21</v>
      </c>
      <c r="F3961">
        <v>3.4</v>
      </c>
      <c r="G3961">
        <v>87558</v>
      </c>
      <c r="H3961">
        <v>267</v>
      </c>
      <c r="I3961">
        <v>244</v>
      </c>
      <c r="J3961">
        <v>1</v>
      </c>
      <c r="K3961">
        <v>0</v>
      </c>
      <c r="L3961" t="s">
        <v>43</v>
      </c>
      <c r="M3961" t="s">
        <v>44</v>
      </c>
      <c r="N3961" t="s">
        <v>23</v>
      </c>
      <c r="O3961" t="s">
        <v>24</v>
      </c>
      <c r="P3961">
        <v>24</v>
      </c>
      <c r="Q3961" t="s">
        <v>48</v>
      </c>
      <c r="R3961">
        <v>31276</v>
      </c>
      <c r="S3961" t="str">
        <f t="shared" si="61"/>
        <v>50K-100K</v>
      </c>
    </row>
    <row r="3962" spans="1:19" x14ac:dyDescent="0.3">
      <c r="A3962" t="s">
        <v>73</v>
      </c>
      <c r="B3962" t="s">
        <v>97</v>
      </c>
      <c r="C3962">
        <v>2024</v>
      </c>
      <c r="D3962" t="s">
        <v>63</v>
      </c>
      <c r="E3962" t="s">
        <v>21</v>
      </c>
      <c r="F3962">
        <v>2.5</v>
      </c>
      <c r="G3962">
        <v>100</v>
      </c>
      <c r="H3962">
        <v>115</v>
      </c>
      <c r="I3962">
        <v>124</v>
      </c>
      <c r="J3962">
        <v>1</v>
      </c>
      <c r="K3962">
        <v>0</v>
      </c>
      <c r="L3962" t="s">
        <v>34</v>
      </c>
      <c r="M3962" t="s">
        <v>140</v>
      </c>
      <c r="N3962" t="s">
        <v>45</v>
      </c>
      <c r="O3962" t="s">
        <v>29</v>
      </c>
      <c r="P3962">
        <v>39</v>
      </c>
      <c r="Q3962" t="s">
        <v>48</v>
      </c>
      <c r="R3962">
        <v>48874</v>
      </c>
      <c r="S3962" t="str">
        <f t="shared" si="61"/>
        <v>0-50K</v>
      </c>
    </row>
    <row r="3963" spans="1:19" x14ac:dyDescent="0.3">
      <c r="A3963" t="s">
        <v>31</v>
      </c>
      <c r="B3963" t="s">
        <v>32</v>
      </c>
      <c r="C3963">
        <v>2023</v>
      </c>
      <c r="D3963" t="s">
        <v>20</v>
      </c>
      <c r="E3963" t="s">
        <v>21</v>
      </c>
      <c r="F3963">
        <v>2.5</v>
      </c>
      <c r="G3963">
        <v>100</v>
      </c>
      <c r="H3963">
        <v>154</v>
      </c>
      <c r="I3963">
        <v>145</v>
      </c>
      <c r="J3963">
        <v>1</v>
      </c>
      <c r="K3963" t="s">
        <v>140</v>
      </c>
      <c r="L3963" t="s">
        <v>140</v>
      </c>
      <c r="M3963" t="s">
        <v>35</v>
      </c>
      <c r="N3963" t="s">
        <v>36</v>
      </c>
      <c r="O3963" t="s">
        <v>24</v>
      </c>
      <c r="P3963">
        <v>32</v>
      </c>
      <c r="Q3963" t="s">
        <v>88</v>
      </c>
      <c r="R3963">
        <v>21653</v>
      </c>
      <c r="S3963" t="str">
        <f t="shared" si="61"/>
        <v>0-50K</v>
      </c>
    </row>
    <row r="3964" spans="1:19" x14ac:dyDescent="0.3">
      <c r="A3964" t="s">
        <v>73</v>
      </c>
      <c r="B3964" t="s">
        <v>74</v>
      </c>
      <c r="C3964">
        <v>2011</v>
      </c>
      <c r="D3964" t="s">
        <v>20</v>
      </c>
      <c r="E3964" t="s">
        <v>21</v>
      </c>
      <c r="F3964">
        <v>2.5</v>
      </c>
      <c r="G3964">
        <v>167882</v>
      </c>
      <c r="H3964">
        <v>192</v>
      </c>
      <c r="I3964">
        <v>164</v>
      </c>
      <c r="J3964">
        <v>4</v>
      </c>
      <c r="K3964">
        <v>0</v>
      </c>
      <c r="L3964" t="s">
        <v>34</v>
      </c>
      <c r="M3964" t="s">
        <v>140</v>
      </c>
      <c r="N3964" t="s">
        <v>23</v>
      </c>
      <c r="O3964" t="s">
        <v>24</v>
      </c>
      <c r="P3964">
        <v>30</v>
      </c>
      <c r="Q3964" t="s">
        <v>46</v>
      </c>
      <c r="R3964">
        <v>10381</v>
      </c>
      <c r="S3964" t="str">
        <f t="shared" si="61"/>
        <v>150K-200K</v>
      </c>
    </row>
    <row r="3965" spans="1:19" x14ac:dyDescent="0.3">
      <c r="A3965" t="s">
        <v>80</v>
      </c>
      <c r="B3965" t="s">
        <v>98</v>
      </c>
      <c r="C3965">
        <v>2005</v>
      </c>
      <c r="D3965" t="s">
        <v>63</v>
      </c>
      <c r="E3965" t="s">
        <v>21</v>
      </c>
      <c r="F3965">
        <v>2.2999999999999998</v>
      </c>
      <c r="G3965">
        <v>446654</v>
      </c>
      <c r="H3965">
        <v>186</v>
      </c>
      <c r="I3965">
        <v>168</v>
      </c>
      <c r="J3965">
        <v>4</v>
      </c>
      <c r="K3965">
        <v>1</v>
      </c>
      <c r="L3965" t="s">
        <v>40</v>
      </c>
      <c r="M3965" t="s">
        <v>52</v>
      </c>
      <c r="N3965" t="s">
        <v>23</v>
      </c>
      <c r="O3965" t="s">
        <v>24</v>
      </c>
      <c r="P3965">
        <v>31</v>
      </c>
      <c r="Q3965" t="s">
        <v>64</v>
      </c>
      <c r="R3965">
        <v>500</v>
      </c>
      <c r="S3965" t="str">
        <f t="shared" si="61"/>
        <v>200K+</v>
      </c>
    </row>
    <row r="3966" spans="1:19" x14ac:dyDescent="0.3">
      <c r="A3966" t="s">
        <v>55</v>
      </c>
      <c r="B3966" t="s">
        <v>78</v>
      </c>
      <c r="C3966">
        <v>2006</v>
      </c>
      <c r="D3966" t="s">
        <v>20</v>
      </c>
      <c r="E3966" t="s">
        <v>21</v>
      </c>
      <c r="F3966">
        <v>1.8</v>
      </c>
      <c r="G3966">
        <v>271469</v>
      </c>
      <c r="H3966">
        <v>148</v>
      </c>
      <c r="I3966">
        <v>155</v>
      </c>
      <c r="J3966">
        <v>3</v>
      </c>
      <c r="K3966">
        <v>1</v>
      </c>
      <c r="L3966" t="s">
        <v>43</v>
      </c>
      <c r="M3966" t="s">
        <v>72</v>
      </c>
      <c r="N3966" t="s">
        <v>45</v>
      </c>
      <c r="O3966" t="s">
        <v>29</v>
      </c>
      <c r="P3966">
        <v>31</v>
      </c>
      <c r="Q3966" t="s">
        <v>140</v>
      </c>
      <c r="R3966">
        <v>500</v>
      </c>
      <c r="S3966" t="str">
        <f t="shared" si="61"/>
        <v>200K+</v>
      </c>
    </row>
    <row r="3967" spans="1:19" x14ac:dyDescent="0.3">
      <c r="A3967" t="s">
        <v>38</v>
      </c>
      <c r="B3967" t="s">
        <v>89</v>
      </c>
      <c r="C3967">
        <v>2020</v>
      </c>
      <c r="D3967" t="s">
        <v>20</v>
      </c>
      <c r="E3967" t="s">
        <v>21</v>
      </c>
      <c r="F3967">
        <v>2</v>
      </c>
      <c r="G3967">
        <v>22916</v>
      </c>
      <c r="H3967">
        <v>158</v>
      </c>
      <c r="I3967">
        <v>135</v>
      </c>
      <c r="J3967">
        <v>2</v>
      </c>
      <c r="K3967">
        <v>0</v>
      </c>
      <c r="L3967" t="s">
        <v>40</v>
      </c>
      <c r="M3967" t="s">
        <v>22</v>
      </c>
      <c r="N3967" t="s">
        <v>45</v>
      </c>
      <c r="O3967" t="s">
        <v>29</v>
      </c>
      <c r="P3967">
        <v>31</v>
      </c>
      <c r="Q3967" t="s">
        <v>46</v>
      </c>
      <c r="R3967">
        <v>14442</v>
      </c>
      <c r="S3967" t="str">
        <f t="shared" si="61"/>
        <v>0-50K</v>
      </c>
    </row>
    <row r="3968" spans="1:19" x14ac:dyDescent="0.3">
      <c r="A3968" t="s">
        <v>18</v>
      </c>
      <c r="B3968" t="s">
        <v>70</v>
      </c>
      <c r="C3968">
        <v>2013</v>
      </c>
      <c r="D3968" t="s">
        <v>20</v>
      </c>
      <c r="E3968" t="s">
        <v>21</v>
      </c>
      <c r="F3968">
        <v>2.2000000000000002</v>
      </c>
      <c r="G3968">
        <v>170180</v>
      </c>
      <c r="H3968">
        <v>149</v>
      </c>
      <c r="I3968">
        <v>135</v>
      </c>
      <c r="J3968">
        <v>2</v>
      </c>
      <c r="K3968">
        <v>1</v>
      </c>
      <c r="L3968" t="s">
        <v>40</v>
      </c>
      <c r="M3968" t="s">
        <v>94</v>
      </c>
      <c r="N3968" t="s">
        <v>45</v>
      </c>
      <c r="O3968" t="s">
        <v>24</v>
      </c>
      <c r="P3968">
        <v>33</v>
      </c>
      <c r="Q3968" t="s">
        <v>48</v>
      </c>
      <c r="R3968">
        <v>10078</v>
      </c>
      <c r="S3968" t="str">
        <f t="shared" si="61"/>
        <v>150K-200K</v>
      </c>
    </row>
    <row r="3969" spans="1:19" x14ac:dyDescent="0.3">
      <c r="A3969" t="s">
        <v>53</v>
      </c>
      <c r="B3969" t="s">
        <v>54</v>
      </c>
      <c r="C3969">
        <v>2024</v>
      </c>
      <c r="D3969" t="s">
        <v>63</v>
      </c>
      <c r="E3969" t="s">
        <v>140</v>
      </c>
      <c r="F3969">
        <v>3.3</v>
      </c>
      <c r="G3969">
        <v>3736</v>
      </c>
      <c r="H3969">
        <v>187</v>
      </c>
      <c r="I3969">
        <v>237</v>
      </c>
      <c r="J3969">
        <v>1</v>
      </c>
      <c r="K3969">
        <v>0</v>
      </c>
      <c r="L3969" t="s">
        <v>43</v>
      </c>
      <c r="M3969" t="s">
        <v>140</v>
      </c>
      <c r="N3969" t="s">
        <v>23</v>
      </c>
      <c r="O3969" t="s">
        <v>29</v>
      </c>
      <c r="P3969">
        <v>29</v>
      </c>
      <c r="Q3969" t="s">
        <v>76</v>
      </c>
      <c r="R3969">
        <v>47298</v>
      </c>
      <c r="S3969" t="str">
        <f t="shared" si="61"/>
        <v>0-50K</v>
      </c>
    </row>
    <row r="3970" spans="1:19" x14ac:dyDescent="0.3">
      <c r="A3970" t="s">
        <v>31</v>
      </c>
      <c r="B3970" t="s">
        <v>61</v>
      </c>
      <c r="C3970">
        <v>2024</v>
      </c>
      <c r="D3970" t="s">
        <v>20</v>
      </c>
      <c r="E3970" t="s">
        <v>21</v>
      </c>
      <c r="F3970">
        <v>1.4</v>
      </c>
      <c r="G3970">
        <v>2304</v>
      </c>
      <c r="H3970">
        <v>187</v>
      </c>
      <c r="I3970">
        <v>108</v>
      </c>
      <c r="J3970">
        <v>1</v>
      </c>
      <c r="K3970">
        <v>0</v>
      </c>
      <c r="L3970" t="s">
        <v>43</v>
      </c>
      <c r="M3970" t="s">
        <v>44</v>
      </c>
      <c r="N3970" t="s">
        <v>45</v>
      </c>
      <c r="O3970" t="s">
        <v>29</v>
      </c>
      <c r="P3970">
        <v>38</v>
      </c>
      <c r="Q3970" t="s">
        <v>30</v>
      </c>
      <c r="R3970">
        <v>30640</v>
      </c>
      <c r="S3970" t="str">
        <f t="shared" ref="S3970:S4033" si="62">IF(G3970&lt;=50000,"0-50K",IF(G3970&lt;=100000,"50K-100K",IF(G3970&lt;=150000,"100K-150K",IF(G3970&lt;=200000,"150K-200K","200K+"))))</f>
        <v>0-50K</v>
      </c>
    </row>
    <row r="3971" spans="1:19" x14ac:dyDescent="0.3">
      <c r="A3971" t="s">
        <v>80</v>
      </c>
      <c r="B3971" t="s">
        <v>98</v>
      </c>
      <c r="C3971">
        <v>2017</v>
      </c>
      <c r="D3971" t="s">
        <v>20</v>
      </c>
      <c r="E3971" t="s">
        <v>21</v>
      </c>
      <c r="F3971">
        <v>2.5</v>
      </c>
      <c r="G3971">
        <v>86735</v>
      </c>
      <c r="H3971">
        <v>240</v>
      </c>
      <c r="I3971">
        <v>240</v>
      </c>
      <c r="J3971">
        <v>1</v>
      </c>
      <c r="K3971" t="s">
        <v>140</v>
      </c>
      <c r="L3971" t="s">
        <v>34</v>
      </c>
      <c r="M3971" t="s">
        <v>52</v>
      </c>
      <c r="N3971" t="s">
        <v>23</v>
      </c>
      <c r="O3971" t="s">
        <v>24</v>
      </c>
      <c r="P3971">
        <v>21</v>
      </c>
      <c r="Q3971" t="s">
        <v>37</v>
      </c>
      <c r="R3971">
        <v>10469</v>
      </c>
      <c r="S3971" t="str">
        <f t="shared" si="62"/>
        <v>50K-100K</v>
      </c>
    </row>
    <row r="3972" spans="1:19" x14ac:dyDescent="0.3">
      <c r="A3972" t="s">
        <v>41</v>
      </c>
      <c r="B3972" t="s">
        <v>96</v>
      </c>
      <c r="C3972">
        <v>2008</v>
      </c>
      <c r="D3972" t="s">
        <v>20</v>
      </c>
      <c r="E3972" t="s">
        <v>21</v>
      </c>
      <c r="F3972">
        <v>2.5</v>
      </c>
      <c r="G3972">
        <v>136753</v>
      </c>
      <c r="H3972">
        <v>187</v>
      </c>
      <c r="I3972">
        <v>155</v>
      </c>
      <c r="J3972">
        <v>4</v>
      </c>
      <c r="K3972">
        <v>1</v>
      </c>
      <c r="L3972" t="s">
        <v>43</v>
      </c>
      <c r="M3972" t="s">
        <v>35</v>
      </c>
      <c r="N3972" t="s">
        <v>45</v>
      </c>
      <c r="O3972" t="s">
        <v>29</v>
      </c>
      <c r="P3972">
        <v>32</v>
      </c>
      <c r="Q3972" t="s">
        <v>30</v>
      </c>
      <c r="R3972">
        <v>500</v>
      </c>
      <c r="S3972" t="str">
        <f t="shared" si="62"/>
        <v>100K-150K</v>
      </c>
    </row>
    <row r="3973" spans="1:19" x14ac:dyDescent="0.3">
      <c r="A3973" t="s">
        <v>31</v>
      </c>
      <c r="B3973" t="s">
        <v>99</v>
      </c>
      <c r="C3973">
        <v>2007</v>
      </c>
      <c r="D3973" t="s">
        <v>20</v>
      </c>
      <c r="E3973" t="s">
        <v>21</v>
      </c>
      <c r="F3973">
        <v>3.5</v>
      </c>
      <c r="G3973">
        <v>215302</v>
      </c>
      <c r="H3973">
        <v>276</v>
      </c>
      <c r="I3973">
        <v>187</v>
      </c>
      <c r="J3973">
        <v>3</v>
      </c>
      <c r="K3973">
        <v>0</v>
      </c>
      <c r="L3973" t="s">
        <v>43</v>
      </c>
      <c r="M3973" t="s">
        <v>22</v>
      </c>
      <c r="N3973" t="s">
        <v>23</v>
      </c>
      <c r="O3973" t="s">
        <v>24</v>
      </c>
      <c r="P3973">
        <v>24</v>
      </c>
      <c r="Q3973" t="s">
        <v>140</v>
      </c>
      <c r="R3973">
        <v>500</v>
      </c>
      <c r="S3973" t="str">
        <f t="shared" si="62"/>
        <v>200K+</v>
      </c>
    </row>
    <row r="3974" spans="1:19" x14ac:dyDescent="0.3">
      <c r="A3974" t="s">
        <v>73</v>
      </c>
      <c r="B3974" t="s">
        <v>74</v>
      </c>
      <c r="C3974">
        <v>2010</v>
      </c>
      <c r="D3974" t="s">
        <v>20</v>
      </c>
      <c r="E3974" t="s">
        <v>21</v>
      </c>
      <c r="F3974">
        <v>2.4</v>
      </c>
      <c r="G3974">
        <v>108182</v>
      </c>
      <c r="H3974">
        <v>176</v>
      </c>
      <c r="I3974">
        <v>185</v>
      </c>
      <c r="J3974">
        <v>3</v>
      </c>
      <c r="K3974">
        <v>1</v>
      </c>
      <c r="L3974" t="s">
        <v>34</v>
      </c>
      <c r="M3974" t="s">
        <v>140</v>
      </c>
      <c r="N3974" t="s">
        <v>23</v>
      </c>
      <c r="O3974" t="s">
        <v>24</v>
      </c>
      <c r="P3974">
        <v>31</v>
      </c>
      <c r="Q3974" t="s">
        <v>91</v>
      </c>
      <c r="R3974">
        <v>9919</v>
      </c>
      <c r="S3974" t="str">
        <f t="shared" si="62"/>
        <v>100K-150K</v>
      </c>
    </row>
    <row r="3975" spans="1:19" x14ac:dyDescent="0.3">
      <c r="A3975" t="s">
        <v>49</v>
      </c>
      <c r="B3975" t="s">
        <v>93</v>
      </c>
      <c r="C3975">
        <v>2013</v>
      </c>
      <c r="D3975" t="s">
        <v>20</v>
      </c>
      <c r="E3975" t="s">
        <v>21</v>
      </c>
      <c r="F3975">
        <v>2.5</v>
      </c>
      <c r="G3975">
        <v>151733</v>
      </c>
      <c r="H3975">
        <v>239</v>
      </c>
      <c r="I3975">
        <v>243</v>
      </c>
      <c r="J3975">
        <v>2</v>
      </c>
      <c r="K3975">
        <v>1</v>
      </c>
      <c r="L3975" t="s">
        <v>140</v>
      </c>
      <c r="M3975" t="s">
        <v>28</v>
      </c>
      <c r="N3975" t="s">
        <v>23</v>
      </c>
      <c r="O3975" t="s">
        <v>24</v>
      </c>
      <c r="P3975">
        <v>32</v>
      </c>
      <c r="Q3975" t="s">
        <v>64</v>
      </c>
      <c r="R3975">
        <v>5222</v>
      </c>
      <c r="S3975" t="str">
        <f t="shared" si="62"/>
        <v>150K-200K</v>
      </c>
    </row>
    <row r="3976" spans="1:19" x14ac:dyDescent="0.3">
      <c r="A3976" t="s">
        <v>38</v>
      </c>
      <c r="B3976" t="s">
        <v>47</v>
      </c>
      <c r="C3976">
        <v>2014</v>
      </c>
      <c r="D3976" t="s">
        <v>20</v>
      </c>
      <c r="E3976" t="s">
        <v>21</v>
      </c>
      <c r="F3976">
        <v>3.1</v>
      </c>
      <c r="G3976">
        <v>32889</v>
      </c>
      <c r="H3976">
        <v>228</v>
      </c>
      <c r="I3976">
        <v>206</v>
      </c>
      <c r="J3976">
        <v>3</v>
      </c>
      <c r="K3976">
        <v>0</v>
      </c>
      <c r="L3976" t="s">
        <v>40</v>
      </c>
      <c r="M3976" t="s">
        <v>140</v>
      </c>
      <c r="N3976" t="s">
        <v>23</v>
      </c>
      <c r="O3976" t="s">
        <v>24</v>
      </c>
      <c r="P3976">
        <v>25</v>
      </c>
      <c r="Q3976" t="s">
        <v>46</v>
      </c>
      <c r="R3976">
        <v>8486</v>
      </c>
      <c r="S3976" t="str">
        <f t="shared" si="62"/>
        <v>0-50K</v>
      </c>
    </row>
    <row r="3977" spans="1:19" x14ac:dyDescent="0.3">
      <c r="A3977" t="s">
        <v>31</v>
      </c>
      <c r="B3977" t="s">
        <v>61</v>
      </c>
      <c r="C3977">
        <v>2018</v>
      </c>
      <c r="D3977" t="s">
        <v>33</v>
      </c>
      <c r="E3977" t="s">
        <v>21</v>
      </c>
      <c r="F3977">
        <v>1.7</v>
      </c>
      <c r="G3977">
        <v>83252</v>
      </c>
      <c r="H3977">
        <v>128</v>
      </c>
      <c r="I3977">
        <v>187</v>
      </c>
      <c r="J3977">
        <v>2</v>
      </c>
      <c r="K3977">
        <v>0</v>
      </c>
      <c r="L3977" t="s">
        <v>34</v>
      </c>
      <c r="M3977" t="s">
        <v>59</v>
      </c>
      <c r="N3977" t="s">
        <v>45</v>
      </c>
      <c r="O3977" t="s">
        <v>29</v>
      </c>
      <c r="P3977">
        <v>55</v>
      </c>
      <c r="Q3977" t="s">
        <v>48</v>
      </c>
      <c r="R3977">
        <v>11255</v>
      </c>
      <c r="S3977" t="str">
        <f t="shared" si="62"/>
        <v>50K-100K</v>
      </c>
    </row>
    <row r="3978" spans="1:19" x14ac:dyDescent="0.3">
      <c r="A3978" t="s">
        <v>73</v>
      </c>
      <c r="B3978" t="s">
        <v>74</v>
      </c>
      <c r="C3978">
        <v>2019</v>
      </c>
      <c r="D3978" t="s">
        <v>20</v>
      </c>
      <c r="E3978" t="s">
        <v>21</v>
      </c>
      <c r="F3978">
        <v>2.4</v>
      </c>
      <c r="G3978">
        <v>80125</v>
      </c>
      <c r="H3978">
        <v>180</v>
      </c>
      <c r="I3978">
        <v>178</v>
      </c>
      <c r="J3978">
        <v>1</v>
      </c>
      <c r="K3978" t="s">
        <v>140</v>
      </c>
      <c r="L3978" t="s">
        <v>40</v>
      </c>
      <c r="M3978" t="s">
        <v>44</v>
      </c>
      <c r="N3978" t="s">
        <v>23</v>
      </c>
      <c r="O3978" t="s">
        <v>24</v>
      </c>
      <c r="P3978">
        <v>30</v>
      </c>
      <c r="Q3978" t="s">
        <v>37</v>
      </c>
      <c r="R3978">
        <v>30092</v>
      </c>
      <c r="S3978" t="str">
        <f t="shared" si="62"/>
        <v>50K-100K</v>
      </c>
    </row>
    <row r="3979" spans="1:19" x14ac:dyDescent="0.3">
      <c r="A3979" t="s">
        <v>55</v>
      </c>
      <c r="B3979" t="s">
        <v>69</v>
      </c>
      <c r="C3979">
        <v>2012</v>
      </c>
      <c r="D3979" t="s">
        <v>20</v>
      </c>
      <c r="E3979" t="s">
        <v>21</v>
      </c>
      <c r="F3979">
        <v>2.4</v>
      </c>
      <c r="G3979">
        <v>214491</v>
      </c>
      <c r="H3979">
        <v>182</v>
      </c>
      <c r="I3979">
        <v>154</v>
      </c>
      <c r="J3979">
        <v>3</v>
      </c>
      <c r="K3979">
        <v>1</v>
      </c>
      <c r="L3979" t="s">
        <v>43</v>
      </c>
      <c r="M3979" t="s">
        <v>22</v>
      </c>
      <c r="N3979" t="s">
        <v>23</v>
      </c>
      <c r="O3979" t="s">
        <v>29</v>
      </c>
      <c r="P3979">
        <v>32</v>
      </c>
      <c r="Q3979" t="s">
        <v>57</v>
      </c>
      <c r="R3979">
        <v>500</v>
      </c>
      <c r="S3979" t="str">
        <f t="shared" si="62"/>
        <v>200K+</v>
      </c>
    </row>
    <row r="3980" spans="1:19" x14ac:dyDescent="0.3">
      <c r="A3980" t="s">
        <v>53</v>
      </c>
      <c r="B3980" t="s">
        <v>71</v>
      </c>
      <c r="C3980">
        <v>2013</v>
      </c>
      <c r="D3980" t="s">
        <v>20</v>
      </c>
      <c r="E3980" t="s">
        <v>140</v>
      </c>
      <c r="F3980">
        <v>1.8</v>
      </c>
      <c r="G3980">
        <v>46308</v>
      </c>
      <c r="H3980">
        <v>187</v>
      </c>
      <c r="I3980">
        <v>105</v>
      </c>
      <c r="J3980">
        <v>2</v>
      </c>
      <c r="K3980">
        <v>1</v>
      </c>
      <c r="L3980" t="s">
        <v>40</v>
      </c>
      <c r="M3980" t="s">
        <v>22</v>
      </c>
      <c r="N3980" t="s">
        <v>45</v>
      </c>
      <c r="O3980" t="s">
        <v>24</v>
      </c>
      <c r="P3980">
        <v>41</v>
      </c>
      <c r="Q3980" t="s">
        <v>64</v>
      </c>
      <c r="R3980">
        <v>11739</v>
      </c>
      <c r="S3980" t="str">
        <f t="shared" si="62"/>
        <v>0-50K</v>
      </c>
    </row>
    <row r="3981" spans="1:19" x14ac:dyDescent="0.3">
      <c r="A3981" t="s">
        <v>26</v>
      </c>
      <c r="B3981" t="s">
        <v>58</v>
      </c>
      <c r="C3981">
        <v>2013</v>
      </c>
      <c r="D3981" t="s">
        <v>20</v>
      </c>
      <c r="E3981" t="s">
        <v>140</v>
      </c>
      <c r="F3981">
        <v>2.5</v>
      </c>
      <c r="G3981">
        <v>128742</v>
      </c>
      <c r="H3981">
        <v>195</v>
      </c>
      <c r="I3981">
        <v>179</v>
      </c>
      <c r="J3981">
        <v>3</v>
      </c>
      <c r="K3981">
        <v>0</v>
      </c>
      <c r="L3981" t="s">
        <v>40</v>
      </c>
      <c r="M3981" t="s">
        <v>72</v>
      </c>
      <c r="N3981" t="s">
        <v>23</v>
      </c>
      <c r="O3981" t="s">
        <v>24</v>
      </c>
      <c r="P3981">
        <v>32</v>
      </c>
      <c r="Q3981" t="s">
        <v>25</v>
      </c>
      <c r="R3981">
        <v>5764</v>
      </c>
      <c r="S3981" t="str">
        <f t="shared" si="62"/>
        <v>100K-150K</v>
      </c>
    </row>
    <row r="3982" spans="1:19" x14ac:dyDescent="0.3">
      <c r="A3982" t="s">
        <v>80</v>
      </c>
      <c r="B3982" t="s">
        <v>83</v>
      </c>
      <c r="C3982">
        <v>2012</v>
      </c>
      <c r="D3982" t="s">
        <v>20</v>
      </c>
      <c r="E3982" t="s">
        <v>21</v>
      </c>
      <c r="F3982">
        <v>5.4</v>
      </c>
      <c r="G3982">
        <v>100</v>
      </c>
      <c r="H3982">
        <v>391</v>
      </c>
      <c r="I3982">
        <v>368</v>
      </c>
      <c r="J3982">
        <v>4</v>
      </c>
      <c r="K3982">
        <v>1</v>
      </c>
      <c r="L3982" t="s">
        <v>34</v>
      </c>
      <c r="M3982" t="s">
        <v>35</v>
      </c>
      <c r="N3982" t="s">
        <v>84</v>
      </c>
      <c r="O3982" t="s">
        <v>95</v>
      </c>
      <c r="P3982">
        <v>14</v>
      </c>
      <c r="Q3982" t="s">
        <v>140</v>
      </c>
      <c r="R3982">
        <v>8923</v>
      </c>
      <c r="S3982" t="str">
        <f t="shared" si="62"/>
        <v>0-50K</v>
      </c>
    </row>
    <row r="3983" spans="1:19" x14ac:dyDescent="0.3">
      <c r="A3983" t="s">
        <v>38</v>
      </c>
      <c r="B3983" t="s">
        <v>89</v>
      </c>
      <c r="C3983">
        <v>2018</v>
      </c>
      <c r="D3983" t="s">
        <v>20</v>
      </c>
      <c r="E3983" t="s">
        <v>140</v>
      </c>
      <c r="F3983">
        <v>1.9</v>
      </c>
      <c r="G3983">
        <v>107818</v>
      </c>
      <c r="H3983">
        <v>159</v>
      </c>
      <c r="I3983">
        <v>147</v>
      </c>
      <c r="J3983">
        <v>1</v>
      </c>
      <c r="K3983">
        <v>0</v>
      </c>
      <c r="L3983" t="s">
        <v>43</v>
      </c>
      <c r="M3983" t="s">
        <v>44</v>
      </c>
      <c r="N3983" t="s">
        <v>45</v>
      </c>
      <c r="O3983" t="s">
        <v>29</v>
      </c>
      <c r="P3983">
        <v>32</v>
      </c>
      <c r="Q3983" t="s">
        <v>140</v>
      </c>
      <c r="R3983">
        <v>9123</v>
      </c>
      <c r="S3983" t="str">
        <f t="shared" si="62"/>
        <v>100K-150K</v>
      </c>
    </row>
    <row r="3984" spans="1:19" x14ac:dyDescent="0.3">
      <c r="A3984" t="s">
        <v>49</v>
      </c>
      <c r="B3984" t="s">
        <v>100</v>
      </c>
      <c r="C3984">
        <v>2019</v>
      </c>
      <c r="D3984" t="s">
        <v>20</v>
      </c>
      <c r="E3984" t="s">
        <v>21</v>
      </c>
      <c r="F3984">
        <v>1.8</v>
      </c>
      <c r="G3984">
        <v>119547</v>
      </c>
      <c r="H3984">
        <v>145</v>
      </c>
      <c r="I3984">
        <v>128</v>
      </c>
      <c r="J3984">
        <v>1</v>
      </c>
      <c r="K3984">
        <v>0</v>
      </c>
      <c r="L3984" t="s">
        <v>34</v>
      </c>
      <c r="M3984" t="s">
        <v>72</v>
      </c>
      <c r="N3984" t="s">
        <v>45</v>
      </c>
      <c r="O3984" t="s">
        <v>29</v>
      </c>
      <c r="P3984">
        <v>32</v>
      </c>
      <c r="Q3984" t="s">
        <v>46</v>
      </c>
      <c r="R3984">
        <v>9895</v>
      </c>
      <c r="S3984" t="str">
        <f t="shared" si="62"/>
        <v>100K-150K</v>
      </c>
    </row>
    <row r="3985" spans="1:19" x14ac:dyDescent="0.3">
      <c r="A3985" t="s">
        <v>80</v>
      </c>
      <c r="B3985" t="s">
        <v>102</v>
      </c>
      <c r="C3985">
        <v>2015</v>
      </c>
      <c r="D3985" t="s">
        <v>20</v>
      </c>
      <c r="E3985" t="s">
        <v>21</v>
      </c>
      <c r="F3985">
        <v>3</v>
      </c>
      <c r="G3985">
        <v>66778</v>
      </c>
      <c r="H3985">
        <v>242</v>
      </c>
      <c r="I3985">
        <v>234</v>
      </c>
      <c r="J3985">
        <v>1</v>
      </c>
      <c r="K3985">
        <v>0</v>
      </c>
      <c r="L3985" t="s">
        <v>140</v>
      </c>
      <c r="M3985" t="s">
        <v>28</v>
      </c>
      <c r="N3985" t="s">
        <v>23</v>
      </c>
      <c r="O3985" t="s">
        <v>24</v>
      </c>
      <c r="P3985">
        <v>32</v>
      </c>
      <c r="Q3985" t="s">
        <v>64</v>
      </c>
      <c r="R3985">
        <v>11861</v>
      </c>
      <c r="S3985" t="str">
        <f t="shared" si="62"/>
        <v>50K-100K</v>
      </c>
    </row>
    <row r="3986" spans="1:19" x14ac:dyDescent="0.3">
      <c r="A3986" t="s">
        <v>73</v>
      </c>
      <c r="B3986" t="s">
        <v>97</v>
      </c>
      <c r="C3986">
        <v>2016</v>
      </c>
      <c r="D3986" t="s">
        <v>20</v>
      </c>
      <c r="E3986" t="s">
        <v>21</v>
      </c>
      <c r="F3986">
        <v>2.2000000000000002</v>
      </c>
      <c r="G3986">
        <v>115887</v>
      </c>
      <c r="H3986">
        <v>163</v>
      </c>
      <c r="I3986">
        <v>187</v>
      </c>
      <c r="J3986">
        <v>2</v>
      </c>
      <c r="K3986">
        <v>0</v>
      </c>
      <c r="L3986" t="s">
        <v>34</v>
      </c>
      <c r="M3986" t="s">
        <v>94</v>
      </c>
      <c r="N3986" t="s">
        <v>45</v>
      </c>
      <c r="O3986" t="s">
        <v>29</v>
      </c>
      <c r="P3986">
        <v>32</v>
      </c>
      <c r="Q3986" t="s">
        <v>140</v>
      </c>
      <c r="R3986">
        <v>21622</v>
      </c>
      <c r="S3986" t="str">
        <f t="shared" si="62"/>
        <v>100K-150K</v>
      </c>
    </row>
    <row r="3987" spans="1:19" x14ac:dyDescent="0.3">
      <c r="A3987" t="s">
        <v>55</v>
      </c>
      <c r="B3987" t="s">
        <v>75</v>
      </c>
      <c r="C3987">
        <v>2018</v>
      </c>
      <c r="D3987" t="s">
        <v>65</v>
      </c>
      <c r="E3987" t="s">
        <v>21</v>
      </c>
      <c r="F3987">
        <v>0</v>
      </c>
      <c r="G3987">
        <v>100</v>
      </c>
      <c r="H3987">
        <v>384</v>
      </c>
      <c r="I3987">
        <v>422</v>
      </c>
      <c r="J3987">
        <v>1</v>
      </c>
      <c r="K3987">
        <v>0</v>
      </c>
      <c r="L3987" t="s">
        <v>34</v>
      </c>
      <c r="M3987" t="s">
        <v>52</v>
      </c>
      <c r="N3987" t="s">
        <v>45</v>
      </c>
      <c r="O3987" t="s">
        <v>29</v>
      </c>
      <c r="P3987">
        <v>106</v>
      </c>
      <c r="Q3987" t="s">
        <v>25</v>
      </c>
      <c r="R3987">
        <v>12707</v>
      </c>
      <c r="S3987" t="str">
        <f t="shared" si="62"/>
        <v>0-50K</v>
      </c>
    </row>
    <row r="3988" spans="1:19" x14ac:dyDescent="0.3">
      <c r="A3988" t="s">
        <v>53</v>
      </c>
      <c r="B3988" t="s">
        <v>71</v>
      </c>
      <c r="C3988">
        <v>2008</v>
      </c>
      <c r="D3988" t="s">
        <v>20</v>
      </c>
      <c r="E3988" t="s">
        <v>140</v>
      </c>
      <c r="F3988">
        <v>1.9</v>
      </c>
      <c r="G3988">
        <v>57102</v>
      </c>
      <c r="H3988">
        <v>153</v>
      </c>
      <c r="I3988">
        <v>152</v>
      </c>
      <c r="J3988">
        <v>2</v>
      </c>
      <c r="K3988">
        <v>1</v>
      </c>
      <c r="L3988" t="s">
        <v>34</v>
      </c>
      <c r="M3988" t="s">
        <v>52</v>
      </c>
      <c r="N3988" t="s">
        <v>45</v>
      </c>
      <c r="O3988" t="s">
        <v>24</v>
      </c>
      <c r="P3988">
        <v>37</v>
      </c>
      <c r="Q3988" t="s">
        <v>37</v>
      </c>
      <c r="R3988">
        <v>7292</v>
      </c>
      <c r="S3988" t="str">
        <f t="shared" si="62"/>
        <v>50K-100K</v>
      </c>
    </row>
    <row r="3989" spans="1:19" x14ac:dyDescent="0.3">
      <c r="A3989" t="s">
        <v>73</v>
      </c>
      <c r="B3989" t="s">
        <v>74</v>
      </c>
      <c r="C3989">
        <v>2022</v>
      </c>
      <c r="D3989" t="s">
        <v>20</v>
      </c>
      <c r="E3989" t="s">
        <v>21</v>
      </c>
      <c r="F3989">
        <v>3.5</v>
      </c>
      <c r="G3989">
        <v>18286</v>
      </c>
      <c r="H3989">
        <v>268</v>
      </c>
      <c r="I3989">
        <v>254</v>
      </c>
      <c r="J3989">
        <v>1</v>
      </c>
      <c r="K3989">
        <v>0</v>
      </c>
      <c r="L3989" t="s">
        <v>43</v>
      </c>
      <c r="M3989" t="s">
        <v>94</v>
      </c>
      <c r="N3989" t="s">
        <v>23</v>
      </c>
      <c r="O3989" t="s">
        <v>24</v>
      </c>
      <c r="P3989">
        <v>25</v>
      </c>
      <c r="Q3989" t="s">
        <v>64</v>
      </c>
      <c r="R3989">
        <v>55307</v>
      </c>
      <c r="S3989" t="str">
        <f t="shared" si="62"/>
        <v>0-50K</v>
      </c>
    </row>
    <row r="3990" spans="1:19" x14ac:dyDescent="0.3">
      <c r="A3990" t="s">
        <v>41</v>
      </c>
      <c r="B3990" t="s">
        <v>62</v>
      </c>
      <c r="C3990">
        <v>2009</v>
      </c>
      <c r="D3990" t="s">
        <v>20</v>
      </c>
      <c r="E3990" t="s">
        <v>67</v>
      </c>
      <c r="F3990">
        <v>2.4</v>
      </c>
      <c r="G3990">
        <v>272593</v>
      </c>
      <c r="H3990">
        <v>181</v>
      </c>
      <c r="I3990">
        <v>177</v>
      </c>
      <c r="J3990">
        <v>4</v>
      </c>
      <c r="K3990">
        <v>1</v>
      </c>
      <c r="L3990" t="s">
        <v>140</v>
      </c>
      <c r="M3990" t="s">
        <v>22</v>
      </c>
      <c r="N3990" t="s">
        <v>23</v>
      </c>
      <c r="O3990" t="s">
        <v>24</v>
      </c>
      <c r="P3990">
        <v>36</v>
      </c>
      <c r="Q3990" t="s">
        <v>46</v>
      </c>
      <c r="R3990">
        <v>500</v>
      </c>
      <c r="S3990" t="str">
        <f t="shared" si="62"/>
        <v>200K+</v>
      </c>
    </row>
    <row r="3991" spans="1:19" x14ac:dyDescent="0.3">
      <c r="A3991" t="s">
        <v>41</v>
      </c>
      <c r="B3991" t="s">
        <v>62</v>
      </c>
      <c r="C3991">
        <v>2009</v>
      </c>
      <c r="D3991" t="s">
        <v>20</v>
      </c>
      <c r="E3991" t="s">
        <v>21</v>
      </c>
      <c r="F3991">
        <v>2.7</v>
      </c>
      <c r="G3991">
        <v>27758</v>
      </c>
      <c r="H3991">
        <v>207</v>
      </c>
      <c r="I3991">
        <v>187</v>
      </c>
      <c r="J3991">
        <v>3</v>
      </c>
      <c r="K3991">
        <v>0</v>
      </c>
      <c r="L3991" t="s">
        <v>43</v>
      </c>
      <c r="M3991" t="s">
        <v>72</v>
      </c>
      <c r="N3991" t="s">
        <v>23</v>
      </c>
      <c r="O3991" t="s">
        <v>24</v>
      </c>
      <c r="P3991">
        <v>32</v>
      </c>
      <c r="Q3991" t="s">
        <v>88</v>
      </c>
      <c r="R3991">
        <v>6433</v>
      </c>
      <c r="S3991" t="str">
        <f t="shared" si="62"/>
        <v>0-50K</v>
      </c>
    </row>
    <row r="3992" spans="1:19" x14ac:dyDescent="0.3">
      <c r="A3992" t="s">
        <v>73</v>
      </c>
      <c r="B3992" t="s">
        <v>97</v>
      </c>
      <c r="C3992">
        <v>2013</v>
      </c>
      <c r="D3992" t="s">
        <v>20</v>
      </c>
      <c r="E3992" t="s">
        <v>21</v>
      </c>
      <c r="F3992">
        <v>2.2999999999999998</v>
      </c>
      <c r="G3992">
        <v>37181</v>
      </c>
      <c r="H3992">
        <v>176</v>
      </c>
      <c r="I3992">
        <v>177</v>
      </c>
      <c r="J3992">
        <v>2</v>
      </c>
      <c r="K3992">
        <v>1</v>
      </c>
      <c r="L3992" t="s">
        <v>43</v>
      </c>
      <c r="M3992" t="s">
        <v>44</v>
      </c>
      <c r="N3992" t="s">
        <v>45</v>
      </c>
      <c r="O3992" t="s">
        <v>29</v>
      </c>
      <c r="P3992">
        <v>33</v>
      </c>
      <c r="Q3992" t="s">
        <v>57</v>
      </c>
      <c r="R3992">
        <v>19009</v>
      </c>
      <c r="S3992" t="str">
        <f t="shared" si="62"/>
        <v>0-50K</v>
      </c>
    </row>
    <row r="3993" spans="1:19" x14ac:dyDescent="0.3">
      <c r="A3993" t="s">
        <v>53</v>
      </c>
      <c r="B3993" t="s">
        <v>71</v>
      </c>
      <c r="C3993">
        <v>2022</v>
      </c>
      <c r="D3993" t="s">
        <v>20</v>
      </c>
      <c r="E3993" t="s">
        <v>21</v>
      </c>
      <c r="F3993">
        <v>1.5</v>
      </c>
      <c r="G3993">
        <v>32809</v>
      </c>
      <c r="H3993">
        <v>118</v>
      </c>
      <c r="I3993">
        <v>116</v>
      </c>
      <c r="J3993">
        <v>1</v>
      </c>
      <c r="K3993" t="s">
        <v>140</v>
      </c>
      <c r="L3993" t="s">
        <v>140</v>
      </c>
      <c r="M3993" t="s">
        <v>44</v>
      </c>
      <c r="N3993" t="s">
        <v>45</v>
      </c>
      <c r="O3993" t="s">
        <v>29</v>
      </c>
      <c r="P3993">
        <v>33</v>
      </c>
      <c r="Q3993" t="s">
        <v>46</v>
      </c>
      <c r="R3993">
        <v>34275</v>
      </c>
      <c r="S3993" t="str">
        <f t="shared" si="62"/>
        <v>0-50K</v>
      </c>
    </row>
    <row r="3994" spans="1:19" x14ac:dyDescent="0.3">
      <c r="A3994" t="s">
        <v>80</v>
      </c>
      <c r="B3994" t="s">
        <v>83</v>
      </c>
      <c r="C3994">
        <v>2013</v>
      </c>
      <c r="D3994" t="s">
        <v>20</v>
      </c>
      <c r="E3994" t="s">
        <v>21</v>
      </c>
      <c r="F3994">
        <v>4.8</v>
      </c>
      <c r="G3994">
        <v>126280</v>
      </c>
      <c r="H3994">
        <v>375</v>
      </c>
      <c r="I3994">
        <v>346</v>
      </c>
      <c r="J3994">
        <v>2</v>
      </c>
      <c r="K3994">
        <v>1</v>
      </c>
      <c r="L3994" t="s">
        <v>140</v>
      </c>
      <c r="M3994" t="s">
        <v>52</v>
      </c>
      <c r="N3994" t="s">
        <v>84</v>
      </c>
      <c r="O3994" t="s">
        <v>95</v>
      </c>
      <c r="P3994">
        <v>10</v>
      </c>
      <c r="Q3994" t="s">
        <v>48</v>
      </c>
      <c r="R3994">
        <v>5203</v>
      </c>
      <c r="S3994" t="str">
        <f t="shared" si="62"/>
        <v>100K-150K</v>
      </c>
    </row>
    <row r="3995" spans="1:19" x14ac:dyDescent="0.3">
      <c r="A3995" t="s">
        <v>31</v>
      </c>
      <c r="B3995" t="s">
        <v>85</v>
      </c>
      <c r="C3995">
        <v>2007</v>
      </c>
      <c r="D3995" t="s">
        <v>20</v>
      </c>
      <c r="E3995" t="s">
        <v>67</v>
      </c>
      <c r="F3995">
        <v>2.7</v>
      </c>
      <c r="G3995">
        <v>303931</v>
      </c>
      <c r="H3995">
        <v>202</v>
      </c>
      <c r="I3995">
        <v>187</v>
      </c>
      <c r="J3995">
        <v>4</v>
      </c>
      <c r="K3995">
        <v>1</v>
      </c>
      <c r="L3995" t="s">
        <v>43</v>
      </c>
      <c r="M3995" t="s">
        <v>140</v>
      </c>
      <c r="N3995" t="s">
        <v>23</v>
      </c>
      <c r="O3995" t="s">
        <v>24</v>
      </c>
      <c r="P3995">
        <v>35</v>
      </c>
      <c r="Q3995" t="s">
        <v>76</v>
      </c>
      <c r="R3995">
        <v>500</v>
      </c>
      <c r="S3995" t="str">
        <f t="shared" si="62"/>
        <v>200K+</v>
      </c>
    </row>
    <row r="3996" spans="1:19" x14ac:dyDescent="0.3">
      <c r="A3996" t="s">
        <v>49</v>
      </c>
      <c r="B3996" t="s">
        <v>92</v>
      </c>
      <c r="C3996">
        <v>2009</v>
      </c>
      <c r="D3996" t="s">
        <v>20</v>
      </c>
      <c r="E3996" t="s">
        <v>21</v>
      </c>
      <c r="F3996">
        <v>2.2999999999999998</v>
      </c>
      <c r="G3996">
        <v>119475</v>
      </c>
      <c r="H3996">
        <v>180</v>
      </c>
      <c r="I3996">
        <v>155</v>
      </c>
      <c r="J3996">
        <v>2</v>
      </c>
      <c r="K3996">
        <v>1</v>
      </c>
      <c r="L3996" t="s">
        <v>43</v>
      </c>
      <c r="M3996" t="s">
        <v>44</v>
      </c>
      <c r="N3996" t="s">
        <v>23</v>
      </c>
      <c r="O3996" t="s">
        <v>24</v>
      </c>
      <c r="P3996">
        <v>31</v>
      </c>
      <c r="Q3996" t="s">
        <v>64</v>
      </c>
      <c r="R3996">
        <v>1456</v>
      </c>
      <c r="S3996" t="str">
        <f t="shared" si="62"/>
        <v>100K-150K</v>
      </c>
    </row>
    <row r="3997" spans="1:19" x14ac:dyDescent="0.3">
      <c r="A3997" t="s">
        <v>55</v>
      </c>
      <c r="B3997" t="s">
        <v>69</v>
      </c>
      <c r="C3997">
        <v>2011</v>
      </c>
      <c r="D3997" t="s">
        <v>20</v>
      </c>
      <c r="E3997" t="s">
        <v>21</v>
      </c>
      <c r="F3997">
        <v>2.5</v>
      </c>
      <c r="G3997">
        <v>209907</v>
      </c>
      <c r="H3997">
        <v>187</v>
      </c>
      <c r="I3997">
        <v>182</v>
      </c>
      <c r="J3997">
        <v>3</v>
      </c>
      <c r="K3997">
        <v>1</v>
      </c>
      <c r="L3997" t="s">
        <v>43</v>
      </c>
      <c r="M3997" t="s">
        <v>22</v>
      </c>
      <c r="N3997" t="s">
        <v>23</v>
      </c>
      <c r="O3997" t="s">
        <v>24</v>
      </c>
      <c r="P3997">
        <v>33</v>
      </c>
      <c r="Q3997" t="s">
        <v>37</v>
      </c>
      <c r="R3997">
        <v>500</v>
      </c>
      <c r="S3997" t="str">
        <f t="shared" si="62"/>
        <v>200K+</v>
      </c>
    </row>
    <row r="3998" spans="1:19" x14ac:dyDescent="0.3">
      <c r="A3998" t="s">
        <v>80</v>
      </c>
      <c r="B3998" t="s">
        <v>81</v>
      </c>
      <c r="C3998">
        <v>2014</v>
      </c>
      <c r="D3998" t="s">
        <v>20</v>
      </c>
      <c r="E3998" t="s">
        <v>21</v>
      </c>
      <c r="F3998">
        <v>4.3</v>
      </c>
      <c r="G3998">
        <v>180059</v>
      </c>
      <c r="H3998">
        <v>187</v>
      </c>
      <c r="I3998">
        <v>272</v>
      </c>
      <c r="J3998">
        <v>3</v>
      </c>
      <c r="K3998">
        <v>1</v>
      </c>
      <c r="L3998" t="s">
        <v>34</v>
      </c>
      <c r="M3998" t="s">
        <v>28</v>
      </c>
      <c r="N3998" t="s">
        <v>82</v>
      </c>
      <c r="O3998" t="s">
        <v>60</v>
      </c>
      <c r="P3998">
        <v>20</v>
      </c>
      <c r="Q3998" t="s">
        <v>46</v>
      </c>
      <c r="R3998">
        <v>2188</v>
      </c>
      <c r="S3998" t="str">
        <f t="shared" si="62"/>
        <v>150K-200K</v>
      </c>
    </row>
    <row r="3999" spans="1:19" x14ac:dyDescent="0.3">
      <c r="A3999" t="s">
        <v>53</v>
      </c>
      <c r="B3999" t="s">
        <v>71</v>
      </c>
      <c r="C3999">
        <v>2007</v>
      </c>
      <c r="D3999" t="s">
        <v>20</v>
      </c>
      <c r="E3999" t="s">
        <v>21</v>
      </c>
      <c r="F3999">
        <v>1.7</v>
      </c>
      <c r="G3999">
        <v>271502</v>
      </c>
      <c r="H3999">
        <v>149</v>
      </c>
      <c r="I3999">
        <v>142</v>
      </c>
      <c r="J3999">
        <v>3</v>
      </c>
      <c r="K3999">
        <v>1</v>
      </c>
      <c r="L3999" t="s">
        <v>140</v>
      </c>
      <c r="M3999" t="s">
        <v>28</v>
      </c>
      <c r="N3999" t="s">
        <v>45</v>
      </c>
      <c r="O3999" t="s">
        <v>29</v>
      </c>
      <c r="P3999">
        <v>27</v>
      </c>
      <c r="Q3999" t="s">
        <v>91</v>
      </c>
      <c r="R3999">
        <v>500</v>
      </c>
      <c r="S3999" t="str">
        <f t="shared" si="62"/>
        <v>200K+</v>
      </c>
    </row>
    <row r="4000" spans="1:19" x14ac:dyDescent="0.3">
      <c r="A4000" t="s">
        <v>38</v>
      </c>
      <c r="B4000" t="s">
        <v>89</v>
      </c>
      <c r="C4000">
        <v>2019</v>
      </c>
      <c r="D4000" t="s">
        <v>63</v>
      </c>
      <c r="E4000" t="s">
        <v>21</v>
      </c>
      <c r="F4000">
        <v>1.8</v>
      </c>
      <c r="G4000">
        <v>83763</v>
      </c>
      <c r="H4000">
        <v>153</v>
      </c>
      <c r="I4000">
        <v>137</v>
      </c>
      <c r="J4000">
        <v>1</v>
      </c>
      <c r="K4000">
        <v>1</v>
      </c>
      <c r="L4000" t="s">
        <v>43</v>
      </c>
      <c r="M4000" t="s">
        <v>59</v>
      </c>
      <c r="N4000" t="s">
        <v>45</v>
      </c>
      <c r="O4000" t="s">
        <v>29</v>
      </c>
      <c r="P4000">
        <v>36</v>
      </c>
      <c r="Q4000" t="s">
        <v>37</v>
      </c>
      <c r="R4000">
        <v>10438</v>
      </c>
      <c r="S4000" t="str">
        <f t="shared" si="62"/>
        <v>50K-100K</v>
      </c>
    </row>
    <row r="4001" spans="1:19" x14ac:dyDescent="0.3">
      <c r="A4001" t="s">
        <v>53</v>
      </c>
      <c r="B4001" t="s">
        <v>71</v>
      </c>
      <c r="C4001">
        <v>2007</v>
      </c>
      <c r="D4001" t="s">
        <v>20</v>
      </c>
      <c r="E4001" t="s">
        <v>21</v>
      </c>
      <c r="F4001">
        <v>1.9</v>
      </c>
      <c r="G4001">
        <v>238654</v>
      </c>
      <c r="H4001">
        <v>138</v>
      </c>
      <c r="I4001">
        <v>141</v>
      </c>
      <c r="J4001">
        <v>5</v>
      </c>
      <c r="K4001">
        <v>0</v>
      </c>
      <c r="L4001" t="s">
        <v>40</v>
      </c>
      <c r="M4001" t="s">
        <v>94</v>
      </c>
      <c r="N4001" t="s">
        <v>45</v>
      </c>
      <c r="O4001" t="s">
        <v>29</v>
      </c>
      <c r="P4001">
        <v>32</v>
      </c>
      <c r="Q4001" t="s">
        <v>46</v>
      </c>
      <c r="R4001">
        <v>500</v>
      </c>
      <c r="S4001" t="str">
        <f t="shared" si="62"/>
        <v>200K+</v>
      </c>
    </row>
    <row r="4002" spans="1:19" x14ac:dyDescent="0.3">
      <c r="A4002" t="s">
        <v>80</v>
      </c>
      <c r="B4002" t="s">
        <v>81</v>
      </c>
      <c r="C4002">
        <v>2016</v>
      </c>
      <c r="D4002" t="s">
        <v>63</v>
      </c>
      <c r="E4002" t="s">
        <v>67</v>
      </c>
      <c r="F4002">
        <v>3.5</v>
      </c>
      <c r="G4002">
        <v>118368</v>
      </c>
      <c r="H4002">
        <v>270</v>
      </c>
      <c r="I4002">
        <v>243</v>
      </c>
      <c r="J4002">
        <v>2</v>
      </c>
      <c r="K4002">
        <v>0</v>
      </c>
      <c r="L4002" t="s">
        <v>43</v>
      </c>
      <c r="M4002" t="s">
        <v>28</v>
      </c>
      <c r="N4002" t="s">
        <v>82</v>
      </c>
      <c r="O4002" t="s">
        <v>60</v>
      </c>
      <c r="P4002">
        <v>24</v>
      </c>
      <c r="Q4002" t="s">
        <v>25</v>
      </c>
      <c r="R4002">
        <v>8174</v>
      </c>
      <c r="S4002" t="str">
        <f t="shared" si="62"/>
        <v>100K-150K</v>
      </c>
    </row>
    <row r="4003" spans="1:19" x14ac:dyDescent="0.3">
      <c r="A4003" t="s">
        <v>73</v>
      </c>
      <c r="B4003" t="s">
        <v>97</v>
      </c>
      <c r="C4003">
        <v>2016</v>
      </c>
      <c r="D4003" t="s">
        <v>20</v>
      </c>
      <c r="E4003" t="s">
        <v>21</v>
      </c>
      <c r="F4003">
        <v>2.1</v>
      </c>
      <c r="G4003">
        <v>100502</v>
      </c>
      <c r="H4003">
        <v>183</v>
      </c>
      <c r="I4003">
        <v>177</v>
      </c>
      <c r="J4003">
        <v>1</v>
      </c>
      <c r="K4003" t="s">
        <v>140</v>
      </c>
      <c r="L4003" t="s">
        <v>43</v>
      </c>
      <c r="M4003" t="s">
        <v>140</v>
      </c>
      <c r="N4003" t="s">
        <v>45</v>
      </c>
      <c r="O4003" t="s">
        <v>29</v>
      </c>
      <c r="P4003">
        <v>31</v>
      </c>
      <c r="Q4003" t="s">
        <v>76</v>
      </c>
      <c r="R4003">
        <v>24280</v>
      </c>
      <c r="S4003" t="str">
        <f t="shared" si="62"/>
        <v>100K-150K</v>
      </c>
    </row>
    <row r="4004" spans="1:19" x14ac:dyDescent="0.3">
      <c r="A4004" t="s">
        <v>73</v>
      </c>
      <c r="B4004" t="s">
        <v>90</v>
      </c>
      <c r="C4004">
        <v>2018</v>
      </c>
      <c r="D4004" t="s">
        <v>33</v>
      </c>
      <c r="E4004" t="s">
        <v>21</v>
      </c>
      <c r="F4004">
        <v>2.2999999999999998</v>
      </c>
      <c r="G4004">
        <v>30673</v>
      </c>
      <c r="H4004">
        <v>186</v>
      </c>
      <c r="I4004">
        <v>186</v>
      </c>
      <c r="J4004">
        <v>3</v>
      </c>
      <c r="K4004">
        <v>1</v>
      </c>
      <c r="L4004" t="s">
        <v>40</v>
      </c>
      <c r="M4004" t="s">
        <v>28</v>
      </c>
      <c r="N4004" t="s">
        <v>45</v>
      </c>
      <c r="O4004" t="s">
        <v>29</v>
      </c>
      <c r="P4004">
        <v>38</v>
      </c>
      <c r="Q4004" t="s">
        <v>64</v>
      </c>
      <c r="R4004">
        <v>16638</v>
      </c>
      <c r="S4004" t="str">
        <f t="shared" si="62"/>
        <v>0-50K</v>
      </c>
    </row>
    <row r="4005" spans="1:19" x14ac:dyDescent="0.3">
      <c r="A4005" t="s">
        <v>31</v>
      </c>
      <c r="B4005" t="s">
        <v>85</v>
      </c>
      <c r="C4005">
        <v>2009</v>
      </c>
      <c r="D4005" t="s">
        <v>33</v>
      </c>
      <c r="E4005" t="s">
        <v>21</v>
      </c>
      <c r="F4005">
        <v>3.1</v>
      </c>
      <c r="G4005">
        <v>237903</v>
      </c>
      <c r="H4005">
        <v>243</v>
      </c>
      <c r="I4005">
        <v>233</v>
      </c>
      <c r="J4005">
        <v>2</v>
      </c>
      <c r="K4005">
        <v>1</v>
      </c>
      <c r="L4005" t="s">
        <v>34</v>
      </c>
      <c r="M4005" t="s">
        <v>140</v>
      </c>
      <c r="N4005" t="s">
        <v>23</v>
      </c>
      <c r="O4005" t="s">
        <v>29</v>
      </c>
      <c r="P4005">
        <v>43</v>
      </c>
      <c r="Q4005" t="s">
        <v>37</v>
      </c>
      <c r="R4005">
        <v>500</v>
      </c>
      <c r="S4005" t="str">
        <f t="shared" si="62"/>
        <v>200K+</v>
      </c>
    </row>
    <row r="4006" spans="1:19" x14ac:dyDescent="0.3">
      <c r="A4006" t="s">
        <v>38</v>
      </c>
      <c r="B4006" t="s">
        <v>39</v>
      </c>
      <c r="C4006">
        <v>2017</v>
      </c>
      <c r="D4006" t="s">
        <v>63</v>
      </c>
      <c r="E4006" t="s">
        <v>21</v>
      </c>
      <c r="F4006">
        <v>3.1</v>
      </c>
      <c r="G4006">
        <v>90340</v>
      </c>
      <c r="H4006">
        <v>187</v>
      </c>
      <c r="I4006">
        <v>231</v>
      </c>
      <c r="J4006">
        <v>3</v>
      </c>
      <c r="K4006">
        <v>0</v>
      </c>
      <c r="L4006" t="s">
        <v>140</v>
      </c>
      <c r="M4006" t="s">
        <v>52</v>
      </c>
      <c r="N4006" t="s">
        <v>23</v>
      </c>
      <c r="O4006" t="s">
        <v>24</v>
      </c>
      <c r="P4006">
        <v>30</v>
      </c>
      <c r="Q4006" t="s">
        <v>46</v>
      </c>
      <c r="R4006">
        <v>22406</v>
      </c>
      <c r="S4006" t="str">
        <f t="shared" si="62"/>
        <v>50K-100K</v>
      </c>
    </row>
    <row r="4007" spans="1:19" x14ac:dyDescent="0.3">
      <c r="A4007" t="s">
        <v>73</v>
      </c>
      <c r="B4007" t="s">
        <v>87</v>
      </c>
      <c r="C4007">
        <v>2019</v>
      </c>
      <c r="D4007" t="s">
        <v>20</v>
      </c>
      <c r="E4007" t="s">
        <v>140</v>
      </c>
      <c r="F4007">
        <v>2.5</v>
      </c>
      <c r="G4007">
        <v>27554</v>
      </c>
      <c r="H4007">
        <v>187</v>
      </c>
      <c r="I4007">
        <v>187</v>
      </c>
      <c r="J4007">
        <v>1</v>
      </c>
      <c r="K4007" t="s">
        <v>140</v>
      </c>
      <c r="L4007" t="s">
        <v>40</v>
      </c>
      <c r="M4007" t="s">
        <v>22</v>
      </c>
      <c r="N4007" t="s">
        <v>23</v>
      </c>
      <c r="O4007" t="s">
        <v>24</v>
      </c>
      <c r="P4007">
        <v>30</v>
      </c>
      <c r="Q4007" t="s">
        <v>37</v>
      </c>
      <c r="R4007">
        <v>20964</v>
      </c>
      <c r="S4007" t="str">
        <f t="shared" si="62"/>
        <v>0-50K</v>
      </c>
    </row>
    <row r="4008" spans="1:19" x14ac:dyDescent="0.3">
      <c r="A4008" t="s">
        <v>26</v>
      </c>
      <c r="B4008" t="s">
        <v>101</v>
      </c>
      <c r="C4008">
        <v>2011</v>
      </c>
      <c r="D4008" t="s">
        <v>20</v>
      </c>
      <c r="E4008" t="s">
        <v>67</v>
      </c>
      <c r="F4008">
        <v>2.2999999999999998</v>
      </c>
      <c r="G4008">
        <v>83279</v>
      </c>
      <c r="H4008">
        <v>178</v>
      </c>
      <c r="I4008">
        <v>181</v>
      </c>
      <c r="J4008">
        <v>4</v>
      </c>
      <c r="K4008">
        <v>1</v>
      </c>
      <c r="L4008" t="s">
        <v>34</v>
      </c>
      <c r="M4008" t="s">
        <v>44</v>
      </c>
      <c r="N4008" t="s">
        <v>45</v>
      </c>
      <c r="O4008" t="s">
        <v>29</v>
      </c>
      <c r="P4008">
        <v>32</v>
      </c>
      <c r="Q4008" t="s">
        <v>30</v>
      </c>
      <c r="R4008">
        <v>2167</v>
      </c>
      <c r="S4008" t="str">
        <f t="shared" si="62"/>
        <v>50K-100K</v>
      </c>
    </row>
    <row r="4009" spans="1:19" x14ac:dyDescent="0.3">
      <c r="A4009" t="s">
        <v>73</v>
      </c>
      <c r="B4009" t="s">
        <v>90</v>
      </c>
      <c r="C4009">
        <v>2022</v>
      </c>
      <c r="D4009" t="s">
        <v>33</v>
      </c>
      <c r="E4009" t="s">
        <v>140</v>
      </c>
      <c r="F4009">
        <v>2.5</v>
      </c>
      <c r="G4009">
        <v>30650</v>
      </c>
      <c r="H4009">
        <v>187</v>
      </c>
      <c r="I4009">
        <v>140</v>
      </c>
      <c r="J4009">
        <v>1</v>
      </c>
      <c r="K4009">
        <v>0</v>
      </c>
      <c r="L4009" t="s">
        <v>34</v>
      </c>
      <c r="M4009" t="s">
        <v>44</v>
      </c>
      <c r="N4009" t="s">
        <v>45</v>
      </c>
      <c r="O4009" t="s">
        <v>29</v>
      </c>
      <c r="P4009">
        <v>45</v>
      </c>
      <c r="Q4009" t="s">
        <v>46</v>
      </c>
      <c r="R4009">
        <v>34737</v>
      </c>
      <c r="S4009" t="str">
        <f t="shared" si="62"/>
        <v>0-50K</v>
      </c>
    </row>
    <row r="4010" spans="1:19" x14ac:dyDescent="0.3">
      <c r="A4010" t="s">
        <v>18</v>
      </c>
      <c r="B4010" t="s">
        <v>51</v>
      </c>
      <c r="C4010">
        <v>2007</v>
      </c>
      <c r="D4010" t="s">
        <v>63</v>
      </c>
      <c r="E4010" t="s">
        <v>21</v>
      </c>
      <c r="F4010">
        <v>2</v>
      </c>
      <c r="G4010">
        <v>326522</v>
      </c>
      <c r="H4010">
        <v>166</v>
      </c>
      <c r="I4010">
        <v>187</v>
      </c>
      <c r="J4010">
        <v>4</v>
      </c>
      <c r="K4010" t="s">
        <v>140</v>
      </c>
      <c r="L4010" t="s">
        <v>43</v>
      </c>
      <c r="M4010" t="s">
        <v>94</v>
      </c>
      <c r="N4010" t="s">
        <v>45</v>
      </c>
      <c r="O4010" t="s">
        <v>29</v>
      </c>
      <c r="P4010">
        <v>32</v>
      </c>
      <c r="Q4010" t="s">
        <v>57</v>
      </c>
      <c r="R4010">
        <v>500</v>
      </c>
      <c r="S4010" t="str">
        <f t="shared" si="62"/>
        <v>200K+</v>
      </c>
    </row>
    <row r="4011" spans="1:19" x14ac:dyDescent="0.3">
      <c r="A4011" t="s">
        <v>49</v>
      </c>
      <c r="B4011" t="s">
        <v>92</v>
      </c>
      <c r="C4011">
        <v>2017</v>
      </c>
      <c r="D4011" t="s">
        <v>20</v>
      </c>
      <c r="E4011" t="s">
        <v>140</v>
      </c>
      <c r="F4011">
        <v>3.1</v>
      </c>
      <c r="G4011">
        <v>64322</v>
      </c>
      <c r="H4011">
        <v>235</v>
      </c>
      <c r="I4011">
        <v>209</v>
      </c>
      <c r="J4011">
        <v>2</v>
      </c>
      <c r="K4011" t="s">
        <v>140</v>
      </c>
      <c r="L4011" t="s">
        <v>140</v>
      </c>
      <c r="M4011" t="s">
        <v>59</v>
      </c>
      <c r="N4011" t="s">
        <v>23</v>
      </c>
      <c r="O4011" t="s">
        <v>24</v>
      </c>
      <c r="P4011">
        <v>24</v>
      </c>
      <c r="Q4011" t="s">
        <v>30</v>
      </c>
      <c r="R4011">
        <v>8993</v>
      </c>
      <c r="S4011" t="str">
        <f t="shared" si="62"/>
        <v>50K-100K</v>
      </c>
    </row>
    <row r="4012" spans="1:19" x14ac:dyDescent="0.3">
      <c r="A4012" t="s">
        <v>31</v>
      </c>
      <c r="B4012" t="s">
        <v>99</v>
      </c>
      <c r="C4012">
        <v>2010</v>
      </c>
      <c r="D4012" t="s">
        <v>20</v>
      </c>
      <c r="E4012" t="s">
        <v>67</v>
      </c>
      <c r="F4012">
        <v>2.5</v>
      </c>
      <c r="G4012">
        <v>164729</v>
      </c>
      <c r="H4012">
        <v>185</v>
      </c>
      <c r="I4012">
        <v>178</v>
      </c>
      <c r="J4012">
        <v>4</v>
      </c>
      <c r="K4012">
        <v>1</v>
      </c>
      <c r="L4012" t="s">
        <v>34</v>
      </c>
      <c r="M4012" t="s">
        <v>28</v>
      </c>
      <c r="N4012" t="s">
        <v>23</v>
      </c>
      <c r="O4012" t="s">
        <v>29</v>
      </c>
      <c r="P4012">
        <v>29</v>
      </c>
      <c r="Q4012" t="s">
        <v>91</v>
      </c>
      <c r="R4012">
        <v>1740</v>
      </c>
      <c r="S4012" t="str">
        <f t="shared" si="62"/>
        <v>150K-200K</v>
      </c>
    </row>
    <row r="4013" spans="1:19" x14ac:dyDescent="0.3">
      <c r="A4013" t="s">
        <v>55</v>
      </c>
      <c r="B4013" t="s">
        <v>56</v>
      </c>
      <c r="C4013">
        <v>2018</v>
      </c>
      <c r="D4013" t="s">
        <v>20</v>
      </c>
      <c r="E4013" t="s">
        <v>21</v>
      </c>
      <c r="F4013">
        <v>3.1</v>
      </c>
      <c r="G4013">
        <v>104500</v>
      </c>
      <c r="H4013">
        <v>187</v>
      </c>
      <c r="I4013">
        <v>217</v>
      </c>
      <c r="J4013">
        <v>2</v>
      </c>
      <c r="K4013">
        <v>0</v>
      </c>
      <c r="L4013" t="s">
        <v>43</v>
      </c>
      <c r="M4013" t="s">
        <v>140</v>
      </c>
      <c r="N4013" t="s">
        <v>23</v>
      </c>
      <c r="O4013" t="s">
        <v>24</v>
      </c>
      <c r="P4013">
        <v>28</v>
      </c>
      <c r="Q4013" t="s">
        <v>88</v>
      </c>
      <c r="R4013">
        <v>15431</v>
      </c>
      <c r="S4013" t="str">
        <f t="shared" si="62"/>
        <v>100K-150K</v>
      </c>
    </row>
    <row r="4014" spans="1:19" x14ac:dyDescent="0.3">
      <c r="A4014" t="s">
        <v>38</v>
      </c>
      <c r="B4014" t="s">
        <v>47</v>
      </c>
      <c r="C4014">
        <v>2024</v>
      </c>
      <c r="D4014" t="s">
        <v>20</v>
      </c>
      <c r="E4014" t="s">
        <v>21</v>
      </c>
      <c r="F4014">
        <v>2.9</v>
      </c>
      <c r="G4014">
        <v>100</v>
      </c>
      <c r="H4014">
        <v>233</v>
      </c>
      <c r="I4014">
        <v>216</v>
      </c>
      <c r="J4014">
        <v>1</v>
      </c>
      <c r="K4014">
        <v>0</v>
      </c>
      <c r="L4014" t="s">
        <v>40</v>
      </c>
      <c r="M4014" t="s">
        <v>22</v>
      </c>
      <c r="N4014" t="s">
        <v>23</v>
      </c>
      <c r="O4014" t="s">
        <v>24</v>
      </c>
      <c r="P4014">
        <v>31</v>
      </c>
      <c r="Q4014" t="s">
        <v>88</v>
      </c>
      <c r="R4014">
        <v>10129</v>
      </c>
      <c r="S4014" t="str">
        <f t="shared" si="62"/>
        <v>0-50K</v>
      </c>
    </row>
    <row r="4015" spans="1:19" x14ac:dyDescent="0.3">
      <c r="A4015" t="s">
        <v>18</v>
      </c>
      <c r="B4015" t="s">
        <v>51</v>
      </c>
      <c r="C4015">
        <v>2008</v>
      </c>
      <c r="D4015" t="s">
        <v>20</v>
      </c>
      <c r="E4015" t="s">
        <v>140</v>
      </c>
      <c r="F4015">
        <v>2.5</v>
      </c>
      <c r="G4015">
        <v>174503</v>
      </c>
      <c r="H4015">
        <v>187</v>
      </c>
      <c r="I4015">
        <v>187</v>
      </c>
      <c r="J4015">
        <v>3</v>
      </c>
      <c r="K4015">
        <v>1</v>
      </c>
      <c r="L4015" t="s">
        <v>43</v>
      </c>
      <c r="M4015" t="s">
        <v>59</v>
      </c>
      <c r="N4015" t="s">
        <v>45</v>
      </c>
      <c r="O4015" t="s">
        <v>29</v>
      </c>
      <c r="P4015">
        <v>33</v>
      </c>
      <c r="Q4015" t="s">
        <v>46</v>
      </c>
      <c r="R4015">
        <v>2205</v>
      </c>
      <c r="S4015" t="str">
        <f t="shared" si="62"/>
        <v>150K-200K</v>
      </c>
    </row>
    <row r="4016" spans="1:19" x14ac:dyDescent="0.3">
      <c r="A4016" t="s">
        <v>26</v>
      </c>
      <c r="B4016" t="s">
        <v>101</v>
      </c>
      <c r="C4016">
        <v>2007</v>
      </c>
      <c r="D4016" t="s">
        <v>20</v>
      </c>
      <c r="E4016" t="s">
        <v>67</v>
      </c>
      <c r="F4016">
        <v>2.5</v>
      </c>
      <c r="G4016">
        <v>147185</v>
      </c>
      <c r="H4016">
        <v>187</v>
      </c>
      <c r="I4016">
        <v>152</v>
      </c>
      <c r="J4016">
        <v>4</v>
      </c>
      <c r="K4016">
        <v>0</v>
      </c>
      <c r="L4016" t="s">
        <v>34</v>
      </c>
      <c r="M4016" t="s">
        <v>94</v>
      </c>
      <c r="N4016" t="s">
        <v>45</v>
      </c>
      <c r="O4016" t="s">
        <v>24</v>
      </c>
      <c r="P4016">
        <v>32</v>
      </c>
      <c r="Q4016" t="s">
        <v>57</v>
      </c>
      <c r="R4016">
        <v>500</v>
      </c>
      <c r="S4016" t="str">
        <f t="shared" si="62"/>
        <v>100K-150K</v>
      </c>
    </row>
    <row r="4017" spans="1:19" x14ac:dyDescent="0.3">
      <c r="A4017" t="s">
        <v>31</v>
      </c>
      <c r="B4017" t="s">
        <v>99</v>
      </c>
      <c r="C4017">
        <v>2011</v>
      </c>
      <c r="D4017" t="s">
        <v>20</v>
      </c>
      <c r="E4017" t="s">
        <v>67</v>
      </c>
      <c r="F4017">
        <v>2</v>
      </c>
      <c r="G4017">
        <v>157360</v>
      </c>
      <c r="H4017">
        <v>159</v>
      </c>
      <c r="I4017">
        <v>156</v>
      </c>
      <c r="J4017">
        <v>4</v>
      </c>
      <c r="K4017">
        <v>1</v>
      </c>
      <c r="L4017" t="s">
        <v>43</v>
      </c>
      <c r="M4017" t="s">
        <v>52</v>
      </c>
      <c r="N4017" t="s">
        <v>23</v>
      </c>
      <c r="O4017" t="s">
        <v>24</v>
      </c>
      <c r="P4017">
        <v>35</v>
      </c>
      <c r="Q4017" t="s">
        <v>88</v>
      </c>
      <c r="R4017">
        <v>1463</v>
      </c>
      <c r="S4017" t="str">
        <f t="shared" si="62"/>
        <v>150K-200K</v>
      </c>
    </row>
    <row r="4018" spans="1:19" x14ac:dyDescent="0.3">
      <c r="A4018" t="s">
        <v>80</v>
      </c>
      <c r="B4018" t="s">
        <v>83</v>
      </c>
      <c r="C4018">
        <v>2021</v>
      </c>
      <c r="D4018" t="s">
        <v>20</v>
      </c>
      <c r="E4018" t="s">
        <v>21</v>
      </c>
      <c r="F4018">
        <v>4</v>
      </c>
      <c r="G4018">
        <v>37927</v>
      </c>
      <c r="H4018">
        <v>304</v>
      </c>
      <c r="I4018">
        <v>275</v>
      </c>
      <c r="J4018">
        <v>1</v>
      </c>
      <c r="K4018" t="s">
        <v>140</v>
      </c>
      <c r="L4018" t="s">
        <v>34</v>
      </c>
      <c r="M4018" t="s">
        <v>22</v>
      </c>
      <c r="N4018" t="s">
        <v>84</v>
      </c>
      <c r="O4018" t="s">
        <v>95</v>
      </c>
      <c r="P4018">
        <v>22</v>
      </c>
      <c r="Q4018" t="s">
        <v>37</v>
      </c>
      <c r="R4018">
        <v>24454</v>
      </c>
      <c r="S4018" t="str">
        <f t="shared" si="62"/>
        <v>0-50K</v>
      </c>
    </row>
    <row r="4019" spans="1:19" x14ac:dyDescent="0.3">
      <c r="A4019" t="s">
        <v>80</v>
      </c>
      <c r="B4019" t="s">
        <v>102</v>
      </c>
      <c r="C4019">
        <v>2023</v>
      </c>
      <c r="D4019" t="s">
        <v>20</v>
      </c>
      <c r="E4019" t="s">
        <v>21</v>
      </c>
      <c r="F4019">
        <v>2.1</v>
      </c>
      <c r="G4019">
        <v>11186</v>
      </c>
      <c r="H4019">
        <v>168</v>
      </c>
      <c r="I4019">
        <v>180</v>
      </c>
      <c r="J4019">
        <v>1</v>
      </c>
      <c r="K4019">
        <v>0</v>
      </c>
      <c r="L4019" t="s">
        <v>34</v>
      </c>
      <c r="M4019" t="s">
        <v>52</v>
      </c>
      <c r="N4019" t="s">
        <v>23</v>
      </c>
      <c r="O4019" t="s">
        <v>29</v>
      </c>
      <c r="P4019">
        <v>29</v>
      </c>
      <c r="Q4019" t="s">
        <v>64</v>
      </c>
      <c r="R4019">
        <v>33341</v>
      </c>
      <c r="S4019" t="str">
        <f t="shared" si="62"/>
        <v>0-50K</v>
      </c>
    </row>
    <row r="4020" spans="1:19" x14ac:dyDescent="0.3">
      <c r="A4020" t="s">
        <v>53</v>
      </c>
      <c r="B4020" t="s">
        <v>71</v>
      </c>
      <c r="C4020">
        <v>2019</v>
      </c>
      <c r="D4020" t="s">
        <v>20</v>
      </c>
      <c r="E4020" t="s">
        <v>21</v>
      </c>
      <c r="F4020">
        <v>1.7</v>
      </c>
      <c r="G4020">
        <v>59224</v>
      </c>
      <c r="H4020">
        <v>137</v>
      </c>
      <c r="I4020">
        <v>144</v>
      </c>
      <c r="J4020">
        <v>1</v>
      </c>
      <c r="K4020">
        <v>0</v>
      </c>
      <c r="L4020" t="s">
        <v>34</v>
      </c>
      <c r="M4020" t="s">
        <v>72</v>
      </c>
      <c r="N4020" t="s">
        <v>45</v>
      </c>
      <c r="O4020" t="s">
        <v>24</v>
      </c>
      <c r="P4020">
        <v>37</v>
      </c>
      <c r="Q4020" t="s">
        <v>57</v>
      </c>
      <c r="R4020">
        <v>26102</v>
      </c>
      <c r="S4020" t="str">
        <f t="shared" si="62"/>
        <v>50K-100K</v>
      </c>
    </row>
    <row r="4021" spans="1:19" x14ac:dyDescent="0.3">
      <c r="A4021" t="s">
        <v>49</v>
      </c>
      <c r="B4021" t="s">
        <v>100</v>
      </c>
      <c r="C4021">
        <v>2024</v>
      </c>
      <c r="D4021" t="s">
        <v>33</v>
      </c>
      <c r="E4021" t="s">
        <v>140</v>
      </c>
      <c r="F4021">
        <v>1.6</v>
      </c>
      <c r="G4021">
        <v>100</v>
      </c>
      <c r="H4021">
        <v>132</v>
      </c>
      <c r="I4021">
        <v>133</v>
      </c>
      <c r="J4021">
        <v>1</v>
      </c>
      <c r="K4021">
        <v>0</v>
      </c>
      <c r="L4021" t="s">
        <v>43</v>
      </c>
      <c r="M4021" t="s">
        <v>22</v>
      </c>
      <c r="N4021" t="s">
        <v>45</v>
      </c>
      <c r="O4021" t="s">
        <v>24</v>
      </c>
      <c r="P4021">
        <v>49</v>
      </c>
      <c r="Q4021" t="s">
        <v>64</v>
      </c>
      <c r="R4021">
        <v>25773</v>
      </c>
      <c r="S4021" t="str">
        <f t="shared" si="62"/>
        <v>0-50K</v>
      </c>
    </row>
    <row r="4022" spans="1:19" x14ac:dyDescent="0.3">
      <c r="A4022" t="s">
        <v>73</v>
      </c>
      <c r="B4022" t="s">
        <v>87</v>
      </c>
      <c r="C4022">
        <v>2012</v>
      </c>
      <c r="D4022" t="s">
        <v>63</v>
      </c>
      <c r="E4022" t="s">
        <v>140</v>
      </c>
      <c r="F4022">
        <v>2.4</v>
      </c>
      <c r="G4022">
        <v>190006</v>
      </c>
      <c r="H4022">
        <v>187</v>
      </c>
      <c r="I4022">
        <v>161</v>
      </c>
      <c r="J4022">
        <v>2</v>
      </c>
      <c r="K4022" t="s">
        <v>140</v>
      </c>
      <c r="L4022" t="s">
        <v>43</v>
      </c>
      <c r="M4022" t="s">
        <v>22</v>
      </c>
      <c r="N4022" t="s">
        <v>23</v>
      </c>
      <c r="O4022" t="s">
        <v>29</v>
      </c>
      <c r="P4022">
        <v>29</v>
      </c>
      <c r="Q4022" t="s">
        <v>25</v>
      </c>
      <c r="R4022">
        <v>6753</v>
      </c>
      <c r="S4022" t="str">
        <f t="shared" si="62"/>
        <v>150K-200K</v>
      </c>
    </row>
    <row r="4023" spans="1:19" x14ac:dyDescent="0.3">
      <c r="A4023" t="s">
        <v>38</v>
      </c>
      <c r="B4023" t="s">
        <v>39</v>
      </c>
      <c r="C4023">
        <v>2024</v>
      </c>
      <c r="D4023" t="s">
        <v>20</v>
      </c>
      <c r="E4023" t="s">
        <v>21</v>
      </c>
      <c r="F4023">
        <v>3.4</v>
      </c>
      <c r="G4023">
        <v>643</v>
      </c>
      <c r="H4023">
        <v>258</v>
      </c>
      <c r="I4023">
        <v>252</v>
      </c>
      <c r="J4023">
        <v>1</v>
      </c>
      <c r="K4023">
        <v>0</v>
      </c>
      <c r="L4023" t="s">
        <v>140</v>
      </c>
      <c r="M4023" t="s">
        <v>52</v>
      </c>
      <c r="N4023" t="s">
        <v>23</v>
      </c>
      <c r="O4023" t="s">
        <v>29</v>
      </c>
      <c r="P4023">
        <v>30</v>
      </c>
      <c r="Q4023" t="s">
        <v>30</v>
      </c>
      <c r="R4023">
        <v>55953</v>
      </c>
      <c r="S4023" t="str">
        <f t="shared" si="62"/>
        <v>0-50K</v>
      </c>
    </row>
    <row r="4024" spans="1:19" x14ac:dyDescent="0.3">
      <c r="A4024" t="s">
        <v>55</v>
      </c>
      <c r="B4024" t="s">
        <v>56</v>
      </c>
      <c r="C4024">
        <v>2022</v>
      </c>
      <c r="D4024" t="s">
        <v>63</v>
      </c>
      <c r="E4024" t="s">
        <v>21</v>
      </c>
      <c r="F4024">
        <v>2.2000000000000002</v>
      </c>
      <c r="G4024">
        <v>7568</v>
      </c>
      <c r="H4024">
        <v>165</v>
      </c>
      <c r="I4024">
        <v>165</v>
      </c>
      <c r="J4024">
        <v>1</v>
      </c>
      <c r="K4024">
        <v>0</v>
      </c>
      <c r="L4024" t="s">
        <v>140</v>
      </c>
      <c r="M4024" t="s">
        <v>140</v>
      </c>
      <c r="N4024" t="s">
        <v>23</v>
      </c>
      <c r="O4024" t="s">
        <v>29</v>
      </c>
      <c r="P4024">
        <v>32</v>
      </c>
      <c r="Q4024" t="s">
        <v>140</v>
      </c>
      <c r="R4024">
        <v>26997</v>
      </c>
      <c r="S4024" t="str">
        <f t="shared" si="62"/>
        <v>0-50K</v>
      </c>
    </row>
    <row r="4025" spans="1:19" x14ac:dyDescent="0.3">
      <c r="A4025" t="s">
        <v>31</v>
      </c>
      <c r="B4025" t="s">
        <v>61</v>
      </c>
      <c r="C4025">
        <v>2022</v>
      </c>
      <c r="D4025" t="s">
        <v>20</v>
      </c>
      <c r="E4025" t="s">
        <v>21</v>
      </c>
      <c r="F4025">
        <v>2.2999999999999998</v>
      </c>
      <c r="G4025">
        <v>40343</v>
      </c>
      <c r="H4025">
        <v>190</v>
      </c>
      <c r="I4025">
        <v>175</v>
      </c>
      <c r="J4025">
        <v>1</v>
      </c>
      <c r="K4025">
        <v>0</v>
      </c>
      <c r="L4025" t="s">
        <v>34</v>
      </c>
      <c r="M4025" t="s">
        <v>72</v>
      </c>
      <c r="N4025" t="s">
        <v>45</v>
      </c>
      <c r="O4025" t="s">
        <v>29</v>
      </c>
      <c r="P4025">
        <v>32</v>
      </c>
      <c r="Q4025" t="s">
        <v>140</v>
      </c>
      <c r="R4025">
        <v>21273</v>
      </c>
      <c r="S4025" t="str">
        <f t="shared" si="62"/>
        <v>0-50K</v>
      </c>
    </row>
    <row r="4026" spans="1:19" x14ac:dyDescent="0.3">
      <c r="A4026" t="s">
        <v>53</v>
      </c>
      <c r="B4026" t="s">
        <v>54</v>
      </c>
      <c r="C4026">
        <v>2020</v>
      </c>
      <c r="D4026" t="s">
        <v>20</v>
      </c>
      <c r="E4026" t="s">
        <v>21</v>
      </c>
      <c r="F4026">
        <v>2</v>
      </c>
      <c r="G4026">
        <v>6121</v>
      </c>
      <c r="H4026">
        <v>163</v>
      </c>
      <c r="I4026">
        <v>154</v>
      </c>
      <c r="J4026">
        <v>1</v>
      </c>
      <c r="K4026">
        <v>0</v>
      </c>
      <c r="L4026" t="s">
        <v>40</v>
      </c>
      <c r="M4026" t="s">
        <v>22</v>
      </c>
      <c r="N4026" t="s">
        <v>23</v>
      </c>
      <c r="O4026" t="s">
        <v>24</v>
      </c>
      <c r="P4026">
        <v>32</v>
      </c>
      <c r="Q4026" t="s">
        <v>30</v>
      </c>
      <c r="R4026">
        <v>28813</v>
      </c>
      <c r="S4026" t="str">
        <f t="shared" si="62"/>
        <v>0-50K</v>
      </c>
    </row>
    <row r="4027" spans="1:19" x14ac:dyDescent="0.3">
      <c r="A4027" t="s">
        <v>80</v>
      </c>
      <c r="B4027" t="s">
        <v>83</v>
      </c>
      <c r="C4027">
        <v>2007</v>
      </c>
      <c r="D4027" t="s">
        <v>20</v>
      </c>
      <c r="E4027" t="s">
        <v>67</v>
      </c>
      <c r="F4027">
        <v>4.8</v>
      </c>
      <c r="G4027">
        <v>290890</v>
      </c>
      <c r="H4027">
        <v>358</v>
      </c>
      <c r="I4027">
        <v>322</v>
      </c>
      <c r="J4027">
        <v>4</v>
      </c>
      <c r="K4027">
        <v>0</v>
      </c>
      <c r="L4027" t="s">
        <v>34</v>
      </c>
      <c r="M4027" t="s">
        <v>94</v>
      </c>
      <c r="N4027" t="s">
        <v>84</v>
      </c>
      <c r="O4027" t="s">
        <v>95</v>
      </c>
      <c r="P4027">
        <v>10</v>
      </c>
      <c r="Q4027" t="s">
        <v>37</v>
      </c>
      <c r="R4027">
        <v>500</v>
      </c>
      <c r="S4027" t="str">
        <f t="shared" si="62"/>
        <v>200K+</v>
      </c>
    </row>
    <row r="4028" spans="1:19" x14ac:dyDescent="0.3">
      <c r="A4028" t="s">
        <v>53</v>
      </c>
      <c r="B4028" t="s">
        <v>54</v>
      </c>
      <c r="C4028">
        <v>2022</v>
      </c>
      <c r="D4028" t="s">
        <v>20</v>
      </c>
      <c r="E4028" t="s">
        <v>140</v>
      </c>
      <c r="F4028">
        <v>3.4</v>
      </c>
      <c r="G4028">
        <v>6989</v>
      </c>
      <c r="H4028">
        <v>249</v>
      </c>
      <c r="I4028">
        <v>240</v>
      </c>
      <c r="J4028">
        <v>1</v>
      </c>
      <c r="K4028">
        <v>0</v>
      </c>
      <c r="L4028" t="s">
        <v>43</v>
      </c>
      <c r="M4028" t="s">
        <v>140</v>
      </c>
      <c r="N4028" t="s">
        <v>23</v>
      </c>
      <c r="O4028" t="s">
        <v>24</v>
      </c>
      <c r="P4028">
        <v>32</v>
      </c>
      <c r="Q4028" t="s">
        <v>57</v>
      </c>
      <c r="R4028">
        <v>42912</v>
      </c>
      <c r="S4028" t="str">
        <f t="shared" si="62"/>
        <v>0-50K</v>
      </c>
    </row>
    <row r="4029" spans="1:19" x14ac:dyDescent="0.3">
      <c r="A4029" t="s">
        <v>38</v>
      </c>
      <c r="B4029" t="s">
        <v>89</v>
      </c>
      <c r="C4029">
        <v>2006</v>
      </c>
      <c r="D4029" t="s">
        <v>20</v>
      </c>
      <c r="E4029" t="s">
        <v>67</v>
      </c>
      <c r="F4029">
        <v>2.1</v>
      </c>
      <c r="G4029">
        <v>257666</v>
      </c>
      <c r="H4029">
        <v>154</v>
      </c>
      <c r="I4029">
        <v>134</v>
      </c>
      <c r="J4029">
        <v>4</v>
      </c>
      <c r="K4029" t="s">
        <v>140</v>
      </c>
      <c r="L4029" t="s">
        <v>34</v>
      </c>
      <c r="M4029" t="s">
        <v>35</v>
      </c>
      <c r="N4029" t="s">
        <v>45</v>
      </c>
      <c r="O4029" t="s">
        <v>29</v>
      </c>
      <c r="P4029">
        <v>37</v>
      </c>
      <c r="Q4029" t="s">
        <v>88</v>
      </c>
      <c r="R4029">
        <v>500</v>
      </c>
      <c r="S4029" t="str">
        <f t="shared" si="62"/>
        <v>200K+</v>
      </c>
    </row>
    <row r="4030" spans="1:19" x14ac:dyDescent="0.3">
      <c r="A4030" t="s">
        <v>55</v>
      </c>
      <c r="B4030" t="s">
        <v>78</v>
      </c>
      <c r="C4030">
        <v>2018</v>
      </c>
      <c r="D4030" t="s">
        <v>20</v>
      </c>
      <c r="E4030" t="s">
        <v>21</v>
      </c>
      <c r="F4030">
        <v>1.9</v>
      </c>
      <c r="G4030">
        <v>123064</v>
      </c>
      <c r="H4030">
        <v>154</v>
      </c>
      <c r="I4030">
        <v>154</v>
      </c>
      <c r="J4030">
        <v>1</v>
      </c>
      <c r="K4030">
        <v>0</v>
      </c>
      <c r="L4030" t="s">
        <v>43</v>
      </c>
      <c r="M4030" t="s">
        <v>140</v>
      </c>
      <c r="N4030" t="s">
        <v>45</v>
      </c>
      <c r="O4030" t="s">
        <v>29</v>
      </c>
      <c r="P4030">
        <v>32</v>
      </c>
      <c r="Q4030" t="s">
        <v>64</v>
      </c>
      <c r="R4030">
        <v>10198</v>
      </c>
      <c r="S4030" t="str">
        <f t="shared" si="62"/>
        <v>100K-150K</v>
      </c>
    </row>
    <row r="4031" spans="1:19" x14ac:dyDescent="0.3">
      <c r="A4031" t="s">
        <v>80</v>
      </c>
      <c r="B4031" t="s">
        <v>98</v>
      </c>
      <c r="C4031">
        <v>2010</v>
      </c>
      <c r="D4031" t="s">
        <v>20</v>
      </c>
      <c r="E4031" t="s">
        <v>67</v>
      </c>
      <c r="F4031">
        <v>3.2</v>
      </c>
      <c r="G4031">
        <v>167988</v>
      </c>
      <c r="H4031">
        <v>270</v>
      </c>
      <c r="I4031">
        <v>187</v>
      </c>
      <c r="J4031">
        <v>3</v>
      </c>
      <c r="K4031" t="s">
        <v>140</v>
      </c>
      <c r="L4031" t="s">
        <v>34</v>
      </c>
      <c r="M4031" t="s">
        <v>52</v>
      </c>
      <c r="N4031" t="s">
        <v>23</v>
      </c>
      <c r="O4031" t="s">
        <v>24</v>
      </c>
      <c r="P4031">
        <v>25</v>
      </c>
      <c r="Q4031" t="s">
        <v>64</v>
      </c>
      <c r="R4031">
        <v>500</v>
      </c>
      <c r="S4031" t="str">
        <f t="shared" si="62"/>
        <v>150K-200K</v>
      </c>
    </row>
    <row r="4032" spans="1:19" x14ac:dyDescent="0.3">
      <c r="A4032" t="s">
        <v>38</v>
      </c>
      <c r="B4032" t="s">
        <v>39</v>
      </c>
      <c r="C4032">
        <v>2008</v>
      </c>
      <c r="D4032" t="s">
        <v>20</v>
      </c>
      <c r="E4032" t="s">
        <v>21</v>
      </c>
      <c r="F4032">
        <v>2.5</v>
      </c>
      <c r="G4032">
        <v>156717</v>
      </c>
      <c r="H4032">
        <v>244</v>
      </c>
      <c r="I4032">
        <v>232</v>
      </c>
      <c r="J4032">
        <v>3</v>
      </c>
      <c r="K4032">
        <v>0</v>
      </c>
      <c r="L4032" t="s">
        <v>43</v>
      </c>
      <c r="M4032" t="s">
        <v>22</v>
      </c>
      <c r="N4032" t="s">
        <v>23</v>
      </c>
      <c r="O4032" t="s">
        <v>24</v>
      </c>
      <c r="P4032">
        <v>27</v>
      </c>
      <c r="Q4032" t="s">
        <v>140</v>
      </c>
      <c r="R4032">
        <v>5835</v>
      </c>
      <c r="S4032" t="str">
        <f t="shared" si="62"/>
        <v>150K-200K</v>
      </c>
    </row>
    <row r="4033" spans="1:19" x14ac:dyDescent="0.3">
      <c r="A4033" t="s">
        <v>55</v>
      </c>
      <c r="B4033" t="s">
        <v>78</v>
      </c>
      <c r="C4033">
        <v>2022</v>
      </c>
      <c r="D4033" t="s">
        <v>20</v>
      </c>
      <c r="E4033" t="s">
        <v>140</v>
      </c>
      <c r="F4033">
        <v>2.1</v>
      </c>
      <c r="G4033">
        <v>15846</v>
      </c>
      <c r="H4033">
        <v>167</v>
      </c>
      <c r="I4033">
        <v>161</v>
      </c>
      <c r="J4033">
        <v>1</v>
      </c>
      <c r="K4033">
        <v>0</v>
      </c>
      <c r="L4033" t="s">
        <v>43</v>
      </c>
      <c r="M4033" t="s">
        <v>52</v>
      </c>
      <c r="N4033" t="s">
        <v>45</v>
      </c>
      <c r="O4033" t="s">
        <v>24</v>
      </c>
      <c r="P4033">
        <v>34</v>
      </c>
      <c r="Q4033" t="s">
        <v>30</v>
      </c>
      <c r="R4033">
        <v>22504</v>
      </c>
      <c r="S4033" t="str">
        <f t="shared" si="62"/>
        <v>0-50K</v>
      </c>
    </row>
    <row r="4034" spans="1:19" x14ac:dyDescent="0.3">
      <c r="A4034" t="s">
        <v>73</v>
      </c>
      <c r="B4034" t="s">
        <v>74</v>
      </c>
      <c r="C4034">
        <v>2020</v>
      </c>
      <c r="D4034" t="s">
        <v>20</v>
      </c>
      <c r="E4034" t="s">
        <v>140</v>
      </c>
      <c r="F4034">
        <v>2.7</v>
      </c>
      <c r="G4034">
        <v>70726</v>
      </c>
      <c r="H4034">
        <v>177</v>
      </c>
      <c r="I4034">
        <v>170</v>
      </c>
      <c r="J4034">
        <v>1</v>
      </c>
      <c r="K4034">
        <v>0</v>
      </c>
      <c r="L4034" t="s">
        <v>43</v>
      </c>
      <c r="M4034" t="s">
        <v>59</v>
      </c>
      <c r="N4034" t="s">
        <v>23</v>
      </c>
      <c r="O4034" t="s">
        <v>24</v>
      </c>
      <c r="P4034">
        <v>33</v>
      </c>
      <c r="Q4034" t="s">
        <v>88</v>
      </c>
      <c r="R4034">
        <v>39709</v>
      </c>
      <c r="S4034" t="str">
        <f t="shared" ref="S4034:S4097" si="63">IF(G4034&lt;=50000,"0-50K",IF(G4034&lt;=100000,"50K-100K",IF(G4034&lt;=150000,"100K-150K",IF(G4034&lt;=200000,"150K-200K","200K+"))))</f>
        <v>50K-100K</v>
      </c>
    </row>
    <row r="4035" spans="1:19" x14ac:dyDescent="0.3">
      <c r="A4035" t="s">
        <v>41</v>
      </c>
      <c r="B4035" t="s">
        <v>96</v>
      </c>
      <c r="C4035">
        <v>2009</v>
      </c>
      <c r="D4035" t="s">
        <v>20</v>
      </c>
      <c r="E4035" t="s">
        <v>21</v>
      </c>
      <c r="F4035">
        <v>1.6</v>
      </c>
      <c r="G4035">
        <v>25701</v>
      </c>
      <c r="H4035">
        <v>151</v>
      </c>
      <c r="I4035">
        <v>150</v>
      </c>
      <c r="J4035">
        <v>4</v>
      </c>
      <c r="K4035">
        <v>0</v>
      </c>
      <c r="L4035" t="s">
        <v>40</v>
      </c>
      <c r="M4035" t="s">
        <v>52</v>
      </c>
      <c r="N4035" t="s">
        <v>45</v>
      </c>
      <c r="O4035" t="s">
        <v>24</v>
      </c>
      <c r="P4035">
        <v>32</v>
      </c>
      <c r="Q4035" t="s">
        <v>30</v>
      </c>
      <c r="R4035">
        <v>3574</v>
      </c>
      <c r="S4035" t="str">
        <f t="shared" si="63"/>
        <v>0-50K</v>
      </c>
    </row>
    <row r="4036" spans="1:19" x14ac:dyDescent="0.3">
      <c r="A4036" t="s">
        <v>41</v>
      </c>
      <c r="B4036" t="s">
        <v>103</v>
      </c>
      <c r="C4036">
        <v>2012</v>
      </c>
      <c r="D4036" t="s">
        <v>20</v>
      </c>
      <c r="E4036" t="s">
        <v>21</v>
      </c>
      <c r="F4036">
        <v>3.2</v>
      </c>
      <c r="G4036">
        <v>44956</v>
      </c>
      <c r="H4036">
        <v>231</v>
      </c>
      <c r="I4036">
        <v>221</v>
      </c>
      <c r="J4036">
        <v>4</v>
      </c>
      <c r="K4036">
        <v>1</v>
      </c>
      <c r="L4036" t="s">
        <v>34</v>
      </c>
      <c r="M4036" t="s">
        <v>59</v>
      </c>
      <c r="N4036" t="s">
        <v>23</v>
      </c>
      <c r="O4036" t="s">
        <v>24</v>
      </c>
      <c r="P4036">
        <v>25</v>
      </c>
      <c r="Q4036" t="s">
        <v>64</v>
      </c>
      <c r="R4036">
        <v>7887</v>
      </c>
      <c r="S4036" t="str">
        <f t="shared" si="63"/>
        <v>0-50K</v>
      </c>
    </row>
    <row r="4037" spans="1:19" x14ac:dyDescent="0.3">
      <c r="A4037" t="s">
        <v>80</v>
      </c>
      <c r="B4037" t="s">
        <v>102</v>
      </c>
      <c r="C4037">
        <v>2006</v>
      </c>
      <c r="D4037" t="s">
        <v>33</v>
      </c>
      <c r="E4037" t="s">
        <v>21</v>
      </c>
      <c r="F4037">
        <v>2.2000000000000002</v>
      </c>
      <c r="G4037">
        <v>383936</v>
      </c>
      <c r="H4037">
        <v>163</v>
      </c>
      <c r="I4037">
        <v>147</v>
      </c>
      <c r="J4037">
        <v>4</v>
      </c>
      <c r="K4037" t="s">
        <v>140</v>
      </c>
      <c r="L4037" t="s">
        <v>40</v>
      </c>
      <c r="M4037" t="s">
        <v>35</v>
      </c>
      <c r="N4037" t="s">
        <v>23</v>
      </c>
      <c r="O4037" t="s">
        <v>24</v>
      </c>
      <c r="P4037">
        <v>48</v>
      </c>
      <c r="Q4037" t="s">
        <v>48</v>
      </c>
      <c r="R4037">
        <v>500</v>
      </c>
      <c r="S4037" t="str">
        <f t="shared" si="63"/>
        <v>200K+</v>
      </c>
    </row>
    <row r="4038" spans="1:19" x14ac:dyDescent="0.3">
      <c r="A4038" t="s">
        <v>38</v>
      </c>
      <c r="B4038" t="s">
        <v>89</v>
      </c>
      <c r="C4038">
        <v>2024</v>
      </c>
      <c r="D4038" t="s">
        <v>20</v>
      </c>
      <c r="E4038" t="s">
        <v>21</v>
      </c>
      <c r="F4038">
        <v>2.5</v>
      </c>
      <c r="G4038">
        <v>3012</v>
      </c>
      <c r="H4038">
        <v>211</v>
      </c>
      <c r="I4038">
        <v>189</v>
      </c>
      <c r="J4038">
        <v>1</v>
      </c>
      <c r="K4038">
        <v>0</v>
      </c>
      <c r="L4038" t="s">
        <v>34</v>
      </c>
      <c r="M4038" t="s">
        <v>72</v>
      </c>
      <c r="N4038" t="s">
        <v>45</v>
      </c>
      <c r="O4038" t="s">
        <v>29</v>
      </c>
      <c r="P4038">
        <v>32</v>
      </c>
      <c r="Q4038" t="s">
        <v>91</v>
      </c>
      <c r="R4038">
        <v>22025</v>
      </c>
      <c r="S4038" t="str">
        <f t="shared" si="63"/>
        <v>0-50K</v>
      </c>
    </row>
    <row r="4039" spans="1:19" x14ac:dyDescent="0.3">
      <c r="A4039" t="s">
        <v>49</v>
      </c>
      <c r="B4039" t="s">
        <v>100</v>
      </c>
      <c r="C4039">
        <v>2017</v>
      </c>
      <c r="D4039" t="s">
        <v>20</v>
      </c>
      <c r="E4039" t="s">
        <v>140</v>
      </c>
      <c r="F4039">
        <v>2.2000000000000002</v>
      </c>
      <c r="G4039">
        <v>4101</v>
      </c>
      <c r="H4039">
        <v>168</v>
      </c>
      <c r="I4039">
        <v>157</v>
      </c>
      <c r="J4039">
        <v>1</v>
      </c>
      <c r="K4039">
        <v>0</v>
      </c>
      <c r="L4039" t="s">
        <v>34</v>
      </c>
      <c r="M4039" t="s">
        <v>22</v>
      </c>
      <c r="N4039" t="s">
        <v>45</v>
      </c>
      <c r="O4039" t="s">
        <v>29</v>
      </c>
      <c r="P4039">
        <v>36</v>
      </c>
      <c r="Q4039" t="s">
        <v>37</v>
      </c>
      <c r="R4039">
        <v>14098</v>
      </c>
      <c r="S4039" t="str">
        <f t="shared" si="63"/>
        <v>0-50K</v>
      </c>
    </row>
    <row r="4040" spans="1:19" x14ac:dyDescent="0.3">
      <c r="A4040" t="s">
        <v>73</v>
      </c>
      <c r="B4040" t="s">
        <v>90</v>
      </c>
      <c r="C4040">
        <v>2017</v>
      </c>
      <c r="D4040" t="s">
        <v>63</v>
      </c>
      <c r="E4040" t="s">
        <v>21</v>
      </c>
      <c r="F4040">
        <v>1.6</v>
      </c>
      <c r="G4040">
        <v>87365</v>
      </c>
      <c r="H4040">
        <v>122</v>
      </c>
      <c r="I4040">
        <v>103</v>
      </c>
      <c r="J4040">
        <v>1</v>
      </c>
      <c r="K4040">
        <v>0</v>
      </c>
      <c r="L4040" t="s">
        <v>40</v>
      </c>
      <c r="M4040" t="s">
        <v>44</v>
      </c>
      <c r="N4040" t="s">
        <v>45</v>
      </c>
      <c r="O4040" t="s">
        <v>29</v>
      </c>
      <c r="P4040">
        <v>43</v>
      </c>
      <c r="Q4040" t="s">
        <v>25</v>
      </c>
      <c r="R4040">
        <v>15518</v>
      </c>
      <c r="S4040" t="str">
        <f t="shared" si="63"/>
        <v>50K-100K</v>
      </c>
    </row>
    <row r="4041" spans="1:19" x14ac:dyDescent="0.3">
      <c r="A4041" t="s">
        <v>53</v>
      </c>
      <c r="B4041" t="s">
        <v>77</v>
      </c>
      <c r="C4041">
        <v>2014</v>
      </c>
      <c r="D4041" t="s">
        <v>20</v>
      </c>
      <c r="E4041" t="s">
        <v>140</v>
      </c>
      <c r="F4041">
        <v>3.3</v>
      </c>
      <c r="G4041">
        <v>117915</v>
      </c>
      <c r="H4041">
        <v>187</v>
      </c>
      <c r="I4041">
        <v>230</v>
      </c>
      <c r="J4041">
        <v>2</v>
      </c>
      <c r="K4041" t="s">
        <v>140</v>
      </c>
      <c r="L4041" t="s">
        <v>43</v>
      </c>
      <c r="M4041" t="s">
        <v>59</v>
      </c>
      <c r="N4041" t="s">
        <v>23</v>
      </c>
      <c r="O4041" t="s">
        <v>24</v>
      </c>
      <c r="P4041">
        <v>25</v>
      </c>
      <c r="Q4041" t="s">
        <v>88</v>
      </c>
      <c r="R4041">
        <v>17247</v>
      </c>
      <c r="S4041" t="str">
        <f t="shared" si="63"/>
        <v>100K-150K</v>
      </c>
    </row>
    <row r="4042" spans="1:19" x14ac:dyDescent="0.3">
      <c r="A4042" t="s">
        <v>38</v>
      </c>
      <c r="B4042" t="s">
        <v>47</v>
      </c>
      <c r="C4042">
        <v>2023</v>
      </c>
      <c r="D4042" t="s">
        <v>20</v>
      </c>
      <c r="E4042" t="s">
        <v>21</v>
      </c>
      <c r="F4042">
        <v>2.8</v>
      </c>
      <c r="G4042">
        <v>5442</v>
      </c>
      <c r="H4042">
        <v>234</v>
      </c>
      <c r="I4042">
        <v>215</v>
      </c>
      <c r="J4042">
        <v>1</v>
      </c>
      <c r="K4042">
        <v>0</v>
      </c>
      <c r="L4042" t="s">
        <v>43</v>
      </c>
      <c r="M4042" t="s">
        <v>94</v>
      </c>
      <c r="N4042" t="s">
        <v>23</v>
      </c>
      <c r="O4042" t="s">
        <v>24</v>
      </c>
      <c r="P4042">
        <v>29</v>
      </c>
      <c r="Q4042" t="s">
        <v>48</v>
      </c>
      <c r="R4042">
        <v>22188</v>
      </c>
      <c r="S4042" t="str">
        <f t="shared" si="63"/>
        <v>0-50K</v>
      </c>
    </row>
    <row r="4043" spans="1:19" x14ac:dyDescent="0.3">
      <c r="A4043" t="s">
        <v>73</v>
      </c>
      <c r="B4043" t="s">
        <v>97</v>
      </c>
      <c r="C4043">
        <v>2023</v>
      </c>
      <c r="D4043" t="s">
        <v>20</v>
      </c>
      <c r="E4043" t="s">
        <v>21</v>
      </c>
      <c r="F4043">
        <v>2.2999999999999998</v>
      </c>
      <c r="G4043">
        <v>7925</v>
      </c>
      <c r="H4043">
        <v>181</v>
      </c>
      <c r="I4043">
        <v>180</v>
      </c>
      <c r="J4043">
        <v>1</v>
      </c>
      <c r="K4043">
        <v>0</v>
      </c>
      <c r="L4043" t="s">
        <v>43</v>
      </c>
      <c r="M4043" t="s">
        <v>28</v>
      </c>
      <c r="N4043" t="s">
        <v>45</v>
      </c>
      <c r="O4043" t="s">
        <v>29</v>
      </c>
      <c r="P4043">
        <v>32</v>
      </c>
      <c r="Q4043" t="s">
        <v>46</v>
      </c>
      <c r="R4043">
        <v>52718</v>
      </c>
      <c r="S4043" t="str">
        <f t="shared" si="63"/>
        <v>0-50K</v>
      </c>
    </row>
    <row r="4044" spans="1:19" x14ac:dyDescent="0.3">
      <c r="A4044" t="s">
        <v>26</v>
      </c>
      <c r="B4044" t="s">
        <v>101</v>
      </c>
      <c r="C4044">
        <v>2009</v>
      </c>
      <c r="D4044" t="s">
        <v>20</v>
      </c>
      <c r="E4044" t="s">
        <v>21</v>
      </c>
      <c r="F4044">
        <v>1.7</v>
      </c>
      <c r="G4044">
        <v>96685</v>
      </c>
      <c r="H4044">
        <v>130</v>
      </c>
      <c r="I4044">
        <v>115</v>
      </c>
      <c r="J4044">
        <v>5</v>
      </c>
      <c r="K4044" t="s">
        <v>140</v>
      </c>
      <c r="L4044" t="s">
        <v>43</v>
      </c>
      <c r="M4044" t="s">
        <v>72</v>
      </c>
      <c r="N4044" t="s">
        <v>45</v>
      </c>
      <c r="O4044" t="s">
        <v>29</v>
      </c>
      <c r="P4044">
        <v>37</v>
      </c>
      <c r="Q4044" t="s">
        <v>76</v>
      </c>
      <c r="R4044">
        <v>737</v>
      </c>
      <c r="S4044" t="str">
        <f t="shared" si="63"/>
        <v>50K-100K</v>
      </c>
    </row>
    <row r="4045" spans="1:19" x14ac:dyDescent="0.3">
      <c r="A4045" t="s">
        <v>55</v>
      </c>
      <c r="B4045" t="s">
        <v>56</v>
      </c>
      <c r="C4045">
        <v>2017</v>
      </c>
      <c r="D4045" t="s">
        <v>33</v>
      </c>
      <c r="E4045" t="s">
        <v>21</v>
      </c>
      <c r="F4045">
        <v>3</v>
      </c>
      <c r="G4045">
        <v>74830</v>
      </c>
      <c r="H4045">
        <v>187</v>
      </c>
      <c r="I4045">
        <v>190</v>
      </c>
      <c r="J4045">
        <v>1</v>
      </c>
      <c r="K4045">
        <v>0</v>
      </c>
      <c r="L4045" t="s">
        <v>43</v>
      </c>
      <c r="M4045" t="s">
        <v>28</v>
      </c>
      <c r="N4045" t="s">
        <v>23</v>
      </c>
      <c r="O4045" t="s">
        <v>24</v>
      </c>
      <c r="P4045">
        <v>47</v>
      </c>
      <c r="Q4045" t="s">
        <v>57</v>
      </c>
      <c r="R4045">
        <v>16844</v>
      </c>
      <c r="S4045" t="str">
        <f t="shared" si="63"/>
        <v>50K-100K</v>
      </c>
    </row>
    <row r="4046" spans="1:19" x14ac:dyDescent="0.3">
      <c r="A4046" t="s">
        <v>26</v>
      </c>
      <c r="B4046" t="s">
        <v>68</v>
      </c>
      <c r="C4046">
        <v>2019</v>
      </c>
      <c r="D4046" t="s">
        <v>20</v>
      </c>
      <c r="E4046" t="s">
        <v>140</v>
      </c>
      <c r="F4046">
        <v>2</v>
      </c>
      <c r="G4046">
        <v>44508</v>
      </c>
      <c r="H4046">
        <v>187</v>
      </c>
      <c r="I4046">
        <v>172</v>
      </c>
      <c r="J4046">
        <v>1</v>
      </c>
      <c r="K4046">
        <v>0</v>
      </c>
      <c r="L4046" t="s">
        <v>43</v>
      </c>
      <c r="M4046" t="s">
        <v>52</v>
      </c>
      <c r="N4046" t="s">
        <v>45</v>
      </c>
      <c r="O4046" t="s">
        <v>29</v>
      </c>
      <c r="P4046">
        <v>34</v>
      </c>
      <c r="Q4046" t="s">
        <v>37</v>
      </c>
      <c r="R4046">
        <v>13147</v>
      </c>
      <c r="S4046" t="str">
        <f t="shared" si="63"/>
        <v>0-50K</v>
      </c>
    </row>
    <row r="4047" spans="1:19" x14ac:dyDescent="0.3">
      <c r="A4047" t="s">
        <v>18</v>
      </c>
      <c r="B4047" t="s">
        <v>70</v>
      </c>
      <c r="C4047">
        <v>2023</v>
      </c>
      <c r="D4047" t="s">
        <v>20</v>
      </c>
      <c r="E4047" t="s">
        <v>21</v>
      </c>
      <c r="F4047">
        <v>1.6</v>
      </c>
      <c r="G4047">
        <v>1875</v>
      </c>
      <c r="H4047">
        <v>143</v>
      </c>
      <c r="I4047">
        <v>128</v>
      </c>
      <c r="J4047">
        <v>1</v>
      </c>
      <c r="K4047" t="s">
        <v>140</v>
      </c>
      <c r="L4047" t="s">
        <v>43</v>
      </c>
      <c r="M4047" t="s">
        <v>72</v>
      </c>
      <c r="N4047" t="s">
        <v>45</v>
      </c>
      <c r="O4047" t="s">
        <v>29</v>
      </c>
      <c r="P4047">
        <v>35</v>
      </c>
      <c r="Q4047" t="s">
        <v>48</v>
      </c>
      <c r="R4047">
        <v>50012</v>
      </c>
      <c r="S4047" t="str">
        <f t="shared" si="63"/>
        <v>0-50K</v>
      </c>
    </row>
    <row r="4048" spans="1:19" x14ac:dyDescent="0.3">
      <c r="A4048" t="s">
        <v>18</v>
      </c>
      <c r="B4048" t="s">
        <v>70</v>
      </c>
      <c r="C4048">
        <v>2011</v>
      </c>
      <c r="D4048" t="s">
        <v>20</v>
      </c>
      <c r="E4048" t="s">
        <v>21</v>
      </c>
      <c r="F4048">
        <v>2</v>
      </c>
      <c r="G4048">
        <v>170807</v>
      </c>
      <c r="H4048">
        <v>167</v>
      </c>
      <c r="I4048">
        <v>164</v>
      </c>
      <c r="J4048">
        <v>5</v>
      </c>
      <c r="K4048">
        <v>1</v>
      </c>
      <c r="L4048" t="s">
        <v>43</v>
      </c>
      <c r="M4048" t="s">
        <v>35</v>
      </c>
      <c r="N4048" t="s">
        <v>45</v>
      </c>
      <c r="O4048" t="s">
        <v>29</v>
      </c>
      <c r="P4048">
        <v>34</v>
      </c>
      <c r="Q4048" t="s">
        <v>48</v>
      </c>
      <c r="R4048">
        <v>8446</v>
      </c>
      <c r="S4048" t="str">
        <f t="shared" si="63"/>
        <v>150K-200K</v>
      </c>
    </row>
    <row r="4049" spans="1:19" x14ac:dyDescent="0.3">
      <c r="A4049" t="s">
        <v>55</v>
      </c>
      <c r="B4049" t="s">
        <v>69</v>
      </c>
      <c r="C4049">
        <v>2013</v>
      </c>
      <c r="D4049" t="s">
        <v>63</v>
      </c>
      <c r="E4049" t="s">
        <v>140</v>
      </c>
      <c r="F4049">
        <v>2.6</v>
      </c>
      <c r="G4049">
        <v>191946</v>
      </c>
      <c r="H4049">
        <v>211</v>
      </c>
      <c r="I4049">
        <v>187</v>
      </c>
      <c r="J4049">
        <v>2</v>
      </c>
      <c r="K4049">
        <v>0</v>
      </c>
      <c r="L4049" t="s">
        <v>34</v>
      </c>
      <c r="M4049" t="s">
        <v>35</v>
      </c>
      <c r="N4049" t="s">
        <v>23</v>
      </c>
      <c r="O4049" t="s">
        <v>24</v>
      </c>
      <c r="P4049">
        <v>27</v>
      </c>
      <c r="Q4049" t="s">
        <v>76</v>
      </c>
      <c r="R4049">
        <v>1621</v>
      </c>
      <c r="S4049" t="str">
        <f t="shared" si="63"/>
        <v>150K-200K</v>
      </c>
    </row>
    <row r="4050" spans="1:19" x14ac:dyDescent="0.3">
      <c r="A4050" t="s">
        <v>41</v>
      </c>
      <c r="B4050" t="s">
        <v>103</v>
      </c>
      <c r="C4050">
        <v>2024</v>
      </c>
      <c r="D4050" t="s">
        <v>20</v>
      </c>
      <c r="E4050" t="s">
        <v>21</v>
      </c>
      <c r="F4050">
        <v>2.8</v>
      </c>
      <c r="G4050">
        <v>7109</v>
      </c>
      <c r="H4050">
        <v>195</v>
      </c>
      <c r="I4050">
        <v>187</v>
      </c>
      <c r="J4050">
        <v>1</v>
      </c>
      <c r="K4050">
        <v>0</v>
      </c>
      <c r="L4050" t="s">
        <v>43</v>
      </c>
      <c r="M4050" t="s">
        <v>35</v>
      </c>
      <c r="N4050" t="s">
        <v>23</v>
      </c>
      <c r="O4050" t="s">
        <v>24</v>
      </c>
      <c r="P4050">
        <v>25</v>
      </c>
      <c r="Q4050" t="s">
        <v>140</v>
      </c>
      <c r="R4050">
        <v>36123</v>
      </c>
      <c r="S4050" t="str">
        <f t="shared" si="63"/>
        <v>0-50K</v>
      </c>
    </row>
    <row r="4051" spans="1:19" x14ac:dyDescent="0.3">
      <c r="A4051" t="s">
        <v>53</v>
      </c>
      <c r="B4051" t="s">
        <v>79</v>
      </c>
      <c r="C4051">
        <v>2013</v>
      </c>
      <c r="D4051" t="s">
        <v>20</v>
      </c>
      <c r="E4051" t="s">
        <v>21</v>
      </c>
      <c r="F4051">
        <v>1.8</v>
      </c>
      <c r="G4051">
        <v>107460</v>
      </c>
      <c r="H4051">
        <v>130</v>
      </c>
      <c r="I4051">
        <v>125</v>
      </c>
      <c r="J4051">
        <v>2</v>
      </c>
      <c r="K4051">
        <v>0</v>
      </c>
      <c r="L4051" t="s">
        <v>34</v>
      </c>
      <c r="M4051" t="s">
        <v>22</v>
      </c>
      <c r="N4051" t="s">
        <v>45</v>
      </c>
      <c r="O4051" t="s">
        <v>29</v>
      </c>
      <c r="P4051">
        <v>37</v>
      </c>
      <c r="Q4051" t="s">
        <v>64</v>
      </c>
      <c r="R4051">
        <v>17217</v>
      </c>
      <c r="S4051" t="str">
        <f t="shared" si="63"/>
        <v>100K-150K</v>
      </c>
    </row>
    <row r="4052" spans="1:19" x14ac:dyDescent="0.3">
      <c r="A4052" t="s">
        <v>31</v>
      </c>
      <c r="B4052" t="s">
        <v>99</v>
      </c>
      <c r="C4052">
        <v>2010</v>
      </c>
      <c r="D4052" t="s">
        <v>20</v>
      </c>
      <c r="E4052" t="s">
        <v>67</v>
      </c>
      <c r="F4052">
        <v>3.4</v>
      </c>
      <c r="G4052">
        <v>217672</v>
      </c>
      <c r="H4052">
        <v>258</v>
      </c>
      <c r="I4052">
        <v>239</v>
      </c>
      <c r="J4052">
        <v>3</v>
      </c>
      <c r="K4052">
        <v>1</v>
      </c>
      <c r="L4052" t="s">
        <v>34</v>
      </c>
      <c r="M4052" t="s">
        <v>94</v>
      </c>
      <c r="N4052" t="s">
        <v>23</v>
      </c>
      <c r="O4052" t="s">
        <v>29</v>
      </c>
      <c r="P4052">
        <v>25</v>
      </c>
      <c r="Q4052" t="s">
        <v>30</v>
      </c>
      <c r="R4052">
        <v>500</v>
      </c>
      <c r="S4052" t="str">
        <f t="shared" si="63"/>
        <v>200K+</v>
      </c>
    </row>
    <row r="4053" spans="1:19" x14ac:dyDescent="0.3">
      <c r="A4053" t="s">
        <v>31</v>
      </c>
      <c r="B4053" t="s">
        <v>61</v>
      </c>
      <c r="C4053">
        <v>2024</v>
      </c>
      <c r="D4053" t="s">
        <v>20</v>
      </c>
      <c r="E4053" t="s">
        <v>140</v>
      </c>
      <c r="F4053">
        <v>1.6</v>
      </c>
      <c r="G4053">
        <v>100</v>
      </c>
      <c r="H4053">
        <v>187</v>
      </c>
      <c r="I4053">
        <v>116</v>
      </c>
      <c r="J4053">
        <v>1</v>
      </c>
      <c r="K4053">
        <v>0</v>
      </c>
      <c r="L4053" t="s">
        <v>34</v>
      </c>
      <c r="M4053" t="s">
        <v>35</v>
      </c>
      <c r="N4053" t="s">
        <v>45</v>
      </c>
      <c r="O4053" t="s">
        <v>24</v>
      </c>
      <c r="P4053">
        <v>35</v>
      </c>
      <c r="Q4053" t="s">
        <v>76</v>
      </c>
      <c r="R4053">
        <v>26219</v>
      </c>
      <c r="S4053" t="str">
        <f t="shared" si="63"/>
        <v>0-50K</v>
      </c>
    </row>
    <row r="4054" spans="1:19" x14ac:dyDescent="0.3">
      <c r="A4054" t="s">
        <v>41</v>
      </c>
      <c r="B4054" t="s">
        <v>96</v>
      </c>
      <c r="C4054">
        <v>2006</v>
      </c>
      <c r="D4054" t="s">
        <v>20</v>
      </c>
      <c r="E4054" t="s">
        <v>67</v>
      </c>
      <c r="F4054">
        <v>2.2000000000000002</v>
      </c>
      <c r="G4054">
        <v>339532</v>
      </c>
      <c r="H4054">
        <v>160</v>
      </c>
      <c r="I4054">
        <v>148</v>
      </c>
      <c r="J4054">
        <v>5</v>
      </c>
      <c r="K4054">
        <v>1</v>
      </c>
      <c r="L4054" t="s">
        <v>34</v>
      </c>
      <c r="M4054" t="s">
        <v>35</v>
      </c>
      <c r="N4054" t="s">
        <v>45</v>
      </c>
      <c r="O4054" t="s">
        <v>24</v>
      </c>
      <c r="P4054">
        <v>35</v>
      </c>
      <c r="Q4054" t="s">
        <v>30</v>
      </c>
      <c r="R4054">
        <v>500</v>
      </c>
      <c r="S4054" t="str">
        <f t="shared" si="63"/>
        <v>200K+</v>
      </c>
    </row>
    <row r="4055" spans="1:19" x14ac:dyDescent="0.3">
      <c r="A4055" t="s">
        <v>38</v>
      </c>
      <c r="B4055" t="s">
        <v>86</v>
      </c>
      <c r="C4055">
        <v>2006</v>
      </c>
      <c r="D4055" t="s">
        <v>20</v>
      </c>
      <c r="E4055" t="s">
        <v>67</v>
      </c>
      <c r="F4055">
        <v>4.5999999999999996</v>
      </c>
      <c r="G4055">
        <v>231388</v>
      </c>
      <c r="H4055">
        <v>339</v>
      </c>
      <c r="I4055">
        <v>306</v>
      </c>
      <c r="J4055">
        <v>3</v>
      </c>
      <c r="K4055">
        <v>0</v>
      </c>
      <c r="L4055" t="s">
        <v>140</v>
      </c>
      <c r="M4055" t="s">
        <v>44</v>
      </c>
      <c r="N4055" t="s">
        <v>84</v>
      </c>
      <c r="O4055" t="s">
        <v>95</v>
      </c>
      <c r="P4055">
        <v>18</v>
      </c>
      <c r="Q4055" t="s">
        <v>25</v>
      </c>
      <c r="R4055">
        <v>500</v>
      </c>
      <c r="S4055" t="str">
        <f t="shared" si="63"/>
        <v>200K+</v>
      </c>
    </row>
    <row r="4056" spans="1:19" x14ac:dyDescent="0.3">
      <c r="A4056" t="s">
        <v>31</v>
      </c>
      <c r="B4056" t="s">
        <v>32</v>
      </c>
      <c r="C4056">
        <v>2006</v>
      </c>
      <c r="D4056" t="s">
        <v>20</v>
      </c>
      <c r="E4056" t="s">
        <v>21</v>
      </c>
      <c r="F4056">
        <v>1.4</v>
      </c>
      <c r="G4056">
        <v>220087</v>
      </c>
      <c r="H4056">
        <v>128</v>
      </c>
      <c r="I4056">
        <v>120</v>
      </c>
      <c r="J4056">
        <v>3</v>
      </c>
      <c r="K4056">
        <v>1</v>
      </c>
      <c r="L4056" t="s">
        <v>43</v>
      </c>
      <c r="M4056" t="s">
        <v>35</v>
      </c>
      <c r="N4056" t="s">
        <v>36</v>
      </c>
      <c r="O4056" t="s">
        <v>29</v>
      </c>
      <c r="P4056">
        <v>37</v>
      </c>
      <c r="Q4056" t="s">
        <v>76</v>
      </c>
      <c r="R4056">
        <v>500</v>
      </c>
      <c r="S4056" t="str">
        <f t="shared" si="63"/>
        <v>200K+</v>
      </c>
    </row>
    <row r="4057" spans="1:19" x14ac:dyDescent="0.3">
      <c r="A4057" t="s">
        <v>26</v>
      </c>
      <c r="B4057" t="s">
        <v>27</v>
      </c>
      <c r="C4057">
        <v>2020</v>
      </c>
      <c r="D4057" t="s">
        <v>20</v>
      </c>
      <c r="E4057" t="s">
        <v>21</v>
      </c>
      <c r="F4057">
        <v>2</v>
      </c>
      <c r="G4057">
        <v>63319</v>
      </c>
      <c r="H4057">
        <v>152</v>
      </c>
      <c r="I4057">
        <v>153</v>
      </c>
      <c r="J4057">
        <v>2</v>
      </c>
      <c r="K4057" t="s">
        <v>140</v>
      </c>
      <c r="L4057" t="s">
        <v>43</v>
      </c>
      <c r="M4057" t="s">
        <v>35</v>
      </c>
      <c r="N4057" t="s">
        <v>23</v>
      </c>
      <c r="O4057" t="s">
        <v>24</v>
      </c>
      <c r="P4057">
        <v>32</v>
      </c>
      <c r="Q4057" t="s">
        <v>140</v>
      </c>
      <c r="R4057">
        <v>15218</v>
      </c>
      <c r="S4057" t="str">
        <f t="shared" si="63"/>
        <v>50K-100K</v>
      </c>
    </row>
    <row r="4058" spans="1:19" x14ac:dyDescent="0.3">
      <c r="A4058" t="s">
        <v>18</v>
      </c>
      <c r="B4058" t="s">
        <v>19</v>
      </c>
      <c r="C4058">
        <v>2015</v>
      </c>
      <c r="D4058" t="s">
        <v>20</v>
      </c>
      <c r="E4058" t="s">
        <v>140</v>
      </c>
      <c r="F4058">
        <v>2.6</v>
      </c>
      <c r="G4058">
        <v>84114</v>
      </c>
      <c r="H4058">
        <v>209</v>
      </c>
      <c r="I4058">
        <v>189</v>
      </c>
      <c r="J4058">
        <v>3</v>
      </c>
      <c r="K4058">
        <v>1</v>
      </c>
      <c r="L4058" t="s">
        <v>43</v>
      </c>
      <c r="M4058" t="s">
        <v>35</v>
      </c>
      <c r="N4058" t="s">
        <v>23</v>
      </c>
      <c r="O4058" t="s">
        <v>29</v>
      </c>
      <c r="P4058">
        <v>27</v>
      </c>
      <c r="Q4058" t="s">
        <v>30</v>
      </c>
      <c r="R4058">
        <v>21299</v>
      </c>
      <c r="S4058" t="str">
        <f t="shared" si="63"/>
        <v>50K-100K</v>
      </c>
    </row>
    <row r="4059" spans="1:19" x14ac:dyDescent="0.3">
      <c r="A4059" t="s">
        <v>73</v>
      </c>
      <c r="B4059" t="s">
        <v>87</v>
      </c>
      <c r="C4059">
        <v>2011</v>
      </c>
      <c r="D4059" t="s">
        <v>20</v>
      </c>
      <c r="E4059" t="s">
        <v>67</v>
      </c>
      <c r="F4059">
        <v>3.1</v>
      </c>
      <c r="G4059">
        <v>158877</v>
      </c>
      <c r="H4059">
        <v>228</v>
      </c>
      <c r="I4059">
        <v>240</v>
      </c>
      <c r="J4059">
        <v>4</v>
      </c>
      <c r="K4059">
        <v>0</v>
      </c>
      <c r="L4059" t="s">
        <v>43</v>
      </c>
      <c r="M4059" t="s">
        <v>59</v>
      </c>
      <c r="N4059" t="s">
        <v>23</v>
      </c>
      <c r="O4059" t="s">
        <v>24</v>
      </c>
      <c r="P4059">
        <v>30</v>
      </c>
      <c r="Q4059" t="s">
        <v>25</v>
      </c>
      <c r="R4059">
        <v>6933</v>
      </c>
      <c r="S4059" t="str">
        <f t="shared" si="63"/>
        <v>150K-200K</v>
      </c>
    </row>
    <row r="4060" spans="1:19" x14ac:dyDescent="0.3">
      <c r="A4060" t="s">
        <v>41</v>
      </c>
      <c r="B4060" t="s">
        <v>103</v>
      </c>
      <c r="C4060">
        <v>2023</v>
      </c>
      <c r="D4060" t="s">
        <v>20</v>
      </c>
      <c r="E4060" t="s">
        <v>21</v>
      </c>
      <c r="F4060">
        <v>3.4</v>
      </c>
      <c r="G4060">
        <v>100</v>
      </c>
      <c r="H4060">
        <v>261</v>
      </c>
      <c r="I4060">
        <v>259</v>
      </c>
      <c r="J4060">
        <v>1</v>
      </c>
      <c r="K4060">
        <v>0</v>
      </c>
      <c r="L4060" t="s">
        <v>43</v>
      </c>
      <c r="M4060" t="s">
        <v>44</v>
      </c>
      <c r="N4060" t="s">
        <v>23</v>
      </c>
      <c r="O4060" t="s">
        <v>24</v>
      </c>
      <c r="P4060">
        <v>24</v>
      </c>
      <c r="Q4060" t="s">
        <v>30</v>
      </c>
      <c r="R4060">
        <v>31534</v>
      </c>
      <c r="S4060" t="str">
        <f t="shared" si="63"/>
        <v>0-50K</v>
      </c>
    </row>
    <row r="4061" spans="1:19" x14ac:dyDescent="0.3">
      <c r="A4061" t="s">
        <v>55</v>
      </c>
      <c r="B4061" t="s">
        <v>78</v>
      </c>
      <c r="C4061">
        <v>2017</v>
      </c>
      <c r="D4061" t="s">
        <v>33</v>
      </c>
      <c r="E4061" t="s">
        <v>140</v>
      </c>
      <c r="F4061">
        <v>2.2000000000000002</v>
      </c>
      <c r="G4061">
        <v>76126</v>
      </c>
      <c r="H4061">
        <v>170</v>
      </c>
      <c r="I4061">
        <v>147</v>
      </c>
      <c r="J4061">
        <v>2</v>
      </c>
      <c r="K4061">
        <v>0</v>
      </c>
      <c r="L4061" t="s">
        <v>34</v>
      </c>
      <c r="M4061" t="s">
        <v>140</v>
      </c>
      <c r="N4061" t="s">
        <v>45</v>
      </c>
      <c r="O4061" t="s">
        <v>29</v>
      </c>
      <c r="P4061">
        <v>44</v>
      </c>
      <c r="Q4061" t="s">
        <v>91</v>
      </c>
      <c r="R4061">
        <v>11170</v>
      </c>
      <c r="S4061" t="str">
        <f t="shared" si="63"/>
        <v>50K-100K</v>
      </c>
    </row>
    <row r="4062" spans="1:19" x14ac:dyDescent="0.3">
      <c r="A4062" t="s">
        <v>26</v>
      </c>
      <c r="B4062" t="s">
        <v>68</v>
      </c>
      <c r="C4062">
        <v>2008</v>
      </c>
      <c r="D4062" t="s">
        <v>20</v>
      </c>
      <c r="E4062" t="s">
        <v>140</v>
      </c>
      <c r="F4062">
        <v>2.2000000000000002</v>
      </c>
      <c r="G4062">
        <v>112395</v>
      </c>
      <c r="H4062">
        <v>179</v>
      </c>
      <c r="I4062">
        <v>167</v>
      </c>
      <c r="J4062">
        <v>4</v>
      </c>
      <c r="K4062">
        <v>0</v>
      </c>
      <c r="L4062" t="s">
        <v>140</v>
      </c>
      <c r="M4062" t="s">
        <v>22</v>
      </c>
      <c r="N4062" t="s">
        <v>45</v>
      </c>
      <c r="O4062" t="s">
        <v>29</v>
      </c>
      <c r="P4062">
        <v>32</v>
      </c>
      <c r="Q4062" t="s">
        <v>140</v>
      </c>
      <c r="R4062">
        <v>605</v>
      </c>
      <c r="S4062" t="str">
        <f t="shared" si="63"/>
        <v>100K-150K</v>
      </c>
    </row>
    <row r="4063" spans="1:19" x14ac:dyDescent="0.3">
      <c r="A4063" t="s">
        <v>26</v>
      </c>
      <c r="B4063" t="s">
        <v>101</v>
      </c>
      <c r="C4063">
        <v>2022</v>
      </c>
      <c r="D4063" t="s">
        <v>20</v>
      </c>
      <c r="E4063" t="s">
        <v>140</v>
      </c>
      <c r="F4063">
        <v>1.6</v>
      </c>
      <c r="G4063">
        <v>45165</v>
      </c>
      <c r="H4063">
        <v>133</v>
      </c>
      <c r="I4063">
        <v>187</v>
      </c>
      <c r="J4063">
        <v>1</v>
      </c>
      <c r="K4063">
        <v>0</v>
      </c>
      <c r="L4063" t="s">
        <v>40</v>
      </c>
      <c r="M4063" t="s">
        <v>140</v>
      </c>
      <c r="N4063" t="s">
        <v>45</v>
      </c>
      <c r="O4063" t="s">
        <v>29</v>
      </c>
      <c r="P4063">
        <v>28</v>
      </c>
      <c r="Q4063" t="s">
        <v>64</v>
      </c>
      <c r="R4063">
        <v>13082</v>
      </c>
      <c r="S4063" t="str">
        <f t="shared" si="63"/>
        <v>0-50K</v>
      </c>
    </row>
    <row r="4064" spans="1:19" x14ac:dyDescent="0.3">
      <c r="A4064" t="s">
        <v>38</v>
      </c>
      <c r="B4064" t="s">
        <v>86</v>
      </c>
      <c r="C4064">
        <v>2016</v>
      </c>
      <c r="D4064" t="s">
        <v>20</v>
      </c>
      <c r="E4064" t="s">
        <v>21</v>
      </c>
      <c r="F4064">
        <v>4.7</v>
      </c>
      <c r="G4064">
        <v>95953</v>
      </c>
      <c r="H4064">
        <v>344</v>
      </c>
      <c r="I4064">
        <v>325</v>
      </c>
      <c r="J4064">
        <v>4</v>
      </c>
      <c r="K4064" t="s">
        <v>140</v>
      </c>
      <c r="L4064" t="s">
        <v>34</v>
      </c>
      <c r="M4064" t="s">
        <v>72</v>
      </c>
      <c r="N4064" t="s">
        <v>84</v>
      </c>
      <c r="O4064" t="s">
        <v>60</v>
      </c>
      <c r="P4064">
        <v>18</v>
      </c>
      <c r="Q4064" t="s">
        <v>88</v>
      </c>
      <c r="R4064">
        <v>11545</v>
      </c>
      <c r="S4064" t="str">
        <f t="shared" si="63"/>
        <v>50K-100K</v>
      </c>
    </row>
    <row r="4065" spans="1:19" x14ac:dyDescent="0.3">
      <c r="A4065" t="s">
        <v>53</v>
      </c>
      <c r="B4065" t="s">
        <v>54</v>
      </c>
      <c r="C4065">
        <v>2022</v>
      </c>
      <c r="D4065" t="s">
        <v>20</v>
      </c>
      <c r="E4065" t="s">
        <v>21</v>
      </c>
      <c r="F4065">
        <v>2.6</v>
      </c>
      <c r="G4065">
        <v>37996</v>
      </c>
      <c r="H4065">
        <v>187</v>
      </c>
      <c r="I4065">
        <v>189</v>
      </c>
      <c r="J4065">
        <v>1</v>
      </c>
      <c r="K4065" t="s">
        <v>140</v>
      </c>
      <c r="L4065" t="s">
        <v>34</v>
      </c>
      <c r="M4065" t="s">
        <v>140</v>
      </c>
      <c r="N4065" t="s">
        <v>23</v>
      </c>
      <c r="O4065" t="s">
        <v>24</v>
      </c>
      <c r="P4065">
        <v>30</v>
      </c>
      <c r="Q4065" t="s">
        <v>46</v>
      </c>
      <c r="R4065">
        <v>34530</v>
      </c>
      <c r="S4065" t="str">
        <f t="shared" si="63"/>
        <v>0-50K</v>
      </c>
    </row>
    <row r="4066" spans="1:19" x14ac:dyDescent="0.3">
      <c r="A4066" t="s">
        <v>55</v>
      </c>
      <c r="B4066" t="s">
        <v>56</v>
      </c>
      <c r="C4066">
        <v>2014</v>
      </c>
      <c r="D4066" t="s">
        <v>20</v>
      </c>
      <c r="E4066" t="s">
        <v>21</v>
      </c>
      <c r="F4066">
        <v>2.1</v>
      </c>
      <c r="G4066">
        <v>94386</v>
      </c>
      <c r="H4066">
        <v>159</v>
      </c>
      <c r="I4066">
        <v>142</v>
      </c>
      <c r="J4066">
        <v>4</v>
      </c>
      <c r="K4066">
        <v>0</v>
      </c>
      <c r="L4066" t="s">
        <v>40</v>
      </c>
      <c r="M4066" t="s">
        <v>94</v>
      </c>
      <c r="N4066" t="s">
        <v>23</v>
      </c>
      <c r="O4066" t="s">
        <v>24</v>
      </c>
      <c r="P4066">
        <v>29</v>
      </c>
      <c r="Q4066" t="s">
        <v>37</v>
      </c>
      <c r="R4066">
        <v>9295</v>
      </c>
      <c r="S4066" t="str">
        <f t="shared" si="63"/>
        <v>50K-100K</v>
      </c>
    </row>
    <row r="4067" spans="1:19" x14ac:dyDescent="0.3">
      <c r="A4067" t="s">
        <v>18</v>
      </c>
      <c r="B4067" t="s">
        <v>19</v>
      </c>
      <c r="C4067">
        <v>2018</v>
      </c>
      <c r="D4067" t="s">
        <v>33</v>
      </c>
      <c r="E4067" t="s">
        <v>21</v>
      </c>
      <c r="F4067">
        <v>2.7</v>
      </c>
      <c r="G4067">
        <v>39085</v>
      </c>
      <c r="H4067">
        <v>225</v>
      </c>
      <c r="I4067">
        <v>203</v>
      </c>
      <c r="J4067">
        <v>1</v>
      </c>
      <c r="K4067">
        <v>0</v>
      </c>
      <c r="L4067" t="s">
        <v>40</v>
      </c>
      <c r="M4067" t="s">
        <v>28</v>
      </c>
      <c r="N4067" t="s">
        <v>23</v>
      </c>
      <c r="O4067" t="s">
        <v>24</v>
      </c>
      <c r="P4067">
        <v>37</v>
      </c>
      <c r="Q4067" t="s">
        <v>91</v>
      </c>
      <c r="R4067">
        <v>34312</v>
      </c>
      <c r="S4067" t="str">
        <f t="shared" si="63"/>
        <v>0-50K</v>
      </c>
    </row>
    <row r="4068" spans="1:19" x14ac:dyDescent="0.3">
      <c r="A4068" t="s">
        <v>18</v>
      </c>
      <c r="B4068" t="s">
        <v>66</v>
      </c>
      <c r="C4068">
        <v>2020</v>
      </c>
      <c r="D4068" t="s">
        <v>20</v>
      </c>
      <c r="E4068" t="s">
        <v>21</v>
      </c>
      <c r="F4068">
        <v>3</v>
      </c>
      <c r="G4068">
        <v>48373</v>
      </c>
      <c r="H4068">
        <v>225</v>
      </c>
      <c r="I4068">
        <v>195</v>
      </c>
      <c r="J4068">
        <v>1</v>
      </c>
      <c r="K4068">
        <v>0</v>
      </c>
      <c r="L4068" t="s">
        <v>43</v>
      </c>
      <c r="M4068" t="s">
        <v>28</v>
      </c>
      <c r="N4068" t="s">
        <v>23</v>
      </c>
      <c r="O4068" t="s">
        <v>24</v>
      </c>
      <c r="P4068">
        <v>25</v>
      </c>
      <c r="Q4068" t="s">
        <v>76</v>
      </c>
      <c r="R4068">
        <v>31632</v>
      </c>
      <c r="S4068" t="str">
        <f t="shared" si="63"/>
        <v>0-50K</v>
      </c>
    </row>
    <row r="4069" spans="1:19" x14ac:dyDescent="0.3">
      <c r="A4069" t="s">
        <v>73</v>
      </c>
      <c r="B4069" t="s">
        <v>74</v>
      </c>
      <c r="C4069">
        <v>2018</v>
      </c>
      <c r="D4069" t="s">
        <v>33</v>
      </c>
      <c r="E4069" t="s">
        <v>21</v>
      </c>
      <c r="F4069">
        <v>2.5</v>
      </c>
      <c r="G4069">
        <v>108028</v>
      </c>
      <c r="H4069">
        <v>187</v>
      </c>
      <c r="I4069">
        <v>218</v>
      </c>
      <c r="J4069">
        <v>2</v>
      </c>
      <c r="K4069">
        <v>0</v>
      </c>
      <c r="L4069" t="s">
        <v>43</v>
      </c>
      <c r="M4069" t="s">
        <v>22</v>
      </c>
      <c r="N4069" t="s">
        <v>23</v>
      </c>
      <c r="O4069" t="s">
        <v>24</v>
      </c>
      <c r="P4069">
        <v>37</v>
      </c>
      <c r="Q4069" t="s">
        <v>140</v>
      </c>
      <c r="R4069">
        <v>27275</v>
      </c>
      <c r="S4069" t="str">
        <f t="shared" si="63"/>
        <v>100K-150K</v>
      </c>
    </row>
    <row r="4070" spans="1:19" x14ac:dyDescent="0.3">
      <c r="A4070" t="s">
        <v>73</v>
      </c>
      <c r="B4070" t="s">
        <v>87</v>
      </c>
      <c r="C4070">
        <v>2005</v>
      </c>
      <c r="D4070" t="s">
        <v>20</v>
      </c>
      <c r="E4070" t="s">
        <v>21</v>
      </c>
      <c r="F4070">
        <v>3.1</v>
      </c>
      <c r="G4070">
        <v>133987</v>
      </c>
      <c r="H4070">
        <v>234</v>
      </c>
      <c r="I4070">
        <v>219</v>
      </c>
      <c r="J4070">
        <v>5</v>
      </c>
      <c r="K4070">
        <v>0</v>
      </c>
      <c r="L4070" t="s">
        <v>34</v>
      </c>
      <c r="M4070" t="s">
        <v>94</v>
      </c>
      <c r="N4070" t="s">
        <v>23</v>
      </c>
      <c r="O4070" t="s">
        <v>29</v>
      </c>
      <c r="P4070">
        <v>25</v>
      </c>
      <c r="Q4070" t="s">
        <v>64</v>
      </c>
      <c r="R4070">
        <v>2186</v>
      </c>
      <c r="S4070" t="str">
        <f t="shared" si="63"/>
        <v>100K-150K</v>
      </c>
    </row>
    <row r="4071" spans="1:19" x14ac:dyDescent="0.3">
      <c r="A4071" t="s">
        <v>38</v>
      </c>
      <c r="B4071" t="s">
        <v>86</v>
      </c>
      <c r="C4071">
        <v>2022</v>
      </c>
      <c r="D4071" t="s">
        <v>33</v>
      </c>
      <c r="E4071" t="s">
        <v>21</v>
      </c>
      <c r="F4071">
        <v>5.5</v>
      </c>
      <c r="G4071">
        <v>17273</v>
      </c>
      <c r="H4071">
        <v>404</v>
      </c>
      <c r="I4071">
        <v>360</v>
      </c>
      <c r="J4071">
        <v>1</v>
      </c>
      <c r="K4071" t="s">
        <v>140</v>
      </c>
      <c r="L4071" t="s">
        <v>40</v>
      </c>
      <c r="M4071" t="s">
        <v>59</v>
      </c>
      <c r="N4071" t="s">
        <v>84</v>
      </c>
      <c r="O4071" t="s">
        <v>95</v>
      </c>
      <c r="P4071">
        <v>27</v>
      </c>
      <c r="Q4071" t="s">
        <v>140</v>
      </c>
      <c r="R4071">
        <v>26580</v>
      </c>
      <c r="S4071" t="str">
        <f t="shared" si="63"/>
        <v>0-50K</v>
      </c>
    </row>
    <row r="4072" spans="1:19" x14ac:dyDescent="0.3">
      <c r="A4072" t="s">
        <v>31</v>
      </c>
      <c r="B4072" t="s">
        <v>85</v>
      </c>
      <c r="C4072">
        <v>2005</v>
      </c>
      <c r="D4072" t="s">
        <v>20</v>
      </c>
      <c r="E4072" t="s">
        <v>67</v>
      </c>
      <c r="F4072">
        <v>2.8</v>
      </c>
      <c r="G4072">
        <v>302608</v>
      </c>
      <c r="H4072">
        <v>211</v>
      </c>
      <c r="I4072">
        <v>207</v>
      </c>
      <c r="J4072">
        <v>5</v>
      </c>
      <c r="K4072">
        <v>1</v>
      </c>
      <c r="L4072" t="s">
        <v>34</v>
      </c>
      <c r="M4072" t="s">
        <v>94</v>
      </c>
      <c r="N4072" t="s">
        <v>23</v>
      </c>
      <c r="O4072" t="s">
        <v>24</v>
      </c>
      <c r="P4072">
        <v>29</v>
      </c>
      <c r="Q4072" t="s">
        <v>88</v>
      </c>
      <c r="R4072">
        <v>500</v>
      </c>
      <c r="S4072" t="str">
        <f t="shared" si="63"/>
        <v>200K+</v>
      </c>
    </row>
    <row r="4073" spans="1:19" x14ac:dyDescent="0.3">
      <c r="A4073" t="s">
        <v>80</v>
      </c>
      <c r="B4073" t="s">
        <v>102</v>
      </c>
      <c r="C4073">
        <v>2009</v>
      </c>
      <c r="D4073" t="s">
        <v>20</v>
      </c>
      <c r="E4073" t="s">
        <v>21</v>
      </c>
      <c r="F4073">
        <v>2.2999999999999998</v>
      </c>
      <c r="G4073">
        <v>194736</v>
      </c>
      <c r="H4073">
        <v>172</v>
      </c>
      <c r="I4073">
        <v>187</v>
      </c>
      <c r="J4073">
        <v>5</v>
      </c>
      <c r="K4073">
        <v>0</v>
      </c>
      <c r="L4073" t="s">
        <v>34</v>
      </c>
      <c r="M4073" t="s">
        <v>28</v>
      </c>
      <c r="N4073" t="s">
        <v>23</v>
      </c>
      <c r="O4073" t="s">
        <v>24</v>
      </c>
      <c r="P4073">
        <v>37</v>
      </c>
      <c r="Q4073" t="s">
        <v>46</v>
      </c>
      <c r="R4073">
        <v>500</v>
      </c>
      <c r="S4073" t="str">
        <f t="shared" si="63"/>
        <v>150K-200K</v>
      </c>
    </row>
    <row r="4074" spans="1:19" x14ac:dyDescent="0.3">
      <c r="A4074" t="s">
        <v>38</v>
      </c>
      <c r="B4074" t="s">
        <v>89</v>
      </c>
      <c r="C4074">
        <v>2010</v>
      </c>
      <c r="D4074" t="s">
        <v>20</v>
      </c>
      <c r="E4074" t="s">
        <v>67</v>
      </c>
      <c r="F4074">
        <v>2.2000000000000002</v>
      </c>
      <c r="G4074">
        <v>156673</v>
      </c>
      <c r="H4074">
        <v>167</v>
      </c>
      <c r="I4074">
        <v>169</v>
      </c>
      <c r="J4074">
        <v>1</v>
      </c>
      <c r="K4074">
        <v>1</v>
      </c>
      <c r="L4074" t="s">
        <v>34</v>
      </c>
      <c r="M4074" t="s">
        <v>52</v>
      </c>
      <c r="N4074" t="s">
        <v>45</v>
      </c>
      <c r="O4074" t="s">
        <v>29</v>
      </c>
      <c r="P4074">
        <v>33</v>
      </c>
      <c r="Q4074" t="s">
        <v>64</v>
      </c>
      <c r="R4074">
        <v>500</v>
      </c>
      <c r="S4074" t="str">
        <f t="shared" si="63"/>
        <v>150K-200K</v>
      </c>
    </row>
    <row r="4075" spans="1:19" x14ac:dyDescent="0.3">
      <c r="A4075" t="s">
        <v>49</v>
      </c>
      <c r="B4075" t="s">
        <v>100</v>
      </c>
      <c r="C4075">
        <v>2006</v>
      </c>
      <c r="D4075" t="s">
        <v>20</v>
      </c>
      <c r="E4075" t="s">
        <v>21</v>
      </c>
      <c r="F4075">
        <v>2</v>
      </c>
      <c r="G4075">
        <v>153042</v>
      </c>
      <c r="H4075">
        <v>139</v>
      </c>
      <c r="I4075">
        <v>144</v>
      </c>
      <c r="J4075">
        <v>5</v>
      </c>
      <c r="K4075">
        <v>0</v>
      </c>
      <c r="L4075" t="s">
        <v>34</v>
      </c>
      <c r="M4075" t="s">
        <v>44</v>
      </c>
      <c r="N4075" t="s">
        <v>45</v>
      </c>
      <c r="O4075" t="s">
        <v>29</v>
      </c>
      <c r="P4075">
        <v>39</v>
      </c>
      <c r="Q4075" t="s">
        <v>140</v>
      </c>
      <c r="R4075">
        <v>500</v>
      </c>
      <c r="S4075" t="str">
        <f t="shared" si="63"/>
        <v>150K-200K</v>
      </c>
    </row>
    <row r="4076" spans="1:19" x14ac:dyDescent="0.3">
      <c r="A4076" t="s">
        <v>55</v>
      </c>
      <c r="B4076" t="s">
        <v>69</v>
      </c>
      <c r="C4076">
        <v>2024</v>
      </c>
      <c r="D4076" t="s">
        <v>20</v>
      </c>
      <c r="E4076" t="s">
        <v>21</v>
      </c>
      <c r="F4076">
        <v>2.8</v>
      </c>
      <c r="G4076">
        <v>100</v>
      </c>
      <c r="H4076">
        <v>205</v>
      </c>
      <c r="I4076">
        <v>187</v>
      </c>
      <c r="J4076">
        <v>1</v>
      </c>
      <c r="K4076" t="s">
        <v>140</v>
      </c>
      <c r="L4076" t="s">
        <v>34</v>
      </c>
      <c r="M4076" t="s">
        <v>94</v>
      </c>
      <c r="N4076" t="s">
        <v>23</v>
      </c>
      <c r="O4076" t="s">
        <v>24</v>
      </c>
      <c r="P4076">
        <v>31</v>
      </c>
      <c r="Q4076" t="s">
        <v>140</v>
      </c>
      <c r="R4076">
        <v>25931</v>
      </c>
      <c r="S4076" t="str">
        <f t="shared" si="63"/>
        <v>0-50K</v>
      </c>
    </row>
    <row r="4077" spans="1:19" x14ac:dyDescent="0.3">
      <c r="A4077" t="s">
        <v>49</v>
      </c>
      <c r="B4077" t="s">
        <v>92</v>
      </c>
      <c r="C4077">
        <v>2018</v>
      </c>
      <c r="D4077" t="s">
        <v>63</v>
      </c>
      <c r="E4077" t="s">
        <v>21</v>
      </c>
      <c r="F4077">
        <v>2.5</v>
      </c>
      <c r="G4077">
        <v>13879</v>
      </c>
      <c r="H4077">
        <v>169</v>
      </c>
      <c r="I4077">
        <v>158</v>
      </c>
      <c r="J4077">
        <v>3</v>
      </c>
      <c r="K4077">
        <v>0</v>
      </c>
      <c r="L4077" t="s">
        <v>40</v>
      </c>
      <c r="M4077" t="s">
        <v>59</v>
      </c>
      <c r="N4077" t="s">
        <v>23</v>
      </c>
      <c r="O4077" t="s">
        <v>29</v>
      </c>
      <c r="P4077">
        <v>35</v>
      </c>
      <c r="Q4077" t="s">
        <v>91</v>
      </c>
      <c r="R4077">
        <v>13123</v>
      </c>
      <c r="S4077" t="str">
        <f t="shared" si="63"/>
        <v>0-50K</v>
      </c>
    </row>
    <row r="4078" spans="1:19" x14ac:dyDescent="0.3">
      <c r="A4078" t="s">
        <v>49</v>
      </c>
      <c r="B4078" t="s">
        <v>92</v>
      </c>
      <c r="C4078">
        <v>2006</v>
      </c>
      <c r="D4078" t="s">
        <v>20</v>
      </c>
      <c r="E4078" t="s">
        <v>21</v>
      </c>
      <c r="F4078">
        <v>3</v>
      </c>
      <c r="G4078">
        <v>403105</v>
      </c>
      <c r="H4078">
        <v>237</v>
      </c>
      <c r="I4078">
        <v>218</v>
      </c>
      <c r="J4078">
        <v>5</v>
      </c>
      <c r="K4078">
        <v>0</v>
      </c>
      <c r="L4078" t="s">
        <v>43</v>
      </c>
      <c r="M4078" t="s">
        <v>28</v>
      </c>
      <c r="N4078" t="s">
        <v>23</v>
      </c>
      <c r="O4078" t="s">
        <v>24</v>
      </c>
      <c r="P4078">
        <v>32</v>
      </c>
      <c r="Q4078" t="s">
        <v>140</v>
      </c>
      <c r="R4078">
        <v>500</v>
      </c>
      <c r="S4078" t="str">
        <f t="shared" si="63"/>
        <v>200K+</v>
      </c>
    </row>
    <row r="4079" spans="1:19" x14ac:dyDescent="0.3">
      <c r="A4079" t="s">
        <v>73</v>
      </c>
      <c r="B4079" t="s">
        <v>97</v>
      </c>
      <c r="C4079">
        <v>2018</v>
      </c>
      <c r="D4079" t="s">
        <v>33</v>
      </c>
      <c r="E4079" t="s">
        <v>21</v>
      </c>
      <c r="F4079">
        <v>1.9</v>
      </c>
      <c r="G4079">
        <v>99366</v>
      </c>
      <c r="H4079">
        <v>165</v>
      </c>
      <c r="I4079">
        <v>161</v>
      </c>
      <c r="J4079">
        <v>1</v>
      </c>
      <c r="K4079">
        <v>0</v>
      </c>
      <c r="L4079" t="s">
        <v>40</v>
      </c>
      <c r="M4079" t="s">
        <v>140</v>
      </c>
      <c r="N4079" t="s">
        <v>45</v>
      </c>
      <c r="O4079" t="s">
        <v>24</v>
      </c>
      <c r="P4079">
        <v>51</v>
      </c>
      <c r="Q4079" t="s">
        <v>64</v>
      </c>
      <c r="R4079">
        <v>24600</v>
      </c>
      <c r="S4079" t="str">
        <f t="shared" si="63"/>
        <v>50K-100K</v>
      </c>
    </row>
    <row r="4080" spans="1:19" x14ac:dyDescent="0.3">
      <c r="A4080" t="s">
        <v>53</v>
      </c>
      <c r="B4080" t="s">
        <v>71</v>
      </c>
      <c r="C4080">
        <v>2013</v>
      </c>
      <c r="D4080" t="s">
        <v>20</v>
      </c>
      <c r="E4080" t="s">
        <v>21</v>
      </c>
      <c r="F4080">
        <v>2.2000000000000002</v>
      </c>
      <c r="G4080">
        <v>153236</v>
      </c>
      <c r="H4080">
        <v>179</v>
      </c>
      <c r="I4080">
        <v>187</v>
      </c>
      <c r="J4080">
        <v>3</v>
      </c>
      <c r="K4080">
        <v>1</v>
      </c>
      <c r="L4080" t="s">
        <v>34</v>
      </c>
      <c r="M4080" t="s">
        <v>94</v>
      </c>
      <c r="N4080" t="s">
        <v>45</v>
      </c>
      <c r="O4080" t="s">
        <v>29</v>
      </c>
      <c r="P4080">
        <v>35</v>
      </c>
      <c r="Q4080" t="s">
        <v>88</v>
      </c>
      <c r="R4080">
        <v>7034</v>
      </c>
      <c r="S4080" t="str">
        <f t="shared" si="63"/>
        <v>150K-200K</v>
      </c>
    </row>
    <row r="4081" spans="1:19" x14ac:dyDescent="0.3">
      <c r="A4081" t="s">
        <v>49</v>
      </c>
      <c r="B4081" t="s">
        <v>50</v>
      </c>
      <c r="C4081">
        <v>2023</v>
      </c>
      <c r="D4081" t="s">
        <v>20</v>
      </c>
      <c r="E4081" t="s">
        <v>21</v>
      </c>
      <c r="F4081">
        <v>2.2000000000000002</v>
      </c>
      <c r="G4081">
        <v>16531</v>
      </c>
      <c r="H4081">
        <v>173</v>
      </c>
      <c r="I4081">
        <v>164</v>
      </c>
      <c r="J4081">
        <v>1</v>
      </c>
      <c r="K4081">
        <v>0</v>
      </c>
      <c r="L4081" t="s">
        <v>43</v>
      </c>
      <c r="M4081" t="s">
        <v>94</v>
      </c>
      <c r="N4081" t="s">
        <v>45</v>
      </c>
      <c r="O4081" t="s">
        <v>29</v>
      </c>
      <c r="P4081">
        <v>37</v>
      </c>
      <c r="Q4081" t="s">
        <v>88</v>
      </c>
      <c r="R4081">
        <v>18419</v>
      </c>
      <c r="S4081" t="str">
        <f t="shared" si="63"/>
        <v>0-50K</v>
      </c>
    </row>
    <row r="4082" spans="1:19" x14ac:dyDescent="0.3">
      <c r="A4082" t="s">
        <v>38</v>
      </c>
      <c r="B4082" t="s">
        <v>47</v>
      </c>
      <c r="C4082">
        <v>2005</v>
      </c>
      <c r="D4082" t="s">
        <v>20</v>
      </c>
      <c r="E4082" t="s">
        <v>21</v>
      </c>
      <c r="F4082">
        <v>3.2</v>
      </c>
      <c r="G4082">
        <v>291851</v>
      </c>
      <c r="H4082">
        <v>242</v>
      </c>
      <c r="I4082">
        <v>241</v>
      </c>
      <c r="J4082">
        <v>5</v>
      </c>
      <c r="K4082">
        <v>1</v>
      </c>
      <c r="L4082" t="s">
        <v>43</v>
      </c>
      <c r="M4082" t="s">
        <v>35</v>
      </c>
      <c r="N4082" t="s">
        <v>23</v>
      </c>
      <c r="O4082" t="s">
        <v>24</v>
      </c>
      <c r="P4082">
        <v>23</v>
      </c>
      <c r="Q4082" t="s">
        <v>91</v>
      </c>
      <c r="R4082">
        <v>500</v>
      </c>
      <c r="S4082" t="str">
        <f t="shared" si="63"/>
        <v>200K+</v>
      </c>
    </row>
    <row r="4083" spans="1:19" x14ac:dyDescent="0.3">
      <c r="A4083" t="s">
        <v>49</v>
      </c>
      <c r="B4083" t="s">
        <v>92</v>
      </c>
      <c r="C4083">
        <v>2014</v>
      </c>
      <c r="D4083" t="s">
        <v>20</v>
      </c>
      <c r="E4083" t="s">
        <v>21</v>
      </c>
      <c r="F4083">
        <v>2.4</v>
      </c>
      <c r="G4083">
        <v>102010</v>
      </c>
      <c r="H4083">
        <v>180</v>
      </c>
      <c r="I4083">
        <v>153</v>
      </c>
      <c r="J4083">
        <v>3</v>
      </c>
      <c r="K4083">
        <v>1</v>
      </c>
      <c r="L4083" t="s">
        <v>43</v>
      </c>
      <c r="M4083" t="s">
        <v>94</v>
      </c>
      <c r="N4083" t="s">
        <v>23</v>
      </c>
      <c r="O4083" t="s">
        <v>24</v>
      </c>
      <c r="P4083">
        <v>35</v>
      </c>
      <c r="Q4083" t="s">
        <v>140</v>
      </c>
      <c r="R4083">
        <v>5669</v>
      </c>
      <c r="S4083" t="str">
        <f t="shared" si="63"/>
        <v>100K-150K</v>
      </c>
    </row>
    <row r="4084" spans="1:19" x14ac:dyDescent="0.3">
      <c r="A4084" t="s">
        <v>49</v>
      </c>
      <c r="B4084" t="s">
        <v>50</v>
      </c>
      <c r="C4084">
        <v>2006</v>
      </c>
      <c r="D4084" t="s">
        <v>20</v>
      </c>
      <c r="E4084" t="s">
        <v>21</v>
      </c>
      <c r="F4084">
        <v>2</v>
      </c>
      <c r="G4084">
        <v>127746</v>
      </c>
      <c r="H4084">
        <v>138</v>
      </c>
      <c r="I4084">
        <v>127</v>
      </c>
      <c r="J4084">
        <v>4</v>
      </c>
      <c r="K4084">
        <v>0</v>
      </c>
      <c r="L4084" t="s">
        <v>43</v>
      </c>
      <c r="M4084" t="s">
        <v>140</v>
      </c>
      <c r="N4084" t="s">
        <v>45</v>
      </c>
      <c r="O4084" t="s">
        <v>29</v>
      </c>
      <c r="P4084">
        <v>35</v>
      </c>
      <c r="Q4084" t="s">
        <v>140</v>
      </c>
      <c r="R4084">
        <v>500</v>
      </c>
      <c r="S4084" t="str">
        <f t="shared" si="63"/>
        <v>100K-150K</v>
      </c>
    </row>
    <row r="4085" spans="1:19" x14ac:dyDescent="0.3">
      <c r="A4085" t="s">
        <v>38</v>
      </c>
      <c r="B4085" t="s">
        <v>86</v>
      </c>
      <c r="C4085">
        <v>2022</v>
      </c>
      <c r="D4085" t="s">
        <v>20</v>
      </c>
      <c r="E4085" t="s">
        <v>21</v>
      </c>
      <c r="F4085">
        <v>5.7</v>
      </c>
      <c r="G4085">
        <v>23836</v>
      </c>
      <c r="H4085">
        <v>415</v>
      </c>
      <c r="I4085">
        <v>400</v>
      </c>
      <c r="J4085">
        <v>1</v>
      </c>
      <c r="K4085">
        <v>0</v>
      </c>
      <c r="L4085" t="s">
        <v>40</v>
      </c>
      <c r="M4085" t="s">
        <v>44</v>
      </c>
      <c r="N4085" t="s">
        <v>84</v>
      </c>
      <c r="O4085" t="s">
        <v>60</v>
      </c>
      <c r="P4085">
        <v>10</v>
      </c>
      <c r="Q4085" t="s">
        <v>76</v>
      </c>
      <c r="R4085">
        <v>23455</v>
      </c>
      <c r="S4085" t="str">
        <f t="shared" si="63"/>
        <v>0-50K</v>
      </c>
    </row>
    <row r="4086" spans="1:19" x14ac:dyDescent="0.3">
      <c r="A4086" t="s">
        <v>41</v>
      </c>
      <c r="B4086" t="s">
        <v>42</v>
      </c>
      <c r="C4086">
        <v>2015</v>
      </c>
      <c r="D4086" t="s">
        <v>63</v>
      </c>
      <c r="E4086" t="s">
        <v>21</v>
      </c>
      <c r="F4086">
        <v>1.7</v>
      </c>
      <c r="G4086">
        <v>127140</v>
      </c>
      <c r="H4086">
        <v>138</v>
      </c>
      <c r="I4086">
        <v>187</v>
      </c>
      <c r="J4086">
        <v>3</v>
      </c>
      <c r="K4086">
        <v>1</v>
      </c>
      <c r="L4086" t="s">
        <v>43</v>
      </c>
      <c r="M4086" t="s">
        <v>59</v>
      </c>
      <c r="N4086" t="s">
        <v>45</v>
      </c>
      <c r="O4086" t="s">
        <v>29</v>
      </c>
      <c r="P4086">
        <v>32</v>
      </c>
      <c r="Q4086" t="s">
        <v>140</v>
      </c>
      <c r="R4086">
        <v>4438</v>
      </c>
      <c r="S4086" t="str">
        <f t="shared" si="63"/>
        <v>100K-150K</v>
      </c>
    </row>
    <row r="4087" spans="1:19" x14ac:dyDescent="0.3">
      <c r="A4087" t="s">
        <v>18</v>
      </c>
      <c r="B4087" t="s">
        <v>66</v>
      </c>
      <c r="C4087">
        <v>2016</v>
      </c>
      <c r="D4087" t="s">
        <v>20</v>
      </c>
      <c r="E4087" t="s">
        <v>21</v>
      </c>
      <c r="F4087">
        <v>3</v>
      </c>
      <c r="G4087">
        <v>141902</v>
      </c>
      <c r="H4087">
        <v>246</v>
      </c>
      <c r="I4087">
        <v>242</v>
      </c>
      <c r="J4087">
        <v>1</v>
      </c>
      <c r="K4087">
        <v>0</v>
      </c>
      <c r="L4087" t="s">
        <v>34</v>
      </c>
      <c r="M4087" t="s">
        <v>52</v>
      </c>
      <c r="N4087" t="s">
        <v>23</v>
      </c>
      <c r="O4087" t="s">
        <v>24</v>
      </c>
      <c r="P4087">
        <v>27</v>
      </c>
      <c r="Q4087" t="s">
        <v>64</v>
      </c>
      <c r="R4087">
        <v>15977</v>
      </c>
      <c r="S4087" t="str">
        <f t="shared" si="63"/>
        <v>100K-150K</v>
      </c>
    </row>
    <row r="4088" spans="1:19" x14ac:dyDescent="0.3">
      <c r="A4088" t="s">
        <v>26</v>
      </c>
      <c r="B4088" t="s">
        <v>68</v>
      </c>
      <c r="C4088">
        <v>2017</v>
      </c>
      <c r="D4088" t="s">
        <v>63</v>
      </c>
      <c r="E4088" t="s">
        <v>21</v>
      </c>
      <c r="F4088">
        <v>2.1</v>
      </c>
      <c r="G4088">
        <v>42116</v>
      </c>
      <c r="H4088">
        <v>187</v>
      </c>
      <c r="I4088">
        <v>191</v>
      </c>
      <c r="J4088">
        <v>1</v>
      </c>
      <c r="K4088" t="s">
        <v>140</v>
      </c>
      <c r="L4088" t="s">
        <v>43</v>
      </c>
      <c r="M4088" t="s">
        <v>59</v>
      </c>
      <c r="N4088" t="s">
        <v>45</v>
      </c>
      <c r="O4088" t="s">
        <v>29</v>
      </c>
      <c r="P4088">
        <v>32</v>
      </c>
      <c r="Q4088" t="s">
        <v>140</v>
      </c>
      <c r="R4088">
        <v>12073</v>
      </c>
      <c r="S4088" t="str">
        <f t="shared" si="63"/>
        <v>0-50K</v>
      </c>
    </row>
    <row r="4089" spans="1:19" x14ac:dyDescent="0.3">
      <c r="A4089" t="s">
        <v>53</v>
      </c>
      <c r="B4089" t="s">
        <v>54</v>
      </c>
      <c r="C4089">
        <v>2020</v>
      </c>
      <c r="D4089" t="s">
        <v>65</v>
      </c>
      <c r="E4089" t="s">
        <v>21</v>
      </c>
      <c r="F4089">
        <v>0</v>
      </c>
      <c r="G4089">
        <v>86501</v>
      </c>
      <c r="H4089">
        <v>313</v>
      </c>
      <c r="I4089">
        <v>344</v>
      </c>
      <c r="J4089">
        <v>2</v>
      </c>
      <c r="K4089">
        <v>1</v>
      </c>
      <c r="L4089" t="s">
        <v>34</v>
      </c>
      <c r="M4089" t="s">
        <v>52</v>
      </c>
      <c r="N4089" t="s">
        <v>23</v>
      </c>
      <c r="O4089" t="s">
        <v>24</v>
      </c>
      <c r="P4089">
        <v>32</v>
      </c>
      <c r="Q4089" t="s">
        <v>140</v>
      </c>
      <c r="R4089">
        <v>21213</v>
      </c>
      <c r="S4089" t="str">
        <f t="shared" si="63"/>
        <v>50K-100K</v>
      </c>
    </row>
    <row r="4090" spans="1:19" x14ac:dyDescent="0.3">
      <c r="A4090" t="s">
        <v>38</v>
      </c>
      <c r="B4090" t="s">
        <v>86</v>
      </c>
      <c r="C4090">
        <v>2019</v>
      </c>
      <c r="D4090" t="s">
        <v>63</v>
      </c>
      <c r="E4090" t="s">
        <v>21</v>
      </c>
      <c r="F4090">
        <v>5.2</v>
      </c>
      <c r="G4090">
        <v>48015</v>
      </c>
      <c r="H4090">
        <v>392</v>
      </c>
      <c r="I4090">
        <v>187</v>
      </c>
      <c r="J4090">
        <v>1</v>
      </c>
      <c r="K4090">
        <v>0</v>
      </c>
      <c r="L4090" t="s">
        <v>34</v>
      </c>
      <c r="M4090" t="s">
        <v>72</v>
      </c>
      <c r="N4090" t="s">
        <v>84</v>
      </c>
      <c r="O4090" t="s">
        <v>60</v>
      </c>
      <c r="P4090">
        <v>10</v>
      </c>
      <c r="Q4090" t="s">
        <v>64</v>
      </c>
      <c r="R4090">
        <v>20076</v>
      </c>
      <c r="S4090" t="str">
        <f t="shared" si="63"/>
        <v>0-50K</v>
      </c>
    </row>
    <row r="4091" spans="1:19" x14ac:dyDescent="0.3">
      <c r="A4091" t="s">
        <v>41</v>
      </c>
      <c r="B4091" t="s">
        <v>62</v>
      </c>
      <c r="C4091">
        <v>2013</v>
      </c>
      <c r="D4091" t="s">
        <v>20</v>
      </c>
      <c r="E4091" t="s">
        <v>21</v>
      </c>
      <c r="F4091">
        <v>3.4</v>
      </c>
      <c r="G4091">
        <v>163452</v>
      </c>
      <c r="H4091">
        <v>245</v>
      </c>
      <c r="I4091">
        <v>221</v>
      </c>
      <c r="J4091">
        <v>3</v>
      </c>
      <c r="K4091">
        <v>0</v>
      </c>
      <c r="L4091" t="s">
        <v>140</v>
      </c>
      <c r="M4091" t="s">
        <v>94</v>
      </c>
      <c r="N4091" t="s">
        <v>23</v>
      </c>
      <c r="O4091" t="s">
        <v>24</v>
      </c>
      <c r="P4091">
        <v>21</v>
      </c>
      <c r="Q4091" t="s">
        <v>48</v>
      </c>
      <c r="R4091">
        <v>3017</v>
      </c>
      <c r="S4091" t="str">
        <f t="shared" si="63"/>
        <v>150K-200K</v>
      </c>
    </row>
    <row r="4092" spans="1:19" x14ac:dyDescent="0.3">
      <c r="A4092" t="s">
        <v>26</v>
      </c>
      <c r="B4092" t="s">
        <v>27</v>
      </c>
      <c r="C4092">
        <v>2024</v>
      </c>
      <c r="D4092" t="s">
        <v>20</v>
      </c>
      <c r="E4092" t="s">
        <v>21</v>
      </c>
      <c r="F4092">
        <v>3.2</v>
      </c>
      <c r="G4092">
        <v>2638</v>
      </c>
      <c r="H4092">
        <v>187</v>
      </c>
      <c r="I4092">
        <v>233</v>
      </c>
      <c r="J4092">
        <v>1</v>
      </c>
      <c r="K4092">
        <v>0</v>
      </c>
      <c r="L4092" t="s">
        <v>140</v>
      </c>
      <c r="M4092" t="s">
        <v>44</v>
      </c>
      <c r="N4092" t="s">
        <v>23</v>
      </c>
      <c r="O4092" t="s">
        <v>24</v>
      </c>
      <c r="P4092">
        <v>32</v>
      </c>
      <c r="Q4092" t="s">
        <v>25</v>
      </c>
      <c r="R4092">
        <v>24913</v>
      </c>
      <c r="S4092" t="str">
        <f t="shared" si="63"/>
        <v>0-50K</v>
      </c>
    </row>
    <row r="4093" spans="1:19" x14ac:dyDescent="0.3">
      <c r="A4093" t="s">
        <v>49</v>
      </c>
      <c r="B4093" t="s">
        <v>50</v>
      </c>
      <c r="C4093">
        <v>2009</v>
      </c>
      <c r="D4093" t="s">
        <v>20</v>
      </c>
      <c r="E4093" t="s">
        <v>140</v>
      </c>
      <c r="F4093">
        <v>1.7</v>
      </c>
      <c r="G4093">
        <v>221631</v>
      </c>
      <c r="H4093">
        <v>146</v>
      </c>
      <c r="I4093">
        <v>151</v>
      </c>
      <c r="J4093">
        <v>4</v>
      </c>
      <c r="K4093">
        <v>1</v>
      </c>
      <c r="L4093" t="s">
        <v>40</v>
      </c>
      <c r="M4093" t="s">
        <v>44</v>
      </c>
      <c r="N4093" t="s">
        <v>45</v>
      </c>
      <c r="O4093" t="s">
        <v>29</v>
      </c>
      <c r="P4093">
        <v>38</v>
      </c>
      <c r="Q4093" t="s">
        <v>46</v>
      </c>
      <c r="R4093">
        <v>500</v>
      </c>
      <c r="S4093" t="str">
        <f t="shared" si="63"/>
        <v>200K+</v>
      </c>
    </row>
    <row r="4094" spans="1:19" x14ac:dyDescent="0.3">
      <c r="A4094" t="s">
        <v>38</v>
      </c>
      <c r="B4094" t="s">
        <v>89</v>
      </c>
      <c r="C4094">
        <v>2017</v>
      </c>
      <c r="D4094" t="s">
        <v>63</v>
      </c>
      <c r="E4094" t="s">
        <v>21</v>
      </c>
      <c r="F4094">
        <v>1.8</v>
      </c>
      <c r="G4094">
        <v>114051</v>
      </c>
      <c r="H4094">
        <v>129</v>
      </c>
      <c r="I4094">
        <v>108</v>
      </c>
      <c r="J4094">
        <v>2</v>
      </c>
      <c r="K4094">
        <v>0</v>
      </c>
      <c r="L4094" t="s">
        <v>34</v>
      </c>
      <c r="M4094" t="s">
        <v>35</v>
      </c>
      <c r="N4094" t="s">
        <v>45</v>
      </c>
      <c r="O4094" t="s">
        <v>29</v>
      </c>
      <c r="P4094">
        <v>37</v>
      </c>
      <c r="Q4094" t="s">
        <v>25</v>
      </c>
      <c r="R4094">
        <v>7113</v>
      </c>
      <c r="S4094" t="str">
        <f t="shared" si="63"/>
        <v>100K-150K</v>
      </c>
    </row>
    <row r="4095" spans="1:19" x14ac:dyDescent="0.3">
      <c r="A4095" t="s">
        <v>31</v>
      </c>
      <c r="B4095" t="s">
        <v>99</v>
      </c>
      <c r="C4095">
        <v>2005</v>
      </c>
      <c r="D4095" t="s">
        <v>20</v>
      </c>
      <c r="E4095" t="s">
        <v>21</v>
      </c>
      <c r="F4095">
        <v>2.2999999999999998</v>
      </c>
      <c r="G4095">
        <v>193561</v>
      </c>
      <c r="H4095">
        <v>199</v>
      </c>
      <c r="I4095">
        <v>187</v>
      </c>
      <c r="J4095">
        <v>5</v>
      </c>
      <c r="K4095">
        <v>0</v>
      </c>
      <c r="L4095" t="s">
        <v>40</v>
      </c>
      <c r="M4095" t="s">
        <v>94</v>
      </c>
      <c r="N4095" t="s">
        <v>23</v>
      </c>
      <c r="O4095" t="s">
        <v>24</v>
      </c>
      <c r="P4095">
        <v>35</v>
      </c>
      <c r="Q4095" t="s">
        <v>76</v>
      </c>
      <c r="R4095">
        <v>500</v>
      </c>
      <c r="S4095" t="str">
        <f t="shared" si="63"/>
        <v>150K-200K</v>
      </c>
    </row>
    <row r="4096" spans="1:19" x14ac:dyDescent="0.3">
      <c r="A4096" t="s">
        <v>26</v>
      </c>
      <c r="B4096" t="s">
        <v>27</v>
      </c>
      <c r="C4096">
        <v>2023</v>
      </c>
      <c r="D4096" t="s">
        <v>33</v>
      </c>
      <c r="E4096" t="s">
        <v>21</v>
      </c>
      <c r="F4096">
        <v>2.2999999999999998</v>
      </c>
      <c r="G4096">
        <v>29418</v>
      </c>
      <c r="H4096">
        <v>186</v>
      </c>
      <c r="I4096">
        <v>160</v>
      </c>
      <c r="J4096">
        <v>1</v>
      </c>
      <c r="K4096" t="s">
        <v>140</v>
      </c>
      <c r="L4096" t="s">
        <v>140</v>
      </c>
      <c r="M4096" t="s">
        <v>22</v>
      </c>
      <c r="N4096" t="s">
        <v>23</v>
      </c>
      <c r="O4096" t="s">
        <v>29</v>
      </c>
      <c r="P4096">
        <v>46</v>
      </c>
      <c r="Q4096" t="s">
        <v>46</v>
      </c>
      <c r="R4096">
        <v>21952</v>
      </c>
      <c r="S4096" t="str">
        <f t="shared" si="63"/>
        <v>0-50K</v>
      </c>
    </row>
    <row r="4097" spans="1:19" x14ac:dyDescent="0.3">
      <c r="A4097" t="s">
        <v>38</v>
      </c>
      <c r="B4097" t="s">
        <v>86</v>
      </c>
      <c r="C4097">
        <v>2009</v>
      </c>
      <c r="D4097" t="s">
        <v>20</v>
      </c>
      <c r="E4097" t="s">
        <v>21</v>
      </c>
      <c r="F4097">
        <v>3.5</v>
      </c>
      <c r="G4097">
        <v>168513</v>
      </c>
      <c r="H4097">
        <v>262</v>
      </c>
      <c r="I4097">
        <v>253</v>
      </c>
      <c r="J4097">
        <v>4</v>
      </c>
      <c r="K4097" t="s">
        <v>140</v>
      </c>
      <c r="L4097" t="s">
        <v>43</v>
      </c>
      <c r="M4097" t="s">
        <v>52</v>
      </c>
      <c r="N4097" t="s">
        <v>84</v>
      </c>
      <c r="O4097" t="s">
        <v>95</v>
      </c>
      <c r="P4097">
        <v>25</v>
      </c>
      <c r="Q4097" t="s">
        <v>64</v>
      </c>
      <c r="R4097">
        <v>1088</v>
      </c>
      <c r="S4097" t="str">
        <f t="shared" si="63"/>
        <v>150K-200K</v>
      </c>
    </row>
    <row r="4098" spans="1:19" x14ac:dyDescent="0.3">
      <c r="A4098" t="s">
        <v>18</v>
      </c>
      <c r="B4098" t="s">
        <v>51</v>
      </c>
      <c r="C4098">
        <v>2021</v>
      </c>
      <c r="D4098" t="s">
        <v>20</v>
      </c>
      <c r="E4098" t="s">
        <v>21</v>
      </c>
      <c r="F4098">
        <v>1.6</v>
      </c>
      <c r="G4098">
        <v>43064</v>
      </c>
      <c r="H4098">
        <v>131</v>
      </c>
      <c r="I4098">
        <v>187</v>
      </c>
      <c r="J4098">
        <v>1</v>
      </c>
      <c r="K4098">
        <v>1</v>
      </c>
      <c r="L4098" t="s">
        <v>40</v>
      </c>
      <c r="M4098" t="s">
        <v>22</v>
      </c>
      <c r="N4098" t="s">
        <v>45</v>
      </c>
      <c r="O4098" t="s">
        <v>29</v>
      </c>
      <c r="P4098">
        <v>38</v>
      </c>
      <c r="Q4098" t="s">
        <v>25</v>
      </c>
      <c r="R4098">
        <v>25300</v>
      </c>
      <c r="S4098" t="str">
        <f t="shared" ref="S4098:S4161" si="64">IF(G4098&lt;=50000,"0-50K",IF(G4098&lt;=100000,"50K-100K",IF(G4098&lt;=150000,"100K-150K",IF(G4098&lt;=200000,"150K-200K","200K+"))))</f>
        <v>0-50K</v>
      </c>
    </row>
    <row r="4099" spans="1:19" x14ac:dyDescent="0.3">
      <c r="A4099" t="s">
        <v>18</v>
      </c>
      <c r="B4099" t="s">
        <v>70</v>
      </c>
      <c r="C4099">
        <v>2017</v>
      </c>
      <c r="D4099" t="s">
        <v>20</v>
      </c>
      <c r="E4099" t="s">
        <v>21</v>
      </c>
      <c r="F4099">
        <v>2</v>
      </c>
      <c r="G4099">
        <v>84969</v>
      </c>
      <c r="H4099">
        <v>163</v>
      </c>
      <c r="I4099">
        <v>187</v>
      </c>
      <c r="J4099">
        <v>1</v>
      </c>
      <c r="K4099">
        <v>0</v>
      </c>
      <c r="L4099" t="s">
        <v>43</v>
      </c>
      <c r="M4099" t="s">
        <v>140</v>
      </c>
      <c r="N4099" t="s">
        <v>45</v>
      </c>
      <c r="O4099" t="s">
        <v>29</v>
      </c>
      <c r="P4099">
        <v>30</v>
      </c>
      <c r="Q4099" t="s">
        <v>48</v>
      </c>
      <c r="R4099">
        <v>28360</v>
      </c>
      <c r="S4099" t="str">
        <f t="shared" si="64"/>
        <v>50K-100K</v>
      </c>
    </row>
    <row r="4100" spans="1:19" x14ac:dyDescent="0.3">
      <c r="A4100" t="s">
        <v>49</v>
      </c>
      <c r="B4100" t="s">
        <v>50</v>
      </c>
      <c r="C4100">
        <v>2005</v>
      </c>
      <c r="D4100" t="s">
        <v>20</v>
      </c>
      <c r="E4100" t="s">
        <v>67</v>
      </c>
      <c r="F4100">
        <v>2.5</v>
      </c>
      <c r="G4100">
        <v>110152</v>
      </c>
      <c r="H4100">
        <v>197</v>
      </c>
      <c r="I4100">
        <v>195</v>
      </c>
      <c r="J4100">
        <v>4</v>
      </c>
      <c r="K4100">
        <v>1</v>
      </c>
      <c r="L4100" t="s">
        <v>140</v>
      </c>
      <c r="M4100" t="s">
        <v>44</v>
      </c>
      <c r="N4100" t="s">
        <v>45</v>
      </c>
      <c r="O4100" t="s">
        <v>29</v>
      </c>
      <c r="P4100">
        <v>30</v>
      </c>
      <c r="Q4100" t="s">
        <v>64</v>
      </c>
      <c r="R4100">
        <v>500</v>
      </c>
      <c r="S4100" t="str">
        <f t="shared" si="64"/>
        <v>100K-150K</v>
      </c>
    </row>
    <row r="4101" spans="1:19" x14ac:dyDescent="0.3">
      <c r="A4101" t="s">
        <v>38</v>
      </c>
      <c r="B4101" t="s">
        <v>89</v>
      </c>
      <c r="C4101">
        <v>2006</v>
      </c>
      <c r="D4101" t="s">
        <v>20</v>
      </c>
      <c r="E4101" t="s">
        <v>67</v>
      </c>
      <c r="F4101">
        <v>2.4</v>
      </c>
      <c r="G4101">
        <v>167238</v>
      </c>
      <c r="H4101">
        <v>187</v>
      </c>
      <c r="I4101">
        <v>174</v>
      </c>
      <c r="J4101">
        <v>4</v>
      </c>
      <c r="K4101">
        <v>0</v>
      </c>
      <c r="L4101" t="s">
        <v>34</v>
      </c>
      <c r="M4101" t="s">
        <v>52</v>
      </c>
      <c r="N4101" t="s">
        <v>45</v>
      </c>
      <c r="O4101" t="s">
        <v>24</v>
      </c>
      <c r="P4101">
        <v>30</v>
      </c>
      <c r="Q4101" t="s">
        <v>37</v>
      </c>
      <c r="R4101">
        <v>500</v>
      </c>
      <c r="S4101" t="str">
        <f t="shared" si="64"/>
        <v>150K-200K</v>
      </c>
    </row>
    <row r="4102" spans="1:19" x14ac:dyDescent="0.3">
      <c r="A4102" t="s">
        <v>41</v>
      </c>
      <c r="B4102" t="s">
        <v>96</v>
      </c>
      <c r="C4102">
        <v>2020</v>
      </c>
      <c r="D4102" t="s">
        <v>20</v>
      </c>
      <c r="E4102" t="s">
        <v>21</v>
      </c>
      <c r="F4102">
        <v>1.4</v>
      </c>
      <c r="G4102">
        <v>94902</v>
      </c>
      <c r="H4102">
        <v>124</v>
      </c>
      <c r="I4102">
        <v>123</v>
      </c>
      <c r="J4102">
        <v>2</v>
      </c>
      <c r="K4102">
        <v>1</v>
      </c>
      <c r="L4102" t="s">
        <v>43</v>
      </c>
      <c r="M4102" t="s">
        <v>72</v>
      </c>
      <c r="N4102" t="s">
        <v>45</v>
      </c>
      <c r="O4102" t="s">
        <v>29</v>
      </c>
      <c r="P4102">
        <v>40</v>
      </c>
      <c r="Q4102" t="s">
        <v>37</v>
      </c>
      <c r="R4102">
        <v>8871</v>
      </c>
      <c r="S4102" t="str">
        <f t="shared" si="64"/>
        <v>50K-100K</v>
      </c>
    </row>
    <row r="4103" spans="1:19" x14ac:dyDescent="0.3">
      <c r="A4103" t="s">
        <v>80</v>
      </c>
      <c r="B4103" t="s">
        <v>98</v>
      </c>
      <c r="C4103">
        <v>2023</v>
      </c>
      <c r="D4103" t="s">
        <v>20</v>
      </c>
      <c r="E4103" t="s">
        <v>140</v>
      </c>
      <c r="F4103">
        <v>3.5</v>
      </c>
      <c r="G4103">
        <v>20017</v>
      </c>
      <c r="H4103">
        <v>270</v>
      </c>
      <c r="I4103">
        <v>247</v>
      </c>
      <c r="J4103">
        <v>1</v>
      </c>
      <c r="K4103">
        <v>0</v>
      </c>
      <c r="L4103" t="s">
        <v>34</v>
      </c>
      <c r="M4103" t="s">
        <v>28</v>
      </c>
      <c r="N4103" t="s">
        <v>23</v>
      </c>
      <c r="O4103" t="s">
        <v>24</v>
      </c>
      <c r="P4103">
        <v>27</v>
      </c>
      <c r="Q4103" t="s">
        <v>46</v>
      </c>
      <c r="R4103">
        <v>22399</v>
      </c>
      <c r="S4103" t="str">
        <f t="shared" si="64"/>
        <v>0-50K</v>
      </c>
    </row>
    <row r="4104" spans="1:19" x14ac:dyDescent="0.3">
      <c r="A4104" t="s">
        <v>41</v>
      </c>
      <c r="B4104" t="s">
        <v>62</v>
      </c>
      <c r="C4104">
        <v>2015</v>
      </c>
      <c r="D4104" t="s">
        <v>33</v>
      </c>
      <c r="E4104" t="s">
        <v>140</v>
      </c>
      <c r="F4104">
        <v>2.5</v>
      </c>
      <c r="G4104">
        <v>143163</v>
      </c>
      <c r="H4104">
        <v>206</v>
      </c>
      <c r="I4104">
        <v>187</v>
      </c>
      <c r="J4104">
        <v>3</v>
      </c>
      <c r="K4104">
        <v>0</v>
      </c>
      <c r="L4104" t="s">
        <v>43</v>
      </c>
      <c r="M4104" t="s">
        <v>94</v>
      </c>
      <c r="N4104" t="s">
        <v>23</v>
      </c>
      <c r="O4104" t="s">
        <v>24</v>
      </c>
      <c r="P4104">
        <v>49</v>
      </c>
      <c r="Q4104" t="s">
        <v>37</v>
      </c>
      <c r="R4104">
        <v>6251</v>
      </c>
      <c r="S4104" t="str">
        <f t="shared" si="64"/>
        <v>100K-150K</v>
      </c>
    </row>
    <row r="4105" spans="1:19" x14ac:dyDescent="0.3">
      <c r="A4105" t="s">
        <v>31</v>
      </c>
      <c r="B4105" t="s">
        <v>32</v>
      </c>
      <c r="C4105">
        <v>2014</v>
      </c>
      <c r="D4105" t="s">
        <v>20</v>
      </c>
      <c r="E4105" t="s">
        <v>21</v>
      </c>
      <c r="F4105">
        <v>2.2999999999999998</v>
      </c>
      <c r="G4105">
        <v>121331</v>
      </c>
      <c r="H4105">
        <v>186</v>
      </c>
      <c r="I4105">
        <v>188</v>
      </c>
      <c r="J4105">
        <v>4</v>
      </c>
      <c r="K4105">
        <v>1</v>
      </c>
      <c r="L4105" t="s">
        <v>34</v>
      </c>
      <c r="M4105" t="s">
        <v>59</v>
      </c>
      <c r="N4105" t="s">
        <v>36</v>
      </c>
      <c r="O4105" t="s">
        <v>29</v>
      </c>
      <c r="P4105">
        <v>32</v>
      </c>
      <c r="Q4105" t="s">
        <v>25</v>
      </c>
      <c r="R4105">
        <v>3175</v>
      </c>
      <c r="S4105" t="str">
        <f t="shared" si="64"/>
        <v>100K-150K</v>
      </c>
    </row>
    <row r="4106" spans="1:19" x14ac:dyDescent="0.3">
      <c r="A4106" t="s">
        <v>26</v>
      </c>
      <c r="B4106" t="s">
        <v>101</v>
      </c>
      <c r="C4106">
        <v>2007</v>
      </c>
      <c r="D4106" t="s">
        <v>63</v>
      </c>
      <c r="E4106" t="s">
        <v>21</v>
      </c>
      <c r="F4106">
        <v>2.2999999999999998</v>
      </c>
      <c r="G4106">
        <v>308116</v>
      </c>
      <c r="H4106">
        <v>189</v>
      </c>
      <c r="I4106">
        <v>187</v>
      </c>
      <c r="J4106">
        <v>2</v>
      </c>
      <c r="K4106">
        <v>0</v>
      </c>
      <c r="L4106" t="s">
        <v>43</v>
      </c>
      <c r="M4106" t="s">
        <v>52</v>
      </c>
      <c r="N4106" t="s">
        <v>45</v>
      </c>
      <c r="O4106" t="s">
        <v>29</v>
      </c>
      <c r="P4106">
        <v>32</v>
      </c>
      <c r="Q4106" t="s">
        <v>64</v>
      </c>
      <c r="R4106">
        <v>500</v>
      </c>
      <c r="S4106" t="str">
        <f t="shared" si="64"/>
        <v>200K+</v>
      </c>
    </row>
    <row r="4107" spans="1:19" x14ac:dyDescent="0.3">
      <c r="A4107" t="s">
        <v>55</v>
      </c>
      <c r="B4107" t="s">
        <v>56</v>
      </c>
      <c r="C4107">
        <v>2011</v>
      </c>
      <c r="D4107" t="s">
        <v>20</v>
      </c>
      <c r="E4107" t="s">
        <v>67</v>
      </c>
      <c r="F4107">
        <v>2.5</v>
      </c>
      <c r="G4107">
        <v>88999</v>
      </c>
      <c r="H4107">
        <v>187</v>
      </c>
      <c r="I4107">
        <v>175</v>
      </c>
      <c r="J4107">
        <v>4</v>
      </c>
      <c r="K4107">
        <v>0</v>
      </c>
      <c r="L4107" t="s">
        <v>43</v>
      </c>
      <c r="M4107" t="s">
        <v>59</v>
      </c>
      <c r="N4107" t="s">
        <v>23</v>
      </c>
      <c r="O4107" t="s">
        <v>24</v>
      </c>
      <c r="P4107">
        <v>37</v>
      </c>
      <c r="Q4107" t="s">
        <v>140</v>
      </c>
      <c r="R4107">
        <v>8044</v>
      </c>
      <c r="S4107" t="str">
        <f t="shared" si="64"/>
        <v>50K-100K</v>
      </c>
    </row>
    <row r="4108" spans="1:19" x14ac:dyDescent="0.3">
      <c r="A4108" t="s">
        <v>41</v>
      </c>
      <c r="B4108" t="s">
        <v>103</v>
      </c>
      <c r="C4108">
        <v>2010</v>
      </c>
      <c r="D4108" t="s">
        <v>33</v>
      </c>
      <c r="E4108" t="s">
        <v>67</v>
      </c>
      <c r="F4108">
        <v>3</v>
      </c>
      <c r="G4108">
        <v>35479</v>
      </c>
      <c r="H4108">
        <v>234</v>
      </c>
      <c r="I4108">
        <v>225</v>
      </c>
      <c r="J4108">
        <v>3</v>
      </c>
      <c r="K4108">
        <v>1</v>
      </c>
      <c r="L4108" t="s">
        <v>40</v>
      </c>
      <c r="M4108" t="s">
        <v>140</v>
      </c>
      <c r="N4108" t="s">
        <v>23</v>
      </c>
      <c r="O4108" t="s">
        <v>24</v>
      </c>
      <c r="P4108">
        <v>43</v>
      </c>
      <c r="Q4108" t="s">
        <v>30</v>
      </c>
      <c r="R4108">
        <v>6365</v>
      </c>
      <c r="S4108" t="str">
        <f t="shared" si="64"/>
        <v>0-50K</v>
      </c>
    </row>
    <row r="4109" spans="1:19" x14ac:dyDescent="0.3">
      <c r="A4109" t="s">
        <v>31</v>
      </c>
      <c r="B4109" t="s">
        <v>85</v>
      </c>
      <c r="C4109">
        <v>2013</v>
      </c>
      <c r="D4109" t="s">
        <v>20</v>
      </c>
      <c r="E4109" t="s">
        <v>21</v>
      </c>
      <c r="F4109">
        <v>3.2</v>
      </c>
      <c r="G4109">
        <v>69268</v>
      </c>
      <c r="H4109">
        <v>243</v>
      </c>
      <c r="I4109">
        <v>187</v>
      </c>
      <c r="J4109">
        <v>4</v>
      </c>
      <c r="K4109">
        <v>1</v>
      </c>
      <c r="L4109" t="s">
        <v>34</v>
      </c>
      <c r="M4109" t="s">
        <v>22</v>
      </c>
      <c r="N4109" t="s">
        <v>23</v>
      </c>
      <c r="O4109" t="s">
        <v>29</v>
      </c>
      <c r="P4109">
        <v>25</v>
      </c>
      <c r="Q4109" t="s">
        <v>76</v>
      </c>
      <c r="R4109">
        <v>6244</v>
      </c>
      <c r="S4109" t="str">
        <f t="shared" si="64"/>
        <v>50K-100K</v>
      </c>
    </row>
    <row r="4110" spans="1:19" x14ac:dyDescent="0.3">
      <c r="A4110" t="s">
        <v>41</v>
      </c>
      <c r="B4110" t="s">
        <v>96</v>
      </c>
      <c r="C4110">
        <v>2006</v>
      </c>
      <c r="D4110" t="s">
        <v>20</v>
      </c>
      <c r="E4110" t="s">
        <v>21</v>
      </c>
      <c r="F4110">
        <v>2.2000000000000002</v>
      </c>
      <c r="G4110">
        <v>344312</v>
      </c>
      <c r="H4110">
        <v>161</v>
      </c>
      <c r="I4110">
        <v>153</v>
      </c>
      <c r="J4110">
        <v>4</v>
      </c>
      <c r="K4110">
        <v>1</v>
      </c>
      <c r="L4110" t="s">
        <v>34</v>
      </c>
      <c r="M4110" t="s">
        <v>72</v>
      </c>
      <c r="N4110" t="s">
        <v>45</v>
      </c>
      <c r="O4110" t="s">
        <v>29</v>
      </c>
      <c r="P4110">
        <v>33</v>
      </c>
      <c r="Q4110" t="s">
        <v>25</v>
      </c>
      <c r="R4110">
        <v>500</v>
      </c>
      <c r="S4110" t="str">
        <f t="shared" si="64"/>
        <v>200K+</v>
      </c>
    </row>
    <row r="4111" spans="1:19" x14ac:dyDescent="0.3">
      <c r="A4111" t="s">
        <v>26</v>
      </c>
      <c r="B4111" t="s">
        <v>58</v>
      </c>
      <c r="C4111">
        <v>2007</v>
      </c>
      <c r="D4111" t="s">
        <v>20</v>
      </c>
      <c r="E4111" t="s">
        <v>67</v>
      </c>
      <c r="F4111">
        <v>2.2999999999999998</v>
      </c>
      <c r="G4111">
        <v>198473</v>
      </c>
      <c r="H4111">
        <v>188</v>
      </c>
      <c r="I4111">
        <v>169</v>
      </c>
      <c r="J4111">
        <v>4</v>
      </c>
      <c r="K4111">
        <v>1</v>
      </c>
      <c r="L4111" t="s">
        <v>34</v>
      </c>
      <c r="M4111" t="s">
        <v>22</v>
      </c>
      <c r="N4111" t="s">
        <v>23</v>
      </c>
      <c r="O4111" t="s">
        <v>24</v>
      </c>
      <c r="P4111">
        <v>31</v>
      </c>
      <c r="Q4111" t="s">
        <v>37</v>
      </c>
      <c r="R4111">
        <v>500</v>
      </c>
      <c r="S4111" t="str">
        <f t="shared" si="64"/>
        <v>150K-200K</v>
      </c>
    </row>
    <row r="4112" spans="1:19" x14ac:dyDescent="0.3">
      <c r="A4112" t="s">
        <v>49</v>
      </c>
      <c r="B4112" t="s">
        <v>92</v>
      </c>
      <c r="C4112">
        <v>2014</v>
      </c>
      <c r="D4112" t="s">
        <v>20</v>
      </c>
      <c r="E4112" t="s">
        <v>140</v>
      </c>
      <c r="F4112">
        <v>2.2999999999999998</v>
      </c>
      <c r="G4112">
        <v>99915</v>
      </c>
      <c r="H4112">
        <v>186</v>
      </c>
      <c r="I4112">
        <v>187</v>
      </c>
      <c r="J4112">
        <v>3</v>
      </c>
      <c r="K4112">
        <v>1</v>
      </c>
      <c r="L4112" t="s">
        <v>34</v>
      </c>
      <c r="M4112" t="s">
        <v>140</v>
      </c>
      <c r="N4112" t="s">
        <v>23</v>
      </c>
      <c r="O4112" t="s">
        <v>24</v>
      </c>
      <c r="P4112">
        <v>34</v>
      </c>
      <c r="Q4112" t="s">
        <v>91</v>
      </c>
      <c r="R4112">
        <v>5595</v>
      </c>
      <c r="S4112" t="str">
        <f t="shared" si="64"/>
        <v>50K-100K</v>
      </c>
    </row>
    <row r="4113" spans="1:19" x14ac:dyDescent="0.3">
      <c r="A4113" t="s">
        <v>49</v>
      </c>
      <c r="B4113" t="s">
        <v>50</v>
      </c>
      <c r="C4113">
        <v>2012</v>
      </c>
      <c r="D4113" t="s">
        <v>63</v>
      </c>
      <c r="E4113" t="s">
        <v>21</v>
      </c>
      <c r="F4113">
        <v>2.2999999999999998</v>
      </c>
      <c r="G4113">
        <v>260712</v>
      </c>
      <c r="H4113">
        <v>191</v>
      </c>
      <c r="I4113">
        <v>173</v>
      </c>
      <c r="J4113">
        <v>5</v>
      </c>
      <c r="K4113">
        <v>1</v>
      </c>
      <c r="L4113" t="s">
        <v>140</v>
      </c>
      <c r="M4113" t="s">
        <v>59</v>
      </c>
      <c r="N4113" t="s">
        <v>45</v>
      </c>
      <c r="O4113" t="s">
        <v>24</v>
      </c>
      <c r="P4113">
        <v>32</v>
      </c>
      <c r="Q4113" t="s">
        <v>64</v>
      </c>
      <c r="R4113">
        <v>500</v>
      </c>
      <c r="S4113" t="str">
        <f t="shared" si="64"/>
        <v>200K+</v>
      </c>
    </row>
    <row r="4114" spans="1:19" x14ac:dyDescent="0.3">
      <c r="A4114" t="s">
        <v>38</v>
      </c>
      <c r="B4114" t="s">
        <v>86</v>
      </c>
      <c r="C4114">
        <v>2018</v>
      </c>
      <c r="D4114" t="s">
        <v>33</v>
      </c>
      <c r="E4114" t="s">
        <v>21</v>
      </c>
      <c r="F4114">
        <v>4.4000000000000004</v>
      </c>
      <c r="G4114">
        <v>70246</v>
      </c>
      <c r="H4114">
        <v>321</v>
      </c>
      <c r="I4114">
        <v>301</v>
      </c>
      <c r="J4114">
        <v>1</v>
      </c>
      <c r="K4114">
        <v>1</v>
      </c>
      <c r="L4114" t="s">
        <v>34</v>
      </c>
      <c r="M4114" t="s">
        <v>22</v>
      </c>
      <c r="N4114" t="s">
        <v>84</v>
      </c>
      <c r="O4114" t="s">
        <v>95</v>
      </c>
      <c r="P4114">
        <v>19</v>
      </c>
      <c r="Q4114" t="s">
        <v>91</v>
      </c>
      <c r="R4114">
        <v>13975</v>
      </c>
      <c r="S4114" t="str">
        <f t="shared" si="64"/>
        <v>50K-100K</v>
      </c>
    </row>
    <row r="4115" spans="1:19" x14ac:dyDescent="0.3">
      <c r="A4115" t="s">
        <v>41</v>
      </c>
      <c r="B4115" t="s">
        <v>62</v>
      </c>
      <c r="C4115">
        <v>2023</v>
      </c>
      <c r="D4115" t="s">
        <v>20</v>
      </c>
      <c r="E4115" t="s">
        <v>21</v>
      </c>
      <c r="F4115">
        <v>3.4</v>
      </c>
      <c r="G4115">
        <v>13173</v>
      </c>
      <c r="H4115">
        <v>255</v>
      </c>
      <c r="I4115">
        <v>241</v>
      </c>
      <c r="J4115">
        <v>1</v>
      </c>
      <c r="K4115" t="s">
        <v>140</v>
      </c>
      <c r="L4115" t="s">
        <v>34</v>
      </c>
      <c r="M4115" t="s">
        <v>35</v>
      </c>
      <c r="N4115" t="s">
        <v>23</v>
      </c>
      <c r="O4115" t="s">
        <v>29</v>
      </c>
      <c r="P4115">
        <v>22</v>
      </c>
      <c r="Q4115" t="s">
        <v>140</v>
      </c>
      <c r="R4115">
        <v>25688</v>
      </c>
      <c r="S4115" t="str">
        <f t="shared" si="64"/>
        <v>0-50K</v>
      </c>
    </row>
    <row r="4116" spans="1:19" x14ac:dyDescent="0.3">
      <c r="A4116" t="s">
        <v>18</v>
      </c>
      <c r="B4116" t="s">
        <v>19</v>
      </c>
      <c r="C4116">
        <v>2013</v>
      </c>
      <c r="D4116" t="s">
        <v>20</v>
      </c>
      <c r="E4116" t="s">
        <v>21</v>
      </c>
      <c r="F4116">
        <v>2.2000000000000002</v>
      </c>
      <c r="G4116">
        <v>144749</v>
      </c>
      <c r="H4116">
        <v>164</v>
      </c>
      <c r="I4116">
        <v>156</v>
      </c>
      <c r="J4116">
        <v>3</v>
      </c>
      <c r="K4116">
        <v>1</v>
      </c>
      <c r="L4116" t="s">
        <v>140</v>
      </c>
      <c r="M4116" t="s">
        <v>140</v>
      </c>
      <c r="N4116" t="s">
        <v>23</v>
      </c>
      <c r="O4116" t="s">
        <v>24</v>
      </c>
      <c r="P4116">
        <v>38</v>
      </c>
      <c r="Q4116" t="s">
        <v>25</v>
      </c>
      <c r="R4116">
        <v>13076</v>
      </c>
      <c r="S4116" t="str">
        <f t="shared" si="64"/>
        <v>100K-150K</v>
      </c>
    </row>
    <row r="4117" spans="1:19" x14ac:dyDescent="0.3">
      <c r="A4117" t="s">
        <v>73</v>
      </c>
      <c r="B4117" t="s">
        <v>90</v>
      </c>
      <c r="C4117">
        <v>2005</v>
      </c>
      <c r="D4117" t="s">
        <v>20</v>
      </c>
      <c r="E4117" t="s">
        <v>21</v>
      </c>
      <c r="F4117">
        <v>2.4</v>
      </c>
      <c r="G4117">
        <v>234046</v>
      </c>
      <c r="H4117">
        <v>194</v>
      </c>
      <c r="I4117">
        <v>178</v>
      </c>
      <c r="J4117">
        <v>4</v>
      </c>
      <c r="K4117" t="s">
        <v>140</v>
      </c>
      <c r="L4117" t="s">
        <v>34</v>
      </c>
      <c r="M4117" t="s">
        <v>52</v>
      </c>
      <c r="N4117" t="s">
        <v>45</v>
      </c>
      <c r="O4117" t="s">
        <v>29</v>
      </c>
      <c r="P4117">
        <v>33</v>
      </c>
      <c r="Q4117" t="s">
        <v>48</v>
      </c>
      <c r="R4117">
        <v>500</v>
      </c>
      <c r="S4117" t="str">
        <f t="shared" si="64"/>
        <v>200K+</v>
      </c>
    </row>
    <row r="4118" spans="1:19" x14ac:dyDescent="0.3">
      <c r="A4118" t="s">
        <v>80</v>
      </c>
      <c r="B4118" t="s">
        <v>102</v>
      </c>
      <c r="C4118">
        <v>2013</v>
      </c>
      <c r="D4118" t="s">
        <v>20</v>
      </c>
      <c r="E4118" t="s">
        <v>21</v>
      </c>
      <c r="F4118">
        <v>2.2000000000000002</v>
      </c>
      <c r="G4118">
        <v>177339</v>
      </c>
      <c r="H4118">
        <v>175</v>
      </c>
      <c r="I4118">
        <v>161</v>
      </c>
      <c r="J4118">
        <v>2</v>
      </c>
      <c r="K4118">
        <v>1</v>
      </c>
      <c r="L4118" t="s">
        <v>40</v>
      </c>
      <c r="M4118" t="s">
        <v>72</v>
      </c>
      <c r="N4118" t="s">
        <v>23</v>
      </c>
      <c r="O4118" t="s">
        <v>24</v>
      </c>
      <c r="P4118">
        <v>35</v>
      </c>
      <c r="Q4118" t="s">
        <v>64</v>
      </c>
      <c r="R4118">
        <v>3480</v>
      </c>
      <c r="S4118" t="str">
        <f t="shared" si="64"/>
        <v>150K-200K</v>
      </c>
    </row>
    <row r="4119" spans="1:19" x14ac:dyDescent="0.3">
      <c r="A4119" t="s">
        <v>41</v>
      </c>
      <c r="B4119" t="s">
        <v>42</v>
      </c>
      <c r="C4119">
        <v>2005</v>
      </c>
      <c r="D4119" t="s">
        <v>20</v>
      </c>
      <c r="E4119" t="s">
        <v>21</v>
      </c>
      <c r="F4119">
        <v>2.2000000000000002</v>
      </c>
      <c r="G4119">
        <v>340724</v>
      </c>
      <c r="H4119">
        <v>187</v>
      </c>
      <c r="I4119">
        <v>187</v>
      </c>
      <c r="J4119">
        <v>4</v>
      </c>
      <c r="K4119">
        <v>1</v>
      </c>
      <c r="L4119" t="s">
        <v>43</v>
      </c>
      <c r="M4119" t="s">
        <v>72</v>
      </c>
      <c r="N4119" t="s">
        <v>45</v>
      </c>
      <c r="O4119" t="s">
        <v>29</v>
      </c>
      <c r="P4119">
        <v>32</v>
      </c>
      <c r="Q4119" t="s">
        <v>140</v>
      </c>
      <c r="R4119">
        <v>500</v>
      </c>
      <c r="S4119" t="str">
        <f t="shared" si="64"/>
        <v>200K+</v>
      </c>
    </row>
    <row r="4120" spans="1:19" x14ac:dyDescent="0.3">
      <c r="A4120" t="s">
        <v>55</v>
      </c>
      <c r="B4120" t="s">
        <v>56</v>
      </c>
      <c r="C4120">
        <v>2015</v>
      </c>
      <c r="D4120" t="s">
        <v>20</v>
      </c>
      <c r="E4120" t="s">
        <v>21</v>
      </c>
      <c r="F4120">
        <v>2.5</v>
      </c>
      <c r="G4120">
        <v>121177</v>
      </c>
      <c r="H4120">
        <v>187</v>
      </c>
      <c r="I4120">
        <v>197</v>
      </c>
      <c r="J4120">
        <v>1</v>
      </c>
      <c r="K4120" t="s">
        <v>140</v>
      </c>
      <c r="L4120" t="s">
        <v>40</v>
      </c>
      <c r="M4120" t="s">
        <v>140</v>
      </c>
      <c r="N4120" t="s">
        <v>23</v>
      </c>
      <c r="O4120" t="s">
        <v>24</v>
      </c>
      <c r="P4120">
        <v>30</v>
      </c>
      <c r="Q4120" t="s">
        <v>76</v>
      </c>
      <c r="R4120">
        <v>8372</v>
      </c>
      <c r="S4120" t="str">
        <f t="shared" si="64"/>
        <v>100K-150K</v>
      </c>
    </row>
    <row r="4121" spans="1:19" x14ac:dyDescent="0.3">
      <c r="A4121" t="s">
        <v>55</v>
      </c>
      <c r="B4121" t="s">
        <v>69</v>
      </c>
      <c r="C4121">
        <v>2024</v>
      </c>
      <c r="D4121" t="s">
        <v>20</v>
      </c>
      <c r="E4121" t="s">
        <v>21</v>
      </c>
      <c r="F4121">
        <v>3.3</v>
      </c>
      <c r="G4121">
        <v>2805</v>
      </c>
      <c r="H4121">
        <v>247</v>
      </c>
      <c r="I4121">
        <v>239</v>
      </c>
      <c r="J4121">
        <v>1</v>
      </c>
      <c r="K4121">
        <v>0</v>
      </c>
      <c r="L4121" t="s">
        <v>140</v>
      </c>
      <c r="M4121" t="s">
        <v>22</v>
      </c>
      <c r="N4121" t="s">
        <v>23</v>
      </c>
      <c r="O4121" t="s">
        <v>29</v>
      </c>
      <c r="P4121">
        <v>19</v>
      </c>
      <c r="Q4121" t="s">
        <v>140</v>
      </c>
      <c r="R4121">
        <v>24675</v>
      </c>
      <c r="S4121" t="str">
        <f t="shared" si="64"/>
        <v>0-50K</v>
      </c>
    </row>
    <row r="4122" spans="1:19" x14ac:dyDescent="0.3">
      <c r="A4122" t="s">
        <v>38</v>
      </c>
      <c r="B4122" t="s">
        <v>39</v>
      </c>
      <c r="C4122">
        <v>2023</v>
      </c>
      <c r="D4122" t="s">
        <v>20</v>
      </c>
      <c r="E4122" t="s">
        <v>21</v>
      </c>
      <c r="F4122">
        <v>2.5</v>
      </c>
      <c r="G4122">
        <v>21164</v>
      </c>
      <c r="H4122">
        <v>214</v>
      </c>
      <c r="I4122">
        <v>213</v>
      </c>
      <c r="J4122">
        <v>1</v>
      </c>
      <c r="K4122">
        <v>0</v>
      </c>
      <c r="L4122" t="s">
        <v>40</v>
      </c>
      <c r="M4122" t="s">
        <v>140</v>
      </c>
      <c r="N4122" t="s">
        <v>23</v>
      </c>
      <c r="O4122" t="s">
        <v>29</v>
      </c>
      <c r="P4122">
        <v>32</v>
      </c>
      <c r="Q4122" t="s">
        <v>57</v>
      </c>
      <c r="R4122">
        <v>42765</v>
      </c>
      <c r="S4122" t="str">
        <f t="shared" si="64"/>
        <v>0-50K</v>
      </c>
    </row>
    <row r="4123" spans="1:19" x14ac:dyDescent="0.3">
      <c r="A4123" t="s">
        <v>80</v>
      </c>
      <c r="B4123" t="s">
        <v>83</v>
      </c>
      <c r="C4123">
        <v>2016</v>
      </c>
      <c r="D4123" t="s">
        <v>20</v>
      </c>
      <c r="E4123" t="s">
        <v>21</v>
      </c>
      <c r="F4123">
        <v>2.5</v>
      </c>
      <c r="G4123">
        <v>62416</v>
      </c>
      <c r="H4123">
        <v>333</v>
      </c>
      <c r="I4123">
        <v>315</v>
      </c>
      <c r="J4123">
        <v>2</v>
      </c>
      <c r="K4123">
        <v>0</v>
      </c>
      <c r="L4123" t="s">
        <v>34</v>
      </c>
      <c r="M4123" t="s">
        <v>72</v>
      </c>
      <c r="N4123" t="s">
        <v>84</v>
      </c>
      <c r="O4123" t="s">
        <v>95</v>
      </c>
      <c r="P4123">
        <v>18</v>
      </c>
      <c r="Q4123" t="s">
        <v>91</v>
      </c>
      <c r="R4123">
        <v>12793</v>
      </c>
      <c r="S4123" t="str">
        <f t="shared" si="64"/>
        <v>50K-100K</v>
      </c>
    </row>
    <row r="4124" spans="1:19" x14ac:dyDescent="0.3">
      <c r="A4124" t="s">
        <v>26</v>
      </c>
      <c r="B4124" t="s">
        <v>101</v>
      </c>
      <c r="C4124">
        <v>2010</v>
      </c>
      <c r="D4124" t="s">
        <v>20</v>
      </c>
      <c r="E4124" t="s">
        <v>67</v>
      </c>
      <c r="F4124">
        <v>1.9</v>
      </c>
      <c r="G4124">
        <v>170399</v>
      </c>
      <c r="H4124">
        <v>156</v>
      </c>
      <c r="I4124">
        <v>136</v>
      </c>
      <c r="J4124">
        <v>2</v>
      </c>
      <c r="K4124" t="s">
        <v>140</v>
      </c>
      <c r="L4124" t="s">
        <v>140</v>
      </c>
      <c r="M4124" t="s">
        <v>28</v>
      </c>
      <c r="N4124" t="s">
        <v>45</v>
      </c>
      <c r="O4124" t="s">
        <v>29</v>
      </c>
      <c r="P4124">
        <v>34</v>
      </c>
      <c r="Q4124" t="s">
        <v>64</v>
      </c>
      <c r="R4124">
        <v>500</v>
      </c>
      <c r="S4124" t="str">
        <f t="shared" si="64"/>
        <v>150K-200K</v>
      </c>
    </row>
    <row r="4125" spans="1:19" x14ac:dyDescent="0.3">
      <c r="A4125" t="s">
        <v>18</v>
      </c>
      <c r="B4125" t="s">
        <v>19</v>
      </c>
      <c r="C4125">
        <v>2019</v>
      </c>
      <c r="D4125" t="s">
        <v>20</v>
      </c>
      <c r="E4125" t="s">
        <v>21</v>
      </c>
      <c r="F4125">
        <v>2.4</v>
      </c>
      <c r="G4125">
        <v>59884</v>
      </c>
      <c r="H4125">
        <v>187</v>
      </c>
      <c r="I4125">
        <v>193</v>
      </c>
      <c r="J4125">
        <v>2</v>
      </c>
      <c r="K4125">
        <v>0</v>
      </c>
      <c r="L4125" t="s">
        <v>140</v>
      </c>
      <c r="M4125" t="s">
        <v>59</v>
      </c>
      <c r="N4125" t="s">
        <v>23</v>
      </c>
      <c r="O4125" t="s">
        <v>24</v>
      </c>
      <c r="P4125">
        <v>34</v>
      </c>
      <c r="Q4125" t="s">
        <v>76</v>
      </c>
      <c r="R4125">
        <v>42550</v>
      </c>
      <c r="S4125" t="str">
        <f t="shared" si="64"/>
        <v>50K-100K</v>
      </c>
    </row>
    <row r="4126" spans="1:19" x14ac:dyDescent="0.3">
      <c r="A4126" t="s">
        <v>55</v>
      </c>
      <c r="B4126" t="s">
        <v>78</v>
      </c>
      <c r="C4126">
        <v>2024</v>
      </c>
      <c r="D4126" t="s">
        <v>20</v>
      </c>
      <c r="E4126" t="s">
        <v>21</v>
      </c>
      <c r="F4126">
        <v>2.2999999999999998</v>
      </c>
      <c r="G4126">
        <v>100</v>
      </c>
      <c r="H4126">
        <v>187</v>
      </c>
      <c r="I4126">
        <v>183</v>
      </c>
      <c r="J4126">
        <v>1</v>
      </c>
      <c r="K4126">
        <v>0</v>
      </c>
      <c r="L4126" t="s">
        <v>43</v>
      </c>
      <c r="M4126" t="s">
        <v>22</v>
      </c>
      <c r="N4126" t="s">
        <v>45</v>
      </c>
      <c r="O4126" t="s">
        <v>29</v>
      </c>
      <c r="P4126">
        <v>34</v>
      </c>
      <c r="Q4126" t="s">
        <v>25</v>
      </c>
      <c r="R4126">
        <v>25168</v>
      </c>
      <c r="S4126" t="str">
        <f t="shared" si="64"/>
        <v>0-50K</v>
      </c>
    </row>
    <row r="4127" spans="1:19" x14ac:dyDescent="0.3">
      <c r="A4127" t="s">
        <v>26</v>
      </c>
      <c r="B4127" t="s">
        <v>101</v>
      </c>
      <c r="C4127">
        <v>2007</v>
      </c>
      <c r="D4127" t="s">
        <v>20</v>
      </c>
      <c r="E4127" t="s">
        <v>21</v>
      </c>
      <c r="F4127">
        <v>2.5</v>
      </c>
      <c r="G4127">
        <v>307434</v>
      </c>
      <c r="H4127">
        <v>143</v>
      </c>
      <c r="I4127">
        <v>140</v>
      </c>
      <c r="J4127">
        <v>4</v>
      </c>
      <c r="K4127">
        <v>0</v>
      </c>
      <c r="L4127" t="s">
        <v>43</v>
      </c>
      <c r="M4127" t="s">
        <v>94</v>
      </c>
      <c r="N4127" t="s">
        <v>45</v>
      </c>
      <c r="O4127" t="s">
        <v>24</v>
      </c>
      <c r="P4127">
        <v>36</v>
      </c>
      <c r="Q4127" t="s">
        <v>25</v>
      </c>
      <c r="R4127">
        <v>500</v>
      </c>
      <c r="S4127" t="str">
        <f t="shared" si="64"/>
        <v>200K+</v>
      </c>
    </row>
    <row r="4128" spans="1:19" x14ac:dyDescent="0.3">
      <c r="A4128" t="s">
        <v>53</v>
      </c>
      <c r="B4128" t="s">
        <v>71</v>
      </c>
      <c r="C4128">
        <v>2017</v>
      </c>
      <c r="D4128" t="s">
        <v>20</v>
      </c>
      <c r="E4128" t="s">
        <v>21</v>
      </c>
      <c r="F4128">
        <v>2.5</v>
      </c>
      <c r="G4128">
        <v>106439</v>
      </c>
      <c r="H4128">
        <v>155</v>
      </c>
      <c r="I4128">
        <v>150</v>
      </c>
      <c r="J4128">
        <v>1</v>
      </c>
      <c r="K4128" t="s">
        <v>140</v>
      </c>
      <c r="L4128" t="s">
        <v>43</v>
      </c>
      <c r="M4128" t="s">
        <v>59</v>
      </c>
      <c r="N4128" t="s">
        <v>45</v>
      </c>
      <c r="O4128" t="s">
        <v>29</v>
      </c>
      <c r="P4128">
        <v>37</v>
      </c>
      <c r="Q4128" t="s">
        <v>57</v>
      </c>
      <c r="R4128">
        <v>18703</v>
      </c>
      <c r="S4128" t="str">
        <f t="shared" si="64"/>
        <v>100K-150K</v>
      </c>
    </row>
    <row r="4129" spans="1:19" x14ac:dyDescent="0.3">
      <c r="A4129" t="s">
        <v>73</v>
      </c>
      <c r="B4129" t="s">
        <v>90</v>
      </c>
      <c r="C4129">
        <v>2005</v>
      </c>
      <c r="D4129" t="s">
        <v>20</v>
      </c>
      <c r="E4129" t="s">
        <v>21</v>
      </c>
      <c r="F4129">
        <v>2.5</v>
      </c>
      <c r="G4129">
        <v>213444</v>
      </c>
      <c r="H4129">
        <v>188</v>
      </c>
      <c r="I4129">
        <v>187</v>
      </c>
      <c r="J4129">
        <v>5</v>
      </c>
      <c r="K4129">
        <v>0</v>
      </c>
      <c r="L4129" t="s">
        <v>43</v>
      </c>
      <c r="M4129" t="s">
        <v>59</v>
      </c>
      <c r="N4129" t="s">
        <v>45</v>
      </c>
      <c r="O4129" t="s">
        <v>29</v>
      </c>
      <c r="P4129">
        <v>35</v>
      </c>
      <c r="Q4129" t="s">
        <v>88</v>
      </c>
      <c r="R4129">
        <v>500</v>
      </c>
      <c r="S4129" t="str">
        <f t="shared" si="64"/>
        <v>200K+</v>
      </c>
    </row>
    <row r="4130" spans="1:19" x14ac:dyDescent="0.3">
      <c r="A4130" t="s">
        <v>38</v>
      </c>
      <c r="B4130" t="s">
        <v>89</v>
      </c>
      <c r="C4130">
        <v>2023</v>
      </c>
      <c r="D4130" t="s">
        <v>20</v>
      </c>
      <c r="E4130" t="s">
        <v>21</v>
      </c>
      <c r="F4130">
        <v>1.8</v>
      </c>
      <c r="G4130">
        <v>4407</v>
      </c>
      <c r="H4130">
        <v>138</v>
      </c>
      <c r="I4130">
        <v>140</v>
      </c>
      <c r="J4130">
        <v>1</v>
      </c>
      <c r="K4130">
        <v>0</v>
      </c>
      <c r="L4130" t="s">
        <v>43</v>
      </c>
      <c r="M4130" t="s">
        <v>72</v>
      </c>
      <c r="N4130" t="s">
        <v>45</v>
      </c>
      <c r="O4130" t="s">
        <v>29</v>
      </c>
      <c r="P4130">
        <v>33</v>
      </c>
      <c r="Q4130" t="s">
        <v>25</v>
      </c>
      <c r="R4130">
        <v>23304</v>
      </c>
      <c r="S4130" t="str">
        <f t="shared" si="64"/>
        <v>0-50K</v>
      </c>
    </row>
    <row r="4131" spans="1:19" x14ac:dyDescent="0.3">
      <c r="A4131" t="s">
        <v>31</v>
      </c>
      <c r="B4131" t="s">
        <v>99</v>
      </c>
      <c r="C4131">
        <v>2023</v>
      </c>
      <c r="D4131" t="s">
        <v>20</v>
      </c>
      <c r="E4131" t="s">
        <v>21</v>
      </c>
      <c r="F4131">
        <v>2.6</v>
      </c>
      <c r="G4131">
        <v>100</v>
      </c>
      <c r="H4131">
        <v>198</v>
      </c>
      <c r="I4131">
        <v>184</v>
      </c>
      <c r="J4131">
        <v>1</v>
      </c>
      <c r="K4131">
        <v>0</v>
      </c>
      <c r="L4131" t="s">
        <v>34</v>
      </c>
      <c r="M4131" t="s">
        <v>59</v>
      </c>
      <c r="N4131" t="s">
        <v>23</v>
      </c>
      <c r="O4131" t="s">
        <v>24</v>
      </c>
      <c r="P4131">
        <v>30</v>
      </c>
      <c r="Q4131" t="s">
        <v>48</v>
      </c>
      <c r="R4131">
        <v>29830</v>
      </c>
      <c r="S4131" t="str">
        <f t="shared" si="64"/>
        <v>0-50K</v>
      </c>
    </row>
    <row r="4132" spans="1:19" x14ac:dyDescent="0.3">
      <c r="A4132" t="s">
        <v>26</v>
      </c>
      <c r="B4132" t="s">
        <v>58</v>
      </c>
      <c r="C4132">
        <v>2007</v>
      </c>
      <c r="D4132" t="s">
        <v>20</v>
      </c>
      <c r="E4132" t="s">
        <v>21</v>
      </c>
      <c r="F4132">
        <v>2.6</v>
      </c>
      <c r="G4132">
        <v>118597</v>
      </c>
      <c r="H4132">
        <v>219</v>
      </c>
      <c r="I4132">
        <v>205</v>
      </c>
      <c r="J4132">
        <v>3</v>
      </c>
      <c r="K4132" t="s">
        <v>140</v>
      </c>
      <c r="L4132" t="s">
        <v>43</v>
      </c>
      <c r="M4132" t="s">
        <v>140</v>
      </c>
      <c r="N4132" t="s">
        <v>23</v>
      </c>
      <c r="O4132" t="s">
        <v>29</v>
      </c>
      <c r="P4132">
        <v>32</v>
      </c>
      <c r="Q4132" t="s">
        <v>140</v>
      </c>
      <c r="R4132">
        <v>1635</v>
      </c>
      <c r="S4132" t="str">
        <f t="shared" si="64"/>
        <v>100K-150K</v>
      </c>
    </row>
    <row r="4133" spans="1:19" x14ac:dyDescent="0.3">
      <c r="A4133" t="s">
        <v>18</v>
      </c>
      <c r="B4133" t="s">
        <v>70</v>
      </c>
      <c r="C4133">
        <v>2021</v>
      </c>
      <c r="D4133" t="s">
        <v>20</v>
      </c>
      <c r="E4133" t="s">
        <v>21</v>
      </c>
      <c r="F4133">
        <v>2.5</v>
      </c>
      <c r="G4133">
        <v>49941</v>
      </c>
      <c r="H4133">
        <v>178</v>
      </c>
      <c r="I4133">
        <v>166</v>
      </c>
      <c r="J4133">
        <v>1</v>
      </c>
      <c r="K4133">
        <v>1</v>
      </c>
      <c r="L4133" t="s">
        <v>34</v>
      </c>
      <c r="M4133" t="s">
        <v>72</v>
      </c>
      <c r="N4133" t="s">
        <v>45</v>
      </c>
      <c r="O4133" t="s">
        <v>29</v>
      </c>
      <c r="P4133">
        <v>31</v>
      </c>
      <c r="Q4133" t="s">
        <v>48</v>
      </c>
      <c r="R4133">
        <v>36254</v>
      </c>
      <c r="S4133" t="str">
        <f t="shared" si="64"/>
        <v>0-50K</v>
      </c>
    </row>
    <row r="4134" spans="1:19" x14ac:dyDescent="0.3">
      <c r="A4134" t="s">
        <v>38</v>
      </c>
      <c r="B4134" t="s">
        <v>47</v>
      </c>
      <c r="C4134">
        <v>2009</v>
      </c>
      <c r="D4134" t="s">
        <v>33</v>
      </c>
      <c r="E4134" t="s">
        <v>67</v>
      </c>
      <c r="F4134">
        <v>2.2999999999999998</v>
      </c>
      <c r="G4134">
        <v>246197</v>
      </c>
      <c r="H4134">
        <v>184</v>
      </c>
      <c r="I4134">
        <v>187</v>
      </c>
      <c r="J4134">
        <v>4</v>
      </c>
      <c r="K4134">
        <v>1</v>
      </c>
      <c r="L4134" t="s">
        <v>34</v>
      </c>
      <c r="M4134" t="s">
        <v>22</v>
      </c>
      <c r="N4134" t="s">
        <v>23</v>
      </c>
      <c r="O4134" t="s">
        <v>29</v>
      </c>
      <c r="P4134">
        <v>48</v>
      </c>
      <c r="Q4134" t="s">
        <v>46</v>
      </c>
      <c r="R4134">
        <v>500</v>
      </c>
      <c r="S4134" t="str">
        <f t="shared" si="64"/>
        <v>200K+</v>
      </c>
    </row>
    <row r="4135" spans="1:19" x14ac:dyDescent="0.3">
      <c r="A4135" t="s">
        <v>26</v>
      </c>
      <c r="B4135" t="s">
        <v>27</v>
      </c>
      <c r="C4135">
        <v>2014</v>
      </c>
      <c r="D4135" t="s">
        <v>20</v>
      </c>
      <c r="E4135" t="s">
        <v>21</v>
      </c>
      <c r="F4135">
        <v>2.9</v>
      </c>
      <c r="G4135">
        <v>143120</v>
      </c>
      <c r="H4135">
        <v>224</v>
      </c>
      <c r="I4135">
        <v>218</v>
      </c>
      <c r="J4135">
        <v>3</v>
      </c>
      <c r="K4135">
        <v>1</v>
      </c>
      <c r="L4135" t="s">
        <v>34</v>
      </c>
      <c r="M4135" t="s">
        <v>44</v>
      </c>
      <c r="N4135" t="s">
        <v>23</v>
      </c>
      <c r="O4135" t="s">
        <v>29</v>
      </c>
      <c r="P4135">
        <v>27</v>
      </c>
      <c r="Q4135" t="s">
        <v>37</v>
      </c>
      <c r="R4135">
        <v>3452</v>
      </c>
      <c r="S4135" t="str">
        <f t="shared" si="64"/>
        <v>100K-150K</v>
      </c>
    </row>
    <row r="4136" spans="1:19" x14ac:dyDescent="0.3">
      <c r="A4136" t="s">
        <v>18</v>
      </c>
      <c r="B4136" t="s">
        <v>70</v>
      </c>
      <c r="C4136">
        <v>2020</v>
      </c>
      <c r="D4136" t="s">
        <v>65</v>
      </c>
      <c r="E4136" t="s">
        <v>21</v>
      </c>
      <c r="F4136">
        <v>0</v>
      </c>
      <c r="G4136">
        <v>30496</v>
      </c>
      <c r="H4136">
        <v>316</v>
      </c>
      <c r="I4136">
        <v>347</v>
      </c>
      <c r="J4136">
        <v>2</v>
      </c>
      <c r="K4136">
        <v>1</v>
      </c>
      <c r="L4136" t="s">
        <v>43</v>
      </c>
      <c r="M4136" t="s">
        <v>94</v>
      </c>
      <c r="N4136" t="s">
        <v>45</v>
      </c>
      <c r="O4136" t="s">
        <v>29</v>
      </c>
      <c r="P4136">
        <v>117</v>
      </c>
      <c r="Q4136" t="s">
        <v>46</v>
      </c>
      <c r="R4136">
        <v>33236</v>
      </c>
      <c r="S4136" t="str">
        <f t="shared" si="64"/>
        <v>0-50K</v>
      </c>
    </row>
    <row r="4137" spans="1:19" x14ac:dyDescent="0.3">
      <c r="A4137" t="s">
        <v>18</v>
      </c>
      <c r="B4137" t="s">
        <v>66</v>
      </c>
      <c r="C4137">
        <v>2009</v>
      </c>
      <c r="D4137" t="s">
        <v>20</v>
      </c>
      <c r="E4137" t="s">
        <v>67</v>
      </c>
      <c r="F4137">
        <v>2.7</v>
      </c>
      <c r="G4137">
        <v>240869</v>
      </c>
      <c r="H4137">
        <v>201</v>
      </c>
      <c r="I4137">
        <v>187</v>
      </c>
      <c r="J4137">
        <v>4</v>
      </c>
      <c r="K4137">
        <v>1</v>
      </c>
      <c r="L4137" t="s">
        <v>140</v>
      </c>
      <c r="M4137" t="s">
        <v>72</v>
      </c>
      <c r="N4137" t="s">
        <v>23</v>
      </c>
      <c r="O4137" t="s">
        <v>24</v>
      </c>
      <c r="P4137">
        <v>29</v>
      </c>
      <c r="Q4137" t="s">
        <v>30</v>
      </c>
      <c r="R4137">
        <v>932</v>
      </c>
      <c r="S4137" t="str">
        <f t="shared" si="64"/>
        <v>200K+</v>
      </c>
    </row>
    <row r="4138" spans="1:19" x14ac:dyDescent="0.3">
      <c r="A4138" t="s">
        <v>49</v>
      </c>
      <c r="B4138" t="s">
        <v>100</v>
      </c>
      <c r="C4138">
        <v>2008</v>
      </c>
      <c r="D4138" t="s">
        <v>20</v>
      </c>
      <c r="E4138" t="s">
        <v>67</v>
      </c>
      <c r="F4138">
        <v>2.5</v>
      </c>
      <c r="G4138">
        <v>139360</v>
      </c>
      <c r="H4138">
        <v>195</v>
      </c>
      <c r="I4138">
        <v>187</v>
      </c>
      <c r="J4138">
        <v>4</v>
      </c>
      <c r="K4138">
        <v>1</v>
      </c>
      <c r="L4138" t="s">
        <v>34</v>
      </c>
      <c r="M4138" t="s">
        <v>94</v>
      </c>
      <c r="N4138" t="s">
        <v>45</v>
      </c>
      <c r="O4138" t="s">
        <v>29</v>
      </c>
      <c r="P4138">
        <v>32</v>
      </c>
      <c r="Q4138" t="s">
        <v>30</v>
      </c>
      <c r="R4138">
        <v>500</v>
      </c>
      <c r="S4138" t="str">
        <f t="shared" si="64"/>
        <v>100K-150K</v>
      </c>
    </row>
    <row r="4139" spans="1:19" x14ac:dyDescent="0.3">
      <c r="A4139" t="s">
        <v>53</v>
      </c>
      <c r="B4139" t="s">
        <v>77</v>
      </c>
      <c r="C4139">
        <v>2013</v>
      </c>
      <c r="D4139" t="s">
        <v>20</v>
      </c>
      <c r="E4139" t="s">
        <v>21</v>
      </c>
      <c r="F4139">
        <v>2.5</v>
      </c>
      <c r="G4139">
        <v>102159</v>
      </c>
      <c r="H4139">
        <v>187</v>
      </c>
      <c r="I4139">
        <v>191</v>
      </c>
      <c r="J4139">
        <v>3</v>
      </c>
      <c r="K4139">
        <v>0</v>
      </c>
      <c r="L4139" t="s">
        <v>140</v>
      </c>
      <c r="M4139" t="s">
        <v>72</v>
      </c>
      <c r="N4139" t="s">
        <v>23</v>
      </c>
      <c r="O4139" t="s">
        <v>24</v>
      </c>
      <c r="P4139">
        <v>29</v>
      </c>
      <c r="Q4139" t="s">
        <v>57</v>
      </c>
      <c r="R4139">
        <v>17765</v>
      </c>
      <c r="S4139" t="str">
        <f t="shared" si="64"/>
        <v>100K-150K</v>
      </c>
    </row>
    <row r="4140" spans="1:19" x14ac:dyDescent="0.3">
      <c r="A4140" t="s">
        <v>31</v>
      </c>
      <c r="B4140" t="s">
        <v>99</v>
      </c>
      <c r="C4140">
        <v>2011</v>
      </c>
      <c r="D4140" t="s">
        <v>20</v>
      </c>
      <c r="E4140" t="s">
        <v>21</v>
      </c>
      <c r="F4140">
        <v>3.4</v>
      </c>
      <c r="G4140">
        <v>163469</v>
      </c>
      <c r="H4140">
        <v>187</v>
      </c>
      <c r="I4140">
        <v>229</v>
      </c>
      <c r="J4140">
        <v>3</v>
      </c>
      <c r="K4140">
        <v>0</v>
      </c>
      <c r="L4140" t="s">
        <v>43</v>
      </c>
      <c r="M4140" t="s">
        <v>94</v>
      </c>
      <c r="N4140" t="s">
        <v>23</v>
      </c>
      <c r="O4140" t="s">
        <v>24</v>
      </c>
      <c r="P4140">
        <v>27</v>
      </c>
      <c r="Q4140" t="s">
        <v>140</v>
      </c>
      <c r="R4140">
        <v>3270</v>
      </c>
      <c r="S4140" t="str">
        <f t="shared" si="64"/>
        <v>150K-200K</v>
      </c>
    </row>
    <row r="4141" spans="1:19" x14ac:dyDescent="0.3">
      <c r="A4141" t="s">
        <v>49</v>
      </c>
      <c r="B4141" t="s">
        <v>50</v>
      </c>
      <c r="C4141">
        <v>2017</v>
      </c>
      <c r="D4141" t="s">
        <v>20</v>
      </c>
      <c r="E4141" t="s">
        <v>21</v>
      </c>
      <c r="F4141">
        <v>1.5</v>
      </c>
      <c r="G4141">
        <v>114197</v>
      </c>
      <c r="H4141">
        <v>143</v>
      </c>
      <c r="I4141">
        <v>131</v>
      </c>
      <c r="J4141">
        <v>1</v>
      </c>
      <c r="K4141">
        <v>1</v>
      </c>
      <c r="L4141" t="s">
        <v>43</v>
      </c>
      <c r="M4141" t="s">
        <v>59</v>
      </c>
      <c r="N4141" t="s">
        <v>45</v>
      </c>
      <c r="O4141" t="s">
        <v>29</v>
      </c>
      <c r="P4141">
        <v>35</v>
      </c>
      <c r="Q4141" t="s">
        <v>30</v>
      </c>
      <c r="R4141">
        <v>4565</v>
      </c>
      <c r="S4141" t="str">
        <f t="shared" si="64"/>
        <v>100K-150K</v>
      </c>
    </row>
    <row r="4142" spans="1:19" x14ac:dyDescent="0.3">
      <c r="A4142" t="s">
        <v>73</v>
      </c>
      <c r="B4142" t="s">
        <v>90</v>
      </c>
      <c r="C4142">
        <v>2022</v>
      </c>
      <c r="D4142" t="s">
        <v>33</v>
      </c>
      <c r="E4142" t="s">
        <v>21</v>
      </c>
      <c r="F4142">
        <v>2.5</v>
      </c>
      <c r="G4142">
        <v>15518</v>
      </c>
      <c r="H4142">
        <v>187</v>
      </c>
      <c r="I4142">
        <v>187</v>
      </c>
      <c r="J4142">
        <v>1</v>
      </c>
      <c r="K4142">
        <v>0</v>
      </c>
      <c r="L4142" t="s">
        <v>40</v>
      </c>
      <c r="M4142" t="s">
        <v>35</v>
      </c>
      <c r="N4142" t="s">
        <v>45</v>
      </c>
      <c r="O4142" t="s">
        <v>29</v>
      </c>
      <c r="P4142">
        <v>56</v>
      </c>
      <c r="Q4142" t="s">
        <v>48</v>
      </c>
      <c r="R4142">
        <v>27308</v>
      </c>
      <c r="S4142" t="str">
        <f t="shared" si="64"/>
        <v>0-50K</v>
      </c>
    </row>
    <row r="4143" spans="1:19" x14ac:dyDescent="0.3">
      <c r="A4143" t="s">
        <v>73</v>
      </c>
      <c r="B4143" t="s">
        <v>87</v>
      </c>
      <c r="C4143">
        <v>2022</v>
      </c>
      <c r="D4143" t="s">
        <v>63</v>
      </c>
      <c r="E4143" t="s">
        <v>21</v>
      </c>
      <c r="F4143">
        <v>3.4</v>
      </c>
      <c r="G4143">
        <v>34518</v>
      </c>
      <c r="H4143">
        <v>259</v>
      </c>
      <c r="I4143">
        <v>253</v>
      </c>
      <c r="J4143">
        <v>1</v>
      </c>
      <c r="K4143">
        <v>0</v>
      </c>
      <c r="L4143" t="s">
        <v>34</v>
      </c>
      <c r="M4143" t="s">
        <v>22</v>
      </c>
      <c r="N4143" t="s">
        <v>23</v>
      </c>
      <c r="O4143" t="s">
        <v>24</v>
      </c>
      <c r="P4143">
        <v>27</v>
      </c>
      <c r="Q4143" t="s">
        <v>91</v>
      </c>
      <c r="R4143">
        <v>35657</v>
      </c>
      <c r="S4143" t="str">
        <f t="shared" si="64"/>
        <v>0-50K</v>
      </c>
    </row>
    <row r="4144" spans="1:19" x14ac:dyDescent="0.3">
      <c r="A4144" t="s">
        <v>55</v>
      </c>
      <c r="B4144" t="s">
        <v>69</v>
      </c>
      <c r="C4144">
        <v>2013</v>
      </c>
      <c r="D4144" t="s">
        <v>20</v>
      </c>
      <c r="E4144" t="s">
        <v>21</v>
      </c>
      <c r="F4144">
        <v>2.2000000000000002</v>
      </c>
      <c r="G4144">
        <v>82638</v>
      </c>
      <c r="H4144">
        <v>167</v>
      </c>
      <c r="I4144">
        <v>163</v>
      </c>
      <c r="J4144">
        <v>3</v>
      </c>
      <c r="K4144">
        <v>1</v>
      </c>
      <c r="L4144" t="s">
        <v>140</v>
      </c>
      <c r="M4144" t="s">
        <v>72</v>
      </c>
      <c r="N4144" t="s">
        <v>23</v>
      </c>
      <c r="O4144" t="s">
        <v>24</v>
      </c>
      <c r="P4144">
        <v>34</v>
      </c>
      <c r="Q4144" t="s">
        <v>91</v>
      </c>
      <c r="R4144">
        <v>5698</v>
      </c>
      <c r="S4144" t="str">
        <f t="shared" si="64"/>
        <v>50K-100K</v>
      </c>
    </row>
    <row r="4145" spans="1:19" x14ac:dyDescent="0.3">
      <c r="A4145" t="s">
        <v>49</v>
      </c>
      <c r="B4145" t="s">
        <v>93</v>
      </c>
      <c r="C4145">
        <v>2006</v>
      </c>
      <c r="D4145" t="s">
        <v>20</v>
      </c>
      <c r="E4145" t="s">
        <v>21</v>
      </c>
      <c r="F4145">
        <v>2.8</v>
      </c>
      <c r="G4145">
        <v>263031</v>
      </c>
      <c r="H4145">
        <v>217</v>
      </c>
      <c r="I4145">
        <v>191</v>
      </c>
      <c r="J4145">
        <v>3</v>
      </c>
      <c r="K4145">
        <v>0</v>
      </c>
      <c r="L4145" t="s">
        <v>40</v>
      </c>
      <c r="M4145" t="s">
        <v>35</v>
      </c>
      <c r="N4145" t="s">
        <v>23</v>
      </c>
      <c r="O4145" t="s">
        <v>24</v>
      </c>
      <c r="P4145">
        <v>31</v>
      </c>
      <c r="Q4145" t="s">
        <v>46</v>
      </c>
      <c r="R4145">
        <v>500</v>
      </c>
      <c r="S4145" t="str">
        <f t="shared" si="64"/>
        <v>200K+</v>
      </c>
    </row>
    <row r="4146" spans="1:19" x14ac:dyDescent="0.3">
      <c r="A4146" t="s">
        <v>26</v>
      </c>
      <c r="B4146" t="s">
        <v>58</v>
      </c>
      <c r="C4146">
        <v>2012</v>
      </c>
      <c r="D4146" t="s">
        <v>20</v>
      </c>
      <c r="E4146" t="s">
        <v>21</v>
      </c>
      <c r="F4146">
        <v>3.4</v>
      </c>
      <c r="G4146">
        <v>125735</v>
      </c>
      <c r="H4146">
        <v>251</v>
      </c>
      <c r="I4146">
        <v>239</v>
      </c>
      <c r="J4146">
        <v>3</v>
      </c>
      <c r="K4146">
        <v>0</v>
      </c>
      <c r="L4146" t="s">
        <v>34</v>
      </c>
      <c r="M4146" t="s">
        <v>59</v>
      </c>
      <c r="N4146" t="s">
        <v>23</v>
      </c>
      <c r="O4146" t="s">
        <v>24</v>
      </c>
      <c r="P4146">
        <v>24</v>
      </c>
      <c r="Q4146" t="s">
        <v>25</v>
      </c>
      <c r="R4146">
        <v>5389</v>
      </c>
      <c r="S4146" t="str">
        <f t="shared" si="64"/>
        <v>100K-150K</v>
      </c>
    </row>
    <row r="4147" spans="1:19" x14ac:dyDescent="0.3">
      <c r="A4147" t="s">
        <v>49</v>
      </c>
      <c r="B4147" t="s">
        <v>50</v>
      </c>
      <c r="C4147">
        <v>2022</v>
      </c>
      <c r="D4147" t="s">
        <v>20</v>
      </c>
      <c r="E4147" t="s">
        <v>21</v>
      </c>
      <c r="F4147">
        <v>1.9</v>
      </c>
      <c r="G4147">
        <v>16888</v>
      </c>
      <c r="H4147">
        <v>187</v>
      </c>
      <c r="I4147">
        <v>143</v>
      </c>
      <c r="J4147">
        <v>1</v>
      </c>
      <c r="K4147">
        <v>0</v>
      </c>
      <c r="L4147" t="s">
        <v>43</v>
      </c>
      <c r="M4147" t="s">
        <v>44</v>
      </c>
      <c r="N4147" t="s">
        <v>45</v>
      </c>
      <c r="O4147" t="s">
        <v>24</v>
      </c>
      <c r="P4147">
        <v>30</v>
      </c>
      <c r="Q4147" t="s">
        <v>91</v>
      </c>
      <c r="R4147">
        <v>15941</v>
      </c>
      <c r="S4147" t="str">
        <f t="shared" si="64"/>
        <v>0-50K</v>
      </c>
    </row>
    <row r="4148" spans="1:19" x14ac:dyDescent="0.3">
      <c r="A4148" t="s">
        <v>55</v>
      </c>
      <c r="B4148" t="s">
        <v>69</v>
      </c>
      <c r="C4148">
        <v>2011</v>
      </c>
      <c r="D4148" t="s">
        <v>20</v>
      </c>
      <c r="E4148" t="s">
        <v>21</v>
      </c>
      <c r="F4148">
        <v>2.7</v>
      </c>
      <c r="G4148">
        <v>148111</v>
      </c>
      <c r="H4148">
        <v>200</v>
      </c>
      <c r="I4148">
        <v>203</v>
      </c>
      <c r="J4148">
        <v>4</v>
      </c>
      <c r="K4148">
        <v>1</v>
      </c>
      <c r="L4148" t="s">
        <v>34</v>
      </c>
      <c r="M4148" t="s">
        <v>22</v>
      </c>
      <c r="N4148" t="s">
        <v>23</v>
      </c>
      <c r="O4148" t="s">
        <v>24</v>
      </c>
      <c r="P4148">
        <v>32</v>
      </c>
      <c r="Q4148" t="s">
        <v>76</v>
      </c>
      <c r="R4148">
        <v>1617</v>
      </c>
      <c r="S4148" t="str">
        <f t="shared" si="64"/>
        <v>100K-150K</v>
      </c>
    </row>
    <row r="4149" spans="1:19" x14ac:dyDescent="0.3">
      <c r="A4149" t="s">
        <v>53</v>
      </c>
      <c r="B4149" t="s">
        <v>77</v>
      </c>
      <c r="C4149">
        <v>2014</v>
      </c>
      <c r="D4149" t="s">
        <v>20</v>
      </c>
      <c r="E4149" t="s">
        <v>21</v>
      </c>
      <c r="F4149">
        <v>2.2000000000000002</v>
      </c>
      <c r="G4149">
        <v>188318</v>
      </c>
      <c r="H4149">
        <v>186</v>
      </c>
      <c r="I4149">
        <v>179</v>
      </c>
      <c r="J4149">
        <v>2</v>
      </c>
      <c r="K4149">
        <v>1</v>
      </c>
      <c r="L4149" t="s">
        <v>34</v>
      </c>
      <c r="M4149" t="s">
        <v>72</v>
      </c>
      <c r="N4149" t="s">
        <v>23</v>
      </c>
      <c r="O4149" t="s">
        <v>29</v>
      </c>
      <c r="P4149">
        <v>32</v>
      </c>
      <c r="Q4149" t="s">
        <v>140</v>
      </c>
      <c r="R4149">
        <v>14585</v>
      </c>
      <c r="S4149" t="str">
        <f t="shared" si="64"/>
        <v>150K-200K</v>
      </c>
    </row>
    <row r="4150" spans="1:19" x14ac:dyDescent="0.3">
      <c r="A4150" t="s">
        <v>26</v>
      </c>
      <c r="B4150" t="s">
        <v>101</v>
      </c>
      <c r="C4150">
        <v>2018</v>
      </c>
      <c r="D4150" t="s">
        <v>20</v>
      </c>
      <c r="E4150" t="s">
        <v>21</v>
      </c>
      <c r="F4150">
        <v>1.5</v>
      </c>
      <c r="G4150">
        <v>17838</v>
      </c>
      <c r="H4150">
        <v>116</v>
      </c>
      <c r="I4150">
        <v>120</v>
      </c>
      <c r="J4150">
        <v>2</v>
      </c>
      <c r="K4150" t="s">
        <v>140</v>
      </c>
      <c r="L4150" t="s">
        <v>34</v>
      </c>
      <c r="M4150" t="s">
        <v>22</v>
      </c>
      <c r="N4150" t="s">
        <v>45</v>
      </c>
      <c r="O4150" t="s">
        <v>29</v>
      </c>
      <c r="P4150">
        <v>33</v>
      </c>
      <c r="Q4150" t="s">
        <v>25</v>
      </c>
      <c r="R4150">
        <v>10956</v>
      </c>
      <c r="S4150" t="str">
        <f t="shared" si="64"/>
        <v>0-50K</v>
      </c>
    </row>
    <row r="4151" spans="1:19" x14ac:dyDescent="0.3">
      <c r="A4151" t="s">
        <v>53</v>
      </c>
      <c r="B4151" t="s">
        <v>79</v>
      </c>
      <c r="C4151">
        <v>2023</v>
      </c>
      <c r="D4151" t="s">
        <v>20</v>
      </c>
      <c r="E4151" t="s">
        <v>21</v>
      </c>
      <c r="F4151">
        <v>2.5</v>
      </c>
      <c r="G4151">
        <v>4295</v>
      </c>
      <c r="H4151">
        <v>161</v>
      </c>
      <c r="I4151">
        <v>187</v>
      </c>
      <c r="J4151">
        <v>1</v>
      </c>
      <c r="K4151">
        <v>0</v>
      </c>
      <c r="L4151" t="s">
        <v>40</v>
      </c>
      <c r="M4151" t="s">
        <v>28</v>
      </c>
      <c r="N4151" t="s">
        <v>45</v>
      </c>
      <c r="O4151" t="s">
        <v>29</v>
      </c>
      <c r="P4151">
        <v>31</v>
      </c>
      <c r="Q4151" t="s">
        <v>37</v>
      </c>
      <c r="R4151">
        <v>44192</v>
      </c>
      <c r="S4151" t="str">
        <f t="shared" si="64"/>
        <v>0-50K</v>
      </c>
    </row>
    <row r="4152" spans="1:19" x14ac:dyDescent="0.3">
      <c r="A4152" t="s">
        <v>31</v>
      </c>
      <c r="B4152" t="s">
        <v>85</v>
      </c>
      <c r="C4152">
        <v>2023</v>
      </c>
      <c r="D4152" t="s">
        <v>20</v>
      </c>
      <c r="E4152" t="s">
        <v>21</v>
      </c>
      <c r="F4152">
        <v>3.5</v>
      </c>
      <c r="G4152">
        <v>21267</v>
      </c>
      <c r="H4152">
        <v>187</v>
      </c>
      <c r="I4152">
        <v>248</v>
      </c>
      <c r="J4152">
        <v>1</v>
      </c>
      <c r="K4152">
        <v>0</v>
      </c>
      <c r="L4152" t="s">
        <v>34</v>
      </c>
      <c r="M4152" t="s">
        <v>28</v>
      </c>
      <c r="N4152" t="s">
        <v>23</v>
      </c>
      <c r="O4152" t="s">
        <v>24</v>
      </c>
      <c r="P4152">
        <v>19</v>
      </c>
      <c r="Q4152" t="s">
        <v>25</v>
      </c>
      <c r="R4152">
        <v>23227</v>
      </c>
      <c r="S4152" t="str">
        <f t="shared" si="64"/>
        <v>0-50K</v>
      </c>
    </row>
    <row r="4153" spans="1:19" x14ac:dyDescent="0.3">
      <c r="A4153" t="s">
        <v>53</v>
      </c>
      <c r="B4153" t="s">
        <v>54</v>
      </c>
      <c r="C4153">
        <v>2010</v>
      </c>
      <c r="D4153" t="s">
        <v>63</v>
      </c>
      <c r="E4153" t="s">
        <v>21</v>
      </c>
      <c r="F4153">
        <v>3.2</v>
      </c>
      <c r="G4153">
        <v>119976</v>
      </c>
      <c r="H4153">
        <v>264</v>
      </c>
      <c r="I4153">
        <v>254</v>
      </c>
      <c r="J4153">
        <v>4</v>
      </c>
      <c r="K4153">
        <v>1</v>
      </c>
      <c r="L4153" t="s">
        <v>43</v>
      </c>
      <c r="M4153" t="s">
        <v>59</v>
      </c>
      <c r="N4153" t="s">
        <v>23</v>
      </c>
      <c r="O4153" t="s">
        <v>24</v>
      </c>
      <c r="P4153">
        <v>24</v>
      </c>
      <c r="Q4153" t="s">
        <v>76</v>
      </c>
      <c r="R4153">
        <v>6594</v>
      </c>
      <c r="S4153" t="str">
        <f t="shared" si="64"/>
        <v>100K-150K</v>
      </c>
    </row>
    <row r="4154" spans="1:19" x14ac:dyDescent="0.3">
      <c r="A4154" t="s">
        <v>38</v>
      </c>
      <c r="B4154" t="s">
        <v>39</v>
      </c>
      <c r="C4154">
        <v>2013</v>
      </c>
      <c r="D4154" t="s">
        <v>33</v>
      </c>
      <c r="E4154" t="s">
        <v>21</v>
      </c>
      <c r="F4154">
        <v>2.6</v>
      </c>
      <c r="G4154">
        <v>142868</v>
      </c>
      <c r="H4154">
        <v>210</v>
      </c>
      <c r="I4154">
        <v>208</v>
      </c>
      <c r="J4154">
        <v>3</v>
      </c>
      <c r="K4154" t="s">
        <v>140</v>
      </c>
      <c r="L4154" t="s">
        <v>140</v>
      </c>
      <c r="M4154" t="s">
        <v>28</v>
      </c>
      <c r="N4154" t="s">
        <v>23</v>
      </c>
      <c r="O4154" t="s">
        <v>24</v>
      </c>
      <c r="P4154">
        <v>50</v>
      </c>
      <c r="Q4154" t="s">
        <v>57</v>
      </c>
      <c r="R4154">
        <v>12033</v>
      </c>
      <c r="S4154" t="str">
        <f t="shared" si="64"/>
        <v>100K-150K</v>
      </c>
    </row>
    <row r="4155" spans="1:19" x14ac:dyDescent="0.3">
      <c r="A4155" t="s">
        <v>26</v>
      </c>
      <c r="B4155" t="s">
        <v>101</v>
      </c>
      <c r="C4155">
        <v>2024</v>
      </c>
      <c r="D4155" t="s">
        <v>20</v>
      </c>
      <c r="E4155" t="s">
        <v>140</v>
      </c>
      <c r="F4155">
        <v>1.4</v>
      </c>
      <c r="G4155">
        <v>8290</v>
      </c>
      <c r="H4155">
        <v>109</v>
      </c>
      <c r="I4155">
        <v>77</v>
      </c>
      <c r="J4155">
        <v>1</v>
      </c>
      <c r="K4155">
        <v>0</v>
      </c>
      <c r="L4155" t="s">
        <v>34</v>
      </c>
      <c r="M4155" t="s">
        <v>140</v>
      </c>
      <c r="N4155" t="s">
        <v>45</v>
      </c>
      <c r="O4155" t="s">
        <v>29</v>
      </c>
      <c r="P4155">
        <v>40</v>
      </c>
      <c r="Q4155" t="s">
        <v>64</v>
      </c>
      <c r="R4155">
        <v>20304</v>
      </c>
      <c r="S4155" t="str">
        <f t="shared" si="64"/>
        <v>0-50K</v>
      </c>
    </row>
    <row r="4156" spans="1:19" x14ac:dyDescent="0.3">
      <c r="A4156" t="s">
        <v>38</v>
      </c>
      <c r="B4156" t="s">
        <v>39</v>
      </c>
      <c r="C4156">
        <v>2005</v>
      </c>
      <c r="D4156" t="s">
        <v>20</v>
      </c>
      <c r="E4156" t="s">
        <v>21</v>
      </c>
      <c r="F4156">
        <v>3.4</v>
      </c>
      <c r="G4156">
        <v>377293</v>
      </c>
      <c r="H4156">
        <v>242</v>
      </c>
      <c r="I4156">
        <v>187</v>
      </c>
      <c r="J4156">
        <v>4</v>
      </c>
      <c r="K4156">
        <v>1</v>
      </c>
      <c r="L4156" t="s">
        <v>140</v>
      </c>
      <c r="M4156" t="s">
        <v>72</v>
      </c>
      <c r="N4156" t="s">
        <v>23</v>
      </c>
      <c r="O4156" t="s">
        <v>60</v>
      </c>
      <c r="P4156">
        <v>28</v>
      </c>
      <c r="Q4156" t="s">
        <v>140</v>
      </c>
      <c r="R4156">
        <v>500</v>
      </c>
      <c r="S4156" t="str">
        <f t="shared" si="64"/>
        <v>200K+</v>
      </c>
    </row>
    <row r="4157" spans="1:19" x14ac:dyDescent="0.3">
      <c r="A4157" t="s">
        <v>18</v>
      </c>
      <c r="B4157" t="s">
        <v>66</v>
      </c>
      <c r="C4157">
        <v>2015</v>
      </c>
      <c r="D4157" t="s">
        <v>63</v>
      </c>
      <c r="E4157" t="s">
        <v>140</v>
      </c>
      <c r="F4157">
        <v>2.4</v>
      </c>
      <c r="G4157">
        <v>42704</v>
      </c>
      <c r="H4157">
        <v>194</v>
      </c>
      <c r="I4157">
        <v>191</v>
      </c>
      <c r="J4157">
        <v>1</v>
      </c>
      <c r="K4157">
        <v>1</v>
      </c>
      <c r="L4157" t="s">
        <v>140</v>
      </c>
      <c r="M4157" t="s">
        <v>140</v>
      </c>
      <c r="N4157" t="s">
        <v>23</v>
      </c>
      <c r="O4157" t="s">
        <v>24</v>
      </c>
      <c r="P4157">
        <v>34</v>
      </c>
      <c r="Q4157" t="s">
        <v>48</v>
      </c>
      <c r="R4157">
        <v>16461</v>
      </c>
      <c r="S4157" t="str">
        <f t="shared" si="64"/>
        <v>0-50K</v>
      </c>
    </row>
    <row r="4158" spans="1:19" x14ac:dyDescent="0.3">
      <c r="A4158" t="s">
        <v>26</v>
      </c>
      <c r="B4158" t="s">
        <v>68</v>
      </c>
      <c r="C4158">
        <v>2017</v>
      </c>
      <c r="D4158" t="s">
        <v>33</v>
      </c>
      <c r="E4158" t="s">
        <v>21</v>
      </c>
      <c r="F4158">
        <v>2.2000000000000002</v>
      </c>
      <c r="G4158">
        <v>140096</v>
      </c>
      <c r="H4158">
        <v>187</v>
      </c>
      <c r="I4158">
        <v>188</v>
      </c>
      <c r="J4158">
        <v>3</v>
      </c>
      <c r="K4158">
        <v>0</v>
      </c>
      <c r="L4158" t="s">
        <v>40</v>
      </c>
      <c r="M4158" t="s">
        <v>44</v>
      </c>
      <c r="N4158" t="s">
        <v>45</v>
      </c>
      <c r="O4158" t="s">
        <v>29</v>
      </c>
      <c r="P4158">
        <v>39</v>
      </c>
      <c r="Q4158" t="s">
        <v>46</v>
      </c>
      <c r="R4158">
        <v>6004</v>
      </c>
      <c r="S4158" t="str">
        <f t="shared" si="64"/>
        <v>100K-150K</v>
      </c>
    </row>
    <row r="4159" spans="1:19" x14ac:dyDescent="0.3">
      <c r="A4159" t="s">
        <v>41</v>
      </c>
      <c r="B4159" t="s">
        <v>103</v>
      </c>
      <c r="C4159">
        <v>2023</v>
      </c>
      <c r="D4159" t="s">
        <v>20</v>
      </c>
      <c r="E4159" t="s">
        <v>21</v>
      </c>
      <c r="F4159">
        <v>3.3</v>
      </c>
      <c r="G4159">
        <v>24084</v>
      </c>
      <c r="H4159">
        <v>268</v>
      </c>
      <c r="I4159">
        <v>248</v>
      </c>
      <c r="J4159">
        <v>1</v>
      </c>
      <c r="K4159">
        <v>0</v>
      </c>
      <c r="L4159" t="s">
        <v>34</v>
      </c>
      <c r="M4159" t="s">
        <v>28</v>
      </c>
      <c r="N4159" t="s">
        <v>23</v>
      </c>
      <c r="O4159" t="s">
        <v>29</v>
      </c>
      <c r="P4159">
        <v>22</v>
      </c>
      <c r="Q4159" t="s">
        <v>91</v>
      </c>
      <c r="R4159">
        <v>31245</v>
      </c>
      <c r="S4159" t="str">
        <f t="shared" si="64"/>
        <v>0-50K</v>
      </c>
    </row>
    <row r="4160" spans="1:19" x14ac:dyDescent="0.3">
      <c r="A4160" t="s">
        <v>53</v>
      </c>
      <c r="B4160" t="s">
        <v>54</v>
      </c>
      <c r="C4160">
        <v>2017</v>
      </c>
      <c r="D4160" t="s">
        <v>20</v>
      </c>
      <c r="E4160" t="s">
        <v>21</v>
      </c>
      <c r="F4160">
        <v>2.6</v>
      </c>
      <c r="G4160">
        <v>74183</v>
      </c>
      <c r="H4160">
        <v>187</v>
      </c>
      <c r="I4160">
        <v>190</v>
      </c>
      <c r="J4160">
        <v>2</v>
      </c>
      <c r="K4160" t="s">
        <v>140</v>
      </c>
      <c r="L4160" t="s">
        <v>43</v>
      </c>
      <c r="M4160" t="s">
        <v>22</v>
      </c>
      <c r="N4160" t="s">
        <v>23</v>
      </c>
      <c r="O4160" t="s">
        <v>24</v>
      </c>
      <c r="P4160">
        <v>27</v>
      </c>
      <c r="Q4160" t="s">
        <v>30</v>
      </c>
      <c r="R4160">
        <v>19669</v>
      </c>
      <c r="S4160" t="str">
        <f t="shared" si="64"/>
        <v>50K-100K</v>
      </c>
    </row>
    <row r="4161" spans="1:19" x14ac:dyDescent="0.3">
      <c r="A4161" t="s">
        <v>49</v>
      </c>
      <c r="B4161" t="s">
        <v>100</v>
      </c>
      <c r="C4161">
        <v>2022</v>
      </c>
      <c r="D4161" t="s">
        <v>20</v>
      </c>
      <c r="E4161" t="s">
        <v>21</v>
      </c>
      <c r="F4161">
        <v>1.6</v>
      </c>
      <c r="G4161">
        <v>1006</v>
      </c>
      <c r="H4161">
        <v>187</v>
      </c>
      <c r="I4161">
        <v>123</v>
      </c>
      <c r="J4161">
        <v>1</v>
      </c>
      <c r="K4161" t="s">
        <v>140</v>
      </c>
      <c r="L4161" t="s">
        <v>34</v>
      </c>
      <c r="M4161" t="s">
        <v>94</v>
      </c>
      <c r="N4161" t="s">
        <v>45</v>
      </c>
      <c r="O4161" t="s">
        <v>29</v>
      </c>
      <c r="P4161">
        <v>36</v>
      </c>
      <c r="Q4161" t="s">
        <v>37</v>
      </c>
      <c r="R4161">
        <v>22490</v>
      </c>
      <c r="S4161" t="str">
        <f t="shared" si="64"/>
        <v>0-50K</v>
      </c>
    </row>
    <row r="4162" spans="1:19" x14ac:dyDescent="0.3">
      <c r="A4162" t="s">
        <v>41</v>
      </c>
      <c r="B4162" t="s">
        <v>103</v>
      </c>
      <c r="C4162">
        <v>2016</v>
      </c>
      <c r="D4162" t="s">
        <v>20</v>
      </c>
      <c r="E4162" t="s">
        <v>21</v>
      </c>
      <c r="F4162">
        <v>2</v>
      </c>
      <c r="G4162">
        <v>95102</v>
      </c>
      <c r="H4162">
        <v>143</v>
      </c>
      <c r="I4162">
        <v>187</v>
      </c>
      <c r="J4162">
        <v>2</v>
      </c>
      <c r="K4162">
        <v>0</v>
      </c>
      <c r="L4162" t="s">
        <v>34</v>
      </c>
      <c r="M4162" t="s">
        <v>44</v>
      </c>
      <c r="N4162" t="s">
        <v>23</v>
      </c>
      <c r="O4162" t="s">
        <v>60</v>
      </c>
      <c r="P4162">
        <v>27</v>
      </c>
      <c r="Q4162" t="s">
        <v>64</v>
      </c>
      <c r="R4162">
        <v>13496</v>
      </c>
      <c r="S4162" t="str">
        <f t="shared" ref="S4162:S4225" si="65">IF(G4162&lt;=50000,"0-50K",IF(G4162&lt;=100000,"50K-100K",IF(G4162&lt;=150000,"100K-150K",IF(G4162&lt;=200000,"150K-200K","200K+"))))</f>
        <v>50K-100K</v>
      </c>
    </row>
    <row r="4163" spans="1:19" x14ac:dyDescent="0.3">
      <c r="A4163" t="s">
        <v>26</v>
      </c>
      <c r="B4163" t="s">
        <v>27</v>
      </c>
      <c r="C4163">
        <v>2005</v>
      </c>
      <c r="D4163" t="s">
        <v>20</v>
      </c>
      <c r="E4163" t="s">
        <v>67</v>
      </c>
      <c r="F4163">
        <v>2.5</v>
      </c>
      <c r="G4163">
        <v>100298</v>
      </c>
      <c r="H4163">
        <v>168</v>
      </c>
      <c r="I4163">
        <v>141</v>
      </c>
      <c r="J4163">
        <v>4</v>
      </c>
      <c r="K4163">
        <v>0</v>
      </c>
      <c r="L4163" t="s">
        <v>43</v>
      </c>
      <c r="M4163" t="s">
        <v>52</v>
      </c>
      <c r="N4163" t="s">
        <v>23</v>
      </c>
      <c r="O4163" t="s">
        <v>60</v>
      </c>
      <c r="P4163">
        <v>36</v>
      </c>
      <c r="Q4163" t="s">
        <v>91</v>
      </c>
      <c r="R4163">
        <v>500</v>
      </c>
      <c r="S4163" t="str">
        <f t="shared" si="65"/>
        <v>100K-150K</v>
      </c>
    </row>
    <row r="4164" spans="1:19" x14ac:dyDescent="0.3">
      <c r="A4164" t="s">
        <v>49</v>
      </c>
      <c r="B4164" t="s">
        <v>93</v>
      </c>
      <c r="C4164">
        <v>2012</v>
      </c>
      <c r="D4164" t="s">
        <v>20</v>
      </c>
      <c r="E4164" t="s">
        <v>21</v>
      </c>
      <c r="F4164">
        <v>3.3</v>
      </c>
      <c r="G4164">
        <v>126852</v>
      </c>
      <c r="H4164">
        <v>262</v>
      </c>
      <c r="I4164">
        <v>238</v>
      </c>
      <c r="J4164">
        <v>4</v>
      </c>
      <c r="K4164">
        <v>1</v>
      </c>
      <c r="L4164" t="s">
        <v>43</v>
      </c>
      <c r="M4164" t="s">
        <v>28</v>
      </c>
      <c r="N4164" t="s">
        <v>23</v>
      </c>
      <c r="O4164" t="s">
        <v>29</v>
      </c>
      <c r="P4164">
        <v>21</v>
      </c>
      <c r="Q4164" t="s">
        <v>57</v>
      </c>
      <c r="R4164">
        <v>5057</v>
      </c>
      <c r="S4164" t="str">
        <f t="shared" si="65"/>
        <v>100K-150K</v>
      </c>
    </row>
    <row r="4165" spans="1:19" x14ac:dyDescent="0.3">
      <c r="A4165" t="s">
        <v>26</v>
      </c>
      <c r="B4165" t="s">
        <v>58</v>
      </c>
      <c r="C4165">
        <v>2020</v>
      </c>
      <c r="D4165" t="s">
        <v>33</v>
      </c>
      <c r="E4165" t="s">
        <v>21</v>
      </c>
      <c r="F4165">
        <v>2.1</v>
      </c>
      <c r="G4165">
        <v>60658</v>
      </c>
      <c r="H4165">
        <v>177</v>
      </c>
      <c r="I4165">
        <v>159</v>
      </c>
      <c r="J4165">
        <v>1</v>
      </c>
      <c r="K4165">
        <v>0</v>
      </c>
      <c r="L4165" t="s">
        <v>140</v>
      </c>
      <c r="M4165" t="s">
        <v>140</v>
      </c>
      <c r="N4165" t="s">
        <v>23</v>
      </c>
      <c r="O4165" t="s">
        <v>24</v>
      </c>
      <c r="P4165">
        <v>44</v>
      </c>
      <c r="Q4165" t="s">
        <v>57</v>
      </c>
      <c r="R4165">
        <v>17491</v>
      </c>
      <c r="S4165" t="str">
        <f t="shared" si="65"/>
        <v>50K-100K</v>
      </c>
    </row>
    <row r="4166" spans="1:19" x14ac:dyDescent="0.3">
      <c r="A4166" t="s">
        <v>26</v>
      </c>
      <c r="B4166" t="s">
        <v>101</v>
      </c>
      <c r="C4166">
        <v>2021</v>
      </c>
      <c r="D4166" t="s">
        <v>20</v>
      </c>
      <c r="E4166" t="s">
        <v>21</v>
      </c>
      <c r="F4166">
        <v>1.5</v>
      </c>
      <c r="G4166">
        <v>31716</v>
      </c>
      <c r="H4166">
        <v>105</v>
      </c>
      <c r="I4166">
        <v>106</v>
      </c>
      <c r="J4166">
        <v>1</v>
      </c>
      <c r="K4166">
        <v>0</v>
      </c>
      <c r="L4166" t="s">
        <v>34</v>
      </c>
      <c r="M4166" t="s">
        <v>44</v>
      </c>
      <c r="N4166" t="s">
        <v>45</v>
      </c>
      <c r="O4166" t="s">
        <v>29</v>
      </c>
      <c r="P4166">
        <v>36</v>
      </c>
      <c r="Q4166" t="s">
        <v>88</v>
      </c>
      <c r="R4166">
        <v>14188</v>
      </c>
      <c r="S4166" t="str">
        <f t="shared" si="65"/>
        <v>0-50K</v>
      </c>
    </row>
    <row r="4167" spans="1:19" x14ac:dyDescent="0.3">
      <c r="A4167" t="s">
        <v>31</v>
      </c>
      <c r="B4167" t="s">
        <v>32</v>
      </c>
      <c r="C4167">
        <v>2014</v>
      </c>
      <c r="D4167" t="s">
        <v>20</v>
      </c>
      <c r="E4167" t="s">
        <v>21</v>
      </c>
      <c r="F4167">
        <v>2.2999999999999998</v>
      </c>
      <c r="G4167">
        <v>108060</v>
      </c>
      <c r="H4167">
        <v>164</v>
      </c>
      <c r="I4167">
        <v>150</v>
      </c>
      <c r="J4167">
        <v>2</v>
      </c>
      <c r="K4167">
        <v>0</v>
      </c>
      <c r="L4167" t="s">
        <v>140</v>
      </c>
      <c r="M4167" t="s">
        <v>35</v>
      </c>
      <c r="N4167" t="s">
        <v>36</v>
      </c>
      <c r="O4167" t="s">
        <v>29</v>
      </c>
      <c r="P4167">
        <v>34</v>
      </c>
      <c r="Q4167" t="s">
        <v>57</v>
      </c>
      <c r="R4167">
        <v>4168</v>
      </c>
      <c r="S4167" t="str">
        <f t="shared" si="65"/>
        <v>100K-150K</v>
      </c>
    </row>
    <row r="4168" spans="1:19" x14ac:dyDescent="0.3">
      <c r="A4168" t="s">
        <v>41</v>
      </c>
      <c r="B4168" t="s">
        <v>62</v>
      </c>
      <c r="C4168">
        <v>2024</v>
      </c>
      <c r="D4168" t="s">
        <v>20</v>
      </c>
      <c r="E4168" t="s">
        <v>21</v>
      </c>
      <c r="F4168">
        <v>2.4</v>
      </c>
      <c r="G4168">
        <v>274</v>
      </c>
      <c r="H4168">
        <v>194</v>
      </c>
      <c r="I4168">
        <v>168</v>
      </c>
      <c r="J4168">
        <v>1</v>
      </c>
      <c r="K4168">
        <v>0</v>
      </c>
      <c r="L4168" t="s">
        <v>40</v>
      </c>
      <c r="M4168" t="s">
        <v>52</v>
      </c>
      <c r="N4168" t="s">
        <v>23</v>
      </c>
      <c r="O4168" t="s">
        <v>24</v>
      </c>
      <c r="P4168">
        <v>29</v>
      </c>
      <c r="Q4168" t="s">
        <v>37</v>
      </c>
      <c r="R4168">
        <v>26360</v>
      </c>
      <c r="S4168" t="str">
        <f t="shared" si="65"/>
        <v>0-50K</v>
      </c>
    </row>
    <row r="4169" spans="1:19" x14ac:dyDescent="0.3">
      <c r="A4169" t="s">
        <v>31</v>
      </c>
      <c r="B4169" t="s">
        <v>32</v>
      </c>
      <c r="C4169">
        <v>2012</v>
      </c>
      <c r="D4169" t="s">
        <v>20</v>
      </c>
      <c r="E4169" t="s">
        <v>21</v>
      </c>
      <c r="F4169">
        <v>1.5</v>
      </c>
      <c r="G4169">
        <v>149703</v>
      </c>
      <c r="H4169">
        <v>187</v>
      </c>
      <c r="I4169">
        <v>109</v>
      </c>
      <c r="J4169">
        <v>2</v>
      </c>
      <c r="K4169">
        <v>1</v>
      </c>
      <c r="L4169" t="s">
        <v>43</v>
      </c>
      <c r="M4169" t="s">
        <v>59</v>
      </c>
      <c r="N4169" t="s">
        <v>36</v>
      </c>
      <c r="O4169" t="s">
        <v>29</v>
      </c>
      <c r="P4169">
        <v>42</v>
      </c>
      <c r="Q4169" t="s">
        <v>140</v>
      </c>
      <c r="R4169">
        <v>877</v>
      </c>
      <c r="S4169" t="str">
        <f t="shared" si="65"/>
        <v>100K-150K</v>
      </c>
    </row>
    <row r="4170" spans="1:19" x14ac:dyDescent="0.3">
      <c r="A4170" t="s">
        <v>31</v>
      </c>
      <c r="B4170" t="s">
        <v>85</v>
      </c>
      <c r="C4170">
        <v>2018</v>
      </c>
      <c r="D4170" t="s">
        <v>63</v>
      </c>
      <c r="E4170" t="s">
        <v>140</v>
      </c>
      <c r="F4170">
        <v>2.7</v>
      </c>
      <c r="G4170">
        <v>40812</v>
      </c>
      <c r="H4170">
        <v>197</v>
      </c>
      <c r="I4170">
        <v>196</v>
      </c>
      <c r="J4170">
        <v>2</v>
      </c>
      <c r="K4170">
        <v>1</v>
      </c>
      <c r="L4170" t="s">
        <v>43</v>
      </c>
      <c r="M4170" t="s">
        <v>22</v>
      </c>
      <c r="N4170" t="s">
        <v>23</v>
      </c>
      <c r="O4170" t="s">
        <v>24</v>
      </c>
      <c r="P4170">
        <v>32</v>
      </c>
      <c r="Q4170" t="s">
        <v>64</v>
      </c>
      <c r="R4170">
        <v>13233</v>
      </c>
      <c r="S4170" t="str">
        <f t="shared" si="65"/>
        <v>0-50K</v>
      </c>
    </row>
    <row r="4171" spans="1:19" x14ac:dyDescent="0.3">
      <c r="A4171" t="s">
        <v>49</v>
      </c>
      <c r="B4171" t="s">
        <v>100</v>
      </c>
      <c r="C4171">
        <v>2015</v>
      </c>
      <c r="D4171" t="s">
        <v>65</v>
      </c>
      <c r="E4171" t="s">
        <v>140</v>
      </c>
      <c r="F4171">
        <v>0</v>
      </c>
      <c r="G4171">
        <v>63460</v>
      </c>
      <c r="H4171">
        <v>283</v>
      </c>
      <c r="I4171">
        <v>187</v>
      </c>
      <c r="J4171">
        <v>2</v>
      </c>
      <c r="K4171" t="s">
        <v>140</v>
      </c>
      <c r="L4171" t="s">
        <v>34</v>
      </c>
      <c r="M4171" t="s">
        <v>140</v>
      </c>
      <c r="N4171" t="s">
        <v>45</v>
      </c>
      <c r="O4171" t="s">
        <v>29</v>
      </c>
      <c r="P4171">
        <v>122</v>
      </c>
      <c r="Q4171" t="s">
        <v>57</v>
      </c>
      <c r="R4171">
        <v>6884</v>
      </c>
      <c r="S4171" t="str">
        <f t="shared" si="65"/>
        <v>50K-100K</v>
      </c>
    </row>
    <row r="4172" spans="1:19" x14ac:dyDescent="0.3">
      <c r="A4172" t="s">
        <v>38</v>
      </c>
      <c r="B4172" t="s">
        <v>47</v>
      </c>
      <c r="C4172">
        <v>2017</v>
      </c>
      <c r="D4172" t="s">
        <v>20</v>
      </c>
      <c r="E4172" t="s">
        <v>140</v>
      </c>
      <c r="F4172">
        <v>2.2000000000000002</v>
      </c>
      <c r="G4172">
        <v>179171</v>
      </c>
      <c r="H4172">
        <v>173</v>
      </c>
      <c r="I4172">
        <v>172</v>
      </c>
      <c r="J4172">
        <v>1</v>
      </c>
      <c r="K4172">
        <v>1</v>
      </c>
      <c r="L4172" t="s">
        <v>40</v>
      </c>
      <c r="M4172" t="s">
        <v>59</v>
      </c>
      <c r="N4172" t="s">
        <v>23</v>
      </c>
      <c r="O4172" t="s">
        <v>24</v>
      </c>
      <c r="P4172">
        <v>38</v>
      </c>
      <c r="Q4172" t="s">
        <v>64</v>
      </c>
      <c r="R4172">
        <v>4025</v>
      </c>
      <c r="S4172" t="str">
        <f t="shared" si="65"/>
        <v>150K-200K</v>
      </c>
    </row>
    <row r="4173" spans="1:19" x14ac:dyDescent="0.3">
      <c r="A4173" t="s">
        <v>38</v>
      </c>
      <c r="B4173" t="s">
        <v>86</v>
      </c>
      <c r="C4173">
        <v>2024</v>
      </c>
      <c r="D4173" t="s">
        <v>20</v>
      </c>
      <c r="E4173" t="s">
        <v>140</v>
      </c>
      <c r="F4173">
        <v>2.5</v>
      </c>
      <c r="G4173">
        <v>100</v>
      </c>
      <c r="H4173">
        <v>370</v>
      </c>
      <c r="I4173">
        <v>370</v>
      </c>
      <c r="J4173">
        <v>1</v>
      </c>
      <c r="K4173">
        <v>0</v>
      </c>
      <c r="L4173" t="s">
        <v>34</v>
      </c>
      <c r="M4173" t="s">
        <v>140</v>
      </c>
      <c r="N4173" t="s">
        <v>84</v>
      </c>
      <c r="O4173" t="s">
        <v>95</v>
      </c>
      <c r="P4173">
        <v>11</v>
      </c>
      <c r="Q4173" t="s">
        <v>76</v>
      </c>
      <c r="R4173">
        <v>28305</v>
      </c>
      <c r="S4173" t="str">
        <f t="shared" si="65"/>
        <v>0-50K</v>
      </c>
    </row>
    <row r="4174" spans="1:19" x14ac:dyDescent="0.3">
      <c r="A4174" t="s">
        <v>18</v>
      </c>
      <c r="B4174" t="s">
        <v>51</v>
      </c>
      <c r="C4174">
        <v>2006</v>
      </c>
      <c r="D4174" t="s">
        <v>20</v>
      </c>
      <c r="E4174" t="s">
        <v>21</v>
      </c>
      <c r="F4174">
        <v>1.6</v>
      </c>
      <c r="G4174">
        <v>372094</v>
      </c>
      <c r="H4174">
        <v>141</v>
      </c>
      <c r="I4174">
        <v>131</v>
      </c>
      <c r="J4174">
        <v>4</v>
      </c>
      <c r="K4174">
        <v>0</v>
      </c>
      <c r="L4174" t="s">
        <v>34</v>
      </c>
      <c r="M4174" t="s">
        <v>59</v>
      </c>
      <c r="N4174" t="s">
        <v>45</v>
      </c>
      <c r="O4174" t="s">
        <v>29</v>
      </c>
      <c r="P4174">
        <v>37</v>
      </c>
      <c r="Q4174" t="s">
        <v>140</v>
      </c>
      <c r="R4174">
        <v>500</v>
      </c>
      <c r="S4174" t="str">
        <f t="shared" si="65"/>
        <v>200K+</v>
      </c>
    </row>
    <row r="4175" spans="1:19" x14ac:dyDescent="0.3">
      <c r="A4175" t="s">
        <v>80</v>
      </c>
      <c r="B4175" t="s">
        <v>98</v>
      </c>
      <c r="C4175">
        <v>2017</v>
      </c>
      <c r="D4175" t="s">
        <v>20</v>
      </c>
      <c r="E4175" t="s">
        <v>21</v>
      </c>
      <c r="F4175">
        <v>2.2000000000000002</v>
      </c>
      <c r="G4175">
        <v>23953</v>
      </c>
      <c r="H4175">
        <v>171</v>
      </c>
      <c r="I4175">
        <v>158</v>
      </c>
      <c r="J4175">
        <v>3</v>
      </c>
      <c r="K4175">
        <v>1</v>
      </c>
      <c r="L4175" t="s">
        <v>43</v>
      </c>
      <c r="M4175" t="s">
        <v>52</v>
      </c>
      <c r="N4175" t="s">
        <v>23</v>
      </c>
      <c r="O4175" t="s">
        <v>24</v>
      </c>
      <c r="P4175">
        <v>32</v>
      </c>
      <c r="Q4175" t="s">
        <v>88</v>
      </c>
      <c r="R4175">
        <v>11057</v>
      </c>
      <c r="S4175" t="str">
        <f t="shared" si="65"/>
        <v>0-50K</v>
      </c>
    </row>
    <row r="4176" spans="1:19" x14ac:dyDescent="0.3">
      <c r="A4176" t="s">
        <v>73</v>
      </c>
      <c r="B4176" t="s">
        <v>97</v>
      </c>
      <c r="C4176">
        <v>2013</v>
      </c>
      <c r="D4176" t="s">
        <v>20</v>
      </c>
      <c r="E4176" t="s">
        <v>140</v>
      </c>
      <c r="F4176">
        <v>1.4</v>
      </c>
      <c r="G4176">
        <v>162847</v>
      </c>
      <c r="H4176">
        <v>124</v>
      </c>
      <c r="I4176">
        <v>119</v>
      </c>
      <c r="J4176">
        <v>3</v>
      </c>
      <c r="K4176" t="s">
        <v>140</v>
      </c>
      <c r="L4176" t="s">
        <v>34</v>
      </c>
      <c r="M4176" t="s">
        <v>72</v>
      </c>
      <c r="N4176" t="s">
        <v>45</v>
      </c>
      <c r="O4176" t="s">
        <v>29</v>
      </c>
      <c r="P4176">
        <v>37</v>
      </c>
      <c r="Q4176" t="s">
        <v>37</v>
      </c>
      <c r="R4176">
        <v>10875</v>
      </c>
      <c r="S4176" t="str">
        <f t="shared" si="65"/>
        <v>150K-200K</v>
      </c>
    </row>
    <row r="4177" spans="1:19" x14ac:dyDescent="0.3">
      <c r="A4177" t="s">
        <v>31</v>
      </c>
      <c r="B4177" t="s">
        <v>61</v>
      </c>
      <c r="C4177">
        <v>2005</v>
      </c>
      <c r="D4177" t="s">
        <v>20</v>
      </c>
      <c r="E4177" t="s">
        <v>67</v>
      </c>
      <c r="F4177">
        <v>1.6</v>
      </c>
      <c r="G4177">
        <v>103988</v>
      </c>
      <c r="H4177">
        <v>133</v>
      </c>
      <c r="I4177">
        <v>127</v>
      </c>
      <c r="J4177">
        <v>3</v>
      </c>
      <c r="K4177">
        <v>1</v>
      </c>
      <c r="L4177" t="s">
        <v>34</v>
      </c>
      <c r="M4177" t="s">
        <v>28</v>
      </c>
      <c r="N4177" t="s">
        <v>45</v>
      </c>
      <c r="O4177" t="s">
        <v>29</v>
      </c>
      <c r="P4177">
        <v>36</v>
      </c>
      <c r="Q4177" t="s">
        <v>57</v>
      </c>
      <c r="R4177">
        <v>500</v>
      </c>
      <c r="S4177" t="str">
        <f t="shared" si="65"/>
        <v>100K-150K</v>
      </c>
    </row>
    <row r="4178" spans="1:19" x14ac:dyDescent="0.3">
      <c r="A4178" t="s">
        <v>80</v>
      </c>
      <c r="B4178" t="s">
        <v>102</v>
      </c>
      <c r="C4178">
        <v>2016</v>
      </c>
      <c r="D4178" t="s">
        <v>20</v>
      </c>
      <c r="E4178" t="s">
        <v>21</v>
      </c>
      <c r="F4178">
        <v>2</v>
      </c>
      <c r="G4178">
        <v>157759</v>
      </c>
      <c r="H4178">
        <v>187</v>
      </c>
      <c r="I4178">
        <v>140</v>
      </c>
      <c r="J4178">
        <v>3</v>
      </c>
      <c r="K4178">
        <v>1</v>
      </c>
      <c r="L4178" t="s">
        <v>43</v>
      </c>
      <c r="M4178" t="s">
        <v>52</v>
      </c>
      <c r="N4178" t="s">
        <v>23</v>
      </c>
      <c r="O4178" t="s">
        <v>24</v>
      </c>
      <c r="P4178">
        <v>37</v>
      </c>
      <c r="Q4178" t="s">
        <v>37</v>
      </c>
      <c r="R4178">
        <v>8354</v>
      </c>
      <c r="S4178" t="str">
        <f t="shared" si="65"/>
        <v>150K-200K</v>
      </c>
    </row>
    <row r="4179" spans="1:19" x14ac:dyDescent="0.3">
      <c r="A4179" t="s">
        <v>38</v>
      </c>
      <c r="B4179" t="s">
        <v>47</v>
      </c>
      <c r="C4179">
        <v>2007</v>
      </c>
      <c r="D4179" t="s">
        <v>20</v>
      </c>
      <c r="E4179" t="s">
        <v>140</v>
      </c>
      <c r="F4179">
        <v>2.2000000000000002</v>
      </c>
      <c r="G4179">
        <v>182243</v>
      </c>
      <c r="H4179">
        <v>179</v>
      </c>
      <c r="I4179">
        <v>162</v>
      </c>
      <c r="J4179">
        <v>4</v>
      </c>
      <c r="K4179">
        <v>0</v>
      </c>
      <c r="L4179" t="s">
        <v>43</v>
      </c>
      <c r="M4179" t="s">
        <v>52</v>
      </c>
      <c r="N4179" t="s">
        <v>23</v>
      </c>
      <c r="O4179" t="s">
        <v>24</v>
      </c>
      <c r="P4179">
        <v>41</v>
      </c>
      <c r="Q4179" t="s">
        <v>140</v>
      </c>
      <c r="R4179">
        <v>500</v>
      </c>
      <c r="S4179" t="str">
        <f t="shared" si="65"/>
        <v>150K-200K</v>
      </c>
    </row>
    <row r="4180" spans="1:19" x14ac:dyDescent="0.3">
      <c r="A4180" t="s">
        <v>38</v>
      </c>
      <c r="B4180" t="s">
        <v>89</v>
      </c>
      <c r="C4180">
        <v>2024</v>
      </c>
      <c r="D4180" t="s">
        <v>20</v>
      </c>
      <c r="E4180" t="s">
        <v>21</v>
      </c>
      <c r="F4180">
        <v>2.5</v>
      </c>
      <c r="G4180">
        <v>100</v>
      </c>
      <c r="H4180">
        <v>156</v>
      </c>
      <c r="I4180">
        <v>156</v>
      </c>
      <c r="J4180">
        <v>1</v>
      </c>
      <c r="K4180" t="s">
        <v>140</v>
      </c>
      <c r="L4180" t="s">
        <v>34</v>
      </c>
      <c r="M4180" t="s">
        <v>94</v>
      </c>
      <c r="N4180" t="s">
        <v>45</v>
      </c>
      <c r="O4180" t="s">
        <v>24</v>
      </c>
      <c r="P4180">
        <v>37</v>
      </c>
      <c r="Q4180" t="s">
        <v>57</v>
      </c>
      <c r="R4180">
        <v>23692</v>
      </c>
      <c r="S4180" t="str">
        <f t="shared" si="65"/>
        <v>0-50K</v>
      </c>
    </row>
    <row r="4181" spans="1:19" x14ac:dyDescent="0.3">
      <c r="A4181" t="s">
        <v>41</v>
      </c>
      <c r="B4181" t="s">
        <v>103</v>
      </c>
      <c r="C4181">
        <v>2020</v>
      </c>
      <c r="D4181" t="s">
        <v>63</v>
      </c>
      <c r="E4181" t="s">
        <v>140</v>
      </c>
      <c r="F4181">
        <v>2.8</v>
      </c>
      <c r="G4181">
        <v>100</v>
      </c>
      <c r="H4181">
        <v>213</v>
      </c>
      <c r="I4181">
        <v>211</v>
      </c>
      <c r="J4181">
        <v>2</v>
      </c>
      <c r="K4181">
        <v>1</v>
      </c>
      <c r="L4181" t="s">
        <v>40</v>
      </c>
      <c r="M4181" t="s">
        <v>140</v>
      </c>
      <c r="N4181" t="s">
        <v>23</v>
      </c>
      <c r="O4181" t="s">
        <v>24</v>
      </c>
      <c r="P4181">
        <v>27</v>
      </c>
      <c r="Q4181" t="s">
        <v>88</v>
      </c>
      <c r="R4181">
        <v>19195</v>
      </c>
      <c r="S4181" t="str">
        <f t="shared" si="65"/>
        <v>0-50K</v>
      </c>
    </row>
    <row r="4182" spans="1:19" x14ac:dyDescent="0.3">
      <c r="A4182" t="s">
        <v>49</v>
      </c>
      <c r="B4182" t="s">
        <v>92</v>
      </c>
      <c r="C4182">
        <v>2011</v>
      </c>
      <c r="D4182" t="s">
        <v>63</v>
      </c>
      <c r="E4182" t="s">
        <v>21</v>
      </c>
      <c r="F4182">
        <v>2.9</v>
      </c>
      <c r="G4182">
        <v>144739</v>
      </c>
      <c r="H4182">
        <v>223</v>
      </c>
      <c r="I4182">
        <v>205</v>
      </c>
      <c r="J4182">
        <v>3</v>
      </c>
      <c r="K4182">
        <v>1</v>
      </c>
      <c r="L4182" t="s">
        <v>40</v>
      </c>
      <c r="M4182" t="s">
        <v>59</v>
      </c>
      <c r="N4182" t="s">
        <v>23</v>
      </c>
      <c r="O4182" t="s">
        <v>24</v>
      </c>
      <c r="P4182">
        <v>27</v>
      </c>
      <c r="Q4182" t="s">
        <v>37</v>
      </c>
      <c r="R4182">
        <v>1505</v>
      </c>
      <c r="S4182" t="str">
        <f t="shared" si="65"/>
        <v>100K-150K</v>
      </c>
    </row>
    <row r="4183" spans="1:19" x14ac:dyDescent="0.3">
      <c r="A4183" t="s">
        <v>38</v>
      </c>
      <c r="B4183" t="s">
        <v>89</v>
      </c>
      <c r="C4183">
        <v>2013</v>
      </c>
      <c r="D4183" t="s">
        <v>20</v>
      </c>
      <c r="E4183" t="s">
        <v>21</v>
      </c>
      <c r="F4183">
        <v>2.5</v>
      </c>
      <c r="G4183">
        <v>210092</v>
      </c>
      <c r="H4183">
        <v>172</v>
      </c>
      <c r="I4183">
        <v>151</v>
      </c>
      <c r="J4183">
        <v>2</v>
      </c>
      <c r="K4183">
        <v>0</v>
      </c>
      <c r="L4183" t="s">
        <v>40</v>
      </c>
      <c r="M4183" t="s">
        <v>52</v>
      </c>
      <c r="N4183" t="s">
        <v>45</v>
      </c>
      <c r="O4183" t="s">
        <v>29</v>
      </c>
      <c r="P4183">
        <v>35</v>
      </c>
      <c r="Q4183" t="s">
        <v>46</v>
      </c>
      <c r="R4183">
        <v>500</v>
      </c>
      <c r="S4183" t="str">
        <f t="shared" si="65"/>
        <v>200K+</v>
      </c>
    </row>
    <row r="4184" spans="1:19" x14ac:dyDescent="0.3">
      <c r="A4184" t="s">
        <v>55</v>
      </c>
      <c r="B4184" t="s">
        <v>75</v>
      </c>
      <c r="C4184">
        <v>2010</v>
      </c>
      <c r="D4184" t="s">
        <v>20</v>
      </c>
      <c r="E4184" t="s">
        <v>21</v>
      </c>
      <c r="F4184">
        <v>1.9</v>
      </c>
      <c r="G4184">
        <v>199688</v>
      </c>
      <c r="H4184">
        <v>167</v>
      </c>
      <c r="I4184">
        <v>141</v>
      </c>
      <c r="J4184">
        <v>4</v>
      </c>
      <c r="K4184">
        <v>1</v>
      </c>
      <c r="L4184" t="s">
        <v>43</v>
      </c>
      <c r="M4184" t="s">
        <v>52</v>
      </c>
      <c r="N4184" t="s">
        <v>45</v>
      </c>
      <c r="O4184" t="s">
        <v>29</v>
      </c>
      <c r="P4184">
        <v>35</v>
      </c>
      <c r="Q4184" t="s">
        <v>37</v>
      </c>
      <c r="R4184">
        <v>500</v>
      </c>
      <c r="S4184" t="str">
        <f t="shared" si="65"/>
        <v>150K-200K</v>
      </c>
    </row>
    <row r="4185" spans="1:19" x14ac:dyDescent="0.3">
      <c r="A4185" t="s">
        <v>53</v>
      </c>
      <c r="B4185" t="s">
        <v>79</v>
      </c>
      <c r="C4185">
        <v>2009</v>
      </c>
      <c r="D4185" t="s">
        <v>20</v>
      </c>
      <c r="E4185" t="s">
        <v>21</v>
      </c>
      <c r="F4185">
        <v>1.4</v>
      </c>
      <c r="G4185">
        <v>119029</v>
      </c>
      <c r="H4185">
        <v>187</v>
      </c>
      <c r="I4185">
        <v>187</v>
      </c>
      <c r="J4185">
        <v>5</v>
      </c>
      <c r="K4185">
        <v>1</v>
      </c>
      <c r="L4185" t="s">
        <v>40</v>
      </c>
      <c r="M4185" t="s">
        <v>44</v>
      </c>
      <c r="N4185" t="s">
        <v>45</v>
      </c>
      <c r="O4185" t="s">
        <v>29</v>
      </c>
      <c r="P4185">
        <v>37</v>
      </c>
      <c r="Q4185" t="s">
        <v>76</v>
      </c>
      <c r="R4185">
        <v>7486</v>
      </c>
      <c r="S4185" t="str">
        <f t="shared" si="65"/>
        <v>100K-150K</v>
      </c>
    </row>
    <row r="4186" spans="1:19" x14ac:dyDescent="0.3">
      <c r="A4186" t="s">
        <v>73</v>
      </c>
      <c r="B4186" t="s">
        <v>97</v>
      </c>
      <c r="C4186">
        <v>2016</v>
      </c>
      <c r="D4186" t="s">
        <v>20</v>
      </c>
      <c r="E4186" t="s">
        <v>21</v>
      </c>
      <c r="F4186">
        <v>2.2999999999999998</v>
      </c>
      <c r="G4186">
        <v>172851</v>
      </c>
      <c r="H4186">
        <v>167</v>
      </c>
      <c r="I4186">
        <v>178</v>
      </c>
      <c r="J4186">
        <v>3</v>
      </c>
      <c r="K4186">
        <v>0</v>
      </c>
      <c r="L4186" t="s">
        <v>40</v>
      </c>
      <c r="M4186" t="s">
        <v>72</v>
      </c>
      <c r="N4186" t="s">
        <v>45</v>
      </c>
      <c r="O4186" t="s">
        <v>29</v>
      </c>
      <c r="P4186">
        <v>33</v>
      </c>
      <c r="Q4186" t="s">
        <v>140</v>
      </c>
      <c r="R4186">
        <v>16418</v>
      </c>
      <c r="S4186" t="str">
        <f t="shared" si="65"/>
        <v>150K-200K</v>
      </c>
    </row>
    <row r="4187" spans="1:19" x14ac:dyDescent="0.3">
      <c r="A4187" t="s">
        <v>73</v>
      </c>
      <c r="B4187" t="s">
        <v>97</v>
      </c>
      <c r="C4187">
        <v>2007</v>
      </c>
      <c r="D4187" t="s">
        <v>20</v>
      </c>
      <c r="E4187" t="s">
        <v>21</v>
      </c>
      <c r="F4187">
        <v>2.5</v>
      </c>
      <c r="G4187">
        <v>198930</v>
      </c>
      <c r="H4187">
        <v>169</v>
      </c>
      <c r="I4187">
        <v>169</v>
      </c>
      <c r="J4187">
        <v>4</v>
      </c>
      <c r="K4187">
        <v>0</v>
      </c>
      <c r="L4187" t="s">
        <v>34</v>
      </c>
      <c r="M4187" t="s">
        <v>140</v>
      </c>
      <c r="N4187" t="s">
        <v>45</v>
      </c>
      <c r="O4187" t="s">
        <v>29</v>
      </c>
      <c r="P4187">
        <v>31</v>
      </c>
      <c r="Q4187" t="s">
        <v>57</v>
      </c>
      <c r="R4187">
        <v>3504</v>
      </c>
      <c r="S4187" t="str">
        <f t="shared" si="65"/>
        <v>150K-200K</v>
      </c>
    </row>
    <row r="4188" spans="1:19" x14ac:dyDescent="0.3">
      <c r="A4188" t="s">
        <v>18</v>
      </c>
      <c r="B4188" t="s">
        <v>70</v>
      </c>
      <c r="C4188">
        <v>2005</v>
      </c>
      <c r="D4188" t="s">
        <v>20</v>
      </c>
      <c r="E4188" t="s">
        <v>21</v>
      </c>
      <c r="F4188">
        <v>2.4</v>
      </c>
      <c r="G4188">
        <v>58144</v>
      </c>
      <c r="H4188">
        <v>179</v>
      </c>
      <c r="I4188">
        <v>168</v>
      </c>
      <c r="J4188">
        <v>5</v>
      </c>
      <c r="K4188">
        <v>1</v>
      </c>
      <c r="L4188" t="s">
        <v>43</v>
      </c>
      <c r="M4188" t="s">
        <v>44</v>
      </c>
      <c r="N4188" t="s">
        <v>45</v>
      </c>
      <c r="O4188" t="s">
        <v>29</v>
      </c>
      <c r="P4188">
        <v>35</v>
      </c>
      <c r="Q4188" t="s">
        <v>25</v>
      </c>
      <c r="R4188">
        <v>7216</v>
      </c>
      <c r="S4188" t="str">
        <f t="shared" si="65"/>
        <v>50K-100K</v>
      </c>
    </row>
    <row r="4189" spans="1:19" x14ac:dyDescent="0.3">
      <c r="A4189" t="s">
        <v>41</v>
      </c>
      <c r="B4189" t="s">
        <v>42</v>
      </c>
      <c r="C4189">
        <v>2015</v>
      </c>
      <c r="D4189" t="s">
        <v>20</v>
      </c>
      <c r="E4189" t="s">
        <v>21</v>
      </c>
      <c r="F4189">
        <v>1.5</v>
      </c>
      <c r="G4189">
        <v>38402</v>
      </c>
      <c r="H4189">
        <v>114</v>
      </c>
      <c r="I4189">
        <v>96</v>
      </c>
      <c r="J4189">
        <v>4</v>
      </c>
      <c r="K4189">
        <v>0</v>
      </c>
      <c r="L4189" t="s">
        <v>40</v>
      </c>
      <c r="M4189" t="s">
        <v>52</v>
      </c>
      <c r="N4189" t="s">
        <v>45</v>
      </c>
      <c r="O4189" t="s">
        <v>24</v>
      </c>
      <c r="P4189">
        <v>42</v>
      </c>
      <c r="Q4189" t="s">
        <v>37</v>
      </c>
      <c r="R4189">
        <v>7701</v>
      </c>
      <c r="S4189" t="str">
        <f t="shared" si="65"/>
        <v>0-50K</v>
      </c>
    </row>
    <row r="4190" spans="1:19" x14ac:dyDescent="0.3">
      <c r="A4190" t="s">
        <v>26</v>
      </c>
      <c r="B4190" t="s">
        <v>27</v>
      </c>
      <c r="C4190">
        <v>2012</v>
      </c>
      <c r="D4190" t="s">
        <v>63</v>
      </c>
      <c r="E4190" t="s">
        <v>21</v>
      </c>
      <c r="F4190">
        <v>2.5</v>
      </c>
      <c r="G4190">
        <v>228520</v>
      </c>
      <c r="H4190">
        <v>203</v>
      </c>
      <c r="I4190">
        <v>171</v>
      </c>
      <c r="J4190">
        <v>2</v>
      </c>
      <c r="K4190" t="s">
        <v>140</v>
      </c>
      <c r="L4190" t="s">
        <v>40</v>
      </c>
      <c r="M4190" t="s">
        <v>72</v>
      </c>
      <c r="N4190" t="s">
        <v>23</v>
      </c>
      <c r="O4190" t="s">
        <v>29</v>
      </c>
      <c r="P4190">
        <v>30</v>
      </c>
      <c r="Q4190" t="s">
        <v>25</v>
      </c>
      <c r="R4190">
        <v>500</v>
      </c>
      <c r="S4190" t="str">
        <f t="shared" si="65"/>
        <v>200K+</v>
      </c>
    </row>
    <row r="4191" spans="1:19" x14ac:dyDescent="0.3">
      <c r="A4191" t="s">
        <v>38</v>
      </c>
      <c r="B4191" t="s">
        <v>39</v>
      </c>
      <c r="C4191">
        <v>2007</v>
      </c>
      <c r="D4191" t="s">
        <v>63</v>
      </c>
      <c r="E4191" t="s">
        <v>21</v>
      </c>
      <c r="F4191">
        <v>2.2999999999999998</v>
      </c>
      <c r="G4191">
        <v>331270</v>
      </c>
      <c r="H4191">
        <v>183</v>
      </c>
      <c r="I4191">
        <v>182</v>
      </c>
      <c r="J4191">
        <v>4</v>
      </c>
      <c r="K4191" t="s">
        <v>140</v>
      </c>
      <c r="L4191" t="s">
        <v>43</v>
      </c>
      <c r="M4191" t="s">
        <v>52</v>
      </c>
      <c r="N4191" t="s">
        <v>23</v>
      </c>
      <c r="O4191" t="s">
        <v>24</v>
      </c>
      <c r="P4191">
        <v>28</v>
      </c>
      <c r="Q4191" t="s">
        <v>30</v>
      </c>
      <c r="R4191">
        <v>500</v>
      </c>
      <c r="S4191" t="str">
        <f t="shared" si="65"/>
        <v>200K+</v>
      </c>
    </row>
    <row r="4192" spans="1:19" x14ac:dyDescent="0.3">
      <c r="A4192" t="s">
        <v>31</v>
      </c>
      <c r="B4192" t="s">
        <v>32</v>
      </c>
      <c r="C4192">
        <v>2010</v>
      </c>
      <c r="D4192" t="s">
        <v>20</v>
      </c>
      <c r="E4192" t="s">
        <v>21</v>
      </c>
      <c r="F4192">
        <v>2.2000000000000002</v>
      </c>
      <c r="G4192">
        <v>120556</v>
      </c>
      <c r="H4192">
        <v>149</v>
      </c>
      <c r="I4192">
        <v>139</v>
      </c>
      <c r="J4192">
        <v>3</v>
      </c>
      <c r="K4192">
        <v>0</v>
      </c>
      <c r="L4192" t="s">
        <v>34</v>
      </c>
      <c r="M4192" t="s">
        <v>140</v>
      </c>
      <c r="N4192" t="s">
        <v>36</v>
      </c>
      <c r="O4192" t="s">
        <v>24</v>
      </c>
      <c r="P4192">
        <v>32</v>
      </c>
      <c r="Q4192" t="s">
        <v>30</v>
      </c>
      <c r="R4192">
        <v>1101</v>
      </c>
      <c r="S4192" t="str">
        <f t="shared" si="65"/>
        <v>100K-150K</v>
      </c>
    </row>
    <row r="4193" spans="1:19" x14ac:dyDescent="0.3">
      <c r="A4193" t="s">
        <v>31</v>
      </c>
      <c r="B4193" t="s">
        <v>32</v>
      </c>
      <c r="C4193">
        <v>2022</v>
      </c>
      <c r="D4193" t="s">
        <v>33</v>
      </c>
      <c r="E4193" t="s">
        <v>21</v>
      </c>
      <c r="F4193">
        <v>2.5</v>
      </c>
      <c r="G4193">
        <v>7631</v>
      </c>
      <c r="H4193">
        <v>160</v>
      </c>
      <c r="I4193">
        <v>145</v>
      </c>
      <c r="J4193">
        <v>1</v>
      </c>
      <c r="K4193">
        <v>0</v>
      </c>
      <c r="L4193" t="s">
        <v>40</v>
      </c>
      <c r="M4193" t="s">
        <v>140</v>
      </c>
      <c r="N4193" t="s">
        <v>36</v>
      </c>
      <c r="O4193" t="s">
        <v>29</v>
      </c>
      <c r="P4193">
        <v>58</v>
      </c>
      <c r="Q4193" t="s">
        <v>76</v>
      </c>
      <c r="R4193">
        <v>16540</v>
      </c>
      <c r="S4193" t="str">
        <f t="shared" si="65"/>
        <v>0-50K</v>
      </c>
    </row>
    <row r="4194" spans="1:19" x14ac:dyDescent="0.3">
      <c r="A4194" t="s">
        <v>73</v>
      </c>
      <c r="B4194" t="s">
        <v>90</v>
      </c>
      <c r="C4194">
        <v>2021</v>
      </c>
      <c r="D4194" t="s">
        <v>20</v>
      </c>
      <c r="E4194" t="s">
        <v>140</v>
      </c>
      <c r="F4194">
        <v>2.5</v>
      </c>
      <c r="G4194">
        <v>20532</v>
      </c>
      <c r="H4194">
        <v>146</v>
      </c>
      <c r="I4194">
        <v>141</v>
      </c>
      <c r="J4194">
        <v>1</v>
      </c>
      <c r="K4194">
        <v>0</v>
      </c>
      <c r="L4194" t="s">
        <v>43</v>
      </c>
      <c r="M4194" t="s">
        <v>94</v>
      </c>
      <c r="N4194" t="s">
        <v>45</v>
      </c>
      <c r="O4194" t="s">
        <v>29</v>
      </c>
      <c r="P4194">
        <v>39</v>
      </c>
      <c r="Q4194" t="s">
        <v>48</v>
      </c>
      <c r="R4194">
        <v>34366</v>
      </c>
      <c r="S4194" t="str">
        <f t="shared" si="65"/>
        <v>0-50K</v>
      </c>
    </row>
    <row r="4195" spans="1:19" x14ac:dyDescent="0.3">
      <c r="A4195" t="s">
        <v>55</v>
      </c>
      <c r="B4195" t="s">
        <v>69</v>
      </c>
      <c r="C4195">
        <v>2019</v>
      </c>
      <c r="D4195" t="s">
        <v>65</v>
      </c>
      <c r="E4195" t="s">
        <v>21</v>
      </c>
      <c r="F4195">
        <v>0</v>
      </c>
      <c r="G4195">
        <v>86704</v>
      </c>
      <c r="H4195">
        <v>187</v>
      </c>
      <c r="I4195">
        <v>380</v>
      </c>
      <c r="J4195">
        <v>1</v>
      </c>
      <c r="K4195">
        <v>0</v>
      </c>
      <c r="L4195" t="s">
        <v>34</v>
      </c>
      <c r="M4195" t="s">
        <v>28</v>
      </c>
      <c r="N4195" t="s">
        <v>23</v>
      </c>
      <c r="O4195" t="s">
        <v>24</v>
      </c>
      <c r="P4195">
        <v>128</v>
      </c>
      <c r="Q4195" t="s">
        <v>57</v>
      </c>
      <c r="R4195">
        <v>14188</v>
      </c>
      <c r="S4195" t="str">
        <f t="shared" si="65"/>
        <v>50K-100K</v>
      </c>
    </row>
    <row r="4196" spans="1:19" x14ac:dyDescent="0.3">
      <c r="A4196" t="s">
        <v>41</v>
      </c>
      <c r="B4196" t="s">
        <v>62</v>
      </c>
      <c r="C4196">
        <v>2022</v>
      </c>
      <c r="D4196" t="s">
        <v>20</v>
      </c>
      <c r="E4196" t="s">
        <v>21</v>
      </c>
      <c r="F4196">
        <v>2.2999999999999998</v>
      </c>
      <c r="G4196">
        <v>32911</v>
      </c>
      <c r="H4196">
        <v>193</v>
      </c>
      <c r="I4196">
        <v>177</v>
      </c>
      <c r="J4196">
        <v>1</v>
      </c>
      <c r="K4196">
        <v>0</v>
      </c>
      <c r="L4196" t="s">
        <v>40</v>
      </c>
      <c r="M4196" t="s">
        <v>72</v>
      </c>
      <c r="N4196" t="s">
        <v>23</v>
      </c>
      <c r="O4196" t="s">
        <v>24</v>
      </c>
      <c r="P4196">
        <v>32</v>
      </c>
      <c r="Q4196" t="s">
        <v>88</v>
      </c>
      <c r="R4196">
        <v>18910</v>
      </c>
      <c r="S4196" t="str">
        <f t="shared" si="65"/>
        <v>0-50K</v>
      </c>
    </row>
    <row r="4197" spans="1:19" x14ac:dyDescent="0.3">
      <c r="A4197" t="s">
        <v>26</v>
      </c>
      <c r="B4197" t="s">
        <v>27</v>
      </c>
      <c r="C4197">
        <v>2011</v>
      </c>
      <c r="D4197" t="s">
        <v>20</v>
      </c>
      <c r="E4197" t="s">
        <v>21</v>
      </c>
      <c r="F4197">
        <v>2.2000000000000002</v>
      </c>
      <c r="G4197">
        <v>170509</v>
      </c>
      <c r="H4197">
        <v>162</v>
      </c>
      <c r="I4197">
        <v>156</v>
      </c>
      <c r="J4197">
        <v>4</v>
      </c>
      <c r="K4197">
        <v>0</v>
      </c>
      <c r="L4197" t="s">
        <v>140</v>
      </c>
      <c r="M4197" t="s">
        <v>94</v>
      </c>
      <c r="N4197" t="s">
        <v>23</v>
      </c>
      <c r="O4197" t="s">
        <v>24</v>
      </c>
      <c r="P4197">
        <v>31</v>
      </c>
      <c r="Q4197" t="s">
        <v>64</v>
      </c>
      <c r="R4197">
        <v>500</v>
      </c>
      <c r="S4197" t="str">
        <f t="shared" si="65"/>
        <v>150K-200K</v>
      </c>
    </row>
    <row r="4198" spans="1:19" x14ac:dyDescent="0.3">
      <c r="A4198" t="s">
        <v>80</v>
      </c>
      <c r="B4198" t="s">
        <v>98</v>
      </c>
      <c r="C4198">
        <v>2017</v>
      </c>
      <c r="D4198" t="s">
        <v>20</v>
      </c>
      <c r="E4198" t="s">
        <v>21</v>
      </c>
      <c r="F4198">
        <v>2.5</v>
      </c>
      <c r="G4198">
        <v>103805</v>
      </c>
      <c r="H4198">
        <v>241</v>
      </c>
      <c r="I4198">
        <v>229</v>
      </c>
      <c r="J4198">
        <v>3</v>
      </c>
      <c r="K4198">
        <v>1</v>
      </c>
      <c r="L4198" t="s">
        <v>40</v>
      </c>
      <c r="M4198" t="s">
        <v>28</v>
      </c>
      <c r="N4198" t="s">
        <v>23</v>
      </c>
      <c r="O4198" t="s">
        <v>24</v>
      </c>
      <c r="P4198">
        <v>27</v>
      </c>
      <c r="Q4198" t="s">
        <v>88</v>
      </c>
      <c r="R4198">
        <v>6911</v>
      </c>
      <c r="S4198" t="str">
        <f t="shared" si="65"/>
        <v>100K-150K</v>
      </c>
    </row>
    <row r="4199" spans="1:19" x14ac:dyDescent="0.3">
      <c r="A4199" t="s">
        <v>49</v>
      </c>
      <c r="B4199" t="s">
        <v>92</v>
      </c>
      <c r="C4199">
        <v>2005</v>
      </c>
      <c r="D4199" t="s">
        <v>20</v>
      </c>
      <c r="E4199" t="s">
        <v>21</v>
      </c>
      <c r="F4199">
        <v>2</v>
      </c>
      <c r="G4199">
        <v>168604</v>
      </c>
      <c r="H4199">
        <v>153</v>
      </c>
      <c r="I4199">
        <v>138</v>
      </c>
      <c r="J4199">
        <v>4</v>
      </c>
      <c r="K4199">
        <v>1</v>
      </c>
      <c r="L4199" t="s">
        <v>40</v>
      </c>
      <c r="M4199" t="s">
        <v>28</v>
      </c>
      <c r="N4199" t="s">
        <v>23</v>
      </c>
      <c r="O4199" t="s">
        <v>24</v>
      </c>
      <c r="P4199">
        <v>39</v>
      </c>
      <c r="Q4199" t="s">
        <v>30</v>
      </c>
      <c r="R4199">
        <v>500</v>
      </c>
      <c r="S4199" t="str">
        <f t="shared" si="65"/>
        <v>150K-200K</v>
      </c>
    </row>
    <row r="4200" spans="1:19" x14ac:dyDescent="0.3">
      <c r="A4200" t="s">
        <v>38</v>
      </c>
      <c r="B4200" t="s">
        <v>89</v>
      </c>
      <c r="C4200">
        <v>2012</v>
      </c>
      <c r="D4200" t="s">
        <v>20</v>
      </c>
      <c r="E4200" t="s">
        <v>21</v>
      </c>
      <c r="F4200">
        <v>1.5</v>
      </c>
      <c r="G4200">
        <v>50592</v>
      </c>
      <c r="H4200">
        <v>133</v>
      </c>
      <c r="I4200">
        <v>136</v>
      </c>
      <c r="J4200">
        <v>4</v>
      </c>
      <c r="K4200">
        <v>1</v>
      </c>
      <c r="L4200" t="s">
        <v>140</v>
      </c>
      <c r="M4200" t="s">
        <v>22</v>
      </c>
      <c r="N4200" t="s">
        <v>45</v>
      </c>
      <c r="O4200" t="s">
        <v>29</v>
      </c>
      <c r="P4200">
        <v>41</v>
      </c>
      <c r="Q4200" t="s">
        <v>64</v>
      </c>
      <c r="R4200">
        <v>5071</v>
      </c>
      <c r="S4200" t="str">
        <f t="shared" si="65"/>
        <v>50K-100K</v>
      </c>
    </row>
    <row r="4201" spans="1:19" x14ac:dyDescent="0.3">
      <c r="A4201" t="s">
        <v>80</v>
      </c>
      <c r="B4201" t="s">
        <v>102</v>
      </c>
      <c r="C4201">
        <v>2019</v>
      </c>
      <c r="D4201" t="s">
        <v>20</v>
      </c>
      <c r="E4201" t="s">
        <v>21</v>
      </c>
      <c r="F4201">
        <v>2.5</v>
      </c>
      <c r="G4201">
        <v>51953</v>
      </c>
      <c r="H4201">
        <v>205</v>
      </c>
      <c r="I4201">
        <v>196</v>
      </c>
      <c r="J4201">
        <v>2</v>
      </c>
      <c r="K4201">
        <v>1</v>
      </c>
      <c r="L4201" t="s">
        <v>40</v>
      </c>
      <c r="M4201" t="s">
        <v>44</v>
      </c>
      <c r="N4201" t="s">
        <v>23</v>
      </c>
      <c r="O4201" t="s">
        <v>24</v>
      </c>
      <c r="P4201">
        <v>28</v>
      </c>
      <c r="Q4201" t="s">
        <v>25</v>
      </c>
      <c r="R4201">
        <v>14691</v>
      </c>
      <c r="S4201" t="str">
        <f t="shared" si="65"/>
        <v>50K-100K</v>
      </c>
    </row>
    <row r="4202" spans="1:19" x14ac:dyDescent="0.3">
      <c r="A4202" t="s">
        <v>26</v>
      </c>
      <c r="B4202" t="s">
        <v>68</v>
      </c>
      <c r="C4202">
        <v>2024</v>
      </c>
      <c r="D4202" t="s">
        <v>20</v>
      </c>
      <c r="E4202" t="s">
        <v>21</v>
      </c>
      <c r="F4202">
        <v>1.7</v>
      </c>
      <c r="G4202">
        <v>2615</v>
      </c>
      <c r="H4202">
        <v>138</v>
      </c>
      <c r="I4202">
        <v>108</v>
      </c>
      <c r="J4202">
        <v>1</v>
      </c>
      <c r="K4202">
        <v>0</v>
      </c>
      <c r="L4202" t="s">
        <v>34</v>
      </c>
      <c r="M4202" t="s">
        <v>140</v>
      </c>
      <c r="N4202" t="s">
        <v>45</v>
      </c>
      <c r="O4202" t="s">
        <v>29</v>
      </c>
      <c r="P4202">
        <v>38</v>
      </c>
      <c r="Q4202" t="s">
        <v>30</v>
      </c>
      <c r="R4202">
        <v>24600</v>
      </c>
      <c r="S4202" t="str">
        <f t="shared" si="65"/>
        <v>0-50K</v>
      </c>
    </row>
    <row r="4203" spans="1:19" x14ac:dyDescent="0.3">
      <c r="A4203" t="s">
        <v>49</v>
      </c>
      <c r="B4203" t="s">
        <v>50</v>
      </c>
      <c r="C4203">
        <v>2008</v>
      </c>
      <c r="D4203" t="s">
        <v>20</v>
      </c>
      <c r="E4203" t="s">
        <v>140</v>
      </c>
      <c r="F4203">
        <v>1.5</v>
      </c>
      <c r="G4203">
        <v>271667</v>
      </c>
      <c r="H4203">
        <v>120</v>
      </c>
      <c r="I4203">
        <v>101</v>
      </c>
      <c r="J4203">
        <v>3</v>
      </c>
      <c r="K4203" t="s">
        <v>140</v>
      </c>
      <c r="L4203" t="s">
        <v>43</v>
      </c>
      <c r="M4203" t="s">
        <v>44</v>
      </c>
      <c r="N4203" t="s">
        <v>45</v>
      </c>
      <c r="O4203" t="s">
        <v>24</v>
      </c>
      <c r="P4203">
        <v>37</v>
      </c>
      <c r="Q4203" t="s">
        <v>46</v>
      </c>
      <c r="R4203">
        <v>500</v>
      </c>
      <c r="S4203" t="str">
        <f t="shared" si="65"/>
        <v>200K+</v>
      </c>
    </row>
    <row r="4204" spans="1:19" x14ac:dyDescent="0.3">
      <c r="A4204" t="s">
        <v>41</v>
      </c>
      <c r="B4204" t="s">
        <v>96</v>
      </c>
      <c r="C4204">
        <v>2007</v>
      </c>
      <c r="D4204" t="s">
        <v>63</v>
      </c>
      <c r="E4204" t="s">
        <v>21</v>
      </c>
      <c r="F4204">
        <v>2.4</v>
      </c>
      <c r="G4204">
        <v>84165</v>
      </c>
      <c r="H4204">
        <v>186</v>
      </c>
      <c r="I4204">
        <v>184</v>
      </c>
      <c r="J4204">
        <v>4</v>
      </c>
      <c r="K4204">
        <v>1</v>
      </c>
      <c r="L4204" t="s">
        <v>34</v>
      </c>
      <c r="M4204" t="s">
        <v>94</v>
      </c>
      <c r="N4204" t="s">
        <v>45</v>
      </c>
      <c r="O4204" t="s">
        <v>24</v>
      </c>
      <c r="P4204">
        <v>32</v>
      </c>
      <c r="Q4204" t="s">
        <v>88</v>
      </c>
      <c r="R4204">
        <v>512</v>
      </c>
      <c r="S4204" t="str">
        <f t="shared" si="65"/>
        <v>50K-100K</v>
      </c>
    </row>
    <row r="4205" spans="1:19" x14ac:dyDescent="0.3">
      <c r="A4205" t="s">
        <v>73</v>
      </c>
      <c r="B4205" t="s">
        <v>97</v>
      </c>
      <c r="C4205">
        <v>2011</v>
      </c>
      <c r="D4205" t="s">
        <v>20</v>
      </c>
      <c r="E4205" t="s">
        <v>67</v>
      </c>
      <c r="F4205">
        <v>1.9</v>
      </c>
      <c r="G4205">
        <v>92157</v>
      </c>
      <c r="H4205">
        <v>144</v>
      </c>
      <c r="I4205">
        <v>187</v>
      </c>
      <c r="J4205">
        <v>4</v>
      </c>
      <c r="K4205">
        <v>1</v>
      </c>
      <c r="L4205" t="s">
        <v>40</v>
      </c>
      <c r="M4205" t="s">
        <v>59</v>
      </c>
      <c r="N4205" t="s">
        <v>45</v>
      </c>
      <c r="O4205" t="s">
        <v>29</v>
      </c>
      <c r="P4205">
        <v>33</v>
      </c>
      <c r="Q4205" t="s">
        <v>57</v>
      </c>
      <c r="R4205">
        <v>11154</v>
      </c>
      <c r="S4205" t="str">
        <f t="shared" si="65"/>
        <v>50K-100K</v>
      </c>
    </row>
    <row r="4206" spans="1:19" x14ac:dyDescent="0.3">
      <c r="A4206" t="s">
        <v>73</v>
      </c>
      <c r="B4206" t="s">
        <v>90</v>
      </c>
      <c r="C4206">
        <v>2020</v>
      </c>
      <c r="D4206" t="s">
        <v>20</v>
      </c>
      <c r="E4206" t="s">
        <v>21</v>
      </c>
      <c r="F4206">
        <v>2</v>
      </c>
      <c r="G4206">
        <v>75842</v>
      </c>
      <c r="H4206">
        <v>140</v>
      </c>
      <c r="I4206">
        <v>139</v>
      </c>
      <c r="J4206">
        <v>2</v>
      </c>
      <c r="K4206">
        <v>1</v>
      </c>
      <c r="L4206" t="s">
        <v>34</v>
      </c>
      <c r="M4206" t="s">
        <v>94</v>
      </c>
      <c r="N4206" t="s">
        <v>45</v>
      </c>
      <c r="O4206" t="s">
        <v>29</v>
      </c>
      <c r="P4206">
        <v>43</v>
      </c>
      <c r="Q4206" t="s">
        <v>91</v>
      </c>
      <c r="R4206">
        <v>20129</v>
      </c>
      <c r="S4206" t="str">
        <f t="shared" si="65"/>
        <v>50K-100K</v>
      </c>
    </row>
    <row r="4207" spans="1:19" x14ac:dyDescent="0.3">
      <c r="A4207" t="s">
        <v>80</v>
      </c>
      <c r="B4207" t="s">
        <v>83</v>
      </c>
      <c r="C4207">
        <v>2013</v>
      </c>
      <c r="D4207" t="s">
        <v>20</v>
      </c>
      <c r="E4207" t="s">
        <v>21</v>
      </c>
      <c r="F4207">
        <v>3.2</v>
      </c>
      <c r="G4207">
        <v>210604</v>
      </c>
      <c r="H4207">
        <v>244</v>
      </c>
      <c r="I4207">
        <v>236</v>
      </c>
      <c r="J4207">
        <v>4</v>
      </c>
      <c r="K4207">
        <v>1</v>
      </c>
      <c r="L4207" t="s">
        <v>43</v>
      </c>
      <c r="M4207" t="s">
        <v>94</v>
      </c>
      <c r="N4207" t="s">
        <v>84</v>
      </c>
      <c r="O4207" t="s">
        <v>60</v>
      </c>
      <c r="P4207">
        <v>24</v>
      </c>
      <c r="Q4207" t="s">
        <v>76</v>
      </c>
      <c r="R4207">
        <v>2073</v>
      </c>
      <c r="S4207" t="str">
        <f t="shared" si="65"/>
        <v>200K+</v>
      </c>
    </row>
    <row r="4208" spans="1:19" x14ac:dyDescent="0.3">
      <c r="A4208" t="s">
        <v>49</v>
      </c>
      <c r="B4208" t="s">
        <v>100</v>
      </c>
      <c r="C4208">
        <v>2018</v>
      </c>
      <c r="D4208" t="s">
        <v>33</v>
      </c>
      <c r="E4208" t="s">
        <v>140</v>
      </c>
      <c r="F4208">
        <v>1.6</v>
      </c>
      <c r="G4208">
        <v>44137</v>
      </c>
      <c r="H4208">
        <v>124</v>
      </c>
      <c r="I4208">
        <v>187</v>
      </c>
      <c r="J4208">
        <v>1</v>
      </c>
      <c r="K4208">
        <v>0</v>
      </c>
      <c r="L4208" t="s">
        <v>34</v>
      </c>
      <c r="M4208" t="s">
        <v>59</v>
      </c>
      <c r="N4208" t="s">
        <v>45</v>
      </c>
      <c r="O4208" t="s">
        <v>29</v>
      </c>
      <c r="P4208">
        <v>47</v>
      </c>
      <c r="Q4208" t="s">
        <v>140</v>
      </c>
      <c r="R4208">
        <v>12790</v>
      </c>
      <c r="S4208" t="str">
        <f t="shared" si="65"/>
        <v>0-50K</v>
      </c>
    </row>
    <row r="4209" spans="1:19" x14ac:dyDescent="0.3">
      <c r="A4209" t="s">
        <v>18</v>
      </c>
      <c r="B4209" t="s">
        <v>19</v>
      </c>
      <c r="C4209">
        <v>2012</v>
      </c>
      <c r="D4209" t="s">
        <v>20</v>
      </c>
      <c r="E4209" t="s">
        <v>21</v>
      </c>
      <c r="F4209">
        <v>2.9</v>
      </c>
      <c r="G4209">
        <v>152215</v>
      </c>
      <c r="H4209">
        <v>230</v>
      </c>
      <c r="I4209">
        <v>210</v>
      </c>
      <c r="J4209">
        <v>3</v>
      </c>
      <c r="K4209">
        <v>0</v>
      </c>
      <c r="L4209" t="s">
        <v>140</v>
      </c>
      <c r="M4209" t="s">
        <v>140</v>
      </c>
      <c r="N4209" t="s">
        <v>23</v>
      </c>
      <c r="O4209" t="s">
        <v>29</v>
      </c>
      <c r="P4209">
        <v>32</v>
      </c>
      <c r="Q4209" t="s">
        <v>46</v>
      </c>
      <c r="R4209">
        <v>13276</v>
      </c>
      <c r="S4209" t="str">
        <f t="shared" si="65"/>
        <v>150K-200K</v>
      </c>
    </row>
    <row r="4210" spans="1:19" x14ac:dyDescent="0.3">
      <c r="A4210" t="s">
        <v>26</v>
      </c>
      <c r="B4210" t="s">
        <v>101</v>
      </c>
      <c r="C4210">
        <v>2023</v>
      </c>
      <c r="D4210" t="s">
        <v>20</v>
      </c>
      <c r="E4210" t="s">
        <v>21</v>
      </c>
      <c r="F4210">
        <v>1.5</v>
      </c>
      <c r="G4210">
        <v>16584</v>
      </c>
      <c r="H4210">
        <v>115</v>
      </c>
      <c r="I4210">
        <v>119</v>
      </c>
      <c r="J4210">
        <v>1</v>
      </c>
      <c r="K4210" t="s">
        <v>140</v>
      </c>
      <c r="L4210" t="s">
        <v>40</v>
      </c>
      <c r="M4210" t="s">
        <v>140</v>
      </c>
      <c r="N4210" t="s">
        <v>45</v>
      </c>
      <c r="O4210" t="s">
        <v>29</v>
      </c>
      <c r="P4210">
        <v>41</v>
      </c>
      <c r="Q4210" t="s">
        <v>140</v>
      </c>
      <c r="R4210">
        <v>15184</v>
      </c>
      <c r="S4210" t="str">
        <f t="shared" si="65"/>
        <v>0-50K</v>
      </c>
    </row>
    <row r="4211" spans="1:19" x14ac:dyDescent="0.3">
      <c r="A4211" t="s">
        <v>41</v>
      </c>
      <c r="B4211" t="s">
        <v>103</v>
      </c>
      <c r="C4211">
        <v>2011</v>
      </c>
      <c r="D4211" t="s">
        <v>20</v>
      </c>
      <c r="E4211" t="s">
        <v>21</v>
      </c>
      <c r="F4211">
        <v>2.4</v>
      </c>
      <c r="G4211">
        <v>197478</v>
      </c>
      <c r="H4211">
        <v>187</v>
      </c>
      <c r="I4211">
        <v>160</v>
      </c>
      <c r="J4211">
        <v>2</v>
      </c>
      <c r="K4211">
        <v>1</v>
      </c>
      <c r="L4211" t="s">
        <v>40</v>
      </c>
      <c r="M4211" t="s">
        <v>72</v>
      </c>
      <c r="N4211" t="s">
        <v>23</v>
      </c>
      <c r="O4211" t="s">
        <v>60</v>
      </c>
      <c r="P4211">
        <v>30</v>
      </c>
      <c r="Q4211" t="s">
        <v>48</v>
      </c>
      <c r="R4211">
        <v>1527</v>
      </c>
      <c r="S4211" t="str">
        <f t="shared" si="65"/>
        <v>150K-200K</v>
      </c>
    </row>
    <row r="4212" spans="1:19" x14ac:dyDescent="0.3">
      <c r="A4212" t="s">
        <v>41</v>
      </c>
      <c r="B4212" t="s">
        <v>103</v>
      </c>
      <c r="C4212">
        <v>2011</v>
      </c>
      <c r="D4212" t="s">
        <v>20</v>
      </c>
      <c r="E4212" t="s">
        <v>21</v>
      </c>
      <c r="F4212">
        <v>2.5</v>
      </c>
      <c r="G4212">
        <v>146587</v>
      </c>
      <c r="H4212">
        <v>193</v>
      </c>
      <c r="I4212">
        <v>160</v>
      </c>
      <c r="J4212">
        <v>2</v>
      </c>
      <c r="K4212">
        <v>1</v>
      </c>
      <c r="L4212" t="s">
        <v>40</v>
      </c>
      <c r="M4212" t="s">
        <v>140</v>
      </c>
      <c r="N4212" t="s">
        <v>23</v>
      </c>
      <c r="O4212" t="s">
        <v>24</v>
      </c>
      <c r="P4212">
        <v>28</v>
      </c>
      <c r="Q4212" t="s">
        <v>25</v>
      </c>
      <c r="R4212">
        <v>3176</v>
      </c>
      <c r="S4212" t="str">
        <f t="shared" si="65"/>
        <v>100K-150K</v>
      </c>
    </row>
    <row r="4213" spans="1:19" x14ac:dyDescent="0.3">
      <c r="A4213" t="s">
        <v>73</v>
      </c>
      <c r="B4213" t="s">
        <v>90</v>
      </c>
      <c r="C4213">
        <v>2005</v>
      </c>
      <c r="D4213" t="s">
        <v>20</v>
      </c>
      <c r="E4213" t="s">
        <v>21</v>
      </c>
      <c r="F4213">
        <v>2.5</v>
      </c>
      <c r="G4213">
        <v>213286</v>
      </c>
      <c r="H4213">
        <v>174</v>
      </c>
      <c r="I4213">
        <v>169</v>
      </c>
      <c r="J4213">
        <v>5</v>
      </c>
      <c r="K4213">
        <v>1</v>
      </c>
      <c r="L4213" t="s">
        <v>43</v>
      </c>
      <c r="M4213" t="s">
        <v>44</v>
      </c>
      <c r="N4213" t="s">
        <v>45</v>
      </c>
      <c r="O4213" t="s">
        <v>24</v>
      </c>
      <c r="P4213">
        <v>26</v>
      </c>
      <c r="Q4213" t="s">
        <v>48</v>
      </c>
      <c r="R4213">
        <v>500</v>
      </c>
      <c r="S4213" t="str">
        <f t="shared" si="65"/>
        <v>200K+</v>
      </c>
    </row>
    <row r="4214" spans="1:19" x14ac:dyDescent="0.3">
      <c r="A4214" t="s">
        <v>53</v>
      </c>
      <c r="B4214" t="s">
        <v>79</v>
      </c>
      <c r="C4214">
        <v>2015</v>
      </c>
      <c r="D4214" t="s">
        <v>20</v>
      </c>
      <c r="E4214" t="s">
        <v>140</v>
      </c>
      <c r="F4214">
        <v>2.2999999999999998</v>
      </c>
      <c r="G4214">
        <v>139506</v>
      </c>
      <c r="H4214">
        <v>204</v>
      </c>
      <c r="I4214">
        <v>164</v>
      </c>
      <c r="J4214">
        <v>2</v>
      </c>
      <c r="K4214">
        <v>1</v>
      </c>
      <c r="L4214" t="s">
        <v>140</v>
      </c>
      <c r="M4214" t="s">
        <v>44</v>
      </c>
      <c r="N4214" t="s">
        <v>45</v>
      </c>
      <c r="O4214" t="s">
        <v>29</v>
      </c>
      <c r="P4214">
        <v>30</v>
      </c>
      <c r="Q4214" t="s">
        <v>140</v>
      </c>
      <c r="R4214">
        <v>15252</v>
      </c>
      <c r="S4214" t="str">
        <f t="shared" si="65"/>
        <v>100K-150K</v>
      </c>
    </row>
    <row r="4215" spans="1:19" x14ac:dyDescent="0.3">
      <c r="A4215" t="s">
        <v>18</v>
      </c>
      <c r="B4215" t="s">
        <v>19</v>
      </c>
      <c r="C4215">
        <v>2016</v>
      </c>
      <c r="D4215" t="s">
        <v>20</v>
      </c>
      <c r="E4215" t="s">
        <v>21</v>
      </c>
      <c r="F4215">
        <v>2.7</v>
      </c>
      <c r="G4215">
        <v>23582</v>
      </c>
      <c r="H4215">
        <v>187</v>
      </c>
      <c r="I4215">
        <v>178</v>
      </c>
      <c r="J4215">
        <v>4</v>
      </c>
      <c r="K4215">
        <v>0</v>
      </c>
      <c r="L4215" t="s">
        <v>43</v>
      </c>
      <c r="M4215" t="s">
        <v>140</v>
      </c>
      <c r="N4215" t="s">
        <v>23</v>
      </c>
      <c r="O4215" t="s">
        <v>24</v>
      </c>
      <c r="P4215">
        <v>32</v>
      </c>
      <c r="Q4215" t="s">
        <v>48</v>
      </c>
      <c r="R4215">
        <v>32757</v>
      </c>
      <c r="S4215" t="str">
        <f t="shared" si="65"/>
        <v>0-50K</v>
      </c>
    </row>
    <row r="4216" spans="1:19" x14ac:dyDescent="0.3">
      <c r="A4216" t="s">
        <v>49</v>
      </c>
      <c r="B4216" t="s">
        <v>93</v>
      </c>
      <c r="C4216">
        <v>2020</v>
      </c>
      <c r="D4216" t="s">
        <v>33</v>
      </c>
      <c r="E4216" t="s">
        <v>21</v>
      </c>
      <c r="F4216">
        <v>2.1</v>
      </c>
      <c r="G4216">
        <v>63646</v>
      </c>
      <c r="H4216">
        <v>192</v>
      </c>
      <c r="I4216">
        <v>182</v>
      </c>
      <c r="J4216">
        <v>2</v>
      </c>
      <c r="K4216">
        <v>0</v>
      </c>
      <c r="L4216" t="s">
        <v>43</v>
      </c>
      <c r="M4216" t="s">
        <v>35</v>
      </c>
      <c r="N4216" t="s">
        <v>23</v>
      </c>
      <c r="O4216" t="s">
        <v>24</v>
      </c>
      <c r="P4216">
        <v>45</v>
      </c>
      <c r="Q4216" t="s">
        <v>30</v>
      </c>
      <c r="R4216">
        <v>21500</v>
      </c>
      <c r="S4216" t="str">
        <f t="shared" si="65"/>
        <v>50K-100K</v>
      </c>
    </row>
    <row r="4217" spans="1:19" x14ac:dyDescent="0.3">
      <c r="A4217" t="s">
        <v>31</v>
      </c>
      <c r="B4217" t="s">
        <v>85</v>
      </c>
      <c r="C4217">
        <v>2020</v>
      </c>
      <c r="D4217" t="s">
        <v>20</v>
      </c>
      <c r="E4217" t="s">
        <v>21</v>
      </c>
      <c r="F4217">
        <v>3.3</v>
      </c>
      <c r="G4217">
        <v>42758</v>
      </c>
      <c r="H4217">
        <v>258</v>
      </c>
      <c r="I4217">
        <v>249</v>
      </c>
      <c r="J4217">
        <v>1</v>
      </c>
      <c r="K4217">
        <v>0</v>
      </c>
      <c r="L4217" t="s">
        <v>34</v>
      </c>
      <c r="M4217" t="s">
        <v>35</v>
      </c>
      <c r="N4217" t="s">
        <v>23</v>
      </c>
      <c r="O4217" t="s">
        <v>24</v>
      </c>
      <c r="P4217">
        <v>24</v>
      </c>
      <c r="Q4217" t="s">
        <v>91</v>
      </c>
      <c r="R4217">
        <v>18624</v>
      </c>
      <c r="S4217" t="str">
        <f t="shared" si="65"/>
        <v>0-50K</v>
      </c>
    </row>
    <row r="4218" spans="1:19" x14ac:dyDescent="0.3">
      <c r="A4218" t="s">
        <v>49</v>
      </c>
      <c r="B4218" t="s">
        <v>50</v>
      </c>
      <c r="C4218">
        <v>2009</v>
      </c>
      <c r="D4218" t="s">
        <v>20</v>
      </c>
      <c r="E4218" t="s">
        <v>21</v>
      </c>
      <c r="F4218">
        <v>1.7</v>
      </c>
      <c r="G4218">
        <v>300646</v>
      </c>
      <c r="H4218">
        <v>144</v>
      </c>
      <c r="I4218">
        <v>148</v>
      </c>
      <c r="J4218">
        <v>4</v>
      </c>
      <c r="K4218">
        <v>1</v>
      </c>
      <c r="L4218" t="s">
        <v>43</v>
      </c>
      <c r="M4218" t="s">
        <v>35</v>
      </c>
      <c r="N4218" t="s">
        <v>45</v>
      </c>
      <c r="O4218" t="s">
        <v>29</v>
      </c>
      <c r="P4218">
        <v>40</v>
      </c>
      <c r="Q4218" t="s">
        <v>46</v>
      </c>
      <c r="R4218">
        <v>500</v>
      </c>
      <c r="S4218" t="str">
        <f t="shared" si="65"/>
        <v>200K+</v>
      </c>
    </row>
    <row r="4219" spans="1:19" x14ac:dyDescent="0.3">
      <c r="A4219" t="s">
        <v>26</v>
      </c>
      <c r="B4219" t="s">
        <v>101</v>
      </c>
      <c r="C4219">
        <v>2010</v>
      </c>
      <c r="D4219" t="s">
        <v>20</v>
      </c>
      <c r="E4219" t="s">
        <v>21</v>
      </c>
      <c r="F4219">
        <v>1.8</v>
      </c>
      <c r="G4219">
        <v>75316</v>
      </c>
      <c r="H4219">
        <v>144</v>
      </c>
      <c r="I4219">
        <v>128</v>
      </c>
      <c r="J4219">
        <v>2</v>
      </c>
      <c r="K4219">
        <v>1</v>
      </c>
      <c r="L4219" t="s">
        <v>34</v>
      </c>
      <c r="M4219" t="s">
        <v>22</v>
      </c>
      <c r="N4219" t="s">
        <v>45</v>
      </c>
      <c r="O4219" t="s">
        <v>29</v>
      </c>
      <c r="P4219">
        <v>31</v>
      </c>
      <c r="Q4219" t="s">
        <v>140</v>
      </c>
      <c r="R4219">
        <v>2186</v>
      </c>
      <c r="S4219" t="str">
        <f t="shared" si="65"/>
        <v>50K-100K</v>
      </c>
    </row>
    <row r="4220" spans="1:19" x14ac:dyDescent="0.3">
      <c r="A4220" t="s">
        <v>80</v>
      </c>
      <c r="B4220" t="s">
        <v>81</v>
      </c>
      <c r="C4220">
        <v>2024</v>
      </c>
      <c r="D4220" t="s">
        <v>20</v>
      </c>
      <c r="E4220" t="s">
        <v>21</v>
      </c>
      <c r="F4220">
        <v>5</v>
      </c>
      <c r="G4220">
        <v>100</v>
      </c>
      <c r="H4220">
        <v>370</v>
      </c>
      <c r="I4220">
        <v>349</v>
      </c>
      <c r="J4220">
        <v>1</v>
      </c>
      <c r="K4220">
        <v>0</v>
      </c>
      <c r="L4220" t="s">
        <v>43</v>
      </c>
      <c r="M4220" t="s">
        <v>94</v>
      </c>
      <c r="N4220" t="s">
        <v>82</v>
      </c>
      <c r="O4220" t="s">
        <v>60</v>
      </c>
      <c r="P4220">
        <v>10</v>
      </c>
      <c r="Q4220" t="s">
        <v>48</v>
      </c>
      <c r="R4220">
        <v>29811</v>
      </c>
      <c r="S4220" t="str">
        <f t="shared" si="65"/>
        <v>0-50K</v>
      </c>
    </row>
    <row r="4221" spans="1:19" x14ac:dyDescent="0.3">
      <c r="A4221" t="s">
        <v>55</v>
      </c>
      <c r="B4221" t="s">
        <v>78</v>
      </c>
      <c r="C4221">
        <v>2009</v>
      </c>
      <c r="D4221" t="s">
        <v>20</v>
      </c>
      <c r="E4221" t="s">
        <v>140</v>
      </c>
      <c r="F4221">
        <v>1.6</v>
      </c>
      <c r="G4221">
        <v>317212</v>
      </c>
      <c r="H4221">
        <v>121</v>
      </c>
      <c r="I4221">
        <v>127</v>
      </c>
      <c r="J4221">
        <v>3</v>
      </c>
      <c r="K4221">
        <v>1</v>
      </c>
      <c r="L4221" t="s">
        <v>43</v>
      </c>
      <c r="M4221" t="s">
        <v>94</v>
      </c>
      <c r="N4221" t="s">
        <v>45</v>
      </c>
      <c r="O4221" t="s">
        <v>24</v>
      </c>
      <c r="P4221">
        <v>32</v>
      </c>
      <c r="Q4221" t="s">
        <v>37</v>
      </c>
      <c r="R4221">
        <v>500</v>
      </c>
      <c r="S4221" t="str">
        <f t="shared" si="65"/>
        <v>200K+</v>
      </c>
    </row>
    <row r="4222" spans="1:19" x14ac:dyDescent="0.3">
      <c r="A4222" t="s">
        <v>80</v>
      </c>
      <c r="B4222" t="s">
        <v>83</v>
      </c>
      <c r="C4222">
        <v>2016</v>
      </c>
      <c r="D4222" t="s">
        <v>20</v>
      </c>
      <c r="E4222" t="s">
        <v>21</v>
      </c>
      <c r="F4222">
        <v>5.2</v>
      </c>
      <c r="G4222">
        <v>163195</v>
      </c>
      <c r="H4222">
        <v>408</v>
      </c>
      <c r="I4222">
        <v>386</v>
      </c>
      <c r="J4222">
        <v>3</v>
      </c>
      <c r="K4222">
        <v>0</v>
      </c>
      <c r="L4222" t="s">
        <v>34</v>
      </c>
      <c r="M4222" t="s">
        <v>22</v>
      </c>
      <c r="N4222" t="s">
        <v>84</v>
      </c>
      <c r="O4222" t="s">
        <v>95</v>
      </c>
      <c r="P4222">
        <v>13</v>
      </c>
      <c r="Q4222" t="s">
        <v>57</v>
      </c>
      <c r="R4222">
        <v>7520</v>
      </c>
      <c r="S4222" t="str">
        <f t="shared" si="65"/>
        <v>150K-200K</v>
      </c>
    </row>
    <row r="4223" spans="1:19" x14ac:dyDescent="0.3">
      <c r="A4223" t="s">
        <v>49</v>
      </c>
      <c r="B4223" t="s">
        <v>50</v>
      </c>
      <c r="C4223">
        <v>2023</v>
      </c>
      <c r="D4223" t="s">
        <v>63</v>
      </c>
      <c r="E4223" t="s">
        <v>21</v>
      </c>
      <c r="F4223">
        <v>1.5</v>
      </c>
      <c r="G4223">
        <v>21646</v>
      </c>
      <c r="H4223">
        <v>123</v>
      </c>
      <c r="I4223">
        <v>132</v>
      </c>
      <c r="J4223">
        <v>1</v>
      </c>
      <c r="K4223">
        <v>0</v>
      </c>
      <c r="L4223" t="s">
        <v>43</v>
      </c>
      <c r="M4223" t="s">
        <v>94</v>
      </c>
      <c r="N4223" t="s">
        <v>45</v>
      </c>
      <c r="O4223" t="s">
        <v>29</v>
      </c>
      <c r="P4223">
        <v>38</v>
      </c>
      <c r="Q4223" t="s">
        <v>76</v>
      </c>
      <c r="R4223">
        <v>17992</v>
      </c>
      <c r="S4223" t="str">
        <f t="shared" si="65"/>
        <v>0-50K</v>
      </c>
    </row>
    <row r="4224" spans="1:19" x14ac:dyDescent="0.3">
      <c r="A4224" t="s">
        <v>26</v>
      </c>
      <c r="B4224" t="s">
        <v>68</v>
      </c>
      <c r="C4224">
        <v>2007</v>
      </c>
      <c r="D4224" t="s">
        <v>20</v>
      </c>
      <c r="E4224" t="s">
        <v>21</v>
      </c>
      <c r="F4224">
        <v>1.6</v>
      </c>
      <c r="G4224">
        <v>191025</v>
      </c>
      <c r="H4224">
        <v>141</v>
      </c>
      <c r="I4224">
        <v>114</v>
      </c>
      <c r="J4224">
        <v>4</v>
      </c>
      <c r="K4224">
        <v>1</v>
      </c>
      <c r="L4224" t="s">
        <v>34</v>
      </c>
      <c r="M4224" t="s">
        <v>44</v>
      </c>
      <c r="N4224" t="s">
        <v>45</v>
      </c>
      <c r="O4224" t="s">
        <v>29</v>
      </c>
      <c r="P4224">
        <v>33</v>
      </c>
      <c r="Q4224" t="s">
        <v>25</v>
      </c>
      <c r="R4224">
        <v>500</v>
      </c>
      <c r="S4224" t="str">
        <f t="shared" si="65"/>
        <v>150K-200K</v>
      </c>
    </row>
    <row r="4225" spans="1:19" x14ac:dyDescent="0.3">
      <c r="A4225" t="s">
        <v>41</v>
      </c>
      <c r="B4225" t="s">
        <v>62</v>
      </c>
      <c r="C4225">
        <v>2010</v>
      </c>
      <c r="D4225" t="s">
        <v>20</v>
      </c>
      <c r="E4225" t="s">
        <v>67</v>
      </c>
      <c r="F4225">
        <v>2.4</v>
      </c>
      <c r="G4225">
        <v>219595</v>
      </c>
      <c r="H4225">
        <v>181</v>
      </c>
      <c r="I4225">
        <v>174</v>
      </c>
      <c r="J4225">
        <v>3</v>
      </c>
      <c r="K4225">
        <v>1</v>
      </c>
      <c r="L4225" t="s">
        <v>34</v>
      </c>
      <c r="M4225" t="s">
        <v>35</v>
      </c>
      <c r="N4225" t="s">
        <v>23</v>
      </c>
      <c r="O4225" t="s">
        <v>24</v>
      </c>
      <c r="P4225">
        <v>32</v>
      </c>
      <c r="Q4225" t="s">
        <v>25</v>
      </c>
      <c r="R4225">
        <v>500</v>
      </c>
      <c r="S4225" t="str">
        <f t="shared" si="65"/>
        <v>200K+</v>
      </c>
    </row>
    <row r="4226" spans="1:19" x14ac:dyDescent="0.3">
      <c r="A4226" t="s">
        <v>38</v>
      </c>
      <c r="B4226" t="s">
        <v>47</v>
      </c>
      <c r="C4226">
        <v>2020</v>
      </c>
      <c r="D4226" t="s">
        <v>20</v>
      </c>
      <c r="E4226" t="s">
        <v>21</v>
      </c>
      <c r="F4226">
        <v>2.2000000000000002</v>
      </c>
      <c r="G4226">
        <v>32454</v>
      </c>
      <c r="H4226">
        <v>187</v>
      </c>
      <c r="I4226">
        <v>195</v>
      </c>
      <c r="J4226">
        <v>1</v>
      </c>
      <c r="K4226">
        <v>1</v>
      </c>
      <c r="L4226" t="s">
        <v>34</v>
      </c>
      <c r="M4226" t="s">
        <v>59</v>
      </c>
      <c r="N4226" t="s">
        <v>23</v>
      </c>
      <c r="O4226" t="s">
        <v>24</v>
      </c>
      <c r="P4226">
        <v>35</v>
      </c>
      <c r="Q4226" t="s">
        <v>25</v>
      </c>
      <c r="R4226">
        <v>14066</v>
      </c>
      <c r="S4226" t="str">
        <f t="shared" ref="S4226:S4289" si="66">IF(G4226&lt;=50000,"0-50K",IF(G4226&lt;=100000,"50K-100K",IF(G4226&lt;=150000,"100K-150K",IF(G4226&lt;=200000,"150K-200K","200K+"))))</f>
        <v>0-50K</v>
      </c>
    </row>
    <row r="4227" spans="1:19" x14ac:dyDescent="0.3">
      <c r="A4227" t="s">
        <v>73</v>
      </c>
      <c r="B4227" t="s">
        <v>74</v>
      </c>
      <c r="C4227">
        <v>2016</v>
      </c>
      <c r="D4227" t="s">
        <v>20</v>
      </c>
      <c r="E4227" t="s">
        <v>21</v>
      </c>
      <c r="F4227">
        <v>2.5</v>
      </c>
      <c r="G4227">
        <v>124775</v>
      </c>
      <c r="H4227">
        <v>187</v>
      </c>
      <c r="I4227">
        <v>187</v>
      </c>
      <c r="J4227">
        <v>2</v>
      </c>
      <c r="K4227">
        <v>0</v>
      </c>
      <c r="L4227" t="s">
        <v>34</v>
      </c>
      <c r="M4227" t="s">
        <v>28</v>
      </c>
      <c r="N4227" t="s">
        <v>23</v>
      </c>
      <c r="O4227" t="s">
        <v>24</v>
      </c>
      <c r="P4227">
        <v>33</v>
      </c>
      <c r="Q4227" t="s">
        <v>25</v>
      </c>
      <c r="R4227">
        <v>20744</v>
      </c>
      <c r="S4227" t="str">
        <f t="shared" si="66"/>
        <v>100K-150K</v>
      </c>
    </row>
    <row r="4228" spans="1:19" x14ac:dyDescent="0.3">
      <c r="A4228" t="s">
        <v>55</v>
      </c>
      <c r="B4228" t="s">
        <v>69</v>
      </c>
      <c r="C4228">
        <v>2007</v>
      </c>
      <c r="D4228" t="s">
        <v>20</v>
      </c>
      <c r="E4228" t="s">
        <v>140</v>
      </c>
      <c r="F4228">
        <v>2.5</v>
      </c>
      <c r="G4228">
        <v>120842</v>
      </c>
      <c r="H4228">
        <v>177</v>
      </c>
      <c r="I4228">
        <v>160</v>
      </c>
      <c r="J4228">
        <v>3</v>
      </c>
      <c r="K4228">
        <v>1</v>
      </c>
      <c r="L4228" t="s">
        <v>34</v>
      </c>
      <c r="M4228" t="s">
        <v>28</v>
      </c>
      <c r="N4228" t="s">
        <v>23</v>
      </c>
      <c r="O4228" t="s">
        <v>24</v>
      </c>
      <c r="P4228">
        <v>33</v>
      </c>
      <c r="Q4228" t="s">
        <v>88</v>
      </c>
      <c r="R4228">
        <v>635</v>
      </c>
      <c r="S4228" t="str">
        <f t="shared" si="66"/>
        <v>100K-150K</v>
      </c>
    </row>
    <row r="4229" spans="1:19" x14ac:dyDescent="0.3">
      <c r="A4229" t="s">
        <v>55</v>
      </c>
      <c r="B4229" t="s">
        <v>75</v>
      </c>
      <c r="C4229">
        <v>2008</v>
      </c>
      <c r="D4229" t="s">
        <v>20</v>
      </c>
      <c r="E4229" t="s">
        <v>140</v>
      </c>
      <c r="F4229">
        <v>1.6</v>
      </c>
      <c r="G4229">
        <v>342047</v>
      </c>
      <c r="H4229">
        <v>135</v>
      </c>
      <c r="I4229">
        <v>128</v>
      </c>
      <c r="J4229">
        <v>3</v>
      </c>
      <c r="K4229">
        <v>0</v>
      </c>
      <c r="L4229" t="s">
        <v>34</v>
      </c>
      <c r="M4229" t="s">
        <v>22</v>
      </c>
      <c r="N4229" t="s">
        <v>45</v>
      </c>
      <c r="O4229" t="s">
        <v>24</v>
      </c>
      <c r="P4229">
        <v>37</v>
      </c>
      <c r="Q4229" t="s">
        <v>76</v>
      </c>
      <c r="R4229">
        <v>500</v>
      </c>
      <c r="S4229" t="str">
        <f t="shared" si="66"/>
        <v>200K+</v>
      </c>
    </row>
    <row r="4230" spans="1:19" x14ac:dyDescent="0.3">
      <c r="A4230" t="s">
        <v>18</v>
      </c>
      <c r="B4230" t="s">
        <v>66</v>
      </c>
      <c r="C4230">
        <v>2024</v>
      </c>
      <c r="D4230" t="s">
        <v>20</v>
      </c>
      <c r="E4230" t="s">
        <v>140</v>
      </c>
      <c r="F4230">
        <v>2.5</v>
      </c>
      <c r="G4230">
        <v>100</v>
      </c>
      <c r="H4230">
        <v>238</v>
      </c>
      <c r="I4230">
        <v>216</v>
      </c>
      <c r="J4230">
        <v>1</v>
      </c>
      <c r="K4230" t="s">
        <v>140</v>
      </c>
      <c r="L4230" t="s">
        <v>43</v>
      </c>
      <c r="M4230" t="s">
        <v>72</v>
      </c>
      <c r="N4230" t="s">
        <v>23</v>
      </c>
      <c r="O4230" t="s">
        <v>29</v>
      </c>
      <c r="P4230">
        <v>32</v>
      </c>
      <c r="Q4230" t="s">
        <v>64</v>
      </c>
      <c r="R4230">
        <v>49798</v>
      </c>
      <c r="S4230" t="str">
        <f t="shared" si="66"/>
        <v>0-50K</v>
      </c>
    </row>
    <row r="4231" spans="1:19" x14ac:dyDescent="0.3">
      <c r="A4231" t="s">
        <v>49</v>
      </c>
      <c r="B4231" t="s">
        <v>92</v>
      </c>
      <c r="C4231">
        <v>2007</v>
      </c>
      <c r="D4231" t="s">
        <v>33</v>
      </c>
      <c r="E4231" t="s">
        <v>67</v>
      </c>
      <c r="F4231">
        <v>2.5</v>
      </c>
      <c r="G4231">
        <v>226923</v>
      </c>
      <c r="H4231">
        <v>150</v>
      </c>
      <c r="I4231">
        <v>149</v>
      </c>
      <c r="J4231">
        <v>4</v>
      </c>
      <c r="K4231" t="s">
        <v>140</v>
      </c>
      <c r="L4231" t="s">
        <v>34</v>
      </c>
      <c r="M4231" t="s">
        <v>44</v>
      </c>
      <c r="N4231" t="s">
        <v>23</v>
      </c>
      <c r="O4231" t="s">
        <v>24</v>
      </c>
      <c r="P4231">
        <v>49</v>
      </c>
      <c r="Q4231" t="s">
        <v>88</v>
      </c>
      <c r="R4231">
        <v>500</v>
      </c>
      <c r="S4231" t="str">
        <f t="shared" si="66"/>
        <v>200K+</v>
      </c>
    </row>
    <row r="4232" spans="1:19" x14ac:dyDescent="0.3">
      <c r="A4232" t="s">
        <v>26</v>
      </c>
      <c r="B4232" t="s">
        <v>101</v>
      </c>
      <c r="C4232">
        <v>2024</v>
      </c>
      <c r="D4232" t="s">
        <v>20</v>
      </c>
      <c r="E4232" t="s">
        <v>21</v>
      </c>
      <c r="F4232">
        <v>2.5</v>
      </c>
      <c r="G4232">
        <v>1343</v>
      </c>
      <c r="H4232">
        <v>187</v>
      </c>
      <c r="I4232">
        <v>85</v>
      </c>
      <c r="J4232">
        <v>1</v>
      </c>
      <c r="K4232">
        <v>0</v>
      </c>
      <c r="L4232" t="s">
        <v>43</v>
      </c>
      <c r="M4232" t="s">
        <v>44</v>
      </c>
      <c r="N4232" t="s">
        <v>45</v>
      </c>
      <c r="O4232" t="s">
        <v>29</v>
      </c>
      <c r="P4232">
        <v>36</v>
      </c>
      <c r="Q4232" t="s">
        <v>64</v>
      </c>
      <c r="R4232">
        <v>20801</v>
      </c>
      <c r="S4232" t="str">
        <f t="shared" si="66"/>
        <v>0-50K</v>
      </c>
    </row>
    <row r="4233" spans="1:19" x14ac:dyDescent="0.3">
      <c r="A4233" t="s">
        <v>53</v>
      </c>
      <c r="B4233" t="s">
        <v>77</v>
      </c>
      <c r="C4233">
        <v>2021</v>
      </c>
      <c r="D4233" t="s">
        <v>33</v>
      </c>
      <c r="E4233" t="s">
        <v>140</v>
      </c>
      <c r="F4233">
        <v>2.6</v>
      </c>
      <c r="G4233">
        <v>53133</v>
      </c>
      <c r="H4233">
        <v>203</v>
      </c>
      <c r="I4233">
        <v>211</v>
      </c>
      <c r="J4233">
        <v>1</v>
      </c>
      <c r="K4233">
        <v>0</v>
      </c>
      <c r="L4233" t="s">
        <v>140</v>
      </c>
      <c r="M4233" t="s">
        <v>140</v>
      </c>
      <c r="N4233" t="s">
        <v>23</v>
      </c>
      <c r="O4233" t="s">
        <v>24</v>
      </c>
      <c r="P4233">
        <v>38</v>
      </c>
      <c r="Q4233" t="s">
        <v>64</v>
      </c>
      <c r="R4233">
        <v>45885</v>
      </c>
      <c r="S4233" t="str">
        <f t="shared" si="66"/>
        <v>50K-100K</v>
      </c>
    </row>
    <row r="4234" spans="1:19" x14ac:dyDescent="0.3">
      <c r="A4234" t="s">
        <v>55</v>
      </c>
      <c r="B4234" t="s">
        <v>75</v>
      </c>
      <c r="C4234">
        <v>2020</v>
      </c>
      <c r="D4234" t="s">
        <v>65</v>
      </c>
      <c r="E4234" t="s">
        <v>21</v>
      </c>
      <c r="F4234">
        <v>0</v>
      </c>
      <c r="G4234">
        <v>51848</v>
      </c>
      <c r="H4234">
        <v>250</v>
      </c>
      <c r="I4234">
        <v>275</v>
      </c>
      <c r="J4234">
        <v>1</v>
      </c>
      <c r="K4234">
        <v>0</v>
      </c>
      <c r="L4234" t="s">
        <v>34</v>
      </c>
      <c r="M4234" t="s">
        <v>94</v>
      </c>
      <c r="N4234" t="s">
        <v>45</v>
      </c>
      <c r="O4234" t="s">
        <v>29</v>
      </c>
      <c r="P4234">
        <v>122</v>
      </c>
      <c r="Q4234" t="s">
        <v>57</v>
      </c>
      <c r="R4234">
        <v>13023</v>
      </c>
      <c r="S4234" t="str">
        <f t="shared" si="66"/>
        <v>50K-100K</v>
      </c>
    </row>
    <row r="4235" spans="1:19" x14ac:dyDescent="0.3">
      <c r="A4235" t="s">
        <v>73</v>
      </c>
      <c r="B4235" t="s">
        <v>87</v>
      </c>
      <c r="C4235">
        <v>2007</v>
      </c>
      <c r="D4235" t="s">
        <v>20</v>
      </c>
      <c r="E4235" t="s">
        <v>140</v>
      </c>
      <c r="F4235">
        <v>3.4</v>
      </c>
      <c r="G4235">
        <v>178561</v>
      </c>
      <c r="H4235">
        <v>260</v>
      </c>
      <c r="I4235">
        <v>249</v>
      </c>
      <c r="J4235">
        <v>5</v>
      </c>
      <c r="K4235">
        <v>1</v>
      </c>
      <c r="L4235" t="s">
        <v>40</v>
      </c>
      <c r="M4235" t="s">
        <v>94</v>
      </c>
      <c r="N4235" t="s">
        <v>23</v>
      </c>
      <c r="O4235" t="s">
        <v>29</v>
      </c>
      <c r="P4235">
        <v>25</v>
      </c>
      <c r="Q4235" t="s">
        <v>64</v>
      </c>
      <c r="R4235">
        <v>1239</v>
      </c>
      <c r="S4235" t="str">
        <f t="shared" si="66"/>
        <v>150K-200K</v>
      </c>
    </row>
    <row r="4236" spans="1:19" x14ac:dyDescent="0.3">
      <c r="A4236" t="s">
        <v>41</v>
      </c>
      <c r="B4236" t="s">
        <v>103</v>
      </c>
      <c r="C4236">
        <v>2006</v>
      </c>
      <c r="D4236" t="s">
        <v>20</v>
      </c>
      <c r="E4236" t="s">
        <v>21</v>
      </c>
      <c r="F4236">
        <v>3</v>
      </c>
      <c r="G4236">
        <v>19853</v>
      </c>
      <c r="H4236">
        <v>241</v>
      </c>
      <c r="I4236">
        <v>231</v>
      </c>
      <c r="J4236">
        <v>5</v>
      </c>
      <c r="K4236">
        <v>0</v>
      </c>
      <c r="L4236" t="s">
        <v>34</v>
      </c>
      <c r="M4236" t="s">
        <v>59</v>
      </c>
      <c r="N4236" t="s">
        <v>23</v>
      </c>
      <c r="O4236" t="s">
        <v>29</v>
      </c>
      <c r="P4236">
        <v>29</v>
      </c>
      <c r="Q4236" t="s">
        <v>64</v>
      </c>
      <c r="R4236">
        <v>5966</v>
      </c>
      <c r="S4236" t="str">
        <f t="shared" si="66"/>
        <v>0-50K</v>
      </c>
    </row>
    <row r="4237" spans="1:19" x14ac:dyDescent="0.3">
      <c r="A4237" t="s">
        <v>49</v>
      </c>
      <c r="B4237" t="s">
        <v>50</v>
      </c>
      <c r="C4237">
        <v>2012</v>
      </c>
      <c r="D4237" t="s">
        <v>20</v>
      </c>
      <c r="E4237" t="s">
        <v>21</v>
      </c>
      <c r="F4237">
        <v>1.7</v>
      </c>
      <c r="G4237">
        <v>188670</v>
      </c>
      <c r="H4237">
        <v>187</v>
      </c>
      <c r="I4237">
        <v>187</v>
      </c>
      <c r="J4237">
        <v>5</v>
      </c>
      <c r="K4237" t="s">
        <v>140</v>
      </c>
      <c r="L4237" t="s">
        <v>34</v>
      </c>
      <c r="M4237" t="s">
        <v>59</v>
      </c>
      <c r="N4237" t="s">
        <v>45</v>
      </c>
      <c r="O4237" t="s">
        <v>29</v>
      </c>
      <c r="P4237">
        <v>37</v>
      </c>
      <c r="Q4237" t="s">
        <v>91</v>
      </c>
      <c r="R4237">
        <v>500</v>
      </c>
      <c r="S4237" t="str">
        <f t="shared" si="66"/>
        <v>150K-200K</v>
      </c>
    </row>
    <row r="4238" spans="1:19" x14ac:dyDescent="0.3">
      <c r="A4238" t="s">
        <v>38</v>
      </c>
      <c r="B4238" t="s">
        <v>39</v>
      </c>
      <c r="C4238">
        <v>2022</v>
      </c>
      <c r="D4238" t="s">
        <v>20</v>
      </c>
      <c r="E4238" t="s">
        <v>21</v>
      </c>
      <c r="F4238">
        <v>2.2999999999999998</v>
      </c>
      <c r="G4238">
        <v>37238</v>
      </c>
      <c r="H4238">
        <v>172</v>
      </c>
      <c r="I4238">
        <v>156</v>
      </c>
      <c r="J4238">
        <v>1</v>
      </c>
      <c r="K4238">
        <v>0</v>
      </c>
      <c r="L4238" t="s">
        <v>40</v>
      </c>
      <c r="M4238" t="s">
        <v>94</v>
      </c>
      <c r="N4238" t="s">
        <v>23</v>
      </c>
      <c r="O4238" t="s">
        <v>24</v>
      </c>
      <c r="P4238">
        <v>38</v>
      </c>
      <c r="Q4238" t="s">
        <v>64</v>
      </c>
      <c r="R4238">
        <v>34497</v>
      </c>
      <c r="S4238" t="str">
        <f t="shared" si="66"/>
        <v>0-50K</v>
      </c>
    </row>
    <row r="4239" spans="1:19" x14ac:dyDescent="0.3">
      <c r="A4239" t="s">
        <v>26</v>
      </c>
      <c r="B4239" t="s">
        <v>68</v>
      </c>
      <c r="C4239">
        <v>2017</v>
      </c>
      <c r="D4239" t="s">
        <v>65</v>
      </c>
      <c r="E4239" t="s">
        <v>21</v>
      </c>
      <c r="F4239">
        <v>2.5</v>
      </c>
      <c r="G4239">
        <v>39629</v>
      </c>
      <c r="H4239">
        <v>286</v>
      </c>
      <c r="I4239">
        <v>314</v>
      </c>
      <c r="J4239">
        <v>2</v>
      </c>
      <c r="K4239">
        <v>0</v>
      </c>
      <c r="L4239" t="s">
        <v>43</v>
      </c>
      <c r="M4239" t="s">
        <v>52</v>
      </c>
      <c r="N4239" t="s">
        <v>45</v>
      </c>
      <c r="O4239" t="s">
        <v>29</v>
      </c>
      <c r="P4239">
        <v>119</v>
      </c>
      <c r="Q4239" t="s">
        <v>76</v>
      </c>
      <c r="R4239">
        <v>11492</v>
      </c>
      <c r="S4239" t="str">
        <f t="shared" si="66"/>
        <v>0-50K</v>
      </c>
    </row>
    <row r="4240" spans="1:19" x14ac:dyDescent="0.3">
      <c r="A4240" t="s">
        <v>55</v>
      </c>
      <c r="B4240" t="s">
        <v>75</v>
      </c>
      <c r="C4240">
        <v>2012</v>
      </c>
      <c r="D4240" t="s">
        <v>20</v>
      </c>
      <c r="E4240" t="s">
        <v>140</v>
      </c>
      <c r="F4240">
        <v>2.2000000000000002</v>
      </c>
      <c r="G4240">
        <v>146171</v>
      </c>
      <c r="H4240">
        <v>198</v>
      </c>
      <c r="I4240">
        <v>184</v>
      </c>
      <c r="J4240">
        <v>3</v>
      </c>
      <c r="K4240">
        <v>0</v>
      </c>
      <c r="L4240" t="s">
        <v>34</v>
      </c>
      <c r="M4240" t="s">
        <v>52</v>
      </c>
      <c r="N4240" t="s">
        <v>45</v>
      </c>
      <c r="O4240" t="s">
        <v>29</v>
      </c>
      <c r="P4240">
        <v>31</v>
      </c>
      <c r="Q4240" t="s">
        <v>140</v>
      </c>
      <c r="R4240">
        <v>500</v>
      </c>
      <c r="S4240" t="str">
        <f t="shared" si="66"/>
        <v>100K-150K</v>
      </c>
    </row>
    <row r="4241" spans="1:19" x14ac:dyDescent="0.3">
      <c r="A4241" t="s">
        <v>49</v>
      </c>
      <c r="B4241" t="s">
        <v>100</v>
      </c>
      <c r="C4241">
        <v>2017</v>
      </c>
      <c r="D4241" t="s">
        <v>33</v>
      </c>
      <c r="E4241" t="s">
        <v>21</v>
      </c>
      <c r="F4241">
        <v>2.4</v>
      </c>
      <c r="G4241">
        <v>45617</v>
      </c>
      <c r="H4241">
        <v>179</v>
      </c>
      <c r="I4241">
        <v>160</v>
      </c>
      <c r="J4241">
        <v>2</v>
      </c>
      <c r="K4241">
        <v>0</v>
      </c>
      <c r="L4241" t="s">
        <v>40</v>
      </c>
      <c r="M4241" t="s">
        <v>44</v>
      </c>
      <c r="N4241" t="s">
        <v>45</v>
      </c>
      <c r="O4241" t="s">
        <v>29</v>
      </c>
      <c r="P4241">
        <v>49</v>
      </c>
      <c r="Q4241" t="s">
        <v>140</v>
      </c>
      <c r="R4241">
        <v>9683</v>
      </c>
      <c r="S4241" t="str">
        <f t="shared" si="66"/>
        <v>0-50K</v>
      </c>
    </row>
    <row r="4242" spans="1:19" x14ac:dyDescent="0.3">
      <c r="A4242" t="s">
        <v>18</v>
      </c>
      <c r="B4242" t="s">
        <v>51</v>
      </c>
      <c r="C4242">
        <v>2006</v>
      </c>
      <c r="D4242" t="s">
        <v>20</v>
      </c>
      <c r="E4242" t="s">
        <v>21</v>
      </c>
      <c r="F4242">
        <v>2.2999999999999998</v>
      </c>
      <c r="G4242">
        <v>214636</v>
      </c>
      <c r="H4242">
        <v>179</v>
      </c>
      <c r="I4242">
        <v>159</v>
      </c>
      <c r="J4242">
        <v>5</v>
      </c>
      <c r="K4242">
        <v>0</v>
      </c>
      <c r="L4242" t="s">
        <v>40</v>
      </c>
      <c r="M4242" t="s">
        <v>140</v>
      </c>
      <c r="N4242" t="s">
        <v>45</v>
      </c>
      <c r="O4242" t="s">
        <v>29</v>
      </c>
      <c r="P4242">
        <v>34</v>
      </c>
      <c r="Q4242" t="s">
        <v>88</v>
      </c>
      <c r="R4242">
        <v>500</v>
      </c>
      <c r="S4242" t="str">
        <f t="shared" si="66"/>
        <v>200K+</v>
      </c>
    </row>
    <row r="4243" spans="1:19" x14ac:dyDescent="0.3">
      <c r="A4243" t="s">
        <v>80</v>
      </c>
      <c r="B4243" t="s">
        <v>83</v>
      </c>
      <c r="C4243">
        <v>2005</v>
      </c>
      <c r="D4243" t="s">
        <v>20</v>
      </c>
      <c r="E4243" t="s">
        <v>21</v>
      </c>
      <c r="F4243">
        <v>4</v>
      </c>
      <c r="G4243">
        <v>125637</v>
      </c>
      <c r="H4243">
        <v>312</v>
      </c>
      <c r="I4243">
        <v>296</v>
      </c>
      <c r="J4243">
        <v>4</v>
      </c>
      <c r="K4243">
        <v>0</v>
      </c>
      <c r="L4243" t="s">
        <v>43</v>
      </c>
      <c r="M4243" t="s">
        <v>35</v>
      </c>
      <c r="N4243" t="s">
        <v>84</v>
      </c>
      <c r="O4243" t="s">
        <v>95</v>
      </c>
      <c r="P4243">
        <v>18</v>
      </c>
      <c r="Q4243" t="s">
        <v>76</v>
      </c>
      <c r="R4243">
        <v>500</v>
      </c>
      <c r="S4243" t="str">
        <f t="shared" si="66"/>
        <v>100K-150K</v>
      </c>
    </row>
    <row r="4244" spans="1:19" x14ac:dyDescent="0.3">
      <c r="A4244" t="s">
        <v>26</v>
      </c>
      <c r="B4244" t="s">
        <v>68</v>
      </c>
      <c r="C4244">
        <v>2018</v>
      </c>
      <c r="D4244" t="s">
        <v>20</v>
      </c>
      <c r="E4244" t="s">
        <v>140</v>
      </c>
      <c r="F4244">
        <v>1.6</v>
      </c>
      <c r="G4244">
        <v>75968</v>
      </c>
      <c r="H4244">
        <v>136</v>
      </c>
      <c r="I4244">
        <v>134</v>
      </c>
      <c r="J4244">
        <v>3</v>
      </c>
      <c r="K4244">
        <v>0</v>
      </c>
      <c r="L4244" t="s">
        <v>40</v>
      </c>
      <c r="M4244" t="s">
        <v>44</v>
      </c>
      <c r="N4244" t="s">
        <v>45</v>
      </c>
      <c r="O4244" t="s">
        <v>29</v>
      </c>
      <c r="P4244">
        <v>36</v>
      </c>
      <c r="Q4244" t="s">
        <v>30</v>
      </c>
      <c r="R4244">
        <v>9004</v>
      </c>
      <c r="S4244" t="str">
        <f t="shared" si="66"/>
        <v>50K-100K</v>
      </c>
    </row>
    <row r="4245" spans="1:19" x14ac:dyDescent="0.3">
      <c r="A4245" t="s">
        <v>53</v>
      </c>
      <c r="B4245" t="s">
        <v>79</v>
      </c>
      <c r="C4245">
        <v>2016</v>
      </c>
      <c r="D4245" t="s">
        <v>20</v>
      </c>
      <c r="E4245" t="s">
        <v>21</v>
      </c>
      <c r="F4245">
        <v>2.2000000000000002</v>
      </c>
      <c r="G4245">
        <v>97600</v>
      </c>
      <c r="H4245">
        <v>173</v>
      </c>
      <c r="I4245">
        <v>187</v>
      </c>
      <c r="J4245">
        <v>3</v>
      </c>
      <c r="K4245" t="s">
        <v>140</v>
      </c>
      <c r="L4245" t="s">
        <v>40</v>
      </c>
      <c r="M4245" t="s">
        <v>44</v>
      </c>
      <c r="N4245" t="s">
        <v>45</v>
      </c>
      <c r="O4245" t="s">
        <v>29</v>
      </c>
      <c r="P4245">
        <v>36</v>
      </c>
      <c r="Q4245" t="s">
        <v>25</v>
      </c>
      <c r="R4245">
        <v>18703</v>
      </c>
      <c r="S4245" t="str">
        <f t="shared" si="66"/>
        <v>50K-100K</v>
      </c>
    </row>
    <row r="4246" spans="1:19" x14ac:dyDescent="0.3">
      <c r="A4246" t="s">
        <v>26</v>
      </c>
      <c r="B4246" t="s">
        <v>101</v>
      </c>
      <c r="C4246">
        <v>2013</v>
      </c>
      <c r="D4246" t="s">
        <v>20</v>
      </c>
      <c r="E4246" t="s">
        <v>21</v>
      </c>
      <c r="F4246">
        <v>2.5</v>
      </c>
      <c r="G4246">
        <v>20970</v>
      </c>
      <c r="H4246">
        <v>123</v>
      </c>
      <c r="I4246">
        <v>111</v>
      </c>
      <c r="J4246">
        <v>3</v>
      </c>
      <c r="K4246" t="s">
        <v>140</v>
      </c>
      <c r="L4246" t="s">
        <v>43</v>
      </c>
      <c r="M4246" t="s">
        <v>28</v>
      </c>
      <c r="N4246" t="s">
        <v>45</v>
      </c>
      <c r="O4246" t="s">
        <v>29</v>
      </c>
      <c r="P4246">
        <v>39</v>
      </c>
      <c r="Q4246" t="s">
        <v>57</v>
      </c>
      <c r="R4246">
        <v>7143</v>
      </c>
      <c r="S4246" t="str">
        <f t="shared" si="66"/>
        <v>0-50K</v>
      </c>
    </row>
    <row r="4247" spans="1:19" x14ac:dyDescent="0.3">
      <c r="A4247" t="s">
        <v>26</v>
      </c>
      <c r="B4247" t="s">
        <v>101</v>
      </c>
      <c r="C4247">
        <v>2018</v>
      </c>
      <c r="D4247" t="s">
        <v>20</v>
      </c>
      <c r="E4247" t="s">
        <v>21</v>
      </c>
      <c r="F4247">
        <v>1.7</v>
      </c>
      <c r="G4247">
        <v>33450</v>
      </c>
      <c r="H4247">
        <v>144</v>
      </c>
      <c r="I4247">
        <v>150</v>
      </c>
      <c r="J4247">
        <v>1</v>
      </c>
      <c r="K4247">
        <v>0</v>
      </c>
      <c r="L4247" t="s">
        <v>140</v>
      </c>
      <c r="M4247" t="s">
        <v>28</v>
      </c>
      <c r="N4247" t="s">
        <v>45</v>
      </c>
      <c r="O4247" t="s">
        <v>29</v>
      </c>
      <c r="P4247">
        <v>36</v>
      </c>
      <c r="Q4247" t="s">
        <v>88</v>
      </c>
      <c r="R4247">
        <v>9583</v>
      </c>
      <c r="S4247" t="str">
        <f t="shared" si="66"/>
        <v>0-50K</v>
      </c>
    </row>
    <row r="4248" spans="1:19" x14ac:dyDescent="0.3">
      <c r="A4248" t="s">
        <v>31</v>
      </c>
      <c r="B4248" t="s">
        <v>99</v>
      </c>
      <c r="C4248">
        <v>2014</v>
      </c>
      <c r="D4248" t="s">
        <v>20</v>
      </c>
      <c r="E4248" t="s">
        <v>21</v>
      </c>
      <c r="F4248">
        <v>2.5</v>
      </c>
      <c r="G4248">
        <v>208714</v>
      </c>
      <c r="H4248">
        <v>187</v>
      </c>
      <c r="I4248">
        <v>192</v>
      </c>
      <c r="J4248">
        <v>2</v>
      </c>
      <c r="K4248">
        <v>0</v>
      </c>
      <c r="L4248" t="s">
        <v>140</v>
      </c>
      <c r="M4248" t="s">
        <v>44</v>
      </c>
      <c r="N4248" t="s">
        <v>23</v>
      </c>
      <c r="O4248" t="s">
        <v>24</v>
      </c>
      <c r="P4248">
        <v>26</v>
      </c>
      <c r="Q4248" t="s">
        <v>64</v>
      </c>
      <c r="R4248">
        <v>4400</v>
      </c>
      <c r="S4248" t="str">
        <f t="shared" si="66"/>
        <v>200K+</v>
      </c>
    </row>
    <row r="4249" spans="1:19" x14ac:dyDescent="0.3">
      <c r="A4249" t="s">
        <v>41</v>
      </c>
      <c r="B4249" t="s">
        <v>42</v>
      </c>
      <c r="C4249">
        <v>2020</v>
      </c>
      <c r="D4249" t="s">
        <v>20</v>
      </c>
      <c r="E4249" t="s">
        <v>21</v>
      </c>
      <c r="F4249">
        <v>2.1</v>
      </c>
      <c r="G4249">
        <v>53196</v>
      </c>
      <c r="H4249">
        <v>157</v>
      </c>
      <c r="I4249">
        <v>160</v>
      </c>
      <c r="J4249">
        <v>2</v>
      </c>
      <c r="K4249">
        <v>0</v>
      </c>
      <c r="L4249" t="s">
        <v>43</v>
      </c>
      <c r="M4249" t="s">
        <v>72</v>
      </c>
      <c r="N4249" t="s">
        <v>45</v>
      </c>
      <c r="O4249" t="s">
        <v>29</v>
      </c>
      <c r="P4249">
        <v>35</v>
      </c>
      <c r="Q4249" t="s">
        <v>91</v>
      </c>
      <c r="R4249">
        <v>16114</v>
      </c>
      <c r="S4249" t="str">
        <f t="shared" si="66"/>
        <v>50K-100K</v>
      </c>
    </row>
    <row r="4250" spans="1:19" x14ac:dyDescent="0.3">
      <c r="A4250" t="s">
        <v>41</v>
      </c>
      <c r="B4250" t="s">
        <v>62</v>
      </c>
      <c r="C4250">
        <v>2011</v>
      </c>
      <c r="D4250" t="s">
        <v>33</v>
      </c>
      <c r="E4250" t="s">
        <v>21</v>
      </c>
      <c r="F4250">
        <v>3.4</v>
      </c>
      <c r="G4250">
        <v>272813</v>
      </c>
      <c r="H4250">
        <v>253</v>
      </c>
      <c r="I4250">
        <v>244</v>
      </c>
      <c r="J4250">
        <v>4</v>
      </c>
      <c r="K4250">
        <v>1</v>
      </c>
      <c r="L4250" t="s">
        <v>43</v>
      </c>
      <c r="M4250" t="s">
        <v>44</v>
      </c>
      <c r="N4250" t="s">
        <v>23</v>
      </c>
      <c r="O4250" t="s">
        <v>24</v>
      </c>
      <c r="P4250">
        <v>44</v>
      </c>
      <c r="Q4250" t="s">
        <v>140</v>
      </c>
      <c r="R4250">
        <v>500</v>
      </c>
      <c r="S4250" t="str">
        <f t="shared" si="66"/>
        <v>200K+</v>
      </c>
    </row>
    <row r="4251" spans="1:19" x14ac:dyDescent="0.3">
      <c r="A4251" t="s">
        <v>80</v>
      </c>
      <c r="B4251" t="s">
        <v>81</v>
      </c>
      <c r="C4251">
        <v>2006</v>
      </c>
      <c r="D4251" t="s">
        <v>20</v>
      </c>
      <c r="E4251" t="s">
        <v>67</v>
      </c>
      <c r="F4251">
        <v>2.5</v>
      </c>
      <c r="G4251">
        <v>164623</v>
      </c>
      <c r="H4251">
        <v>224</v>
      </c>
      <c r="I4251">
        <v>215</v>
      </c>
      <c r="J4251">
        <v>3</v>
      </c>
      <c r="K4251">
        <v>1</v>
      </c>
      <c r="L4251" t="s">
        <v>40</v>
      </c>
      <c r="M4251" t="s">
        <v>140</v>
      </c>
      <c r="N4251" t="s">
        <v>82</v>
      </c>
      <c r="O4251" t="s">
        <v>60</v>
      </c>
      <c r="P4251">
        <v>32</v>
      </c>
      <c r="Q4251" t="s">
        <v>30</v>
      </c>
      <c r="R4251">
        <v>500</v>
      </c>
      <c r="S4251" t="str">
        <f t="shared" si="66"/>
        <v>150K-200K</v>
      </c>
    </row>
    <row r="4252" spans="1:19" x14ac:dyDescent="0.3">
      <c r="A4252" t="s">
        <v>49</v>
      </c>
      <c r="B4252" t="s">
        <v>100</v>
      </c>
      <c r="C4252">
        <v>2008</v>
      </c>
      <c r="D4252" t="s">
        <v>20</v>
      </c>
      <c r="E4252" t="s">
        <v>21</v>
      </c>
      <c r="F4252">
        <v>1.5</v>
      </c>
      <c r="G4252">
        <v>151089</v>
      </c>
      <c r="H4252">
        <v>144</v>
      </c>
      <c r="I4252">
        <v>187</v>
      </c>
      <c r="J4252">
        <v>3</v>
      </c>
      <c r="K4252">
        <v>1</v>
      </c>
      <c r="L4252" t="s">
        <v>34</v>
      </c>
      <c r="M4252" t="s">
        <v>35</v>
      </c>
      <c r="N4252" t="s">
        <v>45</v>
      </c>
      <c r="O4252" t="s">
        <v>29</v>
      </c>
      <c r="P4252">
        <v>41</v>
      </c>
      <c r="Q4252" t="s">
        <v>48</v>
      </c>
      <c r="R4252">
        <v>500</v>
      </c>
      <c r="S4252" t="str">
        <f t="shared" si="66"/>
        <v>150K-200K</v>
      </c>
    </row>
    <row r="4253" spans="1:19" x14ac:dyDescent="0.3">
      <c r="A4253" t="s">
        <v>18</v>
      </c>
      <c r="B4253" t="s">
        <v>51</v>
      </c>
      <c r="C4253">
        <v>2018</v>
      </c>
      <c r="D4253" t="s">
        <v>20</v>
      </c>
      <c r="E4253" t="s">
        <v>21</v>
      </c>
      <c r="F4253">
        <v>2.5</v>
      </c>
      <c r="G4253">
        <v>83202</v>
      </c>
      <c r="H4253">
        <v>170</v>
      </c>
      <c r="I4253">
        <v>150</v>
      </c>
      <c r="J4253">
        <v>2</v>
      </c>
      <c r="K4253">
        <v>1</v>
      </c>
      <c r="L4253" t="s">
        <v>34</v>
      </c>
      <c r="M4253" t="s">
        <v>22</v>
      </c>
      <c r="N4253" t="s">
        <v>45</v>
      </c>
      <c r="O4253" t="s">
        <v>29</v>
      </c>
      <c r="P4253">
        <v>32</v>
      </c>
      <c r="Q4253" t="s">
        <v>37</v>
      </c>
      <c r="R4253">
        <v>17904</v>
      </c>
      <c r="S4253" t="str">
        <f t="shared" si="66"/>
        <v>50K-100K</v>
      </c>
    </row>
    <row r="4254" spans="1:19" x14ac:dyDescent="0.3">
      <c r="A4254" t="s">
        <v>80</v>
      </c>
      <c r="B4254" t="s">
        <v>102</v>
      </c>
      <c r="C4254">
        <v>2014</v>
      </c>
      <c r="D4254" t="s">
        <v>20</v>
      </c>
      <c r="E4254" t="s">
        <v>21</v>
      </c>
      <c r="F4254">
        <v>3.3</v>
      </c>
      <c r="G4254">
        <v>104650</v>
      </c>
      <c r="H4254">
        <v>252</v>
      </c>
      <c r="I4254">
        <v>240</v>
      </c>
      <c r="J4254">
        <v>3</v>
      </c>
      <c r="K4254">
        <v>0</v>
      </c>
      <c r="L4254" t="s">
        <v>34</v>
      </c>
      <c r="M4254" t="s">
        <v>28</v>
      </c>
      <c r="N4254" t="s">
        <v>23</v>
      </c>
      <c r="O4254" t="s">
        <v>24</v>
      </c>
      <c r="P4254">
        <v>20</v>
      </c>
      <c r="Q4254" t="s">
        <v>140</v>
      </c>
      <c r="R4254">
        <v>8597</v>
      </c>
      <c r="S4254" t="str">
        <f t="shared" si="66"/>
        <v>100K-150K</v>
      </c>
    </row>
    <row r="4255" spans="1:19" x14ac:dyDescent="0.3">
      <c r="A4255" t="s">
        <v>26</v>
      </c>
      <c r="B4255" t="s">
        <v>27</v>
      </c>
      <c r="C4255">
        <v>2014</v>
      </c>
      <c r="D4255" t="s">
        <v>20</v>
      </c>
      <c r="E4255" t="s">
        <v>21</v>
      </c>
      <c r="F4255">
        <v>3.5</v>
      </c>
      <c r="G4255">
        <v>252556</v>
      </c>
      <c r="H4255">
        <v>289</v>
      </c>
      <c r="I4255">
        <v>278</v>
      </c>
      <c r="J4255">
        <v>3</v>
      </c>
      <c r="K4255">
        <v>0</v>
      </c>
      <c r="L4255" t="s">
        <v>140</v>
      </c>
      <c r="M4255" t="s">
        <v>140</v>
      </c>
      <c r="N4255" t="s">
        <v>23</v>
      </c>
      <c r="O4255" t="s">
        <v>29</v>
      </c>
      <c r="P4255">
        <v>23</v>
      </c>
      <c r="Q4255" t="s">
        <v>37</v>
      </c>
      <c r="R4255">
        <v>500</v>
      </c>
      <c r="S4255" t="str">
        <f t="shared" si="66"/>
        <v>200K+</v>
      </c>
    </row>
    <row r="4256" spans="1:19" x14ac:dyDescent="0.3">
      <c r="A4256" t="s">
        <v>55</v>
      </c>
      <c r="B4256" t="s">
        <v>78</v>
      </c>
      <c r="C4256">
        <v>2009</v>
      </c>
      <c r="D4256" t="s">
        <v>20</v>
      </c>
      <c r="E4256" t="s">
        <v>140</v>
      </c>
      <c r="F4256">
        <v>2.5</v>
      </c>
      <c r="G4256">
        <v>40622</v>
      </c>
      <c r="H4256">
        <v>161</v>
      </c>
      <c r="I4256">
        <v>156</v>
      </c>
      <c r="J4256">
        <v>3</v>
      </c>
      <c r="K4256" t="s">
        <v>140</v>
      </c>
      <c r="L4256" t="s">
        <v>140</v>
      </c>
      <c r="M4256" t="s">
        <v>94</v>
      </c>
      <c r="N4256" t="s">
        <v>45</v>
      </c>
      <c r="O4256" t="s">
        <v>29</v>
      </c>
      <c r="P4256">
        <v>31</v>
      </c>
      <c r="Q4256" t="s">
        <v>140</v>
      </c>
      <c r="R4256">
        <v>4739</v>
      </c>
      <c r="S4256" t="str">
        <f t="shared" si="66"/>
        <v>0-50K</v>
      </c>
    </row>
    <row r="4257" spans="1:19" x14ac:dyDescent="0.3">
      <c r="A4257" t="s">
        <v>18</v>
      </c>
      <c r="B4257" t="s">
        <v>19</v>
      </c>
      <c r="C4257">
        <v>2011</v>
      </c>
      <c r="D4257" t="s">
        <v>20</v>
      </c>
      <c r="E4257" t="s">
        <v>21</v>
      </c>
      <c r="F4257">
        <v>3.3</v>
      </c>
      <c r="G4257">
        <v>183481</v>
      </c>
      <c r="H4257">
        <v>236</v>
      </c>
      <c r="I4257">
        <v>217</v>
      </c>
      <c r="J4257">
        <v>3</v>
      </c>
      <c r="K4257">
        <v>1</v>
      </c>
      <c r="L4257" t="s">
        <v>34</v>
      </c>
      <c r="M4257" t="s">
        <v>35</v>
      </c>
      <c r="N4257" t="s">
        <v>23</v>
      </c>
      <c r="O4257" t="s">
        <v>24</v>
      </c>
      <c r="P4257">
        <v>24</v>
      </c>
      <c r="Q4257" t="s">
        <v>64</v>
      </c>
      <c r="R4257">
        <v>9087</v>
      </c>
      <c r="S4257" t="str">
        <f t="shared" si="66"/>
        <v>150K-200K</v>
      </c>
    </row>
    <row r="4258" spans="1:19" x14ac:dyDescent="0.3">
      <c r="A4258" t="s">
        <v>80</v>
      </c>
      <c r="B4258" t="s">
        <v>98</v>
      </c>
      <c r="C4258">
        <v>2014</v>
      </c>
      <c r="D4258" t="s">
        <v>20</v>
      </c>
      <c r="E4258" t="s">
        <v>21</v>
      </c>
      <c r="F4258">
        <v>2.5</v>
      </c>
      <c r="G4258">
        <v>26580</v>
      </c>
      <c r="H4258">
        <v>179</v>
      </c>
      <c r="I4258">
        <v>174</v>
      </c>
      <c r="J4258">
        <v>3</v>
      </c>
      <c r="K4258" t="s">
        <v>140</v>
      </c>
      <c r="L4258" t="s">
        <v>43</v>
      </c>
      <c r="M4258" t="s">
        <v>59</v>
      </c>
      <c r="N4258" t="s">
        <v>23</v>
      </c>
      <c r="O4258" t="s">
        <v>60</v>
      </c>
      <c r="P4258">
        <v>31</v>
      </c>
      <c r="Q4258" t="s">
        <v>46</v>
      </c>
      <c r="R4258">
        <v>10102</v>
      </c>
      <c r="S4258" t="str">
        <f t="shared" si="66"/>
        <v>0-50K</v>
      </c>
    </row>
    <row r="4259" spans="1:19" x14ac:dyDescent="0.3">
      <c r="A4259" t="s">
        <v>53</v>
      </c>
      <c r="B4259" t="s">
        <v>71</v>
      </c>
      <c r="C4259">
        <v>2009</v>
      </c>
      <c r="D4259" t="s">
        <v>20</v>
      </c>
      <c r="E4259" t="s">
        <v>21</v>
      </c>
      <c r="F4259">
        <v>2.2999999999999998</v>
      </c>
      <c r="G4259">
        <v>173822</v>
      </c>
      <c r="H4259">
        <v>178</v>
      </c>
      <c r="I4259">
        <v>169</v>
      </c>
      <c r="J4259">
        <v>2</v>
      </c>
      <c r="K4259">
        <v>1</v>
      </c>
      <c r="L4259" t="s">
        <v>43</v>
      </c>
      <c r="M4259" t="s">
        <v>72</v>
      </c>
      <c r="N4259" t="s">
        <v>45</v>
      </c>
      <c r="O4259" t="s">
        <v>29</v>
      </c>
      <c r="P4259">
        <v>30</v>
      </c>
      <c r="Q4259" t="s">
        <v>46</v>
      </c>
      <c r="R4259">
        <v>3015</v>
      </c>
      <c r="S4259" t="str">
        <f t="shared" si="66"/>
        <v>150K-200K</v>
      </c>
    </row>
    <row r="4260" spans="1:19" x14ac:dyDescent="0.3">
      <c r="A4260" t="s">
        <v>49</v>
      </c>
      <c r="B4260" t="s">
        <v>93</v>
      </c>
      <c r="C4260">
        <v>2024</v>
      </c>
      <c r="D4260" t="s">
        <v>65</v>
      </c>
      <c r="E4260" t="s">
        <v>21</v>
      </c>
      <c r="F4260">
        <v>0</v>
      </c>
      <c r="G4260">
        <v>100</v>
      </c>
      <c r="H4260">
        <v>187</v>
      </c>
      <c r="I4260">
        <v>187</v>
      </c>
      <c r="J4260">
        <v>1</v>
      </c>
      <c r="K4260">
        <v>0</v>
      </c>
      <c r="L4260" t="s">
        <v>140</v>
      </c>
      <c r="M4260" t="s">
        <v>52</v>
      </c>
      <c r="N4260" t="s">
        <v>23</v>
      </c>
      <c r="O4260" t="s">
        <v>24</v>
      </c>
      <c r="P4260">
        <v>97</v>
      </c>
      <c r="Q4260" t="s">
        <v>57</v>
      </c>
      <c r="R4260">
        <v>36944</v>
      </c>
      <c r="S4260" t="str">
        <f t="shared" si="66"/>
        <v>0-50K</v>
      </c>
    </row>
    <row r="4261" spans="1:19" x14ac:dyDescent="0.3">
      <c r="A4261" t="s">
        <v>80</v>
      </c>
      <c r="B4261" t="s">
        <v>83</v>
      </c>
      <c r="C4261">
        <v>2024</v>
      </c>
      <c r="D4261" t="s">
        <v>63</v>
      </c>
      <c r="E4261" t="s">
        <v>21</v>
      </c>
      <c r="F4261">
        <v>5.7</v>
      </c>
      <c r="G4261">
        <v>100</v>
      </c>
      <c r="H4261">
        <v>414</v>
      </c>
      <c r="I4261">
        <v>394</v>
      </c>
      <c r="J4261">
        <v>1</v>
      </c>
      <c r="K4261">
        <v>0</v>
      </c>
      <c r="L4261" t="s">
        <v>34</v>
      </c>
      <c r="M4261" t="s">
        <v>35</v>
      </c>
      <c r="N4261" t="s">
        <v>84</v>
      </c>
      <c r="O4261" t="s">
        <v>60</v>
      </c>
      <c r="P4261">
        <v>32</v>
      </c>
      <c r="Q4261" t="s">
        <v>57</v>
      </c>
      <c r="R4261">
        <v>32463</v>
      </c>
      <c r="S4261" t="str">
        <f t="shared" si="66"/>
        <v>0-50K</v>
      </c>
    </row>
    <row r="4262" spans="1:19" x14ac:dyDescent="0.3">
      <c r="A4262" t="s">
        <v>31</v>
      </c>
      <c r="B4262" t="s">
        <v>85</v>
      </c>
      <c r="C4262">
        <v>2011</v>
      </c>
      <c r="D4262" t="s">
        <v>20</v>
      </c>
      <c r="E4262" t="s">
        <v>21</v>
      </c>
      <c r="F4262">
        <v>2.1</v>
      </c>
      <c r="G4262">
        <v>215931</v>
      </c>
      <c r="H4262">
        <v>163</v>
      </c>
      <c r="I4262">
        <v>157</v>
      </c>
      <c r="J4262">
        <v>3</v>
      </c>
      <c r="K4262">
        <v>0</v>
      </c>
      <c r="L4262" t="s">
        <v>140</v>
      </c>
      <c r="M4262" t="s">
        <v>44</v>
      </c>
      <c r="N4262" t="s">
        <v>23</v>
      </c>
      <c r="O4262" t="s">
        <v>24</v>
      </c>
      <c r="P4262">
        <v>36</v>
      </c>
      <c r="Q4262" t="s">
        <v>76</v>
      </c>
      <c r="R4262">
        <v>500</v>
      </c>
      <c r="S4262" t="str">
        <f t="shared" si="66"/>
        <v>200K+</v>
      </c>
    </row>
    <row r="4263" spans="1:19" x14ac:dyDescent="0.3">
      <c r="A4263" t="s">
        <v>31</v>
      </c>
      <c r="B4263" t="s">
        <v>99</v>
      </c>
      <c r="C4263">
        <v>2008</v>
      </c>
      <c r="D4263" t="s">
        <v>20</v>
      </c>
      <c r="E4263" t="s">
        <v>21</v>
      </c>
      <c r="F4263">
        <v>3.2</v>
      </c>
      <c r="G4263">
        <v>275307</v>
      </c>
      <c r="H4263">
        <v>255</v>
      </c>
      <c r="I4263">
        <v>187</v>
      </c>
      <c r="J4263">
        <v>5</v>
      </c>
      <c r="K4263">
        <v>0</v>
      </c>
      <c r="L4263" t="s">
        <v>140</v>
      </c>
      <c r="M4263" t="s">
        <v>28</v>
      </c>
      <c r="N4263" t="s">
        <v>23</v>
      </c>
      <c r="O4263" t="s">
        <v>24</v>
      </c>
      <c r="P4263">
        <v>30</v>
      </c>
      <c r="Q4263" t="s">
        <v>88</v>
      </c>
      <c r="R4263">
        <v>500</v>
      </c>
      <c r="S4263" t="str">
        <f t="shared" si="66"/>
        <v>200K+</v>
      </c>
    </row>
    <row r="4264" spans="1:19" x14ac:dyDescent="0.3">
      <c r="A4264" t="s">
        <v>49</v>
      </c>
      <c r="B4264" t="s">
        <v>50</v>
      </c>
      <c r="C4264">
        <v>2009</v>
      </c>
      <c r="D4264" t="s">
        <v>63</v>
      </c>
      <c r="E4264" t="s">
        <v>67</v>
      </c>
      <c r="F4264">
        <v>2.4</v>
      </c>
      <c r="G4264">
        <v>205674</v>
      </c>
      <c r="H4264">
        <v>208</v>
      </c>
      <c r="I4264">
        <v>187</v>
      </c>
      <c r="J4264">
        <v>4</v>
      </c>
      <c r="K4264">
        <v>1</v>
      </c>
      <c r="L4264" t="s">
        <v>43</v>
      </c>
      <c r="M4264" t="s">
        <v>35</v>
      </c>
      <c r="N4264" t="s">
        <v>45</v>
      </c>
      <c r="O4264" t="s">
        <v>29</v>
      </c>
      <c r="P4264">
        <v>26</v>
      </c>
      <c r="Q4264" t="s">
        <v>64</v>
      </c>
      <c r="R4264">
        <v>500</v>
      </c>
      <c r="S4264" t="str">
        <f t="shared" si="66"/>
        <v>200K+</v>
      </c>
    </row>
    <row r="4265" spans="1:19" x14ac:dyDescent="0.3">
      <c r="A4265" t="s">
        <v>53</v>
      </c>
      <c r="B4265" t="s">
        <v>71</v>
      </c>
      <c r="C4265">
        <v>2010</v>
      </c>
      <c r="D4265" t="s">
        <v>63</v>
      </c>
      <c r="E4265" t="s">
        <v>21</v>
      </c>
      <c r="F4265">
        <v>2.4</v>
      </c>
      <c r="G4265">
        <v>121891</v>
      </c>
      <c r="H4265">
        <v>186</v>
      </c>
      <c r="I4265">
        <v>187</v>
      </c>
      <c r="J4265">
        <v>3</v>
      </c>
      <c r="K4265">
        <v>0</v>
      </c>
      <c r="L4265" t="s">
        <v>140</v>
      </c>
      <c r="M4265" t="s">
        <v>94</v>
      </c>
      <c r="N4265" t="s">
        <v>45</v>
      </c>
      <c r="O4265" t="s">
        <v>29</v>
      </c>
      <c r="P4265">
        <v>31</v>
      </c>
      <c r="Q4265" t="s">
        <v>37</v>
      </c>
      <c r="R4265">
        <v>7360</v>
      </c>
      <c r="S4265" t="str">
        <f t="shared" si="66"/>
        <v>100K-150K</v>
      </c>
    </row>
    <row r="4266" spans="1:19" x14ac:dyDescent="0.3">
      <c r="A4266" t="s">
        <v>26</v>
      </c>
      <c r="B4266" t="s">
        <v>27</v>
      </c>
      <c r="C4266">
        <v>2007</v>
      </c>
      <c r="D4266" t="s">
        <v>20</v>
      </c>
      <c r="E4266" t="s">
        <v>21</v>
      </c>
      <c r="F4266">
        <v>2.6</v>
      </c>
      <c r="G4266">
        <v>141305</v>
      </c>
      <c r="H4266">
        <v>220</v>
      </c>
      <c r="I4266">
        <v>217</v>
      </c>
      <c r="J4266">
        <v>4</v>
      </c>
      <c r="K4266">
        <v>1</v>
      </c>
      <c r="L4266" t="s">
        <v>43</v>
      </c>
      <c r="M4266" t="s">
        <v>52</v>
      </c>
      <c r="N4266" t="s">
        <v>23</v>
      </c>
      <c r="O4266" t="s">
        <v>24</v>
      </c>
      <c r="P4266">
        <v>32</v>
      </c>
      <c r="Q4266" t="s">
        <v>140</v>
      </c>
      <c r="R4266">
        <v>500</v>
      </c>
      <c r="S4266" t="str">
        <f t="shared" si="66"/>
        <v>100K-150K</v>
      </c>
    </row>
    <row r="4267" spans="1:19" x14ac:dyDescent="0.3">
      <c r="A4267" t="s">
        <v>80</v>
      </c>
      <c r="B4267" t="s">
        <v>98</v>
      </c>
      <c r="C4267">
        <v>2008</v>
      </c>
      <c r="D4267" t="s">
        <v>20</v>
      </c>
      <c r="E4267" t="s">
        <v>21</v>
      </c>
      <c r="F4267">
        <v>2.1</v>
      </c>
      <c r="G4267">
        <v>136901</v>
      </c>
      <c r="H4267">
        <v>169</v>
      </c>
      <c r="I4267">
        <v>169</v>
      </c>
      <c r="J4267">
        <v>5</v>
      </c>
      <c r="K4267">
        <v>1</v>
      </c>
      <c r="L4267" t="s">
        <v>43</v>
      </c>
      <c r="M4267" t="s">
        <v>44</v>
      </c>
      <c r="N4267" t="s">
        <v>23</v>
      </c>
      <c r="O4267" t="s">
        <v>24</v>
      </c>
      <c r="P4267">
        <v>34</v>
      </c>
      <c r="Q4267" t="s">
        <v>25</v>
      </c>
      <c r="R4267">
        <v>500</v>
      </c>
      <c r="S4267" t="str">
        <f t="shared" si="66"/>
        <v>100K-150K</v>
      </c>
    </row>
    <row r="4268" spans="1:19" x14ac:dyDescent="0.3">
      <c r="A4268" t="s">
        <v>73</v>
      </c>
      <c r="B4268" t="s">
        <v>90</v>
      </c>
      <c r="C4268">
        <v>2009</v>
      </c>
      <c r="D4268" t="s">
        <v>20</v>
      </c>
      <c r="E4268" t="s">
        <v>67</v>
      </c>
      <c r="F4268">
        <v>1.6</v>
      </c>
      <c r="G4268">
        <v>201361</v>
      </c>
      <c r="H4268">
        <v>139</v>
      </c>
      <c r="I4268">
        <v>157</v>
      </c>
      <c r="J4268">
        <v>3</v>
      </c>
      <c r="K4268">
        <v>1</v>
      </c>
      <c r="L4268" t="s">
        <v>43</v>
      </c>
      <c r="M4268" t="s">
        <v>72</v>
      </c>
      <c r="N4268" t="s">
        <v>45</v>
      </c>
      <c r="O4268" t="s">
        <v>29</v>
      </c>
      <c r="P4268">
        <v>32</v>
      </c>
      <c r="Q4268" t="s">
        <v>46</v>
      </c>
      <c r="R4268">
        <v>1106</v>
      </c>
      <c r="S4268" t="str">
        <f t="shared" si="66"/>
        <v>200K+</v>
      </c>
    </row>
    <row r="4269" spans="1:19" x14ac:dyDescent="0.3">
      <c r="A4269" t="s">
        <v>49</v>
      </c>
      <c r="B4269" t="s">
        <v>50</v>
      </c>
      <c r="C4269">
        <v>2005</v>
      </c>
      <c r="D4269" t="s">
        <v>20</v>
      </c>
      <c r="E4269" t="s">
        <v>21</v>
      </c>
      <c r="F4269">
        <v>2.1</v>
      </c>
      <c r="G4269">
        <v>230795</v>
      </c>
      <c r="H4269">
        <v>171</v>
      </c>
      <c r="I4269">
        <v>187</v>
      </c>
      <c r="J4269">
        <v>4</v>
      </c>
      <c r="K4269">
        <v>1</v>
      </c>
      <c r="L4269" t="s">
        <v>140</v>
      </c>
      <c r="M4269" t="s">
        <v>59</v>
      </c>
      <c r="N4269" t="s">
        <v>45</v>
      </c>
      <c r="O4269" t="s">
        <v>29</v>
      </c>
      <c r="P4269">
        <v>33</v>
      </c>
      <c r="Q4269" t="s">
        <v>46</v>
      </c>
      <c r="R4269">
        <v>500</v>
      </c>
      <c r="S4269" t="str">
        <f t="shared" si="66"/>
        <v>200K+</v>
      </c>
    </row>
    <row r="4270" spans="1:19" x14ac:dyDescent="0.3">
      <c r="A4270" t="s">
        <v>49</v>
      </c>
      <c r="B4270" t="s">
        <v>50</v>
      </c>
      <c r="C4270">
        <v>2022</v>
      </c>
      <c r="D4270" t="s">
        <v>20</v>
      </c>
      <c r="E4270" t="s">
        <v>140</v>
      </c>
      <c r="F4270">
        <v>1.8</v>
      </c>
      <c r="G4270">
        <v>12211</v>
      </c>
      <c r="H4270">
        <v>140</v>
      </c>
      <c r="I4270">
        <v>187</v>
      </c>
      <c r="J4270">
        <v>1</v>
      </c>
      <c r="K4270">
        <v>0</v>
      </c>
      <c r="L4270" t="s">
        <v>34</v>
      </c>
      <c r="M4270" t="s">
        <v>59</v>
      </c>
      <c r="N4270" t="s">
        <v>45</v>
      </c>
      <c r="O4270" t="s">
        <v>29</v>
      </c>
      <c r="P4270">
        <v>38</v>
      </c>
      <c r="Q4270" t="s">
        <v>57</v>
      </c>
      <c r="R4270">
        <v>17188</v>
      </c>
      <c r="S4270" t="str">
        <f t="shared" si="66"/>
        <v>0-50K</v>
      </c>
    </row>
    <row r="4271" spans="1:19" x14ac:dyDescent="0.3">
      <c r="A4271" t="s">
        <v>38</v>
      </c>
      <c r="B4271" t="s">
        <v>86</v>
      </c>
      <c r="C4271">
        <v>2011</v>
      </c>
      <c r="D4271" t="s">
        <v>20</v>
      </c>
      <c r="E4271" t="s">
        <v>21</v>
      </c>
      <c r="F4271">
        <v>4.4000000000000004</v>
      </c>
      <c r="G4271">
        <v>62941</v>
      </c>
      <c r="H4271">
        <v>187</v>
      </c>
      <c r="I4271">
        <v>289</v>
      </c>
      <c r="J4271">
        <v>3</v>
      </c>
      <c r="K4271">
        <v>1</v>
      </c>
      <c r="L4271" t="s">
        <v>40</v>
      </c>
      <c r="M4271" t="s">
        <v>140</v>
      </c>
      <c r="N4271" t="s">
        <v>84</v>
      </c>
      <c r="O4271" t="s">
        <v>95</v>
      </c>
      <c r="P4271">
        <v>22</v>
      </c>
      <c r="Q4271" t="s">
        <v>88</v>
      </c>
      <c r="R4271">
        <v>6490</v>
      </c>
      <c r="S4271" t="str">
        <f t="shared" si="66"/>
        <v>50K-100K</v>
      </c>
    </row>
    <row r="4272" spans="1:19" x14ac:dyDescent="0.3">
      <c r="A4272" t="s">
        <v>26</v>
      </c>
      <c r="B4272" t="s">
        <v>27</v>
      </c>
      <c r="C4272">
        <v>2005</v>
      </c>
      <c r="D4272" t="s">
        <v>20</v>
      </c>
      <c r="E4272" t="s">
        <v>67</v>
      </c>
      <c r="F4272">
        <v>2.2999999999999998</v>
      </c>
      <c r="G4272">
        <v>131831</v>
      </c>
      <c r="H4272">
        <v>178</v>
      </c>
      <c r="I4272">
        <v>178</v>
      </c>
      <c r="J4272">
        <v>5</v>
      </c>
      <c r="K4272">
        <v>0</v>
      </c>
      <c r="L4272" t="s">
        <v>43</v>
      </c>
      <c r="M4272" t="s">
        <v>35</v>
      </c>
      <c r="N4272" t="s">
        <v>23</v>
      </c>
      <c r="O4272" t="s">
        <v>24</v>
      </c>
      <c r="P4272">
        <v>34</v>
      </c>
      <c r="Q4272" t="s">
        <v>37</v>
      </c>
      <c r="R4272">
        <v>500</v>
      </c>
      <c r="S4272" t="str">
        <f t="shared" si="66"/>
        <v>100K-150K</v>
      </c>
    </row>
    <row r="4273" spans="1:19" x14ac:dyDescent="0.3">
      <c r="A4273" t="s">
        <v>80</v>
      </c>
      <c r="B4273" t="s">
        <v>98</v>
      </c>
      <c r="C4273">
        <v>2017</v>
      </c>
      <c r="D4273" t="s">
        <v>20</v>
      </c>
      <c r="E4273" t="s">
        <v>21</v>
      </c>
      <c r="F4273">
        <v>2.4</v>
      </c>
      <c r="G4273">
        <v>56104</v>
      </c>
      <c r="H4273">
        <v>168</v>
      </c>
      <c r="I4273">
        <v>148</v>
      </c>
      <c r="J4273">
        <v>1</v>
      </c>
      <c r="K4273">
        <v>1</v>
      </c>
      <c r="L4273" t="s">
        <v>43</v>
      </c>
      <c r="M4273" t="s">
        <v>35</v>
      </c>
      <c r="N4273" t="s">
        <v>23</v>
      </c>
      <c r="O4273" t="s">
        <v>24</v>
      </c>
      <c r="P4273">
        <v>36</v>
      </c>
      <c r="Q4273" t="s">
        <v>46</v>
      </c>
      <c r="R4273">
        <v>10672</v>
      </c>
      <c r="S4273" t="str">
        <f t="shared" si="66"/>
        <v>50K-100K</v>
      </c>
    </row>
    <row r="4274" spans="1:19" x14ac:dyDescent="0.3">
      <c r="A4274" t="s">
        <v>41</v>
      </c>
      <c r="B4274" t="s">
        <v>103</v>
      </c>
      <c r="C4274">
        <v>2011</v>
      </c>
      <c r="D4274" t="s">
        <v>33</v>
      </c>
      <c r="E4274" t="s">
        <v>67</v>
      </c>
      <c r="F4274">
        <v>2.9</v>
      </c>
      <c r="G4274">
        <v>55172</v>
      </c>
      <c r="H4274">
        <v>220</v>
      </c>
      <c r="I4274">
        <v>212</v>
      </c>
      <c r="J4274">
        <v>4</v>
      </c>
      <c r="K4274">
        <v>0</v>
      </c>
      <c r="L4274" t="s">
        <v>34</v>
      </c>
      <c r="M4274" t="s">
        <v>72</v>
      </c>
      <c r="N4274" t="s">
        <v>23</v>
      </c>
      <c r="O4274" t="s">
        <v>24</v>
      </c>
      <c r="P4274">
        <v>46</v>
      </c>
      <c r="Q4274" t="s">
        <v>46</v>
      </c>
      <c r="R4274">
        <v>8496</v>
      </c>
      <c r="S4274" t="str">
        <f t="shared" si="66"/>
        <v>50K-100K</v>
      </c>
    </row>
    <row r="4275" spans="1:19" x14ac:dyDescent="0.3">
      <c r="A4275" t="s">
        <v>18</v>
      </c>
      <c r="B4275" t="s">
        <v>66</v>
      </c>
      <c r="C4275">
        <v>2021</v>
      </c>
      <c r="D4275" t="s">
        <v>33</v>
      </c>
      <c r="E4275" t="s">
        <v>21</v>
      </c>
      <c r="F4275">
        <v>2.2999999999999998</v>
      </c>
      <c r="G4275">
        <v>10187</v>
      </c>
      <c r="H4275">
        <v>181</v>
      </c>
      <c r="I4275">
        <v>158</v>
      </c>
      <c r="J4275">
        <v>1</v>
      </c>
      <c r="K4275">
        <v>0</v>
      </c>
      <c r="L4275" t="s">
        <v>140</v>
      </c>
      <c r="M4275" t="s">
        <v>35</v>
      </c>
      <c r="N4275" t="s">
        <v>23</v>
      </c>
      <c r="O4275" t="s">
        <v>24</v>
      </c>
      <c r="P4275">
        <v>32</v>
      </c>
      <c r="Q4275" t="s">
        <v>25</v>
      </c>
      <c r="R4275">
        <v>36786</v>
      </c>
      <c r="S4275" t="str">
        <f t="shared" si="66"/>
        <v>0-50K</v>
      </c>
    </row>
    <row r="4276" spans="1:19" x14ac:dyDescent="0.3">
      <c r="A4276" t="s">
        <v>41</v>
      </c>
      <c r="B4276" t="s">
        <v>96</v>
      </c>
      <c r="C4276">
        <v>2006</v>
      </c>
      <c r="D4276" t="s">
        <v>20</v>
      </c>
      <c r="E4276" t="s">
        <v>67</v>
      </c>
      <c r="F4276">
        <v>2.4</v>
      </c>
      <c r="G4276">
        <v>142931</v>
      </c>
      <c r="H4276">
        <v>187</v>
      </c>
      <c r="I4276">
        <v>183</v>
      </c>
      <c r="J4276">
        <v>5</v>
      </c>
      <c r="K4276">
        <v>1</v>
      </c>
      <c r="L4276" t="s">
        <v>140</v>
      </c>
      <c r="M4276" t="s">
        <v>59</v>
      </c>
      <c r="N4276" t="s">
        <v>45</v>
      </c>
      <c r="O4276" t="s">
        <v>29</v>
      </c>
      <c r="P4276">
        <v>29</v>
      </c>
      <c r="Q4276" t="s">
        <v>88</v>
      </c>
      <c r="R4276">
        <v>500</v>
      </c>
      <c r="S4276" t="str">
        <f t="shared" si="66"/>
        <v>100K-150K</v>
      </c>
    </row>
    <row r="4277" spans="1:19" x14ac:dyDescent="0.3">
      <c r="A4277" t="s">
        <v>49</v>
      </c>
      <c r="B4277" t="s">
        <v>92</v>
      </c>
      <c r="C4277">
        <v>2006</v>
      </c>
      <c r="D4277" t="s">
        <v>33</v>
      </c>
      <c r="E4277" t="s">
        <v>140</v>
      </c>
      <c r="F4277">
        <v>2.2000000000000002</v>
      </c>
      <c r="G4277">
        <v>69896</v>
      </c>
      <c r="H4277">
        <v>180</v>
      </c>
      <c r="I4277">
        <v>190</v>
      </c>
      <c r="J4277">
        <v>4</v>
      </c>
      <c r="K4277">
        <v>0</v>
      </c>
      <c r="L4277" t="s">
        <v>43</v>
      </c>
      <c r="M4277" t="s">
        <v>28</v>
      </c>
      <c r="N4277" t="s">
        <v>23</v>
      </c>
      <c r="O4277" t="s">
        <v>24</v>
      </c>
      <c r="P4277">
        <v>53</v>
      </c>
      <c r="Q4277" t="s">
        <v>48</v>
      </c>
      <c r="R4277">
        <v>2428</v>
      </c>
      <c r="S4277" t="str">
        <f t="shared" si="66"/>
        <v>50K-100K</v>
      </c>
    </row>
    <row r="4278" spans="1:19" x14ac:dyDescent="0.3">
      <c r="A4278" t="s">
        <v>49</v>
      </c>
      <c r="B4278" t="s">
        <v>50</v>
      </c>
      <c r="C4278">
        <v>2005</v>
      </c>
      <c r="D4278" t="s">
        <v>20</v>
      </c>
      <c r="E4278" t="s">
        <v>67</v>
      </c>
      <c r="F4278">
        <v>1.6</v>
      </c>
      <c r="G4278">
        <v>141213</v>
      </c>
      <c r="H4278">
        <v>147</v>
      </c>
      <c r="I4278">
        <v>141</v>
      </c>
      <c r="J4278">
        <v>4</v>
      </c>
      <c r="K4278">
        <v>1</v>
      </c>
      <c r="L4278" t="s">
        <v>34</v>
      </c>
      <c r="M4278" t="s">
        <v>72</v>
      </c>
      <c r="N4278" t="s">
        <v>45</v>
      </c>
      <c r="O4278" t="s">
        <v>29</v>
      </c>
      <c r="P4278">
        <v>32</v>
      </c>
      <c r="Q4278" t="s">
        <v>37</v>
      </c>
      <c r="R4278">
        <v>500</v>
      </c>
      <c r="S4278" t="str">
        <f t="shared" si="66"/>
        <v>100K-150K</v>
      </c>
    </row>
    <row r="4279" spans="1:19" x14ac:dyDescent="0.3">
      <c r="A4279" t="s">
        <v>80</v>
      </c>
      <c r="B4279" t="s">
        <v>81</v>
      </c>
      <c r="C4279">
        <v>2017</v>
      </c>
      <c r="D4279" t="s">
        <v>20</v>
      </c>
      <c r="E4279" t="s">
        <v>21</v>
      </c>
      <c r="F4279">
        <v>2.8</v>
      </c>
      <c r="G4279">
        <v>125425</v>
      </c>
      <c r="H4279">
        <v>187</v>
      </c>
      <c r="I4279">
        <v>196</v>
      </c>
      <c r="J4279">
        <v>2</v>
      </c>
      <c r="K4279">
        <v>1</v>
      </c>
      <c r="L4279" t="s">
        <v>40</v>
      </c>
      <c r="M4279" t="s">
        <v>35</v>
      </c>
      <c r="N4279" t="s">
        <v>82</v>
      </c>
      <c r="O4279" t="s">
        <v>60</v>
      </c>
      <c r="P4279">
        <v>27</v>
      </c>
      <c r="Q4279" t="s">
        <v>46</v>
      </c>
      <c r="R4279">
        <v>6751</v>
      </c>
      <c r="S4279" t="str">
        <f t="shared" si="66"/>
        <v>100K-150K</v>
      </c>
    </row>
    <row r="4280" spans="1:19" x14ac:dyDescent="0.3">
      <c r="A4280" t="s">
        <v>49</v>
      </c>
      <c r="B4280" t="s">
        <v>93</v>
      </c>
      <c r="C4280">
        <v>2022</v>
      </c>
      <c r="D4280" t="s">
        <v>63</v>
      </c>
      <c r="E4280" t="s">
        <v>21</v>
      </c>
      <c r="F4280">
        <v>3.4</v>
      </c>
      <c r="G4280">
        <v>29586</v>
      </c>
      <c r="H4280">
        <v>265</v>
      </c>
      <c r="I4280">
        <v>243</v>
      </c>
      <c r="J4280">
        <v>1</v>
      </c>
      <c r="K4280">
        <v>0</v>
      </c>
      <c r="L4280" t="s">
        <v>140</v>
      </c>
      <c r="M4280" t="s">
        <v>72</v>
      </c>
      <c r="N4280" t="s">
        <v>23</v>
      </c>
      <c r="O4280" t="s">
        <v>24</v>
      </c>
      <c r="P4280">
        <v>27</v>
      </c>
      <c r="Q4280" t="s">
        <v>46</v>
      </c>
      <c r="R4280">
        <v>23538</v>
      </c>
      <c r="S4280" t="str">
        <f t="shared" si="66"/>
        <v>0-50K</v>
      </c>
    </row>
    <row r="4281" spans="1:19" x14ac:dyDescent="0.3">
      <c r="A4281" t="s">
        <v>38</v>
      </c>
      <c r="B4281" t="s">
        <v>47</v>
      </c>
      <c r="C4281">
        <v>2008</v>
      </c>
      <c r="D4281" t="s">
        <v>20</v>
      </c>
      <c r="E4281" t="s">
        <v>21</v>
      </c>
      <c r="F4281">
        <v>2.6</v>
      </c>
      <c r="G4281">
        <v>240484</v>
      </c>
      <c r="H4281">
        <v>191</v>
      </c>
      <c r="I4281">
        <v>166</v>
      </c>
      <c r="J4281">
        <v>4</v>
      </c>
      <c r="K4281">
        <v>1</v>
      </c>
      <c r="L4281" t="s">
        <v>43</v>
      </c>
      <c r="M4281" t="s">
        <v>52</v>
      </c>
      <c r="N4281" t="s">
        <v>23</v>
      </c>
      <c r="O4281" t="s">
        <v>24</v>
      </c>
      <c r="P4281">
        <v>31</v>
      </c>
      <c r="Q4281" t="s">
        <v>140</v>
      </c>
      <c r="R4281">
        <v>500</v>
      </c>
      <c r="S4281" t="str">
        <f t="shared" si="66"/>
        <v>200K+</v>
      </c>
    </row>
    <row r="4282" spans="1:19" x14ac:dyDescent="0.3">
      <c r="A4282" t="s">
        <v>80</v>
      </c>
      <c r="B4282" t="s">
        <v>98</v>
      </c>
      <c r="C4282">
        <v>2006</v>
      </c>
      <c r="D4282" t="s">
        <v>20</v>
      </c>
      <c r="E4282" t="s">
        <v>67</v>
      </c>
      <c r="F4282">
        <v>2.4</v>
      </c>
      <c r="G4282">
        <v>177603</v>
      </c>
      <c r="H4282">
        <v>196</v>
      </c>
      <c r="I4282">
        <v>187</v>
      </c>
      <c r="J4282">
        <v>3</v>
      </c>
      <c r="K4282">
        <v>0</v>
      </c>
      <c r="L4282" t="s">
        <v>140</v>
      </c>
      <c r="M4282" t="s">
        <v>22</v>
      </c>
      <c r="N4282" t="s">
        <v>23</v>
      </c>
      <c r="O4282" t="s">
        <v>24</v>
      </c>
      <c r="P4282">
        <v>35</v>
      </c>
      <c r="Q4282" t="s">
        <v>88</v>
      </c>
      <c r="R4282">
        <v>500</v>
      </c>
      <c r="S4282" t="str">
        <f t="shared" si="66"/>
        <v>150K-200K</v>
      </c>
    </row>
    <row r="4283" spans="1:19" x14ac:dyDescent="0.3">
      <c r="A4283" t="s">
        <v>41</v>
      </c>
      <c r="B4283" t="s">
        <v>42</v>
      </c>
      <c r="C4283">
        <v>2016</v>
      </c>
      <c r="D4283" t="s">
        <v>20</v>
      </c>
      <c r="E4283" t="s">
        <v>21</v>
      </c>
      <c r="F4283">
        <v>2</v>
      </c>
      <c r="G4283">
        <v>181049</v>
      </c>
      <c r="H4283">
        <v>161</v>
      </c>
      <c r="I4283">
        <v>187</v>
      </c>
      <c r="J4283">
        <v>1</v>
      </c>
      <c r="K4283">
        <v>1</v>
      </c>
      <c r="L4283" t="s">
        <v>43</v>
      </c>
      <c r="M4283" t="s">
        <v>44</v>
      </c>
      <c r="N4283" t="s">
        <v>45</v>
      </c>
      <c r="O4283" t="s">
        <v>29</v>
      </c>
      <c r="P4283">
        <v>33</v>
      </c>
      <c r="Q4283" t="s">
        <v>57</v>
      </c>
      <c r="R4283">
        <v>3314</v>
      </c>
      <c r="S4283" t="str">
        <f t="shared" si="66"/>
        <v>150K-200K</v>
      </c>
    </row>
    <row r="4284" spans="1:19" x14ac:dyDescent="0.3">
      <c r="A4284" t="s">
        <v>53</v>
      </c>
      <c r="B4284" t="s">
        <v>71</v>
      </c>
      <c r="C4284">
        <v>2011</v>
      </c>
      <c r="D4284" t="s">
        <v>20</v>
      </c>
      <c r="E4284" t="s">
        <v>21</v>
      </c>
      <c r="F4284">
        <v>2.5</v>
      </c>
      <c r="G4284">
        <v>132516</v>
      </c>
      <c r="H4284">
        <v>187</v>
      </c>
      <c r="I4284">
        <v>131</v>
      </c>
      <c r="J4284">
        <v>3</v>
      </c>
      <c r="K4284">
        <v>0</v>
      </c>
      <c r="L4284" t="s">
        <v>43</v>
      </c>
      <c r="M4284" t="s">
        <v>72</v>
      </c>
      <c r="N4284" t="s">
        <v>45</v>
      </c>
      <c r="O4284" t="s">
        <v>29</v>
      </c>
      <c r="P4284">
        <v>43</v>
      </c>
      <c r="Q4284" t="s">
        <v>57</v>
      </c>
      <c r="R4284">
        <v>7821</v>
      </c>
      <c r="S4284" t="str">
        <f t="shared" si="66"/>
        <v>100K-150K</v>
      </c>
    </row>
    <row r="4285" spans="1:19" x14ac:dyDescent="0.3">
      <c r="A4285" t="s">
        <v>31</v>
      </c>
      <c r="B4285" t="s">
        <v>32</v>
      </c>
      <c r="C4285">
        <v>2005</v>
      </c>
      <c r="D4285" t="s">
        <v>63</v>
      </c>
      <c r="E4285" t="s">
        <v>21</v>
      </c>
      <c r="F4285">
        <v>2.4</v>
      </c>
      <c r="G4285">
        <v>218782</v>
      </c>
      <c r="H4285">
        <v>189</v>
      </c>
      <c r="I4285">
        <v>187</v>
      </c>
      <c r="J4285">
        <v>4</v>
      </c>
      <c r="K4285">
        <v>0</v>
      </c>
      <c r="L4285" t="s">
        <v>34</v>
      </c>
      <c r="M4285" t="s">
        <v>35</v>
      </c>
      <c r="N4285" t="s">
        <v>36</v>
      </c>
      <c r="O4285" t="s">
        <v>29</v>
      </c>
      <c r="P4285">
        <v>35</v>
      </c>
      <c r="Q4285" t="s">
        <v>30</v>
      </c>
      <c r="R4285">
        <v>500</v>
      </c>
      <c r="S4285" t="str">
        <f t="shared" si="66"/>
        <v>200K+</v>
      </c>
    </row>
    <row r="4286" spans="1:19" x14ac:dyDescent="0.3">
      <c r="A4286" t="s">
        <v>31</v>
      </c>
      <c r="B4286" t="s">
        <v>99</v>
      </c>
      <c r="C4286">
        <v>2019</v>
      </c>
      <c r="D4286" t="s">
        <v>33</v>
      </c>
      <c r="E4286" t="s">
        <v>21</v>
      </c>
      <c r="F4286">
        <v>2</v>
      </c>
      <c r="G4286">
        <v>100</v>
      </c>
      <c r="H4286">
        <v>153</v>
      </c>
      <c r="I4286">
        <v>135</v>
      </c>
      <c r="J4286">
        <v>1</v>
      </c>
      <c r="K4286">
        <v>0</v>
      </c>
      <c r="L4286" t="s">
        <v>34</v>
      </c>
      <c r="M4286" t="s">
        <v>59</v>
      </c>
      <c r="N4286" t="s">
        <v>23</v>
      </c>
      <c r="O4286" t="s">
        <v>24</v>
      </c>
      <c r="P4286">
        <v>55</v>
      </c>
      <c r="Q4286" t="s">
        <v>64</v>
      </c>
      <c r="R4286">
        <v>21978</v>
      </c>
      <c r="S4286" t="str">
        <f t="shared" si="66"/>
        <v>0-50K</v>
      </c>
    </row>
    <row r="4287" spans="1:19" x14ac:dyDescent="0.3">
      <c r="A4287" t="s">
        <v>31</v>
      </c>
      <c r="B4287" t="s">
        <v>99</v>
      </c>
      <c r="C4287">
        <v>2007</v>
      </c>
      <c r="D4287" t="s">
        <v>20</v>
      </c>
      <c r="E4287" t="s">
        <v>67</v>
      </c>
      <c r="F4287">
        <v>3.2</v>
      </c>
      <c r="G4287">
        <v>275468</v>
      </c>
      <c r="H4287">
        <v>222</v>
      </c>
      <c r="I4287">
        <v>209</v>
      </c>
      <c r="J4287">
        <v>4</v>
      </c>
      <c r="K4287" t="s">
        <v>140</v>
      </c>
      <c r="L4287" t="s">
        <v>40</v>
      </c>
      <c r="M4287" t="s">
        <v>52</v>
      </c>
      <c r="N4287" t="s">
        <v>23</v>
      </c>
      <c r="O4287" t="s">
        <v>24</v>
      </c>
      <c r="P4287">
        <v>32</v>
      </c>
      <c r="Q4287" t="s">
        <v>140</v>
      </c>
      <c r="R4287">
        <v>500</v>
      </c>
      <c r="S4287" t="str">
        <f t="shared" si="66"/>
        <v>200K+</v>
      </c>
    </row>
    <row r="4288" spans="1:19" x14ac:dyDescent="0.3">
      <c r="A4288" t="s">
        <v>80</v>
      </c>
      <c r="B4288" t="s">
        <v>98</v>
      </c>
      <c r="C4288">
        <v>2008</v>
      </c>
      <c r="D4288" t="s">
        <v>20</v>
      </c>
      <c r="E4288" t="s">
        <v>21</v>
      </c>
      <c r="F4288">
        <v>2.5</v>
      </c>
      <c r="G4288">
        <v>238039</v>
      </c>
      <c r="H4288">
        <v>243</v>
      </c>
      <c r="I4288">
        <v>218</v>
      </c>
      <c r="J4288">
        <v>4</v>
      </c>
      <c r="K4288">
        <v>1</v>
      </c>
      <c r="L4288" t="s">
        <v>34</v>
      </c>
      <c r="M4288" t="s">
        <v>28</v>
      </c>
      <c r="N4288" t="s">
        <v>23</v>
      </c>
      <c r="O4288" t="s">
        <v>24</v>
      </c>
      <c r="P4288">
        <v>33</v>
      </c>
      <c r="Q4288" t="s">
        <v>76</v>
      </c>
      <c r="R4288">
        <v>500</v>
      </c>
      <c r="S4288" t="str">
        <f t="shared" si="66"/>
        <v>200K+</v>
      </c>
    </row>
    <row r="4289" spans="1:19" x14ac:dyDescent="0.3">
      <c r="A4289" t="s">
        <v>38</v>
      </c>
      <c r="B4289" t="s">
        <v>86</v>
      </c>
      <c r="C4289">
        <v>2021</v>
      </c>
      <c r="D4289" t="s">
        <v>20</v>
      </c>
      <c r="E4289" t="s">
        <v>21</v>
      </c>
      <c r="F4289">
        <v>2.5</v>
      </c>
      <c r="G4289">
        <v>43751</v>
      </c>
      <c r="H4289">
        <v>249</v>
      </c>
      <c r="I4289">
        <v>244</v>
      </c>
      <c r="J4289">
        <v>1</v>
      </c>
      <c r="K4289">
        <v>0</v>
      </c>
      <c r="L4289" t="s">
        <v>34</v>
      </c>
      <c r="M4289" t="s">
        <v>94</v>
      </c>
      <c r="N4289" t="s">
        <v>84</v>
      </c>
      <c r="O4289" t="s">
        <v>95</v>
      </c>
      <c r="P4289">
        <v>20</v>
      </c>
      <c r="Q4289" t="s">
        <v>140</v>
      </c>
      <c r="R4289">
        <v>22600</v>
      </c>
      <c r="S4289" t="str">
        <f t="shared" si="66"/>
        <v>0-50K</v>
      </c>
    </row>
    <row r="4290" spans="1:19" x14ac:dyDescent="0.3">
      <c r="A4290" t="s">
        <v>55</v>
      </c>
      <c r="B4290" t="s">
        <v>75</v>
      </c>
      <c r="C4290">
        <v>2023</v>
      </c>
      <c r="D4290" t="s">
        <v>20</v>
      </c>
      <c r="E4290" t="s">
        <v>21</v>
      </c>
      <c r="F4290">
        <v>2.2999999999999998</v>
      </c>
      <c r="G4290">
        <v>100</v>
      </c>
      <c r="H4290">
        <v>197</v>
      </c>
      <c r="I4290">
        <v>202</v>
      </c>
      <c r="J4290">
        <v>1</v>
      </c>
      <c r="K4290">
        <v>0</v>
      </c>
      <c r="L4290" t="s">
        <v>43</v>
      </c>
      <c r="M4290" t="s">
        <v>94</v>
      </c>
      <c r="N4290" t="s">
        <v>45</v>
      </c>
      <c r="O4290" t="s">
        <v>29</v>
      </c>
      <c r="P4290">
        <v>30</v>
      </c>
      <c r="Q4290" t="s">
        <v>30</v>
      </c>
      <c r="R4290">
        <v>18153</v>
      </c>
      <c r="S4290" t="str">
        <f t="shared" ref="S4290:S4353" si="67">IF(G4290&lt;=50000,"0-50K",IF(G4290&lt;=100000,"50K-100K",IF(G4290&lt;=150000,"100K-150K",IF(G4290&lt;=200000,"150K-200K","200K+"))))</f>
        <v>0-50K</v>
      </c>
    </row>
    <row r="4291" spans="1:19" x14ac:dyDescent="0.3">
      <c r="A4291" t="s">
        <v>55</v>
      </c>
      <c r="B4291" t="s">
        <v>75</v>
      </c>
      <c r="C4291">
        <v>2006</v>
      </c>
      <c r="D4291" t="s">
        <v>20</v>
      </c>
      <c r="E4291" t="s">
        <v>21</v>
      </c>
      <c r="F4291">
        <v>1.8</v>
      </c>
      <c r="G4291">
        <v>363665</v>
      </c>
      <c r="H4291">
        <v>137</v>
      </c>
      <c r="I4291">
        <v>137</v>
      </c>
      <c r="J4291">
        <v>4</v>
      </c>
      <c r="K4291">
        <v>1</v>
      </c>
      <c r="L4291" t="s">
        <v>140</v>
      </c>
      <c r="M4291" t="s">
        <v>28</v>
      </c>
      <c r="N4291" t="s">
        <v>45</v>
      </c>
      <c r="O4291" t="s">
        <v>29</v>
      </c>
      <c r="P4291">
        <v>41</v>
      </c>
      <c r="Q4291" t="s">
        <v>46</v>
      </c>
      <c r="R4291">
        <v>500</v>
      </c>
      <c r="S4291" t="str">
        <f t="shared" si="67"/>
        <v>200K+</v>
      </c>
    </row>
    <row r="4292" spans="1:19" x14ac:dyDescent="0.3">
      <c r="A4292" t="s">
        <v>53</v>
      </c>
      <c r="B4292" t="s">
        <v>54</v>
      </c>
      <c r="C4292">
        <v>2010</v>
      </c>
      <c r="D4292" t="s">
        <v>20</v>
      </c>
      <c r="E4292" t="s">
        <v>21</v>
      </c>
      <c r="F4292">
        <v>2.9</v>
      </c>
      <c r="G4292">
        <v>93174</v>
      </c>
      <c r="H4292">
        <v>233</v>
      </c>
      <c r="I4292">
        <v>227</v>
      </c>
      <c r="J4292">
        <v>4</v>
      </c>
      <c r="K4292">
        <v>1</v>
      </c>
      <c r="L4292" t="s">
        <v>34</v>
      </c>
      <c r="M4292" t="s">
        <v>22</v>
      </c>
      <c r="N4292" t="s">
        <v>23</v>
      </c>
      <c r="O4292" t="s">
        <v>29</v>
      </c>
      <c r="P4292">
        <v>28</v>
      </c>
      <c r="Q4292" t="s">
        <v>140</v>
      </c>
      <c r="R4292">
        <v>7861</v>
      </c>
      <c r="S4292" t="str">
        <f t="shared" si="67"/>
        <v>50K-100K</v>
      </c>
    </row>
    <row r="4293" spans="1:19" x14ac:dyDescent="0.3">
      <c r="A4293" t="s">
        <v>53</v>
      </c>
      <c r="B4293" t="s">
        <v>79</v>
      </c>
      <c r="C4293">
        <v>2022</v>
      </c>
      <c r="D4293" t="s">
        <v>65</v>
      </c>
      <c r="E4293" t="s">
        <v>21</v>
      </c>
      <c r="F4293">
        <v>0</v>
      </c>
      <c r="G4293">
        <v>23026</v>
      </c>
      <c r="H4293">
        <v>229</v>
      </c>
      <c r="I4293">
        <v>187</v>
      </c>
      <c r="J4293">
        <v>1</v>
      </c>
      <c r="K4293">
        <v>1</v>
      </c>
      <c r="L4293" t="s">
        <v>43</v>
      </c>
      <c r="M4293" t="s">
        <v>52</v>
      </c>
      <c r="N4293" t="s">
        <v>45</v>
      </c>
      <c r="O4293" t="s">
        <v>29</v>
      </c>
      <c r="P4293">
        <v>125</v>
      </c>
      <c r="Q4293" t="s">
        <v>48</v>
      </c>
      <c r="R4293">
        <v>41689</v>
      </c>
      <c r="S4293" t="str">
        <f t="shared" si="67"/>
        <v>0-50K</v>
      </c>
    </row>
    <row r="4294" spans="1:19" x14ac:dyDescent="0.3">
      <c r="A4294" t="s">
        <v>49</v>
      </c>
      <c r="B4294" t="s">
        <v>93</v>
      </c>
      <c r="C4294">
        <v>2019</v>
      </c>
      <c r="D4294" t="s">
        <v>63</v>
      </c>
      <c r="E4294" t="s">
        <v>140</v>
      </c>
      <c r="F4294">
        <v>2.5</v>
      </c>
      <c r="G4294">
        <v>68643</v>
      </c>
      <c r="H4294">
        <v>221</v>
      </c>
      <c r="I4294">
        <v>212</v>
      </c>
      <c r="J4294">
        <v>3</v>
      </c>
      <c r="K4294">
        <v>0</v>
      </c>
      <c r="L4294" t="s">
        <v>43</v>
      </c>
      <c r="M4294" t="s">
        <v>44</v>
      </c>
      <c r="N4294" t="s">
        <v>23</v>
      </c>
      <c r="O4294" t="s">
        <v>24</v>
      </c>
      <c r="P4294">
        <v>23</v>
      </c>
      <c r="Q4294" t="s">
        <v>46</v>
      </c>
      <c r="R4294">
        <v>18533</v>
      </c>
      <c r="S4294" t="str">
        <f t="shared" si="67"/>
        <v>50K-100K</v>
      </c>
    </row>
    <row r="4295" spans="1:19" x14ac:dyDescent="0.3">
      <c r="A4295" t="s">
        <v>53</v>
      </c>
      <c r="B4295" t="s">
        <v>54</v>
      </c>
      <c r="C4295">
        <v>2010</v>
      </c>
      <c r="D4295" t="s">
        <v>20</v>
      </c>
      <c r="E4295" t="s">
        <v>67</v>
      </c>
      <c r="F4295">
        <v>3.4</v>
      </c>
      <c r="G4295">
        <v>125727</v>
      </c>
      <c r="H4295">
        <v>248</v>
      </c>
      <c r="I4295">
        <v>241</v>
      </c>
      <c r="J4295">
        <v>5</v>
      </c>
      <c r="K4295">
        <v>1</v>
      </c>
      <c r="L4295" t="s">
        <v>43</v>
      </c>
      <c r="M4295" t="s">
        <v>44</v>
      </c>
      <c r="N4295" t="s">
        <v>23</v>
      </c>
      <c r="O4295" t="s">
        <v>29</v>
      </c>
      <c r="P4295">
        <v>20</v>
      </c>
      <c r="Q4295" t="s">
        <v>88</v>
      </c>
      <c r="R4295">
        <v>6785</v>
      </c>
      <c r="S4295" t="str">
        <f t="shared" si="67"/>
        <v>100K-150K</v>
      </c>
    </row>
    <row r="4296" spans="1:19" x14ac:dyDescent="0.3">
      <c r="A4296" t="s">
        <v>80</v>
      </c>
      <c r="B4296" t="s">
        <v>81</v>
      </c>
      <c r="C4296">
        <v>2015</v>
      </c>
      <c r="D4296" t="s">
        <v>33</v>
      </c>
      <c r="E4296" t="s">
        <v>140</v>
      </c>
      <c r="F4296">
        <v>3.8</v>
      </c>
      <c r="G4296">
        <v>82228</v>
      </c>
      <c r="H4296">
        <v>301</v>
      </c>
      <c r="I4296">
        <v>278</v>
      </c>
      <c r="J4296">
        <v>4</v>
      </c>
      <c r="K4296">
        <v>0</v>
      </c>
      <c r="L4296" t="s">
        <v>140</v>
      </c>
      <c r="M4296" t="s">
        <v>44</v>
      </c>
      <c r="N4296" t="s">
        <v>82</v>
      </c>
      <c r="O4296" t="s">
        <v>60</v>
      </c>
      <c r="P4296">
        <v>38</v>
      </c>
      <c r="Q4296" t="s">
        <v>57</v>
      </c>
      <c r="R4296">
        <v>7329</v>
      </c>
      <c r="S4296" t="str">
        <f t="shared" si="67"/>
        <v>50K-100K</v>
      </c>
    </row>
    <row r="4297" spans="1:19" x14ac:dyDescent="0.3">
      <c r="A4297" t="s">
        <v>55</v>
      </c>
      <c r="B4297" t="s">
        <v>75</v>
      </c>
      <c r="C4297">
        <v>2024</v>
      </c>
      <c r="D4297" t="s">
        <v>20</v>
      </c>
      <c r="E4297" t="s">
        <v>21</v>
      </c>
      <c r="F4297">
        <v>1.4</v>
      </c>
      <c r="G4297">
        <v>8903</v>
      </c>
      <c r="H4297">
        <v>136</v>
      </c>
      <c r="I4297">
        <v>187</v>
      </c>
      <c r="J4297">
        <v>1</v>
      </c>
      <c r="K4297" t="s">
        <v>140</v>
      </c>
      <c r="L4297" t="s">
        <v>43</v>
      </c>
      <c r="M4297" t="s">
        <v>22</v>
      </c>
      <c r="N4297" t="s">
        <v>45</v>
      </c>
      <c r="O4297" t="s">
        <v>24</v>
      </c>
      <c r="P4297">
        <v>36</v>
      </c>
      <c r="Q4297" t="s">
        <v>88</v>
      </c>
      <c r="R4297">
        <v>23258</v>
      </c>
      <c r="S4297" t="str">
        <f t="shared" si="67"/>
        <v>0-50K</v>
      </c>
    </row>
    <row r="4298" spans="1:19" x14ac:dyDescent="0.3">
      <c r="A4298" t="s">
        <v>18</v>
      </c>
      <c r="B4298" t="s">
        <v>51</v>
      </c>
      <c r="C4298">
        <v>2014</v>
      </c>
      <c r="D4298" t="s">
        <v>63</v>
      </c>
      <c r="E4298" t="s">
        <v>21</v>
      </c>
      <c r="F4298">
        <v>2</v>
      </c>
      <c r="G4298">
        <v>169575</v>
      </c>
      <c r="H4298">
        <v>149</v>
      </c>
      <c r="I4298">
        <v>150</v>
      </c>
      <c r="J4298">
        <v>3</v>
      </c>
      <c r="K4298" t="s">
        <v>140</v>
      </c>
      <c r="L4298" t="s">
        <v>34</v>
      </c>
      <c r="M4298" t="s">
        <v>72</v>
      </c>
      <c r="N4298" t="s">
        <v>45</v>
      </c>
      <c r="O4298" t="s">
        <v>24</v>
      </c>
      <c r="P4298">
        <v>25</v>
      </c>
      <c r="Q4298" t="s">
        <v>91</v>
      </c>
      <c r="R4298">
        <v>8106</v>
      </c>
      <c r="S4298" t="str">
        <f t="shared" si="67"/>
        <v>150K-200K</v>
      </c>
    </row>
    <row r="4299" spans="1:19" x14ac:dyDescent="0.3">
      <c r="A4299" t="s">
        <v>41</v>
      </c>
      <c r="B4299" t="s">
        <v>42</v>
      </c>
      <c r="C4299">
        <v>2005</v>
      </c>
      <c r="D4299" t="s">
        <v>20</v>
      </c>
      <c r="E4299" t="s">
        <v>140</v>
      </c>
      <c r="F4299">
        <v>2.2000000000000002</v>
      </c>
      <c r="G4299">
        <v>273411</v>
      </c>
      <c r="H4299">
        <v>167</v>
      </c>
      <c r="I4299">
        <v>125</v>
      </c>
      <c r="J4299">
        <v>4</v>
      </c>
      <c r="K4299">
        <v>1</v>
      </c>
      <c r="L4299" t="s">
        <v>43</v>
      </c>
      <c r="M4299" t="s">
        <v>140</v>
      </c>
      <c r="N4299" t="s">
        <v>45</v>
      </c>
      <c r="O4299" t="s">
        <v>29</v>
      </c>
      <c r="P4299">
        <v>32</v>
      </c>
      <c r="Q4299" t="s">
        <v>48</v>
      </c>
      <c r="R4299">
        <v>500</v>
      </c>
      <c r="S4299" t="str">
        <f t="shared" si="67"/>
        <v>200K+</v>
      </c>
    </row>
    <row r="4300" spans="1:19" x14ac:dyDescent="0.3">
      <c r="A4300" t="s">
        <v>41</v>
      </c>
      <c r="B4300" t="s">
        <v>103</v>
      </c>
      <c r="C4300">
        <v>2018</v>
      </c>
      <c r="D4300" t="s">
        <v>20</v>
      </c>
      <c r="E4300" t="s">
        <v>140</v>
      </c>
      <c r="F4300">
        <v>3.3</v>
      </c>
      <c r="G4300">
        <v>120648</v>
      </c>
      <c r="H4300">
        <v>235</v>
      </c>
      <c r="I4300">
        <v>198</v>
      </c>
      <c r="J4300">
        <v>3</v>
      </c>
      <c r="K4300">
        <v>0</v>
      </c>
      <c r="L4300" t="s">
        <v>34</v>
      </c>
      <c r="M4300" t="s">
        <v>35</v>
      </c>
      <c r="N4300" t="s">
        <v>23</v>
      </c>
      <c r="O4300" t="s">
        <v>29</v>
      </c>
      <c r="P4300">
        <v>21</v>
      </c>
      <c r="Q4300" t="s">
        <v>64</v>
      </c>
      <c r="R4300">
        <v>14568</v>
      </c>
      <c r="S4300" t="str">
        <f t="shared" si="67"/>
        <v>100K-150K</v>
      </c>
    </row>
    <row r="4301" spans="1:19" x14ac:dyDescent="0.3">
      <c r="A4301" t="s">
        <v>55</v>
      </c>
      <c r="B4301" t="s">
        <v>78</v>
      </c>
      <c r="C4301">
        <v>2015</v>
      </c>
      <c r="D4301" t="s">
        <v>63</v>
      </c>
      <c r="E4301" t="s">
        <v>21</v>
      </c>
      <c r="F4301">
        <v>2.5</v>
      </c>
      <c r="G4301">
        <v>138899</v>
      </c>
      <c r="H4301">
        <v>207</v>
      </c>
      <c r="I4301">
        <v>197</v>
      </c>
      <c r="J4301">
        <v>3</v>
      </c>
      <c r="K4301">
        <v>0</v>
      </c>
      <c r="L4301" t="s">
        <v>34</v>
      </c>
      <c r="M4301" t="s">
        <v>52</v>
      </c>
      <c r="N4301" t="s">
        <v>45</v>
      </c>
      <c r="O4301" t="s">
        <v>29</v>
      </c>
      <c r="P4301">
        <v>29</v>
      </c>
      <c r="Q4301" t="s">
        <v>25</v>
      </c>
      <c r="R4301">
        <v>5089</v>
      </c>
      <c r="S4301" t="str">
        <f t="shared" si="67"/>
        <v>100K-150K</v>
      </c>
    </row>
    <row r="4302" spans="1:19" x14ac:dyDescent="0.3">
      <c r="A4302" t="s">
        <v>73</v>
      </c>
      <c r="B4302" t="s">
        <v>87</v>
      </c>
      <c r="C4302">
        <v>2008</v>
      </c>
      <c r="D4302" t="s">
        <v>20</v>
      </c>
      <c r="E4302" t="s">
        <v>67</v>
      </c>
      <c r="F4302">
        <v>2.5</v>
      </c>
      <c r="G4302">
        <v>184473</v>
      </c>
      <c r="H4302">
        <v>208</v>
      </c>
      <c r="I4302">
        <v>185</v>
      </c>
      <c r="J4302">
        <v>3</v>
      </c>
      <c r="K4302" t="s">
        <v>140</v>
      </c>
      <c r="L4302" t="s">
        <v>34</v>
      </c>
      <c r="M4302" t="s">
        <v>94</v>
      </c>
      <c r="N4302" t="s">
        <v>23</v>
      </c>
      <c r="O4302" t="s">
        <v>24</v>
      </c>
      <c r="P4302">
        <v>32</v>
      </c>
      <c r="Q4302" t="s">
        <v>57</v>
      </c>
      <c r="R4302">
        <v>2121</v>
      </c>
      <c r="S4302" t="str">
        <f t="shared" si="67"/>
        <v>150K-200K</v>
      </c>
    </row>
    <row r="4303" spans="1:19" x14ac:dyDescent="0.3">
      <c r="A4303" t="s">
        <v>73</v>
      </c>
      <c r="B4303" t="s">
        <v>74</v>
      </c>
      <c r="C4303">
        <v>2023</v>
      </c>
      <c r="D4303" t="s">
        <v>20</v>
      </c>
      <c r="E4303" t="s">
        <v>140</v>
      </c>
      <c r="F4303">
        <v>2</v>
      </c>
      <c r="G4303">
        <v>100</v>
      </c>
      <c r="H4303">
        <v>151</v>
      </c>
      <c r="I4303">
        <v>140</v>
      </c>
      <c r="J4303">
        <v>1</v>
      </c>
      <c r="K4303" t="s">
        <v>140</v>
      </c>
      <c r="L4303" t="s">
        <v>40</v>
      </c>
      <c r="M4303" t="s">
        <v>140</v>
      </c>
      <c r="N4303" t="s">
        <v>23</v>
      </c>
      <c r="O4303" t="s">
        <v>24</v>
      </c>
      <c r="P4303">
        <v>34</v>
      </c>
      <c r="Q4303" t="s">
        <v>37</v>
      </c>
      <c r="R4303">
        <v>49090</v>
      </c>
      <c r="S4303" t="str">
        <f t="shared" si="67"/>
        <v>0-50K</v>
      </c>
    </row>
    <row r="4304" spans="1:19" x14ac:dyDescent="0.3">
      <c r="A4304" t="s">
        <v>38</v>
      </c>
      <c r="B4304" t="s">
        <v>47</v>
      </c>
      <c r="C4304">
        <v>2013</v>
      </c>
      <c r="D4304" t="s">
        <v>20</v>
      </c>
      <c r="E4304" t="s">
        <v>21</v>
      </c>
      <c r="F4304">
        <v>3.3</v>
      </c>
      <c r="G4304">
        <v>139675</v>
      </c>
      <c r="H4304">
        <v>260</v>
      </c>
      <c r="I4304">
        <v>249</v>
      </c>
      <c r="J4304">
        <v>2</v>
      </c>
      <c r="K4304">
        <v>1</v>
      </c>
      <c r="L4304" t="s">
        <v>43</v>
      </c>
      <c r="M4304" t="s">
        <v>44</v>
      </c>
      <c r="N4304" t="s">
        <v>23</v>
      </c>
      <c r="O4304" t="s">
        <v>24</v>
      </c>
      <c r="P4304">
        <v>24</v>
      </c>
      <c r="Q4304" t="s">
        <v>140</v>
      </c>
      <c r="R4304">
        <v>3071</v>
      </c>
      <c r="S4304" t="str">
        <f t="shared" si="67"/>
        <v>100K-150K</v>
      </c>
    </row>
    <row r="4305" spans="1:19" x14ac:dyDescent="0.3">
      <c r="A4305" t="s">
        <v>73</v>
      </c>
      <c r="B4305" t="s">
        <v>90</v>
      </c>
      <c r="C4305">
        <v>2019</v>
      </c>
      <c r="D4305" t="s">
        <v>33</v>
      </c>
      <c r="E4305" t="s">
        <v>21</v>
      </c>
      <c r="F4305">
        <v>1.5</v>
      </c>
      <c r="G4305">
        <v>50178</v>
      </c>
      <c r="H4305">
        <v>138</v>
      </c>
      <c r="I4305">
        <v>133</v>
      </c>
      <c r="J4305">
        <v>2</v>
      </c>
      <c r="K4305">
        <v>1</v>
      </c>
      <c r="L4305" t="s">
        <v>43</v>
      </c>
      <c r="M4305" t="s">
        <v>59</v>
      </c>
      <c r="N4305" t="s">
        <v>45</v>
      </c>
      <c r="O4305" t="s">
        <v>29</v>
      </c>
      <c r="P4305">
        <v>52</v>
      </c>
      <c r="Q4305" t="s">
        <v>91</v>
      </c>
      <c r="R4305">
        <v>19534</v>
      </c>
      <c r="S4305" t="str">
        <f t="shared" si="67"/>
        <v>50K-100K</v>
      </c>
    </row>
    <row r="4306" spans="1:19" x14ac:dyDescent="0.3">
      <c r="A4306" t="s">
        <v>38</v>
      </c>
      <c r="B4306" t="s">
        <v>86</v>
      </c>
      <c r="C4306">
        <v>2005</v>
      </c>
      <c r="D4306" t="s">
        <v>20</v>
      </c>
      <c r="E4306" t="s">
        <v>21</v>
      </c>
      <c r="F4306">
        <v>4.8</v>
      </c>
      <c r="G4306">
        <v>207490</v>
      </c>
      <c r="H4306">
        <v>351</v>
      </c>
      <c r="I4306">
        <v>354</v>
      </c>
      <c r="J4306">
        <v>4</v>
      </c>
      <c r="K4306">
        <v>1</v>
      </c>
      <c r="L4306" t="s">
        <v>43</v>
      </c>
      <c r="M4306" t="s">
        <v>52</v>
      </c>
      <c r="N4306" t="s">
        <v>84</v>
      </c>
      <c r="O4306" t="s">
        <v>95</v>
      </c>
      <c r="P4306">
        <v>32</v>
      </c>
      <c r="Q4306" t="s">
        <v>37</v>
      </c>
      <c r="R4306">
        <v>500</v>
      </c>
      <c r="S4306" t="str">
        <f t="shared" si="67"/>
        <v>200K+</v>
      </c>
    </row>
    <row r="4307" spans="1:19" x14ac:dyDescent="0.3">
      <c r="A4307" t="s">
        <v>53</v>
      </c>
      <c r="B4307" t="s">
        <v>54</v>
      </c>
      <c r="C4307">
        <v>2019</v>
      </c>
      <c r="D4307" t="s">
        <v>20</v>
      </c>
      <c r="E4307" t="s">
        <v>21</v>
      </c>
      <c r="F4307">
        <v>2.9</v>
      </c>
      <c r="G4307">
        <v>55217</v>
      </c>
      <c r="H4307">
        <v>220</v>
      </c>
      <c r="I4307">
        <v>221</v>
      </c>
      <c r="J4307">
        <v>1</v>
      </c>
      <c r="K4307">
        <v>0</v>
      </c>
      <c r="L4307" t="s">
        <v>43</v>
      </c>
      <c r="M4307" t="s">
        <v>72</v>
      </c>
      <c r="N4307" t="s">
        <v>23</v>
      </c>
      <c r="O4307" t="s">
        <v>24</v>
      </c>
      <c r="P4307">
        <v>32</v>
      </c>
      <c r="Q4307" t="s">
        <v>91</v>
      </c>
      <c r="R4307">
        <v>26594</v>
      </c>
      <c r="S4307" t="str">
        <f t="shared" si="67"/>
        <v>50K-100K</v>
      </c>
    </row>
    <row r="4308" spans="1:19" x14ac:dyDescent="0.3">
      <c r="A4308" t="s">
        <v>38</v>
      </c>
      <c r="B4308" t="s">
        <v>39</v>
      </c>
      <c r="C4308">
        <v>2015</v>
      </c>
      <c r="D4308" t="s">
        <v>33</v>
      </c>
      <c r="E4308" t="s">
        <v>21</v>
      </c>
      <c r="F4308">
        <v>3.4</v>
      </c>
      <c r="G4308">
        <v>110415</v>
      </c>
      <c r="H4308">
        <v>248</v>
      </c>
      <c r="I4308">
        <v>232</v>
      </c>
      <c r="J4308">
        <v>3</v>
      </c>
      <c r="K4308">
        <v>0</v>
      </c>
      <c r="L4308" t="s">
        <v>34</v>
      </c>
      <c r="M4308" t="s">
        <v>59</v>
      </c>
      <c r="N4308" t="s">
        <v>23</v>
      </c>
      <c r="O4308" t="s">
        <v>24</v>
      </c>
      <c r="P4308">
        <v>47</v>
      </c>
      <c r="Q4308" t="s">
        <v>76</v>
      </c>
      <c r="R4308">
        <v>16684</v>
      </c>
      <c r="S4308" t="str">
        <f t="shared" si="67"/>
        <v>100K-150K</v>
      </c>
    </row>
    <row r="4309" spans="1:19" x14ac:dyDescent="0.3">
      <c r="A4309" t="s">
        <v>18</v>
      </c>
      <c r="B4309" t="s">
        <v>70</v>
      </c>
      <c r="C4309">
        <v>2007</v>
      </c>
      <c r="D4309" t="s">
        <v>63</v>
      </c>
      <c r="E4309" t="s">
        <v>67</v>
      </c>
      <c r="F4309">
        <v>2.5</v>
      </c>
      <c r="G4309">
        <v>160536</v>
      </c>
      <c r="H4309">
        <v>180</v>
      </c>
      <c r="I4309">
        <v>157</v>
      </c>
      <c r="J4309">
        <v>3</v>
      </c>
      <c r="K4309" t="s">
        <v>140</v>
      </c>
      <c r="L4309" t="s">
        <v>40</v>
      </c>
      <c r="M4309" t="s">
        <v>28</v>
      </c>
      <c r="N4309" t="s">
        <v>45</v>
      </c>
      <c r="O4309" t="s">
        <v>24</v>
      </c>
      <c r="P4309">
        <v>34</v>
      </c>
      <c r="Q4309" t="s">
        <v>37</v>
      </c>
      <c r="R4309">
        <v>4431</v>
      </c>
      <c r="S4309" t="str">
        <f t="shared" si="67"/>
        <v>150K-200K</v>
      </c>
    </row>
    <row r="4310" spans="1:19" x14ac:dyDescent="0.3">
      <c r="A4310" t="s">
        <v>41</v>
      </c>
      <c r="B4310" t="s">
        <v>103</v>
      </c>
      <c r="C4310">
        <v>2024</v>
      </c>
      <c r="D4310" t="s">
        <v>33</v>
      </c>
      <c r="E4310" t="s">
        <v>21</v>
      </c>
      <c r="F4310">
        <v>2.2000000000000002</v>
      </c>
      <c r="G4310">
        <v>100</v>
      </c>
      <c r="H4310">
        <v>187</v>
      </c>
      <c r="I4310">
        <v>177</v>
      </c>
      <c r="J4310">
        <v>1</v>
      </c>
      <c r="K4310" t="s">
        <v>140</v>
      </c>
      <c r="L4310" t="s">
        <v>140</v>
      </c>
      <c r="M4310" t="s">
        <v>72</v>
      </c>
      <c r="N4310" t="s">
        <v>23</v>
      </c>
      <c r="O4310" t="s">
        <v>24</v>
      </c>
      <c r="P4310">
        <v>47</v>
      </c>
      <c r="Q4310" t="s">
        <v>76</v>
      </c>
      <c r="R4310">
        <v>35527</v>
      </c>
      <c r="S4310" t="str">
        <f t="shared" si="67"/>
        <v>0-50K</v>
      </c>
    </row>
    <row r="4311" spans="1:19" x14ac:dyDescent="0.3">
      <c r="A4311" t="s">
        <v>18</v>
      </c>
      <c r="B4311" t="s">
        <v>66</v>
      </c>
      <c r="C4311">
        <v>2007</v>
      </c>
      <c r="D4311" t="s">
        <v>63</v>
      </c>
      <c r="E4311" t="s">
        <v>67</v>
      </c>
      <c r="F4311">
        <v>2.9</v>
      </c>
      <c r="G4311">
        <v>181375</v>
      </c>
      <c r="H4311">
        <v>218</v>
      </c>
      <c r="I4311">
        <v>193</v>
      </c>
      <c r="J4311">
        <v>4</v>
      </c>
      <c r="K4311" t="s">
        <v>140</v>
      </c>
      <c r="L4311" t="s">
        <v>34</v>
      </c>
      <c r="M4311" t="s">
        <v>44</v>
      </c>
      <c r="N4311" t="s">
        <v>23</v>
      </c>
      <c r="O4311" t="s">
        <v>29</v>
      </c>
      <c r="P4311">
        <v>31</v>
      </c>
      <c r="Q4311" t="s">
        <v>140</v>
      </c>
      <c r="R4311">
        <v>1666</v>
      </c>
      <c r="S4311" t="str">
        <f t="shared" si="67"/>
        <v>150K-200K</v>
      </c>
    </row>
    <row r="4312" spans="1:19" x14ac:dyDescent="0.3">
      <c r="A4312" t="s">
        <v>49</v>
      </c>
      <c r="B4312" t="s">
        <v>100</v>
      </c>
      <c r="C4312">
        <v>2010</v>
      </c>
      <c r="D4312" t="s">
        <v>20</v>
      </c>
      <c r="E4312" t="s">
        <v>21</v>
      </c>
      <c r="F4312">
        <v>1.7</v>
      </c>
      <c r="G4312">
        <v>129775</v>
      </c>
      <c r="H4312">
        <v>138</v>
      </c>
      <c r="I4312">
        <v>124</v>
      </c>
      <c r="J4312">
        <v>5</v>
      </c>
      <c r="K4312">
        <v>0</v>
      </c>
      <c r="L4312" t="s">
        <v>40</v>
      </c>
      <c r="M4312" t="s">
        <v>59</v>
      </c>
      <c r="N4312" t="s">
        <v>45</v>
      </c>
      <c r="O4312" t="s">
        <v>29</v>
      </c>
      <c r="P4312">
        <v>38</v>
      </c>
      <c r="Q4312" t="s">
        <v>37</v>
      </c>
      <c r="R4312">
        <v>799</v>
      </c>
      <c r="S4312" t="str">
        <f t="shared" si="67"/>
        <v>100K-150K</v>
      </c>
    </row>
    <row r="4313" spans="1:19" x14ac:dyDescent="0.3">
      <c r="A4313" t="s">
        <v>73</v>
      </c>
      <c r="B4313" t="s">
        <v>74</v>
      </c>
      <c r="C4313">
        <v>2015</v>
      </c>
      <c r="D4313" t="s">
        <v>20</v>
      </c>
      <c r="E4313" t="s">
        <v>21</v>
      </c>
      <c r="F4313">
        <v>3.3</v>
      </c>
      <c r="G4313">
        <v>159291</v>
      </c>
      <c r="H4313">
        <v>238</v>
      </c>
      <c r="I4313">
        <v>187</v>
      </c>
      <c r="J4313">
        <v>2</v>
      </c>
      <c r="K4313">
        <v>1</v>
      </c>
      <c r="L4313" t="s">
        <v>34</v>
      </c>
      <c r="M4313" t="s">
        <v>140</v>
      </c>
      <c r="N4313" t="s">
        <v>23</v>
      </c>
      <c r="O4313" t="s">
        <v>24</v>
      </c>
      <c r="P4313">
        <v>32</v>
      </c>
      <c r="Q4313" t="s">
        <v>46</v>
      </c>
      <c r="R4313">
        <v>15523</v>
      </c>
      <c r="S4313" t="str">
        <f t="shared" si="67"/>
        <v>150K-200K</v>
      </c>
    </row>
    <row r="4314" spans="1:19" x14ac:dyDescent="0.3">
      <c r="A4314" t="s">
        <v>55</v>
      </c>
      <c r="B4314" t="s">
        <v>75</v>
      </c>
      <c r="C4314">
        <v>2023</v>
      </c>
      <c r="D4314" t="s">
        <v>33</v>
      </c>
      <c r="E4314" t="s">
        <v>21</v>
      </c>
      <c r="F4314">
        <v>2.5</v>
      </c>
      <c r="G4314">
        <v>19334</v>
      </c>
      <c r="H4314">
        <v>153</v>
      </c>
      <c r="I4314">
        <v>141</v>
      </c>
      <c r="J4314">
        <v>1</v>
      </c>
      <c r="K4314">
        <v>0</v>
      </c>
      <c r="L4314" t="s">
        <v>43</v>
      </c>
      <c r="M4314" t="s">
        <v>44</v>
      </c>
      <c r="N4314" t="s">
        <v>45</v>
      </c>
      <c r="O4314" t="s">
        <v>29</v>
      </c>
      <c r="P4314">
        <v>46</v>
      </c>
      <c r="Q4314" t="s">
        <v>30</v>
      </c>
      <c r="R4314">
        <v>19039</v>
      </c>
      <c r="S4314" t="str">
        <f t="shared" si="67"/>
        <v>0-50K</v>
      </c>
    </row>
    <row r="4315" spans="1:19" x14ac:dyDescent="0.3">
      <c r="A4315" t="s">
        <v>73</v>
      </c>
      <c r="B4315" t="s">
        <v>87</v>
      </c>
      <c r="C4315">
        <v>2014</v>
      </c>
      <c r="D4315" t="s">
        <v>20</v>
      </c>
      <c r="E4315" t="s">
        <v>21</v>
      </c>
      <c r="F4315">
        <v>2.5</v>
      </c>
      <c r="G4315">
        <v>198601</v>
      </c>
      <c r="H4315">
        <v>188</v>
      </c>
      <c r="I4315">
        <v>171</v>
      </c>
      <c r="J4315">
        <v>3</v>
      </c>
      <c r="K4315">
        <v>1</v>
      </c>
      <c r="L4315" t="s">
        <v>40</v>
      </c>
      <c r="M4315" t="s">
        <v>52</v>
      </c>
      <c r="N4315" t="s">
        <v>23</v>
      </c>
      <c r="O4315" t="s">
        <v>29</v>
      </c>
      <c r="P4315">
        <v>33</v>
      </c>
      <c r="Q4315" t="s">
        <v>76</v>
      </c>
      <c r="R4315">
        <v>7367</v>
      </c>
      <c r="S4315" t="str">
        <f t="shared" si="67"/>
        <v>150K-200K</v>
      </c>
    </row>
    <row r="4316" spans="1:19" x14ac:dyDescent="0.3">
      <c r="A4316" t="s">
        <v>49</v>
      </c>
      <c r="B4316" t="s">
        <v>93</v>
      </c>
      <c r="C4316">
        <v>2021</v>
      </c>
      <c r="D4316" t="s">
        <v>20</v>
      </c>
      <c r="E4316" t="s">
        <v>21</v>
      </c>
      <c r="F4316">
        <v>2.1</v>
      </c>
      <c r="G4316">
        <v>26829</v>
      </c>
      <c r="H4316">
        <v>174</v>
      </c>
      <c r="I4316">
        <v>172</v>
      </c>
      <c r="J4316">
        <v>1</v>
      </c>
      <c r="K4316">
        <v>0</v>
      </c>
      <c r="L4316" t="s">
        <v>34</v>
      </c>
      <c r="M4316" t="s">
        <v>35</v>
      </c>
      <c r="N4316" t="s">
        <v>23</v>
      </c>
      <c r="O4316" t="s">
        <v>60</v>
      </c>
      <c r="P4316">
        <v>29</v>
      </c>
      <c r="Q4316" t="s">
        <v>57</v>
      </c>
      <c r="R4316">
        <v>24807</v>
      </c>
      <c r="S4316" t="str">
        <f t="shared" si="67"/>
        <v>0-50K</v>
      </c>
    </row>
    <row r="4317" spans="1:19" x14ac:dyDescent="0.3">
      <c r="A4317" t="s">
        <v>18</v>
      </c>
      <c r="B4317" t="s">
        <v>19</v>
      </c>
      <c r="C4317">
        <v>2008</v>
      </c>
      <c r="D4317" t="s">
        <v>20</v>
      </c>
      <c r="E4317" t="s">
        <v>140</v>
      </c>
      <c r="F4317">
        <v>3.1</v>
      </c>
      <c r="G4317">
        <v>139774</v>
      </c>
      <c r="H4317">
        <v>228</v>
      </c>
      <c r="I4317">
        <v>208</v>
      </c>
      <c r="J4317">
        <v>5</v>
      </c>
      <c r="K4317">
        <v>1</v>
      </c>
      <c r="L4317" t="s">
        <v>43</v>
      </c>
      <c r="M4317" t="s">
        <v>72</v>
      </c>
      <c r="N4317" t="s">
        <v>23</v>
      </c>
      <c r="O4317" t="s">
        <v>60</v>
      </c>
      <c r="P4317">
        <v>25</v>
      </c>
      <c r="Q4317" t="s">
        <v>140</v>
      </c>
      <c r="R4317">
        <v>6337</v>
      </c>
      <c r="S4317" t="str">
        <f t="shared" si="67"/>
        <v>100K-150K</v>
      </c>
    </row>
    <row r="4318" spans="1:19" x14ac:dyDescent="0.3">
      <c r="A4318" t="s">
        <v>80</v>
      </c>
      <c r="B4318" t="s">
        <v>83</v>
      </c>
      <c r="C4318">
        <v>2023</v>
      </c>
      <c r="D4318" t="s">
        <v>20</v>
      </c>
      <c r="E4318" t="s">
        <v>21</v>
      </c>
      <c r="F4318">
        <v>3.4</v>
      </c>
      <c r="G4318">
        <v>11750</v>
      </c>
      <c r="H4318">
        <v>261</v>
      </c>
      <c r="I4318">
        <v>187</v>
      </c>
      <c r="J4318">
        <v>1</v>
      </c>
      <c r="K4318">
        <v>0</v>
      </c>
      <c r="L4318" t="s">
        <v>34</v>
      </c>
      <c r="M4318" t="s">
        <v>59</v>
      </c>
      <c r="N4318" t="s">
        <v>84</v>
      </c>
      <c r="O4318" t="s">
        <v>60</v>
      </c>
      <c r="P4318">
        <v>24</v>
      </c>
      <c r="Q4318" t="s">
        <v>25</v>
      </c>
      <c r="R4318">
        <v>28494</v>
      </c>
      <c r="S4318" t="str">
        <f t="shared" si="67"/>
        <v>0-50K</v>
      </c>
    </row>
    <row r="4319" spans="1:19" x14ac:dyDescent="0.3">
      <c r="A4319" t="s">
        <v>55</v>
      </c>
      <c r="B4319" t="s">
        <v>56</v>
      </c>
      <c r="C4319">
        <v>2014</v>
      </c>
      <c r="D4319" t="s">
        <v>20</v>
      </c>
      <c r="E4319" t="s">
        <v>21</v>
      </c>
      <c r="F4319">
        <v>3.2</v>
      </c>
      <c r="G4319">
        <v>100964</v>
      </c>
      <c r="H4319">
        <v>253</v>
      </c>
      <c r="I4319">
        <v>243</v>
      </c>
      <c r="J4319">
        <v>3</v>
      </c>
      <c r="K4319">
        <v>1</v>
      </c>
      <c r="L4319" t="s">
        <v>34</v>
      </c>
      <c r="M4319" t="s">
        <v>52</v>
      </c>
      <c r="N4319" t="s">
        <v>23</v>
      </c>
      <c r="O4319" t="s">
        <v>24</v>
      </c>
      <c r="P4319">
        <v>32</v>
      </c>
      <c r="Q4319" t="s">
        <v>37</v>
      </c>
      <c r="R4319">
        <v>8489</v>
      </c>
      <c r="S4319" t="str">
        <f t="shared" si="67"/>
        <v>100K-150K</v>
      </c>
    </row>
    <row r="4320" spans="1:19" x14ac:dyDescent="0.3">
      <c r="A4320" t="s">
        <v>38</v>
      </c>
      <c r="B4320" t="s">
        <v>47</v>
      </c>
      <c r="C4320">
        <v>2013</v>
      </c>
      <c r="D4320" t="s">
        <v>20</v>
      </c>
      <c r="E4320" t="s">
        <v>21</v>
      </c>
      <c r="F4320">
        <v>3.4</v>
      </c>
      <c r="G4320">
        <v>214672</v>
      </c>
      <c r="H4320">
        <v>278</v>
      </c>
      <c r="I4320">
        <v>187</v>
      </c>
      <c r="J4320">
        <v>3</v>
      </c>
      <c r="K4320">
        <v>0</v>
      </c>
      <c r="L4320" t="s">
        <v>43</v>
      </c>
      <c r="M4320" t="s">
        <v>59</v>
      </c>
      <c r="N4320" t="s">
        <v>23</v>
      </c>
      <c r="O4320" t="s">
        <v>24</v>
      </c>
      <c r="P4320">
        <v>32</v>
      </c>
      <c r="Q4320" t="s">
        <v>48</v>
      </c>
      <c r="R4320">
        <v>500</v>
      </c>
      <c r="S4320" t="str">
        <f t="shared" si="67"/>
        <v>200K+</v>
      </c>
    </row>
    <row r="4321" spans="1:19" x14ac:dyDescent="0.3">
      <c r="A4321" t="s">
        <v>41</v>
      </c>
      <c r="B4321" t="s">
        <v>96</v>
      </c>
      <c r="C4321">
        <v>2009</v>
      </c>
      <c r="D4321" t="s">
        <v>20</v>
      </c>
      <c r="E4321" t="s">
        <v>21</v>
      </c>
      <c r="F4321">
        <v>1.9</v>
      </c>
      <c r="G4321">
        <v>182625</v>
      </c>
      <c r="H4321">
        <v>146</v>
      </c>
      <c r="I4321">
        <v>150</v>
      </c>
      <c r="J4321">
        <v>3</v>
      </c>
      <c r="K4321">
        <v>1</v>
      </c>
      <c r="L4321" t="s">
        <v>34</v>
      </c>
      <c r="M4321" t="s">
        <v>28</v>
      </c>
      <c r="N4321" t="s">
        <v>45</v>
      </c>
      <c r="O4321" t="s">
        <v>29</v>
      </c>
      <c r="P4321">
        <v>36</v>
      </c>
      <c r="Q4321" t="s">
        <v>46</v>
      </c>
      <c r="R4321">
        <v>500</v>
      </c>
      <c r="S4321" t="str">
        <f t="shared" si="67"/>
        <v>150K-200K</v>
      </c>
    </row>
    <row r="4322" spans="1:19" x14ac:dyDescent="0.3">
      <c r="A4322" t="s">
        <v>31</v>
      </c>
      <c r="B4322" t="s">
        <v>85</v>
      </c>
      <c r="C4322">
        <v>2014</v>
      </c>
      <c r="D4322" t="s">
        <v>20</v>
      </c>
      <c r="E4322" t="s">
        <v>21</v>
      </c>
      <c r="F4322">
        <v>3.5</v>
      </c>
      <c r="G4322">
        <v>62380</v>
      </c>
      <c r="H4322">
        <v>278</v>
      </c>
      <c r="I4322">
        <v>274</v>
      </c>
      <c r="J4322">
        <v>1</v>
      </c>
      <c r="K4322" t="s">
        <v>140</v>
      </c>
      <c r="L4322" t="s">
        <v>40</v>
      </c>
      <c r="M4322" t="s">
        <v>140</v>
      </c>
      <c r="N4322" t="s">
        <v>23</v>
      </c>
      <c r="O4322" t="s">
        <v>24</v>
      </c>
      <c r="P4322">
        <v>32</v>
      </c>
      <c r="Q4322" t="s">
        <v>88</v>
      </c>
      <c r="R4322">
        <v>7797</v>
      </c>
      <c r="S4322" t="str">
        <f t="shared" si="67"/>
        <v>50K-100K</v>
      </c>
    </row>
    <row r="4323" spans="1:19" x14ac:dyDescent="0.3">
      <c r="A4323" t="s">
        <v>53</v>
      </c>
      <c r="B4323" t="s">
        <v>79</v>
      </c>
      <c r="C4323">
        <v>2006</v>
      </c>
      <c r="D4323" t="s">
        <v>20</v>
      </c>
      <c r="E4323" t="s">
        <v>67</v>
      </c>
      <c r="F4323">
        <v>2</v>
      </c>
      <c r="G4323">
        <v>169555</v>
      </c>
      <c r="H4323">
        <v>167</v>
      </c>
      <c r="I4323">
        <v>187</v>
      </c>
      <c r="J4323">
        <v>4</v>
      </c>
      <c r="K4323">
        <v>0</v>
      </c>
      <c r="L4323" t="s">
        <v>43</v>
      </c>
      <c r="M4323" t="s">
        <v>94</v>
      </c>
      <c r="N4323" t="s">
        <v>45</v>
      </c>
      <c r="O4323" t="s">
        <v>29</v>
      </c>
      <c r="P4323">
        <v>30</v>
      </c>
      <c r="Q4323" t="s">
        <v>91</v>
      </c>
      <c r="R4323">
        <v>3557</v>
      </c>
      <c r="S4323" t="str">
        <f t="shared" si="67"/>
        <v>150K-200K</v>
      </c>
    </row>
    <row r="4324" spans="1:19" x14ac:dyDescent="0.3">
      <c r="A4324" t="s">
        <v>55</v>
      </c>
      <c r="B4324" t="s">
        <v>56</v>
      </c>
      <c r="C4324">
        <v>2019</v>
      </c>
      <c r="D4324" t="s">
        <v>63</v>
      </c>
      <c r="E4324" t="s">
        <v>21</v>
      </c>
      <c r="F4324">
        <v>3.3</v>
      </c>
      <c r="G4324">
        <v>13293</v>
      </c>
      <c r="H4324">
        <v>256</v>
      </c>
      <c r="I4324">
        <v>224</v>
      </c>
      <c r="J4324">
        <v>2</v>
      </c>
      <c r="K4324">
        <v>0</v>
      </c>
      <c r="L4324" t="s">
        <v>43</v>
      </c>
      <c r="M4324" t="s">
        <v>52</v>
      </c>
      <c r="N4324" t="s">
        <v>23</v>
      </c>
      <c r="O4324" t="s">
        <v>24</v>
      </c>
      <c r="P4324">
        <v>23</v>
      </c>
      <c r="Q4324" t="s">
        <v>30</v>
      </c>
      <c r="R4324">
        <v>25111</v>
      </c>
      <c r="S4324" t="str">
        <f t="shared" si="67"/>
        <v>0-50K</v>
      </c>
    </row>
    <row r="4325" spans="1:19" x14ac:dyDescent="0.3">
      <c r="A4325" t="s">
        <v>41</v>
      </c>
      <c r="B4325" t="s">
        <v>96</v>
      </c>
      <c r="C4325">
        <v>2020</v>
      </c>
      <c r="D4325" t="s">
        <v>20</v>
      </c>
      <c r="E4325" t="s">
        <v>21</v>
      </c>
      <c r="F4325">
        <v>2.5</v>
      </c>
      <c r="G4325">
        <v>95071</v>
      </c>
      <c r="H4325">
        <v>142</v>
      </c>
      <c r="I4325">
        <v>118</v>
      </c>
      <c r="J4325">
        <v>1</v>
      </c>
      <c r="K4325">
        <v>0</v>
      </c>
      <c r="L4325" t="s">
        <v>43</v>
      </c>
      <c r="M4325" t="s">
        <v>94</v>
      </c>
      <c r="N4325" t="s">
        <v>45</v>
      </c>
      <c r="O4325" t="s">
        <v>29</v>
      </c>
      <c r="P4325">
        <v>32</v>
      </c>
      <c r="Q4325" t="s">
        <v>48</v>
      </c>
      <c r="R4325">
        <v>9877</v>
      </c>
      <c r="S4325" t="str">
        <f t="shared" si="67"/>
        <v>50K-100K</v>
      </c>
    </row>
    <row r="4326" spans="1:19" x14ac:dyDescent="0.3">
      <c r="A4326" t="s">
        <v>73</v>
      </c>
      <c r="B4326" t="s">
        <v>97</v>
      </c>
      <c r="C4326">
        <v>2014</v>
      </c>
      <c r="D4326" t="s">
        <v>20</v>
      </c>
      <c r="E4326" t="s">
        <v>140</v>
      </c>
      <c r="F4326">
        <v>2.2000000000000002</v>
      </c>
      <c r="G4326">
        <v>84232</v>
      </c>
      <c r="H4326">
        <v>180</v>
      </c>
      <c r="I4326">
        <v>187</v>
      </c>
      <c r="J4326">
        <v>3</v>
      </c>
      <c r="K4326" t="s">
        <v>140</v>
      </c>
      <c r="L4326" t="s">
        <v>40</v>
      </c>
      <c r="M4326" t="s">
        <v>52</v>
      </c>
      <c r="N4326" t="s">
        <v>45</v>
      </c>
      <c r="O4326" t="s">
        <v>29</v>
      </c>
      <c r="P4326">
        <v>33</v>
      </c>
      <c r="Q4326" t="s">
        <v>91</v>
      </c>
      <c r="R4326">
        <v>17086</v>
      </c>
      <c r="S4326" t="str">
        <f t="shared" si="67"/>
        <v>50K-100K</v>
      </c>
    </row>
    <row r="4327" spans="1:19" x14ac:dyDescent="0.3">
      <c r="A4327" t="s">
        <v>18</v>
      </c>
      <c r="B4327" t="s">
        <v>66</v>
      </c>
      <c r="C4327">
        <v>2023</v>
      </c>
      <c r="D4327" t="s">
        <v>20</v>
      </c>
      <c r="E4327" t="s">
        <v>21</v>
      </c>
      <c r="F4327">
        <v>2.1</v>
      </c>
      <c r="G4327">
        <v>1246</v>
      </c>
      <c r="H4327">
        <v>154</v>
      </c>
      <c r="I4327">
        <v>187</v>
      </c>
      <c r="J4327">
        <v>1</v>
      </c>
      <c r="K4327">
        <v>0</v>
      </c>
      <c r="L4327" t="s">
        <v>34</v>
      </c>
      <c r="M4327" t="s">
        <v>44</v>
      </c>
      <c r="N4327" t="s">
        <v>23</v>
      </c>
      <c r="O4327" t="s">
        <v>29</v>
      </c>
      <c r="P4327">
        <v>33</v>
      </c>
      <c r="Q4327" t="s">
        <v>76</v>
      </c>
      <c r="R4327">
        <v>40572</v>
      </c>
      <c r="S4327" t="str">
        <f t="shared" si="67"/>
        <v>0-50K</v>
      </c>
    </row>
    <row r="4328" spans="1:19" x14ac:dyDescent="0.3">
      <c r="A4328" t="s">
        <v>80</v>
      </c>
      <c r="B4328" t="s">
        <v>83</v>
      </c>
      <c r="C4328">
        <v>2016</v>
      </c>
      <c r="D4328" t="s">
        <v>65</v>
      </c>
      <c r="E4328" t="s">
        <v>21</v>
      </c>
      <c r="F4328">
        <v>0</v>
      </c>
      <c r="G4328">
        <v>118601</v>
      </c>
      <c r="H4328">
        <v>335</v>
      </c>
      <c r="I4328">
        <v>187</v>
      </c>
      <c r="J4328">
        <v>2</v>
      </c>
      <c r="K4328">
        <v>0</v>
      </c>
      <c r="L4328" t="s">
        <v>140</v>
      </c>
      <c r="M4328" t="s">
        <v>59</v>
      </c>
      <c r="N4328" t="s">
        <v>84</v>
      </c>
      <c r="O4328" t="s">
        <v>60</v>
      </c>
      <c r="P4328">
        <v>125</v>
      </c>
      <c r="Q4328" t="s">
        <v>88</v>
      </c>
      <c r="R4328">
        <v>11429</v>
      </c>
      <c r="S4328" t="str">
        <f t="shared" si="67"/>
        <v>100K-150K</v>
      </c>
    </row>
    <row r="4329" spans="1:19" x14ac:dyDescent="0.3">
      <c r="A4329" t="s">
        <v>80</v>
      </c>
      <c r="B4329" t="s">
        <v>102</v>
      </c>
      <c r="C4329">
        <v>2006</v>
      </c>
      <c r="D4329" t="s">
        <v>20</v>
      </c>
      <c r="E4329" t="s">
        <v>21</v>
      </c>
      <c r="F4329">
        <v>2.9</v>
      </c>
      <c r="G4329">
        <v>284209</v>
      </c>
      <c r="H4329">
        <v>236</v>
      </c>
      <c r="I4329">
        <v>215</v>
      </c>
      <c r="J4329">
        <v>4</v>
      </c>
      <c r="K4329">
        <v>1</v>
      </c>
      <c r="L4329" t="s">
        <v>34</v>
      </c>
      <c r="M4329" t="s">
        <v>28</v>
      </c>
      <c r="N4329" t="s">
        <v>23</v>
      </c>
      <c r="O4329" t="s">
        <v>24</v>
      </c>
      <c r="P4329">
        <v>32</v>
      </c>
      <c r="Q4329" t="s">
        <v>57</v>
      </c>
      <c r="R4329">
        <v>500</v>
      </c>
      <c r="S4329" t="str">
        <f t="shared" si="67"/>
        <v>200K+</v>
      </c>
    </row>
    <row r="4330" spans="1:19" x14ac:dyDescent="0.3">
      <c r="A4330" t="s">
        <v>38</v>
      </c>
      <c r="B4330" t="s">
        <v>86</v>
      </c>
      <c r="C4330">
        <v>2008</v>
      </c>
      <c r="D4330" t="s">
        <v>20</v>
      </c>
      <c r="E4330" t="s">
        <v>140</v>
      </c>
      <c r="F4330">
        <v>2.5</v>
      </c>
      <c r="G4330">
        <v>221356</v>
      </c>
      <c r="H4330">
        <v>379</v>
      </c>
      <c r="I4330">
        <v>355</v>
      </c>
      <c r="J4330">
        <v>3</v>
      </c>
      <c r="K4330">
        <v>1</v>
      </c>
      <c r="L4330" t="s">
        <v>43</v>
      </c>
      <c r="M4330" t="s">
        <v>52</v>
      </c>
      <c r="N4330" t="s">
        <v>84</v>
      </c>
      <c r="O4330" t="s">
        <v>95</v>
      </c>
      <c r="P4330">
        <v>10</v>
      </c>
      <c r="Q4330" t="s">
        <v>46</v>
      </c>
      <c r="R4330">
        <v>500</v>
      </c>
      <c r="S4330" t="str">
        <f t="shared" si="67"/>
        <v>200K+</v>
      </c>
    </row>
    <row r="4331" spans="1:19" x14ac:dyDescent="0.3">
      <c r="A4331" t="s">
        <v>73</v>
      </c>
      <c r="B4331" t="s">
        <v>90</v>
      </c>
      <c r="C4331">
        <v>2008</v>
      </c>
      <c r="D4331" t="s">
        <v>20</v>
      </c>
      <c r="E4331" t="s">
        <v>21</v>
      </c>
      <c r="F4331">
        <v>2.4</v>
      </c>
      <c r="G4331">
        <v>351471</v>
      </c>
      <c r="H4331">
        <v>176</v>
      </c>
      <c r="I4331">
        <v>158</v>
      </c>
      <c r="J4331">
        <v>4</v>
      </c>
      <c r="K4331">
        <v>1</v>
      </c>
      <c r="L4331" t="s">
        <v>34</v>
      </c>
      <c r="M4331" t="s">
        <v>59</v>
      </c>
      <c r="N4331" t="s">
        <v>45</v>
      </c>
      <c r="O4331" t="s">
        <v>29</v>
      </c>
      <c r="P4331">
        <v>36</v>
      </c>
      <c r="Q4331" t="s">
        <v>57</v>
      </c>
      <c r="R4331">
        <v>500</v>
      </c>
      <c r="S4331" t="str">
        <f t="shared" si="67"/>
        <v>200K+</v>
      </c>
    </row>
    <row r="4332" spans="1:19" x14ac:dyDescent="0.3">
      <c r="A4332" t="s">
        <v>38</v>
      </c>
      <c r="B4332" t="s">
        <v>86</v>
      </c>
      <c r="C4332">
        <v>2007</v>
      </c>
      <c r="D4332" t="s">
        <v>20</v>
      </c>
      <c r="E4332" t="s">
        <v>21</v>
      </c>
      <c r="F4332">
        <v>5.7</v>
      </c>
      <c r="G4332">
        <v>178648</v>
      </c>
      <c r="H4332">
        <v>187</v>
      </c>
      <c r="I4332">
        <v>396</v>
      </c>
      <c r="J4332">
        <v>3</v>
      </c>
      <c r="K4332">
        <v>0</v>
      </c>
      <c r="L4332" t="s">
        <v>43</v>
      </c>
      <c r="M4332" t="s">
        <v>28</v>
      </c>
      <c r="N4332" t="s">
        <v>84</v>
      </c>
      <c r="O4332" t="s">
        <v>95</v>
      </c>
      <c r="P4332">
        <v>10</v>
      </c>
      <c r="Q4332" t="s">
        <v>140</v>
      </c>
      <c r="R4332">
        <v>500</v>
      </c>
      <c r="S4332" t="str">
        <f t="shared" si="67"/>
        <v>150K-200K</v>
      </c>
    </row>
    <row r="4333" spans="1:19" x14ac:dyDescent="0.3">
      <c r="A4333" t="s">
        <v>55</v>
      </c>
      <c r="B4333" t="s">
        <v>56</v>
      </c>
      <c r="C4333">
        <v>2022</v>
      </c>
      <c r="D4333" t="s">
        <v>20</v>
      </c>
      <c r="E4333" t="s">
        <v>21</v>
      </c>
      <c r="F4333">
        <v>3.2</v>
      </c>
      <c r="G4333">
        <v>53564</v>
      </c>
      <c r="H4333">
        <v>229</v>
      </c>
      <c r="I4333">
        <v>217</v>
      </c>
      <c r="J4333">
        <v>1</v>
      </c>
      <c r="K4333">
        <v>0</v>
      </c>
      <c r="L4333" t="s">
        <v>43</v>
      </c>
      <c r="M4333" t="s">
        <v>59</v>
      </c>
      <c r="N4333" t="s">
        <v>23</v>
      </c>
      <c r="O4333" t="s">
        <v>24</v>
      </c>
      <c r="P4333">
        <v>21</v>
      </c>
      <c r="Q4333" t="s">
        <v>37</v>
      </c>
      <c r="R4333">
        <v>29829</v>
      </c>
      <c r="S4333" t="str">
        <f t="shared" si="67"/>
        <v>50K-100K</v>
      </c>
    </row>
    <row r="4334" spans="1:19" x14ac:dyDescent="0.3">
      <c r="A4334" t="s">
        <v>18</v>
      </c>
      <c r="B4334" t="s">
        <v>51</v>
      </c>
      <c r="C4334">
        <v>2014</v>
      </c>
      <c r="D4334" t="s">
        <v>20</v>
      </c>
      <c r="E4334" t="s">
        <v>21</v>
      </c>
      <c r="F4334">
        <v>2.5</v>
      </c>
      <c r="G4334">
        <v>38643</v>
      </c>
      <c r="H4334">
        <v>184</v>
      </c>
      <c r="I4334">
        <v>183</v>
      </c>
      <c r="J4334">
        <v>2</v>
      </c>
      <c r="K4334" t="s">
        <v>140</v>
      </c>
      <c r="L4334" t="s">
        <v>43</v>
      </c>
      <c r="M4334" t="s">
        <v>28</v>
      </c>
      <c r="N4334" t="s">
        <v>45</v>
      </c>
      <c r="O4334" t="s">
        <v>29</v>
      </c>
      <c r="P4334">
        <v>33</v>
      </c>
      <c r="Q4334" t="s">
        <v>37</v>
      </c>
      <c r="R4334">
        <v>14758</v>
      </c>
      <c r="S4334" t="str">
        <f t="shared" si="67"/>
        <v>0-50K</v>
      </c>
    </row>
    <row r="4335" spans="1:19" x14ac:dyDescent="0.3">
      <c r="A4335" t="s">
        <v>26</v>
      </c>
      <c r="B4335" t="s">
        <v>68</v>
      </c>
      <c r="C4335">
        <v>2024</v>
      </c>
      <c r="D4335" t="s">
        <v>63</v>
      </c>
      <c r="E4335" t="s">
        <v>21</v>
      </c>
      <c r="F4335">
        <v>1.8</v>
      </c>
      <c r="G4335">
        <v>100</v>
      </c>
      <c r="H4335">
        <v>153</v>
      </c>
      <c r="I4335">
        <v>145</v>
      </c>
      <c r="J4335">
        <v>1</v>
      </c>
      <c r="K4335" t="s">
        <v>140</v>
      </c>
      <c r="L4335" t="s">
        <v>40</v>
      </c>
      <c r="M4335" t="s">
        <v>72</v>
      </c>
      <c r="N4335" t="s">
        <v>45</v>
      </c>
      <c r="O4335" t="s">
        <v>29</v>
      </c>
      <c r="P4335">
        <v>32</v>
      </c>
      <c r="Q4335" t="s">
        <v>88</v>
      </c>
      <c r="R4335">
        <v>20319</v>
      </c>
      <c r="S4335" t="str">
        <f t="shared" si="67"/>
        <v>0-50K</v>
      </c>
    </row>
    <row r="4336" spans="1:19" x14ac:dyDescent="0.3">
      <c r="A4336" t="s">
        <v>18</v>
      </c>
      <c r="B4336" t="s">
        <v>51</v>
      </c>
      <c r="C4336">
        <v>2005</v>
      </c>
      <c r="D4336" t="s">
        <v>20</v>
      </c>
      <c r="E4336" t="s">
        <v>67</v>
      </c>
      <c r="F4336">
        <v>2.2000000000000002</v>
      </c>
      <c r="G4336">
        <v>87615</v>
      </c>
      <c r="H4336">
        <v>151</v>
      </c>
      <c r="I4336">
        <v>187</v>
      </c>
      <c r="J4336">
        <v>4</v>
      </c>
      <c r="K4336">
        <v>1</v>
      </c>
      <c r="L4336" t="s">
        <v>34</v>
      </c>
      <c r="M4336" t="s">
        <v>140</v>
      </c>
      <c r="N4336" t="s">
        <v>45</v>
      </c>
      <c r="O4336" t="s">
        <v>29</v>
      </c>
      <c r="P4336">
        <v>32</v>
      </c>
      <c r="Q4336" t="s">
        <v>88</v>
      </c>
      <c r="R4336">
        <v>3566</v>
      </c>
      <c r="S4336" t="str">
        <f t="shared" si="67"/>
        <v>50K-100K</v>
      </c>
    </row>
    <row r="4337" spans="1:19" x14ac:dyDescent="0.3">
      <c r="A4337" t="s">
        <v>55</v>
      </c>
      <c r="B4337" t="s">
        <v>69</v>
      </c>
      <c r="C4337">
        <v>2016</v>
      </c>
      <c r="D4337" t="s">
        <v>20</v>
      </c>
      <c r="E4337" t="s">
        <v>21</v>
      </c>
      <c r="F4337">
        <v>2.9</v>
      </c>
      <c r="G4337">
        <v>71564</v>
      </c>
      <c r="H4337">
        <v>248</v>
      </c>
      <c r="I4337">
        <v>221</v>
      </c>
      <c r="J4337">
        <v>2</v>
      </c>
      <c r="K4337">
        <v>0</v>
      </c>
      <c r="L4337" t="s">
        <v>140</v>
      </c>
      <c r="M4337" t="s">
        <v>28</v>
      </c>
      <c r="N4337" t="s">
        <v>23</v>
      </c>
      <c r="O4337" t="s">
        <v>24</v>
      </c>
      <c r="P4337">
        <v>28</v>
      </c>
      <c r="Q4337" t="s">
        <v>91</v>
      </c>
      <c r="R4337">
        <v>10970</v>
      </c>
      <c r="S4337" t="str">
        <f t="shared" si="67"/>
        <v>50K-100K</v>
      </c>
    </row>
    <row r="4338" spans="1:19" x14ac:dyDescent="0.3">
      <c r="A4338" t="s">
        <v>55</v>
      </c>
      <c r="B4338" t="s">
        <v>69</v>
      </c>
      <c r="C4338">
        <v>2015</v>
      </c>
      <c r="D4338" t="s">
        <v>20</v>
      </c>
      <c r="E4338" t="s">
        <v>21</v>
      </c>
      <c r="F4338">
        <v>3.5</v>
      </c>
      <c r="G4338">
        <v>133037</v>
      </c>
      <c r="H4338">
        <v>275</v>
      </c>
      <c r="I4338">
        <v>252</v>
      </c>
      <c r="J4338">
        <v>2</v>
      </c>
      <c r="K4338">
        <v>1</v>
      </c>
      <c r="L4338" t="s">
        <v>34</v>
      </c>
      <c r="M4338" t="s">
        <v>22</v>
      </c>
      <c r="N4338" t="s">
        <v>23</v>
      </c>
      <c r="O4338" t="s">
        <v>24</v>
      </c>
      <c r="P4338">
        <v>23</v>
      </c>
      <c r="Q4338" t="s">
        <v>25</v>
      </c>
      <c r="R4338">
        <v>6038</v>
      </c>
      <c r="S4338" t="str">
        <f t="shared" si="67"/>
        <v>100K-150K</v>
      </c>
    </row>
    <row r="4339" spans="1:19" x14ac:dyDescent="0.3">
      <c r="A4339" t="s">
        <v>38</v>
      </c>
      <c r="B4339" t="s">
        <v>89</v>
      </c>
      <c r="C4339">
        <v>2012</v>
      </c>
      <c r="D4339" t="s">
        <v>20</v>
      </c>
      <c r="E4339" t="s">
        <v>21</v>
      </c>
      <c r="F4339">
        <v>1.9</v>
      </c>
      <c r="G4339">
        <v>224251</v>
      </c>
      <c r="H4339">
        <v>155</v>
      </c>
      <c r="I4339">
        <v>146</v>
      </c>
      <c r="J4339">
        <v>3</v>
      </c>
      <c r="K4339">
        <v>0</v>
      </c>
      <c r="L4339" t="s">
        <v>34</v>
      </c>
      <c r="M4339" t="s">
        <v>52</v>
      </c>
      <c r="N4339" t="s">
        <v>45</v>
      </c>
      <c r="O4339" t="s">
        <v>29</v>
      </c>
      <c r="P4339">
        <v>37</v>
      </c>
      <c r="Q4339" t="s">
        <v>30</v>
      </c>
      <c r="R4339">
        <v>500</v>
      </c>
      <c r="S4339" t="str">
        <f t="shared" si="67"/>
        <v>200K+</v>
      </c>
    </row>
    <row r="4340" spans="1:19" x14ac:dyDescent="0.3">
      <c r="A4340" t="s">
        <v>80</v>
      </c>
      <c r="B4340" t="s">
        <v>98</v>
      </c>
      <c r="C4340">
        <v>2021</v>
      </c>
      <c r="D4340" t="s">
        <v>20</v>
      </c>
      <c r="E4340" t="s">
        <v>21</v>
      </c>
      <c r="F4340">
        <v>3.2</v>
      </c>
      <c r="G4340">
        <v>37047</v>
      </c>
      <c r="H4340">
        <v>225</v>
      </c>
      <c r="I4340">
        <v>187</v>
      </c>
      <c r="J4340">
        <v>1</v>
      </c>
      <c r="K4340">
        <v>0</v>
      </c>
      <c r="L4340" t="s">
        <v>34</v>
      </c>
      <c r="M4340" t="s">
        <v>94</v>
      </c>
      <c r="N4340" t="s">
        <v>23</v>
      </c>
      <c r="O4340" t="s">
        <v>29</v>
      </c>
      <c r="P4340">
        <v>22</v>
      </c>
      <c r="Q4340" t="s">
        <v>48</v>
      </c>
      <c r="R4340">
        <v>19048</v>
      </c>
      <c r="S4340" t="str">
        <f t="shared" si="67"/>
        <v>0-50K</v>
      </c>
    </row>
    <row r="4341" spans="1:19" x14ac:dyDescent="0.3">
      <c r="A4341" t="s">
        <v>38</v>
      </c>
      <c r="B4341" t="s">
        <v>47</v>
      </c>
      <c r="C4341">
        <v>2018</v>
      </c>
      <c r="D4341" t="s">
        <v>63</v>
      </c>
      <c r="E4341" t="s">
        <v>21</v>
      </c>
      <c r="F4341">
        <v>2.6</v>
      </c>
      <c r="G4341">
        <v>79959</v>
      </c>
      <c r="H4341">
        <v>199</v>
      </c>
      <c r="I4341">
        <v>185</v>
      </c>
      <c r="J4341">
        <v>1</v>
      </c>
      <c r="K4341">
        <v>0</v>
      </c>
      <c r="L4341" t="s">
        <v>34</v>
      </c>
      <c r="M4341" t="s">
        <v>72</v>
      </c>
      <c r="N4341" t="s">
        <v>23</v>
      </c>
      <c r="O4341" t="s">
        <v>24</v>
      </c>
      <c r="P4341">
        <v>31</v>
      </c>
      <c r="Q4341" t="s">
        <v>91</v>
      </c>
      <c r="R4341">
        <v>11775</v>
      </c>
      <c r="S4341" t="str">
        <f t="shared" si="67"/>
        <v>50K-100K</v>
      </c>
    </row>
    <row r="4342" spans="1:19" x14ac:dyDescent="0.3">
      <c r="A4342" t="s">
        <v>38</v>
      </c>
      <c r="B4342" t="s">
        <v>39</v>
      </c>
      <c r="C4342">
        <v>2016</v>
      </c>
      <c r="D4342" t="s">
        <v>63</v>
      </c>
      <c r="E4342" t="s">
        <v>21</v>
      </c>
      <c r="F4342">
        <v>2.1</v>
      </c>
      <c r="G4342">
        <v>111286</v>
      </c>
      <c r="H4342">
        <v>172</v>
      </c>
      <c r="I4342">
        <v>166</v>
      </c>
      <c r="J4342">
        <v>1</v>
      </c>
      <c r="K4342">
        <v>0</v>
      </c>
      <c r="L4342" t="s">
        <v>34</v>
      </c>
      <c r="M4342" t="s">
        <v>94</v>
      </c>
      <c r="N4342" t="s">
        <v>23</v>
      </c>
      <c r="O4342" t="s">
        <v>60</v>
      </c>
      <c r="P4342">
        <v>32</v>
      </c>
      <c r="Q4342" t="s">
        <v>25</v>
      </c>
      <c r="R4342">
        <v>19751</v>
      </c>
      <c r="S4342" t="str">
        <f t="shared" si="67"/>
        <v>100K-150K</v>
      </c>
    </row>
    <row r="4343" spans="1:19" x14ac:dyDescent="0.3">
      <c r="A4343" t="s">
        <v>31</v>
      </c>
      <c r="B4343" t="s">
        <v>85</v>
      </c>
      <c r="C4343">
        <v>2021</v>
      </c>
      <c r="D4343" t="s">
        <v>20</v>
      </c>
      <c r="E4343" t="s">
        <v>140</v>
      </c>
      <c r="F4343">
        <v>2.2000000000000002</v>
      </c>
      <c r="G4343">
        <v>13236</v>
      </c>
      <c r="H4343">
        <v>181</v>
      </c>
      <c r="I4343">
        <v>180</v>
      </c>
      <c r="J4343">
        <v>1</v>
      </c>
      <c r="K4343">
        <v>0</v>
      </c>
      <c r="L4343" t="s">
        <v>43</v>
      </c>
      <c r="M4343" t="s">
        <v>94</v>
      </c>
      <c r="N4343" t="s">
        <v>23</v>
      </c>
      <c r="O4343" t="s">
        <v>29</v>
      </c>
      <c r="P4343">
        <v>35</v>
      </c>
      <c r="Q4343" t="s">
        <v>91</v>
      </c>
      <c r="R4343">
        <v>21892</v>
      </c>
      <c r="S4343" t="str">
        <f t="shared" si="67"/>
        <v>0-50K</v>
      </c>
    </row>
    <row r="4344" spans="1:19" x14ac:dyDescent="0.3">
      <c r="A4344" t="s">
        <v>41</v>
      </c>
      <c r="B4344" t="s">
        <v>96</v>
      </c>
      <c r="C4344">
        <v>2013</v>
      </c>
      <c r="D4344" t="s">
        <v>20</v>
      </c>
      <c r="E4344" t="s">
        <v>21</v>
      </c>
      <c r="F4344">
        <v>2</v>
      </c>
      <c r="G4344">
        <v>62149</v>
      </c>
      <c r="H4344">
        <v>155</v>
      </c>
      <c r="I4344">
        <v>187</v>
      </c>
      <c r="J4344">
        <v>2</v>
      </c>
      <c r="K4344">
        <v>0</v>
      </c>
      <c r="L4344" t="s">
        <v>140</v>
      </c>
      <c r="M4344" t="s">
        <v>44</v>
      </c>
      <c r="N4344" t="s">
        <v>45</v>
      </c>
      <c r="O4344" t="s">
        <v>24</v>
      </c>
      <c r="P4344">
        <v>31</v>
      </c>
      <c r="Q4344" t="s">
        <v>64</v>
      </c>
      <c r="R4344">
        <v>5437</v>
      </c>
      <c r="S4344" t="str">
        <f t="shared" si="67"/>
        <v>50K-100K</v>
      </c>
    </row>
    <row r="4345" spans="1:19" x14ac:dyDescent="0.3">
      <c r="A4345" t="s">
        <v>55</v>
      </c>
      <c r="B4345" t="s">
        <v>75</v>
      </c>
      <c r="C4345">
        <v>2011</v>
      </c>
      <c r="D4345" t="s">
        <v>20</v>
      </c>
      <c r="E4345" t="s">
        <v>21</v>
      </c>
      <c r="F4345">
        <v>2.2999999999999998</v>
      </c>
      <c r="G4345">
        <v>265772</v>
      </c>
      <c r="H4345">
        <v>196</v>
      </c>
      <c r="I4345">
        <v>187</v>
      </c>
      <c r="J4345">
        <v>5</v>
      </c>
      <c r="K4345">
        <v>1</v>
      </c>
      <c r="L4345" t="s">
        <v>43</v>
      </c>
      <c r="M4345" t="s">
        <v>28</v>
      </c>
      <c r="N4345" t="s">
        <v>45</v>
      </c>
      <c r="O4345" t="s">
        <v>29</v>
      </c>
      <c r="P4345">
        <v>33</v>
      </c>
      <c r="Q4345" t="s">
        <v>25</v>
      </c>
      <c r="R4345">
        <v>500</v>
      </c>
      <c r="S4345" t="str">
        <f t="shared" si="67"/>
        <v>200K+</v>
      </c>
    </row>
    <row r="4346" spans="1:19" x14ac:dyDescent="0.3">
      <c r="A4346" t="s">
        <v>41</v>
      </c>
      <c r="B4346" t="s">
        <v>96</v>
      </c>
      <c r="C4346">
        <v>2016</v>
      </c>
      <c r="D4346" t="s">
        <v>20</v>
      </c>
      <c r="E4346" t="s">
        <v>21</v>
      </c>
      <c r="F4346">
        <v>2.1</v>
      </c>
      <c r="G4346">
        <v>84896</v>
      </c>
      <c r="H4346">
        <v>152</v>
      </c>
      <c r="I4346">
        <v>131</v>
      </c>
      <c r="J4346">
        <v>4</v>
      </c>
      <c r="K4346">
        <v>0</v>
      </c>
      <c r="L4346" t="s">
        <v>140</v>
      </c>
      <c r="M4346" t="s">
        <v>94</v>
      </c>
      <c r="N4346" t="s">
        <v>45</v>
      </c>
      <c r="O4346" t="s">
        <v>29</v>
      </c>
      <c r="P4346">
        <v>33</v>
      </c>
      <c r="Q4346" t="s">
        <v>57</v>
      </c>
      <c r="R4346">
        <v>4996</v>
      </c>
      <c r="S4346" t="str">
        <f t="shared" si="67"/>
        <v>50K-100K</v>
      </c>
    </row>
    <row r="4347" spans="1:19" x14ac:dyDescent="0.3">
      <c r="A4347" t="s">
        <v>53</v>
      </c>
      <c r="B4347" t="s">
        <v>71</v>
      </c>
      <c r="C4347">
        <v>2012</v>
      </c>
      <c r="D4347" t="s">
        <v>20</v>
      </c>
      <c r="E4347" t="s">
        <v>21</v>
      </c>
      <c r="F4347">
        <v>2.5</v>
      </c>
      <c r="G4347">
        <v>104878</v>
      </c>
      <c r="H4347">
        <v>185</v>
      </c>
      <c r="I4347">
        <v>178</v>
      </c>
      <c r="J4347">
        <v>4</v>
      </c>
      <c r="K4347">
        <v>1</v>
      </c>
      <c r="L4347" t="s">
        <v>34</v>
      </c>
      <c r="M4347" t="s">
        <v>140</v>
      </c>
      <c r="N4347" t="s">
        <v>45</v>
      </c>
      <c r="O4347" t="s">
        <v>29</v>
      </c>
      <c r="P4347">
        <v>27</v>
      </c>
      <c r="Q4347" t="s">
        <v>57</v>
      </c>
      <c r="R4347">
        <v>8478</v>
      </c>
      <c r="S4347" t="str">
        <f t="shared" si="67"/>
        <v>100K-150K</v>
      </c>
    </row>
    <row r="4348" spans="1:19" x14ac:dyDescent="0.3">
      <c r="A4348" t="s">
        <v>18</v>
      </c>
      <c r="B4348" t="s">
        <v>19</v>
      </c>
      <c r="C4348">
        <v>2008</v>
      </c>
      <c r="D4348" t="s">
        <v>20</v>
      </c>
      <c r="E4348" t="s">
        <v>21</v>
      </c>
      <c r="F4348">
        <v>2.1</v>
      </c>
      <c r="G4348">
        <v>146345</v>
      </c>
      <c r="H4348">
        <v>156</v>
      </c>
      <c r="I4348">
        <v>144</v>
      </c>
      <c r="J4348">
        <v>4</v>
      </c>
      <c r="K4348">
        <v>1</v>
      </c>
      <c r="L4348" t="s">
        <v>40</v>
      </c>
      <c r="M4348" t="s">
        <v>52</v>
      </c>
      <c r="N4348" t="s">
        <v>23</v>
      </c>
      <c r="O4348" t="s">
        <v>29</v>
      </c>
      <c r="P4348">
        <v>32</v>
      </c>
      <c r="Q4348" t="s">
        <v>48</v>
      </c>
      <c r="R4348">
        <v>6413</v>
      </c>
      <c r="S4348" t="str">
        <f t="shared" si="67"/>
        <v>100K-150K</v>
      </c>
    </row>
    <row r="4349" spans="1:19" x14ac:dyDescent="0.3">
      <c r="A4349" t="s">
        <v>18</v>
      </c>
      <c r="B4349" t="s">
        <v>66</v>
      </c>
      <c r="C4349">
        <v>2014</v>
      </c>
      <c r="D4349" t="s">
        <v>63</v>
      </c>
      <c r="E4349" t="s">
        <v>21</v>
      </c>
      <c r="F4349">
        <v>3</v>
      </c>
      <c r="G4349">
        <v>100193</v>
      </c>
      <c r="H4349">
        <v>239</v>
      </c>
      <c r="I4349">
        <v>234</v>
      </c>
      <c r="J4349">
        <v>3</v>
      </c>
      <c r="K4349">
        <v>0</v>
      </c>
      <c r="L4349" t="s">
        <v>34</v>
      </c>
      <c r="M4349" t="s">
        <v>94</v>
      </c>
      <c r="N4349" t="s">
        <v>23</v>
      </c>
      <c r="O4349" t="s">
        <v>29</v>
      </c>
      <c r="P4349">
        <v>28</v>
      </c>
      <c r="Q4349" t="s">
        <v>46</v>
      </c>
      <c r="R4349">
        <v>14182</v>
      </c>
      <c r="S4349" t="str">
        <f t="shared" si="67"/>
        <v>100K-150K</v>
      </c>
    </row>
    <row r="4350" spans="1:19" x14ac:dyDescent="0.3">
      <c r="A4350" t="s">
        <v>80</v>
      </c>
      <c r="B4350" t="s">
        <v>98</v>
      </c>
      <c r="C4350">
        <v>2021</v>
      </c>
      <c r="D4350" t="s">
        <v>20</v>
      </c>
      <c r="E4350" t="s">
        <v>21</v>
      </c>
      <c r="F4350">
        <v>3.1</v>
      </c>
      <c r="G4350">
        <v>65587</v>
      </c>
      <c r="H4350">
        <v>230</v>
      </c>
      <c r="I4350">
        <v>224</v>
      </c>
      <c r="J4350">
        <v>1</v>
      </c>
      <c r="K4350">
        <v>1</v>
      </c>
      <c r="L4350" t="s">
        <v>34</v>
      </c>
      <c r="M4350" t="s">
        <v>94</v>
      </c>
      <c r="N4350" t="s">
        <v>23</v>
      </c>
      <c r="O4350" t="s">
        <v>24</v>
      </c>
      <c r="P4350">
        <v>28</v>
      </c>
      <c r="Q4350" t="s">
        <v>46</v>
      </c>
      <c r="R4350">
        <v>13762</v>
      </c>
      <c r="S4350" t="str">
        <f t="shared" si="67"/>
        <v>50K-100K</v>
      </c>
    </row>
    <row r="4351" spans="1:19" x14ac:dyDescent="0.3">
      <c r="A4351" t="s">
        <v>38</v>
      </c>
      <c r="B4351" t="s">
        <v>39</v>
      </c>
      <c r="C4351">
        <v>2021</v>
      </c>
      <c r="D4351" t="s">
        <v>63</v>
      </c>
      <c r="E4351" t="s">
        <v>21</v>
      </c>
      <c r="F4351">
        <v>2</v>
      </c>
      <c r="G4351">
        <v>24260</v>
      </c>
      <c r="H4351">
        <v>172</v>
      </c>
      <c r="I4351">
        <v>187</v>
      </c>
      <c r="J4351">
        <v>1</v>
      </c>
      <c r="K4351">
        <v>0</v>
      </c>
      <c r="L4351" t="s">
        <v>34</v>
      </c>
      <c r="M4351" t="s">
        <v>59</v>
      </c>
      <c r="N4351" t="s">
        <v>23</v>
      </c>
      <c r="O4351" t="s">
        <v>29</v>
      </c>
      <c r="P4351">
        <v>34</v>
      </c>
      <c r="Q4351" t="s">
        <v>91</v>
      </c>
      <c r="R4351">
        <v>36245</v>
      </c>
      <c r="S4351" t="str">
        <f t="shared" si="67"/>
        <v>0-50K</v>
      </c>
    </row>
    <row r="4352" spans="1:19" x14ac:dyDescent="0.3">
      <c r="A4352" t="s">
        <v>55</v>
      </c>
      <c r="B4352" t="s">
        <v>78</v>
      </c>
      <c r="C4352">
        <v>2007</v>
      </c>
      <c r="D4352" t="s">
        <v>20</v>
      </c>
      <c r="E4352" t="s">
        <v>140</v>
      </c>
      <c r="F4352">
        <v>2.2999999999999998</v>
      </c>
      <c r="G4352">
        <v>193182</v>
      </c>
      <c r="H4352">
        <v>199</v>
      </c>
      <c r="I4352">
        <v>195</v>
      </c>
      <c r="J4352">
        <v>4</v>
      </c>
      <c r="K4352">
        <v>0</v>
      </c>
      <c r="L4352" t="s">
        <v>43</v>
      </c>
      <c r="M4352" t="s">
        <v>52</v>
      </c>
      <c r="N4352" t="s">
        <v>45</v>
      </c>
      <c r="O4352" t="s">
        <v>29</v>
      </c>
      <c r="P4352">
        <v>33</v>
      </c>
      <c r="Q4352" t="s">
        <v>25</v>
      </c>
      <c r="R4352">
        <v>500</v>
      </c>
      <c r="S4352" t="str">
        <f t="shared" si="67"/>
        <v>150K-200K</v>
      </c>
    </row>
    <row r="4353" spans="1:19" x14ac:dyDescent="0.3">
      <c r="A4353" t="s">
        <v>38</v>
      </c>
      <c r="B4353" t="s">
        <v>89</v>
      </c>
      <c r="C4353">
        <v>2020</v>
      </c>
      <c r="D4353" t="s">
        <v>20</v>
      </c>
      <c r="E4353" t="s">
        <v>21</v>
      </c>
      <c r="F4353">
        <v>2.5</v>
      </c>
      <c r="G4353">
        <v>18289</v>
      </c>
      <c r="H4353">
        <v>123</v>
      </c>
      <c r="I4353">
        <v>187</v>
      </c>
      <c r="J4353">
        <v>2</v>
      </c>
      <c r="K4353" t="s">
        <v>140</v>
      </c>
      <c r="L4353" t="s">
        <v>43</v>
      </c>
      <c r="M4353" t="s">
        <v>94</v>
      </c>
      <c r="N4353" t="s">
        <v>45</v>
      </c>
      <c r="O4353" t="s">
        <v>29</v>
      </c>
      <c r="P4353">
        <v>42</v>
      </c>
      <c r="Q4353" t="s">
        <v>64</v>
      </c>
      <c r="R4353">
        <v>15186</v>
      </c>
      <c r="S4353" t="str">
        <f t="shared" si="67"/>
        <v>0-50K</v>
      </c>
    </row>
    <row r="4354" spans="1:19" x14ac:dyDescent="0.3">
      <c r="A4354" t="s">
        <v>53</v>
      </c>
      <c r="B4354" t="s">
        <v>71</v>
      </c>
      <c r="C4354">
        <v>2021</v>
      </c>
      <c r="D4354" t="s">
        <v>20</v>
      </c>
      <c r="E4354" t="s">
        <v>21</v>
      </c>
      <c r="F4354">
        <v>2.1</v>
      </c>
      <c r="G4354">
        <v>42616</v>
      </c>
      <c r="H4354">
        <v>187</v>
      </c>
      <c r="I4354">
        <v>187</v>
      </c>
      <c r="J4354">
        <v>1</v>
      </c>
      <c r="K4354">
        <v>0</v>
      </c>
      <c r="L4354" t="s">
        <v>34</v>
      </c>
      <c r="M4354" t="s">
        <v>94</v>
      </c>
      <c r="N4354" t="s">
        <v>45</v>
      </c>
      <c r="O4354" t="s">
        <v>24</v>
      </c>
      <c r="P4354">
        <v>32</v>
      </c>
      <c r="Q4354" t="s">
        <v>140</v>
      </c>
      <c r="R4354">
        <v>31834</v>
      </c>
      <c r="S4354" t="str">
        <f t="shared" ref="S4354:S4417" si="68">IF(G4354&lt;=50000,"0-50K",IF(G4354&lt;=100000,"50K-100K",IF(G4354&lt;=150000,"100K-150K",IF(G4354&lt;=200000,"150K-200K","200K+"))))</f>
        <v>0-50K</v>
      </c>
    </row>
    <row r="4355" spans="1:19" x14ac:dyDescent="0.3">
      <c r="A4355" t="s">
        <v>41</v>
      </c>
      <c r="B4355" t="s">
        <v>42</v>
      </c>
      <c r="C4355">
        <v>2006</v>
      </c>
      <c r="D4355" t="s">
        <v>20</v>
      </c>
      <c r="E4355" t="s">
        <v>21</v>
      </c>
      <c r="F4355">
        <v>1.5</v>
      </c>
      <c r="G4355">
        <v>281578</v>
      </c>
      <c r="H4355">
        <v>133</v>
      </c>
      <c r="I4355">
        <v>109</v>
      </c>
      <c r="J4355">
        <v>5</v>
      </c>
      <c r="K4355">
        <v>1</v>
      </c>
      <c r="L4355" t="s">
        <v>43</v>
      </c>
      <c r="M4355" t="s">
        <v>140</v>
      </c>
      <c r="N4355" t="s">
        <v>45</v>
      </c>
      <c r="O4355" t="s">
        <v>24</v>
      </c>
      <c r="P4355">
        <v>33</v>
      </c>
      <c r="Q4355" t="s">
        <v>76</v>
      </c>
      <c r="R4355">
        <v>500</v>
      </c>
      <c r="S4355" t="str">
        <f t="shared" si="68"/>
        <v>200K+</v>
      </c>
    </row>
    <row r="4356" spans="1:19" x14ac:dyDescent="0.3">
      <c r="A4356" t="s">
        <v>26</v>
      </c>
      <c r="B4356" t="s">
        <v>58</v>
      </c>
      <c r="C4356">
        <v>2020</v>
      </c>
      <c r="D4356" t="s">
        <v>20</v>
      </c>
      <c r="E4356" t="s">
        <v>21</v>
      </c>
      <c r="F4356">
        <v>2.6</v>
      </c>
      <c r="G4356">
        <v>33694</v>
      </c>
      <c r="H4356">
        <v>182</v>
      </c>
      <c r="I4356">
        <v>169</v>
      </c>
      <c r="J4356">
        <v>2</v>
      </c>
      <c r="K4356">
        <v>1</v>
      </c>
      <c r="L4356" t="s">
        <v>140</v>
      </c>
      <c r="M4356" t="s">
        <v>22</v>
      </c>
      <c r="N4356" t="s">
        <v>23</v>
      </c>
      <c r="O4356" t="s">
        <v>24</v>
      </c>
      <c r="P4356">
        <v>26</v>
      </c>
      <c r="Q4356" t="s">
        <v>46</v>
      </c>
      <c r="R4356">
        <v>16308</v>
      </c>
      <c r="S4356" t="str">
        <f t="shared" si="68"/>
        <v>0-50K</v>
      </c>
    </row>
    <row r="4357" spans="1:19" x14ac:dyDescent="0.3">
      <c r="A4357" t="s">
        <v>26</v>
      </c>
      <c r="B4357" t="s">
        <v>27</v>
      </c>
      <c r="C4357">
        <v>2018</v>
      </c>
      <c r="D4357" t="s">
        <v>20</v>
      </c>
      <c r="E4357" t="s">
        <v>21</v>
      </c>
      <c r="F4357">
        <v>2.2000000000000002</v>
      </c>
      <c r="G4357">
        <v>67707</v>
      </c>
      <c r="H4357">
        <v>188</v>
      </c>
      <c r="I4357">
        <v>152</v>
      </c>
      <c r="J4357">
        <v>1</v>
      </c>
      <c r="K4357">
        <v>0</v>
      </c>
      <c r="L4357" t="s">
        <v>34</v>
      </c>
      <c r="M4357" t="s">
        <v>22</v>
      </c>
      <c r="N4357" t="s">
        <v>23</v>
      </c>
      <c r="O4357" t="s">
        <v>29</v>
      </c>
      <c r="P4357">
        <v>34</v>
      </c>
      <c r="Q4357" t="s">
        <v>30</v>
      </c>
      <c r="R4357">
        <v>12612</v>
      </c>
      <c r="S4357" t="str">
        <f t="shared" si="68"/>
        <v>50K-100K</v>
      </c>
    </row>
    <row r="4358" spans="1:19" x14ac:dyDescent="0.3">
      <c r="A4358" t="s">
        <v>26</v>
      </c>
      <c r="B4358" t="s">
        <v>101</v>
      </c>
      <c r="C4358">
        <v>2011</v>
      </c>
      <c r="D4358" t="s">
        <v>20</v>
      </c>
      <c r="E4358" t="s">
        <v>21</v>
      </c>
      <c r="F4358">
        <v>2</v>
      </c>
      <c r="G4358">
        <v>218674</v>
      </c>
      <c r="H4358">
        <v>168</v>
      </c>
      <c r="I4358">
        <v>156</v>
      </c>
      <c r="J4358">
        <v>4</v>
      </c>
      <c r="K4358">
        <v>1</v>
      </c>
      <c r="L4358" t="s">
        <v>43</v>
      </c>
      <c r="M4358" t="s">
        <v>35</v>
      </c>
      <c r="N4358" t="s">
        <v>45</v>
      </c>
      <c r="O4358" t="s">
        <v>29</v>
      </c>
      <c r="P4358">
        <v>33</v>
      </c>
      <c r="Q4358" t="s">
        <v>48</v>
      </c>
      <c r="R4358">
        <v>500</v>
      </c>
      <c r="S4358" t="str">
        <f t="shared" si="68"/>
        <v>200K+</v>
      </c>
    </row>
    <row r="4359" spans="1:19" x14ac:dyDescent="0.3">
      <c r="A4359" t="s">
        <v>80</v>
      </c>
      <c r="B4359" t="s">
        <v>98</v>
      </c>
      <c r="C4359">
        <v>2016</v>
      </c>
      <c r="D4359" t="s">
        <v>63</v>
      </c>
      <c r="E4359" t="s">
        <v>21</v>
      </c>
      <c r="F4359">
        <v>2.2999999999999998</v>
      </c>
      <c r="G4359">
        <v>124019</v>
      </c>
      <c r="H4359">
        <v>168</v>
      </c>
      <c r="I4359">
        <v>159</v>
      </c>
      <c r="J4359">
        <v>2</v>
      </c>
      <c r="K4359" t="s">
        <v>140</v>
      </c>
      <c r="L4359" t="s">
        <v>34</v>
      </c>
      <c r="M4359" t="s">
        <v>94</v>
      </c>
      <c r="N4359" t="s">
        <v>23</v>
      </c>
      <c r="O4359" t="s">
        <v>29</v>
      </c>
      <c r="P4359">
        <v>26</v>
      </c>
      <c r="Q4359" t="s">
        <v>140</v>
      </c>
      <c r="R4359">
        <v>6931</v>
      </c>
      <c r="S4359" t="str">
        <f t="shared" si="68"/>
        <v>100K-150K</v>
      </c>
    </row>
    <row r="4360" spans="1:19" x14ac:dyDescent="0.3">
      <c r="A4360" t="s">
        <v>80</v>
      </c>
      <c r="B4360" t="s">
        <v>83</v>
      </c>
      <c r="C4360">
        <v>2022</v>
      </c>
      <c r="D4360" t="s">
        <v>20</v>
      </c>
      <c r="E4360" t="s">
        <v>140</v>
      </c>
      <c r="F4360">
        <v>4.3</v>
      </c>
      <c r="G4360">
        <v>29206</v>
      </c>
      <c r="H4360">
        <v>318</v>
      </c>
      <c r="I4360">
        <v>290</v>
      </c>
      <c r="J4360">
        <v>1</v>
      </c>
      <c r="K4360">
        <v>0</v>
      </c>
      <c r="L4360" t="s">
        <v>140</v>
      </c>
      <c r="M4360" t="s">
        <v>44</v>
      </c>
      <c r="N4360" t="s">
        <v>84</v>
      </c>
      <c r="O4360" t="s">
        <v>95</v>
      </c>
      <c r="P4360">
        <v>32</v>
      </c>
      <c r="Q4360" t="s">
        <v>140</v>
      </c>
      <c r="R4360">
        <v>25413</v>
      </c>
      <c r="S4360" t="str">
        <f t="shared" si="68"/>
        <v>0-50K</v>
      </c>
    </row>
    <row r="4361" spans="1:19" x14ac:dyDescent="0.3">
      <c r="A4361" t="s">
        <v>18</v>
      </c>
      <c r="B4361" t="s">
        <v>66</v>
      </c>
      <c r="C4361">
        <v>2016</v>
      </c>
      <c r="D4361" t="s">
        <v>20</v>
      </c>
      <c r="E4361" t="s">
        <v>21</v>
      </c>
      <c r="F4361">
        <v>2.2000000000000002</v>
      </c>
      <c r="G4361">
        <v>107833</v>
      </c>
      <c r="H4361">
        <v>182</v>
      </c>
      <c r="I4361">
        <v>182</v>
      </c>
      <c r="J4361">
        <v>3</v>
      </c>
      <c r="K4361">
        <v>0</v>
      </c>
      <c r="L4361" t="s">
        <v>43</v>
      </c>
      <c r="M4361" t="s">
        <v>59</v>
      </c>
      <c r="N4361" t="s">
        <v>23</v>
      </c>
      <c r="O4361" t="s">
        <v>24</v>
      </c>
      <c r="P4361">
        <v>31</v>
      </c>
      <c r="Q4361" t="s">
        <v>48</v>
      </c>
      <c r="R4361">
        <v>19821</v>
      </c>
      <c r="S4361" t="str">
        <f t="shared" si="68"/>
        <v>100K-150K</v>
      </c>
    </row>
    <row r="4362" spans="1:19" x14ac:dyDescent="0.3">
      <c r="A4362" t="s">
        <v>41</v>
      </c>
      <c r="B4362" t="s">
        <v>42</v>
      </c>
      <c r="C4362">
        <v>2009</v>
      </c>
      <c r="D4362" t="s">
        <v>20</v>
      </c>
      <c r="E4362" t="s">
        <v>21</v>
      </c>
      <c r="F4362">
        <v>2.1</v>
      </c>
      <c r="G4362">
        <v>234104</v>
      </c>
      <c r="H4362">
        <v>179</v>
      </c>
      <c r="I4362">
        <v>161</v>
      </c>
      <c r="J4362">
        <v>5</v>
      </c>
      <c r="K4362">
        <v>1</v>
      </c>
      <c r="L4362" t="s">
        <v>43</v>
      </c>
      <c r="M4362" t="s">
        <v>59</v>
      </c>
      <c r="N4362" t="s">
        <v>45</v>
      </c>
      <c r="O4362" t="s">
        <v>29</v>
      </c>
      <c r="P4362">
        <v>33</v>
      </c>
      <c r="Q4362" t="s">
        <v>88</v>
      </c>
      <c r="R4362">
        <v>500</v>
      </c>
      <c r="S4362" t="str">
        <f t="shared" si="68"/>
        <v>200K+</v>
      </c>
    </row>
    <row r="4363" spans="1:19" x14ac:dyDescent="0.3">
      <c r="A4363" t="s">
        <v>49</v>
      </c>
      <c r="B4363" t="s">
        <v>92</v>
      </c>
      <c r="C4363">
        <v>2017</v>
      </c>
      <c r="D4363" t="s">
        <v>20</v>
      </c>
      <c r="E4363" t="s">
        <v>140</v>
      </c>
      <c r="F4363">
        <v>2.8</v>
      </c>
      <c r="G4363">
        <v>93738</v>
      </c>
      <c r="H4363">
        <v>210</v>
      </c>
      <c r="I4363">
        <v>218</v>
      </c>
      <c r="J4363">
        <v>2</v>
      </c>
      <c r="K4363">
        <v>1</v>
      </c>
      <c r="L4363" t="s">
        <v>34</v>
      </c>
      <c r="M4363" t="s">
        <v>35</v>
      </c>
      <c r="N4363" t="s">
        <v>23</v>
      </c>
      <c r="O4363" t="s">
        <v>24</v>
      </c>
      <c r="P4363">
        <v>30</v>
      </c>
      <c r="Q4363" t="s">
        <v>64</v>
      </c>
      <c r="R4363">
        <v>7637</v>
      </c>
      <c r="S4363" t="str">
        <f t="shared" si="68"/>
        <v>50K-100K</v>
      </c>
    </row>
    <row r="4364" spans="1:19" x14ac:dyDescent="0.3">
      <c r="A4364" t="s">
        <v>31</v>
      </c>
      <c r="B4364" t="s">
        <v>99</v>
      </c>
      <c r="C4364">
        <v>2010</v>
      </c>
      <c r="D4364" t="s">
        <v>20</v>
      </c>
      <c r="E4364" t="s">
        <v>21</v>
      </c>
      <c r="F4364">
        <v>3.4</v>
      </c>
      <c r="G4364">
        <v>128474</v>
      </c>
      <c r="H4364">
        <v>187</v>
      </c>
      <c r="I4364">
        <v>235</v>
      </c>
      <c r="J4364">
        <v>4</v>
      </c>
      <c r="K4364" t="s">
        <v>140</v>
      </c>
      <c r="L4364" t="s">
        <v>140</v>
      </c>
      <c r="M4364" t="s">
        <v>35</v>
      </c>
      <c r="N4364" t="s">
        <v>23</v>
      </c>
      <c r="O4364" t="s">
        <v>24</v>
      </c>
      <c r="P4364">
        <v>21</v>
      </c>
      <c r="Q4364" t="s">
        <v>46</v>
      </c>
      <c r="R4364">
        <v>2774</v>
      </c>
      <c r="S4364" t="str">
        <f t="shared" si="68"/>
        <v>100K-150K</v>
      </c>
    </row>
    <row r="4365" spans="1:19" x14ac:dyDescent="0.3">
      <c r="A4365" t="s">
        <v>80</v>
      </c>
      <c r="B4365" t="s">
        <v>81</v>
      </c>
      <c r="C4365">
        <v>2005</v>
      </c>
      <c r="D4365" t="s">
        <v>20</v>
      </c>
      <c r="E4365" t="s">
        <v>67</v>
      </c>
      <c r="F4365">
        <v>4.5</v>
      </c>
      <c r="G4365">
        <v>234340</v>
      </c>
      <c r="H4365">
        <v>340</v>
      </c>
      <c r="I4365">
        <v>319</v>
      </c>
      <c r="J4365">
        <v>5</v>
      </c>
      <c r="K4365">
        <v>1</v>
      </c>
      <c r="L4365" t="s">
        <v>43</v>
      </c>
      <c r="M4365" t="s">
        <v>28</v>
      </c>
      <c r="N4365" t="s">
        <v>82</v>
      </c>
      <c r="O4365" t="s">
        <v>60</v>
      </c>
      <c r="P4365">
        <v>10</v>
      </c>
      <c r="Q4365" t="s">
        <v>57</v>
      </c>
      <c r="R4365">
        <v>500</v>
      </c>
      <c r="S4365" t="str">
        <f t="shared" si="68"/>
        <v>200K+</v>
      </c>
    </row>
    <row r="4366" spans="1:19" x14ac:dyDescent="0.3">
      <c r="A4366" t="s">
        <v>55</v>
      </c>
      <c r="B4366" t="s">
        <v>75</v>
      </c>
      <c r="C4366">
        <v>2022</v>
      </c>
      <c r="D4366" t="s">
        <v>20</v>
      </c>
      <c r="E4366" t="s">
        <v>21</v>
      </c>
      <c r="F4366">
        <v>1.8</v>
      </c>
      <c r="G4366">
        <v>49105</v>
      </c>
      <c r="H4366">
        <v>143</v>
      </c>
      <c r="I4366">
        <v>133</v>
      </c>
      <c r="J4366">
        <v>1</v>
      </c>
      <c r="K4366">
        <v>0</v>
      </c>
      <c r="L4366" t="s">
        <v>140</v>
      </c>
      <c r="M4366" t="s">
        <v>44</v>
      </c>
      <c r="N4366" t="s">
        <v>45</v>
      </c>
      <c r="O4366" t="s">
        <v>24</v>
      </c>
      <c r="P4366">
        <v>40</v>
      </c>
      <c r="Q4366" t="s">
        <v>76</v>
      </c>
      <c r="R4366">
        <v>13420</v>
      </c>
      <c r="S4366" t="str">
        <f t="shared" si="68"/>
        <v>0-50K</v>
      </c>
    </row>
    <row r="4367" spans="1:19" x14ac:dyDescent="0.3">
      <c r="A4367" t="s">
        <v>80</v>
      </c>
      <c r="B4367" t="s">
        <v>81</v>
      </c>
      <c r="C4367">
        <v>2021</v>
      </c>
      <c r="D4367" t="s">
        <v>33</v>
      </c>
      <c r="E4367" t="s">
        <v>140</v>
      </c>
      <c r="F4367">
        <v>3.2</v>
      </c>
      <c r="G4367">
        <v>28153</v>
      </c>
      <c r="H4367">
        <v>232</v>
      </c>
      <c r="I4367">
        <v>233</v>
      </c>
      <c r="J4367">
        <v>1</v>
      </c>
      <c r="K4367">
        <v>0</v>
      </c>
      <c r="L4367" t="s">
        <v>40</v>
      </c>
      <c r="M4367" t="s">
        <v>140</v>
      </c>
      <c r="N4367" t="s">
        <v>82</v>
      </c>
      <c r="O4367" t="s">
        <v>60</v>
      </c>
      <c r="P4367">
        <v>44</v>
      </c>
      <c r="Q4367" t="s">
        <v>64</v>
      </c>
      <c r="R4367">
        <v>17251</v>
      </c>
      <c r="S4367" t="str">
        <f t="shared" si="68"/>
        <v>0-50K</v>
      </c>
    </row>
    <row r="4368" spans="1:19" x14ac:dyDescent="0.3">
      <c r="A4368" t="s">
        <v>53</v>
      </c>
      <c r="B4368" t="s">
        <v>54</v>
      </c>
      <c r="C4368">
        <v>2018</v>
      </c>
      <c r="D4368" t="s">
        <v>20</v>
      </c>
      <c r="E4368" t="s">
        <v>21</v>
      </c>
      <c r="F4368">
        <v>2.2000000000000002</v>
      </c>
      <c r="G4368">
        <v>88041</v>
      </c>
      <c r="H4368">
        <v>164</v>
      </c>
      <c r="I4368">
        <v>163</v>
      </c>
      <c r="J4368">
        <v>2</v>
      </c>
      <c r="K4368">
        <v>0</v>
      </c>
      <c r="L4368" t="s">
        <v>34</v>
      </c>
      <c r="M4368" t="s">
        <v>72</v>
      </c>
      <c r="N4368" t="s">
        <v>23</v>
      </c>
      <c r="O4368" t="s">
        <v>24</v>
      </c>
      <c r="P4368">
        <v>33</v>
      </c>
      <c r="Q4368" t="s">
        <v>48</v>
      </c>
      <c r="R4368">
        <v>22053</v>
      </c>
      <c r="S4368" t="str">
        <f t="shared" si="68"/>
        <v>50K-100K</v>
      </c>
    </row>
    <row r="4369" spans="1:19" x14ac:dyDescent="0.3">
      <c r="A4369" t="s">
        <v>18</v>
      </c>
      <c r="B4369" t="s">
        <v>66</v>
      </c>
      <c r="C4369">
        <v>2013</v>
      </c>
      <c r="D4369" t="s">
        <v>20</v>
      </c>
      <c r="E4369" t="s">
        <v>21</v>
      </c>
      <c r="F4369">
        <v>2.5</v>
      </c>
      <c r="G4369">
        <v>118980</v>
      </c>
      <c r="H4369">
        <v>190</v>
      </c>
      <c r="I4369">
        <v>183</v>
      </c>
      <c r="J4369">
        <v>2</v>
      </c>
      <c r="K4369">
        <v>0</v>
      </c>
      <c r="L4369" t="s">
        <v>43</v>
      </c>
      <c r="M4369" t="s">
        <v>59</v>
      </c>
      <c r="N4369" t="s">
        <v>23</v>
      </c>
      <c r="O4369" t="s">
        <v>24</v>
      </c>
      <c r="P4369">
        <v>32</v>
      </c>
      <c r="Q4369" t="s">
        <v>37</v>
      </c>
      <c r="R4369">
        <v>13195</v>
      </c>
      <c r="S4369" t="str">
        <f t="shared" si="68"/>
        <v>100K-150K</v>
      </c>
    </row>
    <row r="4370" spans="1:19" x14ac:dyDescent="0.3">
      <c r="A4370" t="s">
        <v>18</v>
      </c>
      <c r="B4370" t="s">
        <v>19</v>
      </c>
      <c r="C4370">
        <v>2013</v>
      </c>
      <c r="D4370" t="s">
        <v>20</v>
      </c>
      <c r="E4370" t="s">
        <v>21</v>
      </c>
      <c r="F4370">
        <v>3.1</v>
      </c>
      <c r="G4370">
        <v>206016</v>
      </c>
      <c r="H4370">
        <v>242</v>
      </c>
      <c r="I4370">
        <v>249</v>
      </c>
      <c r="J4370">
        <v>2</v>
      </c>
      <c r="K4370">
        <v>1</v>
      </c>
      <c r="L4370" t="s">
        <v>34</v>
      </c>
      <c r="M4370" t="s">
        <v>22</v>
      </c>
      <c r="N4370" t="s">
        <v>23</v>
      </c>
      <c r="O4370" t="s">
        <v>29</v>
      </c>
      <c r="P4370">
        <v>26</v>
      </c>
      <c r="Q4370" t="s">
        <v>46</v>
      </c>
      <c r="R4370">
        <v>11034</v>
      </c>
      <c r="S4370" t="str">
        <f t="shared" si="68"/>
        <v>200K+</v>
      </c>
    </row>
    <row r="4371" spans="1:19" x14ac:dyDescent="0.3">
      <c r="A4371" t="s">
        <v>18</v>
      </c>
      <c r="B4371" t="s">
        <v>70</v>
      </c>
      <c r="C4371">
        <v>2010</v>
      </c>
      <c r="D4371" t="s">
        <v>20</v>
      </c>
      <c r="E4371" t="s">
        <v>21</v>
      </c>
      <c r="F4371">
        <v>2.2999999999999998</v>
      </c>
      <c r="G4371">
        <v>273285</v>
      </c>
      <c r="H4371">
        <v>176</v>
      </c>
      <c r="I4371">
        <v>171</v>
      </c>
      <c r="J4371">
        <v>2</v>
      </c>
      <c r="K4371" t="s">
        <v>140</v>
      </c>
      <c r="L4371" t="s">
        <v>40</v>
      </c>
      <c r="M4371" t="s">
        <v>72</v>
      </c>
      <c r="N4371" t="s">
        <v>45</v>
      </c>
      <c r="O4371" t="s">
        <v>24</v>
      </c>
      <c r="P4371">
        <v>29</v>
      </c>
      <c r="Q4371" t="s">
        <v>48</v>
      </c>
      <c r="R4371">
        <v>2854</v>
      </c>
      <c r="S4371" t="str">
        <f t="shared" si="68"/>
        <v>200K+</v>
      </c>
    </row>
    <row r="4372" spans="1:19" x14ac:dyDescent="0.3">
      <c r="A4372" t="s">
        <v>49</v>
      </c>
      <c r="B4372" t="s">
        <v>100</v>
      </c>
      <c r="C4372">
        <v>2020</v>
      </c>
      <c r="D4372" t="s">
        <v>33</v>
      </c>
      <c r="E4372" t="s">
        <v>140</v>
      </c>
      <c r="F4372">
        <v>1.6</v>
      </c>
      <c r="G4372">
        <v>38728</v>
      </c>
      <c r="H4372">
        <v>123</v>
      </c>
      <c r="I4372">
        <v>118</v>
      </c>
      <c r="J4372">
        <v>2</v>
      </c>
      <c r="K4372" t="s">
        <v>140</v>
      </c>
      <c r="L4372" t="s">
        <v>140</v>
      </c>
      <c r="M4372" t="s">
        <v>94</v>
      </c>
      <c r="N4372" t="s">
        <v>45</v>
      </c>
      <c r="O4372" t="s">
        <v>29</v>
      </c>
      <c r="P4372">
        <v>54</v>
      </c>
      <c r="Q4372" t="s">
        <v>88</v>
      </c>
      <c r="R4372">
        <v>18004</v>
      </c>
      <c r="S4372" t="str">
        <f t="shared" si="68"/>
        <v>0-50K</v>
      </c>
    </row>
    <row r="4373" spans="1:19" x14ac:dyDescent="0.3">
      <c r="A4373" t="s">
        <v>55</v>
      </c>
      <c r="B4373" t="s">
        <v>69</v>
      </c>
      <c r="C4373">
        <v>2016</v>
      </c>
      <c r="D4373" t="s">
        <v>20</v>
      </c>
      <c r="E4373" t="s">
        <v>21</v>
      </c>
      <c r="F4373">
        <v>3.1</v>
      </c>
      <c r="G4373">
        <v>129296</v>
      </c>
      <c r="H4373">
        <v>248</v>
      </c>
      <c r="I4373">
        <v>232</v>
      </c>
      <c r="J4373">
        <v>2</v>
      </c>
      <c r="K4373">
        <v>1</v>
      </c>
      <c r="L4373" t="s">
        <v>34</v>
      </c>
      <c r="M4373" t="s">
        <v>140</v>
      </c>
      <c r="N4373" t="s">
        <v>23</v>
      </c>
      <c r="O4373" t="s">
        <v>24</v>
      </c>
      <c r="P4373">
        <v>27</v>
      </c>
      <c r="Q4373" t="s">
        <v>76</v>
      </c>
      <c r="R4373">
        <v>6440</v>
      </c>
      <c r="S4373" t="str">
        <f t="shared" si="68"/>
        <v>100K-150K</v>
      </c>
    </row>
    <row r="4374" spans="1:19" x14ac:dyDescent="0.3">
      <c r="A4374" t="s">
        <v>80</v>
      </c>
      <c r="B4374" t="s">
        <v>98</v>
      </c>
      <c r="C4374">
        <v>2018</v>
      </c>
      <c r="D4374" t="s">
        <v>20</v>
      </c>
      <c r="E4374" t="s">
        <v>21</v>
      </c>
      <c r="F4374">
        <v>2.2999999999999998</v>
      </c>
      <c r="G4374">
        <v>102768</v>
      </c>
      <c r="H4374">
        <v>178</v>
      </c>
      <c r="I4374">
        <v>167</v>
      </c>
      <c r="J4374">
        <v>2</v>
      </c>
      <c r="K4374" t="s">
        <v>140</v>
      </c>
      <c r="L4374" t="s">
        <v>40</v>
      </c>
      <c r="M4374" t="s">
        <v>44</v>
      </c>
      <c r="N4374" t="s">
        <v>23</v>
      </c>
      <c r="O4374" t="s">
        <v>29</v>
      </c>
      <c r="P4374">
        <v>32</v>
      </c>
      <c r="Q4374" t="s">
        <v>37</v>
      </c>
      <c r="R4374">
        <v>11720</v>
      </c>
      <c r="S4374" t="str">
        <f t="shared" si="68"/>
        <v>100K-150K</v>
      </c>
    </row>
    <row r="4375" spans="1:19" x14ac:dyDescent="0.3">
      <c r="A4375" t="s">
        <v>31</v>
      </c>
      <c r="B4375" t="s">
        <v>61</v>
      </c>
      <c r="C4375">
        <v>2006</v>
      </c>
      <c r="D4375" t="s">
        <v>20</v>
      </c>
      <c r="E4375" t="s">
        <v>21</v>
      </c>
      <c r="F4375">
        <v>1.4</v>
      </c>
      <c r="G4375">
        <v>251504</v>
      </c>
      <c r="H4375">
        <v>187</v>
      </c>
      <c r="I4375">
        <v>92</v>
      </c>
      <c r="J4375">
        <v>4</v>
      </c>
      <c r="K4375">
        <v>0</v>
      </c>
      <c r="L4375" t="s">
        <v>34</v>
      </c>
      <c r="M4375" t="s">
        <v>44</v>
      </c>
      <c r="N4375" t="s">
        <v>45</v>
      </c>
      <c r="O4375" t="s">
        <v>29</v>
      </c>
      <c r="P4375">
        <v>37</v>
      </c>
      <c r="Q4375" t="s">
        <v>46</v>
      </c>
      <c r="R4375">
        <v>500</v>
      </c>
      <c r="S4375" t="str">
        <f t="shared" si="68"/>
        <v>200K+</v>
      </c>
    </row>
    <row r="4376" spans="1:19" x14ac:dyDescent="0.3">
      <c r="A4376" t="s">
        <v>31</v>
      </c>
      <c r="B4376" t="s">
        <v>61</v>
      </c>
      <c r="C4376">
        <v>2013</v>
      </c>
      <c r="D4376" t="s">
        <v>20</v>
      </c>
      <c r="E4376" t="s">
        <v>21</v>
      </c>
      <c r="F4376">
        <v>1.6</v>
      </c>
      <c r="G4376">
        <v>90043</v>
      </c>
      <c r="H4376">
        <v>131</v>
      </c>
      <c r="I4376">
        <v>121</v>
      </c>
      <c r="J4376">
        <v>4</v>
      </c>
      <c r="K4376">
        <v>1</v>
      </c>
      <c r="L4376" t="s">
        <v>34</v>
      </c>
      <c r="M4376" t="s">
        <v>72</v>
      </c>
      <c r="N4376" t="s">
        <v>45</v>
      </c>
      <c r="O4376" t="s">
        <v>29</v>
      </c>
      <c r="P4376">
        <v>36</v>
      </c>
      <c r="Q4376" t="s">
        <v>46</v>
      </c>
      <c r="R4376">
        <v>5220</v>
      </c>
      <c r="S4376" t="str">
        <f t="shared" si="68"/>
        <v>50K-100K</v>
      </c>
    </row>
    <row r="4377" spans="1:19" x14ac:dyDescent="0.3">
      <c r="A4377" t="s">
        <v>53</v>
      </c>
      <c r="B4377" t="s">
        <v>79</v>
      </c>
      <c r="C4377">
        <v>2009</v>
      </c>
      <c r="D4377" t="s">
        <v>20</v>
      </c>
      <c r="E4377" t="s">
        <v>21</v>
      </c>
      <c r="F4377">
        <v>1.7</v>
      </c>
      <c r="G4377">
        <v>297736</v>
      </c>
      <c r="H4377">
        <v>145</v>
      </c>
      <c r="I4377">
        <v>114</v>
      </c>
      <c r="J4377">
        <v>4</v>
      </c>
      <c r="K4377">
        <v>1</v>
      </c>
      <c r="L4377" t="s">
        <v>43</v>
      </c>
      <c r="M4377" t="s">
        <v>28</v>
      </c>
      <c r="N4377" t="s">
        <v>45</v>
      </c>
      <c r="O4377" t="s">
        <v>29</v>
      </c>
      <c r="P4377">
        <v>36</v>
      </c>
      <c r="Q4377" t="s">
        <v>140</v>
      </c>
      <c r="R4377">
        <v>690</v>
      </c>
      <c r="S4377" t="str">
        <f t="shared" si="68"/>
        <v>200K+</v>
      </c>
    </row>
    <row r="4378" spans="1:19" x14ac:dyDescent="0.3">
      <c r="A4378" t="s">
        <v>26</v>
      </c>
      <c r="B4378" t="s">
        <v>68</v>
      </c>
      <c r="C4378">
        <v>2015</v>
      </c>
      <c r="D4378" t="s">
        <v>20</v>
      </c>
      <c r="E4378" t="s">
        <v>21</v>
      </c>
      <c r="F4378">
        <v>1.4</v>
      </c>
      <c r="G4378">
        <v>162408</v>
      </c>
      <c r="H4378">
        <v>127</v>
      </c>
      <c r="I4378">
        <v>113</v>
      </c>
      <c r="J4378">
        <v>2</v>
      </c>
      <c r="K4378">
        <v>1</v>
      </c>
      <c r="L4378" t="s">
        <v>140</v>
      </c>
      <c r="M4378" t="s">
        <v>140</v>
      </c>
      <c r="N4378" t="s">
        <v>45</v>
      </c>
      <c r="O4378" t="s">
        <v>29</v>
      </c>
      <c r="P4378">
        <v>39</v>
      </c>
      <c r="Q4378" t="s">
        <v>46</v>
      </c>
      <c r="R4378">
        <v>2746</v>
      </c>
      <c r="S4378" t="str">
        <f t="shared" si="68"/>
        <v>150K-200K</v>
      </c>
    </row>
    <row r="4379" spans="1:19" x14ac:dyDescent="0.3">
      <c r="A4379" t="s">
        <v>49</v>
      </c>
      <c r="B4379" t="s">
        <v>92</v>
      </c>
      <c r="C4379">
        <v>2005</v>
      </c>
      <c r="D4379" t="s">
        <v>20</v>
      </c>
      <c r="E4379" t="s">
        <v>21</v>
      </c>
      <c r="F4379">
        <v>2.6</v>
      </c>
      <c r="G4379">
        <v>413770</v>
      </c>
      <c r="H4379">
        <v>195</v>
      </c>
      <c r="I4379">
        <v>175</v>
      </c>
      <c r="J4379">
        <v>5</v>
      </c>
      <c r="K4379">
        <v>0</v>
      </c>
      <c r="L4379" t="s">
        <v>34</v>
      </c>
      <c r="M4379" t="s">
        <v>59</v>
      </c>
      <c r="N4379" t="s">
        <v>23</v>
      </c>
      <c r="O4379" t="s">
        <v>60</v>
      </c>
      <c r="P4379">
        <v>28</v>
      </c>
      <c r="Q4379" t="s">
        <v>64</v>
      </c>
      <c r="R4379">
        <v>500</v>
      </c>
      <c r="S4379" t="str">
        <f t="shared" si="68"/>
        <v>200K+</v>
      </c>
    </row>
    <row r="4380" spans="1:19" x14ac:dyDescent="0.3">
      <c r="A4380" t="s">
        <v>26</v>
      </c>
      <c r="B4380" t="s">
        <v>68</v>
      </c>
      <c r="C4380">
        <v>2011</v>
      </c>
      <c r="D4380" t="s">
        <v>20</v>
      </c>
      <c r="E4380" t="s">
        <v>21</v>
      </c>
      <c r="F4380">
        <v>2.2000000000000002</v>
      </c>
      <c r="G4380">
        <v>166981</v>
      </c>
      <c r="H4380">
        <v>182</v>
      </c>
      <c r="I4380">
        <v>169</v>
      </c>
      <c r="J4380">
        <v>1</v>
      </c>
      <c r="K4380">
        <v>1</v>
      </c>
      <c r="L4380" t="s">
        <v>43</v>
      </c>
      <c r="M4380" t="s">
        <v>28</v>
      </c>
      <c r="N4380" t="s">
        <v>45</v>
      </c>
      <c r="O4380" t="s">
        <v>29</v>
      </c>
      <c r="P4380">
        <v>32</v>
      </c>
      <c r="Q4380" t="s">
        <v>88</v>
      </c>
      <c r="R4380">
        <v>500</v>
      </c>
      <c r="S4380" t="str">
        <f t="shared" si="68"/>
        <v>150K-200K</v>
      </c>
    </row>
    <row r="4381" spans="1:19" x14ac:dyDescent="0.3">
      <c r="A4381" t="s">
        <v>26</v>
      </c>
      <c r="B4381" t="s">
        <v>101</v>
      </c>
      <c r="C4381">
        <v>2020</v>
      </c>
      <c r="D4381" t="s">
        <v>65</v>
      </c>
      <c r="E4381" t="s">
        <v>21</v>
      </c>
      <c r="F4381">
        <v>0</v>
      </c>
      <c r="G4381">
        <v>68069</v>
      </c>
      <c r="H4381">
        <v>344</v>
      </c>
      <c r="I4381">
        <v>187</v>
      </c>
      <c r="J4381">
        <v>1</v>
      </c>
      <c r="K4381">
        <v>0</v>
      </c>
      <c r="L4381" t="s">
        <v>43</v>
      </c>
      <c r="M4381" t="s">
        <v>44</v>
      </c>
      <c r="N4381" t="s">
        <v>45</v>
      </c>
      <c r="O4381" t="s">
        <v>29</v>
      </c>
      <c r="P4381">
        <v>126</v>
      </c>
      <c r="Q4381" t="s">
        <v>64</v>
      </c>
      <c r="R4381">
        <v>11348</v>
      </c>
      <c r="S4381" t="str">
        <f t="shared" si="68"/>
        <v>50K-100K</v>
      </c>
    </row>
    <row r="4382" spans="1:19" x14ac:dyDescent="0.3">
      <c r="A4382" t="s">
        <v>73</v>
      </c>
      <c r="B4382" t="s">
        <v>87</v>
      </c>
      <c r="C4382">
        <v>2009</v>
      </c>
      <c r="D4382" t="s">
        <v>20</v>
      </c>
      <c r="E4382" t="s">
        <v>140</v>
      </c>
      <c r="F4382">
        <v>2</v>
      </c>
      <c r="G4382">
        <v>222448</v>
      </c>
      <c r="H4382">
        <v>187</v>
      </c>
      <c r="I4382">
        <v>131</v>
      </c>
      <c r="J4382">
        <v>4</v>
      </c>
      <c r="K4382">
        <v>0</v>
      </c>
      <c r="L4382" t="s">
        <v>43</v>
      </c>
      <c r="M4382" t="s">
        <v>140</v>
      </c>
      <c r="N4382" t="s">
        <v>23</v>
      </c>
      <c r="O4382" t="s">
        <v>29</v>
      </c>
      <c r="P4382">
        <v>36</v>
      </c>
      <c r="Q4382" t="s">
        <v>88</v>
      </c>
      <c r="R4382">
        <v>1505</v>
      </c>
      <c r="S4382" t="str">
        <f t="shared" si="68"/>
        <v>200K+</v>
      </c>
    </row>
    <row r="4383" spans="1:19" x14ac:dyDescent="0.3">
      <c r="A4383" t="s">
        <v>31</v>
      </c>
      <c r="B4383" t="s">
        <v>85</v>
      </c>
      <c r="C4383">
        <v>2017</v>
      </c>
      <c r="D4383" t="s">
        <v>33</v>
      </c>
      <c r="E4383" t="s">
        <v>21</v>
      </c>
      <c r="F4383">
        <v>2.2999999999999998</v>
      </c>
      <c r="G4383">
        <v>104739</v>
      </c>
      <c r="H4383">
        <v>187</v>
      </c>
      <c r="I4383">
        <v>198</v>
      </c>
      <c r="J4383">
        <v>2</v>
      </c>
      <c r="K4383">
        <v>1</v>
      </c>
      <c r="L4383" t="s">
        <v>34</v>
      </c>
      <c r="M4383" t="s">
        <v>52</v>
      </c>
      <c r="N4383" t="s">
        <v>23</v>
      </c>
      <c r="O4383" t="s">
        <v>24</v>
      </c>
      <c r="P4383">
        <v>48</v>
      </c>
      <c r="Q4383" t="s">
        <v>30</v>
      </c>
      <c r="R4383">
        <v>7955</v>
      </c>
      <c r="S4383" t="str">
        <f t="shared" si="68"/>
        <v>100K-150K</v>
      </c>
    </row>
    <row r="4384" spans="1:19" x14ac:dyDescent="0.3">
      <c r="A4384" t="s">
        <v>38</v>
      </c>
      <c r="B4384" t="s">
        <v>86</v>
      </c>
      <c r="C4384">
        <v>2012</v>
      </c>
      <c r="D4384" t="s">
        <v>20</v>
      </c>
      <c r="E4384" t="s">
        <v>21</v>
      </c>
      <c r="F4384">
        <v>3.7</v>
      </c>
      <c r="G4384">
        <v>187724</v>
      </c>
      <c r="H4384">
        <v>282</v>
      </c>
      <c r="I4384">
        <v>265</v>
      </c>
      <c r="J4384">
        <v>3</v>
      </c>
      <c r="K4384">
        <v>1</v>
      </c>
      <c r="L4384" t="s">
        <v>34</v>
      </c>
      <c r="M4384" t="s">
        <v>28</v>
      </c>
      <c r="N4384" t="s">
        <v>84</v>
      </c>
      <c r="O4384" t="s">
        <v>95</v>
      </c>
      <c r="P4384">
        <v>15</v>
      </c>
      <c r="Q4384" t="s">
        <v>88</v>
      </c>
      <c r="R4384">
        <v>2352</v>
      </c>
      <c r="S4384" t="str">
        <f t="shared" si="68"/>
        <v>150K-200K</v>
      </c>
    </row>
    <row r="4385" spans="1:19" x14ac:dyDescent="0.3">
      <c r="A4385" t="s">
        <v>18</v>
      </c>
      <c r="B4385" t="s">
        <v>19</v>
      </c>
      <c r="C4385">
        <v>2024</v>
      </c>
      <c r="D4385" t="s">
        <v>20</v>
      </c>
      <c r="E4385" t="s">
        <v>21</v>
      </c>
      <c r="F4385">
        <v>3.2</v>
      </c>
      <c r="G4385">
        <v>4074</v>
      </c>
      <c r="H4385">
        <v>247</v>
      </c>
      <c r="I4385">
        <v>240</v>
      </c>
      <c r="J4385">
        <v>1</v>
      </c>
      <c r="K4385">
        <v>0</v>
      </c>
      <c r="L4385" t="s">
        <v>40</v>
      </c>
      <c r="M4385" t="s">
        <v>35</v>
      </c>
      <c r="N4385" t="s">
        <v>23</v>
      </c>
      <c r="O4385" t="s">
        <v>29</v>
      </c>
      <c r="P4385">
        <v>28</v>
      </c>
      <c r="Q4385" t="s">
        <v>46</v>
      </c>
      <c r="R4385">
        <v>54528</v>
      </c>
      <c r="S4385" t="str">
        <f t="shared" si="68"/>
        <v>0-50K</v>
      </c>
    </row>
    <row r="4386" spans="1:19" x14ac:dyDescent="0.3">
      <c r="A4386" t="s">
        <v>41</v>
      </c>
      <c r="B4386" t="s">
        <v>96</v>
      </c>
      <c r="C4386">
        <v>2006</v>
      </c>
      <c r="D4386" t="s">
        <v>20</v>
      </c>
      <c r="E4386" t="s">
        <v>67</v>
      </c>
      <c r="F4386">
        <v>1.6</v>
      </c>
      <c r="G4386">
        <v>380366</v>
      </c>
      <c r="H4386">
        <v>134</v>
      </c>
      <c r="I4386">
        <v>144</v>
      </c>
      <c r="J4386">
        <v>4</v>
      </c>
      <c r="K4386">
        <v>0</v>
      </c>
      <c r="L4386" t="s">
        <v>40</v>
      </c>
      <c r="M4386" t="s">
        <v>44</v>
      </c>
      <c r="N4386" t="s">
        <v>45</v>
      </c>
      <c r="O4386" t="s">
        <v>29</v>
      </c>
      <c r="P4386">
        <v>44</v>
      </c>
      <c r="Q4386" t="s">
        <v>48</v>
      </c>
      <c r="R4386">
        <v>500</v>
      </c>
      <c r="S4386" t="str">
        <f t="shared" si="68"/>
        <v>200K+</v>
      </c>
    </row>
    <row r="4387" spans="1:19" x14ac:dyDescent="0.3">
      <c r="A4387" t="s">
        <v>55</v>
      </c>
      <c r="B4387" t="s">
        <v>75</v>
      </c>
      <c r="C4387">
        <v>2005</v>
      </c>
      <c r="D4387" t="s">
        <v>63</v>
      </c>
      <c r="E4387" t="s">
        <v>67</v>
      </c>
      <c r="F4387">
        <v>1.7</v>
      </c>
      <c r="G4387">
        <v>228143</v>
      </c>
      <c r="H4387">
        <v>131</v>
      </c>
      <c r="I4387">
        <v>131</v>
      </c>
      <c r="J4387">
        <v>4</v>
      </c>
      <c r="K4387">
        <v>1</v>
      </c>
      <c r="L4387" t="s">
        <v>140</v>
      </c>
      <c r="M4387" t="s">
        <v>52</v>
      </c>
      <c r="N4387" t="s">
        <v>45</v>
      </c>
      <c r="O4387" t="s">
        <v>29</v>
      </c>
      <c r="P4387">
        <v>41</v>
      </c>
      <c r="Q4387" t="s">
        <v>140</v>
      </c>
      <c r="R4387">
        <v>500</v>
      </c>
      <c r="S4387" t="str">
        <f t="shared" si="68"/>
        <v>200K+</v>
      </c>
    </row>
    <row r="4388" spans="1:19" x14ac:dyDescent="0.3">
      <c r="A4388" t="s">
        <v>73</v>
      </c>
      <c r="B4388" t="s">
        <v>87</v>
      </c>
      <c r="C4388">
        <v>2022</v>
      </c>
      <c r="D4388" t="s">
        <v>33</v>
      </c>
      <c r="E4388" t="s">
        <v>140</v>
      </c>
      <c r="F4388">
        <v>2.8</v>
      </c>
      <c r="G4388">
        <v>20522</v>
      </c>
      <c r="H4388">
        <v>213</v>
      </c>
      <c r="I4388">
        <v>189</v>
      </c>
      <c r="J4388">
        <v>1</v>
      </c>
      <c r="K4388">
        <v>0</v>
      </c>
      <c r="L4388" t="s">
        <v>34</v>
      </c>
      <c r="M4388" t="s">
        <v>94</v>
      </c>
      <c r="N4388" t="s">
        <v>23</v>
      </c>
      <c r="O4388" t="s">
        <v>60</v>
      </c>
      <c r="P4388">
        <v>62</v>
      </c>
      <c r="Q4388" t="s">
        <v>37</v>
      </c>
      <c r="R4388">
        <v>38387</v>
      </c>
      <c r="S4388" t="str">
        <f t="shared" si="68"/>
        <v>0-50K</v>
      </c>
    </row>
    <row r="4389" spans="1:19" x14ac:dyDescent="0.3">
      <c r="A4389" t="s">
        <v>80</v>
      </c>
      <c r="B4389" t="s">
        <v>98</v>
      </c>
      <c r="C4389">
        <v>2014</v>
      </c>
      <c r="D4389" t="s">
        <v>20</v>
      </c>
      <c r="E4389" t="s">
        <v>21</v>
      </c>
      <c r="F4389">
        <v>2.6</v>
      </c>
      <c r="G4389">
        <v>74788</v>
      </c>
      <c r="H4389">
        <v>196</v>
      </c>
      <c r="I4389">
        <v>187</v>
      </c>
      <c r="J4389">
        <v>4</v>
      </c>
      <c r="K4389">
        <v>0</v>
      </c>
      <c r="L4389" t="s">
        <v>43</v>
      </c>
      <c r="M4389" t="s">
        <v>22</v>
      </c>
      <c r="N4389" t="s">
        <v>23</v>
      </c>
      <c r="O4389" t="s">
        <v>24</v>
      </c>
      <c r="P4389">
        <v>27</v>
      </c>
      <c r="Q4389" t="s">
        <v>140</v>
      </c>
      <c r="R4389">
        <v>6869</v>
      </c>
      <c r="S4389" t="str">
        <f t="shared" si="68"/>
        <v>50K-100K</v>
      </c>
    </row>
    <row r="4390" spans="1:19" x14ac:dyDescent="0.3">
      <c r="A4390" t="s">
        <v>38</v>
      </c>
      <c r="B4390" t="s">
        <v>39</v>
      </c>
      <c r="C4390">
        <v>2022</v>
      </c>
      <c r="D4390" t="s">
        <v>65</v>
      </c>
      <c r="E4390" t="s">
        <v>21</v>
      </c>
      <c r="F4390">
        <v>2.5</v>
      </c>
      <c r="G4390">
        <v>6572</v>
      </c>
      <c r="H4390">
        <v>213</v>
      </c>
      <c r="I4390">
        <v>234</v>
      </c>
      <c r="J4390">
        <v>1</v>
      </c>
      <c r="K4390">
        <v>1</v>
      </c>
      <c r="L4390" t="s">
        <v>34</v>
      </c>
      <c r="M4390" t="s">
        <v>94</v>
      </c>
      <c r="N4390" t="s">
        <v>23</v>
      </c>
      <c r="O4390" t="s">
        <v>24</v>
      </c>
      <c r="P4390">
        <v>106</v>
      </c>
      <c r="Q4390" t="s">
        <v>48</v>
      </c>
      <c r="R4390">
        <v>34713</v>
      </c>
      <c r="S4390" t="str">
        <f t="shared" si="68"/>
        <v>0-50K</v>
      </c>
    </row>
    <row r="4391" spans="1:19" x14ac:dyDescent="0.3">
      <c r="A4391" t="s">
        <v>73</v>
      </c>
      <c r="B4391" t="s">
        <v>90</v>
      </c>
      <c r="C4391">
        <v>2010</v>
      </c>
      <c r="D4391" t="s">
        <v>20</v>
      </c>
      <c r="E4391" t="s">
        <v>21</v>
      </c>
      <c r="F4391">
        <v>2.2000000000000002</v>
      </c>
      <c r="G4391">
        <v>86466</v>
      </c>
      <c r="H4391">
        <v>168</v>
      </c>
      <c r="I4391">
        <v>166</v>
      </c>
      <c r="J4391">
        <v>3</v>
      </c>
      <c r="K4391">
        <v>0</v>
      </c>
      <c r="L4391" t="s">
        <v>43</v>
      </c>
      <c r="M4391" t="s">
        <v>59</v>
      </c>
      <c r="N4391" t="s">
        <v>45</v>
      </c>
      <c r="O4391" t="s">
        <v>29</v>
      </c>
      <c r="P4391">
        <v>37</v>
      </c>
      <c r="Q4391" t="s">
        <v>91</v>
      </c>
      <c r="R4391">
        <v>8039</v>
      </c>
      <c r="S4391" t="str">
        <f t="shared" si="68"/>
        <v>50K-100K</v>
      </c>
    </row>
    <row r="4392" spans="1:19" x14ac:dyDescent="0.3">
      <c r="A4392" t="s">
        <v>26</v>
      </c>
      <c r="B4392" t="s">
        <v>68</v>
      </c>
      <c r="C4392">
        <v>2008</v>
      </c>
      <c r="D4392" t="s">
        <v>20</v>
      </c>
      <c r="E4392" t="s">
        <v>21</v>
      </c>
      <c r="F4392">
        <v>1.4</v>
      </c>
      <c r="G4392">
        <v>287316</v>
      </c>
      <c r="H4392">
        <v>106</v>
      </c>
      <c r="I4392">
        <v>101</v>
      </c>
      <c r="J4392">
        <v>3</v>
      </c>
      <c r="K4392">
        <v>0</v>
      </c>
      <c r="L4392" t="s">
        <v>43</v>
      </c>
      <c r="M4392" t="s">
        <v>44</v>
      </c>
      <c r="N4392" t="s">
        <v>45</v>
      </c>
      <c r="O4392" t="s">
        <v>29</v>
      </c>
      <c r="P4392">
        <v>39</v>
      </c>
      <c r="Q4392" t="s">
        <v>48</v>
      </c>
      <c r="R4392">
        <v>500</v>
      </c>
      <c r="S4392" t="str">
        <f t="shared" si="68"/>
        <v>200K+</v>
      </c>
    </row>
    <row r="4393" spans="1:19" x14ac:dyDescent="0.3">
      <c r="A4393" t="s">
        <v>53</v>
      </c>
      <c r="B4393" t="s">
        <v>79</v>
      </c>
      <c r="C4393">
        <v>2022</v>
      </c>
      <c r="D4393" t="s">
        <v>20</v>
      </c>
      <c r="E4393" t="s">
        <v>21</v>
      </c>
      <c r="F4393">
        <v>1.6</v>
      </c>
      <c r="G4393">
        <v>41878</v>
      </c>
      <c r="H4393">
        <v>148</v>
      </c>
      <c r="I4393">
        <v>158</v>
      </c>
      <c r="J4393">
        <v>1</v>
      </c>
      <c r="K4393">
        <v>0</v>
      </c>
      <c r="L4393" t="s">
        <v>34</v>
      </c>
      <c r="M4393" t="s">
        <v>72</v>
      </c>
      <c r="N4393" t="s">
        <v>45</v>
      </c>
      <c r="O4393" t="s">
        <v>29</v>
      </c>
      <c r="P4393">
        <v>37</v>
      </c>
      <c r="Q4393" t="s">
        <v>30</v>
      </c>
      <c r="R4393">
        <v>43689</v>
      </c>
      <c r="S4393" t="str">
        <f t="shared" si="68"/>
        <v>0-50K</v>
      </c>
    </row>
    <row r="4394" spans="1:19" x14ac:dyDescent="0.3">
      <c r="A4394" t="s">
        <v>55</v>
      </c>
      <c r="B4394" t="s">
        <v>69</v>
      </c>
      <c r="C4394">
        <v>2024</v>
      </c>
      <c r="D4394" t="s">
        <v>20</v>
      </c>
      <c r="E4394" t="s">
        <v>21</v>
      </c>
      <c r="F4394">
        <v>3.1</v>
      </c>
      <c r="G4394">
        <v>3238</v>
      </c>
      <c r="H4394">
        <v>232</v>
      </c>
      <c r="I4394">
        <v>228</v>
      </c>
      <c r="J4394">
        <v>1</v>
      </c>
      <c r="K4394">
        <v>0</v>
      </c>
      <c r="L4394" t="s">
        <v>34</v>
      </c>
      <c r="M4394" t="s">
        <v>52</v>
      </c>
      <c r="N4394" t="s">
        <v>23</v>
      </c>
      <c r="O4394" t="s">
        <v>24</v>
      </c>
      <c r="P4394">
        <v>21</v>
      </c>
      <c r="Q4394" t="s">
        <v>30</v>
      </c>
      <c r="R4394">
        <v>29885</v>
      </c>
      <c r="S4394" t="str">
        <f t="shared" si="68"/>
        <v>0-50K</v>
      </c>
    </row>
    <row r="4395" spans="1:19" x14ac:dyDescent="0.3">
      <c r="A4395" t="s">
        <v>26</v>
      </c>
      <c r="B4395" t="s">
        <v>27</v>
      </c>
      <c r="C4395">
        <v>2017</v>
      </c>
      <c r="D4395" t="s">
        <v>33</v>
      </c>
      <c r="E4395" t="s">
        <v>140</v>
      </c>
      <c r="F4395">
        <v>2.8</v>
      </c>
      <c r="G4395">
        <v>61513</v>
      </c>
      <c r="H4395">
        <v>187</v>
      </c>
      <c r="I4395">
        <v>191</v>
      </c>
      <c r="J4395">
        <v>3</v>
      </c>
      <c r="K4395">
        <v>1</v>
      </c>
      <c r="L4395" t="s">
        <v>34</v>
      </c>
      <c r="M4395" t="s">
        <v>28</v>
      </c>
      <c r="N4395" t="s">
        <v>23</v>
      </c>
      <c r="O4395" t="s">
        <v>24</v>
      </c>
      <c r="P4395">
        <v>32</v>
      </c>
      <c r="Q4395" t="s">
        <v>76</v>
      </c>
      <c r="R4395">
        <v>10771</v>
      </c>
      <c r="S4395" t="str">
        <f t="shared" si="68"/>
        <v>50K-100K</v>
      </c>
    </row>
    <row r="4396" spans="1:19" x14ac:dyDescent="0.3">
      <c r="A4396" t="s">
        <v>41</v>
      </c>
      <c r="B4396" t="s">
        <v>42</v>
      </c>
      <c r="C4396">
        <v>2008</v>
      </c>
      <c r="D4396" t="s">
        <v>20</v>
      </c>
      <c r="E4396" t="s">
        <v>21</v>
      </c>
      <c r="F4396">
        <v>1.7</v>
      </c>
      <c r="G4396">
        <v>188647</v>
      </c>
      <c r="H4396">
        <v>151</v>
      </c>
      <c r="I4396">
        <v>130</v>
      </c>
      <c r="J4396">
        <v>4</v>
      </c>
      <c r="K4396" t="s">
        <v>140</v>
      </c>
      <c r="L4396" t="s">
        <v>43</v>
      </c>
      <c r="M4396" t="s">
        <v>140</v>
      </c>
      <c r="N4396" t="s">
        <v>45</v>
      </c>
      <c r="O4396" t="s">
        <v>24</v>
      </c>
      <c r="P4396">
        <v>39</v>
      </c>
      <c r="Q4396" t="s">
        <v>88</v>
      </c>
      <c r="R4396">
        <v>500</v>
      </c>
      <c r="S4396" t="str">
        <f t="shared" si="68"/>
        <v>150K-200K</v>
      </c>
    </row>
    <row r="4397" spans="1:19" x14ac:dyDescent="0.3">
      <c r="A4397" t="s">
        <v>26</v>
      </c>
      <c r="B4397" t="s">
        <v>27</v>
      </c>
      <c r="C4397">
        <v>2012</v>
      </c>
      <c r="D4397" t="s">
        <v>20</v>
      </c>
      <c r="E4397" t="s">
        <v>21</v>
      </c>
      <c r="F4397">
        <v>2.7</v>
      </c>
      <c r="G4397">
        <v>112928</v>
      </c>
      <c r="H4397">
        <v>207</v>
      </c>
      <c r="I4397">
        <v>208</v>
      </c>
      <c r="J4397">
        <v>3</v>
      </c>
      <c r="K4397">
        <v>0</v>
      </c>
      <c r="L4397" t="s">
        <v>34</v>
      </c>
      <c r="M4397" t="s">
        <v>35</v>
      </c>
      <c r="N4397" t="s">
        <v>23</v>
      </c>
      <c r="O4397" t="s">
        <v>24</v>
      </c>
      <c r="P4397">
        <v>28</v>
      </c>
      <c r="Q4397" t="s">
        <v>48</v>
      </c>
      <c r="R4397">
        <v>3696</v>
      </c>
      <c r="S4397" t="str">
        <f t="shared" si="68"/>
        <v>100K-150K</v>
      </c>
    </row>
    <row r="4398" spans="1:19" x14ac:dyDescent="0.3">
      <c r="A4398" t="s">
        <v>49</v>
      </c>
      <c r="B4398" t="s">
        <v>100</v>
      </c>
      <c r="C4398">
        <v>2013</v>
      </c>
      <c r="D4398" t="s">
        <v>20</v>
      </c>
      <c r="E4398" t="s">
        <v>21</v>
      </c>
      <c r="F4398">
        <v>1.5</v>
      </c>
      <c r="G4398">
        <v>98221</v>
      </c>
      <c r="H4398">
        <v>187</v>
      </c>
      <c r="I4398">
        <v>187</v>
      </c>
      <c r="J4398">
        <v>2</v>
      </c>
      <c r="K4398" t="s">
        <v>140</v>
      </c>
      <c r="L4398" t="s">
        <v>140</v>
      </c>
      <c r="M4398" t="s">
        <v>59</v>
      </c>
      <c r="N4398" t="s">
        <v>45</v>
      </c>
      <c r="O4398" t="s">
        <v>29</v>
      </c>
      <c r="P4398">
        <v>35</v>
      </c>
      <c r="Q4398" t="s">
        <v>140</v>
      </c>
      <c r="R4398">
        <v>4715</v>
      </c>
      <c r="S4398" t="str">
        <f t="shared" si="68"/>
        <v>50K-100K</v>
      </c>
    </row>
    <row r="4399" spans="1:19" x14ac:dyDescent="0.3">
      <c r="A4399" t="s">
        <v>55</v>
      </c>
      <c r="B4399" t="s">
        <v>56</v>
      </c>
      <c r="C4399">
        <v>2007</v>
      </c>
      <c r="D4399" t="s">
        <v>20</v>
      </c>
      <c r="E4399" t="s">
        <v>140</v>
      </c>
      <c r="F4399">
        <v>2.5</v>
      </c>
      <c r="G4399">
        <v>209613</v>
      </c>
      <c r="H4399">
        <v>187</v>
      </c>
      <c r="I4399">
        <v>174</v>
      </c>
      <c r="J4399">
        <v>4</v>
      </c>
      <c r="K4399">
        <v>1</v>
      </c>
      <c r="L4399" t="s">
        <v>40</v>
      </c>
      <c r="M4399" t="s">
        <v>44</v>
      </c>
      <c r="N4399" t="s">
        <v>23</v>
      </c>
      <c r="O4399" t="s">
        <v>29</v>
      </c>
      <c r="P4399">
        <v>31</v>
      </c>
      <c r="Q4399" t="s">
        <v>91</v>
      </c>
      <c r="R4399">
        <v>500</v>
      </c>
      <c r="S4399" t="str">
        <f t="shared" si="68"/>
        <v>200K+</v>
      </c>
    </row>
    <row r="4400" spans="1:19" x14ac:dyDescent="0.3">
      <c r="A4400" t="s">
        <v>53</v>
      </c>
      <c r="B4400" t="s">
        <v>71</v>
      </c>
      <c r="C4400">
        <v>2017</v>
      </c>
      <c r="D4400" t="s">
        <v>20</v>
      </c>
      <c r="E4400" t="s">
        <v>21</v>
      </c>
      <c r="F4400">
        <v>1.7</v>
      </c>
      <c r="G4400">
        <v>105597</v>
      </c>
      <c r="H4400">
        <v>144</v>
      </c>
      <c r="I4400">
        <v>187</v>
      </c>
      <c r="J4400">
        <v>3</v>
      </c>
      <c r="K4400">
        <v>0</v>
      </c>
      <c r="L4400" t="s">
        <v>34</v>
      </c>
      <c r="M4400" t="s">
        <v>140</v>
      </c>
      <c r="N4400" t="s">
        <v>45</v>
      </c>
      <c r="O4400" t="s">
        <v>29</v>
      </c>
      <c r="P4400">
        <v>34</v>
      </c>
      <c r="Q4400" t="s">
        <v>37</v>
      </c>
      <c r="R4400">
        <v>17821</v>
      </c>
      <c r="S4400" t="str">
        <f t="shared" si="68"/>
        <v>100K-150K</v>
      </c>
    </row>
    <row r="4401" spans="1:19" x14ac:dyDescent="0.3">
      <c r="A4401" t="s">
        <v>41</v>
      </c>
      <c r="B4401" t="s">
        <v>103</v>
      </c>
      <c r="C4401">
        <v>2024</v>
      </c>
      <c r="D4401" t="s">
        <v>20</v>
      </c>
      <c r="E4401" t="s">
        <v>21</v>
      </c>
      <c r="F4401">
        <v>2.7</v>
      </c>
      <c r="G4401">
        <v>2819</v>
      </c>
      <c r="H4401">
        <v>191</v>
      </c>
      <c r="I4401">
        <v>188</v>
      </c>
      <c r="J4401">
        <v>1</v>
      </c>
      <c r="K4401">
        <v>0</v>
      </c>
      <c r="L4401" t="s">
        <v>40</v>
      </c>
      <c r="M4401" t="s">
        <v>28</v>
      </c>
      <c r="N4401" t="s">
        <v>23</v>
      </c>
      <c r="O4401" t="s">
        <v>24</v>
      </c>
      <c r="P4401">
        <v>32</v>
      </c>
      <c r="Q4401" t="s">
        <v>88</v>
      </c>
      <c r="R4401">
        <v>30328</v>
      </c>
      <c r="S4401" t="str">
        <f t="shared" si="68"/>
        <v>0-50K</v>
      </c>
    </row>
    <row r="4402" spans="1:19" x14ac:dyDescent="0.3">
      <c r="A4402" t="s">
        <v>73</v>
      </c>
      <c r="B4402" t="s">
        <v>74</v>
      </c>
      <c r="C4402">
        <v>2010</v>
      </c>
      <c r="D4402" t="s">
        <v>20</v>
      </c>
      <c r="E4402" t="s">
        <v>67</v>
      </c>
      <c r="F4402">
        <v>2.5</v>
      </c>
      <c r="G4402">
        <v>162426</v>
      </c>
      <c r="H4402">
        <v>204</v>
      </c>
      <c r="I4402">
        <v>202</v>
      </c>
      <c r="J4402">
        <v>4</v>
      </c>
      <c r="K4402">
        <v>1</v>
      </c>
      <c r="L4402" t="s">
        <v>43</v>
      </c>
      <c r="M4402" t="s">
        <v>140</v>
      </c>
      <c r="N4402" t="s">
        <v>23</v>
      </c>
      <c r="O4402" t="s">
        <v>24</v>
      </c>
      <c r="P4402">
        <v>31</v>
      </c>
      <c r="Q4402" t="s">
        <v>91</v>
      </c>
      <c r="R4402">
        <v>9159</v>
      </c>
      <c r="S4402" t="str">
        <f t="shared" si="68"/>
        <v>150K-200K</v>
      </c>
    </row>
    <row r="4403" spans="1:19" x14ac:dyDescent="0.3">
      <c r="A4403" t="s">
        <v>38</v>
      </c>
      <c r="B4403" t="s">
        <v>86</v>
      </c>
      <c r="C4403">
        <v>2023</v>
      </c>
      <c r="D4403" t="s">
        <v>63</v>
      </c>
      <c r="E4403" t="s">
        <v>140</v>
      </c>
      <c r="F4403">
        <v>3.8</v>
      </c>
      <c r="G4403">
        <v>8535</v>
      </c>
      <c r="H4403">
        <v>293</v>
      </c>
      <c r="I4403">
        <v>286</v>
      </c>
      <c r="J4403">
        <v>1</v>
      </c>
      <c r="K4403">
        <v>0</v>
      </c>
      <c r="L4403" t="s">
        <v>34</v>
      </c>
      <c r="M4403" t="s">
        <v>59</v>
      </c>
      <c r="N4403" t="s">
        <v>84</v>
      </c>
      <c r="O4403" t="s">
        <v>95</v>
      </c>
      <c r="P4403">
        <v>18</v>
      </c>
      <c r="Q4403" t="s">
        <v>37</v>
      </c>
      <c r="R4403">
        <v>29615</v>
      </c>
      <c r="S4403" t="str">
        <f t="shared" si="68"/>
        <v>0-50K</v>
      </c>
    </row>
    <row r="4404" spans="1:19" x14ac:dyDescent="0.3">
      <c r="A4404" t="s">
        <v>18</v>
      </c>
      <c r="B4404" t="s">
        <v>19</v>
      </c>
      <c r="C4404">
        <v>2023</v>
      </c>
      <c r="D4404" t="s">
        <v>20</v>
      </c>
      <c r="E4404" t="s">
        <v>21</v>
      </c>
      <c r="F4404">
        <v>2</v>
      </c>
      <c r="G4404">
        <v>24509</v>
      </c>
      <c r="H4404">
        <v>149</v>
      </c>
      <c r="I4404">
        <v>141</v>
      </c>
      <c r="J4404">
        <v>1</v>
      </c>
      <c r="K4404">
        <v>0</v>
      </c>
      <c r="L4404" t="s">
        <v>34</v>
      </c>
      <c r="M4404" t="s">
        <v>22</v>
      </c>
      <c r="N4404" t="s">
        <v>23</v>
      </c>
      <c r="O4404" t="s">
        <v>24</v>
      </c>
      <c r="P4404">
        <v>32</v>
      </c>
      <c r="Q4404" t="s">
        <v>140</v>
      </c>
      <c r="R4404">
        <v>54813</v>
      </c>
      <c r="S4404" t="str">
        <f t="shared" si="68"/>
        <v>0-50K</v>
      </c>
    </row>
    <row r="4405" spans="1:19" x14ac:dyDescent="0.3">
      <c r="A4405" t="s">
        <v>53</v>
      </c>
      <c r="B4405" t="s">
        <v>54</v>
      </c>
      <c r="C4405">
        <v>2007</v>
      </c>
      <c r="D4405" t="s">
        <v>20</v>
      </c>
      <c r="E4405" t="s">
        <v>21</v>
      </c>
      <c r="F4405">
        <v>2.6</v>
      </c>
      <c r="G4405">
        <v>220633</v>
      </c>
      <c r="H4405">
        <v>202</v>
      </c>
      <c r="I4405">
        <v>196</v>
      </c>
      <c r="J4405">
        <v>5</v>
      </c>
      <c r="K4405">
        <v>1</v>
      </c>
      <c r="L4405" t="s">
        <v>43</v>
      </c>
      <c r="M4405" t="s">
        <v>35</v>
      </c>
      <c r="N4405" t="s">
        <v>23</v>
      </c>
      <c r="O4405" t="s">
        <v>24</v>
      </c>
      <c r="P4405">
        <v>34</v>
      </c>
      <c r="Q4405" t="s">
        <v>91</v>
      </c>
      <c r="R4405">
        <v>500</v>
      </c>
      <c r="S4405" t="str">
        <f t="shared" si="68"/>
        <v>200K+</v>
      </c>
    </row>
    <row r="4406" spans="1:19" x14ac:dyDescent="0.3">
      <c r="A4406" t="s">
        <v>18</v>
      </c>
      <c r="B4406" t="s">
        <v>51</v>
      </c>
      <c r="C4406">
        <v>2018</v>
      </c>
      <c r="D4406" t="s">
        <v>33</v>
      </c>
      <c r="E4406" t="s">
        <v>21</v>
      </c>
      <c r="F4406">
        <v>2.2999999999999998</v>
      </c>
      <c r="G4406">
        <v>91875</v>
      </c>
      <c r="H4406">
        <v>187</v>
      </c>
      <c r="I4406">
        <v>184</v>
      </c>
      <c r="J4406">
        <v>2</v>
      </c>
      <c r="K4406">
        <v>0</v>
      </c>
      <c r="L4406" t="s">
        <v>43</v>
      </c>
      <c r="M4406" t="s">
        <v>72</v>
      </c>
      <c r="N4406" t="s">
        <v>45</v>
      </c>
      <c r="O4406" t="s">
        <v>29</v>
      </c>
      <c r="P4406">
        <v>48</v>
      </c>
      <c r="Q4406" t="s">
        <v>140</v>
      </c>
      <c r="R4406">
        <v>22004</v>
      </c>
      <c r="S4406" t="str">
        <f t="shared" si="68"/>
        <v>50K-100K</v>
      </c>
    </row>
    <row r="4407" spans="1:19" x14ac:dyDescent="0.3">
      <c r="A4407" t="s">
        <v>73</v>
      </c>
      <c r="B4407" t="s">
        <v>97</v>
      </c>
      <c r="C4407">
        <v>2011</v>
      </c>
      <c r="D4407" t="s">
        <v>20</v>
      </c>
      <c r="E4407" t="s">
        <v>140</v>
      </c>
      <c r="F4407">
        <v>2</v>
      </c>
      <c r="G4407">
        <v>178389</v>
      </c>
      <c r="H4407">
        <v>187</v>
      </c>
      <c r="I4407">
        <v>148</v>
      </c>
      <c r="J4407">
        <v>3</v>
      </c>
      <c r="K4407">
        <v>0</v>
      </c>
      <c r="L4407" t="s">
        <v>40</v>
      </c>
      <c r="M4407" t="s">
        <v>140</v>
      </c>
      <c r="N4407" t="s">
        <v>45</v>
      </c>
      <c r="O4407" t="s">
        <v>24</v>
      </c>
      <c r="P4407">
        <v>38</v>
      </c>
      <c r="Q4407" t="s">
        <v>57</v>
      </c>
      <c r="R4407">
        <v>8179</v>
      </c>
      <c r="S4407" t="str">
        <f t="shared" si="68"/>
        <v>150K-200K</v>
      </c>
    </row>
    <row r="4408" spans="1:19" x14ac:dyDescent="0.3">
      <c r="A4408" t="s">
        <v>41</v>
      </c>
      <c r="B4408" t="s">
        <v>42</v>
      </c>
      <c r="C4408">
        <v>2024</v>
      </c>
      <c r="D4408" t="s">
        <v>20</v>
      </c>
      <c r="E4408" t="s">
        <v>21</v>
      </c>
      <c r="F4408">
        <v>1.8</v>
      </c>
      <c r="G4408">
        <v>100</v>
      </c>
      <c r="H4408">
        <v>157</v>
      </c>
      <c r="I4408">
        <v>156</v>
      </c>
      <c r="J4408">
        <v>1</v>
      </c>
      <c r="K4408">
        <v>0</v>
      </c>
      <c r="L4408" t="s">
        <v>43</v>
      </c>
      <c r="M4408" t="s">
        <v>22</v>
      </c>
      <c r="N4408" t="s">
        <v>45</v>
      </c>
      <c r="O4408" t="s">
        <v>29</v>
      </c>
      <c r="P4408">
        <v>36</v>
      </c>
      <c r="Q4408" t="s">
        <v>30</v>
      </c>
      <c r="R4408">
        <v>24880</v>
      </c>
      <c r="S4408" t="str">
        <f t="shared" si="68"/>
        <v>0-50K</v>
      </c>
    </row>
    <row r="4409" spans="1:19" x14ac:dyDescent="0.3">
      <c r="A4409" t="s">
        <v>26</v>
      </c>
      <c r="B4409" t="s">
        <v>68</v>
      </c>
      <c r="C4409">
        <v>2008</v>
      </c>
      <c r="D4409" t="s">
        <v>20</v>
      </c>
      <c r="E4409" t="s">
        <v>21</v>
      </c>
      <c r="F4409">
        <v>2.5</v>
      </c>
      <c r="G4409">
        <v>143675</v>
      </c>
      <c r="H4409">
        <v>108</v>
      </c>
      <c r="I4409">
        <v>108</v>
      </c>
      <c r="J4409">
        <v>3</v>
      </c>
      <c r="K4409">
        <v>0</v>
      </c>
      <c r="L4409" t="s">
        <v>34</v>
      </c>
      <c r="M4409" t="s">
        <v>59</v>
      </c>
      <c r="N4409" t="s">
        <v>45</v>
      </c>
      <c r="O4409" t="s">
        <v>29</v>
      </c>
      <c r="P4409">
        <v>37</v>
      </c>
      <c r="Q4409" t="s">
        <v>88</v>
      </c>
      <c r="R4409">
        <v>500</v>
      </c>
      <c r="S4409" t="str">
        <f t="shared" si="68"/>
        <v>100K-150K</v>
      </c>
    </row>
    <row r="4410" spans="1:19" x14ac:dyDescent="0.3">
      <c r="A4410" t="s">
        <v>55</v>
      </c>
      <c r="B4410" t="s">
        <v>75</v>
      </c>
      <c r="C4410">
        <v>2011</v>
      </c>
      <c r="D4410" t="s">
        <v>20</v>
      </c>
      <c r="E4410" t="s">
        <v>21</v>
      </c>
      <c r="F4410">
        <v>2.5</v>
      </c>
      <c r="G4410">
        <v>17775</v>
      </c>
      <c r="H4410">
        <v>119</v>
      </c>
      <c r="I4410">
        <v>126</v>
      </c>
      <c r="J4410">
        <v>3</v>
      </c>
      <c r="K4410">
        <v>1</v>
      </c>
      <c r="L4410" t="s">
        <v>40</v>
      </c>
      <c r="M4410" t="s">
        <v>52</v>
      </c>
      <c r="N4410" t="s">
        <v>45</v>
      </c>
      <c r="O4410" t="s">
        <v>29</v>
      </c>
      <c r="P4410">
        <v>37</v>
      </c>
      <c r="Q4410" t="s">
        <v>48</v>
      </c>
      <c r="R4410">
        <v>4948</v>
      </c>
      <c r="S4410" t="str">
        <f t="shared" si="68"/>
        <v>0-50K</v>
      </c>
    </row>
    <row r="4411" spans="1:19" x14ac:dyDescent="0.3">
      <c r="A4411" t="s">
        <v>38</v>
      </c>
      <c r="B4411" t="s">
        <v>89</v>
      </c>
      <c r="C4411">
        <v>2012</v>
      </c>
      <c r="D4411" t="s">
        <v>20</v>
      </c>
      <c r="E4411" t="s">
        <v>21</v>
      </c>
      <c r="F4411">
        <v>2.4</v>
      </c>
      <c r="G4411">
        <v>89076</v>
      </c>
      <c r="H4411">
        <v>189</v>
      </c>
      <c r="I4411">
        <v>180</v>
      </c>
      <c r="J4411">
        <v>2</v>
      </c>
      <c r="K4411">
        <v>1</v>
      </c>
      <c r="L4411" t="s">
        <v>43</v>
      </c>
      <c r="M4411" t="s">
        <v>59</v>
      </c>
      <c r="N4411" t="s">
        <v>45</v>
      </c>
      <c r="O4411" t="s">
        <v>29</v>
      </c>
      <c r="P4411">
        <v>29</v>
      </c>
      <c r="Q4411" t="s">
        <v>64</v>
      </c>
      <c r="R4411">
        <v>3258</v>
      </c>
      <c r="S4411" t="str">
        <f t="shared" si="68"/>
        <v>50K-100K</v>
      </c>
    </row>
    <row r="4412" spans="1:19" x14ac:dyDescent="0.3">
      <c r="A4412" t="s">
        <v>80</v>
      </c>
      <c r="B4412" t="s">
        <v>81</v>
      </c>
      <c r="C4412">
        <v>2010</v>
      </c>
      <c r="D4412" t="s">
        <v>20</v>
      </c>
      <c r="E4412" t="s">
        <v>21</v>
      </c>
      <c r="F4412">
        <v>3.1</v>
      </c>
      <c r="G4412">
        <v>54967</v>
      </c>
      <c r="H4412">
        <v>187</v>
      </c>
      <c r="I4412">
        <v>227</v>
      </c>
      <c r="J4412">
        <v>3</v>
      </c>
      <c r="K4412">
        <v>0</v>
      </c>
      <c r="L4412" t="s">
        <v>43</v>
      </c>
      <c r="M4412" t="s">
        <v>140</v>
      </c>
      <c r="N4412" t="s">
        <v>82</v>
      </c>
      <c r="O4412" t="s">
        <v>60</v>
      </c>
      <c r="P4412">
        <v>27</v>
      </c>
      <c r="Q4412" t="s">
        <v>140</v>
      </c>
      <c r="R4412">
        <v>5445</v>
      </c>
      <c r="S4412" t="str">
        <f t="shared" si="68"/>
        <v>50K-100K</v>
      </c>
    </row>
    <row r="4413" spans="1:19" x14ac:dyDescent="0.3">
      <c r="A4413" t="s">
        <v>38</v>
      </c>
      <c r="B4413" t="s">
        <v>89</v>
      </c>
      <c r="C4413">
        <v>2019</v>
      </c>
      <c r="D4413" t="s">
        <v>63</v>
      </c>
      <c r="E4413" t="s">
        <v>21</v>
      </c>
      <c r="F4413">
        <v>2.5</v>
      </c>
      <c r="G4413">
        <v>77936</v>
      </c>
      <c r="H4413">
        <v>165</v>
      </c>
      <c r="I4413">
        <v>187</v>
      </c>
      <c r="J4413">
        <v>2</v>
      </c>
      <c r="K4413" t="s">
        <v>140</v>
      </c>
      <c r="L4413" t="s">
        <v>43</v>
      </c>
      <c r="M4413" t="s">
        <v>59</v>
      </c>
      <c r="N4413" t="s">
        <v>45</v>
      </c>
      <c r="O4413" t="s">
        <v>29</v>
      </c>
      <c r="P4413">
        <v>30</v>
      </c>
      <c r="Q4413" t="s">
        <v>88</v>
      </c>
      <c r="R4413">
        <v>12766</v>
      </c>
      <c r="S4413" t="str">
        <f t="shared" si="68"/>
        <v>50K-100K</v>
      </c>
    </row>
    <row r="4414" spans="1:19" x14ac:dyDescent="0.3">
      <c r="A4414" t="s">
        <v>41</v>
      </c>
      <c r="B4414" t="s">
        <v>103</v>
      </c>
      <c r="C4414">
        <v>2020</v>
      </c>
      <c r="D4414" t="s">
        <v>33</v>
      </c>
      <c r="E4414" t="s">
        <v>21</v>
      </c>
      <c r="F4414">
        <v>2.5</v>
      </c>
      <c r="G4414">
        <v>5965</v>
      </c>
      <c r="H4414">
        <v>223</v>
      </c>
      <c r="I4414">
        <v>200</v>
      </c>
      <c r="J4414">
        <v>1</v>
      </c>
      <c r="K4414">
        <v>0</v>
      </c>
      <c r="L4414" t="s">
        <v>34</v>
      </c>
      <c r="M4414" t="s">
        <v>72</v>
      </c>
      <c r="N4414" t="s">
        <v>23</v>
      </c>
      <c r="O4414" t="s">
        <v>29</v>
      </c>
      <c r="P4414">
        <v>41</v>
      </c>
      <c r="Q4414" t="s">
        <v>46</v>
      </c>
      <c r="R4414">
        <v>26178</v>
      </c>
      <c r="S4414" t="str">
        <f t="shared" si="68"/>
        <v>0-50K</v>
      </c>
    </row>
    <row r="4415" spans="1:19" x14ac:dyDescent="0.3">
      <c r="A4415" t="s">
        <v>18</v>
      </c>
      <c r="B4415" t="s">
        <v>70</v>
      </c>
      <c r="C4415">
        <v>2017</v>
      </c>
      <c r="D4415" t="s">
        <v>20</v>
      </c>
      <c r="E4415" t="s">
        <v>21</v>
      </c>
      <c r="F4415">
        <v>2</v>
      </c>
      <c r="G4415">
        <v>144775</v>
      </c>
      <c r="H4415">
        <v>150</v>
      </c>
      <c r="I4415">
        <v>146</v>
      </c>
      <c r="J4415">
        <v>3</v>
      </c>
      <c r="K4415">
        <v>1</v>
      </c>
      <c r="L4415" t="s">
        <v>34</v>
      </c>
      <c r="M4415" t="s">
        <v>140</v>
      </c>
      <c r="N4415" t="s">
        <v>45</v>
      </c>
      <c r="O4415" t="s">
        <v>29</v>
      </c>
      <c r="P4415">
        <v>32</v>
      </c>
      <c r="Q4415" t="s">
        <v>37</v>
      </c>
      <c r="R4415">
        <v>18670</v>
      </c>
      <c r="S4415" t="str">
        <f t="shared" si="68"/>
        <v>100K-150K</v>
      </c>
    </row>
    <row r="4416" spans="1:19" x14ac:dyDescent="0.3">
      <c r="A4416" t="s">
        <v>26</v>
      </c>
      <c r="B4416" t="s">
        <v>68</v>
      </c>
      <c r="C4416">
        <v>2023</v>
      </c>
      <c r="D4416" t="s">
        <v>20</v>
      </c>
      <c r="E4416" t="s">
        <v>140</v>
      </c>
      <c r="F4416">
        <v>1.6</v>
      </c>
      <c r="G4416">
        <v>100</v>
      </c>
      <c r="H4416">
        <v>145</v>
      </c>
      <c r="I4416">
        <v>145</v>
      </c>
      <c r="J4416">
        <v>1</v>
      </c>
      <c r="K4416">
        <v>0</v>
      </c>
      <c r="L4416" t="s">
        <v>140</v>
      </c>
      <c r="M4416" t="s">
        <v>72</v>
      </c>
      <c r="N4416" t="s">
        <v>45</v>
      </c>
      <c r="O4416" t="s">
        <v>29</v>
      </c>
      <c r="P4416">
        <v>40</v>
      </c>
      <c r="Q4416" t="s">
        <v>57</v>
      </c>
      <c r="R4416">
        <v>24709</v>
      </c>
      <c r="S4416" t="str">
        <f t="shared" si="68"/>
        <v>0-50K</v>
      </c>
    </row>
    <row r="4417" spans="1:19" x14ac:dyDescent="0.3">
      <c r="A4417" t="s">
        <v>38</v>
      </c>
      <c r="B4417" t="s">
        <v>47</v>
      </c>
      <c r="C4417">
        <v>2012</v>
      </c>
      <c r="D4417" t="s">
        <v>20</v>
      </c>
      <c r="E4417" t="s">
        <v>21</v>
      </c>
      <c r="F4417">
        <v>3.5</v>
      </c>
      <c r="G4417">
        <v>53062</v>
      </c>
      <c r="H4417">
        <v>266</v>
      </c>
      <c r="I4417">
        <v>254</v>
      </c>
      <c r="J4417">
        <v>2</v>
      </c>
      <c r="K4417">
        <v>0</v>
      </c>
      <c r="L4417" t="s">
        <v>43</v>
      </c>
      <c r="M4417" t="s">
        <v>52</v>
      </c>
      <c r="N4417" t="s">
        <v>23</v>
      </c>
      <c r="O4417" t="s">
        <v>24</v>
      </c>
      <c r="P4417">
        <v>26</v>
      </c>
      <c r="Q4417" t="s">
        <v>57</v>
      </c>
      <c r="R4417">
        <v>7384</v>
      </c>
      <c r="S4417" t="str">
        <f t="shared" si="68"/>
        <v>50K-100K</v>
      </c>
    </row>
    <row r="4418" spans="1:19" x14ac:dyDescent="0.3">
      <c r="A4418" t="s">
        <v>26</v>
      </c>
      <c r="B4418" t="s">
        <v>27</v>
      </c>
      <c r="C4418">
        <v>2015</v>
      </c>
      <c r="D4418" t="s">
        <v>33</v>
      </c>
      <c r="E4418" t="s">
        <v>21</v>
      </c>
      <c r="F4418">
        <v>3.2</v>
      </c>
      <c r="G4418">
        <v>146693</v>
      </c>
      <c r="H4418">
        <v>252</v>
      </c>
      <c r="I4418">
        <v>244</v>
      </c>
      <c r="J4418">
        <v>4</v>
      </c>
      <c r="K4418">
        <v>0</v>
      </c>
      <c r="L4418" t="s">
        <v>43</v>
      </c>
      <c r="M4418" t="s">
        <v>22</v>
      </c>
      <c r="N4418" t="s">
        <v>23</v>
      </c>
      <c r="O4418" t="s">
        <v>24</v>
      </c>
      <c r="P4418">
        <v>49</v>
      </c>
      <c r="Q4418" t="s">
        <v>48</v>
      </c>
      <c r="R4418">
        <v>5472</v>
      </c>
      <c r="S4418" t="str">
        <f t="shared" ref="S4418:S4481" si="69">IF(G4418&lt;=50000,"0-50K",IF(G4418&lt;=100000,"50K-100K",IF(G4418&lt;=150000,"100K-150K",IF(G4418&lt;=200000,"150K-200K","200K+"))))</f>
        <v>100K-150K</v>
      </c>
    </row>
    <row r="4419" spans="1:19" x14ac:dyDescent="0.3">
      <c r="A4419" t="s">
        <v>73</v>
      </c>
      <c r="B4419" t="s">
        <v>97</v>
      </c>
      <c r="C4419">
        <v>2007</v>
      </c>
      <c r="D4419" t="s">
        <v>20</v>
      </c>
      <c r="E4419" t="s">
        <v>21</v>
      </c>
      <c r="F4419">
        <v>2.2999999999999998</v>
      </c>
      <c r="G4419">
        <v>249128</v>
      </c>
      <c r="H4419">
        <v>187</v>
      </c>
      <c r="I4419">
        <v>172</v>
      </c>
      <c r="J4419">
        <v>4</v>
      </c>
      <c r="K4419">
        <v>1</v>
      </c>
      <c r="L4419" t="s">
        <v>34</v>
      </c>
      <c r="M4419" t="s">
        <v>94</v>
      </c>
      <c r="N4419" t="s">
        <v>45</v>
      </c>
      <c r="O4419" t="s">
        <v>29</v>
      </c>
      <c r="P4419">
        <v>30</v>
      </c>
      <c r="Q4419" t="s">
        <v>48</v>
      </c>
      <c r="R4419">
        <v>692</v>
      </c>
      <c r="S4419" t="str">
        <f t="shared" si="69"/>
        <v>200K+</v>
      </c>
    </row>
    <row r="4420" spans="1:19" x14ac:dyDescent="0.3">
      <c r="A4420" t="s">
        <v>31</v>
      </c>
      <c r="B4420" t="s">
        <v>32</v>
      </c>
      <c r="C4420">
        <v>2017</v>
      </c>
      <c r="D4420" t="s">
        <v>20</v>
      </c>
      <c r="E4420" t="s">
        <v>21</v>
      </c>
      <c r="F4420">
        <v>2</v>
      </c>
      <c r="G4420">
        <v>114017</v>
      </c>
      <c r="H4420">
        <v>187</v>
      </c>
      <c r="I4420">
        <v>128</v>
      </c>
      <c r="J4420">
        <v>1</v>
      </c>
      <c r="K4420" t="s">
        <v>140</v>
      </c>
      <c r="L4420" t="s">
        <v>34</v>
      </c>
      <c r="M4420" t="s">
        <v>94</v>
      </c>
      <c r="N4420" t="s">
        <v>36</v>
      </c>
      <c r="O4420" t="s">
        <v>29</v>
      </c>
      <c r="P4420">
        <v>32</v>
      </c>
      <c r="Q4420" t="s">
        <v>30</v>
      </c>
      <c r="R4420">
        <v>6308</v>
      </c>
      <c r="S4420" t="str">
        <f t="shared" si="69"/>
        <v>100K-150K</v>
      </c>
    </row>
    <row r="4421" spans="1:19" x14ac:dyDescent="0.3">
      <c r="A4421" t="s">
        <v>80</v>
      </c>
      <c r="B4421" t="s">
        <v>102</v>
      </c>
      <c r="C4421">
        <v>2011</v>
      </c>
      <c r="D4421" t="s">
        <v>20</v>
      </c>
      <c r="E4421" t="s">
        <v>21</v>
      </c>
      <c r="F4421">
        <v>3.2</v>
      </c>
      <c r="G4421">
        <v>167556</v>
      </c>
      <c r="H4421">
        <v>187</v>
      </c>
      <c r="I4421">
        <v>231</v>
      </c>
      <c r="J4421">
        <v>3</v>
      </c>
      <c r="K4421" t="s">
        <v>140</v>
      </c>
      <c r="L4421" t="s">
        <v>43</v>
      </c>
      <c r="M4421" t="s">
        <v>52</v>
      </c>
      <c r="N4421" t="s">
        <v>23</v>
      </c>
      <c r="O4421" t="s">
        <v>29</v>
      </c>
      <c r="P4421">
        <v>24</v>
      </c>
      <c r="Q4421" t="s">
        <v>91</v>
      </c>
      <c r="R4421">
        <v>2691</v>
      </c>
      <c r="S4421" t="str">
        <f t="shared" si="69"/>
        <v>150K-200K</v>
      </c>
    </row>
    <row r="4422" spans="1:19" x14ac:dyDescent="0.3">
      <c r="A4422" t="s">
        <v>18</v>
      </c>
      <c r="B4422" t="s">
        <v>66</v>
      </c>
      <c r="C4422">
        <v>2009</v>
      </c>
      <c r="D4422" t="s">
        <v>20</v>
      </c>
      <c r="E4422" t="s">
        <v>67</v>
      </c>
      <c r="F4422">
        <v>2.5</v>
      </c>
      <c r="G4422">
        <v>143689</v>
      </c>
      <c r="H4422">
        <v>259</v>
      </c>
      <c r="I4422">
        <v>249</v>
      </c>
      <c r="J4422">
        <v>5</v>
      </c>
      <c r="K4422">
        <v>0</v>
      </c>
      <c r="L4422" t="s">
        <v>43</v>
      </c>
      <c r="M4422" t="s">
        <v>140</v>
      </c>
      <c r="N4422" t="s">
        <v>23</v>
      </c>
      <c r="O4422" t="s">
        <v>24</v>
      </c>
      <c r="P4422">
        <v>22</v>
      </c>
      <c r="Q4422" t="s">
        <v>140</v>
      </c>
      <c r="R4422">
        <v>5814</v>
      </c>
      <c r="S4422" t="str">
        <f t="shared" si="69"/>
        <v>100K-150K</v>
      </c>
    </row>
    <row r="4423" spans="1:19" x14ac:dyDescent="0.3">
      <c r="A4423" t="s">
        <v>26</v>
      </c>
      <c r="B4423" t="s">
        <v>27</v>
      </c>
      <c r="C4423">
        <v>2016</v>
      </c>
      <c r="D4423" t="s">
        <v>20</v>
      </c>
      <c r="E4423" t="s">
        <v>21</v>
      </c>
      <c r="F4423">
        <v>2.9</v>
      </c>
      <c r="G4423">
        <v>93470</v>
      </c>
      <c r="H4423">
        <v>230</v>
      </c>
      <c r="I4423">
        <v>187</v>
      </c>
      <c r="J4423">
        <v>2</v>
      </c>
      <c r="K4423">
        <v>0</v>
      </c>
      <c r="L4423" t="s">
        <v>43</v>
      </c>
      <c r="M4423" t="s">
        <v>72</v>
      </c>
      <c r="N4423" t="s">
        <v>23</v>
      </c>
      <c r="O4423" t="s">
        <v>24</v>
      </c>
      <c r="P4423">
        <v>22</v>
      </c>
      <c r="Q4423" t="s">
        <v>88</v>
      </c>
      <c r="R4423">
        <v>8665</v>
      </c>
      <c r="S4423" t="str">
        <f t="shared" si="69"/>
        <v>50K-100K</v>
      </c>
    </row>
    <row r="4424" spans="1:19" x14ac:dyDescent="0.3">
      <c r="A4424" t="s">
        <v>41</v>
      </c>
      <c r="B4424" t="s">
        <v>103</v>
      </c>
      <c r="C4424">
        <v>2010</v>
      </c>
      <c r="D4424" t="s">
        <v>63</v>
      </c>
      <c r="E4424" t="s">
        <v>67</v>
      </c>
      <c r="F4424">
        <v>3.1</v>
      </c>
      <c r="G4424">
        <v>2659</v>
      </c>
      <c r="H4424">
        <v>238</v>
      </c>
      <c r="I4424">
        <v>214</v>
      </c>
      <c r="J4424">
        <v>5</v>
      </c>
      <c r="K4424" t="s">
        <v>140</v>
      </c>
      <c r="L4424" t="s">
        <v>43</v>
      </c>
      <c r="M4424" t="s">
        <v>140</v>
      </c>
      <c r="N4424" t="s">
        <v>23</v>
      </c>
      <c r="O4424" t="s">
        <v>24</v>
      </c>
      <c r="P4424">
        <v>29</v>
      </c>
      <c r="Q4424" t="s">
        <v>140</v>
      </c>
      <c r="R4424">
        <v>8686</v>
      </c>
      <c r="S4424" t="str">
        <f t="shared" si="69"/>
        <v>0-50K</v>
      </c>
    </row>
    <row r="4425" spans="1:19" x14ac:dyDescent="0.3">
      <c r="A4425" t="s">
        <v>38</v>
      </c>
      <c r="B4425" t="s">
        <v>47</v>
      </c>
      <c r="C4425">
        <v>2016</v>
      </c>
      <c r="D4425" t="s">
        <v>20</v>
      </c>
      <c r="E4425" t="s">
        <v>21</v>
      </c>
      <c r="F4425">
        <v>2.5</v>
      </c>
      <c r="G4425">
        <v>66646</v>
      </c>
      <c r="H4425">
        <v>187</v>
      </c>
      <c r="I4425">
        <v>151</v>
      </c>
      <c r="J4425">
        <v>2</v>
      </c>
      <c r="K4425">
        <v>0</v>
      </c>
      <c r="L4425" t="s">
        <v>34</v>
      </c>
      <c r="M4425" t="s">
        <v>94</v>
      </c>
      <c r="N4425" t="s">
        <v>23</v>
      </c>
      <c r="O4425" t="s">
        <v>24</v>
      </c>
      <c r="P4425">
        <v>34</v>
      </c>
      <c r="Q4425" t="s">
        <v>64</v>
      </c>
      <c r="R4425">
        <v>9053</v>
      </c>
      <c r="S4425" t="str">
        <f t="shared" si="69"/>
        <v>50K-100K</v>
      </c>
    </row>
    <row r="4426" spans="1:19" x14ac:dyDescent="0.3">
      <c r="A4426" t="s">
        <v>49</v>
      </c>
      <c r="B4426" t="s">
        <v>50</v>
      </c>
      <c r="C4426">
        <v>2019</v>
      </c>
      <c r="D4426" t="s">
        <v>20</v>
      </c>
      <c r="E4426" t="s">
        <v>140</v>
      </c>
      <c r="F4426">
        <v>1.5</v>
      </c>
      <c r="G4426">
        <v>49268</v>
      </c>
      <c r="H4426">
        <v>187</v>
      </c>
      <c r="I4426">
        <v>121</v>
      </c>
      <c r="J4426">
        <v>3</v>
      </c>
      <c r="K4426">
        <v>0</v>
      </c>
      <c r="L4426" t="s">
        <v>34</v>
      </c>
      <c r="M4426" t="s">
        <v>35</v>
      </c>
      <c r="N4426" t="s">
        <v>45</v>
      </c>
      <c r="O4426" t="s">
        <v>29</v>
      </c>
      <c r="P4426">
        <v>37</v>
      </c>
      <c r="Q4426" t="s">
        <v>46</v>
      </c>
      <c r="R4426">
        <v>10648</v>
      </c>
      <c r="S4426" t="str">
        <f t="shared" si="69"/>
        <v>0-50K</v>
      </c>
    </row>
    <row r="4427" spans="1:19" x14ac:dyDescent="0.3">
      <c r="A4427" t="s">
        <v>18</v>
      </c>
      <c r="B4427" t="s">
        <v>66</v>
      </c>
      <c r="C4427">
        <v>2009</v>
      </c>
      <c r="D4427" t="s">
        <v>20</v>
      </c>
      <c r="E4427" t="s">
        <v>21</v>
      </c>
      <c r="F4427">
        <v>3.2</v>
      </c>
      <c r="G4427">
        <v>193539</v>
      </c>
      <c r="H4427">
        <v>250</v>
      </c>
      <c r="I4427">
        <v>244</v>
      </c>
      <c r="J4427">
        <v>3</v>
      </c>
      <c r="K4427">
        <v>1</v>
      </c>
      <c r="L4427" t="s">
        <v>40</v>
      </c>
      <c r="M4427" t="s">
        <v>44</v>
      </c>
      <c r="N4427" t="s">
        <v>23</v>
      </c>
      <c r="O4427" t="s">
        <v>24</v>
      </c>
      <c r="P4427">
        <v>32</v>
      </c>
      <c r="Q4427" t="s">
        <v>140</v>
      </c>
      <c r="R4427">
        <v>2671</v>
      </c>
      <c r="S4427" t="str">
        <f t="shared" si="69"/>
        <v>150K-200K</v>
      </c>
    </row>
    <row r="4428" spans="1:19" x14ac:dyDescent="0.3">
      <c r="A4428" t="s">
        <v>18</v>
      </c>
      <c r="B4428" t="s">
        <v>66</v>
      </c>
      <c r="C4428">
        <v>2012</v>
      </c>
      <c r="D4428" t="s">
        <v>20</v>
      </c>
      <c r="E4428" t="s">
        <v>140</v>
      </c>
      <c r="F4428">
        <v>2.2999999999999998</v>
      </c>
      <c r="G4428">
        <v>286401</v>
      </c>
      <c r="H4428">
        <v>181</v>
      </c>
      <c r="I4428">
        <v>178</v>
      </c>
      <c r="J4428">
        <v>3</v>
      </c>
      <c r="K4428">
        <v>1</v>
      </c>
      <c r="L4428" t="s">
        <v>140</v>
      </c>
      <c r="M4428" t="s">
        <v>52</v>
      </c>
      <c r="N4428" t="s">
        <v>23</v>
      </c>
      <c r="O4428" t="s">
        <v>24</v>
      </c>
      <c r="P4428">
        <v>32</v>
      </c>
      <c r="Q4428" t="s">
        <v>91</v>
      </c>
      <c r="R4428">
        <v>2136</v>
      </c>
      <c r="S4428" t="str">
        <f t="shared" si="69"/>
        <v>200K+</v>
      </c>
    </row>
    <row r="4429" spans="1:19" x14ac:dyDescent="0.3">
      <c r="A4429" t="s">
        <v>26</v>
      </c>
      <c r="B4429" t="s">
        <v>58</v>
      </c>
      <c r="C4429">
        <v>2010</v>
      </c>
      <c r="D4429" t="s">
        <v>63</v>
      </c>
      <c r="E4429" t="s">
        <v>21</v>
      </c>
      <c r="F4429">
        <v>2.4</v>
      </c>
      <c r="G4429">
        <v>245068</v>
      </c>
      <c r="H4429">
        <v>178</v>
      </c>
      <c r="I4429">
        <v>161</v>
      </c>
      <c r="J4429">
        <v>3</v>
      </c>
      <c r="K4429">
        <v>0</v>
      </c>
      <c r="L4429" t="s">
        <v>34</v>
      </c>
      <c r="M4429" t="s">
        <v>94</v>
      </c>
      <c r="N4429" t="s">
        <v>23</v>
      </c>
      <c r="O4429" t="s">
        <v>24</v>
      </c>
      <c r="P4429">
        <v>32</v>
      </c>
      <c r="Q4429" t="s">
        <v>25</v>
      </c>
      <c r="R4429">
        <v>500</v>
      </c>
      <c r="S4429" t="str">
        <f t="shared" si="69"/>
        <v>200K+</v>
      </c>
    </row>
    <row r="4430" spans="1:19" x14ac:dyDescent="0.3">
      <c r="A4430" t="s">
        <v>38</v>
      </c>
      <c r="B4430" t="s">
        <v>86</v>
      </c>
      <c r="C4430">
        <v>2020</v>
      </c>
      <c r="D4430" t="s">
        <v>20</v>
      </c>
      <c r="E4430" t="s">
        <v>21</v>
      </c>
      <c r="F4430">
        <v>4.3</v>
      </c>
      <c r="G4430">
        <v>49503</v>
      </c>
      <c r="H4430">
        <v>336</v>
      </c>
      <c r="I4430">
        <v>187</v>
      </c>
      <c r="J4430">
        <v>2</v>
      </c>
      <c r="K4430">
        <v>0</v>
      </c>
      <c r="L4430" t="s">
        <v>34</v>
      </c>
      <c r="M4430" t="s">
        <v>72</v>
      </c>
      <c r="N4430" t="s">
        <v>84</v>
      </c>
      <c r="O4430" t="s">
        <v>95</v>
      </c>
      <c r="P4430">
        <v>32</v>
      </c>
      <c r="Q4430" t="s">
        <v>140</v>
      </c>
      <c r="R4430">
        <v>22665</v>
      </c>
      <c r="S4430" t="str">
        <f t="shared" si="69"/>
        <v>0-50K</v>
      </c>
    </row>
    <row r="4431" spans="1:19" x14ac:dyDescent="0.3">
      <c r="A4431" t="s">
        <v>73</v>
      </c>
      <c r="B4431" t="s">
        <v>90</v>
      </c>
      <c r="C4431">
        <v>2010</v>
      </c>
      <c r="D4431" t="s">
        <v>33</v>
      </c>
      <c r="E4431" t="s">
        <v>21</v>
      </c>
      <c r="F4431">
        <v>1.5</v>
      </c>
      <c r="G4431">
        <v>180525</v>
      </c>
      <c r="H4431">
        <v>132</v>
      </c>
      <c r="I4431">
        <v>127</v>
      </c>
      <c r="J4431">
        <v>4</v>
      </c>
      <c r="K4431" t="s">
        <v>140</v>
      </c>
      <c r="L4431" t="s">
        <v>43</v>
      </c>
      <c r="M4431" t="s">
        <v>94</v>
      </c>
      <c r="N4431" t="s">
        <v>45</v>
      </c>
      <c r="O4431" t="s">
        <v>24</v>
      </c>
      <c r="P4431">
        <v>50</v>
      </c>
      <c r="Q4431" t="s">
        <v>140</v>
      </c>
      <c r="R4431">
        <v>3131</v>
      </c>
      <c r="S4431" t="str">
        <f t="shared" si="69"/>
        <v>150K-200K</v>
      </c>
    </row>
    <row r="4432" spans="1:19" x14ac:dyDescent="0.3">
      <c r="A4432" t="s">
        <v>80</v>
      </c>
      <c r="B4432" t="s">
        <v>102</v>
      </c>
      <c r="C4432">
        <v>2014</v>
      </c>
      <c r="D4432" t="s">
        <v>20</v>
      </c>
      <c r="E4432" t="s">
        <v>21</v>
      </c>
      <c r="F4432">
        <v>2.7</v>
      </c>
      <c r="G4432">
        <v>129418</v>
      </c>
      <c r="H4432">
        <v>212</v>
      </c>
      <c r="I4432">
        <v>187</v>
      </c>
      <c r="J4432">
        <v>3</v>
      </c>
      <c r="K4432">
        <v>0</v>
      </c>
      <c r="L4432" t="s">
        <v>34</v>
      </c>
      <c r="M4432" t="s">
        <v>94</v>
      </c>
      <c r="N4432" t="s">
        <v>23</v>
      </c>
      <c r="O4432" t="s">
        <v>24</v>
      </c>
      <c r="P4432">
        <v>28</v>
      </c>
      <c r="Q4432" t="s">
        <v>88</v>
      </c>
      <c r="R4432">
        <v>8169</v>
      </c>
      <c r="S4432" t="str">
        <f t="shared" si="69"/>
        <v>100K-150K</v>
      </c>
    </row>
    <row r="4433" spans="1:19" x14ac:dyDescent="0.3">
      <c r="A4433" t="s">
        <v>31</v>
      </c>
      <c r="B4433" t="s">
        <v>99</v>
      </c>
      <c r="C4433">
        <v>2009</v>
      </c>
      <c r="D4433" t="s">
        <v>20</v>
      </c>
      <c r="E4433" t="s">
        <v>21</v>
      </c>
      <c r="F4433">
        <v>2.6</v>
      </c>
      <c r="G4433">
        <v>267219</v>
      </c>
      <c r="H4433">
        <v>210</v>
      </c>
      <c r="I4433">
        <v>216</v>
      </c>
      <c r="J4433">
        <v>2</v>
      </c>
      <c r="K4433">
        <v>1</v>
      </c>
      <c r="L4433" t="s">
        <v>34</v>
      </c>
      <c r="M4433" t="s">
        <v>140</v>
      </c>
      <c r="N4433" t="s">
        <v>23</v>
      </c>
      <c r="O4433" t="s">
        <v>24</v>
      </c>
      <c r="P4433">
        <v>27</v>
      </c>
      <c r="Q4433" t="s">
        <v>30</v>
      </c>
      <c r="R4433">
        <v>500</v>
      </c>
      <c r="S4433" t="str">
        <f t="shared" si="69"/>
        <v>200K+</v>
      </c>
    </row>
    <row r="4434" spans="1:19" x14ac:dyDescent="0.3">
      <c r="A4434" t="s">
        <v>26</v>
      </c>
      <c r="B4434" t="s">
        <v>58</v>
      </c>
      <c r="C4434">
        <v>2008</v>
      </c>
      <c r="D4434" t="s">
        <v>20</v>
      </c>
      <c r="E4434" t="s">
        <v>21</v>
      </c>
      <c r="F4434">
        <v>2.2000000000000002</v>
      </c>
      <c r="G4434">
        <v>179210</v>
      </c>
      <c r="H4434">
        <v>187</v>
      </c>
      <c r="I4434">
        <v>161</v>
      </c>
      <c r="J4434">
        <v>3</v>
      </c>
      <c r="K4434">
        <v>0</v>
      </c>
      <c r="L4434" t="s">
        <v>34</v>
      </c>
      <c r="M4434" t="s">
        <v>72</v>
      </c>
      <c r="N4434" t="s">
        <v>23</v>
      </c>
      <c r="O4434" t="s">
        <v>24</v>
      </c>
      <c r="P4434">
        <v>31</v>
      </c>
      <c r="Q4434" t="s">
        <v>48</v>
      </c>
      <c r="R4434">
        <v>500</v>
      </c>
      <c r="S4434" t="str">
        <f t="shared" si="69"/>
        <v>150K-200K</v>
      </c>
    </row>
    <row r="4435" spans="1:19" x14ac:dyDescent="0.3">
      <c r="A4435" t="s">
        <v>73</v>
      </c>
      <c r="B4435" t="s">
        <v>74</v>
      </c>
      <c r="C4435">
        <v>2020</v>
      </c>
      <c r="D4435" t="s">
        <v>20</v>
      </c>
      <c r="E4435" t="s">
        <v>21</v>
      </c>
      <c r="F4435">
        <v>2.6</v>
      </c>
      <c r="G4435">
        <v>3255</v>
      </c>
      <c r="H4435">
        <v>211</v>
      </c>
      <c r="I4435">
        <v>200</v>
      </c>
      <c r="J4435">
        <v>2</v>
      </c>
      <c r="K4435">
        <v>0</v>
      </c>
      <c r="L4435" t="s">
        <v>43</v>
      </c>
      <c r="M4435" t="s">
        <v>72</v>
      </c>
      <c r="N4435" t="s">
        <v>23</v>
      </c>
      <c r="O4435" t="s">
        <v>29</v>
      </c>
      <c r="P4435">
        <v>32</v>
      </c>
      <c r="Q4435" t="s">
        <v>30</v>
      </c>
      <c r="R4435">
        <v>46095</v>
      </c>
      <c r="S4435" t="str">
        <f t="shared" si="69"/>
        <v>0-50K</v>
      </c>
    </row>
    <row r="4436" spans="1:19" x14ac:dyDescent="0.3">
      <c r="A4436" t="s">
        <v>55</v>
      </c>
      <c r="B4436" t="s">
        <v>75</v>
      </c>
      <c r="C4436">
        <v>2021</v>
      </c>
      <c r="D4436" t="s">
        <v>20</v>
      </c>
      <c r="E4436" t="s">
        <v>21</v>
      </c>
      <c r="F4436">
        <v>1.5</v>
      </c>
      <c r="G4436">
        <v>48803</v>
      </c>
      <c r="H4436">
        <v>141</v>
      </c>
      <c r="I4436">
        <v>144</v>
      </c>
      <c r="J4436">
        <v>1</v>
      </c>
      <c r="K4436">
        <v>0</v>
      </c>
      <c r="L4436" t="s">
        <v>43</v>
      </c>
      <c r="M4436" t="s">
        <v>44</v>
      </c>
      <c r="N4436" t="s">
        <v>45</v>
      </c>
      <c r="O4436" t="s">
        <v>29</v>
      </c>
      <c r="P4436">
        <v>32</v>
      </c>
      <c r="Q4436" t="s">
        <v>46</v>
      </c>
      <c r="R4436">
        <v>14868</v>
      </c>
      <c r="S4436" t="str">
        <f t="shared" si="69"/>
        <v>0-50K</v>
      </c>
    </row>
    <row r="4437" spans="1:19" x14ac:dyDescent="0.3">
      <c r="A4437" t="s">
        <v>80</v>
      </c>
      <c r="B4437" t="s">
        <v>98</v>
      </c>
      <c r="C4437">
        <v>2008</v>
      </c>
      <c r="D4437" t="s">
        <v>63</v>
      </c>
      <c r="E4437" t="s">
        <v>67</v>
      </c>
      <c r="F4437">
        <v>2.2000000000000002</v>
      </c>
      <c r="G4437">
        <v>114447</v>
      </c>
      <c r="H4437">
        <v>187</v>
      </c>
      <c r="I4437">
        <v>185</v>
      </c>
      <c r="J4437">
        <v>5</v>
      </c>
      <c r="K4437">
        <v>1</v>
      </c>
      <c r="L4437" t="s">
        <v>140</v>
      </c>
      <c r="M4437" t="s">
        <v>59</v>
      </c>
      <c r="N4437" t="s">
        <v>23</v>
      </c>
      <c r="O4437" t="s">
        <v>24</v>
      </c>
      <c r="P4437">
        <v>33</v>
      </c>
      <c r="Q4437" t="s">
        <v>25</v>
      </c>
      <c r="R4437">
        <v>711</v>
      </c>
      <c r="S4437" t="str">
        <f t="shared" si="69"/>
        <v>100K-150K</v>
      </c>
    </row>
    <row r="4438" spans="1:19" x14ac:dyDescent="0.3">
      <c r="A4438" t="s">
        <v>49</v>
      </c>
      <c r="B4438" t="s">
        <v>50</v>
      </c>
      <c r="C4438">
        <v>2017</v>
      </c>
      <c r="D4438" t="s">
        <v>20</v>
      </c>
      <c r="E4438" t="s">
        <v>21</v>
      </c>
      <c r="F4438">
        <v>1.8</v>
      </c>
      <c r="G4438">
        <v>137176</v>
      </c>
      <c r="H4438">
        <v>159</v>
      </c>
      <c r="I4438">
        <v>163</v>
      </c>
      <c r="J4438">
        <v>2</v>
      </c>
      <c r="K4438" t="s">
        <v>140</v>
      </c>
      <c r="L4438" t="s">
        <v>43</v>
      </c>
      <c r="M4438" t="s">
        <v>59</v>
      </c>
      <c r="N4438" t="s">
        <v>45</v>
      </c>
      <c r="O4438" t="s">
        <v>29</v>
      </c>
      <c r="P4438">
        <v>32</v>
      </c>
      <c r="Q4438" t="s">
        <v>25</v>
      </c>
      <c r="R4438">
        <v>3489</v>
      </c>
      <c r="S4438" t="str">
        <f t="shared" si="69"/>
        <v>100K-150K</v>
      </c>
    </row>
    <row r="4439" spans="1:19" x14ac:dyDescent="0.3">
      <c r="A4439" t="s">
        <v>73</v>
      </c>
      <c r="B4439" t="s">
        <v>90</v>
      </c>
      <c r="C4439">
        <v>2016</v>
      </c>
      <c r="D4439" t="s">
        <v>20</v>
      </c>
      <c r="E4439" t="s">
        <v>21</v>
      </c>
      <c r="F4439">
        <v>1.6</v>
      </c>
      <c r="G4439">
        <v>48049</v>
      </c>
      <c r="H4439">
        <v>132</v>
      </c>
      <c r="I4439">
        <v>118</v>
      </c>
      <c r="J4439">
        <v>3</v>
      </c>
      <c r="K4439">
        <v>0</v>
      </c>
      <c r="L4439" t="s">
        <v>43</v>
      </c>
      <c r="M4439" t="s">
        <v>72</v>
      </c>
      <c r="N4439" t="s">
        <v>45</v>
      </c>
      <c r="O4439" t="s">
        <v>29</v>
      </c>
      <c r="P4439">
        <v>39</v>
      </c>
      <c r="Q4439" t="s">
        <v>140</v>
      </c>
      <c r="R4439">
        <v>17531</v>
      </c>
      <c r="S4439" t="str">
        <f t="shared" si="69"/>
        <v>0-50K</v>
      </c>
    </row>
    <row r="4440" spans="1:19" x14ac:dyDescent="0.3">
      <c r="A4440" t="s">
        <v>80</v>
      </c>
      <c r="B4440" t="s">
        <v>98</v>
      </c>
      <c r="C4440">
        <v>2023</v>
      </c>
      <c r="D4440" t="s">
        <v>33</v>
      </c>
      <c r="E4440" t="s">
        <v>21</v>
      </c>
      <c r="F4440">
        <v>2.1</v>
      </c>
      <c r="G4440">
        <v>13699</v>
      </c>
      <c r="H4440">
        <v>187</v>
      </c>
      <c r="I4440">
        <v>165</v>
      </c>
      <c r="J4440">
        <v>1</v>
      </c>
      <c r="K4440">
        <v>0</v>
      </c>
      <c r="L4440" t="s">
        <v>43</v>
      </c>
      <c r="M4440" t="s">
        <v>44</v>
      </c>
      <c r="N4440" t="s">
        <v>23</v>
      </c>
      <c r="O4440" t="s">
        <v>29</v>
      </c>
      <c r="P4440">
        <v>47</v>
      </c>
      <c r="Q4440" t="s">
        <v>30</v>
      </c>
      <c r="R4440">
        <v>25465</v>
      </c>
      <c r="S4440" t="str">
        <f t="shared" si="69"/>
        <v>0-50K</v>
      </c>
    </row>
    <row r="4441" spans="1:19" x14ac:dyDescent="0.3">
      <c r="A4441" t="s">
        <v>49</v>
      </c>
      <c r="B4441" t="s">
        <v>100</v>
      </c>
      <c r="C4441">
        <v>2018</v>
      </c>
      <c r="D4441" t="s">
        <v>33</v>
      </c>
      <c r="E4441" t="s">
        <v>21</v>
      </c>
      <c r="F4441">
        <v>1.7</v>
      </c>
      <c r="G4441">
        <v>79704</v>
      </c>
      <c r="H4441">
        <v>137</v>
      </c>
      <c r="I4441">
        <v>124</v>
      </c>
      <c r="J4441">
        <v>2</v>
      </c>
      <c r="K4441">
        <v>0</v>
      </c>
      <c r="L4441" t="s">
        <v>40</v>
      </c>
      <c r="M4441" t="s">
        <v>44</v>
      </c>
      <c r="N4441" t="s">
        <v>45</v>
      </c>
      <c r="O4441" t="s">
        <v>29</v>
      </c>
      <c r="P4441">
        <v>46</v>
      </c>
      <c r="Q4441" t="s">
        <v>46</v>
      </c>
      <c r="R4441">
        <v>9238</v>
      </c>
      <c r="S4441" t="str">
        <f t="shared" si="69"/>
        <v>50K-100K</v>
      </c>
    </row>
    <row r="4442" spans="1:19" x14ac:dyDescent="0.3">
      <c r="A4442" t="s">
        <v>49</v>
      </c>
      <c r="B4442" t="s">
        <v>50</v>
      </c>
      <c r="C4442">
        <v>2006</v>
      </c>
      <c r="D4442" t="s">
        <v>63</v>
      </c>
      <c r="E4442" t="s">
        <v>67</v>
      </c>
      <c r="F4442">
        <v>1.7</v>
      </c>
      <c r="G4442">
        <v>169247</v>
      </c>
      <c r="H4442">
        <v>153</v>
      </c>
      <c r="I4442">
        <v>187</v>
      </c>
      <c r="J4442">
        <v>5</v>
      </c>
      <c r="K4442">
        <v>1</v>
      </c>
      <c r="L4442" t="s">
        <v>43</v>
      </c>
      <c r="M4442" t="s">
        <v>140</v>
      </c>
      <c r="N4442" t="s">
        <v>45</v>
      </c>
      <c r="O4442" t="s">
        <v>29</v>
      </c>
      <c r="P4442">
        <v>35</v>
      </c>
      <c r="Q4442" t="s">
        <v>88</v>
      </c>
      <c r="R4442">
        <v>500</v>
      </c>
      <c r="S4442" t="str">
        <f t="shared" si="69"/>
        <v>150K-200K</v>
      </c>
    </row>
    <row r="4443" spans="1:19" x14ac:dyDescent="0.3">
      <c r="A4443" t="s">
        <v>38</v>
      </c>
      <c r="B4443" t="s">
        <v>47</v>
      </c>
      <c r="C4443">
        <v>2013</v>
      </c>
      <c r="D4443" t="s">
        <v>63</v>
      </c>
      <c r="E4443" t="s">
        <v>21</v>
      </c>
      <c r="F4443">
        <v>2.7</v>
      </c>
      <c r="G4443">
        <v>54537</v>
      </c>
      <c r="H4443">
        <v>212</v>
      </c>
      <c r="I4443">
        <v>212</v>
      </c>
      <c r="J4443">
        <v>3</v>
      </c>
      <c r="K4443" t="s">
        <v>140</v>
      </c>
      <c r="L4443" t="s">
        <v>43</v>
      </c>
      <c r="M4443" t="s">
        <v>140</v>
      </c>
      <c r="N4443" t="s">
        <v>23</v>
      </c>
      <c r="O4443" t="s">
        <v>24</v>
      </c>
      <c r="P4443">
        <v>33</v>
      </c>
      <c r="Q4443" t="s">
        <v>30</v>
      </c>
      <c r="R4443">
        <v>7399</v>
      </c>
      <c r="S4443" t="str">
        <f t="shared" si="69"/>
        <v>50K-100K</v>
      </c>
    </row>
    <row r="4444" spans="1:19" x14ac:dyDescent="0.3">
      <c r="A4444" t="s">
        <v>53</v>
      </c>
      <c r="B4444" t="s">
        <v>54</v>
      </c>
      <c r="C4444">
        <v>2017</v>
      </c>
      <c r="D4444" t="s">
        <v>20</v>
      </c>
      <c r="E4444" t="s">
        <v>21</v>
      </c>
      <c r="F4444">
        <v>3.2</v>
      </c>
      <c r="G4444">
        <v>74676</v>
      </c>
      <c r="H4444">
        <v>228</v>
      </c>
      <c r="I4444">
        <v>214</v>
      </c>
      <c r="J4444">
        <v>2</v>
      </c>
      <c r="K4444">
        <v>0</v>
      </c>
      <c r="L4444" t="s">
        <v>43</v>
      </c>
      <c r="M4444" t="s">
        <v>22</v>
      </c>
      <c r="N4444" t="s">
        <v>23</v>
      </c>
      <c r="O4444" t="s">
        <v>24</v>
      </c>
      <c r="P4444">
        <v>32</v>
      </c>
      <c r="Q4444" t="s">
        <v>64</v>
      </c>
      <c r="R4444">
        <v>20878</v>
      </c>
      <c r="S4444" t="str">
        <f t="shared" si="69"/>
        <v>50K-100K</v>
      </c>
    </row>
    <row r="4445" spans="1:19" x14ac:dyDescent="0.3">
      <c r="A4445" t="s">
        <v>41</v>
      </c>
      <c r="B4445" t="s">
        <v>42</v>
      </c>
      <c r="C4445">
        <v>2024</v>
      </c>
      <c r="D4445" t="s">
        <v>20</v>
      </c>
      <c r="E4445" t="s">
        <v>21</v>
      </c>
      <c r="F4445">
        <v>1.9</v>
      </c>
      <c r="G4445">
        <v>1596</v>
      </c>
      <c r="H4445">
        <v>143</v>
      </c>
      <c r="I4445">
        <v>126</v>
      </c>
      <c r="J4445">
        <v>1</v>
      </c>
      <c r="K4445">
        <v>0</v>
      </c>
      <c r="L4445" t="s">
        <v>34</v>
      </c>
      <c r="M4445" t="s">
        <v>94</v>
      </c>
      <c r="N4445" t="s">
        <v>45</v>
      </c>
      <c r="O4445" t="s">
        <v>29</v>
      </c>
      <c r="P4445">
        <v>35</v>
      </c>
      <c r="Q4445" t="s">
        <v>88</v>
      </c>
      <c r="R4445">
        <v>25608</v>
      </c>
      <c r="S4445" t="str">
        <f t="shared" si="69"/>
        <v>0-50K</v>
      </c>
    </row>
    <row r="4446" spans="1:19" x14ac:dyDescent="0.3">
      <c r="A4446" t="s">
        <v>73</v>
      </c>
      <c r="B4446" t="s">
        <v>74</v>
      </c>
      <c r="C4446">
        <v>2010</v>
      </c>
      <c r="D4446" t="s">
        <v>20</v>
      </c>
      <c r="E4446" t="s">
        <v>21</v>
      </c>
      <c r="F4446">
        <v>3.3</v>
      </c>
      <c r="G4446">
        <v>128004</v>
      </c>
      <c r="H4446">
        <v>257</v>
      </c>
      <c r="I4446">
        <v>249</v>
      </c>
      <c r="J4446">
        <v>3</v>
      </c>
      <c r="K4446">
        <v>1</v>
      </c>
      <c r="L4446" t="s">
        <v>34</v>
      </c>
      <c r="M4446" t="s">
        <v>94</v>
      </c>
      <c r="N4446" t="s">
        <v>23</v>
      </c>
      <c r="O4446" t="s">
        <v>24</v>
      </c>
      <c r="P4446">
        <v>32</v>
      </c>
      <c r="Q4446" t="s">
        <v>64</v>
      </c>
      <c r="R4446">
        <v>9525</v>
      </c>
      <c r="S4446" t="str">
        <f t="shared" si="69"/>
        <v>100K-150K</v>
      </c>
    </row>
    <row r="4447" spans="1:19" x14ac:dyDescent="0.3">
      <c r="A4447" t="s">
        <v>31</v>
      </c>
      <c r="B4447" t="s">
        <v>32</v>
      </c>
      <c r="C4447">
        <v>2017</v>
      </c>
      <c r="D4447" t="s">
        <v>20</v>
      </c>
      <c r="E4447" t="s">
        <v>21</v>
      </c>
      <c r="F4447">
        <v>2.1</v>
      </c>
      <c r="G4447">
        <v>73109</v>
      </c>
      <c r="H4447">
        <v>187</v>
      </c>
      <c r="I4447">
        <v>174</v>
      </c>
      <c r="J4447">
        <v>3</v>
      </c>
      <c r="K4447">
        <v>0</v>
      </c>
      <c r="L4447" t="s">
        <v>43</v>
      </c>
      <c r="M4447" t="s">
        <v>44</v>
      </c>
      <c r="N4447" t="s">
        <v>36</v>
      </c>
      <c r="O4447" t="s">
        <v>24</v>
      </c>
      <c r="P4447">
        <v>34</v>
      </c>
      <c r="Q4447" t="s">
        <v>37</v>
      </c>
      <c r="R4447">
        <v>9495</v>
      </c>
      <c r="S4447" t="str">
        <f t="shared" si="69"/>
        <v>50K-100K</v>
      </c>
    </row>
    <row r="4448" spans="1:19" x14ac:dyDescent="0.3">
      <c r="A4448" t="s">
        <v>80</v>
      </c>
      <c r="B4448" t="s">
        <v>102</v>
      </c>
      <c r="C4448">
        <v>2022</v>
      </c>
      <c r="D4448" t="s">
        <v>63</v>
      </c>
      <c r="E4448" t="s">
        <v>21</v>
      </c>
      <c r="F4448">
        <v>3</v>
      </c>
      <c r="G4448">
        <v>918</v>
      </c>
      <c r="H4448">
        <v>235</v>
      </c>
      <c r="I4448">
        <v>215</v>
      </c>
      <c r="J4448">
        <v>1</v>
      </c>
      <c r="K4448" t="s">
        <v>140</v>
      </c>
      <c r="L4448" t="s">
        <v>34</v>
      </c>
      <c r="M4448" t="s">
        <v>22</v>
      </c>
      <c r="N4448" t="s">
        <v>23</v>
      </c>
      <c r="O4448" t="s">
        <v>24</v>
      </c>
      <c r="P4448">
        <v>32</v>
      </c>
      <c r="Q4448" t="s">
        <v>91</v>
      </c>
      <c r="R4448">
        <v>28855</v>
      </c>
      <c r="S4448" t="str">
        <f t="shared" si="69"/>
        <v>0-50K</v>
      </c>
    </row>
    <row r="4449" spans="1:19" x14ac:dyDescent="0.3">
      <c r="A4449" t="s">
        <v>55</v>
      </c>
      <c r="B4449" t="s">
        <v>78</v>
      </c>
      <c r="C4449">
        <v>2005</v>
      </c>
      <c r="D4449" t="s">
        <v>20</v>
      </c>
      <c r="E4449" t="s">
        <v>67</v>
      </c>
      <c r="F4449">
        <v>1.9</v>
      </c>
      <c r="G4449">
        <v>293655</v>
      </c>
      <c r="H4449">
        <v>139</v>
      </c>
      <c r="I4449">
        <v>131</v>
      </c>
      <c r="J4449">
        <v>4</v>
      </c>
      <c r="K4449">
        <v>0</v>
      </c>
      <c r="L4449" t="s">
        <v>140</v>
      </c>
      <c r="M4449" t="s">
        <v>52</v>
      </c>
      <c r="N4449" t="s">
        <v>45</v>
      </c>
      <c r="O4449" t="s">
        <v>29</v>
      </c>
      <c r="P4449">
        <v>39</v>
      </c>
      <c r="Q4449" t="s">
        <v>30</v>
      </c>
      <c r="R4449">
        <v>500</v>
      </c>
      <c r="S4449" t="str">
        <f t="shared" si="69"/>
        <v>200K+</v>
      </c>
    </row>
    <row r="4450" spans="1:19" x14ac:dyDescent="0.3">
      <c r="A4450" t="s">
        <v>80</v>
      </c>
      <c r="B4450" t="s">
        <v>102</v>
      </c>
      <c r="C4450">
        <v>2016</v>
      </c>
      <c r="D4450" t="s">
        <v>63</v>
      </c>
      <c r="E4450" t="s">
        <v>21</v>
      </c>
      <c r="F4450">
        <v>2.5</v>
      </c>
      <c r="G4450">
        <v>144424</v>
      </c>
      <c r="H4450">
        <v>253</v>
      </c>
      <c r="I4450">
        <v>228</v>
      </c>
      <c r="J4450">
        <v>3</v>
      </c>
      <c r="K4450">
        <v>1</v>
      </c>
      <c r="L4450" t="s">
        <v>140</v>
      </c>
      <c r="M4450" t="s">
        <v>140</v>
      </c>
      <c r="N4450" t="s">
        <v>23</v>
      </c>
      <c r="O4450" t="s">
        <v>24</v>
      </c>
      <c r="P4450">
        <v>24</v>
      </c>
      <c r="Q4450" t="s">
        <v>91</v>
      </c>
      <c r="R4450">
        <v>7180</v>
      </c>
      <c r="S4450" t="str">
        <f t="shared" si="69"/>
        <v>100K-150K</v>
      </c>
    </row>
    <row r="4451" spans="1:19" x14ac:dyDescent="0.3">
      <c r="A4451" t="s">
        <v>53</v>
      </c>
      <c r="B4451" t="s">
        <v>54</v>
      </c>
      <c r="C4451">
        <v>2014</v>
      </c>
      <c r="D4451" t="s">
        <v>20</v>
      </c>
      <c r="E4451" t="s">
        <v>21</v>
      </c>
      <c r="F4451">
        <v>2.7</v>
      </c>
      <c r="G4451">
        <v>81846</v>
      </c>
      <c r="H4451">
        <v>191</v>
      </c>
      <c r="I4451">
        <v>178</v>
      </c>
      <c r="J4451">
        <v>2</v>
      </c>
      <c r="K4451">
        <v>1</v>
      </c>
      <c r="L4451" t="s">
        <v>40</v>
      </c>
      <c r="M4451" t="s">
        <v>44</v>
      </c>
      <c r="N4451" t="s">
        <v>23</v>
      </c>
      <c r="O4451" t="s">
        <v>24</v>
      </c>
      <c r="P4451">
        <v>31</v>
      </c>
      <c r="Q4451" t="s">
        <v>140</v>
      </c>
      <c r="R4451">
        <v>11737</v>
      </c>
      <c r="S4451" t="str">
        <f t="shared" si="69"/>
        <v>50K-100K</v>
      </c>
    </row>
    <row r="4452" spans="1:19" x14ac:dyDescent="0.3">
      <c r="A4452" t="s">
        <v>18</v>
      </c>
      <c r="B4452" t="s">
        <v>70</v>
      </c>
      <c r="C4452">
        <v>2024</v>
      </c>
      <c r="D4452" t="s">
        <v>20</v>
      </c>
      <c r="E4452" t="s">
        <v>21</v>
      </c>
      <c r="F4452">
        <v>1.6</v>
      </c>
      <c r="G4452">
        <v>8038</v>
      </c>
      <c r="H4452">
        <v>187</v>
      </c>
      <c r="I4452">
        <v>144</v>
      </c>
      <c r="J4452">
        <v>1</v>
      </c>
      <c r="K4452">
        <v>0</v>
      </c>
      <c r="L4452" t="s">
        <v>43</v>
      </c>
      <c r="M4452" t="s">
        <v>59</v>
      </c>
      <c r="N4452" t="s">
        <v>45</v>
      </c>
      <c r="O4452" t="s">
        <v>29</v>
      </c>
      <c r="P4452">
        <v>39</v>
      </c>
      <c r="Q4452" t="s">
        <v>57</v>
      </c>
      <c r="R4452">
        <v>55687</v>
      </c>
      <c r="S4452" t="str">
        <f t="shared" si="69"/>
        <v>0-50K</v>
      </c>
    </row>
    <row r="4453" spans="1:19" x14ac:dyDescent="0.3">
      <c r="A4453" t="s">
        <v>31</v>
      </c>
      <c r="B4453" t="s">
        <v>32</v>
      </c>
      <c r="C4453">
        <v>2024</v>
      </c>
      <c r="D4453" t="s">
        <v>33</v>
      </c>
      <c r="E4453" t="s">
        <v>21</v>
      </c>
      <c r="F4453">
        <v>1.4</v>
      </c>
      <c r="G4453">
        <v>100</v>
      </c>
      <c r="H4453">
        <v>110</v>
      </c>
      <c r="I4453">
        <v>106</v>
      </c>
      <c r="J4453">
        <v>1</v>
      </c>
      <c r="K4453">
        <v>0</v>
      </c>
      <c r="L4453" t="s">
        <v>43</v>
      </c>
      <c r="M4453" t="s">
        <v>44</v>
      </c>
      <c r="N4453" t="s">
        <v>36</v>
      </c>
      <c r="O4453" t="s">
        <v>24</v>
      </c>
      <c r="P4453">
        <v>59</v>
      </c>
      <c r="Q4453" t="s">
        <v>140</v>
      </c>
      <c r="R4453">
        <v>23152</v>
      </c>
      <c r="S4453" t="str">
        <f t="shared" si="69"/>
        <v>0-50K</v>
      </c>
    </row>
    <row r="4454" spans="1:19" x14ac:dyDescent="0.3">
      <c r="A4454" t="s">
        <v>53</v>
      </c>
      <c r="B4454" t="s">
        <v>71</v>
      </c>
      <c r="C4454">
        <v>2010</v>
      </c>
      <c r="D4454" t="s">
        <v>63</v>
      </c>
      <c r="E4454" t="s">
        <v>140</v>
      </c>
      <c r="F4454">
        <v>2.5</v>
      </c>
      <c r="G4454">
        <v>104327</v>
      </c>
      <c r="H4454">
        <v>166</v>
      </c>
      <c r="I4454">
        <v>152</v>
      </c>
      <c r="J4454">
        <v>4</v>
      </c>
      <c r="K4454">
        <v>0</v>
      </c>
      <c r="L4454" t="s">
        <v>34</v>
      </c>
      <c r="M4454" t="s">
        <v>35</v>
      </c>
      <c r="N4454" t="s">
        <v>45</v>
      </c>
      <c r="O4454" t="s">
        <v>29</v>
      </c>
      <c r="P4454">
        <v>32</v>
      </c>
      <c r="Q4454" t="s">
        <v>76</v>
      </c>
      <c r="R4454">
        <v>7360</v>
      </c>
      <c r="S4454" t="str">
        <f t="shared" si="69"/>
        <v>100K-150K</v>
      </c>
    </row>
    <row r="4455" spans="1:19" x14ac:dyDescent="0.3">
      <c r="A4455" t="s">
        <v>53</v>
      </c>
      <c r="B4455" t="s">
        <v>79</v>
      </c>
      <c r="C4455">
        <v>2016</v>
      </c>
      <c r="D4455" t="s">
        <v>20</v>
      </c>
      <c r="E4455" t="s">
        <v>140</v>
      </c>
      <c r="F4455">
        <v>2.5</v>
      </c>
      <c r="G4455">
        <v>81537</v>
      </c>
      <c r="H4455">
        <v>118</v>
      </c>
      <c r="I4455">
        <v>112</v>
      </c>
      <c r="J4455">
        <v>3</v>
      </c>
      <c r="K4455">
        <v>1</v>
      </c>
      <c r="L4455" t="s">
        <v>43</v>
      </c>
      <c r="M4455" t="s">
        <v>72</v>
      </c>
      <c r="N4455" t="s">
        <v>45</v>
      </c>
      <c r="O4455" t="s">
        <v>29</v>
      </c>
      <c r="P4455">
        <v>32</v>
      </c>
      <c r="Q4455" t="s">
        <v>140</v>
      </c>
      <c r="R4455">
        <v>21608</v>
      </c>
      <c r="S4455" t="str">
        <f t="shared" si="69"/>
        <v>50K-100K</v>
      </c>
    </row>
    <row r="4456" spans="1:19" x14ac:dyDescent="0.3">
      <c r="A4456" t="s">
        <v>53</v>
      </c>
      <c r="B4456" t="s">
        <v>77</v>
      </c>
      <c r="C4456">
        <v>2015</v>
      </c>
      <c r="D4456" t="s">
        <v>33</v>
      </c>
      <c r="E4456" t="s">
        <v>21</v>
      </c>
      <c r="F4456">
        <v>3.1</v>
      </c>
      <c r="G4456">
        <v>144986</v>
      </c>
      <c r="H4456">
        <v>215</v>
      </c>
      <c r="I4456">
        <v>195</v>
      </c>
      <c r="J4456">
        <v>2</v>
      </c>
      <c r="K4456">
        <v>1</v>
      </c>
      <c r="L4456" t="s">
        <v>140</v>
      </c>
      <c r="M4456" t="s">
        <v>44</v>
      </c>
      <c r="N4456" t="s">
        <v>23</v>
      </c>
      <c r="O4456" t="s">
        <v>24</v>
      </c>
      <c r="P4456">
        <v>42</v>
      </c>
      <c r="Q4456" t="s">
        <v>25</v>
      </c>
      <c r="R4456">
        <v>18054</v>
      </c>
      <c r="S4456" t="str">
        <f t="shared" si="69"/>
        <v>100K-150K</v>
      </c>
    </row>
    <row r="4457" spans="1:19" x14ac:dyDescent="0.3">
      <c r="A4457" t="s">
        <v>53</v>
      </c>
      <c r="B4457" t="s">
        <v>71</v>
      </c>
      <c r="C4457">
        <v>2022</v>
      </c>
      <c r="D4457" t="s">
        <v>20</v>
      </c>
      <c r="E4457" t="s">
        <v>140</v>
      </c>
      <c r="F4457">
        <v>1.5</v>
      </c>
      <c r="G4457">
        <v>27251</v>
      </c>
      <c r="H4457">
        <v>136</v>
      </c>
      <c r="I4457">
        <v>187</v>
      </c>
      <c r="J4457">
        <v>1</v>
      </c>
      <c r="K4457">
        <v>0</v>
      </c>
      <c r="L4457" t="s">
        <v>43</v>
      </c>
      <c r="M4457" t="s">
        <v>52</v>
      </c>
      <c r="N4457" t="s">
        <v>45</v>
      </c>
      <c r="O4457" t="s">
        <v>29</v>
      </c>
      <c r="P4457">
        <v>41</v>
      </c>
      <c r="Q4457" t="s">
        <v>88</v>
      </c>
      <c r="R4457">
        <v>35545</v>
      </c>
      <c r="S4457" t="str">
        <f t="shared" si="69"/>
        <v>0-50K</v>
      </c>
    </row>
    <row r="4458" spans="1:19" x14ac:dyDescent="0.3">
      <c r="A4458" t="s">
        <v>80</v>
      </c>
      <c r="B4458" t="s">
        <v>81</v>
      </c>
      <c r="C4458">
        <v>2015</v>
      </c>
      <c r="D4458" t="s">
        <v>65</v>
      </c>
      <c r="E4458" t="s">
        <v>67</v>
      </c>
      <c r="F4458">
        <v>0</v>
      </c>
      <c r="G4458">
        <v>135494</v>
      </c>
      <c r="H4458">
        <v>267</v>
      </c>
      <c r="I4458">
        <v>293</v>
      </c>
      <c r="J4458">
        <v>1</v>
      </c>
      <c r="K4458">
        <v>0</v>
      </c>
      <c r="L4458" t="s">
        <v>34</v>
      </c>
      <c r="M4458" t="s">
        <v>44</v>
      </c>
      <c r="N4458" t="s">
        <v>82</v>
      </c>
      <c r="O4458" t="s">
        <v>24</v>
      </c>
      <c r="P4458">
        <v>100</v>
      </c>
      <c r="Q4458" t="s">
        <v>48</v>
      </c>
      <c r="R4458">
        <v>6245</v>
      </c>
      <c r="S4458" t="str">
        <f t="shared" si="69"/>
        <v>100K-150K</v>
      </c>
    </row>
    <row r="4459" spans="1:19" x14ac:dyDescent="0.3">
      <c r="A4459" t="s">
        <v>31</v>
      </c>
      <c r="B4459" t="s">
        <v>85</v>
      </c>
      <c r="C4459">
        <v>2006</v>
      </c>
      <c r="D4459" t="s">
        <v>20</v>
      </c>
      <c r="E4459" t="s">
        <v>21</v>
      </c>
      <c r="F4459">
        <v>2.5</v>
      </c>
      <c r="G4459">
        <v>231299</v>
      </c>
      <c r="H4459">
        <v>187</v>
      </c>
      <c r="I4459">
        <v>187</v>
      </c>
      <c r="J4459">
        <v>5</v>
      </c>
      <c r="K4459">
        <v>1</v>
      </c>
      <c r="L4459" t="s">
        <v>140</v>
      </c>
      <c r="M4459" t="s">
        <v>94</v>
      </c>
      <c r="N4459" t="s">
        <v>23</v>
      </c>
      <c r="O4459" t="s">
        <v>24</v>
      </c>
      <c r="P4459">
        <v>26</v>
      </c>
      <c r="Q4459" t="s">
        <v>48</v>
      </c>
      <c r="R4459">
        <v>500</v>
      </c>
      <c r="S4459" t="str">
        <f t="shared" si="69"/>
        <v>200K+</v>
      </c>
    </row>
    <row r="4460" spans="1:19" x14ac:dyDescent="0.3">
      <c r="A4460" t="s">
        <v>26</v>
      </c>
      <c r="B4460" t="s">
        <v>68</v>
      </c>
      <c r="C4460">
        <v>2007</v>
      </c>
      <c r="D4460" t="s">
        <v>20</v>
      </c>
      <c r="E4460" t="s">
        <v>67</v>
      </c>
      <c r="F4460">
        <v>1.7</v>
      </c>
      <c r="G4460">
        <v>273737</v>
      </c>
      <c r="H4460">
        <v>130</v>
      </c>
      <c r="I4460">
        <v>128</v>
      </c>
      <c r="J4460">
        <v>4</v>
      </c>
      <c r="K4460">
        <v>1</v>
      </c>
      <c r="L4460" t="s">
        <v>40</v>
      </c>
      <c r="M4460" t="s">
        <v>59</v>
      </c>
      <c r="N4460" t="s">
        <v>45</v>
      </c>
      <c r="O4460" t="s">
        <v>29</v>
      </c>
      <c r="P4460">
        <v>35</v>
      </c>
      <c r="Q4460" t="s">
        <v>57</v>
      </c>
      <c r="R4460">
        <v>500</v>
      </c>
      <c r="S4460" t="str">
        <f t="shared" si="69"/>
        <v>200K+</v>
      </c>
    </row>
    <row r="4461" spans="1:19" x14ac:dyDescent="0.3">
      <c r="A4461" t="s">
        <v>41</v>
      </c>
      <c r="B4461" t="s">
        <v>96</v>
      </c>
      <c r="C4461">
        <v>2016</v>
      </c>
      <c r="D4461" t="s">
        <v>33</v>
      </c>
      <c r="E4461" t="s">
        <v>21</v>
      </c>
      <c r="F4461">
        <v>1.6</v>
      </c>
      <c r="G4461">
        <v>157733</v>
      </c>
      <c r="H4461">
        <v>133</v>
      </c>
      <c r="I4461">
        <v>187</v>
      </c>
      <c r="J4461">
        <v>1</v>
      </c>
      <c r="K4461">
        <v>0</v>
      </c>
      <c r="L4461" t="s">
        <v>40</v>
      </c>
      <c r="M4461" t="s">
        <v>72</v>
      </c>
      <c r="N4461" t="s">
        <v>45</v>
      </c>
      <c r="O4461" t="s">
        <v>29</v>
      </c>
      <c r="P4461">
        <v>32</v>
      </c>
      <c r="Q4461" t="s">
        <v>140</v>
      </c>
      <c r="R4461">
        <v>1855</v>
      </c>
      <c r="S4461" t="str">
        <f t="shared" si="69"/>
        <v>150K-200K</v>
      </c>
    </row>
    <row r="4462" spans="1:19" x14ac:dyDescent="0.3">
      <c r="A4462" t="s">
        <v>80</v>
      </c>
      <c r="B4462" t="s">
        <v>81</v>
      </c>
      <c r="C4462">
        <v>2024</v>
      </c>
      <c r="D4462" t="s">
        <v>33</v>
      </c>
      <c r="E4462" t="s">
        <v>21</v>
      </c>
      <c r="F4462">
        <v>3</v>
      </c>
      <c r="G4462">
        <v>329</v>
      </c>
      <c r="H4462">
        <v>246</v>
      </c>
      <c r="I4462">
        <v>223</v>
      </c>
      <c r="J4462">
        <v>1</v>
      </c>
      <c r="K4462">
        <v>0</v>
      </c>
      <c r="L4462" t="s">
        <v>34</v>
      </c>
      <c r="M4462" t="s">
        <v>140</v>
      </c>
      <c r="N4462" t="s">
        <v>82</v>
      </c>
      <c r="O4462" t="s">
        <v>60</v>
      </c>
      <c r="P4462">
        <v>43</v>
      </c>
      <c r="Q4462" t="s">
        <v>64</v>
      </c>
      <c r="R4462">
        <v>27097</v>
      </c>
      <c r="S4462" t="str">
        <f t="shared" si="69"/>
        <v>0-50K</v>
      </c>
    </row>
    <row r="4463" spans="1:19" x14ac:dyDescent="0.3">
      <c r="A4463" t="s">
        <v>49</v>
      </c>
      <c r="B4463" t="s">
        <v>100</v>
      </c>
      <c r="C4463">
        <v>2006</v>
      </c>
      <c r="D4463" t="s">
        <v>33</v>
      </c>
      <c r="E4463" t="s">
        <v>67</v>
      </c>
      <c r="F4463">
        <v>2</v>
      </c>
      <c r="G4463">
        <v>229327</v>
      </c>
      <c r="H4463">
        <v>153</v>
      </c>
      <c r="I4463">
        <v>187</v>
      </c>
      <c r="J4463">
        <v>5</v>
      </c>
      <c r="K4463">
        <v>1</v>
      </c>
      <c r="L4463" t="s">
        <v>34</v>
      </c>
      <c r="M4463" t="s">
        <v>94</v>
      </c>
      <c r="N4463" t="s">
        <v>45</v>
      </c>
      <c r="O4463" t="s">
        <v>29</v>
      </c>
      <c r="P4463">
        <v>44</v>
      </c>
      <c r="Q4463" t="s">
        <v>37</v>
      </c>
      <c r="R4463">
        <v>500</v>
      </c>
      <c r="S4463" t="str">
        <f t="shared" si="69"/>
        <v>200K+</v>
      </c>
    </row>
    <row r="4464" spans="1:19" x14ac:dyDescent="0.3">
      <c r="A4464" t="s">
        <v>53</v>
      </c>
      <c r="B4464" t="s">
        <v>54</v>
      </c>
      <c r="C4464">
        <v>2018</v>
      </c>
      <c r="D4464" t="s">
        <v>63</v>
      </c>
      <c r="E4464" t="s">
        <v>21</v>
      </c>
      <c r="F4464">
        <v>2.5</v>
      </c>
      <c r="G4464">
        <v>95090</v>
      </c>
      <c r="H4464">
        <v>184</v>
      </c>
      <c r="I4464">
        <v>176</v>
      </c>
      <c r="J4464">
        <v>1</v>
      </c>
      <c r="K4464">
        <v>1</v>
      </c>
      <c r="L4464" t="s">
        <v>43</v>
      </c>
      <c r="M4464" t="s">
        <v>22</v>
      </c>
      <c r="N4464" t="s">
        <v>23</v>
      </c>
      <c r="O4464" t="s">
        <v>24</v>
      </c>
      <c r="P4464">
        <v>29</v>
      </c>
      <c r="Q4464" t="s">
        <v>48</v>
      </c>
      <c r="R4464">
        <v>20088</v>
      </c>
      <c r="S4464" t="str">
        <f t="shared" si="69"/>
        <v>50K-100K</v>
      </c>
    </row>
    <row r="4465" spans="1:19" x14ac:dyDescent="0.3">
      <c r="A4465" t="s">
        <v>73</v>
      </c>
      <c r="B4465" t="s">
        <v>74</v>
      </c>
      <c r="C4465">
        <v>2017</v>
      </c>
      <c r="D4465" t="s">
        <v>20</v>
      </c>
      <c r="E4465" t="s">
        <v>21</v>
      </c>
      <c r="F4465">
        <v>2.5</v>
      </c>
      <c r="G4465">
        <v>147811</v>
      </c>
      <c r="H4465">
        <v>223</v>
      </c>
      <c r="I4465">
        <v>204</v>
      </c>
      <c r="J4465">
        <v>1</v>
      </c>
      <c r="K4465">
        <v>0</v>
      </c>
      <c r="L4465" t="s">
        <v>140</v>
      </c>
      <c r="M4465" t="s">
        <v>140</v>
      </c>
      <c r="N4465" t="s">
        <v>23</v>
      </c>
      <c r="O4465" t="s">
        <v>29</v>
      </c>
      <c r="P4465">
        <v>30</v>
      </c>
      <c r="Q4465" t="s">
        <v>140</v>
      </c>
      <c r="R4465">
        <v>22588</v>
      </c>
      <c r="S4465" t="str">
        <f t="shared" si="69"/>
        <v>100K-150K</v>
      </c>
    </row>
    <row r="4466" spans="1:19" x14ac:dyDescent="0.3">
      <c r="A4466" t="s">
        <v>55</v>
      </c>
      <c r="B4466" t="s">
        <v>78</v>
      </c>
      <c r="C4466">
        <v>2013</v>
      </c>
      <c r="D4466" t="s">
        <v>20</v>
      </c>
      <c r="E4466" t="s">
        <v>21</v>
      </c>
      <c r="F4466">
        <v>1.8</v>
      </c>
      <c r="G4466">
        <v>131965</v>
      </c>
      <c r="H4466">
        <v>128</v>
      </c>
      <c r="I4466">
        <v>124</v>
      </c>
      <c r="J4466">
        <v>2</v>
      </c>
      <c r="K4466" t="s">
        <v>140</v>
      </c>
      <c r="L4466" t="s">
        <v>43</v>
      </c>
      <c r="M4466" t="s">
        <v>35</v>
      </c>
      <c r="N4466" t="s">
        <v>45</v>
      </c>
      <c r="O4466" t="s">
        <v>29</v>
      </c>
      <c r="P4466">
        <v>37</v>
      </c>
      <c r="Q4466" t="s">
        <v>30</v>
      </c>
      <c r="R4466">
        <v>3880</v>
      </c>
      <c r="S4466" t="str">
        <f t="shared" si="69"/>
        <v>100K-150K</v>
      </c>
    </row>
    <row r="4467" spans="1:19" x14ac:dyDescent="0.3">
      <c r="A4467" t="s">
        <v>73</v>
      </c>
      <c r="B4467" t="s">
        <v>97</v>
      </c>
      <c r="C4467">
        <v>2022</v>
      </c>
      <c r="D4467" t="s">
        <v>20</v>
      </c>
      <c r="E4467" t="s">
        <v>21</v>
      </c>
      <c r="F4467">
        <v>2.2000000000000002</v>
      </c>
      <c r="G4467">
        <v>27504</v>
      </c>
      <c r="H4467">
        <v>187</v>
      </c>
      <c r="I4467">
        <v>170</v>
      </c>
      <c r="J4467">
        <v>1</v>
      </c>
      <c r="K4467" t="s">
        <v>140</v>
      </c>
      <c r="L4467" t="s">
        <v>34</v>
      </c>
      <c r="M4467" t="s">
        <v>94</v>
      </c>
      <c r="N4467" t="s">
        <v>45</v>
      </c>
      <c r="O4467" t="s">
        <v>29</v>
      </c>
      <c r="P4467">
        <v>31</v>
      </c>
      <c r="Q4467" t="s">
        <v>30</v>
      </c>
      <c r="R4467">
        <v>37891</v>
      </c>
      <c r="S4467" t="str">
        <f t="shared" si="69"/>
        <v>0-50K</v>
      </c>
    </row>
    <row r="4468" spans="1:19" x14ac:dyDescent="0.3">
      <c r="A4468" t="s">
        <v>80</v>
      </c>
      <c r="B4468" t="s">
        <v>83</v>
      </c>
      <c r="C4468">
        <v>2007</v>
      </c>
      <c r="D4468" t="s">
        <v>63</v>
      </c>
      <c r="E4468" t="s">
        <v>67</v>
      </c>
      <c r="F4468">
        <v>2.5</v>
      </c>
      <c r="G4468">
        <v>216608</v>
      </c>
      <c r="H4468">
        <v>338</v>
      </c>
      <c r="I4468">
        <v>321</v>
      </c>
      <c r="J4468">
        <v>3</v>
      </c>
      <c r="K4468">
        <v>1</v>
      </c>
      <c r="L4468" t="s">
        <v>43</v>
      </c>
      <c r="M4468" t="s">
        <v>35</v>
      </c>
      <c r="N4468" t="s">
        <v>84</v>
      </c>
      <c r="O4468" t="s">
        <v>95</v>
      </c>
      <c r="P4468">
        <v>15</v>
      </c>
      <c r="Q4468" t="s">
        <v>88</v>
      </c>
      <c r="R4468">
        <v>500</v>
      </c>
      <c r="S4468" t="str">
        <f t="shared" si="69"/>
        <v>200K+</v>
      </c>
    </row>
    <row r="4469" spans="1:19" x14ac:dyDescent="0.3">
      <c r="A4469" t="s">
        <v>26</v>
      </c>
      <c r="B4469" t="s">
        <v>27</v>
      </c>
      <c r="C4469">
        <v>2019</v>
      </c>
      <c r="D4469" t="s">
        <v>63</v>
      </c>
      <c r="E4469" t="s">
        <v>21</v>
      </c>
      <c r="F4469">
        <v>2.4</v>
      </c>
      <c r="G4469">
        <v>60828</v>
      </c>
      <c r="H4469">
        <v>200</v>
      </c>
      <c r="I4469">
        <v>198</v>
      </c>
      <c r="J4469">
        <v>1</v>
      </c>
      <c r="K4469">
        <v>0</v>
      </c>
      <c r="L4469" t="s">
        <v>140</v>
      </c>
      <c r="M4469" t="s">
        <v>22</v>
      </c>
      <c r="N4469" t="s">
        <v>23</v>
      </c>
      <c r="O4469" t="s">
        <v>24</v>
      </c>
      <c r="P4469">
        <v>28</v>
      </c>
      <c r="Q4469" t="s">
        <v>30</v>
      </c>
      <c r="R4469">
        <v>14475</v>
      </c>
      <c r="S4469" t="str">
        <f t="shared" si="69"/>
        <v>50K-100K</v>
      </c>
    </row>
    <row r="4470" spans="1:19" x14ac:dyDescent="0.3">
      <c r="A4470" t="s">
        <v>26</v>
      </c>
      <c r="B4470" t="s">
        <v>68</v>
      </c>
      <c r="C4470">
        <v>2024</v>
      </c>
      <c r="D4470" t="s">
        <v>33</v>
      </c>
      <c r="E4470" t="s">
        <v>21</v>
      </c>
      <c r="F4470">
        <v>1.5</v>
      </c>
      <c r="G4470">
        <v>100</v>
      </c>
      <c r="H4470">
        <v>106</v>
      </c>
      <c r="I4470">
        <v>114</v>
      </c>
      <c r="J4470">
        <v>1</v>
      </c>
      <c r="K4470">
        <v>0</v>
      </c>
      <c r="L4470" t="s">
        <v>34</v>
      </c>
      <c r="M4470" t="s">
        <v>28</v>
      </c>
      <c r="N4470" t="s">
        <v>45</v>
      </c>
      <c r="O4470" t="s">
        <v>24</v>
      </c>
      <c r="P4470">
        <v>51</v>
      </c>
      <c r="Q4470" t="s">
        <v>46</v>
      </c>
      <c r="R4470">
        <v>24495</v>
      </c>
      <c r="S4470" t="str">
        <f t="shared" si="69"/>
        <v>0-50K</v>
      </c>
    </row>
    <row r="4471" spans="1:19" x14ac:dyDescent="0.3">
      <c r="A4471" t="s">
        <v>49</v>
      </c>
      <c r="B4471" t="s">
        <v>93</v>
      </c>
      <c r="C4471">
        <v>2009</v>
      </c>
      <c r="D4471" t="s">
        <v>20</v>
      </c>
      <c r="E4471" t="s">
        <v>21</v>
      </c>
      <c r="F4471">
        <v>2.5</v>
      </c>
      <c r="G4471">
        <v>186070</v>
      </c>
      <c r="H4471">
        <v>172</v>
      </c>
      <c r="I4471">
        <v>187</v>
      </c>
      <c r="J4471">
        <v>4</v>
      </c>
      <c r="K4471">
        <v>0</v>
      </c>
      <c r="L4471" t="s">
        <v>43</v>
      </c>
      <c r="M4471" t="s">
        <v>35</v>
      </c>
      <c r="N4471" t="s">
        <v>23</v>
      </c>
      <c r="O4471" t="s">
        <v>24</v>
      </c>
      <c r="P4471">
        <v>32</v>
      </c>
      <c r="Q4471" t="s">
        <v>30</v>
      </c>
      <c r="R4471">
        <v>500</v>
      </c>
      <c r="S4471" t="str">
        <f t="shared" si="69"/>
        <v>150K-200K</v>
      </c>
    </row>
    <row r="4472" spans="1:19" x14ac:dyDescent="0.3">
      <c r="A4472" t="s">
        <v>18</v>
      </c>
      <c r="B4472" t="s">
        <v>19</v>
      </c>
      <c r="C4472">
        <v>2023</v>
      </c>
      <c r="D4472" t="s">
        <v>20</v>
      </c>
      <c r="E4472" t="s">
        <v>21</v>
      </c>
      <c r="F4472">
        <v>2.9</v>
      </c>
      <c r="G4472">
        <v>23267</v>
      </c>
      <c r="H4472">
        <v>208</v>
      </c>
      <c r="I4472">
        <v>183</v>
      </c>
      <c r="J4472">
        <v>1</v>
      </c>
      <c r="K4472" t="s">
        <v>140</v>
      </c>
      <c r="L4472" t="s">
        <v>40</v>
      </c>
      <c r="M4472" t="s">
        <v>22</v>
      </c>
      <c r="N4472" t="s">
        <v>23</v>
      </c>
      <c r="O4472" t="s">
        <v>24</v>
      </c>
      <c r="P4472">
        <v>27</v>
      </c>
      <c r="Q4472" t="s">
        <v>48</v>
      </c>
      <c r="R4472">
        <v>49139</v>
      </c>
      <c r="S4472" t="str">
        <f t="shared" si="69"/>
        <v>0-50K</v>
      </c>
    </row>
    <row r="4473" spans="1:19" x14ac:dyDescent="0.3">
      <c r="A4473" t="s">
        <v>41</v>
      </c>
      <c r="B4473" t="s">
        <v>62</v>
      </c>
      <c r="C4473">
        <v>2005</v>
      </c>
      <c r="D4473" t="s">
        <v>20</v>
      </c>
      <c r="E4473" t="s">
        <v>21</v>
      </c>
      <c r="F4473">
        <v>2.9</v>
      </c>
      <c r="G4473">
        <v>205289</v>
      </c>
      <c r="H4473">
        <v>218</v>
      </c>
      <c r="I4473">
        <v>214</v>
      </c>
      <c r="J4473">
        <v>5</v>
      </c>
      <c r="K4473">
        <v>1</v>
      </c>
      <c r="L4473" t="s">
        <v>43</v>
      </c>
      <c r="M4473" t="s">
        <v>44</v>
      </c>
      <c r="N4473" t="s">
        <v>23</v>
      </c>
      <c r="O4473" t="s">
        <v>24</v>
      </c>
      <c r="P4473">
        <v>25</v>
      </c>
      <c r="Q4473" t="s">
        <v>88</v>
      </c>
      <c r="R4473">
        <v>500</v>
      </c>
      <c r="S4473" t="str">
        <f t="shared" si="69"/>
        <v>200K+</v>
      </c>
    </row>
    <row r="4474" spans="1:19" x14ac:dyDescent="0.3">
      <c r="A4474" t="s">
        <v>49</v>
      </c>
      <c r="B4474" t="s">
        <v>50</v>
      </c>
      <c r="C4474">
        <v>2013</v>
      </c>
      <c r="D4474" t="s">
        <v>20</v>
      </c>
      <c r="E4474" t="s">
        <v>21</v>
      </c>
      <c r="F4474">
        <v>2.2999999999999998</v>
      </c>
      <c r="G4474">
        <v>178213</v>
      </c>
      <c r="H4474">
        <v>172</v>
      </c>
      <c r="I4474">
        <v>178</v>
      </c>
      <c r="J4474">
        <v>4</v>
      </c>
      <c r="K4474">
        <v>1</v>
      </c>
      <c r="L4474" t="s">
        <v>40</v>
      </c>
      <c r="M4474" t="s">
        <v>28</v>
      </c>
      <c r="N4474" t="s">
        <v>45</v>
      </c>
      <c r="O4474" t="s">
        <v>29</v>
      </c>
      <c r="P4474">
        <v>37</v>
      </c>
      <c r="Q4474" t="s">
        <v>48</v>
      </c>
      <c r="R4474">
        <v>500</v>
      </c>
      <c r="S4474" t="str">
        <f t="shared" si="69"/>
        <v>150K-200K</v>
      </c>
    </row>
    <row r="4475" spans="1:19" x14ac:dyDescent="0.3">
      <c r="A4475" t="s">
        <v>26</v>
      </c>
      <c r="B4475" t="s">
        <v>68</v>
      </c>
      <c r="C4475">
        <v>2009</v>
      </c>
      <c r="D4475" t="s">
        <v>20</v>
      </c>
      <c r="E4475" t="s">
        <v>67</v>
      </c>
      <c r="F4475">
        <v>1.4</v>
      </c>
      <c r="G4475">
        <v>207036</v>
      </c>
      <c r="H4475">
        <v>112</v>
      </c>
      <c r="I4475">
        <v>105</v>
      </c>
      <c r="J4475">
        <v>3</v>
      </c>
      <c r="K4475">
        <v>0</v>
      </c>
      <c r="L4475" t="s">
        <v>34</v>
      </c>
      <c r="M4475" t="s">
        <v>52</v>
      </c>
      <c r="N4475" t="s">
        <v>45</v>
      </c>
      <c r="O4475" t="s">
        <v>29</v>
      </c>
      <c r="P4475">
        <v>38</v>
      </c>
      <c r="Q4475" t="s">
        <v>48</v>
      </c>
      <c r="R4475">
        <v>500</v>
      </c>
      <c r="S4475" t="str">
        <f t="shared" si="69"/>
        <v>200K+</v>
      </c>
    </row>
    <row r="4476" spans="1:19" x14ac:dyDescent="0.3">
      <c r="A4476" t="s">
        <v>26</v>
      </c>
      <c r="B4476" t="s">
        <v>58</v>
      </c>
      <c r="C4476">
        <v>2016</v>
      </c>
      <c r="D4476" t="s">
        <v>63</v>
      </c>
      <c r="E4476" t="s">
        <v>21</v>
      </c>
      <c r="F4476">
        <v>2.7</v>
      </c>
      <c r="G4476">
        <v>166140</v>
      </c>
      <c r="H4476">
        <v>187</v>
      </c>
      <c r="I4476">
        <v>187</v>
      </c>
      <c r="J4476">
        <v>4</v>
      </c>
      <c r="K4476">
        <v>1</v>
      </c>
      <c r="L4476" t="s">
        <v>140</v>
      </c>
      <c r="M4476" t="s">
        <v>52</v>
      </c>
      <c r="N4476" t="s">
        <v>23</v>
      </c>
      <c r="O4476" t="s">
        <v>60</v>
      </c>
      <c r="P4476">
        <v>30</v>
      </c>
      <c r="Q4476" t="s">
        <v>37</v>
      </c>
      <c r="R4476">
        <v>7307</v>
      </c>
      <c r="S4476" t="str">
        <f t="shared" si="69"/>
        <v>150K-200K</v>
      </c>
    </row>
    <row r="4477" spans="1:19" x14ac:dyDescent="0.3">
      <c r="A4477" t="s">
        <v>80</v>
      </c>
      <c r="B4477" t="s">
        <v>83</v>
      </c>
      <c r="C4477">
        <v>2020</v>
      </c>
      <c r="D4477" t="s">
        <v>63</v>
      </c>
      <c r="E4477" t="s">
        <v>21</v>
      </c>
      <c r="F4477">
        <v>2.5</v>
      </c>
      <c r="G4477">
        <v>35735</v>
      </c>
      <c r="H4477">
        <v>187</v>
      </c>
      <c r="I4477">
        <v>254</v>
      </c>
      <c r="J4477">
        <v>1</v>
      </c>
      <c r="K4477">
        <v>0</v>
      </c>
      <c r="L4477" t="s">
        <v>34</v>
      </c>
      <c r="M4477" t="s">
        <v>140</v>
      </c>
      <c r="N4477" t="s">
        <v>84</v>
      </c>
      <c r="O4477" t="s">
        <v>95</v>
      </c>
      <c r="P4477">
        <v>21</v>
      </c>
      <c r="Q4477" t="s">
        <v>37</v>
      </c>
      <c r="R4477">
        <v>21452</v>
      </c>
      <c r="S4477" t="str">
        <f t="shared" si="69"/>
        <v>0-50K</v>
      </c>
    </row>
    <row r="4478" spans="1:19" x14ac:dyDescent="0.3">
      <c r="A4478" t="s">
        <v>80</v>
      </c>
      <c r="B4478" t="s">
        <v>83</v>
      </c>
      <c r="C4478">
        <v>2011</v>
      </c>
      <c r="D4478" t="s">
        <v>20</v>
      </c>
      <c r="E4478" t="s">
        <v>67</v>
      </c>
      <c r="F4478">
        <v>5.6</v>
      </c>
      <c r="G4478">
        <v>193569</v>
      </c>
      <c r="H4478">
        <v>418</v>
      </c>
      <c r="I4478">
        <v>385</v>
      </c>
      <c r="J4478">
        <v>2</v>
      </c>
      <c r="K4478" t="s">
        <v>140</v>
      </c>
      <c r="L4478" t="s">
        <v>43</v>
      </c>
      <c r="M4478" t="s">
        <v>59</v>
      </c>
      <c r="N4478" t="s">
        <v>84</v>
      </c>
      <c r="O4478" t="s">
        <v>95</v>
      </c>
      <c r="P4478">
        <v>10</v>
      </c>
      <c r="Q4478" t="s">
        <v>57</v>
      </c>
      <c r="R4478">
        <v>1098</v>
      </c>
      <c r="S4478" t="str">
        <f t="shared" si="69"/>
        <v>150K-200K</v>
      </c>
    </row>
    <row r="4479" spans="1:19" x14ac:dyDescent="0.3">
      <c r="A4479" t="s">
        <v>53</v>
      </c>
      <c r="B4479" t="s">
        <v>71</v>
      </c>
      <c r="C4479">
        <v>2010</v>
      </c>
      <c r="D4479" t="s">
        <v>20</v>
      </c>
      <c r="E4479" t="s">
        <v>67</v>
      </c>
      <c r="F4479">
        <v>1.9</v>
      </c>
      <c r="G4479">
        <v>201042</v>
      </c>
      <c r="H4479">
        <v>138</v>
      </c>
      <c r="I4479">
        <v>141</v>
      </c>
      <c r="J4479">
        <v>3</v>
      </c>
      <c r="K4479">
        <v>1</v>
      </c>
      <c r="L4479" t="s">
        <v>34</v>
      </c>
      <c r="M4479" t="s">
        <v>140</v>
      </c>
      <c r="N4479" t="s">
        <v>45</v>
      </c>
      <c r="O4479" t="s">
        <v>24</v>
      </c>
      <c r="P4479">
        <v>32</v>
      </c>
      <c r="Q4479" t="s">
        <v>48</v>
      </c>
      <c r="R4479">
        <v>2402</v>
      </c>
      <c r="S4479" t="str">
        <f t="shared" si="69"/>
        <v>200K+</v>
      </c>
    </row>
    <row r="4480" spans="1:19" x14ac:dyDescent="0.3">
      <c r="A4480" t="s">
        <v>80</v>
      </c>
      <c r="B4480" t="s">
        <v>81</v>
      </c>
      <c r="C4480">
        <v>2016</v>
      </c>
      <c r="D4480" t="s">
        <v>20</v>
      </c>
      <c r="E4480" t="s">
        <v>67</v>
      </c>
      <c r="F4480">
        <v>2.7</v>
      </c>
      <c r="G4480">
        <v>164916</v>
      </c>
      <c r="H4480">
        <v>218</v>
      </c>
      <c r="I4480">
        <v>204</v>
      </c>
      <c r="J4480">
        <v>1</v>
      </c>
      <c r="K4480">
        <v>1</v>
      </c>
      <c r="L4480" t="s">
        <v>43</v>
      </c>
      <c r="M4480" t="s">
        <v>59</v>
      </c>
      <c r="N4480" t="s">
        <v>82</v>
      </c>
      <c r="O4480" t="s">
        <v>60</v>
      </c>
      <c r="P4480">
        <v>31</v>
      </c>
      <c r="Q4480" t="s">
        <v>140</v>
      </c>
      <c r="R4480">
        <v>5271</v>
      </c>
      <c r="S4480" t="str">
        <f t="shared" si="69"/>
        <v>150K-200K</v>
      </c>
    </row>
    <row r="4481" spans="1:19" x14ac:dyDescent="0.3">
      <c r="A4481" t="s">
        <v>38</v>
      </c>
      <c r="B4481" t="s">
        <v>86</v>
      </c>
      <c r="C4481">
        <v>2020</v>
      </c>
      <c r="D4481" t="s">
        <v>20</v>
      </c>
      <c r="E4481" t="s">
        <v>21</v>
      </c>
      <c r="F4481">
        <v>4.0999999999999996</v>
      </c>
      <c r="G4481">
        <v>94072</v>
      </c>
      <c r="H4481">
        <v>309</v>
      </c>
      <c r="I4481">
        <v>299</v>
      </c>
      <c r="J4481">
        <v>1</v>
      </c>
      <c r="K4481">
        <v>0</v>
      </c>
      <c r="L4481" t="s">
        <v>34</v>
      </c>
      <c r="M4481" t="s">
        <v>44</v>
      </c>
      <c r="N4481" t="s">
        <v>84</v>
      </c>
      <c r="O4481" t="s">
        <v>95</v>
      </c>
      <c r="P4481">
        <v>18</v>
      </c>
      <c r="Q4481" t="s">
        <v>76</v>
      </c>
      <c r="R4481">
        <v>21942</v>
      </c>
      <c r="S4481" t="str">
        <f t="shared" si="69"/>
        <v>50K-100K</v>
      </c>
    </row>
    <row r="4482" spans="1:19" x14ac:dyDescent="0.3">
      <c r="A4482" t="s">
        <v>18</v>
      </c>
      <c r="B4482" t="s">
        <v>66</v>
      </c>
      <c r="C4482">
        <v>2019</v>
      </c>
      <c r="D4482" t="s">
        <v>20</v>
      </c>
      <c r="E4482" t="s">
        <v>21</v>
      </c>
      <c r="F4482">
        <v>3.1</v>
      </c>
      <c r="G4482">
        <v>68759</v>
      </c>
      <c r="H4482">
        <v>242</v>
      </c>
      <c r="I4482">
        <v>187</v>
      </c>
      <c r="J4482">
        <v>1</v>
      </c>
      <c r="K4482">
        <v>0</v>
      </c>
      <c r="L4482" t="s">
        <v>34</v>
      </c>
      <c r="M4482" t="s">
        <v>59</v>
      </c>
      <c r="N4482" t="s">
        <v>23</v>
      </c>
      <c r="O4482" t="s">
        <v>24</v>
      </c>
      <c r="P4482">
        <v>26</v>
      </c>
      <c r="Q4482" t="s">
        <v>64</v>
      </c>
      <c r="R4482">
        <v>25568</v>
      </c>
      <c r="S4482" t="str">
        <f t="shared" ref="S4482:S4545" si="70">IF(G4482&lt;=50000,"0-50K",IF(G4482&lt;=100000,"50K-100K",IF(G4482&lt;=150000,"100K-150K",IF(G4482&lt;=200000,"150K-200K","200K+"))))</f>
        <v>50K-100K</v>
      </c>
    </row>
    <row r="4483" spans="1:19" x14ac:dyDescent="0.3">
      <c r="A4483" t="s">
        <v>41</v>
      </c>
      <c r="B4483" t="s">
        <v>42</v>
      </c>
      <c r="C4483">
        <v>2020</v>
      </c>
      <c r="D4483" t="s">
        <v>20</v>
      </c>
      <c r="E4483" t="s">
        <v>140</v>
      </c>
      <c r="F4483">
        <v>2.5</v>
      </c>
      <c r="G4483">
        <v>28325</v>
      </c>
      <c r="H4483">
        <v>124</v>
      </c>
      <c r="I4483">
        <v>109</v>
      </c>
      <c r="J4483">
        <v>1</v>
      </c>
      <c r="K4483">
        <v>0</v>
      </c>
      <c r="L4483" t="s">
        <v>140</v>
      </c>
      <c r="M4483" t="s">
        <v>59</v>
      </c>
      <c r="N4483" t="s">
        <v>45</v>
      </c>
      <c r="O4483" t="s">
        <v>29</v>
      </c>
      <c r="P4483">
        <v>32</v>
      </c>
      <c r="Q4483" t="s">
        <v>76</v>
      </c>
      <c r="R4483">
        <v>16567</v>
      </c>
      <c r="S4483" t="str">
        <f t="shared" si="70"/>
        <v>0-50K</v>
      </c>
    </row>
    <row r="4484" spans="1:19" x14ac:dyDescent="0.3">
      <c r="A4484" t="s">
        <v>80</v>
      </c>
      <c r="B4484" t="s">
        <v>81</v>
      </c>
      <c r="C4484">
        <v>2023</v>
      </c>
      <c r="D4484" t="s">
        <v>20</v>
      </c>
      <c r="E4484" t="s">
        <v>21</v>
      </c>
      <c r="F4484">
        <v>4.0999999999999996</v>
      </c>
      <c r="G4484">
        <v>29506</v>
      </c>
      <c r="H4484">
        <v>325</v>
      </c>
      <c r="I4484">
        <v>187</v>
      </c>
      <c r="J4484">
        <v>1</v>
      </c>
      <c r="K4484">
        <v>0</v>
      </c>
      <c r="L4484" t="s">
        <v>43</v>
      </c>
      <c r="M4484" t="s">
        <v>72</v>
      </c>
      <c r="N4484" t="s">
        <v>82</v>
      </c>
      <c r="O4484" t="s">
        <v>24</v>
      </c>
      <c r="P4484">
        <v>23</v>
      </c>
      <c r="Q4484" t="s">
        <v>76</v>
      </c>
      <c r="R4484">
        <v>24930</v>
      </c>
      <c r="S4484" t="str">
        <f t="shared" si="70"/>
        <v>0-50K</v>
      </c>
    </row>
    <row r="4485" spans="1:19" x14ac:dyDescent="0.3">
      <c r="A4485" t="s">
        <v>31</v>
      </c>
      <c r="B4485" t="s">
        <v>99</v>
      </c>
      <c r="C4485">
        <v>2013</v>
      </c>
      <c r="D4485" t="s">
        <v>20</v>
      </c>
      <c r="E4485" t="s">
        <v>21</v>
      </c>
      <c r="F4485">
        <v>3.4</v>
      </c>
      <c r="G4485">
        <v>61387</v>
      </c>
      <c r="H4485">
        <v>269</v>
      </c>
      <c r="I4485">
        <v>233</v>
      </c>
      <c r="J4485">
        <v>2</v>
      </c>
      <c r="K4485">
        <v>1</v>
      </c>
      <c r="L4485" t="s">
        <v>140</v>
      </c>
      <c r="M4485" t="s">
        <v>52</v>
      </c>
      <c r="N4485" t="s">
        <v>23</v>
      </c>
      <c r="O4485" t="s">
        <v>24</v>
      </c>
      <c r="P4485">
        <v>32</v>
      </c>
      <c r="Q4485" t="s">
        <v>48</v>
      </c>
      <c r="R4485">
        <v>7789</v>
      </c>
      <c r="S4485" t="str">
        <f t="shared" si="70"/>
        <v>50K-100K</v>
      </c>
    </row>
    <row r="4486" spans="1:19" x14ac:dyDescent="0.3">
      <c r="A4486" t="s">
        <v>26</v>
      </c>
      <c r="B4486" t="s">
        <v>58</v>
      </c>
      <c r="C4486">
        <v>2008</v>
      </c>
      <c r="D4486" t="s">
        <v>20</v>
      </c>
      <c r="E4486" t="s">
        <v>140</v>
      </c>
      <c r="F4486">
        <v>2.6</v>
      </c>
      <c r="G4486">
        <v>281515</v>
      </c>
      <c r="H4486">
        <v>197</v>
      </c>
      <c r="I4486">
        <v>195</v>
      </c>
      <c r="J4486">
        <v>3</v>
      </c>
      <c r="K4486">
        <v>0</v>
      </c>
      <c r="L4486" t="s">
        <v>40</v>
      </c>
      <c r="M4486" t="s">
        <v>28</v>
      </c>
      <c r="N4486" t="s">
        <v>23</v>
      </c>
      <c r="O4486" t="s">
        <v>24</v>
      </c>
      <c r="P4486">
        <v>29</v>
      </c>
      <c r="Q4486" t="s">
        <v>76</v>
      </c>
      <c r="R4486">
        <v>500</v>
      </c>
      <c r="S4486" t="str">
        <f t="shared" si="70"/>
        <v>200K+</v>
      </c>
    </row>
    <row r="4487" spans="1:19" x14ac:dyDescent="0.3">
      <c r="A4487" t="s">
        <v>73</v>
      </c>
      <c r="B4487" t="s">
        <v>90</v>
      </c>
      <c r="C4487">
        <v>2006</v>
      </c>
      <c r="D4487" t="s">
        <v>20</v>
      </c>
      <c r="E4487" t="s">
        <v>140</v>
      </c>
      <c r="F4487">
        <v>2.4</v>
      </c>
      <c r="G4487">
        <v>220042</v>
      </c>
      <c r="H4487">
        <v>184</v>
      </c>
      <c r="I4487">
        <v>144</v>
      </c>
      <c r="J4487">
        <v>5</v>
      </c>
      <c r="K4487" t="s">
        <v>140</v>
      </c>
      <c r="L4487" t="s">
        <v>34</v>
      </c>
      <c r="M4487" t="s">
        <v>140</v>
      </c>
      <c r="N4487" t="s">
        <v>45</v>
      </c>
      <c r="O4487" t="s">
        <v>24</v>
      </c>
      <c r="P4487">
        <v>31</v>
      </c>
      <c r="Q4487" t="s">
        <v>46</v>
      </c>
      <c r="R4487">
        <v>500</v>
      </c>
      <c r="S4487" t="str">
        <f t="shared" si="70"/>
        <v>200K+</v>
      </c>
    </row>
    <row r="4488" spans="1:19" x14ac:dyDescent="0.3">
      <c r="A4488" t="s">
        <v>26</v>
      </c>
      <c r="B4488" t="s">
        <v>58</v>
      </c>
      <c r="C4488">
        <v>2005</v>
      </c>
      <c r="D4488" t="s">
        <v>20</v>
      </c>
      <c r="E4488" t="s">
        <v>21</v>
      </c>
      <c r="F4488">
        <v>3.4</v>
      </c>
      <c r="G4488">
        <v>291346</v>
      </c>
      <c r="H4488">
        <v>266</v>
      </c>
      <c r="I4488">
        <v>263</v>
      </c>
      <c r="J4488">
        <v>5</v>
      </c>
      <c r="K4488">
        <v>1</v>
      </c>
      <c r="L4488" t="s">
        <v>140</v>
      </c>
      <c r="M4488" t="s">
        <v>72</v>
      </c>
      <c r="N4488" t="s">
        <v>23</v>
      </c>
      <c r="O4488" t="s">
        <v>29</v>
      </c>
      <c r="P4488">
        <v>32</v>
      </c>
      <c r="Q4488" t="s">
        <v>76</v>
      </c>
      <c r="R4488">
        <v>500</v>
      </c>
      <c r="S4488" t="str">
        <f t="shared" si="70"/>
        <v>200K+</v>
      </c>
    </row>
    <row r="4489" spans="1:19" x14ac:dyDescent="0.3">
      <c r="A4489" t="s">
        <v>49</v>
      </c>
      <c r="B4489" t="s">
        <v>93</v>
      </c>
      <c r="C4489">
        <v>2009</v>
      </c>
      <c r="D4489" t="s">
        <v>20</v>
      </c>
      <c r="E4489" t="s">
        <v>21</v>
      </c>
      <c r="F4489">
        <v>2.7</v>
      </c>
      <c r="G4489">
        <v>320611</v>
      </c>
      <c r="H4489">
        <v>213</v>
      </c>
      <c r="I4489">
        <v>188</v>
      </c>
      <c r="J4489">
        <v>2</v>
      </c>
      <c r="K4489">
        <v>0</v>
      </c>
      <c r="L4489" t="s">
        <v>43</v>
      </c>
      <c r="M4489" t="s">
        <v>52</v>
      </c>
      <c r="N4489" t="s">
        <v>23</v>
      </c>
      <c r="O4489" t="s">
        <v>24</v>
      </c>
      <c r="P4489">
        <v>33</v>
      </c>
      <c r="Q4489" t="s">
        <v>76</v>
      </c>
      <c r="R4489">
        <v>500</v>
      </c>
      <c r="S4489" t="str">
        <f t="shared" si="70"/>
        <v>200K+</v>
      </c>
    </row>
    <row r="4490" spans="1:19" x14ac:dyDescent="0.3">
      <c r="A4490" t="s">
        <v>53</v>
      </c>
      <c r="B4490" t="s">
        <v>77</v>
      </c>
      <c r="C4490">
        <v>2005</v>
      </c>
      <c r="D4490" t="s">
        <v>20</v>
      </c>
      <c r="E4490" t="s">
        <v>21</v>
      </c>
      <c r="F4490">
        <v>2.9</v>
      </c>
      <c r="G4490">
        <v>48530</v>
      </c>
      <c r="H4490">
        <v>187</v>
      </c>
      <c r="I4490">
        <v>195</v>
      </c>
      <c r="J4490">
        <v>5</v>
      </c>
      <c r="K4490">
        <v>0</v>
      </c>
      <c r="L4490" t="s">
        <v>43</v>
      </c>
      <c r="M4490" t="s">
        <v>140</v>
      </c>
      <c r="N4490" t="s">
        <v>23</v>
      </c>
      <c r="O4490" t="s">
        <v>24</v>
      </c>
      <c r="P4490">
        <v>22</v>
      </c>
      <c r="Q4490" t="s">
        <v>64</v>
      </c>
      <c r="R4490">
        <v>9252</v>
      </c>
      <c r="S4490" t="str">
        <f t="shared" si="70"/>
        <v>0-50K</v>
      </c>
    </row>
    <row r="4491" spans="1:19" x14ac:dyDescent="0.3">
      <c r="A4491" t="s">
        <v>38</v>
      </c>
      <c r="B4491" t="s">
        <v>47</v>
      </c>
      <c r="C4491">
        <v>2023</v>
      </c>
      <c r="D4491" t="s">
        <v>63</v>
      </c>
      <c r="E4491" t="s">
        <v>21</v>
      </c>
      <c r="F4491">
        <v>2.5</v>
      </c>
      <c r="G4491">
        <v>20379</v>
      </c>
      <c r="H4491">
        <v>205</v>
      </c>
      <c r="I4491">
        <v>214</v>
      </c>
      <c r="J4491">
        <v>1</v>
      </c>
      <c r="K4491">
        <v>0</v>
      </c>
      <c r="L4491" t="s">
        <v>34</v>
      </c>
      <c r="M4491" t="s">
        <v>22</v>
      </c>
      <c r="N4491" t="s">
        <v>23</v>
      </c>
      <c r="O4491" t="s">
        <v>24</v>
      </c>
      <c r="P4491">
        <v>32</v>
      </c>
      <c r="Q4491" t="s">
        <v>48</v>
      </c>
      <c r="R4491">
        <v>22183</v>
      </c>
      <c r="S4491" t="str">
        <f t="shared" si="70"/>
        <v>0-50K</v>
      </c>
    </row>
    <row r="4492" spans="1:19" x14ac:dyDescent="0.3">
      <c r="A4492" t="s">
        <v>80</v>
      </c>
      <c r="B4492" t="s">
        <v>81</v>
      </c>
      <c r="C4492">
        <v>2024</v>
      </c>
      <c r="D4492" t="s">
        <v>20</v>
      </c>
      <c r="E4492" t="s">
        <v>67</v>
      </c>
      <c r="F4492">
        <v>2.5</v>
      </c>
      <c r="G4492">
        <v>934</v>
      </c>
      <c r="H4492">
        <v>320</v>
      </c>
      <c r="I4492">
        <v>320</v>
      </c>
      <c r="J4492">
        <v>1</v>
      </c>
      <c r="K4492">
        <v>0</v>
      </c>
      <c r="L4492" t="s">
        <v>34</v>
      </c>
      <c r="M4492" t="s">
        <v>140</v>
      </c>
      <c r="N4492" t="s">
        <v>82</v>
      </c>
      <c r="O4492" t="s">
        <v>60</v>
      </c>
      <c r="P4492">
        <v>32</v>
      </c>
      <c r="Q4492" t="s">
        <v>37</v>
      </c>
      <c r="R4492">
        <v>26099</v>
      </c>
      <c r="S4492" t="str">
        <f t="shared" si="70"/>
        <v>0-50K</v>
      </c>
    </row>
    <row r="4493" spans="1:19" x14ac:dyDescent="0.3">
      <c r="A4493" t="s">
        <v>41</v>
      </c>
      <c r="B4493" t="s">
        <v>42</v>
      </c>
      <c r="C4493">
        <v>2013</v>
      </c>
      <c r="D4493" t="s">
        <v>33</v>
      </c>
      <c r="E4493" t="s">
        <v>21</v>
      </c>
      <c r="F4493">
        <v>2.4</v>
      </c>
      <c r="G4493">
        <v>158421</v>
      </c>
      <c r="H4493">
        <v>182</v>
      </c>
      <c r="I4493">
        <v>179</v>
      </c>
      <c r="J4493">
        <v>3</v>
      </c>
      <c r="K4493">
        <v>1</v>
      </c>
      <c r="L4493" t="s">
        <v>34</v>
      </c>
      <c r="M4493" t="s">
        <v>59</v>
      </c>
      <c r="N4493" t="s">
        <v>45</v>
      </c>
      <c r="O4493" t="s">
        <v>29</v>
      </c>
      <c r="P4493">
        <v>46</v>
      </c>
      <c r="Q4493" t="s">
        <v>30</v>
      </c>
      <c r="R4493">
        <v>1786</v>
      </c>
      <c r="S4493" t="str">
        <f t="shared" si="70"/>
        <v>150K-200K</v>
      </c>
    </row>
    <row r="4494" spans="1:19" x14ac:dyDescent="0.3">
      <c r="A4494" t="s">
        <v>38</v>
      </c>
      <c r="B4494" t="s">
        <v>47</v>
      </c>
      <c r="C4494">
        <v>2018</v>
      </c>
      <c r="D4494" t="s">
        <v>33</v>
      </c>
      <c r="E4494" t="s">
        <v>140</v>
      </c>
      <c r="F4494">
        <v>3.2</v>
      </c>
      <c r="G4494">
        <v>45528</v>
      </c>
      <c r="H4494">
        <v>247</v>
      </c>
      <c r="I4494">
        <v>240</v>
      </c>
      <c r="J4494">
        <v>3</v>
      </c>
      <c r="K4494">
        <v>0</v>
      </c>
      <c r="L4494" t="s">
        <v>43</v>
      </c>
      <c r="M4494" t="s">
        <v>35</v>
      </c>
      <c r="N4494" t="s">
        <v>23</v>
      </c>
      <c r="O4494" t="s">
        <v>24</v>
      </c>
      <c r="P4494">
        <v>36</v>
      </c>
      <c r="Q4494" t="s">
        <v>37</v>
      </c>
      <c r="R4494">
        <v>13794</v>
      </c>
      <c r="S4494" t="str">
        <f t="shared" si="70"/>
        <v>0-50K</v>
      </c>
    </row>
    <row r="4495" spans="1:19" x14ac:dyDescent="0.3">
      <c r="A4495" t="s">
        <v>31</v>
      </c>
      <c r="B4495" t="s">
        <v>99</v>
      </c>
      <c r="C4495">
        <v>2017</v>
      </c>
      <c r="D4495" t="s">
        <v>20</v>
      </c>
      <c r="E4495" t="s">
        <v>21</v>
      </c>
      <c r="F4495">
        <v>3.4</v>
      </c>
      <c r="G4495">
        <v>109399</v>
      </c>
      <c r="H4495">
        <v>240</v>
      </c>
      <c r="I4495">
        <v>227</v>
      </c>
      <c r="J4495">
        <v>2</v>
      </c>
      <c r="K4495" t="s">
        <v>140</v>
      </c>
      <c r="L4495" t="s">
        <v>140</v>
      </c>
      <c r="M4495" t="s">
        <v>44</v>
      </c>
      <c r="N4495" t="s">
        <v>23</v>
      </c>
      <c r="O4495" t="s">
        <v>29</v>
      </c>
      <c r="P4495">
        <v>32</v>
      </c>
      <c r="Q4495" t="s">
        <v>48</v>
      </c>
      <c r="R4495">
        <v>9566</v>
      </c>
      <c r="S4495" t="str">
        <f t="shared" si="70"/>
        <v>100K-150K</v>
      </c>
    </row>
    <row r="4496" spans="1:19" x14ac:dyDescent="0.3">
      <c r="A4496" t="s">
        <v>73</v>
      </c>
      <c r="B4496" t="s">
        <v>97</v>
      </c>
      <c r="C4496">
        <v>2015</v>
      </c>
      <c r="D4496" t="s">
        <v>20</v>
      </c>
      <c r="E4496" t="s">
        <v>21</v>
      </c>
      <c r="F4496">
        <v>2.1</v>
      </c>
      <c r="G4496">
        <v>61029</v>
      </c>
      <c r="H4496">
        <v>174</v>
      </c>
      <c r="I4496">
        <v>149</v>
      </c>
      <c r="J4496">
        <v>1</v>
      </c>
      <c r="K4496">
        <v>1</v>
      </c>
      <c r="L4496" t="s">
        <v>40</v>
      </c>
      <c r="M4496" t="s">
        <v>52</v>
      </c>
      <c r="N4496" t="s">
        <v>45</v>
      </c>
      <c r="O4496" t="s">
        <v>29</v>
      </c>
      <c r="P4496">
        <v>32</v>
      </c>
      <c r="Q4496" t="s">
        <v>30</v>
      </c>
      <c r="R4496">
        <v>19279</v>
      </c>
      <c r="S4496" t="str">
        <f t="shared" si="70"/>
        <v>50K-100K</v>
      </c>
    </row>
    <row r="4497" spans="1:19" x14ac:dyDescent="0.3">
      <c r="A4497" t="s">
        <v>41</v>
      </c>
      <c r="B4497" t="s">
        <v>96</v>
      </c>
      <c r="C4497">
        <v>2013</v>
      </c>
      <c r="D4497" t="s">
        <v>63</v>
      </c>
      <c r="E4497" t="s">
        <v>21</v>
      </c>
      <c r="F4497">
        <v>2.2999999999999998</v>
      </c>
      <c r="G4497">
        <v>24244</v>
      </c>
      <c r="H4497">
        <v>195</v>
      </c>
      <c r="I4497">
        <v>187</v>
      </c>
      <c r="J4497">
        <v>4</v>
      </c>
      <c r="K4497" t="s">
        <v>140</v>
      </c>
      <c r="L4497" t="s">
        <v>43</v>
      </c>
      <c r="M4497" t="s">
        <v>59</v>
      </c>
      <c r="N4497" t="s">
        <v>45</v>
      </c>
      <c r="O4497" t="s">
        <v>29</v>
      </c>
      <c r="P4497">
        <v>35</v>
      </c>
      <c r="Q4497" t="s">
        <v>37</v>
      </c>
      <c r="R4497">
        <v>7133</v>
      </c>
      <c r="S4497" t="str">
        <f t="shared" si="70"/>
        <v>0-50K</v>
      </c>
    </row>
    <row r="4498" spans="1:19" x14ac:dyDescent="0.3">
      <c r="A4498" t="s">
        <v>31</v>
      </c>
      <c r="B4498" t="s">
        <v>99</v>
      </c>
      <c r="C4498">
        <v>2023</v>
      </c>
      <c r="D4498" t="s">
        <v>20</v>
      </c>
      <c r="E4498" t="s">
        <v>21</v>
      </c>
      <c r="F4498">
        <v>2.1</v>
      </c>
      <c r="G4498">
        <v>100</v>
      </c>
      <c r="H4498">
        <v>168</v>
      </c>
      <c r="I4498">
        <v>158</v>
      </c>
      <c r="J4498">
        <v>1</v>
      </c>
      <c r="K4498" t="s">
        <v>140</v>
      </c>
      <c r="L4498" t="s">
        <v>40</v>
      </c>
      <c r="M4498" t="s">
        <v>59</v>
      </c>
      <c r="N4498" t="s">
        <v>23</v>
      </c>
      <c r="O4498" t="s">
        <v>60</v>
      </c>
      <c r="P4498">
        <v>33</v>
      </c>
      <c r="Q4498" t="s">
        <v>48</v>
      </c>
      <c r="R4498">
        <v>26668</v>
      </c>
      <c r="S4498" t="str">
        <f t="shared" si="70"/>
        <v>0-50K</v>
      </c>
    </row>
    <row r="4499" spans="1:19" x14ac:dyDescent="0.3">
      <c r="A4499" t="s">
        <v>55</v>
      </c>
      <c r="B4499" t="s">
        <v>69</v>
      </c>
      <c r="C4499">
        <v>2017</v>
      </c>
      <c r="D4499" t="s">
        <v>20</v>
      </c>
      <c r="E4499" t="s">
        <v>21</v>
      </c>
      <c r="F4499">
        <v>2.4</v>
      </c>
      <c r="G4499">
        <v>140171</v>
      </c>
      <c r="H4499">
        <v>191</v>
      </c>
      <c r="I4499">
        <v>187</v>
      </c>
      <c r="J4499">
        <v>2</v>
      </c>
      <c r="K4499">
        <v>1</v>
      </c>
      <c r="L4499" t="s">
        <v>43</v>
      </c>
      <c r="M4499" t="s">
        <v>72</v>
      </c>
      <c r="N4499" t="s">
        <v>23</v>
      </c>
      <c r="O4499" t="s">
        <v>29</v>
      </c>
      <c r="P4499">
        <v>32</v>
      </c>
      <c r="Q4499" t="s">
        <v>30</v>
      </c>
      <c r="R4499">
        <v>7370</v>
      </c>
      <c r="S4499" t="str">
        <f t="shared" si="70"/>
        <v>100K-150K</v>
      </c>
    </row>
    <row r="4500" spans="1:19" x14ac:dyDescent="0.3">
      <c r="A4500" t="s">
        <v>80</v>
      </c>
      <c r="B4500" t="s">
        <v>98</v>
      </c>
      <c r="C4500">
        <v>2015</v>
      </c>
      <c r="D4500" t="s">
        <v>33</v>
      </c>
      <c r="E4500" t="s">
        <v>21</v>
      </c>
      <c r="F4500">
        <v>2.2000000000000002</v>
      </c>
      <c r="G4500">
        <v>20212</v>
      </c>
      <c r="H4500">
        <v>187</v>
      </c>
      <c r="I4500">
        <v>142</v>
      </c>
      <c r="J4500">
        <v>3</v>
      </c>
      <c r="K4500">
        <v>1</v>
      </c>
      <c r="L4500" t="s">
        <v>140</v>
      </c>
      <c r="M4500" t="s">
        <v>44</v>
      </c>
      <c r="N4500" t="s">
        <v>23</v>
      </c>
      <c r="O4500" t="s">
        <v>24</v>
      </c>
      <c r="P4500">
        <v>41</v>
      </c>
      <c r="Q4500" t="s">
        <v>91</v>
      </c>
      <c r="R4500">
        <v>8211</v>
      </c>
      <c r="S4500" t="str">
        <f t="shared" si="70"/>
        <v>0-50K</v>
      </c>
    </row>
    <row r="4501" spans="1:19" x14ac:dyDescent="0.3">
      <c r="A4501" t="s">
        <v>38</v>
      </c>
      <c r="B4501" t="s">
        <v>86</v>
      </c>
      <c r="C4501">
        <v>2024</v>
      </c>
      <c r="D4501" t="s">
        <v>63</v>
      </c>
      <c r="E4501" t="s">
        <v>21</v>
      </c>
      <c r="F4501">
        <v>4.2</v>
      </c>
      <c r="G4501">
        <v>9112</v>
      </c>
      <c r="H4501">
        <v>187</v>
      </c>
      <c r="I4501">
        <v>312</v>
      </c>
      <c r="J4501">
        <v>1</v>
      </c>
      <c r="K4501">
        <v>0</v>
      </c>
      <c r="L4501" t="s">
        <v>40</v>
      </c>
      <c r="M4501" t="s">
        <v>140</v>
      </c>
      <c r="N4501" t="s">
        <v>84</v>
      </c>
      <c r="O4501" t="s">
        <v>95</v>
      </c>
      <c r="P4501">
        <v>32</v>
      </c>
      <c r="Q4501" t="s">
        <v>91</v>
      </c>
      <c r="R4501">
        <v>27860</v>
      </c>
      <c r="S4501" t="str">
        <f t="shared" si="70"/>
        <v>0-50K</v>
      </c>
    </row>
    <row r="4502" spans="1:19" x14ac:dyDescent="0.3">
      <c r="A4502" t="s">
        <v>31</v>
      </c>
      <c r="B4502" t="s">
        <v>32</v>
      </c>
      <c r="C4502">
        <v>2020</v>
      </c>
      <c r="D4502" t="s">
        <v>20</v>
      </c>
      <c r="E4502" t="s">
        <v>21</v>
      </c>
      <c r="F4502">
        <v>2.2999999999999998</v>
      </c>
      <c r="G4502">
        <v>37389</v>
      </c>
      <c r="H4502">
        <v>194</v>
      </c>
      <c r="I4502">
        <v>186</v>
      </c>
      <c r="J4502">
        <v>1</v>
      </c>
      <c r="K4502">
        <v>0</v>
      </c>
      <c r="L4502" t="s">
        <v>43</v>
      </c>
      <c r="M4502" t="s">
        <v>22</v>
      </c>
      <c r="N4502" t="s">
        <v>36</v>
      </c>
      <c r="O4502" t="s">
        <v>29</v>
      </c>
      <c r="P4502">
        <v>35</v>
      </c>
      <c r="Q4502" t="s">
        <v>64</v>
      </c>
      <c r="R4502">
        <v>16388</v>
      </c>
      <c r="S4502" t="str">
        <f t="shared" si="70"/>
        <v>0-50K</v>
      </c>
    </row>
    <row r="4503" spans="1:19" x14ac:dyDescent="0.3">
      <c r="A4503" t="s">
        <v>18</v>
      </c>
      <c r="B4503" t="s">
        <v>19</v>
      </c>
      <c r="C4503">
        <v>2023</v>
      </c>
      <c r="D4503" t="s">
        <v>33</v>
      </c>
      <c r="E4503" t="s">
        <v>140</v>
      </c>
      <c r="F4503">
        <v>2.2000000000000002</v>
      </c>
      <c r="G4503">
        <v>12109</v>
      </c>
      <c r="H4503">
        <v>189</v>
      </c>
      <c r="I4503">
        <v>183</v>
      </c>
      <c r="J4503">
        <v>1</v>
      </c>
      <c r="K4503">
        <v>0</v>
      </c>
      <c r="L4503" t="s">
        <v>40</v>
      </c>
      <c r="M4503" t="s">
        <v>140</v>
      </c>
      <c r="N4503" t="s">
        <v>23</v>
      </c>
      <c r="O4503" t="s">
        <v>29</v>
      </c>
      <c r="P4503">
        <v>53</v>
      </c>
      <c r="Q4503" t="s">
        <v>25</v>
      </c>
      <c r="R4503">
        <v>49465</v>
      </c>
      <c r="S4503" t="str">
        <f t="shared" si="70"/>
        <v>0-50K</v>
      </c>
    </row>
    <row r="4504" spans="1:19" x14ac:dyDescent="0.3">
      <c r="A4504" t="s">
        <v>80</v>
      </c>
      <c r="B4504" t="s">
        <v>98</v>
      </c>
      <c r="C4504">
        <v>2012</v>
      </c>
      <c r="D4504" t="s">
        <v>20</v>
      </c>
      <c r="E4504" t="s">
        <v>21</v>
      </c>
      <c r="F4504">
        <v>2.5</v>
      </c>
      <c r="G4504">
        <v>21014</v>
      </c>
      <c r="H4504">
        <v>187</v>
      </c>
      <c r="I4504">
        <v>233</v>
      </c>
      <c r="J4504">
        <v>3</v>
      </c>
      <c r="K4504">
        <v>1</v>
      </c>
      <c r="L4504" t="s">
        <v>34</v>
      </c>
      <c r="M4504" t="s">
        <v>44</v>
      </c>
      <c r="N4504" t="s">
        <v>23</v>
      </c>
      <c r="O4504" t="s">
        <v>29</v>
      </c>
      <c r="P4504">
        <v>32</v>
      </c>
      <c r="Q4504" t="s">
        <v>30</v>
      </c>
      <c r="R4504">
        <v>6283</v>
      </c>
      <c r="S4504" t="str">
        <f t="shared" si="70"/>
        <v>0-50K</v>
      </c>
    </row>
    <row r="4505" spans="1:19" x14ac:dyDescent="0.3">
      <c r="A4505" t="s">
        <v>26</v>
      </c>
      <c r="B4505" t="s">
        <v>27</v>
      </c>
      <c r="C4505">
        <v>2012</v>
      </c>
      <c r="D4505" t="s">
        <v>20</v>
      </c>
      <c r="E4505" t="s">
        <v>140</v>
      </c>
      <c r="F4505">
        <v>2.7</v>
      </c>
      <c r="G4505">
        <v>185363</v>
      </c>
      <c r="H4505">
        <v>187</v>
      </c>
      <c r="I4505">
        <v>182</v>
      </c>
      <c r="J4505">
        <v>3</v>
      </c>
      <c r="K4505">
        <v>1</v>
      </c>
      <c r="L4505" t="s">
        <v>43</v>
      </c>
      <c r="M4505" t="s">
        <v>44</v>
      </c>
      <c r="N4505" t="s">
        <v>23</v>
      </c>
      <c r="O4505" t="s">
        <v>29</v>
      </c>
      <c r="P4505">
        <v>27</v>
      </c>
      <c r="Q4505" t="s">
        <v>37</v>
      </c>
      <c r="R4505">
        <v>500</v>
      </c>
      <c r="S4505" t="str">
        <f t="shared" si="70"/>
        <v>150K-200K</v>
      </c>
    </row>
    <row r="4506" spans="1:19" x14ac:dyDescent="0.3">
      <c r="A4506" t="s">
        <v>55</v>
      </c>
      <c r="B4506" t="s">
        <v>78</v>
      </c>
      <c r="C4506">
        <v>2015</v>
      </c>
      <c r="D4506" t="s">
        <v>20</v>
      </c>
      <c r="E4506" t="s">
        <v>21</v>
      </c>
      <c r="F4506">
        <v>2.5</v>
      </c>
      <c r="G4506">
        <v>42330</v>
      </c>
      <c r="H4506">
        <v>172</v>
      </c>
      <c r="I4506">
        <v>159</v>
      </c>
      <c r="J4506">
        <v>2</v>
      </c>
      <c r="K4506">
        <v>1</v>
      </c>
      <c r="L4506" t="s">
        <v>43</v>
      </c>
      <c r="M4506" t="s">
        <v>22</v>
      </c>
      <c r="N4506" t="s">
        <v>45</v>
      </c>
      <c r="O4506" t="s">
        <v>24</v>
      </c>
      <c r="P4506">
        <v>32</v>
      </c>
      <c r="Q4506" t="s">
        <v>30</v>
      </c>
      <c r="R4506">
        <v>8513</v>
      </c>
      <c r="S4506" t="str">
        <f t="shared" si="70"/>
        <v>0-50K</v>
      </c>
    </row>
    <row r="4507" spans="1:19" x14ac:dyDescent="0.3">
      <c r="A4507" t="s">
        <v>53</v>
      </c>
      <c r="B4507" t="s">
        <v>79</v>
      </c>
      <c r="C4507">
        <v>2019</v>
      </c>
      <c r="D4507" t="s">
        <v>65</v>
      </c>
      <c r="E4507" t="s">
        <v>140</v>
      </c>
      <c r="F4507">
        <v>0</v>
      </c>
      <c r="G4507">
        <v>75204</v>
      </c>
      <c r="H4507">
        <v>380</v>
      </c>
      <c r="I4507">
        <v>187</v>
      </c>
      <c r="J4507">
        <v>4</v>
      </c>
      <c r="K4507">
        <v>0</v>
      </c>
      <c r="L4507" t="s">
        <v>43</v>
      </c>
      <c r="M4507" t="s">
        <v>44</v>
      </c>
      <c r="N4507" t="s">
        <v>45</v>
      </c>
      <c r="O4507" t="s">
        <v>24</v>
      </c>
      <c r="P4507">
        <v>32</v>
      </c>
      <c r="Q4507" t="s">
        <v>46</v>
      </c>
      <c r="R4507">
        <v>29575</v>
      </c>
      <c r="S4507" t="str">
        <f t="shared" si="70"/>
        <v>50K-100K</v>
      </c>
    </row>
    <row r="4508" spans="1:19" x14ac:dyDescent="0.3">
      <c r="A4508" t="s">
        <v>41</v>
      </c>
      <c r="B4508" t="s">
        <v>103</v>
      </c>
      <c r="C4508">
        <v>2018</v>
      </c>
      <c r="D4508" t="s">
        <v>20</v>
      </c>
      <c r="E4508" t="s">
        <v>21</v>
      </c>
      <c r="F4508">
        <v>2.1</v>
      </c>
      <c r="G4508">
        <v>98661</v>
      </c>
      <c r="H4508">
        <v>187</v>
      </c>
      <c r="I4508">
        <v>162</v>
      </c>
      <c r="J4508">
        <v>2</v>
      </c>
      <c r="K4508">
        <v>0</v>
      </c>
      <c r="L4508" t="s">
        <v>43</v>
      </c>
      <c r="M4508" t="s">
        <v>35</v>
      </c>
      <c r="N4508" t="s">
        <v>23</v>
      </c>
      <c r="O4508" t="s">
        <v>24</v>
      </c>
      <c r="P4508">
        <v>32</v>
      </c>
      <c r="Q4508" t="s">
        <v>88</v>
      </c>
      <c r="R4508">
        <v>15974</v>
      </c>
      <c r="S4508" t="str">
        <f t="shared" si="70"/>
        <v>50K-100K</v>
      </c>
    </row>
    <row r="4509" spans="1:19" x14ac:dyDescent="0.3">
      <c r="A4509" t="s">
        <v>18</v>
      </c>
      <c r="B4509" t="s">
        <v>51</v>
      </c>
      <c r="C4509">
        <v>2023</v>
      </c>
      <c r="D4509" t="s">
        <v>20</v>
      </c>
      <c r="E4509" t="s">
        <v>21</v>
      </c>
      <c r="F4509">
        <v>1.7</v>
      </c>
      <c r="G4509">
        <v>1895</v>
      </c>
      <c r="H4509">
        <v>135</v>
      </c>
      <c r="I4509">
        <v>128</v>
      </c>
      <c r="J4509">
        <v>1</v>
      </c>
      <c r="K4509">
        <v>0</v>
      </c>
      <c r="L4509" t="s">
        <v>43</v>
      </c>
      <c r="M4509" t="s">
        <v>59</v>
      </c>
      <c r="N4509" t="s">
        <v>45</v>
      </c>
      <c r="O4509" t="s">
        <v>29</v>
      </c>
      <c r="P4509">
        <v>34</v>
      </c>
      <c r="Q4509" t="s">
        <v>76</v>
      </c>
      <c r="R4509">
        <v>41246</v>
      </c>
      <c r="S4509" t="str">
        <f t="shared" si="70"/>
        <v>0-50K</v>
      </c>
    </row>
    <row r="4510" spans="1:19" x14ac:dyDescent="0.3">
      <c r="A4510" t="s">
        <v>53</v>
      </c>
      <c r="B4510" t="s">
        <v>77</v>
      </c>
      <c r="C4510">
        <v>2010</v>
      </c>
      <c r="D4510" t="s">
        <v>20</v>
      </c>
      <c r="E4510" t="s">
        <v>21</v>
      </c>
      <c r="F4510">
        <v>2.1</v>
      </c>
      <c r="G4510">
        <v>186231</v>
      </c>
      <c r="H4510">
        <v>147</v>
      </c>
      <c r="I4510">
        <v>129</v>
      </c>
      <c r="J4510">
        <v>2</v>
      </c>
      <c r="K4510">
        <v>1</v>
      </c>
      <c r="L4510" t="s">
        <v>140</v>
      </c>
      <c r="M4510" t="s">
        <v>28</v>
      </c>
      <c r="N4510" t="s">
        <v>23</v>
      </c>
      <c r="O4510" t="s">
        <v>29</v>
      </c>
      <c r="P4510">
        <v>36</v>
      </c>
      <c r="Q4510" t="s">
        <v>64</v>
      </c>
      <c r="R4510">
        <v>8147</v>
      </c>
      <c r="S4510" t="str">
        <f t="shared" si="70"/>
        <v>150K-200K</v>
      </c>
    </row>
    <row r="4511" spans="1:19" x14ac:dyDescent="0.3">
      <c r="A4511" t="s">
        <v>80</v>
      </c>
      <c r="B4511" t="s">
        <v>81</v>
      </c>
      <c r="C4511">
        <v>2009</v>
      </c>
      <c r="D4511" t="s">
        <v>20</v>
      </c>
      <c r="E4511" t="s">
        <v>67</v>
      </c>
      <c r="F4511">
        <v>2.5</v>
      </c>
      <c r="G4511">
        <v>243459</v>
      </c>
      <c r="H4511">
        <v>187</v>
      </c>
      <c r="I4511">
        <v>281</v>
      </c>
      <c r="J4511">
        <v>3</v>
      </c>
      <c r="K4511" t="s">
        <v>140</v>
      </c>
      <c r="L4511" t="s">
        <v>140</v>
      </c>
      <c r="M4511" t="s">
        <v>44</v>
      </c>
      <c r="N4511" t="s">
        <v>82</v>
      </c>
      <c r="O4511" t="s">
        <v>60</v>
      </c>
      <c r="P4511">
        <v>23</v>
      </c>
      <c r="Q4511" t="s">
        <v>64</v>
      </c>
      <c r="R4511">
        <v>500</v>
      </c>
      <c r="S4511" t="str">
        <f t="shared" si="70"/>
        <v>200K+</v>
      </c>
    </row>
    <row r="4512" spans="1:19" x14ac:dyDescent="0.3">
      <c r="A4512" t="s">
        <v>38</v>
      </c>
      <c r="B4512" t="s">
        <v>47</v>
      </c>
      <c r="C4512">
        <v>2005</v>
      </c>
      <c r="D4512" t="s">
        <v>20</v>
      </c>
      <c r="E4512" t="s">
        <v>21</v>
      </c>
      <c r="F4512">
        <v>3.3</v>
      </c>
      <c r="G4512">
        <v>192514</v>
      </c>
      <c r="H4512">
        <v>240</v>
      </c>
      <c r="I4512">
        <v>223</v>
      </c>
      <c r="J4512">
        <v>5</v>
      </c>
      <c r="K4512">
        <v>0</v>
      </c>
      <c r="L4512" t="s">
        <v>43</v>
      </c>
      <c r="M4512" t="s">
        <v>59</v>
      </c>
      <c r="N4512" t="s">
        <v>23</v>
      </c>
      <c r="O4512" t="s">
        <v>60</v>
      </c>
      <c r="P4512">
        <v>21</v>
      </c>
      <c r="Q4512" t="s">
        <v>37</v>
      </c>
      <c r="R4512">
        <v>500</v>
      </c>
      <c r="S4512" t="str">
        <f t="shared" si="70"/>
        <v>150K-200K</v>
      </c>
    </row>
    <row r="4513" spans="1:19" x14ac:dyDescent="0.3">
      <c r="A4513" t="s">
        <v>18</v>
      </c>
      <c r="B4513" t="s">
        <v>51</v>
      </c>
      <c r="C4513">
        <v>2016</v>
      </c>
      <c r="D4513" t="s">
        <v>20</v>
      </c>
      <c r="E4513" t="s">
        <v>21</v>
      </c>
      <c r="F4513">
        <v>2.1</v>
      </c>
      <c r="G4513">
        <v>140721</v>
      </c>
      <c r="H4513">
        <v>168</v>
      </c>
      <c r="I4513">
        <v>187</v>
      </c>
      <c r="J4513">
        <v>2</v>
      </c>
      <c r="K4513">
        <v>0</v>
      </c>
      <c r="L4513" t="s">
        <v>43</v>
      </c>
      <c r="M4513" t="s">
        <v>72</v>
      </c>
      <c r="N4513" t="s">
        <v>45</v>
      </c>
      <c r="O4513" t="s">
        <v>24</v>
      </c>
      <c r="P4513">
        <v>32</v>
      </c>
      <c r="Q4513" t="s">
        <v>76</v>
      </c>
      <c r="R4513">
        <v>15913</v>
      </c>
      <c r="S4513" t="str">
        <f t="shared" si="70"/>
        <v>100K-150K</v>
      </c>
    </row>
    <row r="4514" spans="1:19" x14ac:dyDescent="0.3">
      <c r="A4514" t="s">
        <v>80</v>
      </c>
      <c r="B4514" t="s">
        <v>98</v>
      </c>
      <c r="C4514">
        <v>2011</v>
      </c>
      <c r="D4514" t="s">
        <v>20</v>
      </c>
      <c r="E4514" t="s">
        <v>21</v>
      </c>
      <c r="F4514">
        <v>3.3</v>
      </c>
      <c r="G4514">
        <v>298198</v>
      </c>
      <c r="H4514">
        <v>256</v>
      </c>
      <c r="I4514">
        <v>242</v>
      </c>
      <c r="J4514">
        <v>4</v>
      </c>
      <c r="K4514">
        <v>0</v>
      </c>
      <c r="L4514" t="s">
        <v>140</v>
      </c>
      <c r="M4514" t="s">
        <v>28</v>
      </c>
      <c r="N4514" t="s">
        <v>23</v>
      </c>
      <c r="O4514" t="s">
        <v>24</v>
      </c>
      <c r="P4514">
        <v>23</v>
      </c>
      <c r="Q4514" t="s">
        <v>140</v>
      </c>
      <c r="R4514">
        <v>500</v>
      </c>
      <c r="S4514" t="str">
        <f t="shared" si="70"/>
        <v>200K+</v>
      </c>
    </row>
    <row r="4515" spans="1:19" x14ac:dyDescent="0.3">
      <c r="A4515" t="s">
        <v>18</v>
      </c>
      <c r="B4515" t="s">
        <v>70</v>
      </c>
      <c r="C4515">
        <v>2009</v>
      </c>
      <c r="D4515" t="s">
        <v>20</v>
      </c>
      <c r="E4515" t="s">
        <v>140</v>
      </c>
      <c r="F4515">
        <v>2.2999999999999998</v>
      </c>
      <c r="G4515">
        <v>169532</v>
      </c>
      <c r="H4515">
        <v>186</v>
      </c>
      <c r="I4515">
        <v>187</v>
      </c>
      <c r="J4515">
        <v>3</v>
      </c>
      <c r="K4515">
        <v>0</v>
      </c>
      <c r="L4515" t="s">
        <v>140</v>
      </c>
      <c r="M4515" t="s">
        <v>72</v>
      </c>
      <c r="N4515" t="s">
        <v>45</v>
      </c>
      <c r="O4515" t="s">
        <v>29</v>
      </c>
      <c r="P4515">
        <v>32</v>
      </c>
      <c r="Q4515" t="s">
        <v>140</v>
      </c>
      <c r="R4515">
        <v>7231</v>
      </c>
      <c r="S4515" t="str">
        <f t="shared" si="70"/>
        <v>150K-200K</v>
      </c>
    </row>
    <row r="4516" spans="1:19" x14ac:dyDescent="0.3">
      <c r="A4516" t="s">
        <v>73</v>
      </c>
      <c r="B4516" t="s">
        <v>97</v>
      </c>
      <c r="C4516">
        <v>2023</v>
      </c>
      <c r="D4516" t="s">
        <v>20</v>
      </c>
      <c r="E4516" t="s">
        <v>140</v>
      </c>
      <c r="F4516">
        <v>2.5</v>
      </c>
      <c r="G4516">
        <v>36014</v>
      </c>
      <c r="H4516">
        <v>131</v>
      </c>
      <c r="I4516">
        <v>144</v>
      </c>
      <c r="J4516">
        <v>1</v>
      </c>
      <c r="K4516">
        <v>0</v>
      </c>
      <c r="L4516" t="s">
        <v>43</v>
      </c>
      <c r="M4516" t="s">
        <v>35</v>
      </c>
      <c r="N4516" t="s">
        <v>45</v>
      </c>
      <c r="O4516" t="s">
        <v>24</v>
      </c>
      <c r="P4516">
        <v>37</v>
      </c>
      <c r="Q4516" t="s">
        <v>46</v>
      </c>
      <c r="R4516">
        <v>49767</v>
      </c>
      <c r="S4516" t="str">
        <f t="shared" si="70"/>
        <v>0-50K</v>
      </c>
    </row>
    <row r="4517" spans="1:19" x14ac:dyDescent="0.3">
      <c r="A4517" t="s">
        <v>26</v>
      </c>
      <c r="B4517" t="s">
        <v>101</v>
      </c>
      <c r="C4517">
        <v>2021</v>
      </c>
      <c r="D4517" t="s">
        <v>20</v>
      </c>
      <c r="E4517" t="s">
        <v>21</v>
      </c>
      <c r="F4517">
        <v>1.5</v>
      </c>
      <c r="G4517">
        <v>45290</v>
      </c>
      <c r="H4517">
        <v>127</v>
      </c>
      <c r="I4517">
        <v>103</v>
      </c>
      <c r="J4517">
        <v>1</v>
      </c>
      <c r="K4517" t="s">
        <v>140</v>
      </c>
      <c r="L4517" t="s">
        <v>34</v>
      </c>
      <c r="M4517" t="s">
        <v>140</v>
      </c>
      <c r="N4517" t="s">
        <v>45</v>
      </c>
      <c r="O4517" t="s">
        <v>29</v>
      </c>
      <c r="P4517">
        <v>37</v>
      </c>
      <c r="Q4517" t="s">
        <v>140</v>
      </c>
      <c r="R4517">
        <v>14950</v>
      </c>
      <c r="S4517" t="str">
        <f t="shared" si="70"/>
        <v>0-50K</v>
      </c>
    </row>
    <row r="4518" spans="1:19" x14ac:dyDescent="0.3">
      <c r="A4518" t="s">
        <v>18</v>
      </c>
      <c r="B4518" t="s">
        <v>70</v>
      </c>
      <c r="C4518">
        <v>2015</v>
      </c>
      <c r="D4518" t="s">
        <v>20</v>
      </c>
      <c r="E4518" t="s">
        <v>21</v>
      </c>
      <c r="F4518">
        <v>2.4</v>
      </c>
      <c r="G4518">
        <v>68007</v>
      </c>
      <c r="H4518">
        <v>177</v>
      </c>
      <c r="I4518">
        <v>177</v>
      </c>
      <c r="J4518">
        <v>2</v>
      </c>
      <c r="K4518">
        <v>0</v>
      </c>
      <c r="L4518" t="s">
        <v>140</v>
      </c>
      <c r="M4518" t="s">
        <v>140</v>
      </c>
      <c r="N4518" t="s">
        <v>45</v>
      </c>
      <c r="O4518" t="s">
        <v>29</v>
      </c>
      <c r="P4518">
        <v>32</v>
      </c>
      <c r="Q4518" t="s">
        <v>48</v>
      </c>
      <c r="R4518">
        <v>22589</v>
      </c>
      <c r="S4518" t="str">
        <f t="shared" si="70"/>
        <v>50K-100K</v>
      </c>
    </row>
    <row r="4519" spans="1:19" x14ac:dyDescent="0.3">
      <c r="A4519" t="s">
        <v>49</v>
      </c>
      <c r="B4519" t="s">
        <v>50</v>
      </c>
      <c r="C4519">
        <v>2022</v>
      </c>
      <c r="D4519" t="s">
        <v>20</v>
      </c>
      <c r="E4519" t="s">
        <v>140</v>
      </c>
      <c r="F4519">
        <v>2.5</v>
      </c>
      <c r="G4519">
        <v>22869</v>
      </c>
      <c r="H4519">
        <v>187</v>
      </c>
      <c r="I4519">
        <v>152</v>
      </c>
      <c r="J4519">
        <v>1</v>
      </c>
      <c r="K4519">
        <v>0</v>
      </c>
      <c r="L4519" t="s">
        <v>34</v>
      </c>
      <c r="M4519" t="s">
        <v>44</v>
      </c>
      <c r="N4519" t="s">
        <v>45</v>
      </c>
      <c r="O4519" t="s">
        <v>29</v>
      </c>
      <c r="P4519">
        <v>32</v>
      </c>
      <c r="Q4519" t="s">
        <v>76</v>
      </c>
      <c r="R4519">
        <v>15848</v>
      </c>
      <c r="S4519" t="str">
        <f t="shared" si="70"/>
        <v>0-50K</v>
      </c>
    </row>
    <row r="4520" spans="1:19" x14ac:dyDescent="0.3">
      <c r="A4520" t="s">
        <v>18</v>
      </c>
      <c r="B4520" t="s">
        <v>19</v>
      </c>
      <c r="C4520">
        <v>2010</v>
      </c>
      <c r="D4520" t="s">
        <v>20</v>
      </c>
      <c r="E4520" t="s">
        <v>21</v>
      </c>
      <c r="F4520">
        <v>3.2</v>
      </c>
      <c r="G4520">
        <v>99787</v>
      </c>
      <c r="H4520">
        <v>259</v>
      </c>
      <c r="I4520">
        <v>245</v>
      </c>
      <c r="J4520">
        <v>4</v>
      </c>
      <c r="K4520">
        <v>1</v>
      </c>
      <c r="L4520" t="s">
        <v>40</v>
      </c>
      <c r="M4520" t="s">
        <v>35</v>
      </c>
      <c r="N4520" t="s">
        <v>23</v>
      </c>
      <c r="O4520" t="s">
        <v>24</v>
      </c>
      <c r="P4520">
        <v>23</v>
      </c>
      <c r="Q4520" t="s">
        <v>88</v>
      </c>
      <c r="R4520">
        <v>10732</v>
      </c>
      <c r="S4520" t="str">
        <f t="shared" si="70"/>
        <v>50K-100K</v>
      </c>
    </row>
    <row r="4521" spans="1:19" x14ac:dyDescent="0.3">
      <c r="A4521" t="s">
        <v>53</v>
      </c>
      <c r="B4521" t="s">
        <v>79</v>
      </c>
      <c r="C4521">
        <v>2012</v>
      </c>
      <c r="D4521" t="s">
        <v>20</v>
      </c>
      <c r="E4521" t="s">
        <v>21</v>
      </c>
      <c r="F4521">
        <v>1.9</v>
      </c>
      <c r="G4521">
        <v>78588</v>
      </c>
      <c r="H4521">
        <v>187</v>
      </c>
      <c r="I4521">
        <v>187</v>
      </c>
      <c r="J4521">
        <v>2</v>
      </c>
      <c r="K4521" t="s">
        <v>140</v>
      </c>
      <c r="L4521" t="s">
        <v>43</v>
      </c>
      <c r="M4521" t="s">
        <v>140</v>
      </c>
      <c r="N4521" t="s">
        <v>45</v>
      </c>
      <c r="O4521" t="s">
        <v>29</v>
      </c>
      <c r="P4521">
        <v>32</v>
      </c>
      <c r="Q4521" t="s">
        <v>48</v>
      </c>
      <c r="R4521">
        <v>14189</v>
      </c>
      <c r="S4521" t="str">
        <f t="shared" si="70"/>
        <v>50K-100K</v>
      </c>
    </row>
    <row r="4522" spans="1:19" x14ac:dyDescent="0.3">
      <c r="A4522" t="s">
        <v>18</v>
      </c>
      <c r="B4522" t="s">
        <v>51</v>
      </c>
      <c r="C4522">
        <v>2012</v>
      </c>
      <c r="D4522" t="s">
        <v>20</v>
      </c>
      <c r="E4522" t="s">
        <v>21</v>
      </c>
      <c r="F4522">
        <v>2.1</v>
      </c>
      <c r="G4522">
        <v>166868</v>
      </c>
      <c r="H4522">
        <v>163</v>
      </c>
      <c r="I4522">
        <v>153</v>
      </c>
      <c r="J4522">
        <v>4</v>
      </c>
      <c r="K4522">
        <v>1</v>
      </c>
      <c r="L4522" t="s">
        <v>34</v>
      </c>
      <c r="M4522" t="s">
        <v>94</v>
      </c>
      <c r="N4522" t="s">
        <v>45</v>
      </c>
      <c r="O4522" t="s">
        <v>29</v>
      </c>
      <c r="P4522">
        <v>34</v>
      </c>
      <c r="Q4522" t="s">
        <v>140</v>
      </c>
      <c r="R4522">
        <v>5955</v>
      </c>
      <c r="S4522" t="str">
        <f t="shared" si="70"/>
        <v>150K-200K</v>
      </c>
    </row>
    <row r="4523" spans="1:19" x14ac:dyDescent="0.3">
      <c r="A4523" t="s">
        <v>18</v>
      </c>
      <c r="B4523" t="s">
        <v>19</v>
      </c>
      <c r="C4523">
        <v>2015</v>
      </c>
      <c r="D4523" t="s">
        <v>20</v>
      </c>
      <c r="E4523" t="s">
        <v>21</v>
      </c>
      <c r="F4523">
        <v>3.2</v>
      </c>
      <c r="G4523">
        <v>136671</v>
      </c>
      <c r="H4523">
        <v>252</v>
      </c>
      <c r="I4523">
        <v>230</v>
      </c>
      <c r="J4523">
        <v>1</v>
      </c>
      <c r="K4523" t="s">
        <v>140</v>
      </c>
      <c r="L4523" t="s">
        <v>43</v>
      </c>
      <c r="M4523" t="s">
        <v>72</v>
      </c>
      <c r="N4523" t="s">
        <v>23</v>
      </c>
      <c r="O4523" t="s">
        <v>24</v>
      </c>
      <c r="P4523">
        <v>30</v>
      </c>
      <c r="Q4523" t="s">
        <v>88</v>
      </c>
      <c r="R4523">
        <v>23482</v>
      </c>
      <c r="S4523" t="str">
        <f t="shared" si="70"/>
        <v>100K-150K</v>
      </c>
    </row>
    <row r="4524" spans="1:19" x14ac:dyDescent="0.3">
      <c r="A4524" t="s">
        <v>73</v>
      </c>
      <c r="B4524" t="s">
        <v>74</v>
      </c>
      <c r="C4524">
        <v>2020</v>
      </c>
      <c r="D4524" t="s">
        <v>33</v>
      </c>
      <c r="E4524" t="s">
        <v>21</v>
      </c>
      <c r="F4524">
        <v>2.2000000000000002</v>
      </c>
      <c r="G4524">
        <v>55738</v>
      </c>
      <c r="H4524">
        <v>165</v>
      </c>
      <c r="I4524">
        <v>163</v>
      </c>
      <c r="J4524">
        <v>2</v>
      </c>
      <c r="K4524">
        <v>1</v>
      </c>
      <c r="L4524" t="s">
        <v>140</v>
      </c>
      <c r="M4524" t="s">
        <v>22</v>
      </c>
      <c r="N4524" t="s">
        <v>23</v>
      </c>
      <c r="O4524" t="s">
        <v>29</v>
      </c>
      <c r="P4524">
        <v>54</v>
      </c>
      <c r="Q4524" t="s">
        <v>64</v>
      </c>
      <c r="R4524">
        <v>30712</v>
      </c>
      <c r="S4524" t="str">
        <f t="shared" si="70"/>
        <v>50K-100K</v>
      </c>
    </row>
    <row r="4525" spans="1:19" x14ac:dyDescent="0.3">
      <c r="A4525" t="s">
        <v>49</v>
      </c>
      <c r="B4525" t="s">
        <v>50</v>
      </c>
      <c r="C4525">
        <v>2018</v>
      </c>
      <c r="D4525" t="s">
        <v>63</v>
      </c>
      <c r="E4525" t="s">
        <v>21</v>
      </c>
      <c r="F4525">
        <v>1.5</v>
      </c>
      <c r="G4525">
        <v>114682</v>
      </c>
      <c r="H4525">
        <v>141</v>
      </c>
      <c r="I4525">
        <v>143</v>
      </c>
      <c r="J4525">
        <v>1</v>
      </c>
      <c r="K4525">
        <v>0</v>
      </c>
      <c r="L4525" t="s">
        <v>40</v>
      </c>
      <c r="M4525" t="s">
        <v>94</v>
      </c>
      <c r="N4525" t="s">
        <v>45</v>
      </c>
      <c r="O4525" t="s">
        <v>29</v>
      </c>
      <c r="P4525">
        <v>32</v>
      </c>
      <c r="Q4525" t="s">
        <v>46</v>
      </c>
      <c r="R4525">
        <v>5639</v>
      </c>
      <c r="S4525" t="str">
        <f t="shared" si="70"/>
        <v>100K-150K</v>
      </c>
    </row>
    <row r="4526" spans="1:19" x14ac:dyDescent="0.3">
      <c r="A4526" t="s">
        <v>49</v>
      </c>
      <c r="B4526" t="s">
        <v>93</v>
      </c>
      <c r="C4526">
        <v>2018</v>
      </c>
      <c r="D4526" t="s">
        <v>20</v>
      </c>
      <c r="E4526" t="s">
        <v>21</v>
      </c>
      <c r="F4526">
        <v>2.5</v>
      </c>
      <c r="G4526">
        <v>119265</v>
      </c>
      <c r="H4526">
        <v>234</v>
      </c>
      <c r="I4526">
        <v>228</v>
      </c>
      <c r="J4526">
        <v>3</v>
      </c>
      <c r="K4526">
        <v>0</v>
      </c>
      <c r="L4526" t="s">
        <v>43</v>
      </c>
      <c r="M4526" t="s">
        <v>22</v>
      </c>
      <c r="N4526" t="s">
        <v>23</v>
      </c>
      <c r="O4526" t="s">
        <v>24</v>
      </c>
      <c r="P4526">
        <v>32</v>
      </c>
      <c r="Q4526" t="s">
        <v>88</v>
      </c>
      <c r="R4526">
        <v>14087</v>
      </c>
      <c r="S4526" t="str">
        <f t="shared" si="70"/>
        <v>100K-150K</v>
      </c>
    </row>
    <row r="4527" spans="1:19" x14ac:dyDescent="0.3">
      <c r="A4527" t="s">
        <v>38</v>
      </c>
      <c r="B4527" t="s">
        <v>89</v>
      </c>
      <c r="C4527">
        <v>2018</v>
      </c>
      <c r="D4527" t="s">
        <v>20</v>
      </c>
      <c r="E4527" t="s">
        <v>21</v>
      </c>
      <c r="F4527">
        <v>2.5</v>
      </c>
      <c r="G4527">
        <v>34139</v>
      </c>
      <c r="H4527">
        <v>175</v>
      </c>
      <c r="I4527">
        <v>174</v>
      </c>
      <c r="J4527">
        <v>3</v>
      </c>
      <c r="K4527">
        <v>0</v>
      </c>
      <c r="L4527" t="s">
        <v>43</v>
      </c>
      <c r="M4527" t="s">
        <v>44</v>
      </c>
      <c r="N4527" t="s">
        <v>45</v>
      </c>
      <c r="O4527" t="s">
        <v>29</v>
      </c>
      <c r="P4527">
        <v>37</v>
      </c>
      <c r="Q4527" t="s">
        <v>57</v>
      </c>
      <c r="R4527">
        <v>11135</v>
      </c>
      <c r="S4527" t="str">
        <f t="shared" si="70"/>
        <v>0-50K</v>
      </c>
    </row>
    <row r="4528" spans="1:19" x14ac:dyDescent="0.3">
      <c r="A4528" t="s">
        <v>26</v>
      </c>
      <c r="B4528" t="s">
        <v>101</v>
      </c>
      <c r="C4528">
        <v>2022</v>
      </c>
      <c r="D4528" t="s">
        <v>63</v>
      </c>
      <c r="E4528" t="s">
        <v>21</v>
      </c>
      <c r="F4528">
        <v>1.9</v>
      </c>
      <c r="G4528">
        <v>100</v>
      </c>
      <c r="H4528">
        <v>141</v>
      </c>
      <c r="I4528">
        <v>131</v>
      </c>
      <c r="J4528">
        <v>1</v>
      </c>
      <c r="K4528">
        <v>0</v>
      </c>
      <c r="L4528" t="s">
        <v>43</v>
      </c>
      <c r="M4528" t="s">
        <v>28</v>
      </c>
      <c r="N4528" t="s">
        <v>45</v>
      </c>
      <c r="O4528" t="s">
        <v>29</v>
      </c>
      <c r="P4528">
        <v>33</v>
      </c>
      <c r="Q4528" t="s">
        <v>88</v>
      </c>
      <c r="R4528">
        <v>18160</v>
      </c>
      <c r="S4528" t="str">
        <f t="shared" si="70"/>
        <v>0-50K</v>
      </c>
    </row>
    <row r="4529" spans="1:19" x14ac:dyDescent="0.3">
      <c r="A4529" t="s">
        <v>31</v>
      </c>
      <c r="B4529" t="s">
        <v>61</v>
      </c>
      <c r="C4529">
        <v>2015</v>
      </c>
      <c r="D4529" t="s">
        <v>63</v>
      </c>
      <c r="E4529" t="s">
        <v>21</v>
      </c>
      <c r="F4529">
        <v>2.4</v>
      </c>
      <c r="G4529">
        <v>54113</v>
      </c>
      <c r="H4529">
        <v>187</v>
      </c>
      <c r="I4529">
        <v>174</v>
      </c>
      <c r="J4529">
        <v>3</v>
      </c>
      <c r="K4529">
        <v>0</v>
      </c>
      <c r="L4529" t="s">
        <v>40</v>
      </c>
      <c r="M4529" t="s">
        <v>22</v>
      </c>
      <c r="N4529" t="s">
        <v>45</v>
      </c>
      <c r="O4529" t="s">
        <v>29</v>
      </c>
      <c r="P4529">
        <v>32</v>
      </c>
      <c r="Q4529" t="s">
        <v>46</v>
      </c>
      <c r="R4529">
        <v>8614</v>
      </c>
      <c r="S4529" t="str">
        <f t="shared" si="70"/>
        <v>50K-100K</v>
      </c>
    </row>
    <row r="4530" spans="1:19" x14ac:dyDescent="0.3">
      <c r="A4530" t="s">
        <v>53</v>
      </c>
      <c r="B4530" t="s">
        <v>54</v>
      </c>
      <c r="C4530">
        <v>2020</v>
      </c>
      <c r="D4530" t="s">
        <v>20</v>
      </c>
      <c r="E4530" t="s">
        <v>21</v>
      </c>
      <c r="F4530">
        <v>2</v>
      </c>
      <c r="G4530">
        <v>80934</v>
      </c>
      <c r="H4530">
        <v>161</v>
      </c>
      <c r="I4530">
        <v>156</v>
      </c>
      <c r="J4530">
        <v>1</v>
      </c>
      <c r="K4530">
        <v>1</v>
      </c>
      <c r="L4530" t="s">
        <v>43</v>
      </c>
      <c r="M4530" t="s">
        <v>140</v>
      </c>
      <c r="N4530" t="s">
        <v>23</v>
      </c>
      <c r="O4530" t="s">
        <v>24</v>
      </c>
      <c r="P4530">
        <v>41</v>
      </c>
      <c r="Q4530" t="s">
        <v>57</v>
      </c>
      <c r="R4530">
        <v>25417</v>
      </c>
      <c r="S4530" t="str">
        <f t="shared" si="70"/>
        <v>50K-100K</v>
      </c>
    </row>
    <row r="4531" spans="1:19" x14ac:dyDescent="0.3">
      <c r="A4531" t="s">
        <v>31</v>
      </c>
      <c r="B4531" t="s">
        <v>99</v>
      </c>
      <c r="C4531">
        <v>2017</v>
      </c>
      <c r="D4531" t="s">
        <v>20</v>
      </c>
      <c r="E4531" t="s">
        <v>21</v>
      </c>
      <c r="F4531">
        <v>3.2</v>
      </c>
      <c r="G4531">
        <v>69601</v>
      </c>
      <c r="H4531">
        <v>231</v>
      </c>
      <c r="I4531">
        <v>223</v>
      </c>
      <c r="J4531">
        <v>2</v>
      </c>
      <c r="K4531" t="s">
        <v>140</v>
      </c>
      <c r="L4531" t="s">
        <v>34</v>
      </c>
      <c r="M4531" t="s">
        <v>72</v>
      </c>
      <c r="N4531" t="s">
        <v>23</v>
      </c>
      <c r="O4531" t="s">
        <v>24</v>
      </c>
      <c r="P4531">
        <v>29</v>
      </c>
      <c r="Q4531" t="s">
        <v>91</v>
      </c>
      <c r="R4531">
        <v>12897</v>
      </c>
      <c r="S4531" t="str">
        <f t="shared" si="70"/>
        <v>50K-100K</v>
      </c>
    </row>
    <row r="4532" spans="1:19" x14ac:dyDescent="0.3">
      <c r="A4532" t="s">
        <v>31</v>
      </c>
      <c r="B4532" t="s">
        <v>85</v>
      </c>
      <c r="C4532">
        <v>2018</v>
      </c>
      <c r="D4532" t="s">
        <v>63</v>
      </c>
      <c r="E4532" t="s">
        <v>21</v>
      </c>
      <c r="F4532">
        <v>2.9</v>
      </c>
      <c r="G4532">
        <v>88817</v>
      </c>
      <c r="H4532">
        <v>239</v>
      </c>
      <c r="I4532">
        <v>218</v>
      </c>
      <c r="J4532">
        <v>2</v>
      </c>
      <c r="K4532">
        <v>0</v>
      </c>
      <c r="L4532" t="s">
        <v>34</v>
      </c>
      <c r="M4532" t="s">
        <v>35</v>
      </c>
      <c r="N4532" t="s">
        <v>23</v>
      </c>
      <c r="O4532" t="s">
        <v>24</v>
      </c>
      <c r="P4532">
        <v>28</v>
      </c>
      <c r="Q4532" t="s">
        <v>46</v>
      </c>
      <c r="R4532">
        <v>12787</v>
      </c>
      <c r="S4532" t="str">
        <f t="shared" si="70"/>
        <v>50K-100K</v>
      </c>
    </row>
    <row r="4533" spans="1:19" x14ac:dyDescent="0.3">
      <c r="A4533" t="s">
        <v>80</v>
      </c>
      <c r="B4533" t="s">
        <v>98</v>
      </c>
      <c r="C4533">
        <v>2017</v>
      </c>
      <c r="D4533" t="s">
        <v>20</v>
      </c>
      <c r="E4533" t="s">
        <v>21</v>
      </c>
      <c r="F4533">
        <v>2.7</v>
      </c>
      <c r="G4533">
        <v>83375</v>
      </c>
      <c r="H4533">
        <v>197</v>
      </c>
      <c r="I4533">
        <v>197</v>
      </c>
      <c r="J4533">
        <v>1</v>
      </c>
      <c r="K4533">
        <v>0</v>
      </c>
      <c r="L4533" t="s">
        <v>43</v>
      </c>
      <c r="M4533" t="s">
        <v>94</v>
      </c>
      <c r="N4533" t="s">
        <v>23</v>
      </c>
      <c r="O4533" t="s">
        <v>24</v>
      </c>
      <c r="P4533">
        <v>34</v>
      </c>
      <c r="Q4533" t="s">
        <v>37</v>
      </c>
      <c r="R4533">
        <v>11104</v>
      </c>
      <c r="S4533" t="str">
        <f t="shared" si="70"/>
        <v>50K-100K</v>
      </c>
    </row>
    <row r="4534" spans="1:19" x14ac:dyDescent="0.3">
      <c r="A4534" t="s">
        <v>31</v>
      </c>
      <c r="B4534" t="s">
        <v>85</v>
      </c>
      <c r="C4534">
        <v>2024</v>
      </c>
      <c r="D4534" t="s">
        <v>20</v>
      </c>
      <c r="E4534" t="s">
        <v>21</v>
      </c>
      <c r="F4534">
        <v>2.6</v>
      </c>
      <c r="G4534">
        <v>8367</v>
      </c>
      <c r="H4534">
        <v>215</v>
      </c>
      <c r="I4534">
        <v>208</v>
      </c>
      <c r="J4534">
        <v>1</v>
      </c>
      <c r="K4534">
        <v>0</v>
      </c>
      <c r="L4534" t="s">
        <v>43</v>
      </c>
      <c r="M4534" t="s">
        <v>72</v>
      </c>
      <c r="N4534" t="s">
        <v>23</v>
      </c>
      <c r="O4534" t="s">
        <v>60</v>
      </c>
      <c r="P4534">
        <v>34</v>
      </c>
      <c r="Q4534" t="s">
        <v>88</v>
      </c>
      <c r="R4534">
        <v>28782</v>
      </c>
      <c r="S4534" t="str">
        <f t="shared" si="70"/>
        <v>0-50K</v>
      </c>
    </row>
    <row r="4535" spans="1:19" x14ac:dyDescent="0.3">
      <c r="A4535" t="s">
        <v>49</v>
      </c>
      <c r="B4535" t="s">
        <v>50</v>
      </c>
      <c r="C4535">
        <v>2024</v>
      </c>
      <c r="D4535" t="s">
        <v>33</v>
      </c>
      <c r="E4535" t="s">
        <v>21</v>
      </c>
      <c r="F4535">
        <v>1.9</v>
      </c>
      <c r="G4535">
        <v>100</v>
      </c>
      <c r="H4535">
        <v>159</v>
      </c>
      <c r="I4535">
        <v>151</v>
      </c>
      <c r="J4535">
        <v>1</v>
      </c>
      <c r="K4535" t="s">
        <v>140</v>
      </c>
      <c r="L4535" t="s">
        <v>140</v>
      </c>
      <c r="M4535" t="s">
        <v>35</v>
      </c>
      <c r="N4535" t="s">
        <v>45</v>
      </c>
      <c r="O4535" t="s">
        <v>24</v>
      </c>
      <c r="P4535">
        <v>32</v>
      </c>
      <c r="Q4535" t="s">
        <v>140</v>
      </c>
      <c r="R4535">
        <v>22822</v>
      </c>
      <c r="S4535" t="str">
        <f t="shared" si="70"/>
        <v>0-50K</v>
      </c>
    </row>
    <row r="4536" spans="1:19" x14ac:dyDescent="0.3">
      <c r="A4536" t="s">
        <v>49</v>
      </c>
      <c r="B4536" t="s">
        <v>92</v>
      </c>
      <c r="C4536">
        <v>2024</v>
      </c>
      <c r="D4536" t="s">
        <v>33</v>
      </c>
      <c r="E4536" t="s">
        <v>21</v>
      </c>
      <c r="F4536">
        <v>2.2000000000000002</v>
      </c>
      <c r="G4536">
        <v>1649</v>
      </c>
      <c r="H4536">
        <v>187</v>
      </c>
      <c r="I4536">
        <v>154</v>
      </c>
      <c r="J4536">
        <v>1</v>
      </c>
      <c r="K4536">
        <v>0</v>
      </c>
      <c r="L4536" t="s">
        <v>40</v>
      </c>
      <c r="M4536" t="s">
        <v>72</v>
      </c>
      <c r="N4536" t="s">
        <v>23</v>
      </c>
      <c r="O4536" t="s">
        <v>24</v>
      </c>
      <c r="P4536">
        <v>45</v>
      </c>
      <c r="Q4536" t="s">
        <v>140</v>
      </c>
      <c r="R4536">
        <v>23794</v>
      </c>
      <c r="S4536" t="str">
        <f t="shared" si="70"/>
        <v>0-50K</v>
      </c>
    </row>
    <row r="4537" spans="1:19" x14ac:dyDescent="0.3">
      <c r="A4537" t="s">
        <v>73</v>
      </c>
      <c r="B4537" t="s">
        <v>87</v>
      </c>
      <c r="C4537">
        <v>2018</v>
      </c>
      <c r="D4537" t="s">
        <v>20</v>
      </c>
      <c r="E4537" t="s">
        <v>21</v>
      </c>
      <c r="F4537">
        <v>3.3</v>
      </c>
      <c r="G4537">
        <v>78246</v>
      </c>
      <c r="H4537">
        <v>238</v>
      </c>
      <c r="I4537">
        <v>227</v>
      </c>
      <c r="J4537">
        <v>1</v>
      </c>
      <c r="K4537">
        <v>0</v>
      </c>
      <c r="L4537" t="s">
        <v>34</v>
      </c>
      <c r="M4537" t="s">
        <v>94</v>
      </c>
      <c r="N4537" t="s">
        <v>23</v>
      </c>
      <c r="O4537" t="s">
        <v>24</v>
      </c>
      <c r="P4537">
        <v>26</v>
      </c>
      <c r="Q4537" t="s">
        <v>25</v>
      </c>
      <c r="R4537">
        <v>23057</v>
      </c>
      <c r="S4537" t="str">
        <f t="shared" si="70"/>
        <v>50K-100K</v>
      </c>
    </row>
    <row r="4538" spans="1:19" x14ac:dyDescent="0.3">
      <c r="A4538" t="s">
        <v>26</v>
      </c>
      <c r="B4538" t="s">
        <v>27</v>
      </c>
      <c r="C4538">
        <v>2023</v>
      </c>
      <c r="D4538" t="s">
        <v>20</v>
      </c>
      <c r="E4538" t="s">
        <v>21</v>
      </c>
      <c r="F4538">
        <v>2.8</v>
      </c>
      <c r="G4538">
        <v>11496</v>
      </c>
      <c r="H4538">
        <v>187</v>
      </c>
      <c r="I4538">
        <v>201</v>
      </c>
      <c r="J4538">
        <v>1</v>
      </c>
      <c r="K4538">
        <v>0</v>
      </c>
      <c r="L4538" t="s">
        <v>34</v>
      </c>
      <c r="M4538" t="s">
        <v>35</v>
      </c>
      <c r="N4538" t="s">
        <v>23</v>
      </c>
      <c r="O4538" t="s">
        <v>29</v>
      </c>
      <c r="P4538">
        <v>28</v>
      </c>
      <c r="Q4538" t="s">
        <v>88</v>
      </c>
      <c r="R4538">
        <v>23750</v>
      </c>
      <c r="S4538" t="str">
        <f t="shared" si="70"/>
        <v>0-50K</v>
      </c>
    </row>
    <row r="4539" spans="1:19" x14ac:dyDescent="0.3">
      <c r="A4539" t="s">
        <v>41</v>
      </c>
      <c r="B4539" t="s">
        <v>96</v>
      </c>
      <c r="C4539">
        <v>2005</v>
      </c>
      <c r="D4539" t="s">
        <v>20</v>
      </c>
      <c r="E4539" t="s">
        <v>21</v>
      </c>
      <c r="F4539">
        <v>1.8</v>
      </c>
      <c r="G4539">
        <v>226793</v>
      </c>
      <c r="H4539">
        <v>140</v>
      </c>
      <c r="I4539">
        <v>127</v>
      </c>
      <c r="J4539">
        <v>4</v>
      </c>
      <c r="K4539">
        <v>1</v>
      </c>
      <c r="L4539" t="s">
        <v>140</v>
      </c>
      <c r="M4539" t="s">
        <v>94</v>
      </c>
      <c r="N4539" t="s">
        <v>45</v>
      </c>
      <c r="O4539" t="s">
        <v>29</v>
      </c>
      <c r="P4539">
        <v>36</v>
      </c>
      <c r="Q4539" t="s">
        <v>37</v>
      </c>
      <c r="R4539">
        <v>500</v>
      </c>
      <c r="S4539" t="str">
        <f t="shared" si="70"/>
        <v>200K+</v>
      </c>
    </row>
    <row r="4540" spans="1:19" x14ac:dyDescent="0.3">
      <c r="A4540" t="s">
        <v>41</v>
      </c>
      <c r="B4540" t="s">
        <v>42</v>
      </c>
      <c r="C4540">
        <v>2008</v>
      </c>
      <c r="D4540" t="s">
        <v>20</v>
      </c>
      <c r="E4540" t="s">
        <v>21</v>
      </c>
      <c r="F4540">
        <v>1.7</v>
      </c>
      <c r="G4540">
        <v>159474</v>
      </c>
      <c r="H4540">
        <v>151</v>
      </c>
      <c r="I4540">
        <v>147</v>
      </c>
      <c r="J4540">
        <v>4</v>
      </c>
      <c r="K4540">
        <v>1</v>
      </c>
      <c r="L4540" t="s">
        <v>140</v>
      </c>
      <c r="M4540" t="s">
        <v>94</v>
      </c>
      <c r="N4540" t="s">
        <v>45</v>
      </c>
      <c r="O4540" t="s">
        <v>29</v>
      </c>
      <c r="P4540">
        <v>34</v>
      </c>
      <c r="Q4540" t="s">
        <v>37</v>
      </c>
      <c r="R4540">
        <v>500</v>
      </c>
      <c r="S4540" t="str">
        <f t="shared" si="70"/>
        <v>150K-200K</v>
      </c>
    </row>
    <row r="4541" spans="1:19" x14ac:dyDescent="0.3">
      <c r="A4541" t="s">
        <v>55</v>
      </c>
      <c r="B4541" t="s">
        <v>69</v>
      </c>
      <c r="C4541">
        <v>2021</v>
      </c>
      <c r="D4541" t="s">
        <v>20</v>
      </c>
      <c r="E4541" t="s">
        <v>21</v>
      </c>
      <c r="F4541">
        <v>2.5</v>
      </c>
      <c r="G4541">
        <v>9861</v>
      </c>
      <c r="H4541">
        <v>227</v>
      </c>
      <c r="I4541">
        <v>223</v>
      </c>
      <c r="J4541">
        <v>1</v>
      </c>
      <c r="K4541">
        <v>0</v>
      </c>
      <c r="L4541" t="s">
        <v>43</v>
      </c>
      <c r="M4541" t="s">
        <v>94</v>
      </c>
      <c r="N4541" t="s">
        <v>23</v>
      </c>
      <c r="O4541" t="s">
        <v>29</v>
      </c>
      <c r="P4541">
        <v>26</v>
      </c>
      <c r="Q4541" t="s">
        <v>48</v>
      </c>
      <c r="R4541">
        <v>22622</v>
      </c>
      <c r="S4541" t="str">
        <f t="shared" si="70"/>
        <v>0-50K</v>
      </c>
    </row>
    <row r="4542" spans="1:19" x14ac:dyDescent="0.3">
      <c r="A4542" t="s">
        <v>55</v>
      </c>
      <c r="B4542" t="s">
        <v>75</v>
      </c>
      <c r="C4542">
        <v>2023</v>
      </c>
      <c r="D4542" t="s">
        <v>20</v>
      </c>
      <c r="E4542" t="s">
        <v>21</v>
      </c>
      <c r="F4542">
        <v>2.2000000000000002</v>
      </c>
      <c r="G4542">
        <v>8611</v>
      </c>
      <c r="H4542">
        <v>171</v>
      </c>
      <c r="I4542">
        <v>172</v>
      </c>
      <c r="J4542">
        <v>1</v>
      </c>
      <c r="K4542">
        <v>0</v>
      </c>
      <c r="L4542" t="s">
        <v>140</v>
      </c>
      <c r="M4542" t="s">
        <v>72</v>
      </c>
      <c r="N4542" t="s">
        <v>45</v>
      </c>
      <c r="O4542" t="s">
        <v>29</v>
      </c>
      <c r="P4542">
        <v>34</v>
      </c>
      <c r="Q4542" t="s">
        <v>64</v>
      </c>
      <c r="R4542">
        <v>17489</v>
      </c>
      <c r="S4542" t="str">
        <f t="shared" si="70"/>
        <v>0-50K</v>
      </c>
    </row>
    <row r="4543" spans="1:19" x14ac:dyDescent="0.3">
      <c r="A4543" t="s">
        <v>18</v>
      </c>
      <c r="B4543" t="s">
        <v>70</v>
      </c>
      <c r="C4543">
        <v>2022</v>
      </c>
      <c r="D4543" t="s">
        <v>33</v>
      </c>
      <c r="E4543" t="s">
        <v>21</v>
      </c>
      <c r="F4543">
        <v>2.5</v>
      </c>
      <c r="G4543">
        <v>27254</v>
      </c>
      <c r="H4543">
        <v>168</v>
      </c>
      <c r="I4543">
        <v>167</v>
      </c>
      <c r="J4543">
        <v>1</v>
      </c>
      <c r="K4543">
        <v>0</v>
      </c>
      <c r="L4543" t="s">
        <v>34</v>
      </c>
      <c r="M4543" t="s">
        <v>72</v>
      </c>
      <c r="N4543" t="s">
        <v>45</v>
      </c>
      <c r="O4543" t="s">
        <v>29</v>
      </c>
      <c r="P4543">
        <v>53</v>
      </c>
      <c r="Q4543" t="s">
        <v>37</v>
      </c>
      <c r="R4543">
        <v>25074</v>
      </c>
      <c r="S4543" t="str">
        <f t="shared" si="70"/>
        <v>0-50K</v>
      </c>
    </row>
    <row r="4544" spans="1:19" x14ac:dyDescent="0.3">
      <c r="A4544" t="s">
        <v>80</v>
      </c>
      <c r="B4544" t="s">
        <v>81</v>
      </c>
      <c r="C4544">
        <v>2006</v>
      </c>
      <c r="D4544" t="s">
        <v>20</v>
      </c>
      <c r="E4544" t="s">
        <v>67</v>
      </c>
      <c r="F4544">
        <v>3.2</v>
      </c>
      <c r="G4544">
        <v>264375</v>
      </c>
      <c r="H4544">
        <v>236</v>
      </c>
      <c r="I4544">
        <v>205</v>
      </c>
      <c r="J4544">
        <v>5</v>
      </c>
      <c r="K4544">
        <v>0</v>
      </c>
      <c r="L4544" t="s">
        <v>43</v>
      </c>
      <c r="M4544" t="s">
        <v>28</v>
      </c>
      <c r="N4544" t="s">
        <v>82</v>
      </c>
      <c r="O4544" t="s">
        <v>60</v>
      </c>
      <c r="P4544">
        <v>25</v>
      </c>
      <c r="Q4544" t="s">
        <v>64</v>
      </c>
      <c r="R4544">
        <v>500</v>
      </c>
      <c r="S4544" t="str">
        <f t="shared" si="70"/>
        <v>200K+</v>
      </c>
    </row>
    <row r="4545" spans="1:19" x14ac:dyDescent="0.3">
      <c r="A4545" t="s">
        <v>18</v>
      </c>
      <c r="B4545" t="s">
        <v>19</v>
      </c>
      <c r="C4545">
        <v>2014</v>
      </c>
      <c r="D4545" t="s">
        <v>20</v>
      </c>
      <c r="E4545" t="s">
        <v>21</v>
      </c>
      <c r="F4545">
        <v>2.1</v>
      </c>
      <c r="G4545">
        <v>183669</v>
      </c>
      <c r="H4545">
        <v>157</v>
      </c>
      <c r="I4545">
        <v>154</v>
      </c>
      <c r="J4545">
        <v>1</v>
      </c>
      <c r="K4545">
        <v>0</v>
      </c>
      <c r="L4545" t="s">
        <v>140</v>
      </c>
      <c r="M4545" t="s">
        <v>140</v>
      </c>
      <c r="N4545" t="s">
        <v>23</v>
      </c>
      <c r="O4545" t="s">
        <v>24</v>
      </c>
      <c r="P4545">
        <v>31</v>
      </c>
      <c r="Q4545" t="s">
        <v>140</v>
      </c>
      <c r="R4545">
        <v>16951</v>
      </c>
      <c r="S4545" t="str">
        <f t="shared" si="70"/>
        <v>150K-200K</v>
      </c>
    </row>
    <row r="4546" spans="1:19" x14ac:dyDescent="0.3">
      <c r="A4546" t="s">
        <v>31</v>
      </c>
      <c r="B4546" t="s">
        <v>32</v>
      </c>
      <c r="C4546">
        <v>2006</v>
      </c>
      <c r="D4546" t="s">
        <v>20</v>
      </c>
      <c r="E4546" t="s">
        <v>67</v>
      </c>
      <c r="F4546">
        <v>1.5</v>
      </c>
      <c r="G4546">
        <v>186977</v>
      </c>
      <c r="H4546">
        <v>187</v>
      </c>
      <c r="I4546">
        <v>114</v>
      </c>
      <c r="J4546">
        <v>3</v>
      </c>
      <c r="K4546">
        <v>1</v>
      </c>
      <c r="L4546" t="s">
        <v>43</v>
      </c>
      <c r="M4546" t="s">
        <v>140</v>
      </c>
      <c r="N4546" t="s">
        <v>36</v>
      </c>
      <c r="O4546" t="s">
        <v>29</v>
      </c>
      <c r="P4546">
        <v>32</v>
      </c>
      <c r="Q4546" t="s">
        <v>46</v>
      </c>
      <c r="R4546">
        <v>500</v>
      </c>
      <c r="S4546" t="str">
        <f t="shared" ref="S4546:S4609" si="71">IF(G4546&lt;=50000,"0-50K",IF(G4546&lt;=100000,"50K-100K",IF(G4546&lt;=150000,"100K-150K",IF(G4546&lt;=200000,"150K-200K","200K+"))))</f>
        <v>150K-200K</v>
      </c>
    </row>
    <row r="4547" spans="1:19" x14ac:dyDescent="0.3">
      <c r="A4547" t="s">
        <v>38</v>
      </c>
      <c r="B4547" t="s">
        <v>86</v>
      </c>
      <c r="C4547">
        <v>2021</v>
      </c>
      <c r="D4547" t="s">
        <v>33</v>
      </c>
      <c r="E4547" t="s">
        <v>21</v>
      </c>
      <c r="F4547">
        <v>4.7</v>
      </c>
      <c r="G4547">
        <v>20492</v>
      </c>
      <c r="H4547">
        <v>344</v>
      </c>
      <c r="I4547">
        <v>187</v>
      </c>
      <c r="J4547">
        <v>1</v>
      </c>
      <c r="K4547">
        <v>0</v>
      </c>
      <c r="L4547" t="s">
        <v>34</v>
      </c>
      <c r="M4547" t="s">
        <v>72</v>
      </c>
      <c r="N4547" t="s">
        <v>84</v>
      </c>
      <c r="O4547" t="s">
        <v>95</v>
      </c>
      <c r="P4547">
        <v>32</v>
      </c>
      <c r="Q4547" t="s">
        <v>57</v>
      </c>
      <c r="R4547">
        <v>27263</v>
      </c>
      <c r="S4547" t="str">
        <f t="shared" si="71"/>
        <v>0-50K</v>
      </c>
    </row>
    <row r="4548" spans="1:19" x14ac:dyDescent="0.3">
      <c r="A4548" t="s">
        <v>31</v>
      </c>
      <c r="B4548" t="s">
        <v>61</v>
      </c>
      <c r="C4548">
        <v>2012</v>
      </c>
      <c r="D4548" t="s">
        <v>20</v>
      </c>
      <c r="E4548" t="s">
        <v>21</v>
      </c>
      <c r="F4548">
        <v>1.9</v>
      </c>
      <c r="G4548">
        <v>155356</v>
      </c>
      <c r="H4548">
        <v>187</v>
      </c>
      <c r="I4548">
        <v>153</v>
      </c>
      <c r="J4548">
        <v>2</v>
      </c>
      <c r="K4548">
        <v>1</v>
      </c>
      <c r="L4548" t="s">
        <v>43</v>
      </c>
      <c r="M4548" t="s">
        <v>28</v>
      </c>
      <c r="N4548" t="s">
        <v>45</v>
      </c>
      <c r="O4548" t="s">
        <v>29</v>
      </c>
      <c r="P4548">
        <v>32</v>
      </c>
      <c r="Q4548" t="s">
        <v>64</v>
      </c>
      <c r="R4548">
        <v>1988</v>
      </c>
      <c r="S4548" t="str">
        <f t="shared" si="71"/>
        <v>150K-200K</v>
      </c>
    </row>
    <row r="4549" spans="1:19" x14ac:dyDescent="0.3">
      <c r="A4549" t="s">
        <v>80</v>
      </c>
      <c r="B4549" t="s">
        <v>98</v>
      </c>
      <c r="C4549">
        <v>2015</v>
      </c>
      <c r="D4549" t="s">
        <v>20</v>
      </c>
      <c r="E4549" t="s">
        <v>21</v>
      </c>
      <c r="F4549">
        <v>2.7</v>
      </c>
      <c r="G4549">
        <v>94667</v>
      </c>
      <c r="H4549">
        <v>185</v>
      </c>
      <c r="I4549">
        <v>181</v>
      </c>
      <c r="J4549">
        <v>3</v>
      </c>
      <c r="K4549">
        <v>1</v>
      </c>
      <c r="L4549" t="s">
        <v>34</v>
      </c>
      <c r="M4549" t="s">
        <v>94</v>
      </c>
      <c r="N4549" t="s">
        <v>23</v>
      </c>
      <c r="O4549" t="s">
        <v>24</v>
      </c>
      <c r="P4549">
        <v>27</v>
      </c>
      <c r="Q4549" t="s">
        <v>48</v>
      </c>
      <c r="R4549">
        <v>5357</v>
      </c>
      <c r="S4549" t="str">
        <f t="shared" si="71"/>
        <v>50K-100K</v>
      </c>
    </row>
    <row r="4550" spans="1:19" x14ac:dyDescent="0.3">
      <c r="A4550" t="s">
        <v>31</v>
      </c>
      <c r="B4550" t="s">
        <v>61</v>
      </c>
      <c r="C4550">
        <v>2023</v>
      </c>
      <c r="D4550" t="s">
        <v>20</v>
      </c>
      <c r="E4550" t="s">
        <v>21</v>
      </c>
      <c r="F4550">
        <v>1.8</v>
      </c>
      <c r="G4550">
        <v>8139</v>
      </c>
      <c r="H4550">
        <v>136</v>
      </c>
      <c r="I4550">
        <v>137</v>
      </c>
      <c r="J4550">
        <v>1</v>
      </c>
      <c r="K4550">
        <v>0</v>
      </c>
      <c r="L4550" t="s">
        <v>40</v>
      </c>
      <c r="M4550" t="s">
        <v>44</v>
      </c>
      <c r="N4550" t="s">
        <v>45</v>
      </c>
      <c r="O4550" t="s">
        <v>29</v>
      </c>
      <c r="P4550">
        <v>36</v>
      </c>
      <c r="Q4550" t="s">
        <v>88</v>
      </c>
      <c r="R4550">
        <v>21787</v>
      </c>
      <c r="S4550" t="str">
        <f t="shared" si="71"/>
        <v>0-50K</v>
      </c>
    </row>
    <row r="4551" spans="1:19" x14ac:dyDescent="0.3">
      <c r="A4551" t="s">
        <v>38</v>
      </c>
      <c r="B4551" t="s">
        <v>86</v>
      </c>
      <c r="C4551">
        <v>2023</v>
      </c>
      <c r="D4551" t="s">
        <v>20</v>
      </c>
      <c r="E4551" t="s">
        <v>21</v>
      </c>
      <c r="F4551">
        <v>5.2</v>
      </c>
      <c r="G4551">
        <v>18882</v>
      </c>
      <c r="H4551">
        <v>389</v>
      </c>
      <c r="I4551">
        <v>361</v>
      </c>
      <c r="J4551">
        <v>1</v>
      </c>
      <c r="K4551" t="s">
        <v>140</v>
      </c>
      <c r="L4551" t="s">
        <v>34</v>
      </c>
      <c r="M4551" t="s">
        <v>72</v>
      </c>
      <c r="N4551" t="s">
        <v>84</v>
      </c>
      <c r="O4551" t="s">
        <v>95</v>
      </c>
      <c r="P4551">
        <v>10</v>
      </c>
      <c r="Q4551" t="s">
        <v>91</v>
      </c>
      <c r="R4551">
        <v>30426</v>
      </c>
      <c r="S4551" t="str">
        <f t="shared" si="71"/>
        <v>0-50K</v>
      </c>
    </row>
    <row r="4552" spans="1:19" x14ac:dyDescent="0.3">
      <c r="A4552" t="s">
        <v>31</v>
      </c>
      <c r="B4552" t="s">
        <v>32</v>
      </c>
      <c r="C4552">
        <v>2013</v>
      </c>
      <c r="D4552" t="s">
        <v>63</v>
      </c>
      <c r="E4552" t="s">
        <v>21</v>
      </c>
      <c r="F4552">
        <v>2.5</v>
      </c>
      <c r="G4552">
        <v>158156</v>
      </c>
      <c r="H4552">
        <v>187</v>
      </c>
      <c r="I4552">
        <v>172</v>
      </c>
      <c r="J4552">
        <v>3</v>
      </c>
      <c r="K4552">
        <v>0</v>
      </c>
      <c r="L4552" t="s">
        <v>34</v>
      </c>
      <c r="M4552" t="s">
        <v>35</v>
      </c>
      <c r="N4552" t="s">
        <v>36</v>
      </c>
      <c r="O4552" t="s">
        <v>29</v>
      </c>
      <c r="P4552">
        <v>22</v>
      </c>
      <c r="Q4552" t="s">
        <v>30</v>
      </c>
      <c r="R4552">
        <v>1281</v>
      </c>
      <c r="S4552" t="str">
        <f t="shared" si="71"/>
        <v>150K-200K</v>
      </c>
    </row>
    <row r="4553" spans="1:19" x14ac:dyDescent="0.3">
      <c r="A4553" t="s">
        <v>31</v>
      </c>
      <c r="B4553" t="s">
        <v>85</v>
      </c>
      <c r="C4553">
        <v>2005</v>
      </c>
      <c r="D4553" t="s">
        <v>20</v>
      </c>
      <c r="E4553" t="s">
        <v>21</v>
      </c>
      <c r="F4553">
        <v>2.2999999999999998</v>
      </c>
      <c r="G4553">
        <v>243191</v>
      </c>
      <c r="H4553">
        <v>187</v>
      </c>
      <c r="I4553">
        <v>194</v>
      </c>
      <c r="J4553">
        <v>5</v>
      </c>
      <c r="K4553">
        <v>0</v>
      </c>
      <c r="L4553" t="s">
        <v>43</v>
      </c>
      <c r="M4553" t="s">
        <v>44</v>
      </c>
      <c r="N4553" t="s">
        <v>23</v>
      </c>
      <c r="O4553" t="s">
        <v>24</v>
      </c>
      <c r="P4553">
        <v>33</v>
      </c>
      <c r="Q4553" t="s">
        <v>91</v>
      </c>
      <c r="R4553">
        <v>500</v>
      </c>
      <c r="S4553" t="str">
        <f t="shared" si="71"/>
        <v>200K+</v>
      </c>
    </row>
    <row r="4554" spans="1:19" x14ac:dyDescent="0.3">
      <c r="A4554" t="s">
        <v>18</v>
      </c>
      <c r="B4554" t="s">
        <v>70</v>
      </c>
      <c r="C4554">
        <v>2008</v>
      </c>
      <c r="D4554" t="s">
        <v>20</v>
      </c>
      <c r="E4554" t="s">
        <v>140</v>
      </c>
      <c r="F4554">
        <v>2.2000000000000002</v>
      </c>
      <c r="G4554">
        <v>324377</v>
      </c>
      <c r="H4554">
        <v>184</v>
      </c>
      <c r="I4554">
        <v>168</v>
      </c>
      <c r="J4554">
        <v>4</v>
      </c>
      <c r="K4554">
        <v>0</v>
      </c>
      <c r="L4554" t="s">
        <v>34</v>
      </c>
      <c r="M4554" t="s">
        <v>140</v>
      </c>
      <c r="N4554" t="s">
        <v>45</v>
      </c>
      <c r="O4554" t="s">
        <v>29</v>
      </c>
      <c r="P4554">
        <v>34</v>
      </c>
      <c r="Q4554" t="s">
        <v>46</v>
      </c>
      <c r="R4554">
        <v>500</v>
      </c>
      <c r="S4554" t="str">
        <f t="shared" si="71"/>
        <v>200K+</v>
      </c>
    </row>
    <row r="4555" spans="1:19" x14ac:dyDescent="0.3">
      <c r="A4555" t="s">
        <v>31</v>
      </c>
      <c r="B4555" t="s">
        <v>99</v>
      </c>
      <c r="C4555">
        <v>2023</v>
      </c>
      <c r="D4555" t="s">
        <v>63</v>
      </c>
      <c r="E4555" t="s">
        <v>140</v>
      </c>
      <c r="F4555">
        <v>2.1</v>
      </c>
      <c r="G4555">
        <v>10025</v>
      </c>
      <c r="H4555">
        <v>171</v>
      </c>
      <c r="I4555">
        <v>173</v>
      </c>
      <c r="J4555">
        <v>1</v>
      </c>
      <c r="K4555">
        <v>0</v>
      </c>
      <c r="L4555" t="s">
        <v>140</v>
      </c>
      <c r="M4555" t="s">
        <v>44</v>
      </c>
      <c r="N4555" t="s">
        <v>23</v>
      </c>
      <c r="O4555" t="s">
        <v>60</v>
      </c>
      <c r="P4555">
        <v>36</v>
      </c>
      <c r="Q4555" t="s">
        <v>76</v>
      </c>
      <c r="R4555">
        <v>28797</v>
      </c>
      <c r="S4555" t="str">
        <f t="shared" si="71"/>
        <v>0-50K</v>
      </c>
    </row>
    <row r="4556" spans="1:19" x14ac:dyDescent="0.3">
      <c r="A4556" t="s">
        <v>49</v>
      </c>
      <c r="B4556" t="s">
        <v>100</v>
      </c>
      <c r="C4556">
        <v>2020</v>
      </c>
      <c r="D4556" t="s">
        <v>20</v>
      </c>
      <c r="E4556" t="s">
        <v>21</v>
      </c>
      <c r="F4556">
        <v>2.5</v>
      </c>
      <c r="G4556">
        <v>50813</v>
      </c>
      <c r="H4556">
        <v>125</v>
      </c>
      <c r="I4556">
        <v>112</v>
      </c>
      <c r="J4556">
        <v>1</v>
      </c>
      <c r="K4556">
        <v>0</v>
      </c>
      <c r="L4556" t="s">
        <v>140</v>
      </c>
      <c r="M4556" t="s">
        <v>59</v>
      </c>
      <c r="N4556" t="s">
        <v>45</v>
      </c>
      <c r="O4556" t="s">
        <v>29</v>
      </c>
      <c r="P4556">
        <v>42</v>
      </c>
      <c r="Q4556" t="s">
        <v>30</v>
      </c>
      <c r="R4556">
        <v>14979</v>
      </c>
      <c r="S4556" t="str">
        <f t="shared" si="71"/>
        <v>50K-100K</v>
      </c>
    </row>
    <row r="4557" spans="1:19" x14ac:dyDescent="0.3">
      <c r="A4557" t="s">
        <v>18</v>
      </c>
      <c r="B4557" t="s">
        <v>70</v>
      </c>
      <c r="C4557">
        <v>2020</v>
      </c>
      <c r="D4557" t="s">
        <v>20</v>
      </c>
      <c r="E4557" t="s">
        <v>21</v>
      </c>
      <c r="F4557">
        <v>2.2999999999999998</v>
      </c>
      <c r="G4557">
        <v>77229</v>
      </c>
      <c r="H4557">
        <v>175</v>
      </c>
      <c r="I4557">
        <v>150</v>
      </c>
      <c r="J4557">
        <v>2</v>
      </c>
      <c r="K4557">
        <v>0</v>
      </c>
      <c r="L4557" t="s">
        <v>34</v>
      </c>
      <c r="M4557" t="s">
        <v>72</v>
      </c>
      <c r="N4557" t="s">
        <v>45</v>
      </c>
      <c r="O4557" t="s">
        <v>29</v>
      </c>
      <c r="P4557">
        <v>32</v>
      </c>
      <c r="Q4557" t="s">
        <v>64</v>
      </c>
      <c r="R4557">
        <v>32761</v>
      </c>
      <c r="S4557" t="str">
        <f t="shared" si="71"/>
        <v>50K-100K</v>
      </c>
    </row>
    <row r="4558" spans="1:19" x14ac:dyDescent="0.3">
      <c r="A4558" t="s">
        <v>31</v>
      </c>
      <c r="B4558" t="s">
        <v>85</v>
      </c>
      <c r="C4558">
        <v>2007</v>
      </c>
      <c r="D4558" t="s">
        <v>20</v>
      </c>
      <c r="E4558" t="s">
        <v>67</v>
      </c>
      <c r="F4558">
        <v>3</v>
      </c>
      <c r="G4558">
        <v>59706</v>
      </c>
      <c r="H4558">
        <v>212</v>
      </c>
      <c r="I4558">
        <v>197</v>
      </c>
      <c r="J4558">
        <v>2</v>
      </c>
      <c r="K4558">
        <v>1</v>
      </c>
      <c r="L4558" t="s">
        <v>34</v>
      </c>
      <c r="M4558" t="s">
        <v>140</v>
      </c>
      <c r="N4558" t="s">
        <v>23</v>
      </c>
      <c r="O4558" t="s">
        <v>24</v>
      </c>
      <c r="P4558">
        <v>31</v>
      </c>
      <c r="Q4558" t="s">
        <v>76</v>
      </c>
      <c r="R4558">
        <v>3037</v>
      </c>
      <c r="S4558" t="str">
        <f t="shared" si="71"/>
        <v>50K-100K</v>
      </c>
    </row>
    <row r="4559" spans="1:19" x14ac:dyDescent="0.3">
      <c r="A4559" t="s">
        <v>41</v>
      </c>
      <c r="B4559" t="s">
        <v>103</v>
      </c>
      <c r="C4559">
        <v>2006</v>
      </c>
      <c r="D4559" t="s">
        <v>63</v>
      </c>
      <c r="E4559" t="s">
        <v>21</v>
      </c>
      <c r="F4559">
        <v>3</v>
      </c>
      <c r="G4559">
        <v>277229</v>
      </c>
      <c r="H4559">
        <v>224</v>
      </c>
      <c r="I4559">
        <v>206</v>
      </c>
      <c r="J4559">
        <v>4</v>
      </c>
      <c r="K4559">
        <v>1</v>
      </c>
      <c r="L4559" t="s">
        <v>40</v>
      </c>
      <c r="M4559" t="s">
        <v>72</v>
      </c>
      <c r="N4559" t="s">
        <v>23</v>
      </c>
      <c r="O4559" t="s">
        <v>29</v>
      </c>
      <c r="P4559">
        <v>28</v>
      </c>
      <c r="Q4559" t="s">
        <v>76</v>
      </c>
      <c r="R4559">
        <v>500</v>
      </c>
      <c r="S4559" t="str">
        <f t="shared" si="71"/>
        <v>200K+</v>
      </c>
    </row>
    <row r="4560" spans="1:19" x14ac:dyDescent="0.3">
      <c r="A4560" t="s">
        <v>73</v>
      </c>
      <c r="B4560" t="s">
        <v>97</v>
      </c>
      <c r="C4560">
        <v>2008</v>
      </c>
      <c r="D4560" t="s">
        <v>20</v>
      </c>
      <c r="E4560" t="s">
        <v>67</v>
      </c>
      <c r="F4560">
        <v>2</v>
      </c>
      <c r="G4560">
        <v>100</v>
      </c>
      <c r="H4560">
        <v>165</v>
      </c>
      <c r="I4560">
        <v>150</v>
      </c>
      <c r="J4560">
        <v>5</v>
      </c>
      <c r="K4560">
        <v>0</v>
      </c>
      <c r="L4560" t="s">
        <v>43</v>
      </c>
      <c r="M4560" t="s">
        <v>28</v>
      </c>
      <c r="N4560" t="s">
        <v>45</v>
      </c>
      <c r="O4560" t="s">
        <v>29</v>
      </c>
      <c r="P4560">
        <v>35</v>
      </c>
      <c r="Q4560" t="s">
        <v>140</v>
      </c>
      <c r="R4560">
        <v>13498</v>
      </c>
      <c r="S4560" t="str">
        <f t="shared" si="71"/>
        <v>0-50K</v>
      </c>
    </row>
    <row r="4561" spans="1:19" x14ac:dyDescent="0.3">
      <c r="A4561" t="s">
        <v>73</v>
      </c>
      <c r="B4561" t="s">
        <v>90</v>
      </c>
      <c r="C4561">
        <v>2013</v>
      </c>
      <c r="D4561" t="s">
        <v>20</v>
      </c>
      <c r="E4561" t="s">
        <v>21</v>
      </c>
      <c r="F4561">
        <v>2</v>
      </c>
      <c r="G4561">
        <v>159063</v>
      </c>
      <c r="H4561">
        <v>187</v>
      </c>
      <c r="I4561">
        <v>148</v>
      </c>
      <c r="J4561">
        <v>2</v>
      </c>
      <c r="K4561">
        <v>0</v>
      </c>
      <c r="L4561" t="s">
        <v>40</v>
      </c>
      <c r="M4561" t="s">
        <v>59</v>
      </c>
      <c r="N4561" t="s">
        <v>45</v>
      </c>
      <c r="O4561" t="s">
        <v>24</v>
      </c>
      <c r="P4561">
        <v>35</v>
      </c>
      <c r="Q4561" t="s">
        <v>46</v>
      </c>
      <c r="R4561">
        <v>7469</v>
      </c>
      <c r="S4561" t="str">
        <f t="shared" si="71"/>
        <v>150K-200K</v>
      </c>
    </row>
    <row r="4562" spans="1:19" x14ac:dyDescent="0.3">
      <c r="A4562" t="s">
        <v>31</v>
      </c>
      <c r="B4562" t="s">
        <v>32</v>
      </c>
      <c r="C4562">
        <v>2009</v>
      </c>
      <c r="D4562" t="s">
        <v>20</v>
      </c>
      <c r="E4562" t="s">
        <v>21</v>
      </c>
      <c r="F4562">
        <v>2</v>
      </c>
      <c r="G4562">
        <v>76585</v>
      </c>
      <c r="H4562">
        <v>162</v>
      </c>
      <c r="I4562">
        <v>187</v>
      </c>
      <c r="J4562">
        <v>3</v>
      </c>
      <c r="K4562">
        <v>1</v>
      </c>
      <c r="L4562" t="s">
        <v>43</v>
      </c>
      <c r="M4562" t="s">
        <v>94</v>
      </c>
      <c r="N4562" t="s">
        <v>36</v>
      </c>
      <c r="O4562" t="s">
        <v>29</v>
      </c>
      <c r="P4562">
        <v>32</v>
      </c>
      <c r="Q4562" t="s">
        <v>57</v>
      </c>
      <c r="R4562">
        <v>2492</v>
      </c>
      <c r="S4562" t="str">
        <f t="shared" si="71"/>
        <v>50K-100K</v>
      </c>
    </row>
    <row r="4563" spans="1:19" x14ac:dyDescent="0.3">
      <c r="A4563" t="s">
        <v>49</v>
      </c>
      <c r="B4563" t="s">
        <v>100</v>
      </c>
      <c r="C4563">
        <v>2018</v>
      </c>
      <c r="D4563" t="s">
        <v>63</v>
      </c>
      <c r="E4563" t="s">
        <v>140</v>
      </c>
      <c r="F4563">
        <v>2.2000000000000002</v>
      </c>
      <c r="G4563">
        <v>101927</v>
      </c>
      <c r="H4563">
        <v>185</v>
      </c>
      <c r="I4563">
        <v>169</v>
      </c>
      <c r="J4563">
        <v>3</v>
      </c>
      <c r="K4563">
        <v>0</v>
      </c>
      <c r="L4563" t="s">
        <v>140</v>
      </c>
      <c r="M4563" t="s">
        <v>44</v>
      </c>
      <c r="N4563" t="s">
        <v>45</v>
      </c>
      <c r="O4563" t="s">
        <v>24</v>
      </c>
      <c r="P4563">
        <v>32</v>
      </c>
      <c r="Q4563" t="s">
        <v>76</v>
      </c>
      <c r="R4563">
        <v>8465</v>
      </c>
      <c r="S4563" t="str">
        <f t="shared" si="71"/>
        <v>100K-150K</v>
      </c>
    </row>
    <row r="4564" spans="1:19" x14ac:dyDescent="0.3">
      <c r="A4564" t="s">
        <v>18</v>
      </c>
      <c r="B4564" t="s">
        <v>70</v>
      </c>
      <c r="C4564">
        <v>2005</v>
      </c>
      <c r="D4564" t="s">
        <v>20</v>
      </c>
      <c r="E4564" t="s">
        <v>21</v>
      </c>
      <c r="F4564">
        <v>2.1</v>
      </c>
      <c r="G4564">
        <v>246847</v>
      </c>
      <c r="H4564">
        <v>160</v>
      </c>
      <c r="I4564">
        <v>145</v>
      </c>
      <c r="J4564">
        <v>5</v>
      </c>
      <c r="K4564">
        <v>0</v>
      </c>
      <c r="L4564" t="s">
        <v>40</v>
      </c>
      <c r="M4564" t="s">
        <v>28</v>
      </c>
      <c r="N4564" t="s">
        <v>45</v>
      </c>
      <c r="O4564" t="s">
        <v>24</v>
      </c>
      <c r="P4564">
        <v>29</v>
      </c>
      <c r="Q4564" t="s">
        <v>140</v>
      </c>
      <c r="R4564">
        <v>500</v>
      </c>
      <c r="S4564" t="str">
        <f t="shared" si="71"/>
        <v>200K+</v>
      </c>
    </row>
    <row r="4565" spans="1:19" x14ac:dyDescent="0.3">
      <c r="A4565" t="s">
        <v>38</v>
      </c>
      <c r="B4565" t="s">
        <v>86</v>
      </c>
      <c r="C4565">
        <v>2017</v>
      </c>
      <c r="D4565" t="s">
        <v>20</v>
      </c>
      <c r="E4565" t="s">
        <v>21</v>
      </c>
      <c r="F4565">
        <v>3.3</v>
      </c>
      <c r="G4565">
        <v>17363</v>
      </c>
      <c r="H4565">
        <v>187</v>
      </c>
      <c r="I4565">
        <v>187</v>
      </c>
      <c r="J4565">
        <v>2</v>
      </c>
      <c r="K4565">
        <v>1</v>
      </c>
      <c r="L4565" t="s">
        <v>34</v>
      </c>
      <c r="M4565" t="s">
        <v>44</v>
      </c>
      <c r="N4565" t="s">
        <v>84</v>
      </c>
      <c r="O4565" t="s">
        <v>60</v>
      </c>
      <c r="P4565">
        <v>27</v>
      </c>
      <c r="Q4565" t="s">
        <v>25</v>
      </c>
      <c r="R4565">
        <v>15972</v>
      </c>
      <c r="S4565" t="str">
        <f t="shared" si="71"/>
        <v>0-50K</v>
      </c>
    </row>
    <row r="4566" spans="1:19" x14ac:dyDescent="0.3">
      <c r="A4566" t="s">
        <v>55</v>
      </c>
      <c r="B4566" t="s">
        <v>75</v>
      </c>
      <c r="C4566">
        <v>2010</v>
      </c>
      <c r="D4566" t="s">
        <v>20</v>
      </c>
      <c r="E4566" t="s">
        <v>67</v>
      </c>
      <c r="F4566">
        <v>2.4</v>
      </c>
      <c r="G4566">
        <v>89534</v>
      </c>
      <c r="H4566">
        <v>176</v>
      </c>
      <c r="I4566">
        <v>187</v>
      </c>
      <c r="J4566">
        <v>3</v>
      </c>
      <c r="K4566">
        <v>0</v>
      </c>
      <c r="L4566" t="s">
        <v>34</v>
      </c>
      <c r="M4566" t="s">
        <v>52</v>
      </c>
      <c r="N4566" t="s">
        <v>45</v>
      </c>
      <c r="O4566" t="s">
        <v>24</v>
      </c>
      <c r="P4566">
        <v>36</v>
      </c>
      <c r="Q4566" t="s">
        <v>64</v>
      </c>
      <c r="R4566">
        <v>2146</v>
      </c>
      <c r="S4566" t="str">
        <f t="shared" si="71"/>
        <v>50K-100K</v>
      </c>
    </row>
    <row r="4567" spans="1:19" x14ac:dyDescent="0.3">
      <c r="A4567" t="s">
        <v>31</v>
      </c>
      <c r="B4567" t="s">
        <v>32</v>
      </c>
      <c r="C4567">
        <v>2016</v>
      </c>
      <c r="D4567" t="s">
        <v>20</v>
      </c>
      <c r="E4567" t="s">
        <v>21</v>
      </c>
      <c r="F4567">
        <v>2.2999999999999998</v>
      </c>
      <c r="G4567">
        <v>96652</v>
      </c>
      <c r="H4567">
        <v>185</v>
      </c>
      <c r="I4567">
        <v>163</v>
      </c>
      <c r="J4567">
        <v>4</v>
      </c>
      <c r="K4567">
        <v>0</v>
      </c>
      <c r="L4567" t="s">
        <v>34</v>
      </c>
      <c r="M4567" t="s">
        <v>28</v>
      </c>
      <c r="N4567" t="s">
        <v>36</v>
      </c>
      <c r="O4567" t="s">
        <v>29</v>
      </c>
      <c r="P4567">
        <v>33</v>
      </c>
      <c r="Q4567" t="s">
        <v>57</v>
      </c>
      <c r="R4567">
        <v>6750</v>
      </c>
      <c r="S4567" t="str">
        <f t="shared" si="71"/>
        <v>50K-100K</v>
      </c>
    </row>
    <row r="4568" spans="1:19" x14ac:dyDescent="0.3">
      <c r="A4568" t="s">
        <v>18</v>
      </c>
      <c r="B4568" t="s">
        <v>51</v>
      </c>
      <c r="C4568">
        <v>2020</v>
      </c>
      <c r="D4568" t="s">
        <v>20</v>
      </c>
      <c r="E4568" t="s">
        <v>140</v>
      </c>
      <c r="F4568">
        <v>2.5</v>
      </c>
      <c r="G4568">
        <v>106471</v>
      </c>
      <c r="H4568">
        <v>139</v>
      </c>
      <c r="I4568">
        <v>125</v>
      </c>
      <c r="J4568">
        <v>3</v>
      </c>
      <c r="K4568">
        <v>1</v>
      </c>
      <c r="L4568" t="s">
        <v>43</v>
      </c>
      <c r="M4568" t="s">
        <v>44</v>
      </c>
      <c r="N4568" t="s">
        <v>45</v>
      </c>
      <c r="O4568" t="s">
        <v>29</v>
      </c>
      <c r="P4568">
        <v>37</v>
      </c>
      <c r="Q4568" t="s">
        <v>140</v>
      </c>
      <c r="R4568">
        <v>21598</v>
      </c>
      <c r="S4568" t="str">
        <f t="shared" si="71"/>
        <v>100K-150K</v>
      </c>
    </row>
    <row r="4569" spans="1:19" x14ac:dyDescent="0.3">
      <c r="A4569" t="s">
        <v>55</v>
      </c>
      <c r="B4569" t="s">
        <v>69</v>
      </c>
      <c r="C4569">
        <v>2007</v>
      </c>
      <c r="D4569" t="s">
        <v>20</v>
      </c>
      <c r="E4569" t="s">
        <v>67</v>
      </c>
      <c r="F4569">
        <v>3.2</v>
      </c>
      <c r="G4569">
        <v>9504</v>
      </c>
      <c r="H4569">
        <v>239</v>
      </c>
      <c r="I4569">
        <v>231</v>
      </c>
      <c r="J4569">
        <v>3</v>
      </c>
      <c r="K4569">
        <v>1</v>
      </c>
      <c r="L4569" t="s">
        <v>40</v>
      </c>
      <c r="M4569" t="s">
        <v>94</v>
      </c>
      <c r="N4569" t="s">
        <v>23</v>
      </c>
      <c r="O4569" t="s">
        <v>24</v>
      </c>
      <c r="P4569">
        <v>28</v>
      </c>
      <c r="Q4569" t="s">
        <v>140</v>
      </c>
      <c r="R4569">
        <v>4615</v>
      </c>
      <c r="S4569" t="str">
        <f t="shared" si="71"/>
        <v>0-50K</v>
      </c>
    </row>
    <row r="4570" spans="1:19" x14ac:dyDescent="0.3">
      <c r="A4570" t="s">
        <v>49</v>
      </c>
      <c r="B4570" t="s">
        <v>93</v>
      </c>
      <c r="C4570">
        <v>2014</v>
      </c>
      <c r="D4570" t="s">
        <v>20</v>
      </c>
      <c r="E4570" t="s">
        <v>21</v>
      </c>
      <c r="F4570">
        <v>3</v>
      </c>
      <c r="G4570">
        <v>116400</v>
      </c>
      <c r="H4570">
        <v>241</v>
      </c>
      <c r="I4570">
        <v>231</v>
      </c>
      <c r="J4570">
        <v>3</v>
      </c>
      <c r="K4570">
        <v>0</v>
      </c>
      <c r="L4570" t="s">
        <v>34</v>
      </c>
      <c r="M4570" t="s">
        <v>44</v>
      </c>
      <c r="N4570" t="s">
        <v>23</v>
      </c>
      <c r="O4570" t="s">
        <v>29</v>
      </c>
      <c r="P4570">
        <v>26</v>
      </c>
      <c r="Q4570" t="s">
        <v>57</v>
      </c>
      <c r="R4570">
        <v>8480</v>
      </c>
      <c r="S4570" t="str">
        <f t="shared" si="71"/>
        <v>100K-150K</v>
      </c>
    </row>
    <row r="4571" spans="1:19" x14ac:dyDescent="0.3">
      <c r="A4571" t="s">
        <v>26</v>
      </c>
      <c r="B4571" t="s">
        <v>68</v>
      </c>
      <c r="C4571">
        <v>2006</v>
      </c>
      <c r="D4571" t="s">
        <v>63</v>
      </c>
      <c r="E4571" t="s">
        <v>21</v>
      </c>
      <c r="F4571">
        <v>1.7</v>
      </c>
      <c r="G4571">
        <v>192526</v>
      </c>
      <c r="H4571">
        <v>140</v>
      </c>
      <c r="I4571">
        <v>121</v>
      </c>
      <c r="J4571">
        <v>5</v>
      </c>
      <c r="K4571" t="s">
        <v>140</v>
      </c>
      <c r="L4571" t="s">
        <v>34</v>
      </c>
      <c r="M4571" t="s">
        <v>28</v>
      </c>
      <c r="N4571" t="s">
        <v>45</v>
      </c>
      <c r="O4571" t="s">
        <v>24</v>
      </c>
      <c r="P4571">
        <v>30</v>
      </c>
      <c r="Q4571" t="s">
        <v>30</v>
      </c>
      <c r="R4571">
        <v>500</v>
      </c>
      <c r="S4571" t="str">
        <f t="shared" si="71"/>
        <v>150K-200K</v>
      </c>
    </row>
    <row r="4572" spans="1:19" x14ac:dyDescent="0.3">
      <c r="A4572" t="s">
        <v>26</v>
      </c>
      <c r="B4572" t="s">
        <v>27</v>
      </c>
      <c r="C4572">
        <v>2013</v>
      </c>
      <c r="D4572" t="s">
        <v>20</v>
      </c>
      <c r="E4572" t="s">
        <v>21</v>
      </c>
      <c r="F4572">
        <v>3.4</v>
      </c>
      <c r="G4572">
        <v>108055</v>
      </c>
      <c r="H4572">
        <v>252</v>
      </c>
      <c r="I4572">
        <v>187</v>
      </c>
      <c r="J4572">
        <v>2</v>
      </c>
      <c r="K4572">
        <v>1</v>
      </c>
      <c r="L4572" t="s">
        <v>140</v>
      </c>
      <c r="M4572" t="s">
        <v>52</v>
      </c>
      <c r="N4572" t="s">
        <v>23</v>
      </c>
      <c r="O4572" t="s">
        <v>60</v>
      </c>
      <c r="P4572">
        <v>27</v>
      </c>
      <c r="Q4572" t="s">
        <v>88</v>
      </c>
      <c r="R4572">
        <v>4404</v>
      </c>
      <c r="S4572" t="str">
        <f t="shared" si="71"/>
        <v>100K-150K</v>
      </c>
    </row>
    <row r="4573" spans="1:19" x14ac:dyDescent="0.3">
      <c r="A4573" t="s">
        <v>38</v>
      </c>
      <c r="B4573" t="s">
        <v>47</v>
      </c>
      <c r="C4573">
        <v>2019</v>
      </c>
      <c r="D4573" t="s">
        <v>20</v>
      </c>
      <c r="E4573" t="s">
        <v>21</v>
      </c>
      <c r="F4573">
        <v>2.7</v>
      </c>
      <c r="G4573">
        <v>114629</v>
      </c>
      <c r="H4573">
        <v>204</v>
      </c>
      <c r="I4573">
        <v>188</v>
      </c>
      <c r="J4573">
        <v>2</v>
      </c>
      <c r="K4573">
        <v>0</v>
      </c>
      <c r="L4573" t="s">
        <v>34</v>
      </c>
      <c r="M4573" t="s">
        <v>44</v>
      </c>
      <c r="N4573" t="s">
        <v>23</v>
      </c>
      <c r="O4573" t="s">
        <v>24</v>
      </c>
      <c r="P4573">
        <v>33</v>
      </c>
      <c r="Q4573" t="s">
        <v>48</v>
      </c>
      <c r="R4573">
        <v>11738</v>
      </c>
      <c r="S4573" t="str">
        <f t="shared" si="71"/>
        <v>100K-150K</v>
      </c>
    </row>
    <row r="4574" spans="1:19" x14ac:dyDescent="0.3">
      <c r="A4574" t="s">
        <v>73</v>
      </c>
      <c r="B4574" t="s">
        <v>97</v>
      </c>
      <c r="C4574">
        <v>2010</v>
      </c>
      <c r="D4574" t="s">
        <v>20</v>
      </c>
      <c r="E4574" t="s">
        <v>21</v>
      </c>
      <c r="F4574">
        <v>2</v>
      </c>
      <c r="G4574">
        <v>296812</v>
      </c>
      <c r="H4574">
        <v>154</v>
      </c>
      <c r="I4574">
        <v>187</v>
      </c>
      <c r="J4574">
        <v>4</v>
      </c>
      <c r="K4574">
        <v>1</v>
      </c>
      <c r="L4574" t="s">
        <v>40</v>
      </c>
      <c r="M4574" t="s">
        <v>28</v>
      </c>
      <c r="N4574" t="s">
        <v>45</v>
      </c>
      <c r="O4574" t="s">
        <v>29</v>
      </c>
      <c r="P4574">
        <v>40</v>
      </c>
      <c r="Q4574" t="s">
        <v>48</v>
      </c>
      <c r="R4574">
        <v>1540</v>
      </c>
      <c r="S4574" t="str">
        <f t="shared" si="71"/>
        <v>200K+</v>
      </c>
    </row>
    <row r="4575" spans="1:19" x14ac:dyDescent="0.3">
      <c r="A4575" t="s">
        <v>31</v>
      </c>
      <c r="B4575" t="s">
        <v>32</v>
      </c>
      <c r="C4575">
        <v>2005</v>
      </c>
      <c r="D4575" t="s">
        <v>20</v>
      </c>
      <c r="E4575" t="s">
        <v>21</v>
      </c>
      <c r="F4575">
        <v>2.2000000000000002</v>
      </c>
      <c r="G4575">
        <v>339945</v>
      </c>
      <c r="H4575">
        <v>174</v>
      </c>
      <c r="I4575">
        <v>187</v>
      </c>
      <c r="J4575">
        <v>4</v>
      </c>
      <c r="K4575">
        <v>0</v>
      </c>
      <c r="L4575" t="s">
        <v>34</v>
      </c>
      <c r="M4575" t="s">
        <v>140</v>
      </c>
      <c r="N4575" t="s">
        <v>36</v>
      </c>
      <c r="O4575" t="s">
        <v>24</v>
      </c>
      <c r="P4575">
        <v>33</v>
      </c>
      <c r="Q4575" t="s">
        <v>30</v>
      </c>
      <c r="R4575">
        <v>500</v>
      </c>
      <c r="S4575" t="str">
        <f t="shared" si="71"/>
        <v>200K+</v>
      </c>
    </row>
    <row r="4576" spans="1:19" x14ac:dyDescent="0.3">
      <c r="A4576" t="s">
        <v>41</v>
      </c>
      <c r="B4576" t="s">
        <v>42</v>
      </c>
      <c r="C4576">
        <v>2019</v>
      </c>
      <c r="D4576" t="s">
        <v>20</v>
      </c>
      <c r="E4576" t="s">
        <v>21</v>
      </c>
      <c r="F4576">
        <v>2.4</v>
      </c>
      <c r="G4576">
        <v>4528</v>
      </c>
      <c r="H4576">
        <v>167</v>
      </c>
      <c r="I4576">
        <v>167</v>
      </c>
      <c r="J4576">
        <v>1</v>
      </c>
      <c r="K4576">
        <v>1</v>
      </c>
      <c r="L4576" t="s">
        <v>140</v>
      </c>
      <c r="M4576" t="s">
        <v>140</v>
      </c>
      <c r="N4576" t="s">
        <v>45</v>
      </c>
      <c r="O4576" t="s">
        <v>24</v>
      </c>
      <c r="P4576">
        <v>30</v>
      </c>
      <c r="Q4576" t="s">
        <v>30</v>
      </c>
      <c r="R4576">
        <v>15148</v>
      </c>
      <c r="S4576" t="str">
        <f t="shared" si="71"/>
        <v>0-50K</v>
      </c>
    </row>
    <row r="4577" spans="1:19" x14ac:dyDescent="0.3">
      <c r="A4577" t="s">
        <v>80</v>
      </c>
      <c r="B4577" t="s">
        <v>98</v>
      </c>
      <c r="C4577">
        <v>2014</v>
      </c>
      <c r="D4577" t="s">
        <v>20</v>
      </c>
      <c r="E4577" t="s">
        <v>21</v>
      </c>
      <c r="F4577">
        <v>2.8</v>
      </c>
      <c r="G4577">
        <v>73873</v>
      </c>
      <c r="H4577">
        <v>220</v>
      </c>
      <c r="I4577">
        <v>219</v>
      </c>
      <c r="J4577">
        <v>3</v>
      </c>
      <c r="K4577">
        <v>0</v>
      </c>
      <c r="L4577" t="s">
        <v>140</v>
      </c>
      <c r="M4577" t="s">
        <v>44</v>
      </c>
      <c r="N4577" t="s">
        <v>23</v>
      </c>
      <c r="O4577" t="s">
        <v>29</v>
      </c>
      <c r="P4577">
        <v>30</v>
      </c>
      <c r="Q4577" t="s">
        <v>25</v>
      </c>
      <c r="R4577">
        <v>7730</v>
      </c>
      <c r="S4577" t="str">
        <f t="shared" si="71"/>
        <v>50K-100K</v>
      </c>
    </row>
    <row r="4578" spans="1:19" x14ac:dyDescent="0.3">
      <c r="A4578" t="s">
        <v>31</v>
      </c>
      <c r="B4578" t="s">
        <v>32</v>
      </c>
      <c r="C4578">
        <v>2019</v>
      </c>
      <c r="D4578" t="s">
        <v>20</v>
      </c>
      <c r="E4578" t="s">
        <v>21</v>
      </c>
      <c r="F4578">
        <v>1.5</v>
      </c>
      <c r="G4578">
        <v>67459</v>
      </c>
      <c r="H4578">
        <v>145</v>
      </c>
      <c r="I4578">
        <v>128</v>
      </c>
      <c r="J4578">
        <v>1</v>
      </c>
      <c r="K4578">
        <v>0</v>
      </c>
      <c r="L4578" t="s">
        <v>140</v>
      </c>
      <c r="M4578" t="s">
        <v>44</v>
      </c>
      <c r="N4578" t="s">
        <v>36</v>
      </c>
      <c r="O4578" t="s">
        <v>29</v>
      </c>
      <c r="P4578">
        <v>36</v>
      </c>
      <c r="Q4578" t="s">
        <v>48</v>
      </c>
      <c r="R4578">
        <v>12237</v>
      </c>
      <c r="S4578" t="str">
        <f t="shared" si="71"/>
        <v>50K-100K</v>
      </c>
    </row>
    <row r="4579" spans="1:19" x14ac:dyDescent="0.3">
      <c r="A4579" t="s">
        <v>80</v>
      </c>
      <c r="B4579" t="s">
        <v>102</v>
      </c>
      <c r="C4579">
        <v>2018</v>
      </c>
      <c r="D4579" t="s">
        <v>20</v>
      </c>
      <c r="E4579" t="s">
        <v>21</v>
      </c>
      <c r="F4579">
        <v>3.3</v>
      </c>
      <c r="G4579">
        <v>70653</v>
      </c>
      <c r="H4579">
        <v>256</v>
      </c>
      <c r="I4579">
        <v>257</v>
      </c>
      <c r="J4579">
        <v>2</v>
      </c>
      <c r="K4579">
        <v>1</v>
      </c>
      <c r="L4579" t="s">
        <v>34</v>
      </c>
      <c r="M4579" t="s">
        <v>52</v>
      </c>
      <c r="N4579" t="s">
        <v>23</v>
      </c>
      <c r="O4579" t="s">
        <v>29</v>
      </c>
      <c r="P4579">
        <v>21</v>
      </c>
      <c r="Q4579" t="s">
        <v>57</v>
      </c>
      <c r="R4579">
        <v>15252</v>
      </c>
      <c r="S4579" t="str">
        <f t="shared" si="71"/>
        <v>50K-100K</v>
      </c>
    </row>
    <row r="4580" spans="1:19" x14ac:dyDescent="0.3">
      <c r="A4580" t="s">
        <v>26</v>
      </c>
      <c r="B4580" t="s">
        <v>58</v>
      </c>
      <c r="C4580">
        <v>2006</v>
      </c>
      <c r="D4580" t="s">
        <v>20</v>
      </c>
      <c r="E4580" t="s">
        <v>21</v>
      </c>
      <c r="F4580">
        <v>3.1</v>
      </c>
      <c r="G4580">
        <v>263441</v>
      </c>
      <c r="H4580">
        <v>229</v>
      </c>
      <c r="I4580">
        <v>199</v>
      </c>
      <c r="J4580">
        <v>3</v>
      </c>
      <c r="K4580" t="s">
        <v>140</v>
      </c>
      <c r="L4580" t="s">
        <v>34</v>
      </c>
      <c r="M4580" t="s">
        <v>94</v>
      </c>
      <c r="N4580" t="s">
        <v>23</v>
      </c>
      <c r="O4580" t="s">
        <v>29</v>
      </c>
      <c r="P4580">
        <v>32</v>
      </c>
      <c r="Q4580" t="s">
        <v>64</v>
      </c>
      <c r="R4580">
        <v>500</v>
      </c>
      <c r="S4580" t="str">
        <f t="shared" si="71"/>
        <v>200K+</v>
      </c>
    </row>
    <row r="4581" spans="1:19" x14ac:dyDescent="0.3">
      <c r="A4581" t="s">
        <v>41</v>
      </c>
      <c r="B4581" t="s">
        <v>42</v>
      </c>
      <c r="C4581">
        <v>2010</v>
      </c>
      <c r="D4581" t="s">
        <v>20</v>
      </c>
      <c r="E4581" t="s">
        <v>67</v>
      </c>
      <c r="F4581">
        <v>1.8</v>
      </c>
      <c r="G4581">
        <v>157485</v>
      </c>
      <c r="H4581">
        <v>158</v>
      </c>
      <c r="I4581">
        <v>151</v>
      </c>
      <c r="J4581">
        <v>3</v>
      </c>
      <c r="K4581">
        <v>0</v>
      </c>
      <c r="L4581" t="s">
        <v>43</v>
      </c>
      <c r="M4581" t="s">
        <v>72</v>
      </c>
      <c r="N4581" t="s">
        <v>45</v>
      </c>
      <c r="O4581" t="s">
        <v>29</v>
      </c>
      <c r="P4581">
        <v>37</v>
      </c>
      <c r="Q4581" t="s">
        <v>46</v>
      </c>
      <c r="R4581">
        <v>500</v>
      </c>
      <c r="S4581" t="str">
        <f t="shared" si="71"/>
        <v>150K-200K</v>
      </c>
    </row>
    <row r="4582" spans="1:19" x14ac:dyDescent="0.3">
      <c r="A4582" t="s">
        <v>80</v>
      </c>
      <c r="B4582" t="s">
        <v>83</v>
      </c>
      <c r="C4582">
        <v>2015</v>
      </c>
      <c r="D4582" t="s">
        <v>20</v>
      </c>
      <c r="E4582" t="s">
        <v>21</v>
      </c>
      <c r="F4582">
        <v>5</v>
      </c>
      <c r="G4582">
        <v>140732</v>
      </c>
      <c r="H4582">
        <v>187</v>
      </c>
      <c r="I4582">
        <v>330</v>
      </c>
      <c r="J4582">
        <v>2</v>
      </c>
      <c r="K4582" t="s">
        <v>140</v>
      </c>
      <c r="L4582" t="s">
        <v>34</v>
      </c>
      <c r="M4582" t="s">
        <v>140</v>
      </c>
      <c r="N4582" t="s">
        <v>84</v>
      </c>
      <c r="O4582" t="s">
        <v>95</v>
      </c>
      <c r="P4582">
        <v>13</v>
      </c>
      <c r="Q4582" t="s">
        <v>37</v>
      </c>
      <c r="R4582">
        <v>6676</v>
      </c>
      <c r="S4582" t="str">
        <f t="shared" si="71"/>
        <v>100K-150K</v>
      </c>
    </row>
    <row r="4583" spans="1:19" x14ac:dyDescent="0.3">
      <c r="A4583" t="s">
        <v>80</v>
      </c>
      <c r="B4583" t="s">
        <v>102</v>
      </c>
      <c r="C4583">
        <v>2024</v>
      </c>
      <c r="D4583" t="s">
        <v>20</v>
      </c>
      <c r="E4583" t="s">
        <v>140</v>
      </c>
      <c r="F4583">
        <v>3.4</v>
      </c>
      <c r="G4583">
        <v>100</v>
      </c>
      <c r="H4583">
        <v>187</v>
      </c>
      <c r="I4583">
        <v>215</v>
      </c>
      <c r="J4583">
        <v>1</v>
      </c>
      <c r="K4583">
        <v>0</v>
      </c>
      <c r="L4583" t="s">
        <v>34</v>
      </c>
      <c r="M4583" t="s">
        <v>72</v>
      </c>
      <c r="N4583" t="s">
        <v>23</v>
      </c>
      <c r="O4583" t="s">
        <v>24</v>
      </c>
      <c r="P4583">
        <v>22</v>
      </c>
      <c r="Q4583" t="s">
        <v>30</v>
      </c>
      <c r="R4583">
        <v>35504</v>
      </c>
      <c r="S4583" t="str">
        <f t="shared" si="71"/>
        <v>0-50K</v>
      </c>
    </row>
    <row r="4584" spans="1:19" x14ac:dyDescent="0.3">
      <c r="A4584" t="s">
        <v>53</v>
      </c>
      <c r="B4584" t="s">
        <v>54</v>
      </c>
      <c r="C4584">
        <v>2020</v>
      </c>
      <c r="D4584" t="s">
        <v>20</v>
      </c>
      <c r="E4584" t="s">
        <v>21</v>
      </c>
      <c r="F4584">
        <v>3</v>
      </c>
      <c r="G4584">
        <v>58146</v>
      </c>
      <c r="H4584">
        <v>235</v>
      </c>
      <c r="I4584">
        <v>230</v>
      </c>
      <c r="J4584">
        <v>2</v>
      </c>
      <c r="K4584">
        <v>0</v>
      </c>
      <c r="L4584" t="s">
        <v>34</v>
      </c>
      <c r="M4584" t="s">
        <v>44</v>
      </c>
      <c r="N4584" t="s">
        <v>23</v>
      </c>
      <c r="O4584" t="s">
        <v>24</v>
      </c>
      <c r="P4584">
        <v>32</v>
      </c>
      <c r="Q4584" t="s">
        <v>30</v>
      </c>
      <c r="R4584">
        <v>30471</v>
      </c>
      <c r="S4584" t="str">
        <f t="shared" si="71"/>
        <v>50K-100K</v>
      </c>
    </row>
    <row r="4585" spans="1:19" x14ac:dyDescent="0.3">
      <c r="A4585" t="s">
        <v>26</v>
      </c>
      <c r="B4585" t="s">
        <v>27</v>
      </c>
      <c r="C4585">
        <v>2016</v>
      </c>
      <c r="D4585" t="s">
        <v>20</v>
      </c>
      <c r="E4585" t="s">
        <v>21</v>
      </c>
      <c r="F4585">
        <v>2.5</v>
      </c>
      <c r="G4585">
        <v>102153</v>
      </c>
      <c r="H4585">
        <v>245</v>
      </c>
      <c r="I4585">
        <v>242</v>
      </c>
      <c r="J4585">
        <v>2</v>
      </c>
      <c r="K4585">
        <v>1</v>
      </c>
      <c r="L4585" t="s">
        <v>43</v>
      </c>
      <c r="M4585" t="s">
        <v>22</v>
      </c>
      <c r="N4585" t="s">
        <v>23</v>
      </c>
      <c r="O4585" t="s">
        <v>24</v>
      </c>
      <c r="P4585">
        <v>29</v>
      </c>
      <c r="Q4585" t="s">
        <v>91</v>
      </c>
      <c r="R4585">
        <v>7234</v>
      </c>
      <c r="S4585" t="str">
        <f t="shared" si="71"/>
        <v>100K-150K</v>
      </c>
    </row>
    <row r="4586" spans="1:19" x14ac:dyDescent="0.3">
      <c r="A4586" t="s">
        <v>18</v>
      </c>
      <c r="B4586" t="s">
        <v>19</v>
      </c>
      <c r="C4586">
        <v>2016</v>
      </c>
      <c r="D4586" t="s">
        <v>33</v>
      </c>
      <c r="E4586" t="s">
        <v>140</v>
      </c>
      <c r="F4586">
        <v>2</v>
      </c>
      <c r="G4586">
        <v>59252</v>
      </c>
      <c r="H4586">
        <v>172</v>
      </c>
      <c r="I4586">
        <v>157</v>
      </c>
      <c r="J4586">
        <v>2</v>
      </c>
      <c r="K4586" t="s">
        <v>140</v>
      </c>
      <c r="L4586" t="s">
        <v>34</v>
      </c>
      <c r="M4586" t="s">
        <v>72</v>
      </c>
      <c r="N4586" t="s">
        <v>23</v>
      </c>
      <c r="O4586" t="s">
        <v>24</v>
      </c>
      <c r="P4586">
        <v>57</v>
      </c>
      <c r="Q4586" t="s">
        <v>88</v>
      </c>
      <c r="R4586">
        <v>22817</v>
      </c>
      <c r="S4586" t="str">
        <f t="shared" si="71"/>
        <v>50K-100K</v>
      </c>
    </row>
    <row r="4587" spans="1:19" x14ac:dyDescent="0.3">
      <c r="A4587" t="s">
        <v>49</v>
      </c>
      <c r="B4587" t="s">
        <v>93</v>
      </c>
      <c r="C4587">
        <v>2017</v>
      </c>
      <c r="D4587" t="s">
        <v>20</v>
      </c>
      <c r="E4587" t="s">
        <v>21</v>
      </c>
      <c r="F4587">
        <v>2.4</v>
      </c>
      <c r="G4587">
        <v>95685</v>
      </c>
      <c r="H4587">
        <v>190</v>
      </c>
      <c r="I4587">
        <v>185</v>
      </c>
      <c r="J4587">
        <v>4</v>
      </c>
      <c r="K4587">
        <v>0</v>
      </c>
      <c r="L4587" t="s">
        <v>43</v>
      </c>
      <c r="M4587" t="s">
        <v>94</v>
      </c>
      <c r="N4587" t="s">
        <v>23</v>
      </c>
      <c r="O4587" t="s">
        <v>24</v>
      </c>
      <c r="P4587">
        <v>30</v>
      </c>
      <c r="Q4587" t="s">
        <v>76</v>
      </c>
      <c r="R4587">
        <v>13284</v>
      </c>
      <c r="S4587" t="str">
        <f t="shared" si="71"/>
        <v>50K-100K</v>
      </c>
    </row>
    <row r="4588" spans="1:19" x14ac:dyDescent="0.3">
      <c r="A4588" t="s">
        <v>49</v>
      </c>
      <c r="B4588" t="s">
        <v>100</v>
      </c>
      <c r="C4588">
        <v>2012</v>
      </c>
      <c r="D4588" t="s">
        <v>20</v>
      </c>
      <c r="E4588" t="s">
        <v>21</v>
      </c>
      <c r="F4588">
        <v>2</v>
      </c>
      <c r="G4588">
        <v>118160</v>
      </c>
      <c r="H4588">
        <v>187</v>
      </c>
      <c r="I4588">
        <v>136</v>
      </c>
      <c r="J4588">
        <v>3</v>
      </c>
      <c r="K4588">
        <v>0</v>
      </c>
      <c r="L4588" t="s">
        <v>34</v>
      </c>
      <c r="M4588" t="s">
        <v>28</v>
      </c>
      <c r="N4588" t="s">
        <v>45</v>
      </c>
      <c r="O4588" t="s">
        <v>24</v>
      </c>
      <c r="P4588">
        <v>39</v>
      </c>
      <c r="Q4588" t="s">
        <v>64</v>
      </c>
      <c r="R4588">
        <v>2802</v>
      </c>
      <c r="S4588" t="str">
        <f t="shared" si="71"/>
        <v>100K-150K</v>
      </c>
    </row>
    <row r="4589" spans="1:19" x14ac:dyDescent="0.3">
      <c r="A4589" t="s">
        <v>38</v>
      </c>
      <c r="B4589" t="s">
        <v>47</v>
      </c>
      <c r="C4589">
        <v>2010</v>
      </c>
      <c r="D4589" t="s">
        <v>33</v>
      </c>
      <c r="E4589" t="s">
        <v>67</v>
      </c>
      <c r="F4589">
        <v>2.5</v>
      </c>
      <c r="G4589">
        <v>57315</v>
      </c>
      <c r="H4589">
        <v>262</v>
      </c>
      <c r="I4589">
        <v>250</v>
      </c>
      <c r="J4589">
        <v>2</v>
      </c>
      <c r="K4589" t="s">
        <v>140</v>
      </c>
      <c r="L4589" t="s">
        <v>34</v>
      </c>
      <c r="M4589" t="s">
        <v>140</v>
      </c>
      <c r="N4589" t="s">
        <v>23</v>
      </c>
      <c r="O4589" t="s">
        <v>29</v>
      </c>
      <c r="P4589">
        <v>32</v>
      </c>
      <c r="Q4589" t="s">
        <v>91</v>
      </c>
      <c r="R4589">
        <v>4370</v>
      </c>
      <c r="S4589" t="str">
        <f t="shared" si="71"/>
        <v>50K-100K</v>
      </c>
    </row>
    <row r="4590" spans="1:19" x14ac:dyDescent="0.3">
      <c r="A4590" t="s">
        <v>53</v>
      </c>
      <c r="B4590" t="s">
        <v>54</v>
      </c>
      <c r="C4590">
        <v>2012</v>
      </c>
      <c r="D4590" t="s">
        <v>20</v>
      </c>
      <c r="E4590" t="s">
        <v>140</v>
      </c>
      <c r="F4590">
        <v>3.4</v>
      </c>
      <c r="G4590">
        <v>92305</v>
      </c>
      <c r="H4590">
        <v>250</v>
      </c>
      <c r="I4590">
        <v>225</v>
      </c>
      <c r="J4590">
        <v>3</v>
      </c>
      <c r="K4590">
        <v>0</v>
      </c>
      <c r="L4590" t="s">
        <v>43</v>
      </c>
      <c r="M4590" t="s">
        <v>72</v>
      </c>
      <c r="N4590" t="s">
        <v>23</v>
      </c>
      <c r="O4590" t="s">
        <v>24</v>
      </c>
      <c r="P4590">
        <v>30</v>
      </c>
      <c r="Q4590" t="s">
        <v>76</v>
      </c>
      <c r="R4590">
        <v>12204</v>
      </c>
      <c r="S4590" t="str">
        <f t="shared" si="71"/>
        <v>50K-100K</v>
      </c>
    </row>
    <row r="4591" spans="1:19" x14ac:dyDescent="0.3">
      <c r="A4591" t="s">
        <v>31</v>
      </c>
      <c r="B4591" t="s">
        <v>99</v>
      </c>
      <c r="C4591">
        <v>2023</v>
      </c>
      <c r="D4591" t="s">
        <v>20</v>
      </c>
      <c r="E4591" t="s">
        <v>21</v>
      </c>
      <c r="F4591">
        <v>2.5</v>
      </c>
      <c r="G4591">
        <v>18131</v>
      </c>
      <c r="H4591">
        <v>175</v>
      </c>
      <c r="I4591">
        <v>149</v>
      </c>
      <c r="J4591">
        <v>1</v>
      </c>
      <c r="K4591" t="s">
        <v>140</v>
      </c>
      <c r="L4591" t="s">
        <v>140</v>
      </c>
      <c r="M4591" t="s">
        <v>52</v>
      </c>
      <c r="N4591" t="s">
        <v>23</v>
      </c>
      <c r="O4591" t="s">
        <v>24</v>
      </c>
      <c r="P4591">
        <v>32</v>
      </c>
      <c r="Q4591" t="s">
        <v>64</v>
      </c>
      <c r="R4591">
        <v>28773</v>
      </c>
      <c r="S4591" t="str">
        <f t="shared" si="71"/>
        <v>0-50K</v>
      </c>
    </row>
    <row r="4592" spans="1:19" x14ac:dyDescent="0.3">
      <c r="A4592" t="s">
        <v>31</v>
      </c>
      <c r="B4592" t="s">
        <v>32</v>
      </c>
      <c r="C4592">
        <v>2007</v>
      </c>
      <c r="D4592" t="s">
        <v>63</v>
      </c>
      <c r="E4592" t="s">
        <v>21</v>
      </c>
      <c r="F4592">
        <v>1.5</v>
      </c>
      <c r="G4592">
        <v>166655</v>
      </c>
      <c r="H4592">
        <v>130</v>
      </c>
      <c r="I4592">
        <v>129</v>
      </c>
      <c r="J4592">
        <v>5</v>
      </c>
      <c r="K4592">
        <v>0</v>
      </c>
      <c r="L4592" t="s">
        <v>34</v>
      </c>
      <c r="M4592" t="s">
        <v>44</v>
      </c>
      <c r="N4592" t="s">
        <v>36</v>
      </c>
      <c r="O4592" t="s">
        <v>24</v>
      </c>
      <c r="P4592">
        <v>37</v>
      </c>
      <c r="Q4592" t="s">
        <v>25</v>
      </c>
      <c r="R4592">
        <v>500</v>
      </c>
      <c r="S4592" t="str">
        <f t="shared" si="71"/>
        <v>150K-200K</v>
      </c>
    </row>
    <row r="4593" spans="1:19" x14ac:dyDescent="0.3">
      <c r="A4593" t="s">
        <v>26</v>
      </c>
      <c r="B4593" t="s">
        <v>101</v>
      </c>
      <c r="C4593">
        <v>2017</v>
      </c>
      <c r="D4593" t="s">
        <v>20</v>
      </c>
      <c r="E4593" t="s">
        <v>21</v>
      </c>
      <c r="F4593">
        <v>1.7</v>
      </c>
      <c r="G4593">
        <v>120494</v>
      </c>
      <c r="H4593">
        <v>138</v>
      </c>
      <c r="I4593">
        <v>127</v>
      </c>
      <c r="J4593">
        <v>1</v>
      </c>
      <c r="K4593">
        <v>1</v>
      </c>
      <c r="L4593" t="s">
        <v>43</v>
      </c>
      <c r="M4593" t="s">
        <v>52</v>
      </c>
      <c r="N4593" t="s">
        <v>45</v>
      </c>
      <c r="O4593" t="s">
        <v>29</v>
      </c>
      <c r="P4593">
        <v>35</v>
      </c>
      <c r="Q4593" t="s">
        <v>91</v>
      </c>
      <c r="R4593">
        <v>4909</v>
      </c>
      <c r="S4593" t="str">
        <f t="shared" si="71"/>
        <v>100K-150K</v>
      </c>
    </row>
    <row r="4594" spans="1:19" x14ac:dyDescent="0.3">
      <c r="A4594" t="s">
        <v>41</v>
      </c>
      <c r="B4594" t="s">
        <v>62</v>
      </c>
      <c r="C4594">
        <v>2010</v>
      </c>
      <c r="D4594" t="s">
        <v>20</v>
      </c>
      <c r="E4594" t="s">
        <v>140</v>
      </c>
      <c r="F4594">
        <v>3.1</v>
      </c>
      <c r="G4594">
        <v>153805</v>
      </c>
      <c r="H4594">
        <v>248</v>
      </c>
      <c r="I4594">
        <v>227</v>
      </c>
      <c r="J4594">
        <v>2</v>
      </c>
      <c r="K4594">
        <v>0</v>
      </c>
      <c r="L4594" t="s">
        <v>140</v>
      </c>
      <c r="M4594" t="s">
        <v>44</v>
      </c>
      <c r="N4594" t="s">
        <v>23</v>
      </c>
      <c r="O4594" t="s">
        <v>24</v>
      </c>
      <c r="P4594">
        <v>28</v>
      </c>
      <c r="Q4594" t="s">
        <v>91</v>
      </c>
      <c r="R4594">
        <v>978</v>
      </c>
      <c r="S4594" t="str">
        <f t="shared" si="71"/>
        <v>150K-200K</v>
      </c>
    </row>
    <row r="4595" spans="1:19" x14ac:dyDescent="0.3">
      <c r="A4595" t="s">
        <v>80</v>
      </c>
      <c r="B4595" t="s">
        <v>98</v>
      </c>
      <c r="C4595">
        <v>2011</v>
      </c>
      <c r="D4595" t="s">
        <v>20</v>
      </c>
      <c r="E4595" t="s">
        <v>67</v>
      </c>
      <c r="F4595">
        <v>2.7</v>
      </c>
      <c r="G4595">
        <v>243440</v>
      </c>
      <c r="H4595">
        <v>209</v>
      </c>
      <c r="I4595">
        <v>153</v>
      </c>
      <c r="J4595">
        <v>3</v>
      </c>
      <c r="K4595" t="s">
        <v>140</v>
      </c>
      <c r="L4595" t="s">
        <v>40</v>
      </c>
      <c r="M4595" t="s">
        <v>59</v>
      </c>
      <c r="N4595" t="s">
        <v>23</v>
      </c>
      <c r="O4595" t="s">
        <v>24</v>
      </c>
      <c r="P4595">
        <v>27</v>
      </c>
      <c r="Q4595" t="s">
        <v>57</v>
      </c>
      <c r="R4595">
        <v>500</v>
      </c>
      <c r="S4595" t="str">
        <f t="shared" si="71"/>
        <v>200K+</v>
      </c>
    </row>
    <row r="4596" spans="1:19" x14ac:dyDescent="0.3">
      <c r="A4596" t="s">
        <v>31</v>
      </c>
      <c r="B4596" t="s">
        <v>99</v>
      </c>
      <c r="C4596">
        <v>2023</v>
      </c>
      <c r="D4596" t="s">
        <v>65</v>
      </c>
      <c r="E4596" t="s">
        <v>21</v>
      </c>
      <c r="F4596">
        <v>0</v>
      </c>
      <c r="G4596">
        <v>100</v>
      </c>
      <c r="H4596">
        <v>239</v>
      </c>
      <c r="I4596">
        <v>262</v>
      </c>
      <c r="J4596">
        <v>1</v>
      </c>
      <c r="K4596">
        <v>0</v>
      </c>
      <c r="L4596" t="s">
        <v>34</v>
      </c>
      <c r="M4596" t="s">
        <v>35</v>
      </c>
      <c r="N4596" t="s">
        <v>23</v>
      </c>
      <c r="O4596" t="s">
        <v>24</v>
      </c>
      <c r="P4596">
        <v>32</v>
      </c>
      <c r="Q4596" t="s">
        <v>140</v>
      </c>
      <c r="R4596">
        <v>30341</v>
      </c>
      <c r="S4596" t="str">
        <f t="shared" si="71"/>
        <v>0-50K</v>
      </c>
    </row>
    <row r="4597" spans="1:19" x14ac:dyDescent="0.3">
      <c r="A4597" t="s">
        <v>80</v>
      </c>
      <c r="B4597" t="s">
        <v>83</v>
      </c>
      <c r="C4597">
        <v>2020</v>
      </c>
      <c r="D4597" t="s">
        <v>20</v>
      </c>
      <c r="E4597" t="s">
        <v>21</v>
      </c>
      <c r="F4597">
        <v>5.7</v>
      </c>
      <c r="G4597">
        <v>100666</v>
      </c>
      <c r="H4597">
        <v>408</v>
      </c>
      <c r="I4597">
        <v>187</v>
      </c>
      <c r="J4597">
        <v>1</v>
      </c>
      <c r="K4597">
        <v>0</v>
      </c>
      <c r="L4597" t="s">
        <v>140</v>
      </c>
      <c r="M4597" t="s">
        <v>94</v>
      </c>
      <c r="N4597" t="s">
        <v>84</v>
      </c>
      <c r="O4597" t="s">
        <v>95</v>
      </c>
      <c r="P4597">
        <v>32</v>
      </c>
      <c r="Q4597" t="s">
        <v>91</v>
      </c>
      <c r="R4597">
        <v>16678</v>
      </c>
      <c r="S4597" t="str">
        <f t="shared" si="71"/>
        <v>100K-150K</v>
      </c>
    </row>
    <row r="4598" spans="1:19" x14ac:dyDescent="0.3">
      <c r="A4598" t="s">
        <v>55</v>
      </c>
      <c r="B4598" t="s">
        <v>75</v>
      </c>
      <c r="C4598">
        <v>2018</v>
      </c>
      <c r="D4598" t="s">
        <v>20</v>
      </c>
      <c r="E4598" t="s">
        <v>140</v>
      </c>
      <c r="F4598">
        <v>2.2000000000000002</v>
      </c>
      <c r="G4598">
        <v>75654</v>
      </c>
      <c r="H4598">
        <v>164</v>
      </c>
      <c r="I4598">
        <v>159</v>
      </c>
      <c r="J4598">
        <v>1</v>
      </c>
      <c r="K4598">
        <v>0</v>
      </c>
      <c r="L4598" t="s">
        <v>40</v>
      </c>
      <c r="M4598" t="s">
        <v>35</v>
      </c>
      <c r="N4598" t="s">
        <v>45</v>
      </c>
      <c r="O4598" t="s">
        <v>29</v>
      </c>
      <c r="P4598">
        <v>32</v>
      </c>
      <c r="Q4598" t="s">
        <v>64</v>
      </c>
      <c r="R4598">
        <v>7975</v>
      </c>
      <c r="S4598" t="str">
        <f t="shared" si="71"/>
        <v>50K-100K</v>
      </c>
    </row>
    <row r="4599" spans="1:19" x14ac:dyDescent="0.3">
      <c r="A4599" t="s">
        <v>53</v>
      </c>
      <c r="B4599" t="s">
        <v>77</v>
      </c>
      <c r="C4599">
        <v>2021</v>
      </c>
      <c r="D4599" t="s">
        <v>33</v>
      </c>
      <c r="E4599" t="s">
        <v>21</v>
      </c>
      <c r="F4599">
        <v>3.3</v>
      </c>
      <c r="G4599">
        <v>100</v>
      </c>
      <c r="H4599">
        <v>254</v>
      </c>
      <c r="I4599">
        <v>225</v>
      </c>
      <c r="J4599">
        <v>1</v>
      </c>
      <c r="K4599">
        <v>1</v>
      </c>
      <c r="L4599" t="s">
        <v>140</v>
      </c>
      <c r="M4599" t="s">
        <v>52</v>
      </c>
      <c r="N4599" t="s">
        <v>23</v>
      </c>
      <c r="O4599" t="s">
        <v>24</v>
      </c>
      <c r="P4599">
        <v>47</v>
      </c>
      <c r="Q4599" t="s">
        <v>37</v>
      </c>
      <c r="R4599">
        <v>37824</v>
      </c>
      <c r="S4599" t="str">
        <f t="shared" si="71"/>
        <v>0-50K</v>
      </c>
    </row>
    <row r="4600" spans="1:19" x14ac:dyDescent="0.3">
      <c r="A4600" t="s">
        <v>41</v>
      </c>
      <c r="B4600" t="s">
        <v>42</v>
      </c>
      <c r="C4600">
        <v>2020</v>
      </c>
      <c r="D4600" t="s">
        <v>33</v>
      </c>
      <c r="E4600" t="s">
        <v>21</v>
      </c>
      <c r="F4600">
        <v>2.4</v>
      </c>
      <c r="G4600">
        <v>65645</v>
      </c>
      <c r="H4600">
        <v>179</v>
      </c>
      <c r="I4600">
        <v>187</v>
      </c>
      <c r="J4600">
        <v>2</v>
      </c>
      <c r="K4600" t="s">
        <v>140</v>
      </c>
      <c r="L4600" t="s">
        <v>43</v>
      </c>
      <c r="M4600" t="s">
        <v>22</v>
      </c>
      <c r="N4600" t="s">
        <v>45</v>
      </c>
      <c r="O4600" t="s">
        <v>29</v>
      </c>
      <c r="P4600">
        <v>43</v>
      </c>
      <c r="Q4600" t="s">
        <v>46</v>
      </c>
      <c r="R4600">
        <v>15153</v>
      </c>
      <c r="S4600" t="str">
        <f t="shared" si="71"/>
        <v>50K-100K</v>
      </c>
    </row>
    <row r="4601" spans="1:19" x14ac:dyDescent="0.3">
      <c r="A4601" t="s">
        <v>53</v>
      </c>
      <c r="B4601" t="s">
        <v>71</v>
      </c>
      <c r="C4601">
        <v>2018</v>
      </c>
      <c r="D4601" t="s">
        <v>20</v>
      </c>
      <c r="E4601" t="s">
        <v>21</v>
      </c>
      <c r="F4601">
        <v>2</v>
      </c>
      <c r="G4601">
        <v>80130</v>
      </c>
      <c r="H4601">
        <v>161</v>
      </c>
      <c r="I4601">
        <v>145</v>
      </c>
      <c r="J4601">
        <v>1</v>
      </c>
      <c r="K4601">
        <v>0</v>
      </c>
      <c r="L4601" t="s">
        <v>34</v>
      </c>
      <c r="M4601" t="s">
        <v>140</v>
      </c>
      <c r="N4601" t="s">
        <v>45</v>
      </c>
      <c r="O4601" t="s">
        <v>29</v>
      </c>
      <c r="P4601">
        <v>32</v>
      </c>
      <c r="Q4601" t="s">
        <v>46</v>
      </c>
      <c r="R4601">
        <v>21548</v>
      </c>
      <c r="S4601" t="str">
        <f t="shared" si="71"/>
        <v>50K-100K</v>
      </c>
    </row>
    <row r="4602" spans="1:19" x14ac:dyDescent="0.3">
      <c r="A4602" t="s">
        <v>55</v>
      </c>
      <c r="B4602" t="s">
        <v>78</v>
      </c>
      <c r="C4602">
        <v>2012</v>
      </c>
      <c r="D4602" t="s">
        <v>20</v>
      </c>
      <c r="E4602" t="s">
        <v>21</v>
      </c>
      <c r="F4602">
        <v>2</v>
      </c>
      <c r="G4602">
        <v>166989</v>
      </c>
      <c r="H4602">
        <v>167</v>
      </c>
      <c r="I4602">
        <v>137</v>
      </c>
      <c r="J4602">
        <v>5</v>
      </c>
      <c r="K4602">
        <v>1</v>
      </c>
      <c r="L4602" t="s">
        <v>34</v>
      </c>
      <c r="M4602" t="s">
        <v>59</v>
      </c>
      <c r="N4602" t="s">
        <v>45</v>
      </c>
      <c r="O4602" t="s">
        <v>24</v>
      </c>
      <c r="P4602">
        <v>29</v>
      </c>
      <c r="Q4602" t="s">
        <v>57</v>
      </c>
      <c r="R4602">
        <v>953</v>
      </c>
      <c r="S4602" t="str">
        <f t="shared" si="71"/>
        <v>150K-200K</v>
      </c>
    </row>
    <row r="4603" spans="1:19" x14ac:dyDescent="0.3">
      <c r="A4603" t="s">
        <v>18</v>
      </c>
      <c r="B4603" t="s">
        <v>70</v>
      </c>
      <c r="C4603">
        <v>2019</v>
      </c>
      <c r="D4603" t="s">
        <v>20</v>
      </c>
      <c r="E4603" t="s">
        <v>21</v>
      </c>
      <c r="F4603">
        <v>2.5</v>
      </c>
      <c r="G4603">
        <v>66912</v>
      </c>
      <c r="H4603">
        <v>140</v>
      </c>
      <c r="I4603">
        <v>141</v>
      </c>
      <c r="J4603">
        <v>1</v>
      </c>
      <c r="K4603">
        <v>0</v>
      </c>
      <c r="L4603" t="s">
        <v>40</v>
      </c>
      <c r="M4603" t="s">
        <v>140</v>
      </c>
      <c r="N4603" t="s">
        <v>45</v>
      </c>
      <c r="O4603" t="s">
        <v>29</v>
      </c>
      <c r="P4603">
        <v>37</v>
      </c>
      <c r="Q4603" t="s">
        <v>88</v>
      </c>
      <c r="R4603">
        <v>30369</v>
      </c>
      <c r="S4603" t="str">
        <f t="shared" si="71"/>
        <v>50K-100K</v>
      </c>
    </row>
    <row r="4604" spans="1:19" x14ac:dyDescent="0.3">
      <c r="A4604" t="s">
        <v>26</v>
      </c>
      <c r="B4604" t="s">
        <v>58</v>
      </c>
      <c r="C4604">
        <v>2009</v>
      </c>
      <c r="D4604" t="s">
        <v>20</v>
      </c>
      <c r="E4604" t="s">
        <v>67</v>
      </c>
      <c r="F4604">
        <v>3.3</v>
      </c>
      <c r="G4604">
        <v>176191</v>
      </c>
      <c r="H4604">
        <v>246</v>
      </c>
      <c r="I4604">
        <v>238</v>
      </c>
      <c r="J4604">
        <v>4</v>
      </c>
      <c r="K4604">
        <v>0</v>
      </c>
      <c r="L4604" t="s">
        <v>34</v>
      </c>
      <c r="M4604" t="s">
        <v>59</v>
      </c>
      <c r="N4604" t="s">
        <v>23</v>
      </c>
      <c r="O4604" t="s">
        <v>24</v>
      </c>
      <c r="P4604">
        <v>27</v>
      </c>
      <c r="Q4604" t="s">
        <v>30</v>
      </c>
      <c r="R4604">
        <v>500</v>
      </c>
      <c r="S4604" t="str">
        <f t="shared" si="71"/>
        <v>150K-200K</v>
      </c>
    </row>
    <row r="4605" spans="1:19" x14ac:dyDescent="0.3">
      <c r="A4605" t="s">
        <v>53</v>
      </c>
      <c r="B4605" t="s">
        <v>54</v>
      </c>
      <c r="C4605">
        <v>2011</v>
      </c>
      <c r="D4605" t="s">
        <v>20</v>
      </c>
      <c r="E4605" t="s">
        <v>140</v>
      </c>
      <c r="F4605">
        <v>3.3</v>
      </c>
      <c r="G4605">
        <v>111112</v>
      </c>
      <c r="H4605">
        <v>187</v>
      </c>
      <c r="I4605">
        <v>209</v>
      </c>
      <c r="J4605">
        <v>3</v>
      </c>
      <c r="K4605">
        <v>1</v>
      </c>
      <c r="L4605" t="s">
        <v>40</v>
      </c>
      <c r="M4605" t="s">
        <v>140</v>
      </c>
      <c r="N4605" t="s">
        <v>23</v>
      </c>
      <c r="O4605" t="s">
        <v>24</v>
      </c>
      <c r="P4605">
        <v>21</v>
      </c>
      <c r="Q4605" t="s">
        <v>48</v>
      </c>
      <c r="R4605">
        <v>7416</v>
      </c>
      <c r="S4605" t="str">
        <f t="shared" si="71"/>
        <v>100K-150K</v>
      </c>
    </row>
    <row r="4606" spans="1:19" x14ac:dyDescent="0.3">
      <c r="A4606" t="s">
        <v>41</v>
      </c>
      <c r="B4606" t="s">
        <v>62</v>
      </c>
      <c r="C4606">
        <v>2023</v>
      </c>
      <c r="D4606" t="s">
        <v>20</v>
      </c>
      <c r="E4606" t="s">
        <v>21</v>
      </c>
      <c r="F4606">
        <v>2.2999999999999998</v>
      </c>
      <c r="G4606">
        <v>6161</v>
      </c>
      <c r="H4606">
        <v>189</v>
      </c>
      <c r="I4606">
        <v>174</v>
      </c>
      <c r="J4606">
        <v>1</v>
      </c>
      <c r="K4606">
        <v>0</v>
      </c>
      <c r="L4606" t="s">
        <v>43</v>
      </c>
      <c r="M4606" t="s">
        <v>140</v>
      </c>
      <c r="N4606" t="s">
        <v>23</v>
      </c>
      <c r="O4606" t="s">
        <v>24</v>
      </c>
      <c r="P4606">
        <v>38</v>
      </c>
      <c r="Q4606" t="s">
        <v>88</v>
      </c>
      <c r="R4606">
        <v>25732</v>
      </c>
      <c r="S4606" t="str">
        <f t="shared" si="71"/>
        <v>0-50K</v>
      </c>
    </row>
    <row r="4607" spans="1:19" x14ac:dyDescent="0.3">
      <c r="A4607" t="s">
        <v>55</v>
      </c>
      <c r="B4607" t="s">
        <v>56</v>
      </c>
      <c r="C4607">
        <v>2016</v>
      </c>
      <c r="D4607" t="s">
        <v>63</v>
      </c>
      <c r="E4607" t="s">
        <v>140</v>
      </c>
      <c r="F4607">
        <v>2.5</v>
      </c>
      <c r="G4607">
        <v>49579</v>
      </c>
      <c r="H4607">
        <v>203</v>
      </c>
      <c r="I4607">
        <v>192</v>
      </c>
      <c r="J4607">
        <v>3</v>
      </c>
      <c r="K4607" t="s">
        <v>140</v>
      </c>
      <c r="L4607" t="s">
        <v>43</v>
      </c>
      <c r="M4607" t="s">
        <v>52</v>
      </c>
      <c r="N4607" t="s">
        <v>23</v>
      </c>
      <c r="O4607" t="s">
        <v>24</v>
      </c>
      <c r="P4607">
        <v>36</v>
      </c>
      <c r="Q4607" t="s">
        <v>57</v>
      </c>
      <c r="R4607">
        <v>16476</v>
      </c>
      <c r="S4607" t="str">
        <f t="shared" si="71"/>
        <v>0-50K</v>
      </c>
    </row>
    <row r="4608" spans="1:19" x14ac:dyDescent="0.3">
      <c r="A4608" t="s">
        <v>31</v>
      </c>
      <c r="B4608" t="s">
        <v>99</v>
      </c>
      <c r="C4608">
        <v>2014</v>
      </c>
      <c r="D4608" t="s">
        <v>20</v>
      </c>
      <c r="E4608" t="s">
        <v>21</v>
      </c>
      <c r="F4608">
        <v>3.3</v>
      </c>
      <c r="G4608">
        <v>210261</v>
      </c>
      <c r="H4608">
        <v>253</v>
      </c>
      <c r="I4608">
        <v>187</v>
      </c>
      <c r="J4608">
        <v>3</v>
      </c>
      <c r="K4608" t="s">
        <v>140</v>
      </c>
      <c r="L4608" t="s">
        <v>43</v>
      </c>
      <c r="M4608" t="s">
        <v>52</v>
      </c>
      <c r="N4608" t="s">
        <v>23</v>
      </c>
      <c r="O4608" t="s">
        <v>24</v>
      </c>
      <c r="P4608">
        <v>32</v>
      </c>
      <c r="Q4608" t="s">
        <v>57</v>
      </c>
      <c r="R4608">
        <v>4164</v>
      </c>
      <c r="S4608" t="str">
        <f t="shared" si="71"/>
        <v>200K+</v>
      </c>
    </row>
    <row r="4609" spans="1:19" x14ac:dyDescent="0.3">
      <c r="A4609" t="s">
        <v>38</v>
      </c>
      <c r="B4609" t="s">
        <v>86</v>
      </c>
      <c r="C4609">
        <v>2020</v>
      </c>
      <c r="D4609" t="s">
        <v>20</v>
      </c>
      <c r="E4609" t="s">
        <v>21</v>
      </c>
      <c r="F4609">
        <v>3.6</v>
      </c>
      <c r="G4609">
        <v>96935</v>
      </c>
      <c r="H4609">
        <v>272</v>
      </c>
      <c r="I4609">
        <v>253</v>
      </c>
      <c r="J4609">
        <v>1</v>
      </c>
      <c r="K4609">
        <v>0</v>
      </c>
      <c r="L4609" t="s">
        <v>43</v>
      </c>
      <c r="M4609" t="s">
        <v>94</v>
      </c>
      <c r="N4609" t="s">
        <v>84</v>
      </c>
      <c r="O4609" t="s">
        <v>95</v>
      </c>
      <c r="P4609">
        <v>22</v>
      </c>
      <c r="Q4609" t="s">
        <v>46</v>
      </c>
      <c r="R4609">
        <v>19153</v>
      </c>
      <c r="S4609" t="str">
        <f t="shared" si="71"/>
        <v>50K-100K</v>
      </c>
    </row>
    <row r="4610" spans="1:19" x14ac:dyDescent="0.3">
      <c r="A4610" t="s">
        <v>53</v>
      </c>
      <c r="B4610" t="s">
        <v>79</v>
      </c>
      <c r="C4610">
        <v>2006</v>
      </c>
      <c r="D4610" t="s">
        <v>20</v>
      </c>
      <c r="E4610" t="s">
        <v>67</v>
      </c>
      <c r="F4610">
        <v>1.5</v>
      </c>
      <c r="G4610">
        <v>218795</v>
      </c>
      <c r="H4610">
        <v>124</v>
      </c>
      <c r="I4610">
        <v>117</v>
      </c>
      <c r="J4610">
        <v>5</v>
      </c>
      <c r="K4610">
        <v>0</v>
      </c>
      <c r="L4610" t="s">
        <v>43</v>
      </c>
      <c r="M4610" t="s">
        <v>35</v>
      </c>
      <c r="N4610" t="s">
        <v>45</v>
      </c>
      <c r="O4610" t="s">
        <v>29</v>
      </c>
      <c r="P4610">
        <v>39</v>
      </c>
      <c r="Q4610" t="s">
        <v>48</v>
      </c>
      <c r="R4610">
        <v>1340</v>
      </c>
      <c r="S4610" t="str">
        <f t="shared" ref="S4610:S4673" si="72">IF(G4610&lt;=50000,"0-50K",IF(G4610&lt;=100000,"50K-100K",IF(G4610&lt;=150000,"100K-150K",IF(G4610&lt;=200000,"150K-200K","200K+"))))</f>
        <v>200K+</v>
      </c>
    </row>
    <row r="4611" spans="1:19" x14ac:dyDescent="0.3">
      <c r="A4611" t="s">
        <v>31</v>
      </c>
      <c r="B4611" t="s">
        <v>61</v>
      </c>
      <c r="C4611">
        <v>2024</v>
      </c>
      <c r="D4611" t="s">
        <v>20</v>
      </c>
      <c r="E4611" t="s">
        <v>21</v>
      </c>
      <c r="F4611">
        <v>1.9</v>
      </c>
      <c r="G4611">
        <v>100</v>
      </c>
      <c r="H4611">
        <v>163</v>
      </c>
      <c r="I4611">
        <v>164</v>
      </c>
      <c r="J4611">
        <v>1</v>
      </c>
      <c r="K4611">
        <v>0</v>
      </c>
      <c r="L4611" t="s">
        <v>43</v>
      </c>
      <c r="M4611" t="s">
        <v>59</v>
      </c>
      <c r="N4611" t="s">
        <v>45</v>
      </c>
      <c r="O4611" t="s">
        <v>24</v>
      </c>
      <c r="P4611">
        <v>34</v>
      </c>
      <c r="Q4611" t="s">
        <v>140</v>
      </c>
      <c r="R4611">
        <v>28225</v>
      </c>
      <c r="S4611" t="str">
        <f t="shared" si="72"/>
        <v>0-50K</v>
      </c>
    </row>
    <row r="4612" spans="1:19" x14ac:dyDescent="0.3">
      <c r="A4612" t="s">
        <v>26</v>
      </c>
      <c r="B4612" t="s">
        <v>27</v>
      </c>
      <c r="C4612">
        <v>2010</v>
      </c>
      <c r="D4612" t="s">
        <v>20</v>
      </c>
      <c r="E4612" t="s">
        <v>67</v>
      </c>
      <c r="F4612">
        <v>2.2999999999999998</v>
      </c>
      <c r="G4612">
        <v>115061</v>
      </c>
      <c r="H4612">
        <v>156</v>
      </c>
      <c r="I4612">
        <v>136</v>
      </c>
      <c r="J4612">
        <v>3</v>
      </c>
      <c r="K4612">
        <v>0</v>
      </c>
      <c r="L4612" t="s">
        <v>140</v>
      </c>
      <c r="M4612" t="s">
        <v>140</v>
      </c>
      <c r="N4612" t="s">
        <v>23</v>
      </c>
      <c r="O4612" t="s">
        <v>24</v>
      </c>
      <c r="P4612">
        <v>32</v>
      </c>
      <c r="Q4612" t="s">
        <v>140</v>
      </c>
      <c r="R4612">
        <v>2019</v>
      </c>
      <c r="S4612" t="str">
        <f t="shared" si="72"/>
        <v>100K-150K</v>
      </c>
    </row>
    <row r="4613" spans="1:19" x14ac:dyDescent="0.3">
      <c r="A4613" t="s">
        <v>73</v>
      </c>
      <c r="B4613" t="s">
        <v>87</v>
      </c>
      <c r="C4613">
        <v>2011</v>
      </c>
      <c r="D4613" t="s">
        <v>20</v>
      </c>
      <c r="E4613" t="s">
        <v>140</v>
      </c>
      <c r="F4613">
        <v>3.3</v>
      </c>
      <c r="G4613">
        <v>103513</v>
      </c>
      <c r="H4613">
        <v>253</v>
      </c>
      <c r="I4613">
        <v>246</v>
      </c>
      <c r="J4613">
        <v>3</v>
      </c>
      <c r="K4613">
        <v>1</v>
      </c>
      <c r="L4613" t="s">
        <v>34</v>
      </c>
      <c r="M4613" t="s">
        <v>140</v>
      </c>
      <c r="N4613" t="s">
        <v>23</v>
      </c>
      <c r="O4613" t="s">
        <v>29</v>
      </c>
      <c r="P4613">
        <v>25</v>
      </c>
      <c r="Q4613" t="s">
        <v>64</v>
      </c>
      <c r="R4613">
        <v>8117</v>
      </c>
      <c r="S4613" t="str">
        <f t="shared" si="72"/>
        <v>100K-150K</v>
      </c>
    </row>
    <row r="4614" spans="1:19" x14ac:dyDescent="0.3">
      <c r="A4614" t="s">
        <v>53</v>
      </c>
      <c r="B4614" t="s">
        <v>71</v>
      </c>
      <c r="C4614">
        <v>2010</v>
      </c>
      <c r="D4614" t="s">
        <v>33</v>
      </c>
      <c r="E4614" t="s">
        <v>21</v>
      </c>
      <c r="F4614">
        <v>1.4</v>
      </c>
      <c r="G4614">
        <v>69750</v>
      </c>
      <c r="H4614">
        <v>187</v>
      </c>
      <c r="I4614">
        <v>109</v>
      </c>
      <c r="J4614">
        <v>2</v>
      </c>
      <c r="K4614" t="s">
        <v>140</v>
      </c>
      <c r="L4614" t="s">
        <v>40</v>
      </c>
      <c r="M4614" t="s">
        <v>28</v>
      </c>
      <c r="N4614" t="s">
        <v>45</v>
      </c>
      <c r="O4614" t="s">
        <v>29</v>
      </c>
      <c r="P4614">
        <v>40</v>
      </c>
      <c r="Q4614" t="s">
        <v>37</v>
      </c>
      <c r="R4614">
        <v>8554</v>
      </c>
      <c r="S4614" t="str">
        <f t="shared" si="72"/>
        <v>50K-100K</v>
      </c>
    </row>
    <row r="4615" spans="1:19" x14ac:dyDescent="0.3">
      <c r="A4615" t="s">
        <v>80</v>
      </c>
      <c r="B4615" t="s">
        <v>81</v>
      </c>
      <c r="C4615">
        <v>2008</v>
      </c>
      <c r="D4615" t="s">
        <v>63</v>
      </c>
      <c r="E4615" t="s">
        <v>67</v>
      </c>
      <c r="F4615">
        <v>3.3</v>
      </c>
      <c r="G4615">
        <v>306980</v>
      </c>
      <c r="H4615">
        <v>246</v>
      </c>
      <c r="I4615">
        <v>187</v>
      </c>
      <c r="J4615">
        <v>3</v>
      </c>
      <c r="K4615" t="s">
        <v>140</v>
      </c>
      <c r="L4615" t="s">
        <v>43</v>
      </c>
      <c r="M4615" t="s">
        <v>44</v>
      </c>
      <c r="N4615" t="s">
        <v>82</v>
      </c>
      <c r="O4615" t="s">
        <v>60</v>
      </c>
      <c r="P4615">
        <v>25</v>
      </c>
      <c r="Q4615" t="s">
        <v>37</v>
      </c>
      <c r="R4615">
        <v>500</v>
      </c>
      <c r="S4615" t="str">
        <f t="shared" si="72"/>
        <v>200K+</v>
      </c>
    </row>
    <row r="4616" spans="1:19" x14ac:dyDescent="0.3">
      <c r="A4616" t="s">
        <v>73</v>
      </c>
      <c r="B4616" t="s">
        <v>87</v>
      </c>
      <c r="C4616">
        <v>2016</v>
      </c>
      <c r="D4616" t="s">
        <v>33</v>
      </c>
      <c r="E4616" t="s">
        <v>140</v>
      </c>
      <c r="F4616">
        <v>2.5</v>
      </c>
      <c r="G4616">
        <v>126384</v>
      </c>
      <c r="H4616">
        <v>187</v>
      </c>
      <c r="I4616">
        <v>167</v>
      </c>
      <c r="J4616">
        <v>1</v>
      </c>
      <c r="K4616">
        <v>0</v>
      </c>
      <c r="L4616" t="s">
        <v>40</v>
      </c>
      <c r="M4616" t="s">
        <v>140</v>
      </c>
      <c r="N4616" t="s">
        <v>23</v>
      </c>
      <c r="O4616" t="s">
        <v>24</v>
      </c>
      <c r="P4616">
        <v>47</v>
      </c>
      <c r="Q4616" t="s">
        <v>91</v>
      </c>
      <c r="R4616">
        <v>14645</v>
      </c>
      <c r="S4616" t="str">
        <f t="shared" si="72"/>
        <v>100K-150K</v>
      </c>
    </row>
    <row r="4617" spans="1:19" x14ac:dyDescent="0.3">
      <c r="A4617" t="s">
        <v>53</v>
      </c>
      <c r="B4617" t="s">
        <v>77</v>
      </c>
      <c r="C4617">
        <v>2024</v>
      </c>
      <c r="D4617" t="s">
        <v>20</v>
      </c>
      <c r="E4617" t="s">
        <v>140</v>
      </c>
      <c r="F4617">
        <v>2.5</v>
      </c>
      <c r="G4617">
        <v>6450</v>
      </c>
      <c r="H4617">
        <v>221</v>
      </c>
      <c r="I4617">
        <v>202</v>
      </c>
      <c r="J4617">
        <v>1</v>
      </c>
      <c r="K4617">
        <v>0</v>
      </c>
      <c r="L4617" t="s">
        <v>140</v>
      </c>
      <c r="M4617" t="s">
        <v>28</v>
      </c>
      <c r="N4617" t="s">
        <v>23</v>
      </c>
      <c r="O4617" t="s">
        <v>24</v>
      </c>
      <c r="P4617">
        <v>27</v>
      </c>
      <c r="Q4617" t="s">
        <v>140</v>
      </c>
      <c r="R4617">
        <v>53992</v>
      </c>
      <c r="S4617" t="str">
        <f t="shared" si="72"/>
        <v>0-50K</v>
      </c>
    </row>
    <row r="4618" spans="1:19" x14ac:dyDescent="0.3">
      <c r="A4618" t="s">
        <v>55</v>
      </c>
      <c r="B4618" t="s">
        <v>69</v>
      </c>
      <c r="C4618">
        <v>2024</v>
      </c>
      <c r="D4618" t="s">
        <v>20</v>
      </c>
      <c r="E4618" t="s">
        <v>21</v>
      </c>
      <c r="F4618">
        <v>3.3</v>
      </c>
      <c r="G4618">
        <v>3087</v>
      </c>
      <c r="H4618">
        <v>262</v>
      </c>
      <c r="I4618">
        <v>252</v>
      </c>
      <c r="J4618">
        <v>1</v>
      </c>
      <c r="K4618">
        <v>0</v>
      </c>
      <c r="L4618" t="s">
        <v>43</v>
      </c>
      <c r="M4618" t="s">
        <v>22</v>
      </c>
      <c r="N4618" t="s">
        <v>23</v>
      </c>
      <c r="O4618" t="s">
        <v>29</v>
      </c>
      <c r="P4618">
        <v>21</v>
      </c>
      <c r="Q4618" t="s">
        <v>76</v>
      </c>
      <c r="R4618">
        <v>29578</v>
      </c>
      <c r="S4618" t="str">
        <f t="shared" si="72"/>
        <v>0-50K</v>
      </c>
    </row>
    <row r="4619" spans="1:19" x14ac:dyDescent="0.3">
      <c r="A4619" t="s">
        <v>49</v>
      </c>
      <c r="B4619" t="s">
        <v>93</v>
      </c>
      <c r="C4619">
        <v>2015</v>
      </c>
      <c r="D4619" t="s">
        <v>20</v>
      </c>
      <c r="E4619" t="s">
        <v>21</v>
      </c>
      <c r="F4619">
        <v>2.2999999999999998</v>
      </c>
      <c r="G4619">
        <v>60404</v>
      </c>
      <c r="H4619">
        <v>181</v>
      </c>
      <c r="I4619">
        <v>154</v>
      </c>
      <c r="J4619">
        <v>2</v>
      </c>
      <c r="K4619">
        <v>1</v>
      </c>
      <c r="L4619" t="s">
        <v>140</v>
      </c>
      <c r="M4619" t="s">
        <v>59</v>
      </c>
      <c r="N4619" t="s">
        <v>23</v>
      </c>
      <c r="O4619" t="s">
        <v>24</v>
      </c>
      <c r="P4619">
        <v>34</v>
      </c>
      <c r="Q4619" t="s">
        <v>48</v>
      </c>
      <c r="R4619">
        <v>11656</v>
      </c>
      <c r="S4619" t="str">
        <f t="shared" si="72"/>
        <v>50K-100K</v>
      </c>
    </row>
    <row r="4620" spans="1:19" x14ac:dyDescent="0.3">
      <c r="A4620" t="s">
        <v>38</v>
      </c>
      <c r="B4620" t="s">
        <v>39</v>
      </c>
      <c r="C4620">
        <v>2022</v>
      </c>
      <c r="D4620" t="s">
        <v>20</v>
      </c>
      <c r="E4620" t="s">
        <v>21</v>
      </c>
      <c r="F4620">
        <v>2.5</v>
      </c>
      <c r="G4620">
        <v>100</v>
      </c>
      <c r="H4620">
        <v>220</v>
      </c>
      <c r="I4620">
        <v>187</v>
      </c>
      <c r="J4620">
        <v>1</v>
      </c>
      <c r="K4620">
        <v>0</v>
      </c>
      <c r="L4620" t="s">
        <v>40</v>
      </c>
      <c r="M4620" t="s">
        <v>140</v>
      </c>
      <c r="N4620" t="s">
        <v>23</v>
      </c>
      <c r="O4620" t="s">
        <v>24</v>
      </c>
      <c r="P4620">
        <v>31</v>
      </c>
      <c r="Q4620" t="s">
        <v>88</v>
      </c>
      <c r="R4620">
        <v>38833</v>
      </c>
      <c r="S4620" t="str">
        <f t="shared" si="72"/>
        <v>0-50K</v>
      </c>
    </row>
    <row r="4621" spans="1:19" x14ac:dyDescent="0.3">
      <c r="A4621" t="s">
        <v>55</v>
      </c>
      <c r="B4621" t="s">
        <v>56</v>
      </c>
      <c r="C4621">
        <v>2010</v>
      </c>
      <c r="D4621" t="s">
        <v>20</v>
      </c>
      <c r="E4621" t="s">
        <v>21</v>
      </c>
      <c r="F4621">
        <v>2.5</v>
      </c>
      <c r="G4621">
        <v>139651</v>
      </c>
      <c r="H4621">
        <v>215</v>
      </c>
      <c r="I4621">
        <v>208</v>
      </c>
      <c r="J4621">
        <v>4</v>
      </c>
      <c r="K4621">
        <v>1</v>
      </c>
      <c r="L4621" t="s">
        <v>34</v>
      </c>
      <c r="M4621" t="s">
        <v>44</v>
      </c>
      <c r="N4621" t="s">
        <v>23</v>
      </c>
      <c r="O4621" t="s">
        <v>29</v>
      </c>
      <c r="P4621">
        <v>17</v>
      </c>
      <c r="Q4621" t="s">
        <v>140</v>
      </c>
      <c r="R4621">
        <v>3454</v>
      </c>
      <c r="S4621" t="str">
        <f t="shared" si="72"/>
        <v>100K-150K</v>
      </c>
    </row>
    <row r="4622" spans="1:19" x14ac:dyDescent="0.3">
      <c r="A4622" t="s">
        <v>49</v>
      </c>
      <c r="B4622" t="s">
        <v>93</v>
      </c>
      <c r="C4622">
        <v>2024</v>
      </c>
      <c r="D4622" t="s">
        <v>20</v>
      </c>
      <c r="E4622" t="s">
        <v>21</v>
      </c>
      <c r="F4622">
        <v>3.5</v>
      </c>
      <c r="G4622">
        <v>3312</v>
      </c>
      <c r="H4622">
        <v>256</v>
      </c>
      <c r="I4622">
        <v>246</v>
      </c>
      <c r="J4622">
        <v>1</v>
      </c>
      <c r="K4622">
        <v>0</v>
      </c>
      <c r="L4622" t="s">
        <v>43</v>
      </c>
      <c r="M4622" t="s">
        <v>44</v>
      </c>
      <c r="N4622" t="s">
        <v>23</v>
      </c>
      <c r="O4622" t="s">
        <v>24</v>
      </c>
      <c r="P4622">
        <v>23</v>
      </c>
      <c r="Q4622" t="s">
        <v>30</v>
      </c>
      <c r="R4622">
        <v>36230</v>
      </c>
      <c r="S4622" t="str">
        <f t="shared" si="72"/>
        <v>0-50K</v>
      </c>
    </row>
    <row r="4623" spans="1:19" x14ac:dyDescent="0.3">
      <c r="A4623" t="s">
        <v>55</v>
      </c>
      <c r="B4623" t="s">
        <v>56</v>
      </c>
      <c r="C4623">
        <v>2014</v>
      </c>
      <c r="D4623" t="s">
        <v>20</v>
      </c>
      <c r="E4623" t="s">
        <v>21</v>
      </c>
      <c r="F4623">
        <v>2.2000000000000002</v>
      </c>
      <c r="G4623">
        <v>68295</v>
      </c>
      <c r="H4623">
        <v>164</v>
      </c>
      <c r="I4623">
        <v>152</v>
      </c>
      <c r="J4623">
        <v>2</v>
      </c>
      <c r="K4623">
        <v>1</v>
      </c>
      <c r="L4623" t="s">
        <v>43</v>
      </c>
      <c r="M4623" t="s">
        <v>140</v>
      </c>
      <c r="N4623" t="s">
        <v>23</v>
      </c>
      <c r="O4623" t="s">
        <v>60</v>
      </c>
      <c r="P4623">
        <v>37</v>
      </c>
      <c r="Q4623" t="s">
        <v>140</v>
      </c>
      <c r="R4623">
        <v>10887</v>
      </c>
      <c r="S4623" t="str">
        <f t="shared" si="72"/>
        <v>50K-100K</v>
      </c>
    </row>
    <row r="4624" spans="1:19" x14ac:dyDescent="0.3">
      <c r="A4624" t="s">
        <v>73</v>
      </c>
      <c r="B4624" t="s">
        <v>90</v>
      </c>
      <c r="C4624">
        <v>2010</v>
      </c>
      <c r="D4624" t="s">
        <v>20</v>
      </c>
      <c r="E4624" t="s">
        <v>21</v>
      </c>
      <c r="F4624">
        <v>2.2000000000000002</v>
      </c>
      <c r="G4624">
        <v>250287</v>
      </c>
      <c r="H4624">
        <v>193</v>
      </c>
      <c r="I4624">
        <v>181</v>
      </c>
      <c r="J4624">
        <v>3</v>
      </c>
      <c r="K4624" t="s">
        <v>140</v>
      </c>
      <c r="L4624" t="s">
        <v>140</v>
      </c>
      <c r="M4624" t="s">
        <v>94</v>
      </c>
      <c r="N4624" t="s">
        <v>45</v>
      </c>
      <c r="O4624" t="s">
        <v>29</v>
      </c>
      <c r="P4624">
        <v>35</v>
      </c>
      <c r="Q4624" t="s">
        <v>91</v>
      </c>
      <c r="R4624">
        <v>500</v>
      </c>
      <c r="S4624" t="str">
        <f t="shared" si="72"/>
        <v>200K+</v>
      </c>
    </row>
    <row r="4625" spans="1:19" x14ac:dyDescent="0.3">
      <c r="A4625" t="s">
        <v>26</v>
      </c>
      <c r="B4625" t="s">
        <v>58</v>
      </c>
      <c r="C4625">
        <v>2010</v>
      </c>
      <c r="D4625" t="s">
        <v>20</v>
      </c>
      <c r="E4625" t="s">
        <v>21</v>
      </c>
      <c r="F4625">
        <v>3.3</v>
      </c>
      <c r="G4625">
        <v>283958</v>
      </c>
      <c r="H4625">
        <v>187</v>
      </c>
      <c r="I4625">
        <v>229</v>
      </c>
      <c r="J4625">
        <v>5</v>
      </c>
      <c r="K4625">
        <v>0</v>
      </c>
      <c r="L4625" t="s">
        <v>34</v>
      </c>
      <c r="M4625" t="s">
        <v>28</v>
      </c>
      <c r="N4625" t="s">
        <v>23</v>
      </c>
      <c r="O4625" t="s">
        <v>29</v>
      </c>
      <c r="P4625">
        <v>33</v>
      </c>
      <c r="Q4625" t="s">
        <v>30</v>
      </c>
      <c r="R4625">
        <v>500</v>
      </c>
      <c r="S4625" t="str">
        <f t="shared" si="72"/>
        <v>200K+</v>
      </c>
    </row>
    <row r="4626" spans="1:19" x14ac:dyDescent="0.3">
      <c r="A4626" t="s">
        <v>18</v>
      </c>
      <c r="B4626" t="s">
        <v>19</v>
      </c>
      <c r="C4626">
        <v>2016</v>
      </c>
      <c r="D4626" t="s">
        <v>33</v>
      </c>
      <c r="E4626" t="s">
        <v>21</v>
      </c>
      <c r="F4626">
        <v>2.9</v>
      </c>
      <c r="G4626">
        <v>132732</v>
      </c>
      <c r="H4626">
        <v>199</v>
      </c>
      <c r="I4626">
        <v>173</v>
      </c>
      <c r="J4626">
        <v>2</v>
      </c>
      <c r="K4626">
        <v>1</v>
      </c>
      <c r="L4626" t="s">
        <v>34</v>
      </c>
      <c r="M4626" t="s">
        <v>22</v>
      </c>
      <c r="N4626" t="s">
        <v>23</v>
      </c>
      <c r="O4626" t="s">
        <v>29</v>
      </c>
      <c r="P4626">
        <v>45</v>
      </c>
      <c r="Q4626" t="s">
        <v>140</v>
      </c>
      <c r="R4626">
        <v>20832</v>
      </c>
      <c r="S4626" t="str">
        <f t="shared" si="72"/>
        <v>100K-150K</v>
      </c>
    </row>
    <row r="4627" spans="1:19" x14ac:dyDescent="0.3">
      <c r="A4627" t="s">
        <v>49</v>
      </c>
      <c r="B4627" t="s">
        <v>100</v>
      </c>
      <c r="C4627">
        <v>2018</v>
      </c>
      <c r="D4627" t="s">
        <v>20</v>
      </c>
      <c r="E4627" t="s">
        <v>140</v>
      </c>
      <c r="F4627">
        <v>1.5</v>
      </c>
      <c r="G4627">
        <v>87432</v>
      </c>
      <c r="H4627">
        <v>116</v>
      </c>
      <c r="I4627">
        <v>187</v>
      </c>
      <c r="J4627">
        <v>3</v>
      </c>
      <c r="K4627" t="s">
        <v>140</v>
      </c>
      <c r="L4627" t="s">
        <v>140</v>
      </c>
      <c r="M4627" t="s">
        <v>52</v>
      </c>
      <c r="N4627" t="s">
        <v>45</v>
      </c>
      <c r="O4627" t="s">
        <v>24</v>
      </c>
      <c r="P4627">
        <v>34</v>
      </c>
      <c r="Q4627" t="s">
        <v>25</v>
      </c>
      <c r="R4627">
        <v>10389</v>
      </c>
      <c r="S4627" t="str">
        <f t="shared" si="72"/>
        <v>50K-100K</v>
      </c>
    </row>
    <row r="4628" spans="1:19" x14ac:dyDescent="0.3">
      <c r="A4628" t="s">
        <v>31</v>
      </c>
      <c r="B4628" t="s">
        <v>32</v>
      </c>
      <c r="C4628">
        <v>2016</v>
      </c>
      <c r="D4628" t="s">
        <v>33</v>
      </c>
      <c r="E4628" t="s">
        <v>140</v>
      </c>
      <c r="F4628">
        <v>2.4</v>
      </c>
      <c r="G4628">
        <v>84334</v>
      </c>
      <c r="H4628">
        <v>189</v>
      </c>
      <c r="I4628">
        <v>180</v>
      </c>
      <c r="J4628">
        <v>3</v>
      </c>
      <c r="K4628">
        <v>1</v>
      </c>
      <c r="L4628" t="s">
        <v>34</v>
      </c>
      <c r="M4628" t="s">
        <v>72</v>
      </c>
      <c r="N4628" t="s">
        <v>36</v>
      </c>
      <c r="O4628" t="s">
        <v>29</v>
      </c>
      <c r="P4628">
        <v>53</v>
      </c>
      <c r="Q4628" t="s">
        <v>48</v>
      </c>
      <c r="R4628">
        <v>5705</v>
      </c>
      <c r="S4628" t="str">
        <f t="shared" si="72"/>
        <v>50K-100K</v>
      </c>
    </row>
    <row r="4629" spans="1:19" x14ac:dyDescent="0.3">
      <c r="A4629" t="s">
        <v>73</v>
      </c>
      <c r="B4629" t="s">
        <v>74</v>
      </c>
      <c r="C4629">
        <v>2008</v>
      </c>
      <c r="D4629" t="s">
        <v>33</v>
      </c>
      <c r="E4629" t="s">
        <v>67</v>
      </c>
      <c r="F4629">
        <v>3.4</v>
      </c>
      <c r="G4629">
        <v>134020</v>
      </c>
      <c r="H4629">
        <v>261</v>
      </c>
      <c r="I4629">
        <v>246</v>
      </c>
      <c r="J4629">
        <v>5</v>
      </c>
      <c r="K4629">
        <v>1</v>
      </c>
      <c r="L4629" t="s">
        <v>34</v>
      </c>
      <c r="M4629" t="s">
        <v>35</v>
      </c>
      <c r="N4629" t="s">
        <v>23</v>
      </c>
      <c r="O4629" t="s">
        <v>24</v>
      </c>
      <c r="P4629">
        <v>38</v>
      </c>
      <c r="Q4629" t="s">
        <v>88</v>
      </c>
      <c r="R4629">
        <v>6754</v>
      </c>
      <c r="S4629" t="str">
        <f t="shared" si="72"/>
        <v>100K-150K</v>
      </c>
    </row>
    <row r="4630" spans="1:19" x14ac:dyDescent="0.3">
      <c r="A4630" t="s">
        <v>18</v>
      </c>
      <c r="B4630" t="s">
        <v>19</v>
      </c>
      <c r="C4630">
        <v>2011</v>
      </c>
      <c r="D4630" t="s">
        <v>33</v>
      </c>
      <c r="E4630" t="s">
        <v>21</v>
      </c>
      <c r="F4630">
        <v>2.2000000000000002</v>
      </c>
      <c r="G4630">
        <v>100</v>
      </c>
      <c r="H4630">
        <v>187</v>
      </c>
      <c r="I4630">
        <v>180</v>
      </c>
      <c r="J4630">
        <v>2</v>
      </c>
      <c r="K4630">
        <v>0</v>
      </c>
      <c r="L4630" t="s">
        <v>40</v>
      </c>
      <c r="M4630" t="s">
        <v>28</v>
      </c>
      <c r="N4630" t="s">
        <v>23</v>
      </c>
      <c r="O4630" t="s">
        <v>29</v>
      </c>
      <c r="P4630">
        <v>49</v>
      </c>
      <c r="Q4630" t="s">
        <v>88</v>
      </c>
      <c r="R4630">
        <v>19678</v>
      </c>
      <c r="S4630" t="str">
        <f t="shared" si="72"/>
        <v>0-50K</v>
      </c>
    </row>
    <row r="4631" spans="1:19" x14ac:dyDescent="0.3">
      <c r="A4631" t="s">
        <v>55</v>
      </c>
      <c r="B4631" t="s">
        <v>75</v>
      </c>
      <c r="C4631">
        <v>2013</v>
      </c>
      <c r="D4631" t="s">
        <v>20</v>
      </c>
      <c r="E4631" t="s">
        <v>21</v>
      </c>
      <c r="F4631">
        <v>2.2999999999999998</v>
      </c>
      <c r="G4631">
        <v>159818</v>
      </c>
      <c r="H4631">
        <v>181</v>
      </c>
      <c r="I4631">
        <v>162</v>
      </c>
      <c r="J4631">
        <v>3</v>
      </c>
      <c r="K4631">
        <v>0</v>
      </c>
      <c r="L4631" t="s">
        <v>43</v>
      </c>
      <c r="M4631" t="s">
        <v>140</v>
      </c>
      <c r="N4631" t="s">
        <v>45</v>
      </c>
      <c r="O4631" t="s">
        <v>29</v>
      </c>
      <c r="P4631">
        <v>26</v>
      </c>
      <c r="Q4631" t="s">
        <v>37</v>
      </c>
      <c r="R4631">
        <v>500</v>
      </c>
      <c r="S4631" t="str">
        <f t="shared" si="72"/>
        <v>150K-200K</v>
      </c>
    </row>
    <row r="4632" spans="1:19" x14ac:dyDescent="0.3">
      <c r="A4632" t="s">
        <v>31</v>
      </c>
      <c r="B4632" t="s">
        <v>61</v>
      </c>
      <c r="C4632">
        <v>2006</v>
      </c>
      <c r="D4632" t="s">
        <v>20</v>
      </c>
      <c r="E4632" t="s">
        <v>21</v>
      </c>
      <c r="F4632">
        <v>2.2999999999999998</v>
      </c>
      <c r="G4632">
        <v>325734</v>
      </c>
      <c r="H4632">
        <v>179</v>
      </c>
      <c r="I4632">
        <v>177</v>
      </c>
      <c r="J4632">
        <v>4</v>
      </c>
      <c r="K4632">
        <v>1</v>
      </c>
      <c r="L4632" t="s">
        <v>34</v>
      </c>
      <c r="M4632" t="s">
        <v>140</v>
      </c>
      <c r="N4632" t="s">
        <v>45</v>
      </c>
      <c r="O4632" t="s">
        <v>29</v>
      </c>
      <c r="P4632">
        <v>31</v>
      </c>
      <c r="Q4632" t="s">
        <v>140</v>
      </c>
      <c r="R4632">
        <v>500</v>
      </c>
      <c r="S4632" t="str">
        <f t="shared" si="72"/>
        <v>200K+</v>
      </c>
    </row>
    <row r="4633" spans="1:19" x14ac:dyDescent="0.3">
      <c r="A4633" t="s">
        <v>31</v>
      </c>
      <c r="B4633" t="s">
        <v>85</v>
      </c>
      <c r="C4633">
        <v>2009</v>
      </c>
      <c r="D4633" t="s">
        <v>20</v>
      </c>
      <c r="E4633" t="s">
        <v>21</v>
      </c>
      <c r="F4633">
        <v>2.8</v>
      </c>
      <c r="G4633">
        <v>179342</v>
      </c>
      <c r="H4633">
        <v>224</v>
      </c>
      <c r="I4633">
        <v>213</v>
      </c>
      <c r="J4633">
        <v>5</v>
      </c>
      <c r="K4633">
        <v>1</v>
      </c>
      <c r="L4633" t="s">
        <v>40</v>
      </c>
      <c r="M4633" t="s">
        <v>28</v>
      </c>
      <c r="N4633" t="s">
        <v>23</v>
      </c>
      <c r="O4633" t="s">
        <v>24</v>
      </c>
      <c r="P4633">
        <v>32</v>
      </c>
      <c r="Q4633" t="s">
        <v>140</v>
      </c>
      <c r="R4633">
        <v>500</v>
      </c>
      <c r="S4633" t="str">
        <f t="shared" si="72"/>
        <v>150K-200K</v>
      </c>
    </row>
    <row r="4634" spans="1:19" x14ac:dyDescent="0.3">
      <c r="A4634" t="s">
        <v>55</v>
      </c>
      <c r="B4634" t="s">
        <v>75</v>
      </c>
      <c r="C4634">
        <v>2023</v>
      </c>
      <c r="D4634" t="s">
        <v>20</v>
      </c>
      <c r="E4634" t="s">
        <v>21</v>
      </c>
      <c r="F4634">
        <v>2.2000000000000002</v>
      </c>
      <c r="G4634">
        <v>13866</v>
      </c>
      <c r="H4634">
        <v>158</v>
      </c>
      <c r="I4634">
        <v>140</v>
      </c>
      <c r="J4634">
        <v>1</v>
      </c>
      <c r="K4634">
        <v>0</v>
      </c>
      <c r="L4634" t="s">
        <v>140</v>
      </c>
      <c r="M4634" t="s">
        <v>52</v>
      </c>
      <c r="N4634" t="s">
        <v>45</v>
      </c>
      <c r="O4634" t="s">
        <v>29</v>
      </c>
      <c r="P4634">
        <v>33</v>
      </c>
      <c r="Q4634" t="s">
        <v>64</v>
      </c>
      <c r="R4634">
        <v>18554</v>
      </c>
      <c r="S4634" t="str">
        <f t="shared" si="72"/>
        <v>0-50K</v>
      </c>
    </row>
    <row r="4635" spans="1:19" x14ac:dyDescent="0.3">
      <c r="A4635" t="s">
        <v>31</v>
      </c>
      <c r="B4635" t="s">
        <v>61</v>
      </c>
      <c r="C4635">
        <v>2009</v>
      </c>
      <c r="D4635" t="s">
        <v>20</v>
      </c>
      <c r="E4635" t="s">
        <v>140</v>
      </c>
      <c r="F4635">
        <v>2.4</v>
      </c>
      <c r="G4635">
        <v>167617</v>
      </c>
      <c r="H4635">
        <v>186</v>
      </c>
      <c r="I4635">
        <v>178</v>
      </c>
      <c r="J4635">
        <v>3</v>
      </c>
      <c r="K4635">
        <v>0</v>
      </c>
      <c r="L4635" t="s">
        <v>43</v>
      </c>
      <c r="M4635" t="s">
        <v>59</v>
      </c>
      <c r="N4635" t="s">
        <v>45</v>
      </c>
      <c r="O4635" t="s">
        <v>29</v>
      </c>
      <c r="P4635">
        <v>32</v>
      </c>
      <c r="Q4635" t="s">
        <v>30</v>
      </c>
      <c r="R4635">
        <v>500</v>
      </c>
      <c r="S4635" t="str">
        <f t="shared" si="72"/>
        <v>150K-200K</v>
      </c>
    </row>
    <row r="4636" spans="1:19" x14ac:dyDescent="0.3">
      <c r="A4636" t="s">
        <v>80</v>
      </c>
      <c r="B4636" t="s">
        <v>98</v>
      </c>
      <c r="C4636">
        <v>2024</v>
      </c>
      <c r="D4636" t="s">
        <v>20</v>
      </c>
      <c r="E4636" t="s">
        <v>140</v>
      </c>
      <c r="F4636">
        <v>2.1</v>
      </c>
      <c r="G4636">
        <v>100</v>
      </c>
      <c r="H4636">
        <v>187</v>
      </c>
      <c r="I4636">
        <v>143</v>
      </c>
      <c r="J4636">
        <v>1</v>
      </c>
      <c r="K4636">
        <v>0</v>
      </c>
      <c r="L4636" t="s">
        <v>34</v>
      </c>
      <c r="M4636" t="s">
        <v>35</v>
      </c>
      <c r="N4636" t="s">
        <v>23</v>
      </c>
      <c r="O4636" t="s">
        <v>24</v>
      </c>
      <c r="P4636">
        <v>35</v>
      </c>
      <c r="Q4636" t="s">
        <v>140</v>
      </c>
      <c r="R4636">
        <v>26311</v>
      </c>
      <c r="S4636" t="str">
        <f t="shared" si="72"/>
        <v>0-50K</v>
      </c>
    </row>
    <row r="4637" spans="1:19" x14ac:dyDescent="0.3">
      <c r="A4637" t="s">
        <v>55</v>
      </c>
      <c r="B4637" t="s">
        <v>69</v>
      </c>
      <c r="C4637">
        <v>2021</v>
      </c>
      <c r="D4637" t="s">
        <v>33</v>
      </c>
      <c r="E4637" t="s">
        <v>21</v>
      </c>
      <c r="F4637">
        <v>2.8</v>
      </c>
      <c r="G4637">
        <v>34443</v>
      </c>
      <c r="H4637">
        <v>217</v>
      </c>
      <c r="I4637">
        <v>197</v>
      </c>
      <c r="J4637">
        <v>1</v>
      </c>
      <c r="K4637">
        <v>0</v>
      </c>
      <c r="L4637" t="s">
        <v>43</v>
      </c>
      <c r="M4637" t="s">
        <v>22</v>
      </c>
      <c r="N4637" t="s">
        <v>23</v>
      </c>
      <c r="O4637" t="s">
        <v>24</v>
      </c>
      <c r="P4637">
        <v>52</v>
      </c>
      <c r="Q4637" t="s">
        <v>37</v>
      </c>
      <c r="R4637">
        <v>21992</v>
      </c>
      <c r="S4637" t="str">
        <f t="shared" si="72"/>
        <v>0-50K</v>
      </c>
    </row>
    <row r="4638" spans="1:19" x14ac:dyDescent="0.3">
      <c r="A4638" t="s">
        <v>49</v>
      </c>
      <c r="B4638" t="s">
        <v>92</v>
      </c>
      <c r="C4638">
        <v>2012</v>
      </c>
      <c r="D4638" t="s">
        <v>20</v>
      </c>
      <c r="E4638" t="s">
        <v>21</v>
      </c>
      <c r="F4638">
        <v>2.2999999999999998</v>
      </c>
      <c r="G4638">
        <v>212110</v>
      </c>
      <c r="H4638">
        <v>171</v>
      </c>
      <c r="I4638">
        <v>154</v>
      </c>
      <c r="J4638">
        <v>3</v>
      </c>
      <c r="K4638">
        <v>0</v>
      </c>
      <c r="L4638" t="s">
        <v>140</v>
      </c>
      <c r="M4638" t="s">
        <v>22</v>
      </c>
      <c r="N4638" t="s">
        <v>23</v>
      </c>
      <c r="O4638" t="s">
        <v>60</v>
      </c>
      <c r="P4638">
        <v>35</v>
      </c>
      <c r="Q4638" t="s">
        <v>91</v>
      </c>
      <c r="R4638">
        <v>500</v>
      </c>
      <c r="S4638" t="str">
        <f t="shared" si="72"/>
        <v>200K+</v>
      </c>
    </row>
    <row r="4639" spans="1:19" x14ac:dyDescent="0.3">
      <c r="A4639" t="s">
        <v>55</v>
      </c>
      <c r="B4639" t="s">
        <v>69</v>
      </c>
      <c r="C4639">
        <v>2007</v>
      </c>
      <c r="D4639" t="s">
        <v>20</v>
      </c>
      <c r="E4639" t="s">
        <v>21</v>
      </c>
      <c r="F4639">
        <v>2.5</v>
      </c>
      <c r="G4639">
        <v>198300</v>
      </c>
      <c r="H4639">
        <v>257</v>
      </c>
      <c r="I4639">
        <v>255</v>
      </c>
      <c r="J4639">
        <v>4</v>
      </c>
      <c r="K4639">
        <v>1</v>
      </c>
      <c r="L4639" t="s">
        <v>34</v>
      </c>
      <c r="M4639" t="s">
        <v>22</v>
      </c>
      <c r="N4639" t="s">
        <v>23</v>
      </c>
      <c r="O4639" t="s">
        <v>24</v>
      </c>
      <c r="P4639">
        <v>32</v>
      </c>
      <c r="Q4639" t="s">
        <v>64</v>
      </c>
      <c r="R4639">
        <v>500</v>
      </c>
      <c r="S4639" t="str">
        <f t="shared" si="72"/>
        <v>150K-200K</v>
      </c>
    </row>
    <row r="4640" spans="1:19" x14ac:dyDescent="0.3">
      <c r="A4640" t="s">
        <v>31</v>
      </c>
      <c r="B4640" t="s">
        <v>99</v>
      </c>
      <c r="C4640">
        <v>2020</v>
      </c>
      <c r="D4640" t="s">
        <v>20</v>
      </c>
      <c r="E4640" t="s">
        <v>21</v>
      </c>
      <c r="F4640">
        <v>2</v>
      </c>
      <c r="G4640">
        <v>48416</v>
      </c>
      <c r="H4640">
        <v>144</v>
      </c>
      <c r="I4640">
        <v>131</v>
      </c>
      <c r="J4640">
        <v>1</v>
      </c>
      <c r="K4640">
        <v>0</v>
      </c>
      <c r="L4640" t="s">
        <v>34</v>
      </c>
      <c r="M4640" t="s">
        <v>28</v>
      </c>
      <c r="N4640" t="s">
        <v>23</v>
      </c>
      <c r="O4640" t="s">
        <v>29</v>
      </c>
      <c r="P4640">
        <v>31</v>
      </c>
      <c r="Q4640" t="s">
        <v>88</v>
      </c>
      <c r="R4640">
        <v>22333</v>
      </c>
      <c r="S4640" t="str">
        <f t="shared" si="72"/>
        <v>0-50K</v>
      </c>
    </row>
    <row r="4641" spans="1:19" x14ac:dyDescent="0.3">
      <c r="A4641" t="s">
        <v>41</v>
      </c>
      <c r="B4641" t="s">
        <v>103</v>
      </c>
      <c r="C4641">
        <v>2017</v>
      </c>
      <c r="D4641" t="s">
        <v>65</v>
      </c>
      <c r="E4641" t="s">
        <v>21</v>
      </c>
      <c r="F4641">
        <v>0</v>
      </c>
      <c r="G4641">
        <v>117937</v>
      </c>
      <c r="H4641">
        <v>403</v>
      </c>
      <c r="I4641">
        <v>443</v>
      </c>
      <c r="J4641">
        <v>3</v>
      </c>
      <c r="K4641">
        <v>1</v>
      </c>
      <c r="L4641" t="s">
        <v>34</v>
      </c>
      <c r="M4641" t="s">
        <v>140</v>
      </c>
      <c r="N4641" t="s">
        <v>23</v>
      </c>
      <c r="O4641" t="s">
        <v>24</v>
      </c>
      <c r="P4641">
        <v>99</v>
      </c>
      <c r="Q4641" t="s">
        <v>140</v>
      </c>
      <c r="R4641">
        <v>11599</v>
      </c>
      <c r="S4641" t="str">
        <f t="shared" si="72"/>
        <v>100K-150K</v>
      </c>
    </row>
    <row r="4642" spans="1:19" x14ac:dyDescent="0.3">
      <c r="A4642" t="s">
        <v>49</v>
      </c>
      <c r="B4642" t="s">
        <v>92</v>
      </c>
      <c r="C4642">
        <v>2005</v>
      </c>
      <c r="D4642" t="s">
        <v>20</v>
      </c>
      <c r="E4642" t="s">
        <v>21</v>
      </c>
      <c r="F4642">
        <v>2.5</v>
      </c>
      <c r="G4642">
        <v>131327</v>
      </c>
      <c r="H4642">
        <v>187</v>
      </c>
      <c r="I4642">
        <v>181</v>
      </c>
      <c r="J4642">
        <v>4</v>
      </c>
      <c r="K4642">
        <v>1</v>
      </c>
      <c r="L4642" t="s">
        <v>43</v>
      </c>
      <c r="M4642" t="s">
        <v>72</v>
      </c>
      <c r="N4642" t="s">
        <v>23</v>
      </c>
      <c r="O4642" t="s">
        <v>24</v>
      </c>
      <c r="P4642">
        <v>34</v>
      </c>
      <c r="Q4642" t="s">
        <v>140</v>
      </c>
      <c r="R4642">
        <v>500</v>
      </c>
      <c r="S4642" t="str">
        <f t="shared" si="72"/>
        <v>100K-150K</v>
      </c>
    </row>
    <row r="4643" spans="1:19" x14ac:dyDescent="0.3">
      <c r="A4643" t="s">
        <v>38</v>
      </c>
      <c r="B4643" t="s">
        <v>86</v>
      </c>
      <c r="C4643">
        <v>2018</v>
      </c>
      <c r="D4643" t="s">
        <v>20</v>
      </c>
      <c r="E4643" t="s">
        <v>140</v>
      </c>
      <c r="F4643">
        <v>4.9000000000000004</v>
      </c>
      <c r="G4643">
        <v>25884</v>
      </c>
      <c r="H4643">
        <v>369</v>
      </c>
      <c r="I4643">
        <v>355</v>
      </c>
      <c r="J4643">
        <v>2</v>
      </c>
      <c r="K4643">
        <v>0</v>
      </c>
      <c r="L4643" t="s">
        <v>43</v>
      </c>
      <c r="M4643" t="s">
        <v>28</v>
      </c>
      <c r="N4643" t="s">
        <v>84</v>
      </c>
      <c r="O4643" t="s">
        <v>95</v>
      </c>
      <c r="P4643">
        <v>12</v>
      </c>
      <c r="Q4643" t="s">
        <v>91</v>
      </c>
      <c r="R4643">
        <v>19166</v>
      </c>
      <c r="S4643" t="str">
        <f t="shared" si="72"/>
        <v>0-50K</v>
      </c>
    </row>
    <row r="4644" spans="1:19" x14ac:dyDescent="0.3">
      <c r="A4644" t="s">
        <v>41</v>
      </c>
      <c r="B4644" t="s">
        <v>62</v>
      </c>
      <c r="C4644">
        <v>2024</v>
      </c>
      <c r="D4644" t="s">
        <v>63</v>
      </c>
      <c r="E4644" t="s">
        <v>21</v>
      </c>
      <c r="F4644">
        <v>3.4</v>
      </c>
      <c r="G4644">
        <v>1502</v>
      </c>
      <c r="H4644">
        <v>235</v>
      </c>
      <c r="I4644">
        <v>224</v>
      </c>
      <c r="J4644">
        <v>1</v>
      </c>
      <c r="K4644">
        <v>0</v>
      </c>
      <c r="L4644" t="s">
        <v>140</v>
      </c>
      <c r="M4644" t="s">
        <v>52</v>
      </c>
      <c r="N4644" t="s">
        <v>23</v>
      </c>
      <c r="O4644" t="s">
        <v>24</v>
      </c>
      <c r="P4644">
        <v>32</v>
      </c>
      <c r="Q4644" t="s">
        <v>64</v>
      </c>
      <c r="R4644">
        <v>29203</v>
      </c>
      <c r="S4644" t="str">
        <f t="shared" si="72"/>
        <v>0-50K</v>
      </c>
    </row>
    <row r="4645" spans="1:19" x14ac:dyDescent="0.3">
      <c r="A4645" t="s">
        <v>41</v>
      </c>
      <c r="B4645" t="s">
        <v>42</v>
      </c>
      <c r="C4645">
        <v>2019</v>
      </c>
      <c r="D4645" t="s">
        <v>33</v>
      </c>
      <c r="E4645" t="s">
        <v>21</v>
      </c>
      <c r="F4645">
        <v>1.9</v>
      </c>
      <c r="G4645">
        <v>98079</v>
      </c>
      <c r="H4645">
        <v>158</v>
      </c>
      <c r="I4645">
        <v>137</v>
      </c>
      <c r="J4645">
        <v>1</v>
      </c>
      <c r="K4645">
        <v>0</v>
      </c>
      <c r="L4645" t="s">
        <v>34</v>
      </c>
      <c r="M4645" t="s">
        <v>72</v>
      </c>
      <c r="N4645" t="s">
        <v>45</v>
      </c>
      <c r="O4645" t="s">
        <v>29</v>
      </c>
      <c r="P4645">
        <v>48</v>
      </c>
      <c r="Q4645" t="s">
        <v>140</v>
      </c>
      <c r="R4645">
        <v>11280</v>
      </c>
      <c r="S4645" t="str">
        <f t="shared" si="72"/>
        <v>50K-100K</v>
      </c>
    </row>
    <row r="4646" spans="1:19" x14ac:dyDescent="0.3">
      <c r="A4646" t="s">
        <v>80</v>
      </c>
      <c r="B4646" t="s">
        <v>98</v>
      </c>
      <c r="C4646">
        <v>2006</v>
      </c>
      <c r="D4646" t="s">
        <v>33</v>
      </c>
      <c r="E4646" t="s">
        <v>67</v>
      </c>
      <c r="F4646">
        <v>2.5</v>
      </c>
      <c r="G4646">
        <v>168594</v>
      </c>
      <c r="H4646">
        <v>187</v>
      </c>
      <c r="I4646">
        <v>154</v>
      </c>
      <c r="J4646">
        <v>5</v>
      </c>
      <c r="K4646">
        <v>0</v>
      </c>
      <c r="L4646" t="s">
        <v>43</v>
      </c>
      <c r="M4646" t="s">
        <v>140</v>
      </c>
      <c r="N4646" t="s">
        <v>23</v>
      </c>
      <c r="O4646" t="s">
        <v>29</v>
      </c>
      <c r="P4646">
        <v>39</v>
      </c>
      <c r="Q4646" t="s">
        <v>64</v>
      </c>
      <c r="R4646">
        <v>500</v>
      </c>
      <c r="S4646" t="str">
        <f t="shared" si="72"/>
        <v>150K-200K</v>
      </c>
    </row>
    <row r="4647" spans="1:19" x14ac:dyDescent="0.3">
      <c r="A4647" t="s">
        <v>53</v>
      </c>
      <c r="B4647" t="s">
        <v>79</v>
      </c>
      <c r="C4647">
        <v>2011</v>
      </c>
      <c r="D4647" t="s">
        <v>20</v>
      </c>
      <c r="E4647" t="s">
        <v>21</v>
      </c>
      <c r="F4647">
        <v>2.2000000000000002</v>
      </c>
      <c r="G4647">
        <v>280918</v>
      </c>
      <c r="H4647">
        <v>180</v>
      </c>
      <c r="I4647">
        <v>183</v>
      </c>
      <c r="J4647">
        <v>3</v>
      </c>
      <c r="K4647">
        <v>0</v>
      </c>
      <c r="L4647" t="s">
        <v>140</v>
      </c>
      <c r="M4647" t="s">
        <v>59</v>
      </c>
      <c r="N4647" t="s">
        <v>45</v>
      </c>
      <c r="O4647" t="s">
        <v>29</v>
      </c>
      <c r="P4647">
        <v>34</v>
      </c>
      <c r="Q4647" t="s">
        <v>76</v>
      </c>
      <c r="R4647">
        <v>4603</v>
      </c>
      <c r="S4647" t="str">
        <f t="shared" si="72"/>
        <v>200K+</v>
      </c>
    </row>
    <row r="4648" spans="1:19" x14ac:dyDescent="0.3">
      <c r="A4648" t="s">
        <v>31</v>
      </c>
      <c r="B4648" t="s">
        <v>61</v>
      </c>
      <c r="C4648">
        <v>2009</v>
      </c>
      <c r="D4648" t="s">
        <v>20</v>
      </c>
      <c r="E4648" t="s">
        <v>21</v>
      </c>
      <c r="F4648">
        <v>2.4</v>
      </c>
      <c r="G4648">
        <v>176264</v>
      </c>
      <c r="H4648">
        <v>210</v>
      </c>
      <c r="I4648">
        <v>194</v>
      </c>
      <c r="J4648">
        <v>5</v>
      </c>
      <c r="K4648">
        <v>1</v>
      </c>
      <c r="L4648" t="s">
        <v>40</v>
      </c>
      <c r="M4648" t="s">
        <v>72</v>
      </c>
      <c r="N4648" t="s">
        <v>45</v>
      </c>
      <c r="O4648" t="s">
        <v>29</v>
      </c>
      <c r="P4648">
        <v>34</v>
      </c>
      <c r="Q4648" t="s">
        <v>57</v>
      </c>
      <c r="R4648">
        <v>500</v>
      </c>
      <c r="S4648" t="str">
        <f t="shared" si="72"/>
        <v>150K-200K</v>
      </c>
    </row>
    <row r="4649" spans="1:19" x14ac:dyDescent="0.3">
      <c r="A4649" t="s">
        <v>53</v>
      </c>
      <c r="B4649" t="s">
        <v>79</v>
      </c>
      <c r="C4649">
        <v>2021</v>
      </c>
      <c r="D4649" t="s">
        <v>20</v>
      </c>
      <c r="E4649" t="s">
        <v>21</v>
      </c>
      <c r="F4649">
        <v>2.5</v>
      </c>
      <c r="G4649">
        <v>58657</v>
      </c>
      <c r="H4649">
        <v>128</v>
      </c>
      <c r="I4649">
        <v>132</v>
      </c>
      <c r="J4649">
        <v>1</v>
      </c>
      <c r="K4649">
        <v>0</v>
      </c>
      <c r="L4649" t="s">
        <v>43</v>
      </c>
      <c r="M4649" t="s">
        <v>94</v>
      </c>
      <c r="N4649" t="s">
        <v>45</v>
      </c>
      <c r="O4649" t="s">
        <v>29</v>
      </c>
      <c r="P4649">
        <v>32</v>
      </c>
      <c r="Q4649" t="s">
        <v>37</v>
      </c>
      <c r="R4649">
        <v>41723</v>
      </c>
      <c r="S4649" t="str">
        <f t="shared" si="72"/>
        <v>50K-100K</v>
      </c>
    </row>
    <row r="4650" spans="1:19" x14ac:dyDescent="0.3">
      <c r="A4650" t="s">
        <v>26</v>
      </c>
      <c r="B4650" t="s">
        <v>101</v>
      </c>
      <c r="C4650">
        <v>2014</v>
      </c>
      <c r="D4650" t="s">
        <v>20</v>
      </c>
      <c r="E4650" t="s">
        <v>140</v>
      </c>
      <c r="F4650">
        <v>1.9</v>
      </c>
      <c r="G4650">
        <v>109791</v>
      </c>
      <c r="H4650">
        <v>149</v>
      </c>
      <c r="I4650">
        <v>187</v>
      </c>
      <c r="J4650">
        <v>1</v>
      </c>
      <c r="K4650" t="s">
        <v>140</v>
      </c>
      <c r="L4650" t="s">
        <v>43</v>
      </c>
      <c r="M4650" t="s">
        <v>72</v>
      </c>
      <c r="N4650" t="s">
        <v>45</v>
      </c>
      <c r="O4650" t="s">
        <v>24</v>
      </c>
      <c r="P4650">
        <v>41</v>
      </c>
      <c r="Q4650" t="s">
        <v>88</v>
      </c>
      <c r="R4650">
        <v>3389</v>
      </c>
      <c r="S4650" t="str">
        <f t="shared" si="72"/>
        <v>100K-150K</v>
      </c>
    </row>
    <row r="4651" spans="1:19" x14ac:dyDescent="0.3">
      <c r="A4651" t="s">
        <v>41</v>
      </c>
      <c r="B4651" t="s">
        <v>103</v>
      </c>
      <c r="C4651">
        <v>2012</v>
      </c>
      <c r="D4651" t="s">
        <v>20</v>
      </c>
      <c r="E4651" t="s">
        <v>140</v>
      </c>
      <c r="F4651">
        <v>2.2999999999999998</v>
      </c>
      <c r="G4651">
        <v>108337</v>
      </c>
      <c r="H4651">
        <v>197</v>
      </c>
      <c r="I4651">
        <v>193</v>
      </c>
      <c r="J4651">
        <v>4</v>
      </c>
      <c r="K4651">
        <v>0</v>
      </c>
      <c r="L4651" t="s">
        <v>140</v>
      </c>
      <c r="M4651" t="s">
        <v>22</v>
      </c>
      <c r="N4651" t="s">
        <v>23</v>
      </c>
      <c r="O4651" t="s">
        <v>29</v>
      </c>
      <c r="P4651">
        <v>33</v>
      </c>
      <c r="Q4651" t="s">
        <v>140</v>
      </c>
      <c r="R4651">
        <v>7741</v>
      </c>
      <c r="S4651" t="str">
        <f t="shared" si="72"/>
        <v>100K-150K</v>
      </c>
    </row>
    <row r="4652" spans="1:19" x14ac:dyDescent="0.3">
      <c r="A4652" t="s">
        <v>55</v>
      </c>
      <c r="B4652" t="s">
        <v>75</v>
      </c>
      <c r="C4652">
        <v>2014</v>
      </c>
      <c r="D4652" t="s">
        <v>20</v>
      </c>
      <c r="E4652" t="s">
        <v>21</v>
      </c>
      <c r="F4652">
        <v>1.6</v>
      </c>
      <c r="G4652">
        <v>158227</v>
      </c>
      <c r="H4652">
        <v>144</v>
      </c>
      <c r="I4652">
        <v>135</v>
      </c>
      <c r="J4652">
        <v>1</v>
      </c>
      <c r="K4652" t="s">
        <v>140</v>
      </c>
      <c r="L4652" t="s">
        <v>43</v>
      </c>
      <c r="M4652" t="s">
        <v>22</v>
      </c>
      <c r="N4652" t="s">
        <v>45</v>
      </c>
      <c r="O4652" t="s">
        <v>29</v>
      </c>
      <c r="P4652">
        <v>39</v>
      </c>
      <c r="Q4652" t="s">
        <v>88</v>
      </c>
      <c r="R4652">
        <v>1153</v>
      </c>
      <c r="S4652" t="str">
        <f t="shared" si="72"/>
        <v>150K-200K</v>
      </c>
    </row>
    <row r="4653" spans="1:19" x14ac:dyDescent="0.3">
      <c r="A4653" t="s">
        <v>26</v>
      </c>
      <c r="B4653" t="s">
        <v>58</v>
      </c>
      <c r="C4653">
        <v>2014</v>
      </c>
      <c r="D4653" t="s">
        <v>20</v>
      </c>
      <c r="E4653" t="s">
        <v>140</v>
      </c>
      <c r="F4653">
        <v>2.5</v>
      </c>
      <c r="G4653">
        <v>78008</v>
      </c>
      <c r="H4653">
        <v>232</v>
      </c>
      <c r="I4653">
        <v>215</v>
      </c>
      <c r="J4653">
        <v>3</v>
      </c>
      <c r="K4653">
        <v>0</v>
      </c>
      <c r="L4653" t="s">
        <v>140</v>
      </c>
      <c r="M4653" t="s">
        <v>28</v>
      </c>
      <c r="N4653" t="s">
        <v>23</v>
      </c>
      <c r="O4653" t="s">
        <v>24</v>
      </c>
      <c r="P4653">
        <v>30</v>
      </c>
      <c r="Q4653" t="s">
        <v>64</v>
      </c>
      <c r="R4653">
        <v>8351</v>
      </c>
      <c r="S4653" t="str">
        <f t="shared" si="72"/>
        <v>50K-100K</v>
      </c>
    </row>
    <row r="4654" spans="1:19" x14ac:dyDescent="0.3">
      <c r="A4654" t="s">
        <v>26</v>
      </c>
      <c r="B4654" t="s">
        <v>58</v>
      </c>
      <c r="C4654">
        <v>2006</v>
      </c>
      <c r="D4654" t="s">
        <v>20</v>
      </c>
      <c r="E4654" t="s">
        <v>21</v>
      </c>
      <c r="F4654">
        <v>2.9</v>
      </c>
      <c r="G4654">
        <v>166513</v>
      </c>
      <c r="H4654">
        <v>225</v>
      </c>
      <c r="I4654">
        <v>220</v>
      </c>
      <c r="J4654">
        <v>3</v>
      </c>
      <c r="K4654">
        <v>0</v>
      </c>
      <c r="L4654" t="s">
        <v>140</v>
      </c>
      <c r="M4654" t="s">
        <v>140</v>
      </c>
      <c r="N4654" t="s">
        <v>23</v>
      </c>
      <c r="O4654" t="s">
        <v>24</v>
      </c>
      <c r="P4654">
        <v>23</v>
      </c>
      <c r="Q4654" t="s">
        <v>64</v>
      </c>
      <c r="R4654">
        <v>500</v>
      </c>
      <c r="S4654" t="str">
        <f t="shared" si="72"/>
        <v>150K-200K</v>
      </c>
    </row>
    <row r="4655" spans="1:19" x14ac:dyDescent="0.3">
      <c r="A4655" t="s">
        <v>53</v>
      </c>
      <c r="B4655" t="s">
        <v>54</v>
      </c>
      <c r="C4655">
        <v>2017</v>
      </c>
      <c r="D4655" t="s">
        <v>20</v>
      </c>
      <c r="E4655" t="s">
        <v>21</v>
      </c>
      <c r="F4655">
        <v>2.4</v>
      </c>
      <c r="G4655">
        <v>132326</v>
      </c>
      <c r="H4655">
        <v>182</v>
      </c>
      <c r="I4655">
        <v>187</v>
      </c>
      <c r="J4655">
        <v>2</v>
      </c>
      <c r="K4655">
        <v>0</v>
      </c>
      <c r="L4655" t="s">
        <v>43</v>
      </c>
      <c r="M4655" t="s">
        <v>35</v>
      </c>
      <c r="N4655" t="s">
        <v>23</v>
      </c>
      <c r="O4655" t="s">
        <v>24</v>
      </c>
      <c r="P4655">
        <v>32</v>
      </c>
      <c r="Q4655" t="s">
        <v>140</v>
      </c>
      <c r="R4655">
        <v>18306</v>
      </c>
      <c r="S4655" t="str">
        <f t="shared" si="72"/>
        <v>100K-150K</v>
      </c>
    </row>
    <row r="4656" spans="1:19" x14ac:dyDescent="0.3">
      <c r="A4656" t="s">
        <v>41</v>
      </c>
      <c r="B4656" t="s">
        <v>62</v>
      </c>
      <c r="C4656">
        <v>2015</v>
      </c>
      <c r="D4656" t="s">
        <v>20</v>
      </c>
      <c r="E4656" t="s">
        <v>140</v>
      </c>
      <c r="F4656">
        <v>3.3</v>
      </c>
      <c r="G4656">
        <v>91491</v>
      </c>
      <c r="H4656">
        <v>236</v>
      </c>
      <c r="I4656">
        <v>235</v>
      </c>
      <c r="J4656">
        <v>1</v>
      </c>
      <c r="K4656">
        <v>0</v>
      </c>
      <c r="L4656" t="s">
        <v>43</v>
      </c>
      <c r="M4656" t="s">
        <v>28</v>
      </c>
      <c r="N4656" t="s">
        <v>23</v>
      </c>
      <c r="O4656" t="s">
        <v>24</v>
      </c>
      <c r="P4656">
        <v>24</v>
      </c>
      <c r="Q4656" t="s">
        <v>140</v>
      </c>
      <c r="R4656">
        <v>9100</v>
      </c>
      <c r="S4656" t="str">
        <f t="shared" si="72"/>
        <v>50K-100K</v>
      </c>
    </row>
    <row r="4657" spans="1:19" x14ac:dyDescent="0.3">
      <c r="A4657" t="s">
        <v>31</v>
      </c>
      <c r="B4657" t="s">
        <v>61</v>
      </c>
      <c r="C4657">
        <v>2006</v>
      </c>
      <c r="D4657" t="s">
        <v>20</v>
      </c>
      <c r="E4657" t="s">
        <v>21</v>
      </c>
      <c r="F4657">
        <v>2.4</v>
      </c>
      <c r="G4657">
        <v>381190</v>
      </c>
      <c r="H4657">
        <v>184</v>
      </c>
      <c r="I4657">
        <v>186</v>
      </c>
      <c r="J4657">
        <v>4</v>
      </c>
      <c r="K4657">
        <v>1</v>
      </c>
      <c r="L4657" t="s">
        <v>34</v>
      </c>
      <c r="M4657" t="s">
        <v>22</v>
      </c>
      <c r="N4657" t="s">
        <v>45</v>
      </c>
      <c r="O4657" t="s">
        <v>29</v>
      </c>
      <c r="P4657">
        <v>33</v>
      </c>
      <c r="Q4657" t="s">
        <v>46</v>
      </c>
      <c r="R4657">
        <v>500</v>
      </c>
      <c r="S4657" t="str">
        <f t="shared" si="72"/>
        <v>200K+</v>
      </c>
    </row>
    <row r="4658" spans="1:19" x14ac:dyDescent="0.3">
      <c r="A4658" t="s">
        <v>80</v>
      </c>
      <c r="B4658" t="s">
        <v>83</v>
      </c>
      <c r="C4658">
        <v>2011</v>
      </c>
      <c r="D4658" t="s">
        <v>20</v>
      </c>
      <c r="E4658" t="s">
        <v>140</v>
      </c>
      <c r="F4658">
        <v>3.3</v>
      </c>
      <c r="G4658">
        <v>201274</v>
      </c>
      <c r="H4658">
        <v>258</v>
      </c>
      <c r="I4658">
        <v>247</v>
      </c>
      <c r="J4658">
        <v>3</v>
      </c>
      <c r="K4658">
        <v>1</v>
      </c>
      <c r="L4658" t="s">
        <v>43</v>
      </c>
      <c r="M4658" t="s">
        <v>140</v>
      </c>
      <c r="N4658" t="s">
        <v>84</v>
      </c>
      <c r="O4658" t="s">
        <v>95</v>
      </c>
      <c r="P4658">
        <v>30</v>
      </c>
      <c r="Q4658" t="s">
        <v>57</v>
      </c>
      <c r="R4658">
        <v>631</v>
      </c>
      <c r="S4658" t="str">
        <f t="shared" si="72"/>
        <v>200K+</v>
      </c>
    </row>
    <row r="4659" spans="1:19" x14ac:dyDescent="0.3">
      <c r="A4659" t="s">
        <v>31</v>
      </c>
      <c r="B4659" t="s">
        <v>85</v>
      </c>
      <c r="C4659">
        <v>2011</v>
      </c>
      <c r="D4659" t="s">
        <v>20</v>
      </c>
      <c r="E4659" t="s">
        <v>21</v>
      </c>
      <c r="F4659">
        <v>2.2999999999999998</v>
      </c>
      <c r="G4659">
        <v>138934</v>
      </c>
      <c r="H4659">
        <v>184</v>
      </c>
      <c r="I4659">
        <v>187</v>
      </c>
      <c r="J4659">
        <v>3</v>
      </c>
      <c r="K4659">
        <v>0</v>
      </c>
      <c r="L4659" t="s">
        <v>40</v>
      </c>
      <c r="M4659" t="s">
        <v>140</v>
      </c>
      <c r="N4659" t="s">
        <v>23</v>
      </c>
      <c r="O4659" t="s">
        <v>60</v>
      </c>
      <c r="P4659">
        <v>34</v>
      </c>
      <c r="Q4659" t="s">
        <v>140</v>
      </c>
      <c r="R4659">
        <v>2226</v>
      </c>
      <c r="S4659" t="str">
        <f t="shared" si="72"/>
        <v>100K-150K</v>
      </c>
    </row>
    <row r="4660" spans="1:19" x14ac:dyDescent="0.3">
      <c r="A4660" t="s">
        <v>31</v>
      </c>
      <c r="B4660" t="s">
        <v>85</v>
      </c>
      <c r="C4660">
        <v>2011</v>
      </c>
      <c r="D4660" t="s">
        <v>20</v>
      </c>
      <c r="E4660" t="s">
        <v>21</v>
      </c>
      <c r="F4660">
        <v>3.1</v>
      </c>
      <c r="G4660">
        <v>55084</v>
      </c>
      <c r="H4660">
        <v>245</v>
      </c>
      <c r="I4660">
        <v>235</v>
      </c>
      <c r="J4660">
        <v>5</v>
      </c>
      <c r="K4660" t="s">
        <v>140</v>
      </c>
      <c r="L4660" t="s">
        <v>43</v>
      </c>
      <c r="M4660" t="s">
        <v>35</v>
      </c>
      <c r="N4660" t="s">
        <v>23</v>
      </c>
      <c r="O4660" t="s">
        <v>24</v>
      </c>
      <c r="P4660">
        <v>24</v>
      </c>
      <c r="Q4660" t="s">
        <v>57</v>
      </c>
      <c r="R4660">
        <v>6499</v>
      </c>
      <c r="S4660" t="str">
        <f t="shared" si="72"/>
        <v>50K-100K</v>
      </c>
    </row>
    <row r="4661" spans="1:19" x14ac:dyDescent="0.3">
      <c r="A4661" t="s">
        <v>49</v>
      </c>
      <c r="B4661" t="s">
        <v>50</v>
      </c>
      <c r="C4661">
        <v>2018</v>
      </c>
      <c r="D4661" t="s">
        <v>63</v>
      </c>
      <c r="E4661" t="s">
        <v>21</v>
      </c>
      <c r="F4661">
        <v>2.5</v>
      </c>
      <c r="G4661">
        <v>63652</v>
      </c>
      <c r="H4661">
        <v>150</v>
      </c>
      <c r="I4661">
        <v>130</v>
      </c>
      <c r="J4661">
        <v>2</v>
      </c>
      <c r="K4661">
        <v>0</v>
      </c>
      <c r="L4661" t="s">
        <v>34</v>
      </c>
      <c r="M4661" t="s">
        <v>44</v>
      </c>
      <c r="N4661" t="s">
        <v>45</v>
      </c>
      <c r="O4661" t="s">
        <v>29</v>
      </c>
      <c r="P4661">
        <v>32</v>
      </c>
      <c r="Q4661" t="s">
        <v>30</v>
      </c>
      <c r="R4661">
        <v>8499</v>
      </c>
      <c r="S4661" t="str">
        <f t="shared" si="72"/>
        <v>50K-100K</v>
      </c>
    </row>
    <row r="4662" spans="1:19" x14ac:dyDescent="0.3">
      <c r="A4662" t="s">
        <v>26</v>
      </c>
      <c r="B4662" t="s">
        <v>68</v>
      </c>
      <c r="C4662">
        <v>2011</v>
      </c>
      <c r="D4662" t="s">
        <v>20</v>
      </c>
      <c r="E4662" t="s">
        <v>21</v>
      </c>
      <c r="F4662">
        <v>1.5</v>
      </c>
      <c r="G4662">
        <v>133301</v>
      </c>
      <c r="H4662">
        <v>120</v>
      </c>
      <c r="I4662">
        <v>119</v>
      </c>
      <c r="J4662">
        <v>3</v>
      </c>
      <c r="K4662">
        <v>0</v>
      </c>
      <c r="L4662" t="s">
        <v>34</v>
      </c>
      <c r="M4662" t="s">
        <v>59</v>
      </c>
      <c r="N4662" t="s">
        <v>45</v>
      </c>
      <c r="O4662" t="s">
        <v>29</v>
      </c>
      <c r="P4662">
        <v>38</v>
      </c>
      <c r="Q4662" t="s">
        <v>91</v>
      </c>
      <c r="R4662">
        <v>1266</v>
      </c>
      <c r="S4662" t="str">
        <f t="shared" si="72"/>
        <v>100K-150K</v>
      </c>
    </row>
    <row r="4663" spans="1:19" x14ac:dyDescent="0.3">
      <c r="A4663" t="s">
        <v>41</v>
      </c>
      <c r="B4663" t="s">
        <v>96</v>
      </c>
      <c r="C4663">
        <v>2010</v>
      </c>
      <c r="D4663" t="s">
        <v>20</v>
      </c>
      <c r="E4663" t="s">
        <v>21</v>
      </c>
      <c r="F4663">
        <v>2</v>
      </c>
      <c r="G4663">
        <v>58076</v>
      </c>
      <c r="H4663">
        <v>147</v>
      </c>
      <c r="I4663">
        <v>149</v>
      </c>
      <c r="J4663">
        <v>4</v>
      </c>
      <c r="K4663">
        <v>1</v>
      </c>
      <c r="L4663" t="s">
        <v>34</v>
      </c>
      <c r="M4663" t="s">
        <v>35</v>
      </c>
      <c r="N4663" t="s">
        <v>45</v>
      </c>
      <c r="O4663" t="s">
        <v>29</v>
      </c>
      <c r="P4663">
        <v>34</v>
      </c>
      <c r="Q4663" t="s">
        <v>48</v>
      </c>
      <c r="R4663">
        <v>2799</v>
      </c>
      <c r="S4663" t="str">
        <f t="shared" si="72"/>
        <v>50K-100K</v>
      </c>
    </row>
    <row r="4664" spans="1:19" x14ac:dyDescent="0.3">
      <c r="A4664" t="s">
        <v>73</v>
      </c>
      <c r="B4664" t="s">
        <v>90</v>
      </c>
      <c r="C4664">
        <v>2015</v>
      </c>
      <c r="D4664" t="s">
        <v>20</v>
      </c>
      <c r="E4664" t="s">
        <v>21</v>
      </c>
      <c r="F4664">
        <v>2.2999999999999998</v>
      </c>
      <c r="G4664">
        <v>100</v>
      </c>
      <c r="H4664">
        <v>184</v>
      </c>
      <c r="I4664">
        <v>161</v>
      </c>
      <c r="J4664">
        <v>1</v>
      </c>
      <c r="K4664" t="s">
        <v>140</v>
      </c>
      <c r="L4664" t="s">
        <v>43</v>
      </c>
      <c r="M4664" t="s">
        <v>140</v>
      </c>
      <c r="N4664" t="s">
        <v>45</v>
      </c>
      <c r="O4664" t="s">
        <v>29</v>
      </c>
      <c r="P4664">
        <v>30</v>
      </c>
      <c r="Q4664" t="s">
        <v>88</v>
      </c>
      <c r="R4664">
        <v>19150</v>
      </c>
      <c r="S4664" t="str">
        <f t="shared" si="72"/>
        <v>0-50K</v>
      </c>
    </row>
    <row r="4665" spans="1:19" x14ac:dyDescent="0.3">
      <c r="A4665" t="s">
        <v>80</v>
      </c>
      <c r="B4665" t="s">
        <v>98</v>
      </c>
      <c r="C4665">
        <v>2014</v>
      </c>
      <c r="D4665" t="s">
        <v>20</v>
      </c>
      <c r="E4665" t="s">
        <v>21</v>
      </c>
      <c r="F4665">
        <v>2.2999999999999998</v>
      </c>
      <c r="G4665">
        <v>191324</v>
      </c>
      <c r="H4665">
        <v>187</v>
      </c>
      <c r="I4665">
        <v>187</v>
      </c>
      <c r="J4665">
        <v>2</v>
      </c>
      <c r="K4665">
        <v>1</v>
      </c>
      <c r="L4665" t="s">
        <v>34</v>
      </c>
      <c r="M4665" t="s">
        <v>72</v>
      </c>
      <c r="N4665" t="s">
        <v>23</v>
      </c>
      <c r="O4665" t="s">
        <v>24</v>
      </c>
      <c r="P4665">
        <v>32</v>
      </c>
      <c r="Q4665" t="s">
        <v>88</v>
      </c>
      <c r="R4665">
        <v>1490</v>
      </c>
      <c r="S4665" t="str">
        <f t="shared" si="72"/>
        <v>150K-200K</v>
      </c>
    </row>
    <row r="4666" spans="1:19" x14ac:dyDescent="0.3">
      <c r="A4666" t="s">
        <v>38</v>
      </c>
      <c r="B4666" t="s">
        <v>86</v>
      </c>
      <c r="C4666">
        <v>2015</v>
      </c>
      <c r="D4666" t="s">
        <v>20</v>
      </c>
      <c r="E4666" t="s">
        <v>21</v>
      </c>
      <c r="F4666">
        <v>4</v>
      </c>
      <c r="G4666">
        <v>113705</v>
      </c>
      <c r="H4666">
        <v>301</v>
      </c>
      <c r="I4666">
        <v>277</v>
      </c>
      <c r="J4666">
        <v>3</v>
      </c>
      <c r="K4666">
        <v>0</v>
      </c>
      <c r="L4666" t="s">
        <v>34</v>
      </c>
      <c r="M4666" t="s">
        <v>140</v>
      </c>
      <c r="N4666" t="s">
        <v>84</v>
      </c>
      <c r="O4666" t="s">
        <v>95</v>
      </c>
      <c r="P4666">
        <v>15</v>
      </c>
      <c r="Q4666" t="s">
        <v>140</v>
      </c>
      <c r="R4666">
        <v>10241</v>
      </c>
      <c r="S4666" t="str">
        <f t="shared" si="72"/>
        <v>100K-150K</v>
      </c>
    </row>
    <row r="4667" spans="1:19" x14ac:dyDescent="0.3">
      <c r="A4667" t="s">
        <v>18</v>
      </c>
      <c r="B4667" t="s">
        <v>51</v>
      </c>
      <c r="C4667">
        <v>2014</v>
      </c>
      <c r="D4667" t="s">
        <v>63</v>
      </c>
      <c r="E4667" t="s">
        <v>21</v>
      </c>
      <c r="F4667">
        <v>2.2999999999999998</v>
      </c>
      <c r="G4667">
        <v>148758</v>
      </c>
      <c r="H4667">
        <v>183</v>
      </c>
      <c r="I4667">
        <v>187</v>
      </c>
      <c r="J4667">
        <v>2</v>
      </c>
      <c r="K4667">
        <v>1</v>
      </c>
      <c r="L4667" t="s">
        <v>140</v>
      </c>
      <c r="M4667" t="s">
        <v>94</v>
      </c>
      <c r="N4667" t="s">
        <v>45</v>
      </c>
      <c r="O4667" t="s">
        <v>29</v>
      </c>
      <c r="P4667">
        <v>28</v>
      </c>
      <c r="Q4667" t="s">
        <v>140</v>
      </c>
      <c r="R4667">
        <v>9306</v>
      </c>
      <c r="S4667" t="str">
        <f t="shared" si="72"/>
        <v>100K-150K</v>
      </c>
    </row>
    <row r="4668" spans="1:19" x14ac:dyDescent="0.3">
      <c r="A4668" t="s">
        <v>73</v>
      </c>
      <c r="B4668" t="s">
        <v>74</v>
      </c>
      <c r="C4668">
        <v>2017</v>
      </c>
      <c r="D4668" t="s">
        <v>20</v>
      </c>
      <c r="E4668" t="s">
        <v>21</v>
      </c>
      <c r="F4668">
        <v>2.2999999999999998</v>
      </c>
      <c r="G4668">
        <v>93024</v>
      </c>
      <c r="H4668">
        <v>168</v>
      </c>
      <c r="I4668">
        <v>165</v>
      </c>
      <c r="J4668">
        <v>1</v>
      </c>
      <c r="K4668">
        <v>1</v>
      </c>
      <c r="L4668" t="s">
        <v>40</v>
      </c>
      <c r="M4668" t="s">
        <v>140</v>
      </c>
      <c r="N4668" t="s">
        <v>23</v>
      </c>
      <c r="O4668" t="s">
        <v>24</v>
      </c>
      <c r="P4668">
        <v>33</v>
      </c>
      <c r="Q4668" t="s">
        <v>48</v>
      </c>
      <c r="R4668">
        <v>20727</v>
      </c>
      <c r="S4668" t="str">
        <f t="shared" si="72"/>
        <v>50K-100K</v>
      </c>
    </row>
    <row r="4669" spans="1:19" x14ac:dyDescent="0.3">
      <c r="A4669" t="s">
        <v>41</v>
      </c>
      <c r="B4669" t="s">
        <v>62</v>
      </c>
      <c r="C4669">
        <v>2008</v>
      </c>
      <c r="D4669" t="s">
        <v>20</v>
      </c>
      <c r="E4669" t="s">
        <v>21</v>
      </c>
      <c r="F4669">
        <v>2.9</v>
      </c>
      <c r="G4669">
        <v>217317</v>
      </c>
      <c r="H4669">
        <v>187</v>
      </c>
      <c r="I4669">
        <v>187</v>
      </c>
      <c r="J4669">
        <v>4</v>
      </c>
      <c r="K4669">
        <v>0</v>
      </c>
      <c r="L4669" t="s">
        <v>34</v>
      </c>
      <c r="M4669" t="s">
        <v>59</v>
      </c>
      <c r="N4669" t="s">
        <v>23</v>
      </c>
      <c r="O4669" t="s">
        <v>24</v>
      </c>
      <c r="P4669">
        <v>23</v>
      </c>
      <c r="Q4669" t="s">
        <v>25</v>
      </c>
      <c r="R4669">
        <v>500</v>
      </c>
      <c r="S4669" t="str">
        <f t="shared" si="72"/>
        <v>200K+</v>
      </c>
    </row>
    <row r="4670" spans="1:19" x14ac:dyDescent="0.3">
      <c r="A4670" t="s">
        <v>31</v>
      </c>
      <c r="B4670" t="s">
        <v>32</v>
      </c>
      <c r="C4670">
        <v>2010</v>
      </c>
      <c r="D4670" t="s">
        <v>20</v>
      </c>
      <c r="E4670" t="s">
        <v>21</v>
      </c>
      <c r="F4670">
        <v>2.2000000000000002</v>
      </c>
      <c r="G4670">
        <v>147269</v>
      </c>
      <c r="H4670">
        <v>187</v>
      </c>
      <c r="I4670">
        <v>171</v>
      </c>
      <c r="J4670">
        <v>3</v>
      </c>
      <c r="K4670">
        <v>1</v>
      </c>
      <c r="L4670" t="s">
        <v>140</v>
      </c>
      <c r="M4670" t="s">
        <v>140</v>
      </c>
      <c r="N4670" t="s">
        <v>36</v>
      </c>
      <c r="O4670" t="s">
        <v>29</v>
      </c>
      <c r="P4670">
        <v>32</v>
      </c>
      <c r="Q4670" t="s">
        <v>140</v>
      </c>
      <c r="R4670">
        <v>500</v>
      </c>
      <c r="S4670" t="str">
        <f t="shared" si="72"/>
        <v>100K-150K</v>
      </c>
    </row>
    <row r="4671" spans="1:19" x14ac:dyDescent="0.3">
      <c r="A4671" t="s">
        <v>80</v>
      </c>
      <c r="B4671" t="s">
        <v>98</v>
      </c>
      <c r="C4671">
        <v>2019</v>
      </c>
      <c r="D4671" t="s">
        <v>20</v>
      </c>
      <c r="E4671" t="s">
        <v>21</v>
      </c>
      <c r="F4671">
        <v>2.2000000000000002</v>
      </c>
      <c r="G4671">
        <v>56285</v>
      </c>
      <c r="H4671">
        <v>191</v>
      </c>
      <c r="I4671">
        <v>187</v>
      </c>
      <c r="J4671">
        <v>1</v>
      </c>
      <c r="K4671">
        <v>1</v>
      </c>
      <c r="L4671" t="s">
        <v>34</v>
      </c>
      <c r="M4671" t="s">
        <v>94</v>
      </c>
      <c r="N4671" t="s">
        <v>23</v>
      </c>
      <c r="O4671" t="s">
        <v>24</v>
      </c>
      <c r="P4671">
        <v>33</v>
      </c>
      <c r="Q4671" t="s">
        <v>25</v>
      </c>
      <c r="R4671">
        <v>11593</v>
      </c>
      <c r="S4671" t="str">
        <f t="shared" si="72"/>
        <v>50K-100K</v>
      </c>
    </row>
    <row r="4672" spans="1:19" x14ac:dyDescent="0.3">
      <c r="A4672" t="s">
        <v>38</v>
      </c>
      <c r="B4672" t="s">
        <v>86</v>
      </c>
      <c r="C4672">
        <v>2015</v>
      </c>
      <c r="D4672" t="s">
        <v>33</v>
      </c>
      <c r="E4672" t="s">
        <v>21</v>
      </c>
      <c r="F4672">
        <v>2.5</v>
      </c>
      <c r="G4672">
        <v>84196</v>
      </c>
      <c r="H4672">
        <v>367</v>
      </c>
      <c r="I4672">
        <v>187</v>
      </c>
      <c r="J4672">
        <v>4</v>
      </c>
      <c r="K4672">
        <v>0</v>
      </c>
      <c r="L4672" t="s">
        <v>40</v>
      </c>
      <c r="M4672" t="s">
        <v>72</v>
      </c>
      <c r="N4672" t="s">
        <v>84</v>
      </c>
      <c r="O4672" t="s">
        <v>95</v>
      </c>
      <c r="P4672">
        <v>32</v>
      </c>
      <c r="Q4672" t="s">
        <v>48</v>
      </c>
      <c r="R4672">
        <v>9443</v>
      </c>
      <c r="S4672" t="str">
        <f t="shared" si="72"/>
        <v>50K-100K</v>
      </c>
    </row>
    <row r="4673" spans="1:19" x14ac:dyDescent="0.3">
      <c r="A4673" t="s">
        <v>53</v>
      </c>
      <c r="B4673" t="s">
        <v>77</v>
      </c>
      <c r="C4673">
        <v>2013</v>
      </c>
      <c r="D4673" t="s">
        <v>20</v>
      </c>
      <c r="E4673" t="s">
        <v>21</v>
      </c>
      <c r="F4673">
        <v>2.9</v>
      </c>
      <c r="G4673">
        <v>182154</v>
      </c>
      <c r="H4673">
        <v>231</v>
      </c>
      <c r="I4673">
        <v>210</v>
      </c>
      <c r="J4673">
        <v>2</v>
      </c>
      <c r="K4673">
        <v>1</v>
      </c>
      <c r="L4673" t="s">
        <v>40</v>
      </c>
      <c r="M4673" t="s">
        <v>94</v>
      </c>
      <c r="N4673" t="s">
        <v>23</v>
      </c>
      <c r="O4673" t="s">
        <v>24</v>
      </c>
      <c r="P4673">
        <v>27</v>
      </c>
      <c r="Q4673" t="s">
        <v>25</v>
      </c>
      <c r="R4673">
        <v>12359</v>
      </c>
      <c r="S4673" t="str">
        <f t="shared" si="72"/>
        <v>150K-200K</v>
      </c>
    </row>
    <row r="4674" spans="1:19" x14ac:dyDescent="0.3">
      <c r="A4674" t="s">
        <v>80</v>
      </c>
      <c r="B4674" t="s">
        <v>81</v>
      </c>
      <c r="C4674">
        <v>2013</v>
      </c>
      <c r="D4674" t="s">
        <v>20</v>
      </c>
      <c r="E4674" t="s">
        <v>140</v>
      </c>
      <c r="F4674">
        <v>2.9</v>
      </c>
      <c r="G4674">
        <v>68439</v>
      </c>
      <c r="H4674">
        <v>220</v>
      </c>
      <c r="I4674">
        <v>193</v>
      </c>
      <c r="J4674">
        <v>3</v>
      </c>
      <c r="K4674">
        <v>0</v>
      </c>
      <c r="L4674" t="s">
        <v>43</v>
      </c>
      <c r="M4674" t="s">
        <v>35</v>
      </c>
      <c r="N4674" t="s">
        <v>82</v>
      </c>
      <c r="O4674" t="s">
        <v>60</v>
      </c>
      <c r="P4674">
        <v>30</v>
      </c>
      <c r="Q4674" t="s">
        <v>64</v>
      </c>
      <c r="R4674">
        <v>7585</v>
      </c>
      <c r="S4674" t="str">
        <f t="shared" ref="S4674:S4737" si="73">IF(G4674&lt;=50000,"0-50K",IF(G4674&lt;=100000,"50K-100K",IF(G4674&lt;=150000,"100K-150K",IF(G4674&lt;=200000,"150K-200K","200K+"))))</f>
        <v>50K-100K</v>
      </c>
    </row>
    <row r="4675" spans="1:19" x14ac:dyDescent="0.3">
      <c r="A4675" t="s">
        <v>41</v>
      </c>
      <c r="B4675" t="s">
        <v>103</v>
      </c>
      <c r="C4675">
        <v>2007</v>
      </c>
      <c r="D4675" t="s">
        <v>20</v>
      </c>
      <c r="E4675" t="s">
        <v>21</v>
      </c>
      <c r="F4675">
        <v>3.4</v>
      </c>
      <c r="G4675">
        <v>33632</v>
      </c>
      <c r="H4675">
        <v>264</v>
      </c>
      <c r="I4675">
        <v>243</v>
      </c>
      <c r="J4675">
        <v>2</v>
      </c>
      <c r="K4675">
        <v>1</v>
      </c>
      <c r="L4675" t="s">
        <v>43</v>
      </c>
      <c r="M4675" t="s">
        <v>44</v>
      </c>
      <c r="N4675" t="s">
        <v>23</v>
      </c>
      <c r="O4675" t="s">
        <v>24</v>
      </c>
      <c r="P4675">
        <v>19</v>
      </c>
      <c r="Q4675" t="s">
        <v>140</v>
      </c>
      <c r="R4675">
        <v>5799</v>
      </c>
      <c r="S4675" t="str">
        <f t="shared" si="73"/>
        <v>0-50K</v>
      </c>
    </row>
    <row r="4676" spans="1:19" x14ac:dyDescent="0.3">
      <c r="A4676" t="s">
        <v>73</v>
      </c>
      <c r="B4676" t="s">
        <v>87</v>
      </c>
      <c r="C4676">
        <v>2014</v>
      </c>
      <c r="D4676" t="s">
        <v>20</v>
      </c>
      <c r="E4676" t="s">
        <v>21</v>
      </c>
      <c r="F4676">
        <v>2.2000000000000002</v>
      </c>
      <c r="G4676">
        <v>83853</v>
      </c>
      <c r="H4676">
        <v>172</v>
      </c>
      <c r="I4676">
        <v>171</v>
      </c>
      <c r="J4676">
        <v>3</v>
      </c>
      <c r="K4676">
        <v>0</v>
      </c>
      <c r="L4676" t="s">
        <v>40</v>
      </c>
      <c r="M4676" t="s">
        <v>35</v>
      </c>
      <c r="N4676" t="s">
        <v>23</v>
      </c>
      <c r="O4676" t="s">
        <v>24</v>
      </c>
      <c r="P4676">
        <v>33</v>
      </c>
      <c r="Q4676" t="s">
        <v>57</v>
      </c>
      <c r="R4676">
        <v>12786</v>
      </c>
      <c r="S4676" t="str">
        <f t="shared" si="73"/>
        <v>50K-100K</v>
      </c>
    </row>
    <row r="4677" spans="1:19" x14ac:dyDescent="0.3">
      <c r="A4677" t="s">
        <v>31</v>
      </c>
      <c r="B4677" t="s">
        <v>61</v>
      </c>
      <c r="C4677">
        <v>2018</v>
      </c>
      <c r="D4677" t="s">
        <v>20</v>
      </c>
      <c r="E4677" t="s">
        <v>21</v>
      </c>
      <c r="F4677">
        <v>1.6</v>
      </c>
      <c r="G4677">
        <v>77287</v>
      </c>
      <c r="H4677">
        <v>124</v>
      </c>
      <c r="I4677">
        <v>127</v>
      </c>
      <c r="J4677">
        <v>1</v>
      </c>
      <c r="K4677">
        <v>0</v>
      </c>
      <c r="L4677" t="s">
        <v>43</v>
      </c>
      <c r="M4677" t="s">
        <v>44</v>
      </c>
      <c r="N4677" t="s">
        <v>45</v>
      </c>
      <c r="O4677" t="s">
        <v>29</v>
      </c>
      <c r="P4677">
        <v>40</v>
      </c>
      <c r="Q4677" t="s">
        <v>140</v>
      </c>
      <c r="R4677">
        <v>13085</v>
      </c>
      <c r="S4677" t="str">
        <f t="shared" si="73"/>
        <v>50K-100K</v>
      </c>
    </row>
    <row r="4678" spans="1:19" x14ac:dyDescent="0.3">
      <c r="A4678" t="s">
        <v>73</v>
      </c>
      <c r="B4678" t="s">
        <v>90</v>
      </c>
      <c r="C4678">
        <v>2011</v>
      </c>
      <c r="D4678" t="s">
        <v>20</v>
      </c>
      <c r="E4678" t="s">
        <v>21</v>
      </c>
      <c r="F4678">
        <v>2.2999999999999998</v>
      </c>
      <c r="G4678">
        <v>117674</v>
      </c>
      <c r="H4678">
        <v>178</v>
      </c>
      <c r="I4678">
        <v>187</v>
      </c>
      <c r="J4678">
        <v>2</v>
      </c>
      <c r="K4678">
        <v>0</v>
      </c>
      <c r="L4678" t="s">
        <v>43</v>
      </c>
      <c r="M4678" t="s">
        <v>59</v>
      </c>
      <c r="N4678" t="s">
        <v>45</v>
      </c>
      <c r="O4678" t="s">
        <v>24</v>
      </c>
      <c r="P4678">
        <v>28</v>
      </c>
      <c r="Q4678" t="s">
        <v>48</v>
      </c>
      <c r="R4678">
        <v>7933</v>
      </c>
      <c r="S4678" t="str">
        <f t="shared" si="73"/>
        <v>100K-150K</v>
      </c>
    </row>
    <row r="4679" spans="1:19" x14ac:dyDescent="0.3">
      <c r="A4679" t="s">
        <v>49</v>
      </c>
      <c r="B4679" t="s">
        <v>92</v>
      </c>
      <c r="C4679">
        <v>2016</v>
      </c>
      <c r="D4679" t="s">
        <v>20</v>
      </c>
      <c r="E4679" t="s">
        <v>21</v>
      </c>
      <c r="F4679">
        <v>3.4</v>
      </c>
      <c r="G4679">
        <v>121738</v>
      </c>
      <c r="H4679">
        <v>249</v>
      </c>
      <c r="I4679">
        <v>245</v>
      </c>
      <c r="J4679">
        <v>1</v>
      </c>
      <c r="K4679">
        <v>0</v>
      </c>
      <c r="L4679" t="s">
        <v>43</v>
      </c>
      <c r="M4679" t="s">
        <v>28</v>
      </c>
      <c r="N4679" t="s">
        <v>23</v>
      </c>
      <c r="O4679" t="s">
        <v>24</v>
      </c>
      <c r="P4679">
        <v>32</v>
      </c>
      <c r="Q4679" t="s">
        <v>30</v>
      </c>
      <c r="R4679">
        <v>8632</v>
      </c>
      <c r="S4679" t="str">
        <f t="shared" si="73"/>
        <v>100K-150K</v>
      </c>
    </row>
    <row r="4680" spans="1:19" x14ac:dyDescent="0.3">
      <c r="A4680" t="s">
        <v>55</v>
      </c>
      <c r="B4680" t="s">
        <v>56</v>
      </c>
      <c r="C4680">
        <v>2006</v>
      </c>
      <c r="D4680" t="s">
        <v>20</v>
      </c>
      <c r="E4680" t="s">
        <v>21</v>
      </c>
      <c r="F4680">
        <v>2.5</v>
      </c>
      <c r="G4680">
        <v>328633</v>
      </c>
      <c r="H4680">
        <v>206</v>
      </c>
      <c r="I4680">
        <v>193</v>
      </c>
      <c r="J4680">
        <v>5</v>
      </c>
      <c r="K4680">
        <v>1</v>
      </c>
      <c r="L4680" t="s">
        <v>40</v>
      </c>
      <c r="M4680" t="s">
        <v>94</v>
      </c>
      <c r="N4680" t="s">
        <v>23</v>
      </c>
      <c r="O4680" t="s">
        <v>60</v>
      </c>
      <c r="P4680">
        <v>30</v>
      </c>
      <c r="Q4680" t="s">
        <v>76</v>
      </c>
      <c r="R4680">
        <v>500</v>
      </c>
      <c r="S4680" t="str">
        <f t="shared" si="73"/>
        <v>200K+</v>
      </c>
    </row>
    <row r="4681" spans="1:19" x14ac:dyDescent="0.3">
      <c r="A4681" t="s">
        <v>31</v>
      </c>
      <c r="B4681" t="s">
        <v>85</v>
      </c>
      <c r="C4681">
        <v>2009</v>
      </c>
      <c r="D4681" t="s">
        <v>20</v>
      </c>
      <c r="E4681" t="s">
        <v>21</v>
      </c>
      <c r="F4681">
        <v>2.5</v>
      </c>
      <c r="G4681">
        <v>209756</v>
      </c>
      <c r="H4681">
        <v>213</v>
      </c>
      <c r="I4681">
        <v>198</v>
      </c>
      <c r="J4681">
        <v>5</v>
      </c>
      <c r="K4681">
        <v>0</v>
      </c>
      <c r="L4681" t="s">
        <v>40</v>
      </c>
      <c r="M4681" t="s">
        <v>52</v>
      </c>
      <c r="N4681" t="s">
        <v>23</v>
      </c>
      <c r="O4681" t="s">
        <v>24</v>
      </c>
      <c r="P4681">
        <v>31</v>
      </c>
      <c r="Q4681" t="s">
        <v>140</v>
      </c>
      <c r="R4681">
        <v>500</v>
      </c>
      <c r="S4681" t="str">
        <f t="shared" si="73"/>
        <v>200K+</v>
      </c>
    </row>
    <row r="4682" spans="1:19" x14ac:dyDescent="0.3">
      <c r="A4682" t="s">
        <v>53</v>
      </c>
      <c r="B4682" t="s">
        <v>71</v>
      </c>
      <c r="C4682">
        <v>2021</v>
      </c>
      <c r="D4682" t="s">
        <v>20</v>
      </c>
      <c r="E4682" t="s">
        <v>21</v>
      </c>
      <c r="F4682">
        <v>2.5</v>
      </c>
      <c r="G4682">
        <v>36185</v>
      </c>
      <c r="H4682">
        <v>178</v>
      </c>
      <c r="I4682">
        <v>187</v>
      </c>
      <c r="J4682">
        <v>1</v>
      </c>
      <c r="K4682">
        <v>0</v>
      </c>
      <c r="L4682" t="s">
        <v>43</v>
      </c>
      <c r="M4682" t="s">
        <v>59</v>
      </c>
      <c r="N4682" t="s">
        <v>45</v>
      </c>
      <c r="O4682" t="s">
        <v>24</v>
      </c>
      <c r="P4682">
        <v>30</v>
      </c>
      <c r="Q4682" t="s">
        <v>57</v>
      </c>
      <c r="R4682">
        <v>31496</v>
      </c>
      <c r="S4682" t="str">
        <f t="shared" si="73"/>
        <v>0-50K</v>
      </c>
    </row>
    <row r="4683" spans="1:19" x14ac:dyDescent="0.3">
      <c r="A4683" t="s">
        <v>49</v>
      </c>
      <c r="B4683" t="s">
        <v>50</v>
      </c>
      <c r="C4683">
        <v>2015</v>
      </c>
      <c r="D4683" t="s">
        <v>20</v>
      </c>
      <c r="E4683" t="s">
        <v>21</v>
      </c>
      <c r="F4683">
        <v>2.2999999999999998</v>
      </c>
      <c r="G4683">
        <v>68206</v>
      </c>
      <c r="H4683">
        <v>181</v>
      </c>
      <c r="I4683">
        <v>158</v>
      </c>
      <c r="J4683">
        <v>2</v>
      </c>
      <c r="K4683">
        <v>1</v>
      </c>
      <c r="L4683" t="s">
        <v>34</v>
      </c>
      <c r="M4683" t="s">
        <v>52</v>
      </c>
      <c r="N4683" t="s">
        <v>45</v>
      </c>
      <c r="O4683" t="s">
        <v>29</v>
      </c>
      <c r="P4683">
        <v>32</v>
      </c>
      <c r="Q4683" t="s">
        <v>46</v>
      </c>
      <c r="R4683">
        <v>5342</v>
      </c>
      <c r="S4683" t="str">
        <f t="shared" si="73"/>
        <v>50K-100K</v>
      </c>
    </row>
    <row r="4684" spans="1:19" x14ac:dyDescent="0.3">
      <c r="A4684" t="s">
        <v>18</v>
      </c>
      <c r="B4684" t="s">
        <v>70</v>
      </c>
      <c r="C4684">
        <v>2019</v>
      </c>
      <c r="D4684" t="s">
        <v>63</v>
      </c>
      <c r="E4684" t="s">
        <v>21</v>
      </c>
      <c r="F4684">
        <v>2.2999999999999998</v>
      </c>
      <c r="G4684">
        <v>100</v>
      </c>
      <c r="H4684">
        <v>169</v>
      </c>
      <c r="I4684">
        <v>161</v>
      </c>
      <c r="J4684">
        <v>1</v>
      </c>
      <c r="K4684" t="s">
        <v>140</v>
      </c>
      <c r="L4684" t="s">
        <v>40</v>
      </c>
      <c r="M4684" t="s">
        <v>140</v>
      </c>
      <c r="N4684" t="s">
        <v>45</v>
      </c>
      <c r="O4684" t="s">
        <v>29</v>
      </c>
      <c r="P4684">
        <v>33</v>
      </c>
      <c r="Q4684" t="s">
        <v>91</v>
      </c>
      <c r="R4684">
        <v>31511</v>
      </c>
      <c r="S4684" t="str">
        <f t="shared" si="73"/>
        <v>0-50K</v>
      </c>
    </row>
    <row r="4685" spans="1:19" x14ac:dyDescent="0.3">
      <c r="A4685" t="s">
        <v>41</v>
      </c>
      <c r="B4685" t="s">
        <v>62</v>
      </c>
      <c r="C4685">
        <v>2019</v>
      </c>
      <c r="D4685" t="s">
        <v>20</v>
      </c>
      <c r="E4685" t="s">
        <v>21</v>
      </c>
      <c r="F4685">
        <v>2.6</v>
      </c>
      <c r="G4685">
        <v>64621</v>
      </c>
      <c r="H4685">
        <v>187</v>
      </c>
      <c r="I4685">
        <v>187</v>
      </c>
      <c r="J4685">
        <v>2</v>
      </c>
      <c r="K4685">
        <v>1</v>
      </c>
      <c r="L4685" t="s">
        <v>34</v>
      </c>
      <c r="M4685" t="s">
        <v>72</v>
      </c>
      <c r="N4685" t="s">
        <v>23</v>
      </c>
      <c r="O4685" t="s">
        <v>24</v>
      </c>
      <c r="P4685">
        <v>30</v>
      </c>
      <c r="Q4685" t="s">
        <v>57</v>
      </c>
      <c r="R4685">
        <v>13719</v>
      </c>
      <c r="S4685" t="str">
        <f t="shared" si="73"/>
        <v>50K-100K</v>
      </c>
    </row>
    <row r="4686" spans="1:19" x14ac:dyDescent="0.3">
      <c r="A4686" t="s">
        <v>26</v>
      </c>
      <c r="B4686" t="s">
        <v>58</v>
      </c>
      <c r="C4686">
        <v>2017</v>
      </c>
      <c r="D4686" t="s">
        <v>33</v>
      </c>
      <c r="E4686" t="s">
        <v>21</v>
      </c>
      <c r="F4686">
        <v>2.7</v>
      </c>
      <c r="G4686">
        <v>50031</v>
      </c>
      <c r="H4686">
        <v>224</v>
      </c>
      <c r="I4686">
        <v>217</v>
      </c>
      <c r="J4686">
        <v>2</v>
      </c>
      <c r="K4686">
        <v>0</v>
      </c>
      <c r="L4686" t="s">
        <v>34</v>
      </c>
      <c r="M4686" t="s">
        <v>35</v>
      </c>
      <c r="N4686" t="s">
        <v>23</v>
      </c>
      <c r="O4686" t="s">
        <v>24</v>
      </c>
      <c r="P4686">
        <v>47</v>
      </c>
      <c r="Q4686" t="s">
        <v>91</v>
      </c>
      <c r="R4686">
        <v>15045</v>
      </c>
      <c r="S4686" t="str">
        <f t="shared" si="73"/>
        <v>50K-100K</v>
      </c>
    </row>
    <row r="4687" spans="1:19" x14ac:dyDescent="0.3">
      <c r="A4687" t="s">
        <v>53</v>
      </c>
      <c r="B4687" t="s">
        <v>79</v>
      </c>
      <c r="C4687">
        <v>2006</v>
      </c>
      <c r="D4687" t="s">
        <v>20</v>
      </c>
      <c r="E4687" t="s">
        <v>21</v>
      </c>
      <c r="F4687">
        <v>1.8</v>
      </c>
      <c r="G4687">
        <v>67658</v>
      </c>
      <c r="H4687">
        <v>187</v>
      </c>
      <c r="I4687">
        <v>150</v>
      </c>
      <c r="J4687">
        <v>4</v>
      </c>
      <c r="K4687">
        <v>1</v>
      </c>
      <c r="L4687" t="s">
        <v>34</v>
      </c>
      <c r="M4687" t="s">
        <v>59</v>
      </c>
      <c r="N4687" t="s">
        <v>45</v>
      </c>
      <c r="O4687" t="s">
        <v>29</v>
      </c>
      <c r="P4687">
        <v>34</v>
      </c>
      <c r="Q4687" t="s">
        <v>37</v>
      </c>
      <c r="R4687">
        <v>7191</v>
      </c>
      <c r="S4687" t="str">
        <f t="shared" si="73"/>
        <v>50K-100K</v>
      </c>
    </row>
    <row r="4688" spans="1:19" x14ac:dyDescent="0.3">
      <c r="A4688" t="s">
        <v>49</v>
      </c>
      <c r="B4688" t="s">
        <v>100</v>
      </c>
      <c r="C4688">
        <v>2010</v>
      </c>
      <c r="D4688" t="s">
        <v>63</v>
      </c>
      <c r="E4688" t="s">
        <v>67</v>
      </c>
      <c r="F4688">
        <v>1.9</v>
      </c>
      <c r="G4688">
        <v>100</v>
      </c>
      <c r="H4688">
        <v>160</v>
      </c>
      <c r="I4688">
        <v>127</v>
      </c>
      <c r="J4688">
        <v>4</v>
      </c>
      <c r="K4688">
        <v>1</v>
      </c>
      <c r="L4688" t="s">
        <v>43</v>
      </c>
      <c r="M4688" t="s">
        <v>72</v>
      </c>
      <c r="N4688" t="s">
        <v>45</v>
      </c>
      <c r="O4688" t="s">
        <v>29</v>
      </c>
      <c r="P4688">
        <v>32</v>
      </c>
      <c r="Q4688" t="s">
        <v>57</v>
      </c>
      <c r="R4688">
        <v>6669</v>
      </c>
      <c r="S4688" t="str">
        <f t="shared" si="73"/>
        <v>0-50K</v>
      </c>
    </row>
    <row r="4689" spans="1:19" x14ac:dyDescent="0.3">
      <c r="A4689" t="s">
        <v>38</v>
      </c>
      <c r="B4689" t="s">
        <v>89</v>
      </c>
      <c r="C4689">
        <v>2019</v>
      </c>
      <c r="D4689" t="s">
        <v>20</v>
      </c>
      <c r="E4689" t="s">
        <v>21</v>
      </c>
      <c r="F4689">
        <v>1.8</v>
      </c>
      <c r="G4689">
        <v>45029</v>
      </c>
      <c r="H4689">
        <v>150</v>
      </c>
      <c r="I4689">
        <v>187</v>
      </c>
      <c r="J4689">
        <v>2</v>
      </c>
      <c r="K4689" t="s">
        <v>140</v>
      </c>
      <c r="L4689" t="s">
        <v>40</v>
      </c>
      <c r="M4689" t="s">
        <v>28</v>
      </c>
      <c r="N4689" t="s">
        <v>45</v>
      </c>
      <c r="O4689" t="s">
        <v>29</v>
      </c>
      <c r="P4689">
        <v>32</v>
      </c>
      <c r="Q4689" t="s">
        <v>57</v>
      </c>
      <c r="R4689">
        <v>12051</v>
      </c>
      <c r="S4689" t="str">
        <f t="shared" si="73"/>
        <v>0-50K</v>
      </c>
    </row>
    <row r="4690" spans="1:19" x14ac:dyDescent="0.3">
      <c r="A4690" t="s">
        <v>49</v>
      </c>
      <c r="B4690" t="s">
        <v>92</v>
      </c>
      <c r="C4690">
        <v>2016</v>
      </c>
      <c r="D4690" t="s">
        <v>20</v>
      </c>
      <c r="E4690" t="s">
        <v>21</v>
      </c>
      <c r="F4690">
        <v>2.8</v>
      </c>
      <c r="G4690">
        <v>103693</v>
      </c>
      <c r="H4690">
        <v>217</v>
      </c>
      <c r="I4690">
        <v>203</v>
      </c>
      <c r="J4690">
        <v>2</v>
      </c>
      <c r="K4690">
        <v>1</v>
      </c>
      <c r="L4690" t="s">
        <v>43</v>
      </c>
      <c r="M4690" t="s">
        <v>140</v>
      </c>
      <c r="N4690" t="s">
        <v>23</v>
      </c>
      <c r="O4690" t="s">
        <v>24</v>
      </c>
      <c r="P4690">
        <v>24</v>
      </c>
      <c r="Q4690" t="s">
        <v>76</v>
      </c>
      <c r="R4690">
        <v>7505</v>
      </c>
      <c r="S4690" t="str">
        <f t="shared" si="73"/>
        <v>100K-150K</v>
      </c>
    </row>
    <row r="4691" spans="1:19" x14ac:dyDescent="0.3">
      <c r="A4691" t="s">
        <v>26</v>
      </c>
      <c r="B4691" t="s">
        <v>58</v>
      </c>
      <c r="C4691">
        <v>2023</v>
      </c>
      <c r="D4691" t="s">
        <v>33</v>
      </c>
      <c r="E4691" t="s">
        <v>21</v>
      </c>
      <c r="F4691">
        <v>2.5</v>
      </c>
      <c r="G4691">
        <v>8942</v>
      </c>
      <c r="H4691">
        <v>192</v>
      </c>
      <c r="I4691">
        <v>171</v>
      </c>
      <c r="J4691">
        <v>1</v>
      </c>
      <c r="K4691">
        <v>1</v>
      </c>
      <c r="L4691" t="s">
        <v>43</v>
      </c>
      <c r="M4691" t="s">
        <v>94</v>
      </c>
      <c r="N4691" t="s">
        <v>23</v>
      </c>
      <c r="O4691" t="s">
        <v>24</v>
      </c>
      <c r="P4691">
        <v>47</v>
      </c>
      <c r="Q4691" t="s">
        <v>64</v>
      </c>
      <c r="R4691">
        <v>27871</v>
      </c>
      <c r="S4691" t="str">
        <f t="shared" si="73"/>
        <v>0-50K</v>
      </c>
    </row>
    <row r="4692" spans="1:19" x14ac:dyDescent="0.3">
      <c r="A4692" t="s">
        <v>49</v>
      </c>
      <c r="B4692" t="s">
        <v>50</v>
      </c>
      <c r="C4692">
        <v>2017</v>
      </c>
      <c r="D4692" t="s">
        <v>65</v>
      </c>
      <c r="E4692" t="s">
        <v>21</v>
      </c>
      <c r="F4692">
        <v>0</v>
      </c>
      <c r="G4692">
        <v>73378</v>
      </c>
      <c r="H4692">
        <v>324</v>
      </c>
      <c r="I4692">
        <v>356</v>
      </c>
      <c r="J4692">
        <v>2</v>
      </c>
      <c r="K4692">
        <v>1</v>
      </c>
      <c r="L4692" t="s">
        <v>43</v>
      </c>
      <c r="M4692" t="s">
        <v>28</v>
      </c>
      <c r="N4692" t="s">
        <v>45</v>
      </c>
      <c r="O4692" t="s">
        <v>29</v>
      </c>
      <c r="P4692">
        <v>106</v>
      </c>
      <c r="Q4692" t="s">
        <v>76</v>
      </c>
      <c r="R4692">
        <v>6646</v>
      </c>
      <c r="S4692" t="str">
        <f t="shared" si="73"/>
        <v>50K-100K</v>
      </c>
    </row>
    <row r="4693" spans="1:19" x14ac:dyDescent="0.3">
      <c r="A4693" t="s">
        <v>53</v>
      </c>
      <c r="B4693" t="s">
        <v>77</v>
      </c>
      <c r="C4693">
        <v>2016</v>
      </c>
      <c r="D4693" t="s">
        <v>20</v>
      </c>
      <c r="E4693" t="s">
        <v>21</v>
      </c>
      <c r="F4693">
        <v>3.3</v>
      </c>
      <c r="G4693">
        <v>118712</v>
      </c>
      <c r="H4693">
        <v>246</v>
      </c>
      <c r="I4693">
        <v>187</v>
      </c>
      <c r="J4693">
        <v>1</v>
      </c>
      <c r="K4693">
        <v>0</v>
      </c>
      <c r="L4693" t="s">
        <v>34</v>
      </c>
      <c r="M4693" t="s">
        <v>44</v>
      </c>
      <c r="N4693" t="s">
        <v>23</v>
      </c>
      <c r="O4693" t="s">
        <v>24</v>
      </c>
      <c r="P4693">
        <v>30</v>
      </c>
      <c r="Q4693" t="s">
        <v>48</v>
      </c>
      <c r="R4693">
        <v>25733</v>
      </c>
      <c r="S4693" t="str">
        <f t="shared" si="73"/>
        <v>100K-150K</v>
      </c>
    </row>
    <row r="4694" spans="1:19" x14ac:dyDescent="0.3">
      <c r="A4694" t="s">
        <v>73</v>
      </c>
      <c r="B4694" t="s">
        <v>90</v>
      </c>
      <c r="C4694">
        <v>2010</v>
      </c>
      <c r="D4694" t="s">
        <v>20</v>
      </c>
      <c r="E4694" t="s">
        <v>21</v>
      </c>
      <c r="F4694">
        <v>1.5</v>
      </c>
      <c r="G4694">
        <v>23590</v>
      </c>
      <c r="H4694">
        <v>123</v>
      </c>
      <c r="I4694">
        <v>118</v>
      </c>
      <c r="J4694">
        <v>4</v>
      </c>
      <c r="K4694" t="s">
        <v>140</v>
      </c>
      <c r="L4694" t="s">
        <v>43</v>
      </c>
      <c r="M4694" t="s">
        <v>140</v>
      </c>
      <c r="N4694" t="s">
        <v>45</v>
      </c>
      <c r="O4694" t="s">
        <v>29</v>
      </c>
      <c r="P4694">
        <v>39</v>
      </c>
      <c r="Q4694" t="s">
        <v>64</v>
      </c>
      <c r="R4694">
        <v>10877</v>
      </c>
      <c r="S4694" t="str">
        <f t="shared" si="73"/>
        <v>0-50K</v>
      </c>
    </row>
    <row r="4695" spans="1:19" x14ac:dyDescent="0.3">
      <c r="A4695" t="s">
        <v>55</v>
      </c>
      <c r="B4695" t="s">
        <v>56</v>
      </c>
      <c r="C4695">
        <v>2021</v>
      </c>
      <c r="D4695" t="s">
        <v>63</v>
      </c>
      <c r="E4695" t="s">
        <v>21</v>
      </c>
      <c r="F4695">
        <v>3.3</v>
      </c>
      <c r="G4695">
        <v>33377</v>
      </c>
      <c r="H4695">
        <v>187</v>
      </c>
      <c r="I4695">
        <v>187</v>
      </c>
      <c r="J4695">
        <v>1</v>
      </c>
      <c r="K4695" t="s">
        <v>140</v>
      </c>
      <c r="L4695" t="s">
        <v>140</v>
      </c>
      <c r="M4695" t="s">
        <v>28</v>
      </c>
      <c r="N4695" t="s">
        <v>23</v>
      </c>
      <c r="O4695" t="s">
        <v>24</v>
      </c>
      <c r="P4695">
        <v>27</v>
      </c>
      <c r="Q4695" t="s">
        <v>91</v>
      </c>
      <c r="R4695">
        <v>24223</v>
      </c>
      <c r="S4695" t="str">
        <f t="shared" si="73"/>
        <v>0-50K</v>
      </c>
    </row>
    <row r="4696" spans="1:19" x14ac:dyDescent="0.3">
      <c r="A4696" t="s">
        <v>31</v>
      </c>
      <c r="B4696" t="s">
        <v>61</v>
      </c>
      <c r="C4696">
        <v>2013</v>
      </c>
      <c r="D4696" t="s">
        <v>20</v>
      </c>
      <c r="E4696" t="s">
        <v>140</v>
      </c>
      <c r="F4696">
        <v>1.7</v>
      </c>
      <c r="G4696">
        <v>74410</v>
      </c>
      <c r="H4696">
        <v>148</v>
      </c>
      <c r="I4696">
        <v>187</v>
      </c>
      <c r="J4696">
        <v>4</v>
      </c>
      <c r="K4696">
        <v>1</v>
      </c>
      <c r="L4696" t="s">
        <v>43</v>
      </c>
      <c r="M4696" t="s">
        <v>52</v>
      </c>
      <c r="N4696" t="s">
        <v>45</v>
      </c>
      <c r="O4696" t="s">
        <v>29</v>
      </c>
      <c r="P4696">
        <v>39</v>
      </c>
      <c r="Q4696" t="s">
        <v>76</v>
      </c>
      <c r="R4696">
        <v>6130</v>
      </c>
      <c r="S4696" t="str">
        <f t="shared" si="73"/>
        <v>50K-100K</v>
      </c>
    </row>
    <row r="4697" spans="1:19" x14ac:dyDescent="0.3">
      <c r="A4697" t="s">
        <v>49</v>
      </c>
      <c r="B4697" t="s">
        <v>92</v>
      </c>
      <c r="C4697">
        <v>2011</v>
      </c>
      <c r="D4697" t="s">
        <v>20</v>
      </c>
      <c r="E4697" t="s">
        <v>21</v>
      </c>
      <c r="F4697">
        <v>3.4</v>
      </c>
      <c r="G4697">
        <v>100</v>
      </c>
      <c r="H4697">
        <v>257</v>
      </c>
      <c r="I4697">
        <v>187</v>
      </c>
      <c r="J4697">
        <v>2</v>
      </c>
      <c r="K4697">
        <v>0</v>
      </c>
      <c r="L4697" t="s">
        <v>43</v>
      </c>
      <c r="M4697" t="s">
        <v>140</v>
      </c>
      <c r="N4697" t="s">
        <v>23</v>
      </c>
      <c r="O4697" t="s">
        <v>24</v>
      </c>
      <c r="P4697">
        <v>23</v>
      </c>
      <c r="Q4697" t="s">
        <v>46</v>
      </c>
      <c r="R4697">
        <v>9484</v>
      </c>
      <c r="S4697" t="str">
        <f t="shared" si="73"/>
        <v>0-50K</v>
      </c>
    </row>
    <row r="4698" spans="1:19" x14ac:dyDescent="0.3">
      <c r="A4698" t="s">
        <v>55</v>
      </c>
      <c r="B4698" t="s">
        <v>75</v>
      </c>
      <c r="C4698">
        <v>2007</v>
      </c>
      <c r="D4698" t="s">
        <v>20</v>
      </c>
      <c r="E4698" t="s">
        <v>21</v>
      </c>
      <c r="F4698">
        <v>2.2999999999999998</v>
      </c>
      <c r="G4698">
        <v>330282</v>
      </c>
      <c r="H4698">
        <v>187</v>
      </c>
      <c r="I4698">
        <v>187</v>
      </c>
      <c r="J4698">
        <v>4</v>
      </c>
      <c r="K4698">
        <v>1</v>
      </c>
      <c r="L4698" t="s">
        <v>34</v>
      </c>
      <c r="M4698" t="s">
        <v>59</v>
      </c>
      <c r="N4698" t="s">
        <v>45</v>
      </c>
      <c r="O4698" t="s">
        <v>29</v>
      </c>
      <c r="P4698">
        <v>31</v>
      </c>
      <c r="Q4698" t="s">
        <v>46</v>
      </c>
      <c r="R4698">
        <v>500</v>
      </c>
      <c r="S4698" t="str">
        <f t="shared" si="73"/>
        <v>200K+</v>
      </c>
    </row>
    <row r="4699" spans="1:19" x14ac:dyDescent="0.3">
      <c r="A4699" t="s">
        <v>26</v>
      </c>
      <c r="B4699" t="s">
        <v>27</v>
      </c>
      <c r="C4699">
        <v>2019</v>
      </c>
      <c r="D4699" t="s">
        <v>20</v>
      </c>
      <c r="E4699" t="s">
        <v>21</v>
      </c>
      <c r="F4699">
        <v>3.4</v>
      </c>
      <c r="G4699">
        <v>24960</v>
      </c>
      <c r="H4699">
        <v>257</v>
      </c>
      <c r="I4699">
        <v>240</v>
      </c>
      <c r="J4699">
        <v>1</v>
      </c>
      <c r="K4699">
        <v>1</v>
      </c>
      <c r="L4699" t="s">
        <v>140</v>
      </c>
      <c r="M4699" t="s">
        <v>59</v>
      </c>
      <c r="N4699" t="s">
        <v>23</v>
      </c>
      <c r="O4699" t="s">
        <v>24</v>
      </c>
      <c r="P4699">
        <v>25</v>
      </c>
      <c r="Q4699" t="s">
        <v>57</v>
      </c>
      <c r="R4699">
        <v>12964</v>
      </c>
      <c r="S4699" t="str">
        <f t="shared" si="73"/>
        <v>0-50K</v>
      </c>
    </row>
    <row r="4700" spans="1:19" x14ac:dyDescent="0.3">
      <c r="A4700" t="s">
        <v>31</v>
      </c>
      <c r="B4700" t="s">
        <v>99</v>
      </c>
      <c r="C4700">
        <v>2021</v>
      </c>
      <c r="D4700" t="s">
        <v>33</v>
      </c>
      <c r="E4700" t="s">
        <v>140</v>
      </c>
      <c r="F4700">
        <v>3.3</v>
      </c>
      <c r="G4700">
        <v>49390</v>
      </c>
      <c r="H4700">
        <v>228</v>
      </c>
      <c r="I4700">
        <v>228</v>
      </c>
      <c r="J4700">
        <v>1</v>
      </c>
      <c r="K4700" t="s">
        <v>140</v>
      </c>
      <c r="L4700" t="s">
        <v>34</v>
      </c>
      <c r="M4700" t="s">
        <v>22</v>
      </c>
      <c r="N4700" t="s">
        <v>23</v>
      </c>
      <c r="O4700" t="s">
        <v>24</v>
      </c>
      <c r="P4700">
        <v>34</v>
      </c>
      <c r="Q4700" t="s">
        <v>76</v>
      </c>
      <c r="R4700">
        <v>23824</v>
      </c>
      <c r="S4700" t="str">
        <f t="shared" si="73"/>
        <v>0-50K</v>
      </c>
    </row>
    <row r="4701" spans="1:19" x14ac:dyDescent="0.3">
      <c r="A4701" t="s">
        <v>73</v>
      </c>
      <c r="B4701" t="s">
        <v>90</v>
      </c>
      <c r="C4701">
        <v>2013</v>
      </c>
      <c r="D4701" t="s">
        <v>20</v>
      </c>
      <c r="E4701" t="s">
        <v>21</v>
      </c>
      <c r="F4701">
        <v>1.8</v>
      </c>
      <c r="G4701">
        <v>82529</v>
      </c>
      <c r="H4701">
        <v>138</v>
      </c>
      <c r="I4701">
        <v>130</v>
      </c>
      <c r="J4701">
        <v>3</v>
      </c>
      <c r="K4701">
        <v>1</v>
      </c>
      <c r="L4701" t="s">
        <v>43</v>
      </c>
      <c r="M4701" t="s">
        <v>140</v>
      </c>
      <c r="N4701" t="s">
        <v>45</v>
      </c>
      <c r="O4701" t="s">
        <v>29</v>
      </c>
      <c r="P4701">
        <v>33</v>
      </c>
      <c r="Q4701" t="s">
        <v>37</v>
      </c>
      <c r="R4701">
        <v>15590</v>
      </c>
      <c r="S4701" t="str">
        <f t="shared" si="73"/>
        <v>50K-100K</v>
      </c>
    </row>
    <row r="4702" spans="1:19" x14ac:dyDescent="0.3">
      <c r="A4702" t="s">
        <v>26</v>
      </c>
      <c r="B4702" t="s">
        <v>101</v>
      </c>
      <c r="C4702">
        <v>2011</v>
      </c>
      <c r="D4702" t="s">
        <v>20</v>
      </c>
      <c r="E4702" t="s">
        <v>67</v>
      </c>
      <c r="F4702">
        <v>2.4</v>
      </c>
      <c r="G4702">
        <v>126115</v>
      </c>
      <c r="H4702">
        <v>177</v>
      </c>
      <c r="I4702">
        <v>179</v>
      </c>
      <c r="J4702">
        <v>4</v>
      </c>
      <c r="K4702">
        <v>0</v>
      </c>
      <c r="L4702" t="s">
        <v>40</v>
      </c>
      <c r="M4702" t="s">
        <v>72</v>
      </c>
      <c r="N4702" t="s">
        <v>45</v>
      </c>
      <c r="O4702" t="s">
        <v>29</v>
      </c>
      <c r="P4702">
        <v>35</v>
      </c>
      <c r="Q4702" t="s">
        <v>37</v>
      </c>
      <c r="R4702">
        <v>500</v>
      </c>
      <c r="S4702" t="str">
        <f t="shared" si="73"/>
        <v>100K-150K</v>
      </c>
    </row>
    <row r="4703" spans="1:19" x14ac:dyDescent="0.3">
      <c r="A4703" t="s">
        <v>38</v>
      </c>
      <c r="B4703" t="s">
        <v>39</v>
      </c>
      <c r="C4703">
        <v>2020</v>
      </c>
      <c r="D4703" t="s">
        <v>20</v>
      </c>
      <c r="E4703" t="s">
        <v>21</v>
      </c>
      <c r="F4703">
        <v>2.5</v>
      </c>
      <c r="G4703">
        <v>23301</v>
      </c>
      <c r="H4703">
        <v>181</v>
      </c>
      <c r="I4703">
        <v>171</v>
      </c>
      <c r="J4703">
        <v>2</v>
      </c>
      <c r="K4703">
        <v>0</v>
      </c>
      <c r="L4703" t="s">
        <v>34</v>
      </c>
      <c r="M4703" t="s">
        <v>22</v>
      </c>
      <c r="N4703" t="s">
        <v>23</v>
      </c>
      <c r="O4703" t="s">
        <v>24</v>
      </c>
      <c r="P4703">
        <v>34</v>
      </c>
      <c r="Q4703" t="s">
        <v>140</v>
      </c>
      <c r="R4703">
        <v>33112</v>
      </c>
      <c r="S4703" t="str">
        <f t="shared" si="73"/>
        <v>0-50K</v>
      </c>
    </row>
    <row r="4704" spans="1:19" x14ac:dyDescent="0.3">
      <c r="A4704" t="s">
        <v>73</v>
      </c>
      <c r="B4704" t="s">
        <v>74</v>
      </c>
      <c r="C4704">
        <v>2012</v>
      </c>
      <c r="D4704" t="s">
        <v>63</v>
      </c>
      <c r="E4704" t="s">
        <v>140</v>
      </c>
      <c r="F4704">
        <v>3</v>
      </c>
      <c r="G4704">
        <v>132253</v>
      </c>
      <c r="H4704">
        <v>187</v>
      </c>
      <c r="I4704">
        <v>232</v>
      </c>
      <c r="J4704">
        <v>1</v>
      </c>
      <c r="K4704" t="s">
        <v>140</v>
      </c>
      <c r="L4704" t="s">
        <v>40</v>
      </c>
      <c r="M4704" t="s">
        <v>28</v>
      </c>
      <c r="N4704" t="s">
        <v>23</v>
      </c>
      <c r="O4704" t="s">
        <v>24</v>
      </c>
      <c r="P4704">
        <v>26</v>
      </c>
      <c r="Q4704" t="s">
        <v>91</v>
      </c>
      <c r="R4704">
        <v>12683</v>
      </c>
      <c r="S4704" t="str">
        <f t="shared" si="73"/>
        <v>100K-150K</v>
      </c>
    </row>
    <row r="4705" spans="1:19" x14ac:dyDescent="0.3">
      <c r="A4705" t="s">
        <v>55</v>
      </c>
      <c r="B4705" t="s">
        <v>78</v>
      </c>
      <c r="C4705">
        <v>2006</v>
      </c>
      <c r="D4705" t="s">
        <v>20</v>
      </c>
      <c r="E4705" t="s">
        <v>21</v>
      </c>
      <c r="F4705">
        <v>2.5</v>
      </c>
      <c r="G4705">
        <v>340036</v>
      </c>
      <c r="H4705">
        <v>138</v>
      </c>
      <c r="I4705">
        <v>141</v>
      </c>
      <c r="J4705">
        <v>4</v>
      </c>
      <c r="K4705">
        <v>1</v>
      </c>
      <c r="L4705" t="s">
        <v>34</v>
      </c>
      <c r="M4705" t="s">
        <v>72</v>
      </c>
      <c r="N4705" t="s">
        <v>45</v>
      </c>
      <c r="O4705" t="s">
        <v>29</v>
      </c>
      <c r="P4705">
        <v>31</v>
      </c>
      <c r="Q4705" t="s">
        <v>140</v>
      </c>
      <c r="R4705">
        <v>500</v>
      </c>
      <c r="S4705" t="str">
        <f t="shared" si="73"/>
        <v>200K+</v>
      </c>
    </row>
    <row r="4706" spans="1:19" x14ac:dyDescent="0.3">
      <c r="A4706" t="s">
        <v>55</v>
      </c>
      <c r="B4706" t="s">
        <v>75</v>
      </c>
      <c r="C4706">
        <v>2011</v>
      </c>
      <c r="D4706" t="s">
        <v>20</v>
      </c>
      <c r="E4706" t="s">
        <v>21</v>
      </c>
      <c r="F4706">
        <v>2.1</v>
      </c>
      <c r="G4706">
        <v>104691</v>
      </c>
      <c r="H4706">
        <v>157</v>
      </c>
      <c r="I4706">
        <v>151</v>
      </c>
      <c r="J4706">
        <v>4</v>
      </c>
      <c r="K4706">
        <v>1</v>
      </c>
      <c r="L4706" t="s">
        <v>34</v>
      </c>
      <c r="M4706" t="s">
        <v>59</v>
      </c>
      <c r="N4706" t="s">
        <v>45</v>
      </c>
      <c r="O4706" t="s">
        <v>29</v>
      </c>
      <c r="P4706">
        <v>35</v>
      </c>
      <c r="Q4706" t="s">
        <v>91</v>
      </c>
      <c r="R4706">
        <v>1625</v>
      </c>
      <c r="S4706" t="str">
        <f t="shared" si="73"/>
        <v>100K-150K</v>
      </c>
    </row>
    <row r="4707" spans="1:19" x14ac:dyDescent="0.3">
      <c r="A4707" t="s">
        <v>53</v>
      </c>
      <c r="B4707" t="s">
        <v>71</v>
      </c>
      <c r="C4707">
        <v>2013</v>
      </c>
      <c r="D4707" t="s">
        <v>20</v>
      </c>
      <c r="E4707" t="s">
        <v>21</v>
      </c>
      <c r="F4707">
        <v>2.5</v>
      </c>
      <c r="G4707">
        <v>155954</v>
      </c>
      <c r="H4707">
        <v>187</v>
      </c>
      <c r="I4707">
        <v>156</v>
      </c>
      <c r="J4707">
        <v>3</v>
      </c>
      <c r="K4707">
        <v>1</v>
      </c>
      <c r="L4707" t="s">
        <v>34</v>
      </c>
      <c r="M4707" t="s">
        <v>28</v>
      </c>
      <c r="N4707" t="s">
        <v>45</v>
      </c>
      <c r="O4707" t="s">
        <v>29</v>
      </c>
      <c r="P4707">
        <v>36</v>
      </c>
      <c r="Q4707" t="s">
        <v>88</v>
      </c>
      <c r="R4707">
        <v>7198</v>
      </c>
      <c r="S4707" t="str">
        <f t="shared" si="73"/>
        <v>150K-200K</v>
      </c>
    </row>
    <row r="4708" spans="1:19" x14ac:dyDescent="0.3">
      <c r="A4708" t="s">
        <v>38</v>
      </c>
      <c r="B4708" t="s">
        <v>86</v>
      </c>
      <c r="C4708">
        <v>2008</v>
      </c>
      <c r="D4708" t="s">
        <v>20</v>
      </c>
      <c r="E4708" t="s">
        <v>140</v>
      </c>
      <c r="F4708">
        <v>4.0999999999999996</v>
      </c>
      <c r="G4708">
        <v>362985</v>
      </c>
      <c r="H4708">
        <v>299</v>
      </c>
      <c r="I4708">
        <v>260</v>
      </c>
      <c r="J4708">
        <v>3</v>
      </c>
      <c r="K4708">
        <v>1</v>
      </c>
      <c r="L4708" t="s">
        <v>140</v>
      </c>
      <c r="M4708" t="s">
        <v>52</v>
      </c>
      <c r="N4708" t="s">
        <v>84</v>
      </c>
      <c r="O4708" t="s">
        <v>95</v>
      </c>
      <c r="P4708">
        <v>19</v>
      </c>
      <c r="Q4708" t="s">
        <v>48</v>
      </c>
      <c r="R4708">
        <v>500</v>
      </c>
      <c r="S4708" t="str">
        <f t="shared" si="73"/>
        <v>200K+</v>
      </c>
    </row>
    <row r="4709" spans="1:19" x14ac:dyDescent="0.3">
      <c r="A4709" t="s">
        <v>53</v>
      </c>
      <c r="B4709" t="s">
        <v>79</v>
      </c>
      <c r="C4709">
        <v>2011</v>
      </c>
      <c r="D4709" t="s">
        <v>20</v>
      </c>
      <c r="E4709" t="s">
        <v>140</v>
      </c>
      <c r="F4709">
        <v>2.1</v>
      </c>
      <c r="G4709">
        <v>228371</v>
      </c>
      <c r="H4709">
        <v>162</v>
      </c>
      <c r="I4709">
        <v>187</v>
      </c>
      <c r="J4709">
        <v>3</v>
      </c>
      <c r="K4709">
        <v>1</v>
      </c>
      <c r="L4709" t="s">
        <v>34</v>
      </c>
      <c r="M4709" t="s">
        <v>28</v>
      </c>
      <c r="N4709" t="s">
        <v>45</v>
      </c>
      <c r="O4709" t="s">
        <v>24</v>
      </c>
      <c r="P4709">
        <v>30</v>
      </c>
      <c r="Q4709" t="s">
        <v>76</v>
      </c>
      <c r="R4709">
        <v>6153</v>
      </c>
      <c r="S4709" t="str">
        <f t="shared" si="73"/>
        <v>200K+</v>
      </c>
    </row>
    <row r="4710" spans="1:19" x14ac:dyDescent="0.3">
      <c r="A4710" t="s">
        <v>80</v>
      </c>
      <c r="B4710" t="s">
        <v>83</v>
      </c>
      <c r="C4710">
        <v>2021</v>
      </c>
      <c r="D4710" t="s">
        <v>20</v>
      </c>
      <c r="E4710" t="s">
        <v>21</v>
      </c>
      <c r="F4710">
        <v>2.5</v>
      </c>
      <c r="G4710">
        <v>25802</v>
      </c>
      <c r="H4710">
        <v>307</v>
      </c>
      <c r="I4710">
        <v>268</v>
      </c>
      <c r="J4710">
        <v>1</v>
      </c>
      <c r="K4710">
        <v>1</v>
      </c>
      <c r="L4710" t="s">
        <v>34</v>
      </c>
      <c r="M4710" t="s">
        <v>28</v>
      </c>
      <c r="N4710" t="s">
        <v>84</v>
      </c>
      <c r="O4710" t="s">
        <v>95</v>
      </c>
      <c r="P4710">
        <v>32</v>
      </c>
      <c r="Q4710" t="s">
        <v>48</v>
      </c>
      <c r="R4710">
        <v>19860</v>
      </c>
      <c r="S4710" t="str">
        <f t="shared" si="73"/>
        <v>0-50K</v>
      </c>
    </row>
    <row r="4711" spans="1:19" x14ac:dyDescent="0.3">
      <c r="A4711" t="s">
        <v>26</v>
      </c>
      <c r="B4711" t="s">
        <v>101</v>
      </c>
      <c r="C4711">
        <v>2013</v>
      </c>
      <c r="D4711" t="s">
        <v>20</v>
      </c>
      <c r="E4711" t="s">
        <v>140</v>
      </c>
      <c r="F4711">
        <v>2.5</v>
      </c>
      <c r="G4711">
        <v>143705</v>
      </c>
      <c r="H4711">
        <v>195</v>
      </c>
      <c r="I4711">
        <v>188</v>
      </c>
      <c r="J4711">
        <v>3</v>
      </c>
      <c r="K4711">
        <v>1</v>
      </c>
      <c r="L4711" t="s">
        <v>140</v>
      </c>
      <c r="M4711" t="s">
        <v>59</v>
      </c>
      <c r="N4711" t="s">
        <v>45</v>
      </c>
      <c r="O4711" t="s">
        <v>29</v>
      </c>
      <c r="P4711">
        <v>34</v>
      </c>
      <c r="Q4711" t="s">
        <v>140</v>
      </c>
      <c r="R4711">
        <v>580</v>
      </c>
      <c r="S4711" t="str">
        <f t="shared" si="73"/>
        <v>100K-150K</v>
      </c>
    </row>
    <row r="4712" spans="1:19" x14ac:dyDescent="0.3">
      <c r="A4712" t="s">
        <v>49</v>
      </c>
      <c r="B4712" t="s">
        <v>100</v>
      </c>
      <c r="C4712">
        <v>2022</v>
      </c>
      <c r="D4712" t="s">
        <v>20</v>
      </c>
      <c r="E4712" t="s">
        <v>21</v>
      </c>
      <c r="F4712">
        <v>2.5</v>
      </c>
      <c r="G4712">
        <v>3553</v>
      </c>
      <c r="H4712">
        <v>187</v>
      </c>
      <c r="I4712">
        <v>177</v>
      </c>
      <c r="J4712">
        <v>1</v>
      </c>
      <c r="K4712">
        <v>0</v>
      </c>
      <c r="L4712" t="s">
        <v>43</v>
      </c>
      <c r="M4712" t="s">
        <v>72</v>
      </c>
      <c r="N4712" t="s">
        <v>45</v>
      </c>
      <c r="O4712" t="s">
        <v>29</v>
      </c>
      <c r="P4712">
        <v>23</v>
      </c>
      <c r="Q4712" t="s">
        <v>64</v>
      </c>
      <c r="R4712">
        <v>19546</v>
      </c>
      <c r="S4712" t="str">
        <f t="shared" si="73"/>
        <v>0-50K</v>
      </c>
    </row>
    <row r="4713" spans="1:19" x14ac:dyDescent="0.3">
      <c r="A4713" t="s">
        <v>26</v>
      </c>
      <c r="B4713" t="s">
        <v>101</v>
      </c>
      <c r="C4713">
        <v>2014</v>
      </c>
      <c r="D4713" t="s">
        <v>20</v>
      </c>
      <c r="E4713" t="s">
        <v>21</v>
      </c>
      <c r="F4713">
        <v>1.8</v>
      </c>
      <c r="G4713">
        <v>169627</v>
      </c>
      <c r="H4713">
        <v>139</v>
      </c>
      <c r="I4713">
        <v>187</v>
      </c>
      <c r="J4713">
        <v>4</v>
      </c>
      <c r="K4713">
        <v>0</v>
      </c>
      <c r="L4713" t="s">
        <v>40</v>
      </c>
      <c r="M4713" t="s">
        <v>35</v>
      </c>
      <c r="N4713" t="s">
        <v>45</v>
      </c>
      <c r="O4713" t="s">
        <v>29</v>
      </c>
      <c r="P4713">
        <v>36</v>
      </c>
      <c r="Q4713" t="s">
        <v>88</v>
      </c>
      <c r="R4713">
        <v>500</v>
      </c>
      <c r="S4713" t="str">
        <f t="shared" si="73"/>
        <v>150K-200K</v>
      </c>
    </row>
    <row r="4714" spans="1:19" x14ac:dyDescent="0.3">
      <c r="A4714" t="s">
        <v>41</v>
      </c>
      <c r="B4714" t="s">
        <v>96</v>
      </c>
      <c r="C4714">
        <v>2021</v>
      </c>
      <c r="D4714" t="s">
        <v>20</v>
      </c>
      <c r="E4714" t="s">
        <v>140</v>
      </c>
      <c r="F4714">
        <v>1.7</v>
      </c>
      <c r="G4714">
        <v>40684</v>
      </c>
      <c r="H4714">
        <v>132</v>
      </c>
      <c r="I4714">
        <v>133</v>
      </c>
      <c r="J4714">
        <v>1</v>
      </c>
      <c r="K4714">
        <v>0</v>
      </c>
      <c r="L4714" t="s">
        <v>40</v>
      </c>
      <c r="M4714" t="s">
        <v>35</v>
      </c>
      <c r="N4714" t="s">
        <v>45</v>
      </c>
      <c r="O4714" t="s">
        <v>29</v>
      </c>
      <c r="P4714">
        <v>37</v>
      </c>
      <c r="Q4714" t="s">
        <v>48</v>
      </c>
      <c r="R4714">
        <v>12216</v>
      </c>
      <c r="S4714" t="str">
        <f t="shared" si="73"/>
        <v>0-50K</v>
      </c>
    </row>
    <row r="4715" spans="1:19" x14ac:dyDescent="0.3">
      <c r="A4715" t="s">
        <v>55</v>
      </c>
      <c r="B4715" t="s">
        <v>75</v>
      </c>
      <c r="C4715">
        <v>2010</v>
      </c>
      <c r="D4715" t="s">
        <v>20</v>
      </c>
      <c r="E4715" t="s">
        <v>21</v>
      </c>
      <c r="F4715">
        <v>2</v>
      </c>
      <c r="G4715">
        <v>213317</v>
      </c>
      <c r="H4715">
        <v>160</v>
      </c>
      <c r="I4715">
        <v>187</v>
      </c>
      <c r="J4715">
        <v>3</v>
      </c>
      <c r="K4715">
        <v>0</v>
      </c>
      <c r="L4715" t="s">
        <v>140</v>
      </c>
      <c r="M4715" t="s">
        <v>140</v>
      </c>
      <c r="N4715" t="s">
        <v>45</v>
      </c>
      <c r="O4715" t="s">
        <v>29</v>
      </c>
      <c r="P4715">
        <v>30</v>
      </c>
      <c r="Q4715" t="s">
        <v>25</v>
      </c>
      <c r="R4715">
        <v>500</v>
      </c>
      <c r="S4715" t="str">
        <f t="shared" si="73"/>
        <v>200K+</v>
      </c>
    </row>
    <row r="4716" spans="1:19" x14ac:dyDescent="0.3">
      <c r="A4716" t="s">
        <v>26</v>
      </c>
      <c r="B4716" t="s">
        <v>58</v>
      </c>
      <c r="C4716">
        <v>2024</v>
      </c>
      <c r="D4716" t="s">
        <v>63</v>
      </c>
      <c r="E4716" t="s">
        <v>21</v>
      </c>
      <c r="F4716">
        <v>2.4</v>
      </c>
      <c r="G4716">
        <v>868</v>
      </c>
      <c r="H4716">
        <v>172</v>
      </c>
      <c r="I4716">
        <v>166</v>
      </c>
      <c r="J4716">
        <v>1</v>
      </c>
      <c r="K4716">
        <v>0</v>
      </c>
      <c r="L4716" t="s">
        <v>40</v>
      </c>
      <c r="M4716" t="s">
        <v>52</v>
      </c>
      <c r="N4716" t="s">
        <v>23</v>
      </c>
      <c r="O4716" t="s">
        <v>24</v>
      </c>
      <c r="P4716">
        <v>30</v>
      </c>
      <c r="Q4716" t="s">
        <v>64</v>
      </c>
      <c r="R4716">
        <v>27691</v>
      </c>
      <c r="S4716" t="str">
        <f t="shared" si="73"/>
        <v>0-50K</v>
      </c>
    </row>
    <row r="4717" spans="1:19" x14ac:dyDescent="0.3">
      <c r="A4717" t="s">
        <v>26</v>
      </c>
      <c r="B4717" t="s">
        <v>68</v>
      </c>
      <c r="C4717">
        <v>2014</v>
      </c>
      <c r="D4717" t="s">
        <v>20</v>
      </c>
      <c r="E4717" t="s">
        <v>140</v>
      </c>
      <c r="F4717">
        <v>2.2999999999999998</v>
      </c>
      <c r="G4717">
        <v>83755</v>
      </c>
      <c r="H4717">
        <v>183</v>
      </c>
      <c r="I4717">
        <v>178</v>
      </c>
      <c r="J4717">
        <v>3</v>
      </c>
      <c r="K4717">
        <v>1</v>
      </c>
      <c r="L4717" t="s">
        <v>140</v>
      </c>
      <c r="M4717" t="s">
        <v>44</v>
      </c>
      <c r="N4717" t="s">
        <v>45</v>
      </c>
      <c r="O4717" t="s">
        <v>29</v>
      </c>
      <c r="P4717">
        <v>36</v>
      </c>
      <c r="Q4717" t="s">
        <v>140</v>
      </c>
      <c r="R4717">
        <v>4608</v>
      </c>
      <c r="S4717" t="str">
        <f t="shared" si="73"/>
        <v>50K-100K</v>
      </c>
    </row>
    <row r="4718" spans="1:19" x14ac:dyDescent="0.3">
      <c r="A4718" t="s">
        <v>80</v>
      </c>
      <c r="B4718" t="s">
        <v>83</v>
      </c>
      <c r="C4718">
        <v>2013</v>
      </c>
      <c r="D4718" t="s">
        <v>20</v>
      </c>
      <c r="E4718" t="s">
        <v>21</v>
      </c>
      <c r="F4718">
        <v>5.3</v>
      </c>
      <c r="G4718">
        <v>164001</v>
      </c>
      <c r="H4718">
        <v>393</v>
      </c>
      <c r="I4718">
        <v>381</v>
      </c>
      <c r="J4718">
        <v>2</v>
      </c>
      <c r="K4718">
        <v>0</v>
      </c>
      <c r="L4718" t="s">
        <v>34</v>
      </c>
      <c r="M4718" t="s">
        <v>52</v>
      </c>
      <c r="N4718" t="s">
        <v>84</v>
      </c>
      <c r="O4718" t="s">
        <v>95</v>
      </c>
      <c r="P4718">
        <v>10</v>
      </c>
      <c r="Q4718" t="s">
        <v>37</v>
      </c>
      <c r="R4718">
        <v>4201</v>
      </c>
      <c r="S4718" t="str">
        <f t="shared" si="73"/>
        <v>150K-200K</v>
      </c>
    </row>
    <row r="4719" spans="1:19" x14ac:dyDescent="0.3">
      <c r="A4719" t="s">
        <v>80</v>
      </c>
      <c r="B4719" t="s">
        <v>98</v>
      </c>
      <c r="C4719">
        <v>2007</v>
      </c>
      <c r="D4719" t="s">
        <v>63</v>
      </c>
      <c r="E4719" t="s">
        <v>21</v>
      </c>
      <c r="F4719">
        <v>2.7</v>
      </c>
      <c r="G4719">
        <v>171511</v>
      </c>
      <c r="H4719">
        <v>203</v>
      </c>
      <c r="I4719">
        <v>196</v>
      </c>
      <c r="J4719">
        <v>5</v>
      </c>
      <c r="K4719">
        <v>0</v>
      </c>
      <c r="L4719" t="s">
        <v>140</v>
      </c>
      <c r="M4719" t="s">
        <v>44</v>
      </c>
      <c r="N4719" t="s">
        <v>23</v>
      </c>
      <c r="O4719" t="s">
        <v>24</v>
      </c>
      <c r="P4719">
        <v>29</v>
      </c>
      <c r="Q4719" t="s">
        <v>140</v>
      </c>
      <c r="R4719">
        <v>500</v>
      </c>
      <c r="S4719" t="str">
        <f t="shared" si="73"/>
        <v>150K-200K</v>
      </c>
    </row>
    <row r="4720" spans="1:19" x14ac:dyDescent="0.3">
      <c r="A4720" t="s">
        <v>18</v>
      </c>
      <c r="B4720" t="s">
        <v>19</v>
      </c>
      <c r="C4720">
        <v>2015</v>
      </c>
      <c r="D4720" t="s">
        <v>20</v>
      </c>
      <c r="E4720" t="s">
        <v>21</v>
      </c>
      <c r="F4720">
        <v>3.3</v>
      </c>
      <c r="G4720">
        <v>73821</v>
      </c>
      <c r="H4720">
        <v>244</v>
      </c>
      <c r="I4720">
        <v>235</v>
      </c>
      <c r="J4720">
        <v>2</v>
      </c>
      <c r="K4720" t="s">
        <v>140</v>
      </c>
      <c r="L4720" t="s">
        <v>43</v>
      </c>
      <c r="M4720" t="s">
        <v>94</v>
      </c>
      <c r="N4720" t="s">
        <v>23</v>
      </c>
      <c r="O4720" t="s">
        <v>24</v>
      </c>
      <c r="P4720">
        <v>22</v>
      </c>
      <c r="Q4720" t="s">
        <v>57</v>
      </c>
      <c r="R4720">
        <v>22824</v>
      </c>
      <c r="S4720" t="str">
        <f t="shared" si="73"/>
        <v>50K-100K</v>
      </c>
    </row>
    <row r="4721" spans="1:19" x14ac:dyDescent="0.3">
      <c r="A4721" t="s">
        <v>31</v>
      </c>
      <c r="B4721" t="s">
        <v>61</v>
      </c>
      <c r="C4721">
        <v>2015</v>
      </c>
      <c r="D4721" t="s">
        <v>33</v>
      </c>
      <c r="E4721" t="s">
        <v>21</v>
      </c>
      <c r="F4721">
        <v>2.5</v>
      </c>
      <c r="G4721">
        <v>99860</v>
      </c>
      <c r="H4721">
        <v>187</v>
      </c>
      <c r="I4721">
        <v>187</v>
      </c>
      <c r="J4721">
        <v>1</v>
      </c>
      <c r="K4721">
        <v>0</v>
      </c>
      <c r="L4721" t="s">
        <v>40</v>
      </c>
      <c r="M4721" t="s">
        <v>59</v>
      </c>
      <c r="N4721" t="s">
        <v>45</v>
      </c>
      <c r="O4721" t="s">
        <v>29</v>
      </c>
      <c r="P4721">
        <v>54</v>
      </c>
      <c r="Q4721" t="s">
        <v>88</v>
      </c>
      <c r="R4721">
        <v>11104</v>
      </c>
      <c r="S4721" t="str">
        <f t="shared" si="73"/>
        <v>50K-100K</v>
      </c>
    </row>
    <row r="4722" spans="1:19" x14ac:dyDescent="0.3">
      <c r="A4722" t="s">
        <v>31</v>
      </c>
      <c r="B4722" t="s">
        <v>32</v>
      </c>
      <c r="C4722">
        <v>2014</v>
      </c>
      <c r="D4722" t="s">
        <v>20</v>
      </c>
      <c r="E4722" t="s">
        <v>21</v>
      </c>
      <c r="F4722">
        <v>2.5</v>
      </c>
      <c r="G4722">
        <v>33915</v>
      </c>
      <c r="H4722">
        <v>182</v>
      </c>
      <c r="I4722">
        <v>171</v>
      </c>
      <c r="J4722">
        <v>2</v>
      </c>
      <c r="K4722">
        <v>0</v>
      </c>
      <c r="L4722" t="s">
        <v>34</v>
      </c>
      <c r="M4722" t="s">
        <v>59</v>
      </c>
      <c r="N4722" t="s">
        <v>36</v>
      </c>
      <c r="O4722" t="s">
        <v>29</v>
      </c>
      <c r="P4722">
        <v>34</v>
      </c>
      <c r="Q4722" t="s">
        <v>37</v>
      </c>
      <c r="R4722">
        <v>8144</v>
      </c>
      <c r="S4722" t="str">
        <f t="shared" si="73"/>
        <v>0-50K</v>
      </c>
    </row>
    <row r="4723" spans="1:19" x14ac:dyDescent="0.3">
      <c r="A4723" t="s">
        <v>38</v>
      </c>
      <c r="B4723" t="s">
        <v>39</v>
      </c>
      <c r="C4723">
        <v>2024</v>
      </c>
      <c r="D4723" t="s">
        <v>63</v>
      </c>
      <c r="E4723" t="s">
        <v>21</v>
      </c>
      <c r="F4723">
        <v>2.9</v>
      </c>
      <c r="G4723">
        <v>100</v>
      </c>
      <c r="H4723">
        <v>230</v>
      </c>
      <c r="I4723">
        <v>216</v>
      </c>
      <c r="J4723">
        <v>1</v>
      </c>
      <c r="K4723" t="s">
        <v>140</v>
      </c>
      <c r="L4723" t="s">
        <v>34</v>
      </c>
      <c r="M4723" t="s">
        <v>94</v>
      </c>
      <c r="N4723" t="s">
        <v>23</v>
      </c>
      <c r="O4723" t="s">
        <v>24</v>
      </c>
      <c r="P4723">
        <v>24</v>
      </c>
      <c r="Q4723" t="s">
        <v>91</v>
      </c>
      <c r="R4723">
        <v>50681</v>
      </c>
      <c r="S4723" t="str">
        <f t="shared" si="73"/>
        <v>0-50K</v>
      </c>
    </row>
    <row r="4724" spans="1:19" x14ac:dyDescent="0.3">
      <c r="A4724" t="s">
        <v>31</v>
      </c>
      <c r="B4724" t="s">
        <v>85</v>
      </c>
      <c r="C4724">
        <v>2016</v>
      </c>
      <c r="D4724" t="s">
        <v>33</v>
      </c>
      <c r="E4724" t="s">
        <v>21</v>
      </c>
      <c r="F4724">
        <v>3.4</v>
      </c>
      <c r="G4724">
        <v>74150</v>
      </c>
      <c r="H4724">
        <v>238</v>
      </c>
      <c r="I4724">
        <v>225</v>
      </c>
      <c r="J4724">
        <v>1</v>
      </c>
      <c r="K4724">
        <v>0</v>
      </c>
      <c r="L4724" t="s">
        <v>40</v>
      </c>
      <c r="M4724" t="s">
        <v>52</v>
      </c>
      <c r="N4724" t="s">
        <v>23</v>
      </c>
      <c r="O4724" t="s">
        <v>24</v>
      </c>
      <c r="P4724">
        <v>44</v>
      </c>
      <c r="Q4724" t="s">
        <v>57</v>
      </c>
      <c r="R4724">
        <v>9293</v>
      </c>
      <c r="S4724" t="str">
        <f t="shared" si="73"/>
        <v>50K-100K</v>
      </c>
    </row>
    <row r="4725" spans="1:19" x14ac:dyDescent="0.3">
      <c r="A4725" t="s">
        <v>38</v>
      </c>
      <c r="B4725" t="s">
        <v>89</v>
      </c>
      <c r="C4725">
        <v>2015</v>
      </c>
      <c r="D4725" t="s">
        <v>20</v>
      </c>
      <c r="E4725" t="s">
        <v>21</v>
      </c>
      <c r="F4725">
        <v>1.7</v>
      </c>
      <c r="G4725">
        <v>86318</v>
      </c>
      <c r="H4725">
        <v>114</v>
      </c>
      <c r="I4725">
        <v>132</v>
      </c>
      <c r="J4725">
        <v>2</v>
      </c>
      <c r="K4725">
        <v>1</v>
      </c>
      <c r="L4725" t="s">
        <v>34</v>
      </c>
      <c r="M4725" t="s">
        <v>59</v>
      </c>
      <c r="N4725" t="s">
        <v>45</v>
      </c>
      <c r="O4725" t="s">
        <v>29</v>
      </c>
      <c r="P4725">
        <v>39</v>
      </c>
      <c r="Q4725" t="s">
        <v>30</v>
      </c>
      <c r="R4725">
        <v>5952</v>
      </c>
      <c r="S4725" t="str">
        <f t="shared" si="73"/>
        <v>50K-100K</v>
      </c>
    </row>
    <row r="4726" spans="1:19" x14ac:dyDescent="0.3">
      <c r="A4726" t="s">
        <v>41</v>
      </c>
      <c r="B4726" t="s">
        <v>96</v>
      </c>
      <c r="C4726">
        <v>2012</v>
      </c>
      <c r="D4726" t="s">
        <v>20</v>
      </c>
      <c r="E4726" t="s">
        <v>21</v>
      </c>
      <c r="F4726">
        <v>1.6</v>
      </c>
      <c r="G4726">
        <v>106242</v>
      </c>
      <c r="H4726">
        <v>126</v>
      </c>
      <c r="I4726">
        <v>122</v>
      </c>
      <c r="J4726">
        <v>2</v>
      </c>
      <c r="K4726">
        <v>1</v>
      </c>
      <c r="L4726" t="s">
        <v>140</v>
      </c>
      <c r="M4726" t="s">
        <v>35</v>
      </c>
      <c r="N4726" t="s">
        <v>45</v>
      </c>
      <c r="O4726" t="s">
        <v>29</v>
      </c>
      <c r="P4726">
        <v>32</v>
      </c>
      <c r="Q4726" t="s">
        <v>57</v>
      </c>
      <c r="R4726">
        <v>1652</v>
      </c>
      <c r="S4726" t="str">
        <f t="shared" si="73"/>
        <v>100K-150K</v>
      </c>
    </row>
    <row r="4727" spans="1:19" x14ac:dyDescent="0.3">
      <c r="A4727" t="s">
        <v>73</v>
      </c>
      <c r="B4727" t="s">
        <v>74</v>
      </c>
      <c r="C4727">
        <v>2012</v>
      </c>
      <c r="D4727" t="s">
        <v>20</v>
      </c>
      <c r="E4727" t="s">
        <v>21</v>
      </c>
      <c r="F4727">
        <v>2.1</v>
      </c>
      <c r="G4727">
        <v>79322</v>
      </c>
      <c r="H4727">
        <v>176</v>
      </c>
      <c r="I4727">
        <v>163</v>
      </c>
      <c r="J4727">
        <v>2</v>
      </c>
      <c r="K4727">
        <v>0</v>
      </c>
      <c r="L4727" t="s">
        <v>43</v>
      </c>
      <c r="M4727" t="s">
        <v>28</v>
      </c>
      <c r="N4727" t="s">
        <v>23</v>
      </c>
      <c r="O4727" t="s">
        <v>24</v>
      </c>
      <c r="P4727">
        <v>35</v>
      </c>
      <c r="Q4727" t="s">
        <v>88</v>
      </c>
      <c r="R4727">
        <v>16835</v>
      </c>
      <c r="S4727" t="str">
        <f t="shared" si="73"/>
        <v>50K-100K</v>
      </c>
    </row>
    <row r="4728" spans="1:19" x14ac:dyDescent="0.3">
      <c r="A4728" t="s">
        <v>55</v>
      </c>
      <c r="B4728" t="s">
        <v>69</v>
      </c>
      <c r="C4728">
        <v>2019</v>
      </c>
      <c r="D4728" t="s">
        <v>20</v>
      </c>
      <c r="E4728" t="s">
        <v>21</v>
      </c>
      <c r="F4728">
        <v>3.3</v>
      </c>
      <c r="G4728">
        <v>89749</v>
      </c>
      <c r="H4728">
        <v>249</v>
      </c>
      <c r="I4728">
        <v>231</v>
      </c>
      <c r="J4728">
        <v>1</v>
      </c>
      <c r="K4728">
        <v>0</v>
      </c>
      <c r="L4728" t="s">
        <v>34</v>
      </c>
      <c r="M4728" t="s">
        <v>44</v>
      </c>
      <c r="N4728" t="s">
        <v>23</v>
      </c>
      <c r="O4728" t="s">
        <v>24</v>
      </c>
      <c r="P4728">
        <v>28</v>
      </c>
      <c r="Q4728" t="s">
        <v>30</v>
      </c>
      <c r="R4728">
        <v>14220</v>
      </c>
      <c r="S4728" t="str">
        <f t="shared" si="73"/>
        <v>50K-100K</v>
      </c>
    </row>
    <row r="4729" spans="1:19" x14ac:dyDescent="0.3">
      <c r="A4729" t="s">
        <v>73</v>
      </c>
      <c r="B4729" t="s">
        <v>90</v>
      </c>
      <c r="C4729">
        <v>2015</v>
      </c>
      <c r="D4729" t="s">
        <v>20</v>
      </c>
      <c r="E4729" t="s">
        <v>21</v>
      </c>
      <c r="F4729">
        <v>1.5</v>
      </c>
      <c r="G4729">
        <v>70759</v>
      </c>
      <c r="H4729">
        <v>119</v>
      </c>
      <c r="I4729">
        <v>123</v>
      </c>
      <c r="J4729">
        <v>2</v>
      </c>
      <c r="K4729">
        <v>0</v>
      </c>
      <c r="L4729" t="s">
        <v>40</v>
      </c>
      <c r="M4729" t="s">
        <v>28</v>
      </c>
      <c r="N4729" t="s">
        <v>45</v>
      </c>
      <c r="O4729" t="s">
        <v>29</v>
      </c>
      <c r="P4729">
        <v>38</v>
      </c>
      <c r="Q4729" t="s">
        <v>64</v>
      </c>
      <c r="R4729">
        <v>13930</v>
      </c>
      <c r="S4729" t="str">
        <f t="shared" si="73"/>
        <v>50K-100K</v>
      </c>
    </row>
    <row r="4730" spans="1:19" x14ac:dyDescent="0.3">
      <c r="A4730" t="s">
        <v>31</v>
      </c>
      <c r="B4730" t="s">
        <v>85</v>
      </c>
      <c r="C4730">
        <v>2022</v>
      </c>
      <c r="D4730" t="s">
        <v>65</v>
      </c>
      <c r="E4730" t="s">
        <v>21</v>
      </c>
      <c r="F4730">
        <v>0</v>
      </c>
      <c r="G4730">
        <v>32645</v>
      </c>
      <c r="H4730">
        <v>316</v>
      </c>
      <c r="I4730">
        <v>187</v>
      </c>
      <c r="J4730">
        <v>1</v>
      </c>
      <c r="K4730">
        <v>0</v>
      </c>
      <c r="L4730" t="s">
        <v>34</v>
      </c>
      <c r="M4730" t="s">
        <v>22</v>
      </c>
      <c r="N4730" t="s">
        <v>23</v>
      </c>
      <c r="O4730" t="s">
        <v>29</v>
      </c>
      <c r="P4730">
        <v>123</v>
      </c>
      <c r="Q4730" t="s">
        <v>91</v>
      </c>
      <c r="R4730">
        <v>22097</v>
      </c>
      <c r="S4730" t="str">
        <f t="shared" si="73"/>
        <v>0-50K</v>
      </c>
    </row>
    <row r="4731" spans="1:19" x14ac:dyDescent="0.3">
      <c r="A4731" t="s">
        <v>53</v>
      </c>
      <c r="B4731" t="s">
        <v>79</v>
      </c>
      <c r="C4731">
        <v>2011</v>
      </c>
      <c r="D4731" t="s">
        <v>20</v>
      </c>
      <c r="E4731" t="s">
        <v>67</v>
      </c>
      <c r="F4731">
        <v>1.4</v>
      </c>
      <c r="G4731">
        <v>137764</v>
      </c>
      <c r="H4731">
        <v>139</v>
      </c>
      <c r="I4731">
        <v>150</v>
      </c>
      <c r="J4731">
        <v>1</v>
      </c>
      <c r="K4731">
        <v>0</v>
      </c>
      <c r="L4731" t="s">
        <v>40</v>
      </c>
      <c r="M4731" t="s">
        <v>140</v>
      </c>
      <c r="N4731" t="s">
        <v>45</v>
      </c>
      <c r="O4731" t="s">
        <v>29</v>
      </c>
      <c r="P4731">
        <v>36</v>
      </c>
      <c r="Q4731" t="s">
        <v>140</v>
      </c>
      <c r="R4731">
        <v>9808</v>
      </c>
      <c r="S4731" t="str">
        <f t="shared" si="73"/>
        <v>100K-150K</v>
      </c>
    </row>
    <row r="4732" spans="1:19" x14ac:dyDescent="0.3">
      <c r="A4732" t="s">
        <v>55</v>
      </c>
      <c r="B4732" t="s">
        <v>78</v>
      </c>
      <c r="C4732">
        <v>2023</v>
      </c>
      <c r="D4732" t="s">
        <v>65</v>
      </c>
      <c r="E4732" t="s">
        <v>21</v>
      </c>
      <c r="F4732">
        <v>0</v>
      </c>
      <c r="G4732">
        <v>100</v>
      </c>
      <c r="H4732">
        <v>184</v>
      </c>
      <c r="I4732">
        <v>202</v>
      </c>
      <c r="J4732">
        <v>1</v>
      </c>
      <c r="K4732">
        <v>0</v>
      </c>
      <c r="L4732" t="s">
        <v>43</v>
      </c>
      <c r="M4732" t="s">
        <v>59</v>
      </c>
      <c r="N4732" t="s">
        <v>45</v>
      </c>
      <c r="O4732" t="s">
        <v>24</v>
      </c>
      <c r="P4732">
        <v>112</v>
      </c>
      <c r="Q4732" t="s">
        <v>64</v>
      </c>
      <c r="R4732">
        <v>25510</v>
      </c>
      <c r="S4732" t="str">
        <f t="shared" si="73"/>
        <v>0-50K</v>
      </c>
    </row>
    <row r="4733" spans="1:19" x14ac:dyDescent="0.3">
      <c r="A4733" t="s">
        <v>26</v>
      </c>
      <c r="B4733" t="s">
        <v>58</v>
      </c>
      <c r="C4733">
        <v>2019</v>
      </c>
      <c r="D4733" t="s">
        <v>20</v>
      </c>
      <c r="E4733" t="s">
        <v>140</v>
      </c>
      <c r="F4733">
        <v>2.2000000000000002</v>
      </c>
      <c r="G4733">
        <v>44255</v>
      </c>
      <c r="H4733">
        <v>190</v>
      </c>
      <c r="I4733">
        <v>187</v>
      </c>
      <c r="J4733">
        <v>1</v>
      </c>
      <c r="K4733">
        <v>0</v>
      </c>
      <c r="L4733" t="s">
        <v>40</v>
      </c>
      <c r="M4733" t="s">
        <v>52</v>
      </c>
      <c r="N4733" t="s">
        <v>23</v>
      </c>
      <c r="O4733" t="s">
        <v>24</v>
      </c>
      <c r="P4733">
        <v>36</v>
      </c>
      <c r="Q4733" t="s">
        <v>64</v>
      </c>
      <c r="R4733">
        <v>16884</v>
      </c>
      <c r="S4733" t="str">
        <f t="shared" si="73"/>
        <v>0-50K</v>
      </c>
    </row>
    <row r="4734" spans="1:19" x14ac:dyDescent="0.3">
      <c r="A4734" t="s">
        <v>53</v>
      </c>
      <c r="B4734" t="s">
        <v>54</v>
      </c>
      <c r="C4734">
        <v>2016</v>
      </c>
      <c r="D4734" t="s">
        <v>20</v>
      </c>
      <c r="E4734" t="s">
        <v>140</v>
      </c>
      <c r="F4734">
        <v>2.8</v>
      </c>
      <c r="G4734">
        <v>93051</v>
      </c>
      <c r="H4734">
        <v>217</v>
      </c>
      <c r="I4734">
        <v>195</v>
      </c>
      <c r="J4734">
        <v>1</v>
      </c>
      <c r="K4734" t="s">
        <v>140</v>
      </c>
      <c r="L4734" t="s">
        <v>34</v>
      </c>
      <c r="M4734" t="s">
        <v>72</v>
      </c>
      <c r="N4734" t="s">
        <v>23</v>
      </c>
      <c r="O4734" t="s">
        <v>24</v>
      </c>
      <c r="P4734">
        <v>32</v>
      </c>
      <c r="Q4734" t="s">
        <v>25</v>
      </c>
      <c r="R4734">
        <v>15630</v>
      </c>
      <c r="S4734" t="str">
        <f t="shared" si="73"/>
        <v>50K-100K</v>
      </c>
    </row>
    <row r="4735" spans="1:19" x14ac:dyDescent="0.3">
      <c r="A4735" t="s">
        <v>26</v>
      </c>
      <c r="B4735" t="s">
        <v>101</v>
      </c>
      <c r="C4735">
        <v>2023</v>
      </c>
      <c r="D4735" t="s">
        <v>20</v>
      </c>
      <c r="E4735" t="s">
        <v>21</v>
      </c>
      <c r="F4735">
        <v>2.5</v>
      </c>
      <c r="G4735">
        <v>4062</v>
      </c>
      <c r="H4735">
        <v>199</v>
      </c>
      <c r="I4735">
        <v>187</v>
      </c>
      <c r="J4735">
        <v>1</v>
      </c>
      <c r="K4735" t="s">
        <v>140</v>
      </c>
      <c r="L4735" t="s">
        <v>34</v>
      </c>
      <c r="M4735" t="s">
        <v>28</v>
      </c>
      <c r="N4735" t="s">
        <v>45</v>
      </c>
      <c r="O4735" t="s">
        <v>29</v>
      </c>
      <c r="P4735">
        <v>29</v>
      </c>
      <c r="Q4735" t="s">
        <v>91</v>
      </c>
      <c r="R4735">
        <v>20035</v>
      </c>
      <c r="S4735" t="str">
        <f t="shared" si="73"/>
        <v>0-50K</v>
      </c>
    </row>
    <row r="4736" spans="1:19" x14ac:dyDescent="0.3">
      <c r="A4736" t="s">
        <v>49</v>
      </c>
      <c r="B4736" t="s">
        <v>92</v>
      </c>
      <c r="C4736">
        <v>2016</v>
      </c>
      <c r="D4736" t="s">
        <v>33</v>
      </c>
      <c r="E4736" t="s">
        <v>21</v>
      </c>
      <c r="F4736">
        <v>2.5</v>
      </c>
      <c r="G4736">
        <v>45381</v>
      </c>
      <c r="H4736">
        <v>178</v>
      </c>
      <c r="I4736">
        <v>183</v>
      </c>
      <c r="J4736">
        <v>1</v>
      </c>
      <c r="K4736">
        <v>1</v>
      </c>
      <c r="L4736" t="s">
        <v>140</v>
      </c>
      <c r="M4736" t="s">
        <v>22</v>
      </c>
      <c r="N4736" t="s">
        <v>23</v>
      </c>
      <c r="O4736" t="s">
        <v>24</v>
      </c>
      <c r="P4736">
        <v>41</v>
      </c>
      <c r="Q4736" t="s">
        <v>37</v>
      </c>
      <c r="R4736">
        <v>10212</v>
      </c>
      <c r="S4736" t="str">
        <f t="shared" si="73"/>
        <v>0-50K</v>
      </c>
    </row>
    <row r="4737" spans="1:19" x14ac:dyDescent="0.3">
      <c r="A4737" t="s">
        <v>53</v>
      </c>
      <c r="B4737" t="s">
        <v>71</v>
      </c>
      <c r="C4737">
        <v>2019</v>
      </c>
      <c r="D4737" t="s">
        <v>20</v>
      </c>
      <c r="E4737" t="s">
        <v>140</v>
      </c>
      <c r="F4737">
        <v>2</v>
      </c>
      <c r="G4737">
        <v>45327</v>
      </c>
      <c r="H4737">
        <v>162</v>
      </c>
      <c r="I4737">
        <v>158</v>
      </c>
      <c r="J4737">
        <v>1</v>
      </c>
      <c r="K4737">
        <v>1</v>
      </c>
      <c r="L4737" t="s">
        <v>40</v>
      </c>
      <c r="M4737" t="s">
        <v>52</v>
      </c>
      <c r="N4737" t="s">
        <v>45</v>
      </c>
      <c r="O4737" t="s">
        <v>29</v>
      </c>
      <c r="P4737">
        <v>31</v>
      </c>
      <c r="Q4737" t="s">
        <v>76</v>
      </c>
      <c r="R4737">
        <v>18864</v>
      </c>
      <c r="S4737" t="str">
        <f t="shared" si="73"/>
        <v>0-50K</v>
      </c>
    </row>
    <row r="4738" spans="1:19" x14ac:dyDescent="0.3">
      <c r="A4738" t="s">
        <v>26</v>
      </c>
      <c r="B4738" t="s">
        <v>27</v>
      </c>
      <c r="C4738">
        <v>2017</v>
      </c>
      <c r="D4738" t="s">
        <v>20</v>
      </c>
      <c r="E4738" t="s">
        <v>21</v>
      </c>
      <c r="F4738">
        <v>3.4</v>
      </c>
      <c r="G4738">
        <v>94902</v>
      </c>
      <c r="H4738">
        <v>251</v>
      </c>
      <c r="I4738">
        <v>247</v>
      </c>
      <c r="J4738">
        <v>2</v>
      </c>
      <c r="K4738">
        <v>0</v>
      </c>
      <c r="L4738" t="s">
        <v>140</v>
      </c>
      <c r="M4738" t="s">
        <v>44</v>
      </c>
      <c r="N4738" t="s">
        <v>23</v>
      </c>
      <c r="O4738" t="s">
        <v>24</v>
      </c>
      <c r="P4738">
        <v>25</v>
      </c>
      <c r="Q4738" t="s">
        <v>140</v>
      </c>
      <c r="R4738">
        <v>8391</v>
      </c>
      <c r="S4738" t="str">
        <f t="shared" ref="S4738:S4801" si="74">IF(G4738&lt;=50000,"0-50K",IF(G4738&lt;=100000,"50K-100K",IF(G4738&lt;=150000,"100K-150K",IF(G4738&lt;=200000,"150K-200K","200K+"))))</f>
        <v>50K-100K</v>
      </c>
    </row>
    <row r="4739" spans="1:19" x14ac:dyDescent="0.3">
      <c r="A4739" t="s">
        <v>31</v>
      </c>
      <c r="B4739" t="s">
        <v>99</v>
      </c>
      <c r="C4739">
        <v>2021</v>
      </c>
      <c r="D4739" t="s">
        <v>20</v>
      </c>
      <c r="E4739" t="s">
        <v>21</v>
      </c>
      <c r="F4739">
        <v>2.9</v>
      </c>
      <c r="G4739">
        <v>51182</v>
      </c>
      <c r="H4739">
        <v>214</v>
      </c>
      <c r="I4739">
        <v>202</v>
      </c>
      <c r="J4739">
        <v>1</v>
      </c>
      <c r="K4739">
        <v>0</v>
      </c>
      <c r="L4739" t="s">
        <v>140</v>
      </c>
      <c r="M4739" t="s">
        <v>52</v>
      </c>
      <c r="N4739" t="s">
        <v>23</v>
      </c>
      <c r="O4739" t="s">
        <v>24</v>
      </c>
      <c r="P4739">
        <v>23</v>
      </c>
      <c r="Q4739" t="s">
        <v>76</v>
      </c>
      <c r="R4739">
        <v>24152</v>
      </c>
      <c r="S4739" t="str">
        <f t="shared" si="74"/>
        <v>50K-100K</v>
      </c>
    </row>
    <row r="4740" spans="1:19" x14ac:dyDescent="0.3">
      <c r="A4740" t="s">
        <v>73</v>
      </c>
      <c r="B4740" t="s">
        <v>74</v>
      </c>
      <c r="C4740">
        <v>2021</v>
      </c>
      <c r="D4740" t="s">
        <v>20</v>
      </c>
      <c r="E4740" t="s">
        <v>21</v>
      </c>
      <c r="F4740">
        <v>2.5</v>
      </c>
      <c r="G4740">
        <v>32989</v>
      </c>
      <c r="H4740">
        <v>179</v>
      </c>
      <c r="I4740">
        <v>183</v>
      </c>
      <c r="J4740">
        <v>1</v>
      </c>
      <c r="K4740">
        <v>0</v>
      </c>
      <c r="L4740" t="s">
        <v>43</v>
      </c>
      <c r="M4740" t="s">
        <v>140</v>
      </c>
      <c r="N4740" t="s">
        <v>23</v>
      </c>
      <c r="O4740" t="s">
        <v>24</v>
      </c>
      <c r="P4740">
        <v>33</v>
      </c>
      <c r="Q4740" t="s">
        <v>46</v>
      </c>
      <c r="R4740">
        <v>48077</v>
      </c>
      <c r="S4740" t="str">
        <f t="shared" si="74"/>
        <v>0-50K</v>
      </c>
    </row>
    <row r="4741" spans="1:19" x14ac:dyDescent="0.3">
      <c r="A4741" t="s">
        <v>53</v>
      </c>
      <c r="B4741" t="s">
        <v>71</v>
      </c>
      <c r="C4741">
        <v>2016</v>
      </c>
      <c r="D4741" t="s">
        <v>33</v>
      </c>
      <c r="E4741" t="s">
        <v>21</v>
      </c>
      <c r="F4741">
        <v>2.2999999999999998</v>
      </c>
      <c r="G4741">
        <v>137848</v>
      </c>
      <c r="H4741">
        <v>187</v>
      </c>
      <c r="I4741">
        <v>183</v>
      </c>
      <c r="J4741">
        <v>2</v>
      </c>
      <c r="K4741">
        <v>0</v>
      </c>
      <c r="L4741" t="s">
        <v>40</v>
      </c>
      <c r="M4741" t="s">
        <v>44</v>
      </c>
      <c r="N4741" t="s">
        <v>45</v>
      </c>
      <c r="O4741" t="s">
        <v>24</v>
      </c>
      <c r="P4741">
        <v>51</v>
      </c>
      <c r="Q4741" t="s">
        <v>25</v>
      </c>
      <c r="R4741">
        <v>11978</v>
      </c>
      <c r="S4741" t="str">
        <f t="shared" si="74"/>
        <v>100K-150K</v>
      </c>
    </row>
    <row r="4742" spans="1:19" x14ac:dyDescent="0.3">
      <c r="A4742" t="s">
        <v>55</v>
      </c>
      <c r="B4742" t="s">
        <v>78</v>
      </c>
      <c r="C4742">
        <v>2014</v>
      </c>
      <c r="D4742" t="s">
        <v>20</v>
      </c>
      <c r="E4742" t="s">
        <v>21</v>
      </c>
      <c r="F4742">
        <v>2.4</v>
      </c>
      <c r="G4742">
        <v>166551</v>
      </c>
      <c r="H4742">
        <v>199</v>
      </c>
      <c r="I4742">
        <v>196</v>
      </c>
      <c r="J4742">
        <v>3</v>
      </c>
      <c r="K4742" t="s">
        <v>140</v>
      </c>
      <c r="L4742" t="s">
        <v>34</v>
      </c>
      <c r="M4742" t="s">
        <v>28</v>
      </c>
      <c r="N4742" t="s">
        <v>45</v>
      </c>
      <c r="O4742" t="s">
        <v>24</v>
      </c>
      <c r="P4742">
        <v>31</v>
      </c>
      <c r="Q4742" t="s">
        <v>91</v>
      </c>
      <c r="R4742">
        <v>2269</v>
      </c>
      <c r="S4742" t="str">
        <f t="shared" si="74"/>
        <v>150K-200K</v>
      </c>
    </row>
    <row r="4743" spans="1:19" x14ac:dyDescent="0.3">
      <c r="A4743" t="s">
        <v>53</v>
      </c>
      <c r="B4743" t="s">
        <v>71</v>
      </c>
      <c r="C4743">
        <v>2005</v>
      </c>
      <c r="D4743" t="s">
        <v>20</v>
      </c>
      <c r="E4743" t="s">
        <v>140</v>
      </c>
      <c r="F4743">
        <v>2.5</v>
      </c>
      <c r="G4743">
        <v>183829</v>
      </c>
      <c r="H4743">
        <v>129</v>
      </c>
      <c r="I4743">
        <v>121</v>
      </c>
      <c r="J4743">
        <v>5</v>
      </c>
      <c r="K4743">
        <v>0</v>
      </c>
      <c r="L4743" t="s">
        <v>40</v>
      </c>
      <c r="M4743" t="s">
        <v>72</v>
      </c>
      <c r="N4743" t="s">
        <v>45</v>
      </c>
      <c r="O4743" t="s">
        <v>29</v>
      </c>
      <c r="P4743">
        <v>40</v>
      </c>
      <c r="Q4743" t="s">
        <v>37</v>
      </c>
      <c r="R4743">
        <v>500</v>
      </c>
      <c r="S4743" t="str">
        <f t="shared" si="74"/>
        <v>150K-200K</v>
      </c>
    </row>
    <row r="4744" spans="1:19" x14ac:dyDescent="0.3">
      <c r="A4744" t="s">
        <v>73</v>
      </c>
      <c r="B4744" t="s">
        <v>97</v>
      </c>
      <c r="C4744">
        <v>2006</v>
      </c>
      <c r="D4744" t="s">
        <v>20</v>
      </c>
      <c r="E4744" t="s">
        <v>140</v>
      </c>
      <c r="F4744">
        <v>2.1</v>
      </c>
      <c r="G4744">
        <v>182463</v>
      </c>
      <c r="H4744">
        <v>167</v>
      </c>
      <c r="I4744">
        <v>164</v>
      </c>
      <c r="J4744">
        <v>5</v>
      </c>
      <c r="K4744">
        <v>0</v>
      </c>
      <c r="L4744" t="s">
        <v>34</v>
      </c>
      <c r="M4744" t="s">
        <v>35</v>
      </c>
      <c r="N4744" t="s">
        <v>45</v>
      </c>
      <c r="O4744" t="s">
        <v>29</v>
      </c>
      <c r="P4744">
        <v>34</v>
      </c>
      <c r="Q4744" t="s">
        <v>140</v>
      </c>
      <c r="R4744">
        <v>3018</v>
      </c>
      <c r="S4744" t="str">
        <f t="shared" si="74"/>
        <v>150K-200K</v>
      </c>
    </row>
    <row r="4745" spans="1:19" x14ac:dyDescent="0.3">
      <c r="A4745" t="s">
        <v>49</v>
      </c>
      <c r="B4745" t="s">
        <v>50</v>
      </c>
      <c r="C4745">
        <v>2010</v>
      </c>
      <c r="D4745" t="s">
        <v>20</v>
      </c>
      <c r="E4745" t="s">
        <v>21</v>
      </c>
      <c r="F4745">
        <v>1.7</v>
      </c>
      <c r="G4745">
        <v>129644</v>
      </c>
      <c r="H4745">
        <v>133</v>
      </c>
      <c r="I4745">
        <v>126</v>
      </c>
      <c r="J4745">
        <v>2</v>
      </c>
      <c r="K4745">
        <v>1</v>
      </c>
      <c r="L4745" t="s">
        <v>43</v>
      </c>
      <c r="M4745" t="s">
        <v>72</v>
      </c>
      <c r="N4745" t="s">
        <v>45</v>
      </c>
      <c r="O4745" t="s">
        <v>24</v>
      </c>
      <c r="P4745">
        <v>36</v>
      </c>
      <c r="Q4745" t="s">
        <v>91</v>
      </c>
      <c r="R4745">
        <v>500</v>
      </c>
      <c r="S4745" t="str">
        <f t="shared" si="74"/>
        <v>100K-150K</v>
      </c>
    </row>
    <row r="4746" spans="1:19" x14ac:dyDescent="0.3">
      <c r="A4746" t="s">
        <v>38</v>
      </c>
      <c r="B4746" t="s">
        <v>39</v>
      </c>
      <c r="C4746">
        <v>2008</v>
      </c>
      <c r="D4746" t="s">
        <v>20</v>
      </c>
      <c r="E4746" t="s">
        <v>67</v>
      </c>
      <c r="F4746">
        <v>3.3</v>
      </c>
      <c r="G4746">
        <v>187195</v>
      </c>
      <c r="H4746">
        <v>239</v>
      </c>
      <c r="I4746">
        <v>187</v>
      </c>
      <c r="J4746">
        <v>4</v>
      </c>
      <c r="K4746" t="s">
        <v>140</v>
      </c>
      <c r="L4746" t="s">
        <v>43</v>
      </c>
      <c r="M4746" t="s">
        <v>35</v>
      </c>
      <c r="N4746" t="s">
        <v>23</v>
      </c>
      <c r="O4746" t="s">
        <v>24</v>
      </c>
      <c r="P4746">
        <v>19</v>
      </c>
      <c r="Q4746" t="s">
        <v>91</v>
      </c>
      <c r="R4746">
        <v>3171</v>
      </c>
      <c r="S4746" t="str">
        <f t="shared" si="74"/>
        <v>150K-200K</v>
      </c>
    </row>
    <row r="4747" spans="1:19" x14ac:dyDescent="0.3">
      <c r="A4747" t="s">
        <v>53</v>
      </c>
      <c r="B4747" t="s">
        <v>77</v>
      </c>
      <c r="C4747">
        <v>2008</v>
      </c>
      <c r="D4747" t="s">
        <v>20</v>
      </c>
      <c r="E4747" t="s">
        <v>67</v>
      </c>
      <c r="F4747">
        <v>3.5</v>
      </c>
      <c r="G4747">
        <v>241550</v>
      </c>
      <c r="H4747">
        <v>187</v>
      </c>
      <c r="I4747">
        <v>261</v>
      </c>
      <c r="J4747">
        <v>2</v>
      </c>
      <c r="K4747">
        <v>1</v>
      </c>
      <c r="L4747" t="s">
        <v>34</v>
      </c>
      <c r="M4747" t="s">
        <v>44</v>
      </c>
      <c r="N4747" t="s">
        <v>23</v>
      </c>
      <c r="O4747" t="s">
        <v>24</v>
      </c>
      <c r="P4747">
        <v>32</v>
      </c>
      <c r="Q4747" t="s">
        <v>140</v>
      </c>
      <c r="R4747">
        <v>2935</v>
      </c>
      <c r="S4747" t="str">
        <f t="shared" si="74"/>
        <v>200K+</v>
      </c>
    </row>
    <row r="4748" spans="1:19" x14ac:dyDescent="0.3">
      <c r="A4748" t="s">
        <v>53</v>
      </c>
      <c r="B4748" t="s">
        <v>79</v>
      </c>
      <c r="C4748">
        <v>2013</v>
      </c>
      <c r="D4748" t="s">
        <v>63</v>
      </c>
      <c r="E4748" t="s">
        <v>21</v>
      </c>
      <c r="F4748">
        <v>2.1</v>
      </c>
      <c r="G4748">
        <v>116801</v>
      </c>
      <c r="H4748">
        <v>181</v>
      </c>
      <c r="I4748">
        <v>173</v>
      </c>
      <c r="J4748">
        <v>1</v>
      </c>
      <c r="K4748" t="s">
        <v>140</v>
      </c>
      <c r="L4748" t="s">
        <v>43</v>
      </c>
      <c r="M4748" t="s">
        <v>94</v>
      </c>
      <c r="N4748" t="s">
        <v>45</v>
      </c>
      <c r="O4748" t="s">
        <v>29</v>
      </c>
      <c r="P4748">
        <v>32</v>
      </c>
      <c r="Q4748" t="s">
        <v>57</v>
      </c>
      <c r="R4748">
        <v>15776</v>
      </c>
      <c r="S4748" t="str">
        <f t="shared" si="74"/>
        <v>100K-150K</v>
      </c>
    </row>
    <row r="4749" spans="1:19" x14ac:dyDescent="0.3">
      <c r="A4749" t="s">
        <v>49</v>
      </c>
      <c r="B4749" t="s">
        <v>92</v>
      </c>
      <c r="C4749">
        <v>2009</v>
      </c>
      <c r="D4749" t="s">
        <v>63</v>
      </c>
      <c r="E4749" t="s">
        <v>140</v>
      </c>
      <c r="F4749">
        <v>2.4</v>
      </c>
      <c r="G4749">
        <v>65574</v>
      </c>
      <c r="H4749">
        <v>183</v>
      </c>
      <c r="I4749">
        <v>177</v>
      </c>
      <c r="J4749">
        <v>4</v>
      </c>
      <c r="K4749" t="s">
        <v>140</v>
      </c>
      <c r="L4749" t="s">
        <v>140</v>
      </c>
      <c r="M4749" t="s">
        <v>59</v>
      </c>
      <c r="N4749" t="s">
        <v>23</v>
      </c>
      <c r="O4749" t="s">
        <v>24</v>
      </c>
      <c r="P4749">
        <v>28</v>
      </c>
      <c r="Q4749" t="s">
        <v>57</v>
      </c>
      <c r="R4749">
        <v>3837</v>
      </c>
      <c r="S4749" t="str">
        <f t="shared" si="74"/>
        <v>50K-100K</v>
      </c>
    </row>
    <row r="4750" spans="1:19" x14ac:dyDescent="0.3">
      <c r="A4750" t="s">
        <v>53</v>
      </c>
      <c r="B4750" t="s">
        <v>71</v>
      </c>
      <c r="C4750">
        <v>2024</v>
      </c>
      <c r="D4750" t="s">
        <v>20</v>
      </c>
      <c r="E4750" t="s">
        <v>21</v>
      </c>
      <c r="F4750">
        <v>1.5</v>
      </c>
      <c r="G4750">
        <v>992</v>
      </c>
      <c r="H4750">
        <v>114</v>
      </c>
      <c r="I4750">
        <v>106</v>
      </c>
      <c r="J4750">
        <v>1</v>
      </c>
      <c r="K4750" t="s">
        <v>140</v>
      </c>
      <c r="L4750" t="s">
        <v>140</v>
      </c>
      <c r="M4750" t="s">
        <v>140</v>
      </c>
      <c r="N4750" t="s">
        <v>45</v>
      </c>
      <c r="O4750" t="s">
        <v>29</v>
      </c>
      <c r="P4750">
        <v>38</v>
      </c>
      <c r="Q4750" t="s">
        <v>64</v>
      </c>
      <c r="R4750">
        <v>45335</v>
      </c>
      <c r="S4750" t="str">
        <f t="shared" si="74"/>
        <v>0-50K</v>
      </c>
    </row>
    <row r="4751" spans="1:19" x14ac:dyDescent="0.3">
      <c r="A4751" t="s">
        <v>41</v>
      </c>
      <c r="B4751" t="s">
        <v>62</v>
      </c>
      <c r="C4751">
        <v>2016</v>
      </c>
      <c r="D4751" t="s">
        <v>20</v>
      </c>
      <c r="E4751" t="s">
        <v>140</v>
      </c>
      <c r="F4751">
        <v>2.1</v>
      </c>
      <c r="G4751">
        <v>68937</v>
      </c>
      <c r="H4751">
        <v>167</v>
      </c>
      <c r="I4751">
        <v>151</v>
      </c>
      <c r="J4751">
        <v>4</v>
      </c>
      <c r="K4751">
        <v>1</v>
      </c>
      <c r="L4751" t="s">
        <v>140</v>
      </c>
      <c r="M4751" t="s">
        <v>59</v>
      </c>
      <c r="N4751" t="s">
        <v>23</v>
      </c>
      <c r="O4751" t="s">
        <v>60</v>
      </c>
      <c r="P4751">
        <v>37</v>
      </c>
      <c r="Q4751" t="s">
        <v>57</v>
      </c>
      <c r="R4751">
        <v>9077</v>
      </c>
      <c r="S4751" t="str">
        <f t="shared" si="74"/>
        <v>50K-100K</v>
      </c>
    </row>
    <row r="4752" spans="1:19" x14ac:dyDescent="0.3">
      <c r="A4752" t="s">
        <v>73</v>
      </c>
      <c r="B4752" t="s">
        <v>90</v>
      </c>
      <c r="C4752">
        <v>2023</v>
      </c>
      <c r="D4752" t="s">
        <v>20</v>
      </c>
      <c r="E4752" t="s">
        <v>21</v>
      </c>
      <c r="F4752">
        <v>1.5</v>
      </c>
      <c r="G4752">
        <v>29020</v>
      </c>
      <c r="H4752">
        <v>124</v>
      </c>
      <c r="I4752">
        <v>105</v>
      </c>
      <c r="J4752">
        <v>1</v>
      </c>
      <c r="K4752">
        <v>0</v>
      </c>
      <c r="L4752" t="s">
        <v>140</v>
      </c>
      <c r="M4752" t="s">
        <v>52</v>
      </c>
      <c r="N4752" t="s">
        <v>45</v>
      </c>
      <c r="O4752" t="s">
        <v>24</v>
      </c>
      <c r="P4752">
        <v>40</v>
      </c>
      <c r="Q4752" t="s">
        <v>91</v>
      </c>
      <c r="R4752">
        <v>33806</v>
      </c>
      <c r="S4752" t="str">
        <f t="shared" si="74"/>
        <v>0-50K</v>
      </c>
    </row>
    <row r="4753" spans="1:19" x14ac:dyDescent="0.3">
      <c r="A4753" t="s">
        <v>26</v>
      </c>
      <c r="B4753" t="s">
        <v>101</v>
      </c>
      <c r="C4753">
        <v>2014</v>
      </c>
      <c r="D4753" t="s">
        <v>33</v>
      </c>
      <c r="E4753" t="s">
        <v>21</v>
      </c>
      <c r="F4753">
        <v>2.4</v>
      </c>
      <c r="G4753">
        <v>118909</v>
      </c>
      <c r="H4753">
        <v>187</v>
      </c>
      <c r="I4753">
        <v>159</v>
      </c>
      <c r="J4753">
        <v>3</v>
      </c>
      <c r="K4753">
        <v>1</v>
      </c>
      <c r="L4753" t="s">
        <v>43</v>
      </c>
      <c r="M4753" t="s">
        <v>44</v>
      </c>
      <c r="N4753" t="s">
        <v>45</v>
      </c>
      <c r="O4753" t="s">
        <v>24</v>
      </c>
      <c r="P4753">
        <v>45</v>
      </c>
      <c r="Q4753" t="s">
        <v>140</v>
      </c>
      <c r="R4753">
        <v>2407</v>
      </c>
      <c r="S4753" t="str">
        <f t="shared" si="74"/>
        <v>100K-150K</v>
      </c>
    </row>
    <row r="4754" spans="1:19" x14ac:dyDescent="0.3">
      <c r="A4754" t="s">
        <v>41</v>
      </c>
      <c r="B4754" t="s">
        <v>42</v>
      </c>
      <c r="C4754">
        <v>2007</v>
      </c>
      <c r="D4754" t="s">
        <v>20</v>
      </c>
      <c r="E4754" t="s">
        <v>140</v>
      </c>
      <c r="F4754">
        <v>1.6</v>
      </c>
      <c r="G4754">
        <v>157072</v>
      </c>
      <c r="H4754">
        <v>138</v>
      </c>
      <c r="I4754">
        <v>154</v>
      </c>
      <c r="J4754">
        <v>3</v>
      </c>
      <c r="K4754">
        <v>1</v>
      </c>
      <c r="L4754" t="s">
        <v>34</v>
      </c>
      <c r="M4754" t="s">
        <v>28</v>
      </c>
      <c r="N4754" t="s">
        <v>45</v>
      </c>
      <c r="O4754" t="s">
        <v>29</v>
      </c>
      <c r="P4754">
        <v>36</v>
      </c>
      <c r="Q4754" t="s">
        <v>30</v>
      </c>
      <c r="R4754">
        <v>500</v>
      </c>
      <c r="S4754" t="str">
        <f t="shared" si="74"/>
        <v>150K-200K</v>
      </c>
    </row>
    <row r="4755" spans="1:19" x14ac:dyDescent="0.3">
      <c r="A4755" t="s">
        <v>31</v>
      </c>
      <c r="B4755" t="s">
        <v>32</v>
      </c>
      <c r="C4755">
        <v>2007</v>
      </c>
      <c r="D4755" t="s">
        <v>20</v>
      </c>
      <c r="E4755" t="s">
        <v>21</v>
      </c>
      <c r="F4755">
        <v>2.5</v>
      </c>
      <c r="G4755">
        <v>170266</v>
      </c>
      <c r="H4755">
        <v>200</v>
      </c>
      <c r="I4755">
        <v>208</v>
      </c>
      <c r="J4755">
        <v>3</v>
      </c>
      <c r="K4755">
        <v>1</v>
      </c>
      <c r="L4755" t="s">
        <v>43</v>
      </c>
      <c r="M4755" t="s">
        <v>140</v>
      </c>
      <c r="N4755" t="s">
        <v>36</v>
      </c>
      <c r="O4755" t="s">
        <v>29</v>
      </c>
      <c r="P4755">
        <v>29</v>
      </c>
      <c r="Q4755" t="s">
        <v>37</v>
      </c>
      <c r="R4755">
        <v>500</v>
      </c>
      <c r="S4755" t="str">
        <f t="shared" si="74"/>
        <v>150K-200K</v>
      </c>
    </row>
    <row r="4756" spans="1:19" x14ac:dyDescent="0.3">
      <c r="A4756" t="s">
        <v>73</v>
      </c>
      <c r="B4756" t="s">
        <v>87</v>
      </c>
      <c r="C4756">
        <v>2006</v>
      </c>
      <c r="D4756" t="s">
        <v>20</v>
      </c>
      <c r="E4756" t="s">
        <v>140</v>
      </c>
      <c r="F4756">
        <v>2.4</v>
      </c>
      <c r="G4756">
        <v>147282</v>
      </c>
      <c r="H4756">
        <v>194</v>
      </c>
      <c r="I4756">
        <v>185</v>
      </c>
      <c r="J4756">
        <v>4</v>
      </c>
      <c r="K4756">
        <v>0</v>
      </c>
      <c r="L4756" t="s">
        <v>34</v>
      </c>
      <c r="M4756" t="s">
        <v>59</v>
      </c>
      <c r="N4756" t="s">
        <v>23</v>
      </c>
      <c r="O4756" t="s">
        <v>29</v>
      </c>
      <c r="P4756">
        <v>35</v>
      </c>
      <c r="Q4756" t="s">
        <v>64</v>
      </c>
      <c r="R4756">
        <v>2350</v>
      </c>
      <c r="S4756" t="str">
        <f t="shared" si="74"/>
        <v>100K-150K</v>
      </c>
    </row>
    <row r="4757" spans="1:19" x14ac:dyDescent="0.3">
      <c r="A4757" t="s">
        <v>55</v>
      </c>
      <c r="B4757" t="s">
        <v>78</v>
      </c>
      <c r="C4757">
        <v>2005</v>
      </c>
      <c r="D4757" t="s">
        <v>20</v>
      </c>
      <c r="E4757" t="s">
        <v>21</v>
      </c>
      <c r="F4757">
        <v>1.9</v>
      </c>
      <c r="G4757">
        <v>239652</v>
      </c>
      <c r="H4757">
        <v>147</v>
      </c>
      <c r="I4757">
        <v>136</v>
      </c>
      <c r="J4757">
        <v>4</v>
      </c>
      <c r="K4757" t="s">
        <v>140</v>
      </c>
      <c r="L4757" t="s">
        <v>40</v>
      </c>
      <c r="M4757" t="s">
        <v>22</v>
      </c>
      <c r="N4757" t="s">
        <v>45</v>
      </c>
      <c r="O4757" t="s">
        <v>29</v>
      </c>
      <c r="P4757">
        <v>39</v>
      </c>
      <c r="Q4757" t="s">
        <v>48</v>
      </c>
      <c r="R4757">
        <v>500</v>
      </c>
      <c r="S4757" t="str">
        <f t="shared" si="74"/>
        <v>200K+</v>
      </c>
    </row>
    <row r="4758" spans="1:19" x14ac:dyDescent="0.3">
      <c r="A4758" t="s">
        <v>55</v>
      </c>
      <c r="B4758" t="s">
        <v>56</v>
      </c>
      <c r="C4758">
        <v>2021</v>
      </c>
      <c r="D4758" t="s">
        <v>20</v>
      </c>
      <c r="E4758" t="s">
        <v>21</v>
      </c>
      <c r="F4758">
        <v>2.9</v>
      </c>
      <c r="G4758">
        <v>30001</v>
      </c>
      <c r="H4758">
        <v>213</v>
      </c>
      <c r="I4758">
        <v>193</v>
      </c>
      <c r="J4758">
        <v>1</v>
      </c>
      <c r="K4758">
        <v>0</v>
      </c>
      <c r="L4758" t="s">
        <v>43</v>
      </c>
      <c r="M4758" t="s">
        <v>28</v>
      </c>
      <c r="N4758" t="s">
        <v>23</v>
      </c>
      <c r="O4758" t="s">
        <v>24</v>
      </c>
      <c r="P4758">
        <v>23</v>
      </c>
      <c r="Q4758" t="s">
        <v>25</v>
      </c>
      <c r="R4758">
        <v>27589</v>
      </c>
      <c r="S4758" t="str">
        <f t="shared" si="74"/>
        <v>0-50K</v>
      </c>
    </row>
    <row r="4759" spans="1:19" x14ac:dyDescent="0.3">
      <c r="A4759" t="s">
        <v>41</v>
      </c>
      <c r="B4759" t="s">
        <v>103</v>
      </c>
      <c r="C4759">
        <v>2022</v>
      </c>
      <c r="D4759" t="s">
        <v>20</v>
      </c>
      <c r="E4759" t="s">
        <v>21</v>
      </c>
      <c r="F4759">
        <v>3</v>
      </c>
      <c r="G4759">
        <v>44967</v>
      </c>
      <c r="H4759">
        <v>243</v>
      </c>
      <c r="I4759">
        <v>223</v>
      </c>
      <c r="J4759">
        <v>1</v>
      </c>
      <c r="K4759">
        <v>0</v>
      </c>
      <c r="L4759" t="s">
        <v>43</v>
      </c>
      <c r="M4759" t="s">
        <v>72</v>
      </c>
      <c r="N4759" t="s">
        <v>23</v>
      </c>
      <c r="O4759" t="s">
        <v>29</v>
      </c>
      <c r="P4759">
        <v>21</v>
      </c>
      <c r="Q4759" t="s">
        <v>91</v>
      </c>
      <c r="R4759">
        <v>28369</v>
      </c>
      <c r="S4759" t="str">
        <f t="shared" si="74"/>
        <v>0-50K</v>
      </c>
    </row>
    <row r="4760" spans="1:19" x14ac:dyDescent="0.3">
      <c r="A4760" t="s">
        <v>38</v>
      </c>
      <c r="B4760" t="s">
        <v>89</v>
      </c>
      <c r="C4760">
        <v>2021</v>
      </c>
      <c r="D4760" t="s">
        <v>20</v>
      </c>
      <c r="E4760" t="s">
        <v>21</v>
      </c>
      <c r="F4760">
        <v>1.8</v>
      </c>
      <c r="G4760">
        <v>26424</v>
      </c>
      <c r="H4760">
        <v>149</v>
      </c>
      <c r="I4760">
        <v>128</v>
      </c>
      <c r="J4760">
        <v>1</v>
      </c>
      <c r="K4760">
        <v>1</v>
      </c>
      <c r="L4760" t="s">
        <v>43</v>
      </c>
      <c r="M4760" t="s">
        <v>59</v>
      </c>
      <c r="N4760" t="s">
        <v>45</v>
      </c>
      <c r="O4760" t="s">
        <v>29</v>
      </c>
      <c r="P4760">
        <v>42</v>
      </c>
      <c r="Q4760" t="s">
        <v>88</v>
      </c>
      <c r="R4760">
        <v>15098</v>
      </c>
      <c r="S4760" t="str">
        <f t="shared" si="74"/>
        <v>0-50K</v>
      </c>
    </row>
    <row r="4761" spans="1:19" x14ac:dyDescent="0.3">
      <c r="A4761" t="s">
        <v>49</v>
      </c>
      <c r="B4761" t="s">
        <v>93</v>
      </c>
      <c r="C4761">
        <v>2012</v>
      </c>
      <c r="D4761" t="s">
        <v>63</v>
      </c>
      <c r="E4761" t="s">
        <v>21</v>
      </c>
      <c r="F4761">
        <v>2</v>
      </c>
      <c r="G4761">
        <v>127837</v>
      </c>
      <c r="H4761">
        <v>153</v>
      </c>
      <c r="I4761">
        <v>138</v>
      </c>
      <c r="J4761">
        <v>3</v>
      </c>
      <c r="K4761">
        <v>1</v>
      </c>
      <c r="L4761" t="s">
        <v>34</v>
      </c>
      <c r="M4761" t="s">
        <v>59</v>
      </c>
      <c r="N4761" t="s">
        <v>23</v>
      </c>
      <c r="O4761" t="s">
        <v>24</v>
      </c>
      <c r="P4761">
        <v>42</v>
      </c>
      <c r="Q4761" t="s">
        <v>37</v>
      </c>
      <c r="R4761">
        <v>4630</v>
      </c>
      <c r="S4761" t="str">
        <f t="shared" si="74"/>
        <v>100K-150K</v>
      </c>
    </row>
    <row r="4762" spans="1:19" x14ac:dyDescent="0.3">
      <c r="A4762" t="s">
        <v>31</v>
      </c>
      <c r="B4762" t="s">
        <v>61</v>
      </c>
      <c r="C4762">
        <v>2009</v>
      </c>
      <c r="D4762" t="s">
        <v>20</v>
      </c>
      <c r="E4762" t="s">
        <v>21</v>
      </c>
      <c r="F4762">
        <v>1.8</v>
      </c>
      <c r="G4762">
        <v>234137</v>
      </c>
      <c r="H4762">
        <v>146</v>
      </c>
      <c r="I4762">
        <v>187</v>
      </c>
      <c r="J4762">
        <v>4</v>
      </c>
      <c r="K4762">
        <v>0</v>
      </c>
      <c r="L4762" t="s">
        <v>34</v>
      </c>
      <c r="M4762" t="s">
        <v>52</v>
      </c>
      <c r="N4762" t="s">
        <v>45</v>
      </c>
      <c r="O4762" t="s">
        <v>24</v>
      </c>
      <c r="P4762">
        <v>34</v>
      </c>
      <c r="Q4762" t="s">
        <v>140</v>
      </c>
      <c r="R4762">
        <v>500</v>
      </c>
      <c r="S4762" t="str">
        <f t="shared" si="74"/>
        <v>200K+</v>
      </c>
    </row>
    <row r="4763" spans="1:19" x14ac:dyDescent="0.3">
      <c r="A4763" t="s">
        <v>53</v>
      </c>
      <c r="B4763" t="s">
        <v>77</v>
      </c>
      <c r="C4763">
        <v>2007</v>
      </c>
      <c r="D4763" t="s">
        <v>20</v>
      </c>
      <c r="E4763" t="s">
        <v>21</v>
      </c>
      <c r="F4763">
        <v>2.1</v>
      </c>
      <c r="G4763">
        <v>110689</v>
      </c>
      <c r="H4763">
        <v>171</v>
      </c>
      <c r="I4763">
        <v>158</v>
      </c>
      <c r="J4763">
        <v>4</v>
      </c>
      <c r="K4763">
        <v>1</v>
      </c>
      <c r="L4763" t="s">
        <v>140</v>
      </c>
      <c r="M4763" t="s">
        <v>35</v>
      </c>
      <c r="N4763" t="s">
        <v>23</v>
      </c>
      <c r="O4763" t="s">
        <v>29</v>
      </c>
      <c r="P4763">
        <v>32</v>
      </c>
      <c r="Q4763" t="s">
        <v>140</v>
      </c>
      <c r="R4763">
        <v>7493</v>
      </c>
      <c r="S4763" t="str">
        <f t="shared" si="74"/>
        <v>100K-150K</v>
      </c>
    </row>
    <row r="4764" spans="1:19" x14ac:dyDescent="0.3">
      <c r="A4764" t="s">
        <v>80</v>
      </c>
      <c r="B4764" t="s">
        <v>98</v>
      </c>
      <c r="C4764">
        <v>2021</v>
      </c>
      <c r="D4764" t="s">
        <v>20</v>
      </c>
      <c r="E4764" t="s">
        <v>21</v>
      </c>
      <c r="F4764">
        <v>2.5</v>
      </c>
      <c r="G4764">
        <v>39530</v>
      </c>
      <c r="H4764">
        <v>235</v>
      </c>
      <c r="I4764">
        <v>187</v>
      </c>
      <c r="J4764">
        <v>1</v>
      </c>
      <c r="K4764">
        <v>0</v>
      </c>
      <c r="L4764" t="s">
        <v>34</v>
      </c>
      <c r="M4764" t="s">
        <v>140</v>
      </c>
      <c r="N4764" t="s">
        <v>23</v>
      </c>
      <c r="O4764" t="s">
        <v>24</v>
      </c>
      <c r="P4764">
        <v>32</v>
      </c>
      <c r="Q4764" t="s">
        <v>57</v>
      </c>
      <c r="R4764">
        <v>17508</v>
      </c>
      <c r="S4764" t="str">
        <f t="shared" si="74"/>
        <v>0-50K</v>
      </c>
    </row>
    <row r="4765" spans="1:19" x14ac:dyDescent="0.3">
      <c r="A4765" t="s">
        <v>55</v>
      </c>
      <c r="B4765" t="s">
        <v>78</v>
      </c>
      <c r="C4765">
        <v>2024</v>
      </c>
      <c r="D4765" t="s">
        <v>20</v>
      </c>
      <c r="E4765" t="s">
        <v>21</v>
      </c>
      <c r="F4765">
        <v>2.5</v>
      </c>
      <c r="G4765">
        <v>1054</v>
      </c>
      <c r="H4765">
        <v>191</v>
      </c>
      <c r="I4765">
        <v>187</v>
      </c>
      <c r="J4765">
        <v>1</v>
      </c>
      <c r="K4765">
        <v>0</v>
      </c>
      <c r="L4765" t="s">
        <v>34</v>
      </c>
      <c r="M4765" t="s">
        <v>72</v>
      </c>
      <c r="N4765" t="s">
        <v>45</v>
      </c>
      <c r="O4765" t="s">
        <v>29</v>
      </c>
      <c r="P4765">
        <v>32</v>
      </c>
      <c r="Q4765" t="s">
        <v>76</v>
      </c>
      <c r="R4765">
        <v>25606</v>
      </c>
      <c r="S4765" t="str">
        <f t="shared" si="74"/>
        <v>0-50K</v>
      </c>
    </row>
    <row r="4766" spans="1:19" x14ac:dyDescent="0.3">
      <c r="A4766" t="s">
        <v>38</v>
      </c>
      <c r="B4766" t="s">
        <v>89</v>
      </c>
      <c r="C4766">
        <v>2014</v>
      </c>
      <c r="D4766" t="s">
        <v>20</v>
      </c>
      <c r="E4766" t="s">
        <v>140</v>
      </c>
      <c r="F4766">
        <v>2.5</v>
      </c>
      <c r="G4766">
        <v>244583</v>
      </c>
      <c r="H4766">
        <v>165</v>
      </c>
      <c r="I4766">
        <v>163</v>
      </c>
      <c r="J4766">
        <v>2</v>
      </c>
      <c r="K4766">
        <v>0</v>
      </c>
      <c r="L4766" t="s">
        <v>43</v>
      </c>
      <c r="M4766" t="s">
        <v>35</v>
      </c>
      <c r="N4766" t="s">
        <v>45</v>
      </c>
      <c r="O4766" t="s">
        <v>29</v>
      </c>
      <c r="P4766">
        <v>37</v>
      </c>
      <c r="Q4766" t="s">
        <v>48</v>
      </c>
      <c r="R4766">
        <v>500</v>
      </c>
      <c r="S4766" t="str">
        <f t="shared" si="74"/>
        <v>200K+</v>
      </c>
    </row>
    <row r="4767" spans="1:19" x14ac:dyDescent="0.3">
      <c r="A4767" t="s">
        <v>73</v>
      </c>
      <c r="B4767" t="s">
        <v>74</v>
      </c>
      <c r="C4767">
        <v>2008</v>
      </c>
      <c r="D4767" t="s">
        <v>20</v>
      </c>
      <c r="E4767" t="s">
        <v>21</v>
      </c>
      <c r="F4767">
        <v>2.2999999999999998</v>
      </c>
      <c r="G4767">
        <v>385842</v>
      </c>
      <c r="H4767">
        <v>180</v>
      </c>
      <c r="I4767">
        <v>169</v>
      </c>
      <c r="J4767">
        <v>3</v>
      </c>
      <c r="K4767">
        <v>0</v>
      </c>
      <c r="L4767" t="s">
        <v>43</v>
      </c>
      <c r="M4767" t="s">
        <v>59</v>
      </c>
      <c r="N4767" t="s">
        <v>23</v>
      </c>
      <c r="O4767" t="s">
        <v>24</v>
      </c>
      <c r="P4767">
        <v>31</v>
      </c>
      <c r="Q4767" t="s">
        <v>48</v>
      </c>
      <c r="R4767">
        <v>500</v>
      </c>
      <c r="S4767" t="str">
        <f t="shared" si="74"/>
        <v>200K+</v>
      </c>
    </row>
    <row r="4768" spans="1:19" x14ac:dyDescent="0.3">
      <c r="A4768" t="s">
        <v>80</v>
      </c>
      <c r="B4768" t="s">
        <v>102</v>
      </c>
      <c r="C4768">
        <v>2018</v>
      </c>
      <c r="D4768" t="s">
        <v>63</v>
      </c>
      <c r="E4768" t="s">
        <v>21</v>
      </c>
      <c r="F4768">
        <v>3.2</v>
      </c>
      <c r="G4768">
        <v>110900</v>
      </c>
      <c r="H4768">
        <v>245</v>
      </c>
      <c r="I4768">
        <v>219</v>
      </c>
      <c r="J4768">
        <v>2</v>
      </c>
      <c r="K4768">
        <v>0</v>
      </c>
      <c r="L4768" t="s">
        <v>43</v>
      </c>
      <c r="M4768" t="s">
        <v>59</v>
      </c>
      <c r="N4768" t="s">
        <v>23</v>
      </c>
      <c r="O4768" t="s">
        <v>29</v>
      </c>
      <c r="P4768">
        <v>26</v>
      </c>
      <c r="Q4768" t="s">
        <v>91</v>
      </c>
      <c r="R4768">
        <v>14873</v>
      </c>
      <c r="S4768" t="str">
        <f t="shared" si="74"/>
        <v>100K-150K</v>
      </c>
    </row>
    <row r="4769" spans="1:19" x14ac:dyDescent="0.3">
      <c r="A4769" t="s">
        <v>18</v>
      </c>
      <c r="B4769" t="s">
        <v>70</v>
      </c>
      <c r="C4769">
        <v>2011</v>
      </c>
      <c r="D4769" t="s">
        <v>20</v>
      </c>
      <c r="E4769" t="s">
        <v>140</v>
      </c>
      <c r="F4769">
        <v>1.4</v>
      </c>
      <c r="G4769">
        <v>102661</v>
      </c>
      <c r="H4769">
        <v>132</v>
      </c>
      <c r="I4769">
        <v>146</v>
      </c>
      <c r="J4769">
        <v>5</v>
      </c>
      <c r="K4769">
        <v>0</v>
      </c>
      <c r="L4769" t="s">
        <v>43</v>
      </c>
      <c r="M4769" t="s">
        <v>52</v>
      </c>
      <c r="N4769" t="s">
        <v>45</v>
      </c>
      <c r="O4769" t="s">
        <v>29</v>
      </c>
      <c r="P4769">
        <v>28</v>
      </c>
      <c r="Q4769" t="s">
        <v>140</v>
      </c>
      <c r="R4769">
        <v>13690</v>
      </c>
      <c r="S4769" t="str">
        <f t="shared" si="74"/>
        <v>100K-150K</v>
      </c>
    </row>
    <row r="4770" spans="1:19" x14ac:dyDescent="0.3">
      <c r="A4770" t="s">
        <v>31</v>
      </c>
      <c r="B4770" t="s">
        <v>61</v>
      </c>
      <c r="C4770">
        <v>2009</v>
      </c>
      <c r="D4770" t="s">
        <v>20</v>
      </c>
      <c r="E4770" t="s">
        <v>21</v>
      </c>
      <c r="F4770">
        <v>1.7</v>
      </c>
      <c r="G4770">
        <v>89926</v>
      </c>
      <c r="H4770">
        <v>145</v>
      </c>
      <c r="I4770">
        <v>187</v>
      </c>
      <c r="J4770">
        <v>4</v>
      </c>
      <c r="K4770">
        <v>1</v>
      </c>
      <c r="L4770" t="s">
        <v>140</v>
      </c>
      <c r="M4770" t="s">
        <v>140</v>
      </c>
      <c r="N4770" t="s">
        <v>45</v>
      </c>
      <c r="O4770" t="s">
        <v>29</v>
      </c>
      <c r="P4770">
        <v>32</v>
      </c>
      <c r="Q4770" t="s">
        <v>88</v>
      </c>
      <c r="R4770">
        <v>2521</v>
      </c>
      <c r="S4770" t="str">
        <f t="shared" si="74"/>
        <v>50K-100K</v>
      </c>
    </row>
    <row r="4771" spans="1:19" x14ac:dyDescent="0.3">
      <c r="A4771" t="s">
        <v>26</v>
      </c>
      <c r="B4771" t="s">
        <v>68</v>
      </c>
      <c r="C4771">
        <v>2015</v>
      </c>
      <c r="D4771" t="s">
        <v>63</v>
      </c>
      <c r="E4771" t="s">
        <v>21</v>
      </c>
      <c r="F4771">
        <v>2.5</v>
      </c>
      <c r="G4771">
        <v>48807</v>
      </c>
      <c r="H4771">
        <v>187</v>
      </c>
      <c r="I4771">
        <v>141</v>
      </c>
      <c r="J4771">
        <v>2</v>
      </c>
      <c r="K4771" t="s">
        <v>140</v>
      </c>
      <c r="L4771" t="s">
        <v>43</v>
      </c>
      <c r="M4771" t="s">
        <v>52</v>
      </c>
      <c r="N4771" t="s">
        <v>45</v>
      </c>
      <c r="O4771" t="s">
        <v>29</v>
      </c>
      <c r="P4771">
        <v>41</v>
      </c>
      <c r="Q4771" t="s">
        <v>88</v>
      </c>
      <c r="R4771">
        <v>9456</v>
      </c>
      <c r="S4771" t="str">
        <f t="shared" si="74"/>
        <v>0-50K</v>
      </c>
    </row>
    <row r="4772" spans="1:19" x14ac:dyDescent="0.3">
      <c r="A4772" t="s">
        <v>49</v>
      </c>
      <c r="B4772" t="s">
        <v>93</v>
      </c>
      <c r="C4772">
        <v>2017</v>
      </c>
      <c r="D4772" t="s">
        <v>20</v>
      </c>
      <c r="E4772" t="s">
        <v>21</v>
      </c>
      <c r="F4772">
        <v>2.5</v>
      </c>
      <c r="G4772">
        <v>126339</v>
      </c>
      <c r="H4772">
        <v>165</v>
      </c>
      <c r="I4772">
        <v>160</v>
      </c>
      <c r="J4772">
        <v>1</v>
      </c>
      <c r="K4772" t="s">
        <v>140</v>
      </c>
      <c r="L4772" t="s">
        <v>40</v>
      </c>
      <c r="M4772" t="s">
        <v>52</v>
      </c>
      <c r="N4772" t="s">
        <v>23</v>
      </c>
      <c r="O4772" t="s">
        <v>29</v>
      </c>
      <c r="P4772">
        <v>30</v>
      </c>
      <c r="Q4772" t="s">
        <v>48</v>
      </c>
      <c r="R4772">
        <v>11908</v>
      </c>
      <c r="S4772" t="str">
        <f t="shared" si="74"/>
        <v>100K-150K</v>
      </c>
    </row>
    <row r="4773" spans="1:19" x14ac:dyDescent="0.3">
      <c r="A4773" t="s">
        <v>53</v>
      </c>
      <c r="B4773" t="s">
        <v>54</v>
      </c>
      <c r="C4773">
        <v>2010</v>
      </c>
      <c r="D4773" t="s">
        <v>20</v>
      </c>
      <c r="E4773" t="s">
        <v>140</v>
      </c>
      <c r="F4773">
        <v>2.8</v>
      </c>
      <c r="G4773">
        <v>212070</v>
      </c>
      <c r="H4773">
        <v>230</v>
      </c>
      <c r="I4773">
        <v>207</v>
      </c>
      <c r="J4773">
        <v>4</v>
      </c>
      <c r="K4773">
        <v>0</v>
      </c>
      <c r="L4773" t="s">
        <v>34</v>
      </c>
      <c r="M4773" t="s">
        <v>94</v>
      </c>
      <c r="N4773" t="s">
        <v>23</v>
      </c>
      <c r="O4773" t="s">
        <v>29</v>
      </c>
      <c r="P4773">
        <v>29</v>
      </c>
      <c r="Q4773" t="s">
        <v>37</v>
      </c>
      <c r="R4773">
        <v>3404</v>
      </c>
      <c r="S4773" t="str">
        <f t="shared" si="74"/>
        <v>200K+</v>
      </c>
    </row>
    <row r="4774" spans="1:19" x14ac:dyDescent="0.3">
      <c r="A4774" t="s">
        <v>49</v>
      </c>
      <c r="B4774" t="s">
        <v>93</v>
      </c>
      <c r="C4774">
        <v>2023</v>
      </c>
      <c r="D4774" t="s">
        <v>63</v>
      </c>
      <c r="E4774" t="s">
        <v>140</v>
      </c>
      <c r="F4774">
        <v>3.4</v>
      </c>
      <c r="G4774">
        <v>8492</v>
      </c>
      <c r="H4774">
        <v>248</v>
      </c>
      <c r="I4774">
        <v>237</v>
      </c>
      <c r="J4774">
        <v>1</v>
      </c>
      <c r="K4774">
        <v>0</v>
      </c>
      <c r="L4774" t="s">
        <v>43</v>
      </c>
      <c r="M4774" t="s">
        <v>35</v>
      </c>
      <c r="N4774" t="s">
        <v>23</v>
      </c>
      <c r="O4774" t="s">
        <v>24</v>
      </c>
      <c r="P4774">
        <v>25</v>
      </c>
      <c r="Q4774" t="s">
        <v>30</v>
      </c>
      <c r="R4774">
        <v>34584</v>
      </c>
      <c r="S4774" t="str">
        <f t="shared" si="74"/>
        <v>0-50K</v>
      </c>
    </row>
    <row r="4775" spans="1:19" x14ac:dyDescent="0.3">
      <c r="A4775" t="s">
        <v>26</v>
      </c>
      <c r="B4775" t="s">
        <v>68</v>
      </c>
      <c r="C4775">
        <v>2016</v>
      </c>
      <c r="D4775" t="s">
        <v>33</v>
      </c>
      <c r="E4775" t="s">
        <v>21</v>
      </c>
      <c r="F4775">
        <v>1.6</v>
      </c>
      <c r="G4775">
        <v>94894</v>
      </c>
      <c r="H4775">
        <v>140</v>
      </c>
      <c r="I4775">
        <v>120</v>
      </c>
      <c r="J4775">
        <v>2</v>
      </c>
      <c r="K4775">
        <v>1</v>
      </c>
      <c r="L4775" t="s">
        <v>43</v>
      </c>
      <c r="M4775" t="s">
        <v>35</v>
      </c>
      <c r="N4775" t="s">
        <v>45</v>
      </c>
      <c r="O4775" t="s">
        <v>29</v>
      </c>
      <c r="P4775">
        <v>53</v>
      </c>
      <c r="Q4775" t="s">
        <v>48</v>
      </c>
      <c r="R4775">
        <v>5656</v>
      </c>
      <c r="S4775" t="str">
        <f t="shared" si="74"/>
        <v>50K-100K</v>
      </c>
    </row>
    <row r="4776" spans="1:19" x14ac:dyDescent="0.3">
      <c r="A4776" t="s">
        <v>55</v>
      </c>
      <c r="B4776" t="s">
        <v>78</v>
      </c>
      <c r="C4776">
        <v>2021</v>
      </c>
      <c r="D4776" t="s">
        <v>20</v>
      </c>
      <c r="E4776" t="s">
        <v>21</v>
      </c>
      <c r="F4776">
        <v>1.6</v>
      </c>
      <c r="G4776">
        <v>48698</v>
      </c>
      <c r="H4776">
        <v>155</v>
      </c>
      <c r="I4776">
        <v>149</v>
      </c>
      <c r="J4776">
        <v>1</v>
      </c>
      <c r="K4776">
        <v>0</v>
      </c>
      <c r="L4776" t="s">
        <v>43</v>
      </c>
      <c r="M4776" t="s">
        <v>59</v>
      </c>
      <c r="N4776" t="s">
        <v>45</v>
      </c>
      <c r="O4776" t="s">
        <v>29</v>
      </c>
      <c r="P4776">
        <v>36</v>
      </c>
      <c r="Q4776" t="s">
        <v>91</v>
      </c>
      <c r="R4776">
        <v>17361</v>
      </c>
      <c r="S4776" t="str">
        <f t="shared" si="74"/>
        <v>0-50K</v>
      </c>
    </row>
    <row r="4777" spans="1:19" x14ac:dyDescent="0.3">
      <c r="A4777" t="s">
        <v>80</v>
      </c>
      <c r="B4777" t="s">
        <v>98</v>
      </c>
      <c r="C4777">
        <v>2023</v>
      </c>
      <c r="D4777" t="s">
        <v>65</v>
      </c>
      <c r="E4777" t="s">
        <v>21</v>
      </c>
      <c r="F4777">
        <v>0</v>
      </c>
      <c r="G4777">
        <v>1338</v>
      </c>
      <c r="H4777">
        <v>303</v>
      </c>
      <c r="I4777">
        <v>333</v>
      </c>
      <c r="J4777">
        <v>1</v>
      </c>
      <c r="K4777">
        <v>0</v>
      </c>
      <c r="L4777" t="s">
        <v>43</v>
      </c>
      <c r="M4777" t="s">
        <v>28</v>
      </c>
      <c r="N4777" t="s">
        <v>23</v>
      </c>
      <c r="O4777" t="s">
        <v>29</v>
      </c>
      <c r="P4777">
        <v>122</v>
      </c>
      <c r="Q4777" t="s">
        <v>88</v>
      </c>
      <c r="R4777">
        <v>25864</v>
      </c>
      <c r="S4777" t="str">
        <f t="shared" si="74"/>
        <v>0-50K</v>
      </c>
    </row>
    <row r="4778" spans="1:19" x14ac:dyDescent="0.3">
      <c r="A4778" t="s">
        <v>53</v>
      </c>
      <c r="B4778" t="s">
        <v>77</v>
      </c>
      <c r="C4778">
        <v>2005</v>
      </c>
      <c r="D4778" t="s">
        <v>20</v>
      </c>
      <c r="E4778" t="s">
        <v>21</v>
      </c>
      <c r="F4778">
        <v>3.1</v>
      </c>
      <c r="G4778">
        <v>245797</v>
      </c>
      <c r="H4778">
        <v>232</v>
      </c>
      <c r="I4778">
        <v>187</v>
      </c>
      <c r="J4778">
        <v>5</v>
      </c>
      <c r="K4778">
        <v>1</v>
      </c>
      <c r="L4778" t="s">
        <v>34</v>
      </c>
      <c r="M4778" t="s">
        <v>72</v>
      </c>
      <c r="N4778" t="s">
        <v>23</v>
      </c>
      <c r="O4778" t="s">
        <v>24</v>
      </c>
      <c r="P4778">
        <v>24</v>
      </c>
      <c r="Q4778" t="s">
        <v>140</v>
      </c>
      <c r="R4778">
        <v>500</v>
      </c>
      <c r="S4778" t="str">
        <f t="shared" si="74"/>
        <v>200K+</v>
      </c>
    </row>
    <row r="4779" spans="1:19" x14ac:dyDescent="0.3">
      <c r="A4779" t="s">
        <v>55</v>
      </c>
      <c r="B4779" t="s">
        <v>78</v>
      </c>
      <c r="C4779">
        <v>2012</v>
      </c>
      <c r="D4779" t="s">
        <v>63</v>
      </c>
      <c r="E4779" t="s">
        <v>21</v>
      </c>
      <c r="F4779">
        <v>2.5</v>
      </c>
      <c r="G4779">
        <v>75568</v>
      </c>
      <c r="H4779">
        <v>141</v>
      </c>
      <c r="I4779">
        <v>128</v>
      </c>
      <c r="J4779">
        <v>3</v>
      </c>
      <c r="K4779">
        <v>1</v>
      </c>
      <c r="L4779" t="s">
        <v>34</v>
      </c>
      <c r="M4779" t="s">
        <v>72</v>
      </c>
      <c r="N4779" t="s">
        <v>45</v>
      </c>
      <c r="O4779" t="s">
        <v>29</v>
      </c>
      <c r="P4779">
        <v>39</v>
      </c>
      <c r="Q4779" t="s">
        <v>57</v>
      </c>
      <c r="R4779">
        <v>4569</v>
      </c>
      <c r="S4779" t="str">
        <f t="shared" si="74"/>
        <v>50K-100K</v>
      </c>
    </row>
    <row r="4780" spans="1:19" x14ac:dyDescent="0.3">
      <c r="A4780" t="s">
        <v>41</v>
      </c>
      <c r="B4780" t="s">
        <v>42</v>
      </c>
      <c r="C4780">
        <v>2020</v>
      </c>
      <c r="D4780" t="s">
        <v>20</v>
      </c>
      <c r="E4780" t="s">
        <v>140</v>
      </c>
      <c r="F4780">
        <v>2.2999999999999998</v>
      </c>
      <c r="G4780">
        <v>84030</v>
      </c>
      <c r="H4780">
        <v>170</v>
      </c>
      <c r="I4780">
        <v>159</v>
      </c>
      <c r="J4780">
        <v>1</v>
      </c>
      <c r="K4780" t="s">
        <v>140</v>
      </c>
      <c r="L4780" t="s">
        <v>34</v>
      </c>
      <c r="M4780" t="s">
        <v>72</v>
      </c>
      <c r="N4780" t="s">
        <v>45</v>
      </c>
      <c r="O4780" t="s">
        <v>24</v>
      </c>
      <c r="P4780">
        <v>35</v>
      </c>
      <c r="Q4780" t="s">
        <v>25</v>
      </c>
      <c r="R4780">
        <v>13890</v>
      </c>
      <c r="S4780" t="str">
        <f t="shared" si="74"/>
        <v>50K-100K</v>
      </c>
    </row>
    <row r="4781" spans="1:19" x14ac:dyDescent="0.3">
      <c r="A4781" t="s">
        <v>38</v>
      </c>
      <c r="B4781" t="s">
        <v>89</v>
      </c>
      <c r="C4781">
        <v>2022</v>
      </c>
      <c r="D4781" t="s">
        <v>20</v>
      </c>
      <c r="E4781" t="s">
        <v>21</v>
      </c>
      <c r="F4781">
        <v>2.4</v>
      </c>
      <c r="G4781">
        <v>41484</v>
      </c>
      <c r="H4781">
        <v>183</v>
      </c>
      <c r="I4781">
        <v>171</v>
      </c>
      <c r="J4781">
        <v>1</v>
      </c>
      <c r="K4781" t="s">
        <v>140</v>
      </c>
      <c r="L4781" t="s">
        <v>34</v>
      </c>
      <c r="M4781" t="s">
        <v>28</v>
      </c>
      <c r="N4781" t="s">
        <v>45</v>
      </c>
      <c r="O4781" t="s">
        <v>29</v>
      </c>
      <c r="P4781">
        <v>30</v>
      </c>
      <c r="Q4781" t="s">
        <v>57</v>
      </c>
      <c r="R4781">
        <v>15502</v>
      </c>
      <c r="S4781" t="str">
        <f t="shared" si="74"/>
        <v>0-50K</v>
      </c>
    </row>
    <row r="4782" spans="1:19" x14ac:dyDescent="0.3">
      <c r="A4782" t="s">
        <v>53</v>
      </c>
      <c r="B4782" t="s">
        <v>77</v>
      </c>
      <c r="C4782">
        <v>2011</v>
      </c>
      <c r="D4782" t="s">
        <v>20</v>
      </c>
      <c r="E4782" t="s">
        <v>21</v>
      </c>
      <c r="F4782">
        <v>2.5</v>
      </c>
      <c r="G4782">
        <v>128350</v>
      </c>
      <c r="H4782">
        <v>160</v>
      </c>
      <c r="I4782">
        <v>168</v>
      </c>
      <c r="J4782">
        <v>5</v>
      </c>
      <c r="K4782">
        <v>0</v>
      </c>
      <c r="L4782" t="s">
        <v>43</v>
      </c>
      <c r="M4782" t="s">
        <v>44</v>
      </c>
      <c r="N4782" t="s">
        <v>23</v>
      </c>
      <c r="O4782" t="s">
        <v>24</v>
      </c>
      <c r="P4782">
        <v>33</v>
      </c>
      <c r="Q4782" t="s">
        <v>64</v>
      </c>
      <c r="R4782">
        <v>12941</v>
      </c>
      <c r="S4782" t="str">
        <f t="shared" si="74"/>
        <v>100K-150K</v>
      </c>
    </row>
    <row r="4783" spans="1:19" x14ac:dyDescent="0.3">
      <c r="A4783" t="s">
        <v>31</v>
      </c>
      <c r="B4783" t="s">
        <v>99</v>
      </c>
      <c r="C4783">
        <v>2010</v>
      </c>
      <c r="D4783" t="s">
        <v>20</v>
      </c>
      <c r="E4783" t="s">
        <v>67</v>
      </c>
      <c r="F4783">
        <v>3.1</v>
      </c>
      <c r="G4783">
        <v>119324</v>
      </c>
      <c r="H4783">
        <v>225</v>
      </c>
      <c r="I4783">
        <v>197</v>
      </c>
      <c r="J4783">
        <v>4</v>
      </c>
      <c r="K4783">
        <v>1</v>
      </c>
      <c r="L4783" t="s">
        <v>40</v>
      </c>
      <c r="M4783" t="s">
        <v>72</v>
      </c>
      <c r="N4783" t="s">
        <v>23</v>
      </c>
      <c r="O4783" t="s">
        <v>24</v>
      </c>
      <c r="P4783">
        <v>26</v>
      </c>
      <c r="Q4783" t="s">
        <v>91</v>
      </c>
      <c r="R4783">
        <v>3220</v>
      </c>
      <c r="S4783" t="str">
        <f t="shared" si="74"/>
        <v>100K-150K</v>
      </c>
    </row>
    <row r="4784" spans="1:19" x14ac:dyDescent="0.3">
      <c r="A4784" t="s">
        <v>38</v>
      </c>
      <c r="B4784" t="s">
        <v>39</v>
      </c>
      <c r="C4784">
        <v>2009</v>
      </c>
      <c r="D4784" t="s">
        <v>20</v>
      </c>
      <c r="E4784" t="s">
        <v>21</v>
      </c>
      <c r="F4784">
        <v>3.2</v>
      </c>
      <c r="G4784">
        <v>190460</v>
      </c>
      <c r="H4784">
        <v>211</v>
      </c>
      <c r="I4784">
        <v>221</v>
      </c>
      <c r="J4784">
        <v>3</v>
      </c>
      <c r="K4784">
        <v>0</v>
      </c>
      <c r="L4784" t="s">
        <v>34</v>
      </c>
      <c r="M4784" t="s">
        <v>22</v>
      </c>
      <c r="N4784" t="s">
        <v>23</v>
      </c>
      <c r="O4784" t="s">
        <v>24</v>
      </c>
      <c r="P4784">
        <v>27</v>
      </c>
      <c r="Q4784" t="s">
        <v>37</v>
      </c>
      <c r="R4784">
        <v>4407</v>
      </c>
      <c r="S4784" t="str">
        <f t="shared" si="74"/>
        <v>150K-200K</v>
      </c>
    </row>
    <row r="4785" spans="1:19" x14ac:dyDescent="0.3">
      <c r="A4785" t="s">
        <v>26</v>
      </c>
      <c r="B4785" t="s">
        <v>58</v>
      </c>
      <c r="C4785">
        <v>2021</v>
      </c>
      <c r="D4785" t="s">
        <v>20</v>
      </c>
      <c r="E4785" t="s">
        <v>21</v>
      </c>
      <c r="F4785">
        <v>2</v>
      </c>
      <c r="G4785">
        <v>23245</v>
      </c>
      <c r="H4785">
        <v>163</v>
      </c>
      <c r="I4785">
        <v>148</v>
      </c>
      <c r="J4785">
        <v>1</v>
      </c>
      <c r="K4785">
        <v>0</v>
      </c>
      <c r="L4785" t="s">
        <v>43</v>
      </c>
      <c r="M4785" t="s">
        <v>59</v>
      </c>
      <c r="N4785" t="s">
        <v>23</v>
      </c>
      <c r="O4785" t="s">
        <v>60</v>
      </c>
      <c r="P4785">
        <v>38</v>
      </c>
      <c r="Q4785" t="s">
        <v>48</v>
      </c>
      <c r="R4785">
        <v>23641</v>
      </c>
      <c r="S4785" t="str">
        <f t="shared" si="74"/>
        <v>0-50K</v>
      </c>
    </row>
    <row r="4786" spans="1:19" x14ac:dyDescent="0.3">
      <c r="A4786" t="s">
        <v>53</v>
      </c>
      <c r="B4786" t="s">
        <v>54</v>
      </c>
      <c r="C4786">
        <v>2020</v>
      </c>
      <c r="D4786" t="s">
        <v>20</v>
      </c>
      <c r="E4786" t="s">
        <v>21</v>
      </c>
      <c r="F4786">
        <v>2.2999999999999998</v>
      </c>
      <c r="G4786">
        <v>62820</v>
      </c>
      <c r="H4786">
        <v>180</v>
      </c>
      <c r="I4786">
        <v>189</v>
      </c>
      <c r="J4786">
        <v>3</v>
      </c>
      <c r="K4786" t="s">
        <v>140</v>
      </c>
      <c r="L4786" t="s">
        <v>34</v>
      </c>
      <c r="M4786" t="s">
        <v>140</v>
      </c>
      <c r="N4786" t="s">
        <v>23</v>
      </c>
      <c r="O4786" t="s">
        <v>60</v>
      </c>
      <c r="P4786">
        <v>34</v>
      </c>
      <c r="Q4786" t="s">
        <v>46</v>
      </c>
      <c r="R4786">
        <v>30446</v>
      </c>
      <c r="S4786" t="str">
        <f t="shared" si="74"/>
        <v>50K-100K</v>
      </c>
    </row>
    <row r="4787" spans="1:19" x14ac:dyDescent="0.3">
      <c r="A4787" t="s">
        <v>49</v>
      </c>
      <c r="B4787" t="s">
        <v>93</v>
      </c>
      <c r="C4787">
        <v>2010</v>
      </c>
      <c r="D4787" t="s">
        <v>20</v>
      </c>
      <c r="E4787" t="s">
        <v>140</v>
      </c>
      <c r="F4787">
        <v>2.5</v>
      </c>
      <c r="G4787">
        <v>181903</v>
      </c>
      <c r="H4787">
        <v>214</v>
      </c>
      <c r="I4787">
        <v>209</v>
      </c>
      <c r="J4787">
        <v>2</v>
      </c>
      <c r="K4787" t="s">
        <v>140</v>
      </c>
      <c r="L4787" t="s">
        <v>34</v>
      </c>
      <c r="M4787" t="s">
        <v>52</v>
      </c>
      <c r="N4787" t="s">
        <v>23</v>
      </c>
      <c r="O4787" t="s">
        <v>24</v>
      </c>
      <c r="P4787">
        <v>31</v>
      </c>
      <c r="Q4787" t="s">
        <v>37</v>
      </c>
      <c r="R4787">
        <v>1235</v>
      </c>
      <c r="S4787" t="str">
        <f t="shared" si="74"/>
        <v>150K-200K</v>
      </c>
    </row>
    <row r="4788" spans="1:19" x14ac:dyDescent="0.3">
      <c r="A4788" t="s">
        <v>80</v>
      </c>
      <c r="B4788" t="s">
        <v>83</v>
      </c>
      <c r="C4788">
        <v>2006</v>
      </c>
      <c r="D4788" t="s">
        <v>20</v>
      </c>
      <c r="E4788" t="s">
        <v>140</v>
      </c>
      <c r="F4788">
        <v>2.5</v>
      </c>
      <c r="G4788">
        <v>184644</v>
      </c>
      <c r="H4788">
        <v>301</v>
      </c>
      <c r="I4788">
        <v>277</v>
      </c>
      <c r="J4788">
        <v>4</v>
      </c>
      <c r="K4788">
        <v>0</v>
      </c>
      <c r="L4788" t="s">
        <v>34</v>
      </c>
      <c r="M4788" t="s">
        <v>72</v>
      </c>
      <c r="N4788" t="s">
        <v>84</v>
      </c>
      <c r="O4788" t="s">
        <v>95</v>
      </c>
      <c r="P4788">
        <v>22</v>
      </c>
      <c r="Q4788" t="s">
        <v>25</v>
      </c>
      <c r="R4788">
        <v>500</v>
      </c>
      <c r="S4788" t="str">
        <f t="shared" si="74"/>
        <v>150K-200K</v>
      </c>
    </row>
    <row r="4789" spans="1:19" x14ac:dyDescent="0.3">
      <c r="A4789" t="s">
        <v>41</v>
      </c>
      <c r="B4789" t="s">
        <v>42</v>
      </c>
      <c r="C4789">
        <v>2018</v>
      </c>
      <c r="D4789" t="s">
        <v>33</v>
      </c>
      <c r="E4789" t="s">
        <v>21</v>
      </c>
      <c r="F4789">
        <v>2.1</v>
      </c>
      <c r="G4789">
        <v>110950</v>
      </c>
      <c r="H4789">
        <v>187</v>
      </c>
      <c r="I4789">
        <v>150</v>
      </c>
      <c r="J4789">
        <v>2</v>
      </c>
      <c r="K4789">
        <v>0</v>
      </c>
      <c r="L4789" t="s">
        <v>34</v>
      </c>
      <c r="M4789" t="s">
        <v>59</v>
      </c>
      <c r="N4789" t="s">
        <v>45</v>
      </c>
      <c r="O4789" t="s">
        <v>29</v>
      </c>
      <c r="P4789">
        <v>46</v>
      </c>
      <c r="Q4789" t="s">
        <v>48</v>
      </c>
      <c r="R4789">
        <v>9066</v>
      </c>
      <c r="S4789" t="str">
        <f t="shared" si="74"/>
        <v>100K-150K</v>
      </c>
    </row>
    <row r="4790" spans="1:19" x14ac:dyDescent="0.3">
      <c r="A4790" t="s">
        <v>26</v>
      </c>
      <c r="B4790" t="s">
        <v>58</v>
      </c>
      <c r="C4790">
        <v>2012</v>
      </c>
      <c r="D4790" t="s">
        <v>20</v>
      </c>
      <c r="E4790" t="s">
        <v>21</v>
      </c>
      <c r="F4790">
        <v>2.9</v>
      </c>
      <c r="G4790">
        <v>248138</v>
      </c>
      <c r="H4790">
        <v>242</v>
      </c>
      <c r="I4790">
        <v>220</v>
      </c>
      <c r="J4790">
        <v>2</v>
      </c>
      <c r="K4790">
        <v>0</v>
      </c>
      <c r="L4790" t="s">
        <v>34</v>
      </c>
      <c r="M4790" t="s">
        <v>72</v>
      </c>
      <c r="N4790" t="s">
        <v>23</v>
      </c>
      <c r="O4790" t="s">
        <v>60</v>
      </c>
      <c r="P4790">
        <v>27</v>
      </c>
      <c r="Q4790" t="s">
        <v>48</v>
      </c>
      <c r="R4790">
        <v>500</v>
      </c>
      <c r="S4790" t="str">
        <f t="shared" si="74"/>
        <v>200K+</v>
      </c>
    </row>
    <row r="4791" spans="1:19" x14ac:dyDescent="0.3">
      <c r="A4791" t="s">
        <v>26</v>
      </c>
      <c r="B4791" t="s">
        <v>101</v>
      </c>
      <c r="C4791">
        <v>2019</v>
      </c>
      <c r="D4791" t="s">
        <v>20</v>
      </c>
      <c r="E4791" t="s">
        <v>21</v>
      </c>
      <c r="F4791">
        <v>2.1</v>
      </c>
      <c r="G4791">
        <v>46473</v>
      </c>
      <c r="H4791">
        <v>166</v>
      </c>
      <c r="I4791">
        <v>162</v>
      </c>
      <c r="J4791">
        <v>1</v>
      </c>
      <c r="K4791">
        <v>1</v>
      </c>
      <c r="L4791" t="s">
        <v>34</v>
      </c>
      <c r="M4791" t="s">
        <v>140</v>
      </c>
      <c r="N4791" t="s">
        <v>45</v>
      </c>
      <c r="O4791" t="s">
        <v>29</v>
      </c>
      <c r="P4791">
        <v>33</v>
      </c>
      <c r="Q4791" t="s">
        <v>64</v>
      </c>
      <c r="R4791">
        <v>9128</v>
      </c>
      <c r="S4791" t="str">
        <f t="shared" si="74"/>
        <v>0-50K</v>
      </c>
    </row>
    <row r="4792" spans="1:19" x14ac:dyDescent="0.3">
      <c r="A4792" t="s">
        <v>18</v>
      </c>
      <c r="B4792" t="s">
        <v>66</v>
      </c>
      <c r="C4792">
        <v>2022</v>
      </c>
      <c r="D4792" t="s">
        <v>20</v>
      </c>
      <c r="E4792" t="s">
        <v>21</v>
      </c>
      <c r="F4792">
        <v>3.2</v>
      </c>
      <c r="G4792">
        <v>15386</v>
      </c>
      <c r="H4792">
        <v>187</v>
      </c>
      <c r="I4792">
        <v>226</v>
      </c>
      <c r="J4792">
        <v>1</v>
      </c>
      <c r="K4792">
        <v>0</v>
      </c>
      <c r="L4792" t="s">
        <v>40</v>
      </c>
      <c r="M4792" t="s">
        <v>94</v>
      </c>
      <c r="N4792" t="s">
        <v>23</v>
      </c>
      <c r="O4792" t="s">
        <v>24</v>
      </c>
      <c r="P4792">
        <v>30</v>
      </c>
      <c r="Q4792" t="s">
        <v>88</v>
      </c>
      <c r="R4792">
        <v>34412</v>
      </c>
      <c r="S4792" t="str">
        <f t="shared" si="74"/>
        <v>0-50K</v>
      </c>
    </row>
    <row r="4793" spans="1:19" x14ac:dyDescent="0.3">
      <c r="A4793" t="s">
        <v>31</v>
      </c>
      <c r="B4793" t="s">
        <v>99</v>
      </c>
      <c r="C4793">
        <v>2012</v>
      </c>
      <c r="D4793" t="s">
        <v>20</v>
      </c>
      <c r="E4793" t="s">
        <v>21</v>
      </c>
      <c r="F4793">
        <v>2.5</v>
      </c>
      <c r="G4793">
        <v>111304</v>
      </c>
      <c r="H4793">
        <v>163</v>
      </c>
      <c r="I4793">
        <v>187</v>
      </c>
      <c r="J4793">
        <v>4</v>
      </c>
      <c r="K4793">
        <v>1</v>
      </c>
      <c r="L4793" t="s">
        <v>34</v>
      </c>
      <c r="M4793" t="s">
        <v>72</v>
      </c>
      <c r="N4793" t="s">
        <v>23</v>
      </c>
      <c r="O4793" t="s">
        <v>24</v>
      </c>
      <c r="P4793">
        <v>34</v>
      </c>
      <c r="Q4793" t="s">
        <v>57</v>
      </c>
      <c r="R4793">
        <v>5504</v>
      </c>
      <c r="S4793" t="str">
        <f t="shared" si="74"/>
        <v>100K-150K</v>
      </c>
    </row>
    <row r="4794" spans="1:19" x14ac:dyDescent="0.3">
      <c r="A4794" t="s">
        <v>55</v>
      </c>
      <c r="B4794" t="s">
        <v>75</v>
      </c>
      <c r="C4794">
        <v>2008</v>
      </c>
      <c r="D4794" t="s">
        <v>20</v>
      </c>
      <c r="E4794" t="s">
        <v>21</v>
      </c>
      <c r="F4794">
        <v>2</v>
      </c>
      <c r="G4794">
        <v>363742</v>
      </c>
      <c r="H4794">
        <v>175</v>
      </c>
      <c r="I4794">
        <v>169</v>
      </c>
      <c r="J4794">
        <v>3</v>
      </c>
      <c r="K4794">
        <v>0</v>
      </c>
      <c r="L4794" t="s">
        <v>40</v>
      </c>
      <c r="M4794" t="s">
        <v>28</v>
      </c>
      <c r="N4794" t="s">
        <v>45</v>
      </c>
      <c r="O4794" t="s">
        <v>29</v>
      </c>
      <c r="P4794">
        <v>34</v>
      </c>
      <c r="Q4794" t="s">
        <v>46</v>
      </c>
      <c r="R4794">
        <v>500</v>
      </c>
      <c r="S4794" t="str">
        <f t="shared" si="74"/>
        <v>200K+</v>
      </c>
    </row>
    <row r="4795" spans="1:19" x14ac:dyDescent="0.3">
      <c r="A4795" t="s">
        <v>80</v>
      </c>
      <c r="B4795" t="s">
        <v>98</v>
      </c>
      <c r="C4795">
        <v>2024</v>
      </c>
      <c r="D4795" t="s">
        <v>20</v>
      </c>
      <c r="E4795" t="s">
        <v>140</v>
      </c>
      <c r="F4795">
        <v>2</v>
      </c>
      <c r="G4795">
        <v>100</v>
      </c>
      <c r="H4795">
        <v>157</v>
      </c>
      <c r="I4795">
        <v>131</v>
      </c>
      <c r="J4795">
        <v>1</v>
      </c>
      <c r="K4795">
        <v>0</v>
      </c>
      <c r="L4795" t="s">
        <v>34</v>
      </c>
      <c r="M4795" t="s">
        <v>44</v>
      </c>
      <c r="N4795" t="s">
        <v>23</v>
      </c>
      <c r="O4795" t="s">
        <v>24</v>
      </c>
      <c r="P4795">
        <v>36</v>
      </c>
      <c r="Q4795" t="s">
        <v>25</v>
      </c>
      <c r="R4795">
        <v>24483</v>
      </c>
      <c r="S4795" t="str">
        <f t="shared" si="74"/>
        <v>0-50K</v>
      </c>
    </row>
    <row r="4796" spans="1:19" x14ac:dyDescent="0.3">
      <c r="A4796" t="s">
        <v>73</v>
      </c>
      <c r="B4796" t="s">
        <v>97</v>
      </c>
      <c r="C4796">
        <v>2023</v>
      </c>
      <c r="D4796" t="s">
        <v>20</v>
      </c>
      <c r="E4796" t="s">
        <v>21</v>
      </c>
      <c r="F4796">
        <v>1.7</v>
      </c>
      <c r="G4796">
        <v>11318</v>
      </c>
      <c r="H4796">
        <v>148</v>
      </c>
      <c r="I4796">
        <v>135</v>
      </c>
      <c r="J4796">
        <v>1</v>
      </c>
      <c r="K4796">
        <v>0</v>
      </c>
      <c r="L4796" t="s">
        <v>34</v>
      </c>
      <c r="M4796" t="s">
        <v>52</v>
      </c>
      <c r="N4796" t="s">
        <v>45</v>
      </c>
      <c r="O4796" t="s">
        <v>29</v>
      </c>
      <c r="P4796">
        <v>32</v>
      </c>
      <c r="Q4796" t="s">
        <v>37</v>
      </c>
      <c r="R4796">
        <v>45614</v>
      </c>
      <c r="S4796" t="str">
        <f t="shared" si="74"/>
        <v>0-50K</v>
      </c>
    </row>
    <row r="4797" spans="1:19" x14ac:dyDescent="0.3">
      <c r="A4797" t="s">
        <v>38</v>
      </c>
      <c r="B4797" t="s">
        <v>86</v>
      </c>
      <c r="C4797">
        <v>2017</v>
      </c>
      <c r="D4797" t="s">
        <v>20</v>
      </c>
      <c r="E4797" t="s">
        <v>21</v>
      </c>
      <c r="F4797">
        <v>2.5</v>
      </c>
      <c r="G4797">
        <v>100</v>
      </c>
      <c r="H4797">
        <v>240</v>
      </c>
      <c r="I4797">
        <v>229</v>
      </c>
      <c r="J4797">
        <v>1</v>
      </c>
      <c r="K4797">
        <v>1</v>
      </c>
      <c r="L4797" t="s">
        <v>34</v>
      </c>
      <c r="M4797" t="s">
        <v>28</v>
      </c>
      <c r="N4797" t="s">
        <v>84</v>
      </c>
      <c r="O4797" t="s">
        <v>95</v>
      </c>
      <c r="P4797">
        <v>28</v>
      </c>
      <c r="Q4797" t="s">
        <v>140</v>
      </c>
      <c r="R4797">
        <v>16209</v>
      </c>
      <c r="S4797" t="str">
        <f t="shared" si="74"/>
        <v>0-50K</v>
      </c>
    </row>
    <row r="4798" spans="1:19" x14ac:dyDescent="0.3">
      <c r="A4798" t="s">
        <v>18</v>
      </c>
      <c r="B4798" t="s">
        <v>19</v>
      </c>
      <c r="C4798">
        <v>2022</v>
      </c>
      <c r="D4798" t="s">
        <v>20</v>
      </c>
      <c r="E4798" t="s">
        <v>21</v>
      </c>
      <c r="F4798">
        <v>2.5</v>
      </c>
      <c r="G4798">
        <v>27453</v>
      </c>
      <c r="H4798">
        <v>204</v>
      </c>
      <c r="I4798">
        <v>187</v>
      </c>
      <c r="J4798">
        <v>1</v>
      </c>
      <c r="K4798">
        <v>0</v>
      </c>
      <c r="L4798" t="s">
        <v>34</v>
      </c>
      <c r="M4798" t="s">
        <v>59</v>
      </c>
      <c r="N4798" t="s">
        <v>23</v>
      </c>
      <c r="O4798" t="s">
        <v>29</v>
      </c>
      <c r="P4798">
        <v>37</v>
      </c>
      <c r="Q4798" t="s">
        <v>48</v>
      </c>
      <c r="R4798">
        <v>52963</v>
      </c>
      <c r="S4798" t="str">
        <f t="shared" si="74"/>
        <v>0-50K</v>
      </c>
    </row>
    <row r="4799" spans="1:19" x14ac:dyDescent="0.3">
      <c r="A4799" t="s">
        <v>26</v>
      </c>
      <c r="B4799" t="s">
        <v>68</v>
      </c>
      <c r="C4799">
        <v>2011</v>
      </c>
      <c r="D4799" t="s">
        <v>20</v>
      </c>
      <c r="E4799" t="s">
        <v>67</v>
      </c>
      <c r="F4799">
        <v>1.5</v>
      </c>
      <c r="G4799">
        <v>154757</v>
      </c>
      <c r="H4799">
        <v>128</v>
      </c>
      <c r="I4799">
        <v>123</v>
      </c>
      <c r="J4799">
        <v>5</v>
      </c>
      <c r="K4799">
        <v>0</v>
      </c>
      <c r="L4799" t="s">
        <v>43</v>
      </c>
      <c r="M4799" t="s">
        <v>140</v>
      </c>
      <c r="N4799" t="s">
        <v>45</v>
      </c>
      <c r="O4799" t="s">
        <v>29</v>
      </c>
      <c r="P4799">
        <v>35</v>
      </c>
      <c r="Q4799" t="s">
        <v>64</v>
      </c>
      <c r="R4799">
        <v>500</v>
      </c>
      <c r="S4799" t="str">
        <f t="shared" si="74"/>
        <v>150K-200K</v>
      </c>
    </row>
    <row r="4800" spans="1:19" x14ac:dyDescent="0.3">
      <c r="A4800" t="s">
        <v>38</v>
      </c>
      <c r="B4800" t="s">
        <v>47</v>
      </c>
      <c r="C4800">
        <v>2011</v>
      </c>
      <c r="D4800" t="s">
        <v>20</v>
      </c>
      <c r="E4800" t="s">
        <v>21</v>
      </c>
      <c r="F4800">
        <v>2.2999999999999998</v>
      </c>
      <c r="G4800">
        <v>121647</v>
      </c>
      <c r="H4800">
        <v>179</v>
      </c>
      <c r="I4800">
        <v>165</v>
      </c>
      <c r="J4800">
        <v>4</v>
      </c>
      <c r="K4800">
        <v>1</v>
      </c>
      <c r="L4800" t="s">
        <v>43</v>
      </c>
      <c r="M4800" t="s">
        <v>94</v>
      </c>
      <c r="N4800" t="s">
        <v>23</v>
      </c>
      <c r="O4800" t="s">
        <v>24</v>
      </c>
      <c r="P4800">
        <v>37</v>
      </c>
      <c r="Q4800" t="s">
        <v>46</v>
      </c>
      <c r="R4800">
        <v>2376</v>
      </c>
      <c r="S4800" t="str">
        <f t="shared" si="74"/>
        <v>100K-150K</v>
      </c>
    </row>
    <row r="4801" spans="1:19" x14ac:dyDescent="0.3">
      <c r="A4801" t="s">
        <v>55</v>
      </c>
      <c r="B4801" t="s">
        <v>78</v>
      </c>
      <c r="C4801">
        <v>2013</v>
      </c>
      <c r="D4801" t="s">
        <v>20</v>
      </c>
      <c r="E4801" t="s">
        <v>21</v>
      </c>
      <c r="F4801">
        <v>2</v>
      </c>
      <c r="G4801">
        <v>228581</v>
      </c>
      <c r="H4801">
        <v>187</v>
      </c>
      <c r="I4801">
        <v>167</v>
      </c>
      <c r="J4801">
        <v>3</v>
      </c>
      <c r="K4801">
        <v>0</v>
      </c>
      <c r="L4801" t="s">
        <v>140</v>
      </c>
      <c r="M4801" t="s">
        <v>22</v>
      </c>
      <c r="N4801" t="s">
        <v>45</v>
      </c>
      <c r="O4801" t="s">
        <v>29</v>
      </c>
      <c r="P4801">
        <v>37</v>
      </c>
      <c r="Q4801" t="s">
        <v>48</v>
      </c>
      <c r="R4801">
        <v>500</v>
      </c>
      <c r="S4801" t="str">
        <f t="shared" si="74"/>
        <v>200K+</v>
      </c>
    </row>
    <row r="4802" spans="1:19" x14ac:dyDescent="0.3">
      <c r="A4802" t="s">
        <v>80</v>
      </c>
      <c r="B4802" t="s">
        <v>102</v>
      </c>
      <c r="C4802">
        <v>2017</v>
      </c>
      <c r="D4802" t="s">
        <v>20</v>
      </c>
      <c r="E4802" t="s">
        <v>21</v>
      </c>
      <c r="F4802">
        <v>3.3</v>
      </c>
      <c r="G4802">
        <v>79930</v>
      </c>
      <c r="H4802">
        <v>237</v>
      </c>
      <c r="I4802">
        <v>219</v>
      </c>
      <c r="J4802">
        <v>2</v>
      </c>
      <c r="K4802">
        <v>0</v>
      </c>
      <c r="L4802" t="s">
        <v>34</v>
      </c>
      <c r="M4802" t="s">
        <v>28</v>
      </c>
      <c r="N4802" t="s">
        <v>23</v>
      </c>
      <c r="O4802" t="s">
        <v>24</v>
      </c>
      <c r="P4802">
        <v>22</v>
      </c>
      <c r="Q4802" t="s">
        <v>57</v>
      </c>
      <c r="R4802">
        <v>15053</v>
      </c>
      <c r="S4802" t="str">
        <f t="shared" ref="S4802:S4865" si="75">IF(G4802&lt;=50000,"0-50K",IF(G4802&lt;=100000,"50K-100K",IF(G4802&lt;=150000,"100K-150K",IF(G4802&lt;=200000,"150K-200K","200K+"))))</f>
        <v>50K-100K</v>
      </c>
    </row>
    <row r="4803" spans="1:19" x14ac:dyDescent="0.3">
      <c r="A4803" t="s">
        <v>41</v>
      </c>
      <c r="B4803" t="s">
        <v>103</v>
      </c>
      <c r="C4803">
        <v>2013</v>
      </c>
      <c r="D4803" t="s">
        <v>20</v>
      </c>
      <c r="E4803" t="s">
        <v>21</v>
      </c>
      <c r="F4803">
        <v>2.8</v>
      </c>
      <c r="G4803">
        <v>69679</v>
      </c>
      <c r="H4803">
        <v>224</v>
      </c>
      <c r="I4803">
        <v>215</v>
      </c>
      <c r="J4803">
        <v>3</v>
      </c>
      <c r="K4803">
        <v>1</v>
      </c>
      <c r="L4803" t="s">
        <v>34</v>
      </c>
      <c r="M4803" t="s">
        <v>59</v>
      </c>
      <c r="N4803" t="s">
        <v>23</v>
      </c>
      <c r="O4803" t="s">
        <v>29</v>
      </c>
      <c r="P4803">
        <v>32</v>
      </c>
      <c r="Q4803" t="s">
        <v>57</v>
      </c>
      <c r="R4803">
        <v>8654</v>
      </c>
      <c r="S4803" t="str">
        <f t="shared" si="75"/>
        <v>50K-100K</v>
      </c>
    </row>
    <row r="4804" spans="1:19" x14ac:dyDescent="0.3">
      <c r="A4804" t="s">
        <v>53</v>
      </c>
      <c r="B4804" t="s">
        <v>77</v>
      </c>
      <c r="C4804">
        <v>2005</v>
      </c>
      <c r="D4804" t="s">
        <v>20</v>
      </c>
      <c r="E4804" t="s">
        <v>21</v>
      </c>
      <c r="F4804">
        <v>2.9</v>
      </c>
      <c r="G4804">
        <v>109740</v>
      </c>
      <c r="H4804">
        <v>228</v>
      </c>
      <c r="I4804">
        <v>220</v>
      </c>
      <c r="J4804">
        <v>4</v>
      </c>
      <c r="K4804">
        <v>0</v>
      </c>
      <c r="L4804" t="s">
        <v>40</v>
      </c>
      <c r="M4804" t="s">
        <v>35</v>
      </c>
      <c r="N4804" t="s">
        <v>23</v>
      </c>
      <c r="O4804" t="s">
        <v>24</v>
      </c>
      <c r="P4804">
        <v>32</v>
      </c>
      <c r="Q4804" t="s">
        <v>64</v>
      </c>
      <c r="R4804">
        <v>6246</v>
      </c>
      <c r="S4804" t="str">
        <f t="shared" si="75"/>
        <v>100K-150K</v>
      </c>
    </row>
    <row r="4805" spans="1:19" x14ac:dyDescent="0.3">
      <c r="A4805" t="s">
        <v>49</v>
      </c>
      <c r="B4805" t="s">
        <v>100</v>
      </c>
      <c r="C4805">
        <v>2018</v>
      </c>
      <c r="D4805" t="s">
        <v>20</v>
      </c>
      <c r="E4805" t="s">
        <v>21</v>
      </c>
      <c r="F4805">
        <v>2.5</v>
      </c>
      <c r="G4805">
        <v>42162</v>
      </c>
      <c r="H4805">
        <v>135</v>
      </c>
      <c r="I4805">
        <v>109</v>
      </c>
      <c r="J4805">
        <v>2</v>
      </c>
      <c r="K4805">
        <v>0</v>
      </c>
      <c r="L4805" t="s">
        <v>43</v>
      </c>
      <c r="M4805" t="s">
        <v>28</v>
      </c>
      <c r="N4805" t="s">
        <v>45</v>
      </c>
      <c r="O4805" t="s">
        <v>24</v>
      </c>
      <c r="P4805">
        <v>36</v>
      </c>
      <c r="Q4805" t="s">
        <v>25</v>
      </c>
      <c r="R4805">
        <v>13251</v>
      </c>
      <c r="S4805" t="str">
        <f t="shared" si="75"/>
        <v>0-50K</v>
      </c>
    </row>
    <row r="4806" spans="1:19" x14ac:dyDescent="0.3">
      <c r="A4806" t="s">
        <v>55</v>
      </c>
      <c r="B4806" t="s">
        <v>78</v>
      </c>
      <c r="C4806">
        <v>2013</v>
      </c>
      <c r="D4806" t="s">
        <v>33</v>
      </c>
      <c r="E4806" t="s">
        <v>140</v>
      </c>
      <c r="F4806">
        <v>2.2000000000000002</v>
      </c>
      <c r="G4806">
        <v>204641</v>
      </c>
      <c r="H4806">
        <v>176</v>
      </c>
      <c r="I4806">
        <v>156</v>
      </c>
      <c r="J4806">
        <v>4</v>
      </c>
      <c r="K4806">
        <v>1</v>
      </c>
      <c r="L4806" t="s">
        <v>140</v>
      </c>
      <c r="M4806" t="s">
        <v>52</v>
      </c>
      <c r="N4806" t="s">
        <v>45</v>
      </c>
      <c r="O4806" t="s">
        <v>24</v>
      </c>
      <c r="P4806">
        <v>55</v>
      </c>
      <c r="Q4806" t="s">
        <v>140</v>
      </c>
      <c r="R4806">
        <v>500</v>
      </c>
      <c r="S4806" t="str">
        <f t="shared" si="75"/>
        <v>200K+</v>
      </c>
    </row>
    <row r="4807" spans="1:19" x14ac:dyDescent="0.3">
      <c r="A4807" t="s">
        <v>26</v>
      </c>
      <c r="B4807" t="s">
        <v>101</v>
      </c>
      <c r="C4807">
        <v>2005</v>
      </c>
      <c r="D4807" t="s">
        <v>20</v>
      </c>
      <c r="E4807" t="s">
        <v>140</v>
      </c>
      <c r="F4807">
        <v>2.5</v>
      </c>
      <c r="G4807">
        <v>213396</v>
      </c>
      <c r="H4807">
        <v>118</v>
      </c>
      <c r="I4807">
        <v>118</v>
      </c>
      <c r="J4807">
        <v>5</v>
      </c>
      <c r="K4807">
        <v>0</v>
      </c>
      <c r="L4807" t="s">
        <v>34</v>
      </c>
      <c r="M4807" t="s">
        <v>140</v>
      </c>
      <c r="N4807" t="s">
        <v>45</v>
      </c>
      <c r="O4807" t="s">
        <v>29</v>
      </c>
      <c r="P4807">
        <v>36</v>
      </c>
      <c r="Q4807" t="s">
        <v>48</v>
      </c>
      <c r="R4807">
        <v>500</v>
      </c>
      <c r="S4807" t="str">
        <f t="shared" si="75"/>
        <v>200K+</v>
      </c>
    </row>
    <row r="4808" spans="1:19" x14ac:dyDescent="0.3">
      <c r="A4808" t="s">
        <v>49</v>
      </c>
      <c r="B4808" t="s">
        <v>50</v>
      </c>
      <c r="C4808">
        <v>2021</v>
      </c>
      <c r="D4808" t="s">
        <v>20</v>
      </c>
      <c r="E4808" t="s">
        <v>140</v>
      </c>
      <c r="F4808">
        <v>2.5</v>
      </c>
      <c r="G4808">
        <v>65417</v>
      </c>
      <c r="H4808">
        <v>187</v>
      </c>
      <c r="I4808">
        <v>129</v>
      </c>
      <c r="J4808">
        <v>1</v>
      </c>
      <c r="K4808">
        <v>0</v>
      </c>
      <c r="L4808" t="s">
        <v>40</v>
      </c>
      <c r="M4808" t="s">
        <v>28</v>
      </c>
      <c r="N4808" t="s">
        <v>45</v>
      </c>
      <c r="O4808" t="s">
        <v>24</v>
      </c>
      <c r="P4808">
        <v>32</v>
      </c>
      <c r="Q4808" t="s">
        <v>30</v>
      </c>
      <c r="R4808">
        <v>11359</v>
      </c>
      <c r="S4808" t="str">
        <f t="shared" si="75"/>
        <v>50K-100K</v>
      </c>
    </row>
    <row r="4809" spans="1:19" x14ac:dyDescent="0.3">
      <c r="A4809" t="s">
        <v>31</v>
      </c>
      <c r="B4809" t="s">
        <v>85</v>
      </c>
      <c r="C4809">
        <v>2015</v>
      </c>
      <c r="D4809" t="s">
        <v>20</v>
      </c>
      <c r="E4809" t="s">
        <v>21</v>
      </c>
      <c r="F4809">
        <v>2.1</v>
      </c>
      <c r="G4809">
        <v>206856</v>
      </c>
      <c r="H4809">
        <v>187</v>
      </c>
      <c r="I4809">
        <v>187</v>
      </c>
      <c r="J4809">
        <v>3</v>
      </c>
      <c r="K4809">
        <v>0</v>
      </c>
      <c r="L4809" t="s">
        <v>43</v>
      </c>
      <c r="M4809" t="s">
        <v>140</v>
      </c>
      <c r="N4809" t="s">
        <v>23</v>
      </c>
      <c r="O4809" t="s">
        <v>24</v>
      </c>
      <c r="P4809">
        <v>34</v>
      </c>
      <c r="Q4809" t="s">
        <v>91</v>
      </c>
      <c r="R4809">
        <v>2726</v>
      </c>
      <c r="S4809" t="str">
        <f t="shared" si="75"/>
        <v>200K+</v>
      </c>
    </row>
    <row r="4810" spans="1:19" x14ac:dyDescent="0.3">
      <c r="A4810" t="s">
        <v>55</v>
      </c>
      <c r="B4810" t="s">
        <v>78</v>
      </c>
      <c r="C4810">
        <v>2014</v>
      </c>
      <c r="D4810" t="s">
        <v>20</v>
      </c>
      <c r="E4810" t="s">
        <v>21</v>
      </c>
      <c r="F4810">
        <v>2.4</v>
      </c>
      <c r="G4810">
        <v>122454</v>
      </c>
      <c r="H4810">
        <v>182</v>
      </c>
      <c r="I4810">
        <v>172</v>
      </c>
      <c r="J4810">
        <v>2</v>
      </c>
      <c r="K4810">
        <v>0</v>
      </c>
      <c r="L4810" t="s">
        <v>34</v>
      </c>
      <c r="M4810" t="s">
        <v>94</v>
      </c>
      <c r="N4810" t="s">
        <v>45</v>
      </c>
      <c r="O4810" t="s">
        <v>29</v>
      </c>
      <c r="P4810">
        <v>26</v>
      </c>
      <c r="Q4810" t="s">
        <v>140</v>
      </c>
      <c r="R4810">
        <v>5509</v>
      </c>
      <c r="S4810" t="str">
        <f t="shared" si="75"/>
        <v>100K-150K</v>
      </c>
    </row>
    <row r="4811" spans="1:19" x14ac:dyDescent="0.3">
      <c r="A4811" t="s">
        <v>41</v>
      </c>
      <c r="B4811" t="s">
        <v>96</v>
      </c>
      <c r="C4811">
        <v>2023</v>
      </c>
      <c r="D4811" t="s">
        <v>63</v>
      </c>
      <c r="E4811" t="s">
        <v>21</v>
      </c>
      <c r="F4811">
        <v>1.6</v>
      </c>
      <c r="G4811">
        <v>17315</v>
      </c>
      <c r="H4811">
        <v>187</v>
      </c>
      <c r="I4811">
        <v>106</v>
      </c>
      <c r="J4811">
        <v>1</v>
      </c>
      <c r="K4811">
        <v>0</v>
      </c>
      <c r="L4811" t="s">
        <v>43</v>
      </c>
      <c r="M4811" t="s">
        <v>72</v>
      </c>
      <c r="N4811" t="s">
        <v>45</v>
      </c>
      <c r="O4811" t="s">
        <v>29</v>
      </c>
      <c r="P4811">
        <v>37</v>
      </c>
      <c r="Q4811" t="s">
        <v>64</v>
      </c>
      <c r="R4811">
        <v>20342</v>
      </c>
      <c r="S4811" t="str">
        <f t="shared" si="75"/>
        <v>0-50K</v>
      </c>
    </row>
    <row r="4812" spans="1:19" x14ac:dyDescent="0.3">
      <c r="A4812" t="s">
        <v>18</v>
      </c>
      <c r="B4812" t="s">
        <v>51</v>
      </c>
      <c r="C4812">
        <v>2019</v>
      </c>
      <c r="D4812" t="s">
        <v>63</v>
      </c>
      <c r="E4812" t="s">
        <v>21</v>
      </c>
      <c r="F4812">
        <v>1.6</v>
      </c>
      <c r="G4812">
        <v>114106</v>
      </c>
      <c r="H4812">
        <v>125</v>
      </c>
      <c r="I4812">
        <v>107</v>
      </c>
      <c r="J4812">
        <v>1</v>
      </c>
      <c r="K4812">
        <v>1</v>
      </c>
      <c r="L4812" t="s">
        <v>34</v>
      </c>
      <c r="M4812" t="s">
        <v>72</v>
      </c>
      <c r="N4812" t="s">
        <v>45</v>
      </c>
      <c r="O4812" t="s">
        <v>29</v>
      </c>
      <c r="P4812">
        <v>31</v>
      </c>
      <c r="Q4812" t="s">
        <v>64</v>
      </c>
      <c r="R4812">
        <v>18417</v>
      </c>
      <c r="S4812" t="str">
        <f t="shared" si="75"/>
        <v>100K-150K</v>
      </c>
    </row>
    <row r="4813" spans="1:19" x14ac:dyDescent="0.3">
      <c r="A4813" t="s">
        <v>80</v>
      </c>
      <c r="B4813" t="s">
        <v>102</v>
      </c>
      <c r="C4813">
        <v>2010</v>
      </c>
      <c r="D4813" t="s">
        <v>20</v>
      </c>
      <c r="E4813" t="s">
        <v>21</v>
      </c>
      <c r="F4813">
        <v>3.2</v>
      </c>
      <c r="G4813">
        <v>221799</v>
      </c>
      <c r="H4813">
        <v>187</v>
      </c>
      <c r="I4813">
        <v>240</v>
      </c>
      <c r="J4813">
        <v>5</v>
      </c>
      <c r="K4813" t="s">
        <v>140</v>
      </c>
      <c r="L4813" t="s">
        <v>34</v>
      </c>
      <c r="M4813" t="s">
        <v>94</v>
      </c>
      <c r="N4813" t="s">
        <v>23</v>
      </c>
      <c r="O4813" t="s">
        <v>29</v>
      </c>
      <c r="P4813">
        <v>32</v>
      </c>
      <c r="Q4813" t="s">
        <v>64</v>
      </c>
      <c r="R4813">
        <v>500</v>
      </c>
      <c r="S4813" t="str">
        <f t="shared" si="75"/>
        <v>200K+</v>
      </c>
    </row>
    <row r="4814" spans="1:19" x14ac:dyDescent="0.3">
      <c r="A4814" t="s">
        <v>80</v>
      </c>
      <c r="B4814" t="s">
        <v>102</v>
      </c>
      <c r="C4814">
        <v>2007</v>
      </c>
      <c r="D4814" t="s">
        <v>20</v>
      </c>
      <c r="E4814" t="s">
        <v>21</v>
      </c>
      <c r="F4814">
        <v>2.2000000000000002</v>
      </c>
      <c r="G4814">
        <v>151630</v>
      </c>
      <c r="H4814">
        <v>172</v>
      </c>
      <c r="I4814">
        <v>158</v>
      </c>
      <c r="J4814">
        <v>5</v>
      </c>
      <c r="K4814">
        <v>0</v>
      </c>
      <c r="L4814" t="s">
        <v>43</v>
      </c>
      <c r="M4814" t="s">
        <v>44</v>
      </c>
      <c r="N4814" t="s">
        <v>23</v>
      </c>
      <c r="O4814" t="s">
        <v>24</v>
      </c>
      <c r="P4814">
        <v>32</v>
      </c>
      <c r="Q4814" t="s">
        <v>76</v>
      </c>
      <c r="R4814">
        <v>610</v>
      </c>
      <c r="S4814" t="str">
        <f t="shared" si="75"/>
        <v>150K-200K</v>
      </c>
    </row>
    <row r="4815" spans="1:19" x14ac:dyDescent="0.3">
      <c r="A4815" t="s">
        <v>41</v>
      </c>
      <c r="B4815" t="s">
        <v>96</v>
      </c>
      <c r="C4815">
        <v>2019</v>
      </c>
      <c r="D4815" t="s">
        <v>20</v>
      </c>
      <c r="E4815" t="s">
        <v>21</v>
      </c>
      <c r="F4815">
        <v>2.1</v>
      </c>
      <c r="G4815">
        <v>80801</v>
      </c>
      <c r="H4815">
        <v>166</v>
      </c>
      <c r="I4815">
        <v>173</v>
      </c>
      <c r="J4815">
        <v>2</v>
      </c>
      <c r="K4815">
        <v>1</v>
      </c>
      <c r="L4815" t="s">
        <v>40</v>
      </c>
      <c r="M4815" t="s">
        <v>28</v>
      </c>
      <c r="N4815" t="s">
        <v>45</v>
      </c>
      <c r="O4815" t="s">
        <v>29</v>
      </c>
      <c r="P4815">
        <v>33</v>
      </c>
      <c r="Q4815" t="s">
        <v>91</v>
      </c>
      <c r="R4815">
        <v>6994</v>
      </c>
      <c r="S4815" t="str">
        <f t="shared" si="75"/>
        <v>50K-100K</v>
      </c>
    </row>
    <row r="4816" spans="1:19" x14ac:dyDescent="0.3">
      <c r="A4816" t="s">
        <v>49</v>
      </c>
      <c r="B4816" t="s">
        <v>50</v>
      </c>
      <c r="C4816">
        <v>2015</v>
      </c>
      <c r="D4816" t="s">
        <v>20</v>
      </c>
      <c r="E4816" t="s">
        <v>21</v>
      </c>
      <c r="F4816">
        <v>1.6</v>
      </c>
      <c r="G4816">
        <v>107923</v>
      </c>
      <c r="H4816">
        <v>138</v>
      </c>
      <c r="I4816">
        <v>187</v>
      </c>
      <c r="J4816">
        <v>2</v>
      </c>
      <c r="K4816">
        <v>1</v>
      </c>
      <c r="L4816" t="s">
        <v>40</v>
      </c>
      <c r="M4816" t="s">
        <v>140</v>
      </c>
      <c r="N4816" t="s">
        <v>45</v>
      </c>
      <c r="O4816" t="s">
        <v>29</v>
      </c>
      <c r="P4816">
        <v>41</v>
      </c>
      <c r="Q4816" t="s">
        <v>48</v>
      </c>
      <c r="R4816">
        <v>3080</v>
      </c>
      <c r="S4816" t="str">
        <f t="shared" si="75"/>
        <v>100K-150K</v>
      </c>
    </row>
    <row r="4817" spans="1:19" x14ac:dyDescent="0.3">
      <c r="A4817" t="s">
        <v>41</v>
      </c>
      <c r="B4817" t="s">
        <v>62</v>
      </c>
      <c r="C4817">
        <v>2008</v>
      </c>
      <c r="D4817" t="s">
        <v>20</v>
      </c>
      <c r="E4817" t="s">
        <v>67</v>
      </c>
      <c r="F4817">
        <v>2.7</v>
      </c>
      <c r="G4817">
        <v>237221</v>
      </c>
      <c r="H4817">
        <v>208</v>
      </c>
      <c r="I4817">
        <v>204</v>
      </c>
      <c r="J4817">
        <v>3</v>
      </c>
      <c r="K4817">
        <v>1</v>
      </c>
      <c r="L4817" t="s">
        <v>43</v>
      </c>
      <c r="M4817" t="s">
        <v>44</v>
      </c>
      <c r="N4817" t="s">
        <v>23</v>
      </c>
      <c r="O4817" t="s">
        <v>29</v>
      </c>
      <c r="P4817">
        <v>26</v>
      </c>
      <c r="Q4817" t="s">
        <v>91</v>
      </c>
      <c r="R4817">
        <v>500</v>
      </c>
      <c r="S4817" t="str">
        <f t="shared" si="75"/>
        <v>200K+</v>
      </c>
    </row>
    <row r="4818" spans="1:19" x14ac:dyDescent="0.3">
      <c r="A4818" t="s">
        <v>41</v>
      </c>
      <c r="B4818" t="s">
        <v>42</v>
      </c>
      <c r="C4818">
        <v>2008</v>
      </c>
      <c r="D4818" t="s">
        <v>20</v>
      </c>
      <c r="E4818" t="s">
        <v>140</v>
      </c>
      <c r="F4818">
        <v>1.6</v>
      </c>
      <c r="G4818">
        <v>195517</v>
      </c>
      <c r="H4818">
        <v>133</v>
      </c>
      <c r="I4818">
        <v>120</v>
      </c>
      <c r="J4818">
        <v>5</v>
      </c>
      <c r="K4818">
        <v>0</v>
      </c>
      <c r="L4818" t="s">
        <v>140</v>
      </c>
      <c r="M4818" t="s">
        <v>140</v>
      </c>
      <c r="N4818" t="s">
        <v>45</v>
      </c>
      <c r="O4818" t="s">
        <v>29</v>
      </c>
      <c r="P4818">
        <v>37</v>
      </c>
      <c r="Q4818" t="s">
        <v>140</v>
      </c>
      <c r="R4818">
        <v>500</v>
      </c>
      <c r="S4818" t="str">
        <f t="shared" si="75"/>
        <v>150K-200K</v>
      </c>
    </row>
    <row r="4819" spans="1:19" x14ac:dyDescent="0.3">
      <c r="A4819" t="s">
        <v>26</v>
      </c>
      <c r="B4819" t="s">
        <v>101</v>
      </c>
      <c r="C4819">
        <v>2017</v>
      </c>
      <c r="D4819" t="s">
        <v>33</v>
      </c>
      <c r="E4819" t="s">
        <v>140</v>
      </c>
      <c r="F4819">
        <v>2.2999999999999998</v>
      </c>
      <c r="G4819">
        <v>118503</v>
      </c>
      <c r="H4819">
        <v>191</v>
      </c>
      <c r="I4819">
        <v>199</v>
      </c>
      <c r="J4819">
        <v>2</v>
      </c>
      <c r="K4819" t="s">
        <v>140</v>
      </c>
      <c r="L4819" t="s">
        <v>43</v>
      </c>
      <c r="M4819" t="s">
        <v>94</v>
      </c>
      <c r="N4819" t="s">
        <v>45</v>
      </c>
      <c r="O4819" t="s">
        <v>29</v>
      </c>
      <c r="P4819">
        <v>51</v>
      </c>
      <c r="Q4819" t="s">
        <v>88</v>
      </c>
      <c r="R4819">
        <v>5448</v>
      </c>
      <c r="S4819" t="str">
        <f t="shared" si="75"/>
        <v>100K-150K</v>
      </c>
    </row>
    <row r="4820" spans="1:19" x14ac:dyDescent="0.3">
      <c r="A4820" t="s">
        <v>55</v>
      </c>
      <c r="B4820" t="s">
        <v>75</v>
      </c>
      <c r="C4820">
        <v>2007</v>
      </c>
      <c r="D4820" t="s">
        <v>20</v>
      </c>
      <c r="E4820" t="s">
        <v>21</v>
      </c>
      <c r="F4820">
        <v>2.5</v>
      </c>
      <c r="G4820">
        <v>293909</v>
      </c>
      <c r="H4820">
        <v>171</v>
      </c>
      <c r="I4820">
        <v>172</v>
      </c>
      <c r="J4820">
        <v>3</v>
      </c>
      <c r="K4820">
        <v>0</v>
      </c>
      <c r="L4820" t="s">
        <v>43</v>
      </c>
      <c r="M4820" t="s">
        <v>44</v>
      </c>
      <c r="N4820" t="s">
        <v>45</v>
      </c>
      <c r="O4820" t="s">
        <v>29</v>
      </c>
      <c r="P4820">
        <v>32</v>
      </c>
      <c r="Q4820" t="s">
        <v>37</v>
      </c>
      <c r="R4820">
        <v>500</v>
      </c>
      <c r="S4820" t="str">
        <f t="shared" si="75"/>
        <v>200K+</v>
      </c>
    </row>
    <row r="4821" spans="1:19" x14ac:dyDescent="0.3">
      <c r="A4821" t="s">
        <v>80</v>
      </c>
      <c r="B4821" t="s">
        <v>98</v>
      </c>
      <c r="C4821">
        <v>2006</v>
      </c>
      <c r="D4821" t="s">
        <v>20</v>
      </c>
      <c r="E4821" t="s">
        <v>21</v>
      </c>
      <c r="F4821">
        <v>2.5</v>
      </c>
      <c r="G4821">
        <v>81634</v>
      </c>
      <c r="H4821">
        <v>200</v>
      </c>
      <c r="I4821">
        <v>196</v>
      </c>
      <c r="J4821">
        <v>4</v>
      </c>
      <c r="K4821">
        <v>1</v>
      </c>
      <c r="L4821" t="s">
        <v>43</v>
      </c>
      <c r="M4821" t="s">
        <v>28</v>
      </c>
      <c r="N4821" t="s">
        <v>23</v>
      </c>
      <c r="O4821" t="s">
        <v>24</v>
      </c>
      <c r="P4821">
        <v>39</v>
      </c>
      <c r="Q4821" t="s">
        <v>88</v>
      </c>
      <c r="R4821">
        <v>1508</v>
      </c>
      <c r="S4821" t="str">
        <f t="shared" si="75"/>
        <v>50K-100K</v>
      </c>
    </row>
    <row r="4822" spans="1:19" x14ac:dyDescent="0.3">
      <c r="A4822" t="s">
        <v>31</v>
      </c>
      <c r="B4822" t="s">
        <v>61</v>
      </c>
      <c r="C4822">
        <v>2014</v>
      </c>
      <c r="D4822" t="s">
        <v>20</v>
      </c>
      <c r="E4822" t="s">
        <v>21</v>
      </c>
      <c r="F4822">
        <v>2.5</v>
      </c>
      <c r="G4822">
        <v>10594</v>
      </c>
      <c r="H4822">
        <v>159</v>
      </c>
      <c r="I4822">
        <v>138</v>
      </c>
      <c r="J4822">
        <v>1</v>
      </c>
      <c r="K4822">
        <v>0</v>
      </c>
      <c r="L4822" t="s">
        <v>43</v>
      </c>
      <c r="M4822" t="s">
        <v>72</v>
      </c>
      <c r="N4822" t="s">
        <v>45</v>
      </c>
      <c r="O4822" t="s">
        <v>29</v>
      </c>
      <c r="P4822">
        <v>34</v>
      </c>
      <c r="Q4822" t="s">
        <v>88</v>
      </c>
      <c r="R4822">
        <v>11717</v>
      </c>
      <c r="S4822" t="str">
        <f t="shared" si="75"/>
        <v>0-50K</v>
      </c>
    </row>
    <row r="4823" spans="1:19" x14ac:dyDescent="0.3">
      <c r="A4823" t="s">
        <v>49</v>
      </c>
      <c r="B4823" t="s">
        <v>100</v>
      </c>
      <c r="C4823">
        <v>2016</v>
      </c>
      <c r="D4823" t="s">
        <v>20</v>
      </c>
      <c r="E4823" t="s">
        <v>21</v>
      </c>
      <c r="F4823">
        <v>2.2999999999999998</v>
      </c>
      <c r="G4823">
        <v>45083</v>
      </c>
      <c r="H4823">
        <v>175</v>
      </c>
      <c r="I4823">
        <v>181</v>
      </c>
      <c r="J4823">
        <v>1</v>
      </c>
      <c r="K4823">
        <v>0</v>
      </c>
      <c r="L4823" t="s">
        <v>43</v>
      </c>
      <c r="M4823" t="s">
        <v>28</v>
      </c>
      <c r="N4823" t="s">
        <v>45</v>
      </c>
      <c r="O4823" t="s">
        <v>29</v>
      </c>
      <c r="P4823">
        <v>34</v>
      </c>
      <c r="Q4823" t="s">
        <v>37</v>
      </c>
      <c r="R4823">
        <v>10699</v>
      </c>
      <c r="S4823" t="str">
        <f t="shared" si="75"/>
        <v>0-50K</v>
      </c>
    </row>
    <row r="4824" spans="1:19" x14ac:dyDescent="0.3">
      <c r="A4824" t="s">
        <v>55</v>
      </c>
      <c r="B4824" t="s">
        <v>56</v>
      </c>
      <c r="C4824">
        <v>2010</v>
      </c>
      <c r="D4824" t="s">
        <v>20</v>
      </c>
      <c r="E4824" t="s">
        <v>67</v>
      </c>
      <c r="F4824">
        <v>2.9</v>
      </c>
      <c r="G4824">
        <v>172521</v>
      </c>
      <c r="H4824">
        <v>220</v>
      </c>
      <c r="I4824">
        <v>195</v>
      </c>
      <c r="J4824">
        <v>4</v>
      </c>
      <c r="K4824">
        <v>0</v>
      </c>
      <c r="L4824" t="s">
        <v>34</v>
      </c>
      <c r="M4824" t="s">
        <v>35</v>
      </c>
      <c r="N4824" t="s">
        <v>23</v>
      </c>
      <c r="O4824" t="s">
        <v>24</v>
      </c>
      <c r="P4824">
        <v>26</v>
      </c>
      <c r="Q4824" t="s">
        <v>76</v>
      </c>
      <c r="R4824">
        <v>2520</v>
      </c>
      <c r="S4824" t="str">
        <f t="shared" si="75"/>
        <v>150K-200K</v>
      </c>
    </row>
    <row r="4825" spans="1:19" x14ac:dyDescent="0.3">
      <c r="A4825" t="s">
        <v>31</v>
      </c>
      <c r="B4825" t="s">
        <v>99</v>
      </c>
      <c r="C4825">
        <v>2018</v>
      </c>
      <c r="D4825" t="s">
        <v>63</v>
      </c>
      <c r="E4825" t="s">
        <v>21</v>
      </c>
      <c r="F4825">
        <v>2.1</v>
      </c>
      <c r="G4825">
        <v>81761</v>
      </c>
      <c r="H4825">
        <v>154</v>
      </c>
      <c r="I4825">
        <v>136</v>
      </c>
      <c r="J4825">
        <v>2</v>
      </c>
      <c r="K4825">
        <v>0</v>
      </c>
      <c r="L4825" t="s">
        <v>43</v>
      </c>
      <c r="M4825" t="s">
        <v>94</v>
      </c>
      <c r="N4825" t="s">
        <v>23</v>
      </c>
      <c r="O4825" t="s">
        <v>29</v>
      </c>
      <c r="P4825">
        <v>33</v>
      </c>
      <c r="Q4825" t="s">
        <v>88</v>
      </c>
      <c r="R4825">
        <v>17547</v>
      </c>
      <c r="S4825" t="str">
        <f t="shared" si="75"/>
        <v>50K-100K</v>
      </c>
    </row>
    <row r="4826" spans="1:19" x14ac:dyDescent="0.3">
      <c r="A4826" t="s">
        <v>38</v>
      </c>
      <c r="B4826" t="s">
        <v>86</v>
      </c>
      <c r="C4826">
        <v>2021</v>
      </c>
      <c r="D4826" t="s">
        <v>20</v>
      </c>
      <c r="E4826" t="s">
        <v>21</v>
      </c>
      <c r="F4826">
        <v>3.2</v>
      </c>
      <c r="G4826">
        <v>18137</v>
      </c>
      <c r="H4826">
        <v>240</v>
      </c>
      <c r="I4826">
        <v>220</v>
      </c>
      <c r="J4826">
        <v>1</v>
      </c>
      <c r="K4826">
        <v>0</v>
      </c>
      <c r="L4826" t="s">
        <v>34</v>
      </c>
      <c r="M4826" t="s">
        <v>72</v>
      </c>
      <c r="N4826" t="s">
        <v>84</v>
      </c>
      <c r="O4826" t="s">
        <v>95</v>
      </c>
      <c r="P4826">
        <v>32</v>
      </c>
      <c r="Q4826" t="s">
        <v>91</v>
      </c>
      <c r="R4826">
        <v>28622</v>
      </c>
      <c r="S4826" t="str">
        <f t="shared" si="75"/>
        <v>0-50K</v>
      </c>
    </row>
    <row r="4827" spans="1:19" x14ac:dyDescent="0.3">
      <c r="A4827" t="s">
        <v>18</v>
      </c>
      <c r="B4827" t="s">
        <v>19</v>
      </c>
      <c r="C4827">
        <v>2020</v>
      </c>
      <c r="D4827" t="s">
        <v>20</v>
      </c>
      <c r="E4827" t="s">
        <v>140</v>
      </c>
      <c r="F4827">
        <v>2.4</v>
      </c>
      <c r="G4827">
        <v>77935</v>
      </c>
      <c r="H4827">
        <v>187</v>
      </c>
      <c r="I4827">
        <v>158</v>
      </c>
      <c r="J4827">
        <v>1</v>
      </c>
      <c r="K4827">
        <v>0</v>
      </c>
      <c r="L4827" t="s">
        <v>140</v>
      </c>
      <c r="M4827" t="s">
        <v>28</v>
      </c>
      <c r="N4827" t="s">
        <v>23</v>
      </c>
      <c r="O4827" t="s">
        <v>29</v>
      </c>
      <c r="P4827">
        <v>33</v>
      </c>
      <c r="Q4827" t="s">
        <v>57</v>
      </c>
      <c r="R4827">
        <v>35092</v>
      </c>
      <c r="S4827" t="str">
        <f t="shared" si="75"/>
        <v>50K-100K</v>
      </c>
    </row>
    <row r="4828" spans="1:19" x14ac:dyDescent="0.3">
      <c r="A4828" t="s">
        <v>18</v>
      </c>
      <c r="B4828" t="s">
        <v>51</v>
      </c>
      <c r="C4828">
        <v>2021</v>
      </c>
      <c r="D4828" t="s">
        <v>20</v>
      </c>
      <c r="E4828" t="s">
        <v>140</v>
      </c>
      <c r="F4828">
        <v>2.4</v>
      </c>
      <c r="G4828">
        <v>100</v>
      </c>
      <c r="H4828">
        <v>149</v>
      </c>
      <c r="I4828">
        <v>152</v>
      </c>
      <c r="J4828">
        <v>1</v>
      </c>
      <c r="K4828">
        <v>0</v>
      </c>
      <c r="L4828" t="s">
        <v>34</v>
      </c>
      <c r="M4828" t="s">
        <v>52</v>
      </c>
      <c r="N4828" t="s">
        <v>45</v>
      </c>
      <c r="O4828" t="s">
        <v>29</v>
      </c>
      <c r="P4828">
        <v>27</v>
      </c>
      <c r="Q4828" t="s">
        <v>48</v>
      </c>
      <c r="R4828">
        <v>34464</v>
      </c>
      <c r="S4828" t="str">
        <f t="shared" si="75"/>
        <v>0-50K</v>
      </c>
    </row>
    <row r="4829" spans="1:19" x14ac:dyDescent="0.3">
      <c r="A4829" t="s">
        <v>26</v>
      </c>
      <c r="B4829" t="s">
        <v>58</v>
      </c>
      <c r="C4829">
        <v>2023</v>
      </c>
      <c r="D4829" t="s">
        <v>33</v>
      </c>
      <c r="E4829" t="s">
        <v>21</v>
      </c>
      <c r="F4829">
        <v>2.5</v>
      </c>
      <c r="G4829">
        <v>100</v>
      </c>
      <c r="H4829">
        <v>223</v>
      </c>
      <c r="I4829">
        <v>187</v>
      </c>
      <c r="J4829">
        <v>1</v>
      </c>
      <c r="K4829">
        <v>0</v>
      </c>
      <c r="L4829" t="s">
        <v>34</v>
      </c>
      <c r="M4829" t="s">
        <v>140</v>
      </c>
      <c r="N4829" t="s">
        <v>23</v>
      </c>
      <c r="O4829" t="s">
        <v>24</v>
      </c>
      <c r="P4829">
        <v>33</v>
      </c>
      <c r="Q4829" t="s">
        <v>140</v>
      </c>
      <c r="R4829">
        <v>31604</v>
      </c>
      <c r="S4829" t="str">
        <f t="shared" si="75"/>
        <v>0-50K</v>
      </c>
    </row>
    <row r="4830" spans="1:19" x14ac:dyDescent="0.3">
      <c r="A4830" t="s">
        <v>53</v>
      </c>
      <c r="B4830" t="s">
        <v>77</v>
      </c>
      <c r="C4830">
        <v>2019</v>
      </c>
      <c r="D4830" t="s">
        <v>20</v>
      </c>
      <c r="E4830" t="s">
        <v>21</v>
      </c>
      <c r="F4830">
        <v>2.2999999999999998</v>
      </c>
      <c r="G4830">
        <v>47233</v>
      </c>
      <c r="H4830">
        <v>182</v>
      </c>
      <c r="I4830">
        <v>187</v>
      </c>
      <c r="J4830">
        <v>3</v>
      </c>
      <c r="K4830">
        <v>0</v>
      </c>
      <c r="L4830" t="s">
        <v>140</v>
      </c>
      <c r="M4830" t="s">
        <v>94</v>
      </c>
      <c r="N4830" t="s">
        <v>23</v>
      </c>
      <c r="O4830" t="s">
        <v>24</v>
      </c>
      <c r="P4830">
        <v>30</v>
      </c>
      <c r="Q4830" t="s">
        <v>140</v>
      </c>
      <c r="R4830">
        <v>37260</v>
      </c>
      <c r="S4830" t="str">
        <f t="shared" si="75"/>
        <v>0-50K</v>
      </c>
    </row>
    <row r="4831" spans="1:19" x14ac:dyDescent="0.3">
      <c r="A4831" t="s">
        <v>41</v>
      </c>
      <c r="B4831" t="s">
        <v>62</v>
      </c>
      <c r="C4831">
        <v>2015</v>
      </c>
      <c r="D4831" t="s">
        <v>33</v>
      </c>
      <c r="E4831" t="s">
        <v>140</v>
      </c>
      <c r="F4831">
        <v>2.4</v>
      </c>
      <c r="G4831">
        <v>65689</v>
      </c>
      <c r="H4831">
        <v>178</v>
      </c>
      <c r="I4831">
        <v>182</v>
      </c>
      <c r="J4831">
        <v>2</v>
      </c>
      <c r="K4831">
        <v>0</v>
      </c>
      <c r="L4831" t="s">
        <v>43</v>
      </c>
      <c r="M4831" t="s">
        <v>28</v>
      </c>
      <c r="N4831" t="s">
        <v>23</v>
      </c>
      <c r="O4831" t="s">
        <v>60</v>
      </c>
      <c r="P4831">
        <v>42</v>
      </c>
      <c r="Q4831" t="s">
        <v>57</v>
      </c>
      <c r="R4831">
        <v>10031</v>
      </c>
      <c r="S4831" t="str">
        <f t="shared" si="75"/>
        <v>50K-100K</v>
      </c>
    </row>
    <row r="4832" spans="1:19" x14ac:dyDescent="0.3">
      <c r="A4832" t="s">
        <v>18</v>
      </c>
      <c r="B4832" t="s">
        <v>70</v>
      </c>
      <c r="C4832">
        <v>2019</v>
      </c>
      <c r="D4832" t="s">
        <v>20</v>
      </c>
      <c r="E4832" t="s">
        <v>21</v>
      </c>
      <c r="F4832">
        <v>1.7</v>
      </c>
      <c r="G4832">
        <v>17438</v>
      </c>
      <c r="H4832">
        <v>141</v>
      </c>
      <c r="I4832">
        <v>141</v>
      </c>
      <c r="J4832">
        <v>2</v>
      </c>
      <c r="K4832">
        <v>0</v>
      </c>
      <c r="L4832" t="s">
        <v>43</v>
      </c>
      <c r="M4832" t="s">
        <v>44</v>
      </c>
      <c r="N4832" t="s">
        <v>45</v>
      </c>
      <c r="O4832" t="s">
        <v>29</v>
      </c>
      <c r="P4832">
        <v>32</v>
      </c>
      <c r="Q4832" t="s">
        <v>140</v>
      </c>
      <c r="R4832">
        <v>36494</v>
      </c>
      <c r="S4832" t="str">
        <f t="shared" si="75"/>
        <v>0-50K</v>
      </c>
    </row>
    <row r="4833" spans="1:19" x14ac:dyDescent="0.3">
      <c r="A4833" t="s">
        <v>53</v>
      </c>
      <c r="B4833" t="s">
        <v>71</v>
      </c>
      <c r="C4833">
        <v>2019</v>
      </c>
      <c r="D4833" t="s">
        <v>20</v>
      </c>
      <c r="E4833" t="s">
        <v>140</v>
      </c>
      <c r="F4833">
        <v>2.5</v>
      </c>
      <c r="G4833">
        <v>47139</v>
      </c>
      <c r="H4833">
        <v>167</v>
      </c>
      <c r="I4833">
        <v>155</v>
      </c>
      <c r="J4833">
        <v>1</v>
      </c>
      <c r="K4833">
        <v>1</v>
      </c>
      <c r="L4833" t="s">
        <v>34</v>
      </c>
      <c r="M4833" t="s">
        <v>22</v>
      </c>
      <c r="N4833" t="s">
        <v>45</v>
      </c>
      <c r="O4833" t="s">
        <v>29</v>
      </c>
      <c r="P4833">
        <v>32</v>
      </c>
      <c r="Q4833" t="s">
        <v>64</v>
      </c>
      <c r="R4833">
        <v>19419</v>
      </c>
      <c r="S4833" t="str">
        <f t="shared" si="75"/>
        <v>0-50K</v>
      </c>
    </row>
    <row r="4834" spans="1:19" x14ac:dyDescent="0.3">
      <c r="A4834" t="s">
        <v>31</v>
      </c>
      <c r="B4834" t="s">
        <v>32</v>
      </c>
      <c r="C4834">
        <v>2007</v>
      </c>
      <c r="D4834" t="s">
        <v>20</v>
      </c>
      <c r="E4834" t="s">
        <v>21</v>
      </c>
      <c r="F4834">
        <v>1.5</v>
      </c>
      <c r="G4834">
        <v>78207</v>
      </c>
      <c r="H4834">
        <v>111</v>
      </c>
      <c r="I4834">
        <v>100</v>
      </c>
      <c r="J4834">
        <v>3</v>
      </c>
      <c r="K4834">
        <v>1</v>
      </c>
      <c r="L4834" t="s">
        <v>140</v>
      </c>
      <c r="M4834" t="s">
        <v>28</v>
      </c>
      <c r="N4834" t="s">
        <v>36</v>
      </c>
      <c r="O4834" t="s">
        <v>29</v>
      </c>
      <c r="P4834">
        <v>37</v>
      </c>
      <c r="Q4834" t="s">
        <v>37</v>
      </c>
      <c r="R4834">
        <v>1406</v>
      </c>
      <c r="S4834" t="str">
        <f t="shared" si="75"/>
        <v>50K-100K</v>
      </c>
    </row>
    <row r="4835" spans="1:19" x14ac:dyDescent="0.3">
      <c r="A4835" t="s">
        <v>53</v>
      </c>
      <c r="B4835" t="s">
        <v>71</v>
      </c>
      <c r="C4835">
        <v>2020</v>
      </c>
      <c r="D4835" t="s">
        <v>20</v>
      </c>
      <c r="E4835" t="s">
        <v>21</v>
      </c>
      <c r="F4835">
        <v>2</v>
      </c>
      <c r="G4835">
        <v>60096</v>
      </c>
      <c r="H4835">
        <v>187</v>
      </c>
      <c r="I4835">
        <v>150</v>
      </c>
      <c r="J4835">
        <v>1</v>
      </c>
      <c r="K4835">
        <v>0</v>
      </c>
      <c r="L4835" t="s">
        <v>43</v>
      </c>
      <c r="M4835" t="s">
        <v>28</v>
      </c>
      <c r="N4835" t="s">
        <v>45</v>
      </c>
      <c r="O4835" t="s">
        <v>29</v>
      </c>
      <c r="P4835">
        <v>32</v>
      </c>
      <c r="Q4835" t="s">
        <v>57</v>
      </c>
      <c r="R4835">
        <v>26524</v>
      </c>
      <c r="S4835" t="str">
        <f t="shared" si="75"/>
        <v>50K-100K</v>
      </c>
    </row>
    <row r="4836" spans="1:19" x14ac:dyDescent="0.3">
      <c r="A4836" t="s">
        <v>26</v>
      </c>
      <c r="B4836" t="s">
        <v>27</v>
      </c>
      <c r="C4836">
        <v>2021</v>
      </c>
      <c r="D4836" t="s">
        <v>20</v>
      </c>
      <c r="E4836" t="s">
        <v>21</v>
      </c>
      <c r="F4836">
        <v>2</v>
      </c>
      <c r="G4836">
        <v>51837</v>
      </c>
      <c r="H4836">
        <v>158</v>
      </c>
      <c r="I4836">
        <v>146</v>
      </c>
      <c r="J4836">
        <v>1</v>
      </c>
      <c r="K4836">
        <v>0</v>
      </c>
      <c r="L4836" t="s">
        <v>43</v>
      </c>
      <c r="M4836" t="s">
        <v>94</v>
      </c>
      <c r="N4836" t="s">
        <v>23</v>
      </c>
      <c r="O4836" t="s">
        <v>24</v>
      </c>
      <c r="P4836">
        <v>33</v>
      </c>
      <c r="Q4836" t="s">
        <v>57</v>
      </c>
      <c r="R4836">
        <v>18604</v>
      </c>
      <c r="S4836" t="str">
        <f t="shared" si="75"/>
        <v>50K-100K</v>
      </c>
    </row>
    <row r="4837" spans="1:19" x14ac:dyDescent="0.3">
      <c r="A4837" t="s">
        <v>49</v>
      </c>
      <c r="B4837" t="s">
        <v>100</v>
      </c>
      <c r="C4837">
        <v>2015</v>
      </c>
      <c r="D4837" t="s">
        <v>63</v>
      </c>
      <c r="E4837" t="s">
        <v>21</v>
      </c>
      <c r="F4837">
        <v>2.2999999999999998</v>
      </c>
      <c r="G4837">
        <v>87745</v>
      </c>
      <c r="H4837">
        <v>181</v>
      </c>
      <c r="I4837">
        <v>166</v>
      </c>
      <c r="J4837">
        <v>2</v>
      </c>
      <c r="K4837">
        <v>0</v>
      </c>
      <c r="L4837" t="s">
        <v>140</v>
      </c>
      <c r="M4837" t="s">
        <v>52</v>
      </c>
      <c r="N4837" t="s">
        <v>45</v>
      </c>
      <c r="O4837" t="s">
        <v>29</v>
      </c>
      <c r="P4837">
        <v>33</v>
      </c>
      <c r="Q4837" t="s">
        <v>25</v>
      </c>
      <c r="R4837">
        <v>6047</v>
      </c>
      <c r="S4837" t="str">
        <f t="shared" si="75"/>
        <v>50K-100K</v>
      </c>
    </row>
    <row r="4838" spans="1:19" x14ac:dyDescent="0.3">
      <c r="A4838" t="s">
        <v>31</v>
      </c>
      <c r="B4838" t="s">
        <v>61</v>
      </c>
      <c r="C4838">
        <v>2023</v>
      </c>
      <c r="D4838" t="s">
        <v>20</v>
      </c>
      <c r="E4838" t="s">
        <v>140</v>
      </c>
      <c r="F4838">
        <v>2.5</v>
      </c>
      <c r="G4838">
        <v>100</v>
      </c>
      <c r="H4838">
        <v>130</v>
      </c>
      <c r="I4838">
        <v>108</v>
      </c>
      <c r="J4838">
        <v>1</v>
      </c>
      <c r="K4838">
        <v>0</v>
      </c>
      <c r="L4838" t="s">
        <v>140</v>
      </c>
      <c r="M4838" t="s">
        <v>44</v>
      </c>
      <c r="N4838" t="s">
        <v>45</v>
      </c>
      <c r="O4838" t="s">
        <v>29</v>
      </c>
      <c r="P4838">
        <v>38</v>
      </c>
      <c r="Q4838" t="s">
        <v>88</v>
      </c>
      <c r="R4838">
        <v>22813</v>
      </c>
      <c r="S4838" t="str">
        <f t="shared" si="75"/>
        <v>0-50K</v>
      </c>
    </row>
    <row r="4839" spans="1:19" x14ac:dyDescent="0.3">
      <c r="A4839" t="s">
        <v>18</v>
      </c>
      <c r="B4839" t="s">
        <v>70</v>
      </c>
      <c r="C4839">
        <v>2021</v>
      </c>
      <c r="D4839" t="s">
        <v>65</v>
      </c>
      <c r="E4839" t="s">
        <v>21</v>
      </c>
      <c r="F4839">
        <v>0</v>
      </c>
      <c r="G4839">
        <v>26582</v>
      </c>
      <c r="H4839">
        <v>187</v>
      </c>
      <c r="I4839">
        <v>187</v>
      </c>
      <c r="J4839">
        <v>1</v>
      </c>
      <c r="K4839">
        <v>0</v>
      </c>
      <c r="L4839" t="s">
        <v>40</v>
      </c>
      <c r="M4839" t="s">
        <v>94</v>
      </c>
      <c r="N4839" t="s">
        <v>45</v>
      </c>
      <c r="O4839" t="s">
        <v>29</v>
      </c>
      <c r="P4839">
        <v>112</v>
      </c>
      <c r="Q4839" t="s">
        <v>64</v>
      </c>
      <c r="R4839">
        <v>39783</v>
      </c>
      <c r="S4839" t="str">
        <f t="shared" si="75"/>
        <v>0-50K</v>
      </c>
    </row>
    <row r="4840" spans="1:19" x14ac:dyDescent="0.3">
      <c r="A4840" t="s">
        <v>26</v>
      </c>
      <c r="B4840" t="s">
        <v>27</v>
      </c>
      <c r="C4840">
        <v>2013</v>
      </c>
      <c r="D4840" t="s">
        <v>63</v>
      </c>
      <c r="E4840" t="s">
        <v>21</v>
      </c>
      <c r="F4840">
        <v>2.9</v>
      </c>
      <c r="G4840">
        <v>132322</v>
      </c>
      <c r="H4840">
        <v>224</v>
      </c>
      <c r="I4840">
        <v>187</v>
      </c>
      <c r="J4840">
        <v>2</v>
      </c>
      <c r="K4840" t="s">
        <v>140</v>
      </c>
      <c r="L4840" t="s">
        <v>140</v>
      </c>
      <c r="M4840" t="s">
        <v>35</v>
      </c>
      <c r="N4840" t="s">
        <v>23</v>
      </c>
      <c r="O4840" t="s">
        <v>29</v>
      </c>
      <c r="P4840">
        <v>29</v>
      </c>
      <c r="Q4840" t="s">
        <v>91</v>
      </c>
      <c r="R4840">
        <v>2856</v>
      </c>
      <c r="S4840" t="str">
        <f t="shared" si="75"/>
        <v>100K-150K</v>
      </c>
    </row>
    <row r="4841" spans="1:19" x14ac:dyDescent="0.3">
      <c r="A4841" t="s">
        <v>49</v>
      </c>
      <c r="B4841" t="s">
        <v>92</v>
      </c>
      <c r="C4841">
        <v>2012</v>
      </c>
      <c r="D4841" t="s">
        <v>20</v>
      </c>
      <c r="E4841" t="s">
        <v>21</v>
      </c>
      <c r="F4841">
        <v>2.5</v>
      </c>
      <c r="G4841">
        <v>150333</v>
      </c>
      <c r="H4841">
        <v>154</v>
      </c>
      <c r="I4841">
        <v>158</v>
      </c>
      <c r="J4841">
        <v>2</v>
      </c>
      <c r="K4841">
        <v>1</v>
      </c>
      <c r="L4841" t="s">
        <v>34</v>
      </c>
      <c r="M4841" t="s">
        <v>22</v>
      </c>
      <c r="N4841" t="s">
        <v>23</v>
      </c>
      <c r="O4841" t="s">
        <v>24</v>
      </c>
      <c r="P4841">
        <v>34</v>
      </c>
      <c r="Q4841" t="s">
        <v>30</v>
      </c>
      <c r="R4841">
        <v>2032</v>
      </c>
      <c r="S4841" t="str">
        <f t="shared" si="75"/>
        <v>150K-200K</v>
      </c>
    </row>
    <row r="4842" spans="1:19" x14ac:dyDescent="0.3">
      <c r="A4842" t="s">
        <v>55</v>
      </c>
      <c r="B4842" t="s">
        <v>78</v>
      </c>
      <c r="C4842">
        <v>2018</v>
      </c>
      <c r="D4842" t="s">
        <v>33</v>
      </c>
      <c r="E4842" t="s">
        <v>21</v>
      </c>
      <c r="F4842">
        <v>2</v>
      </c>
      <c r="G4842">
        <v>50051</v>
      </c>
      <c r="H4842">
        <v>159</v>
      </c>
      <c r="I4842">
        <v>172</v>
      </c>
      <c r="J4842">
        <v>1</v>
      </c>
      <c r="K4842" t="s">
        <v>140</v>
      </c>
      <c r="L4842" t="s">
        <v>43</v>
      </c>
      <c r="M4842" t="s">
        <v>52</v>
      </c>
      <c r="N4842" t="s">
        <v>45</v>
      </c>
      <c r="O4842" t="s">
        <v>29</v>
      </c>
      <c r="P4842">
        <v>49</v>
      </c>
      <c r="Q4842" t="s">
        <v>46</v>
      </c>
      <c r="R4842">
        <v>11798</v>
      </c>
      <c r="S4842" t="str">
        <f t="shared" si="75"/>
        <v>50K-100K</v>
      </c>
    </row>
    <row r="4843" spans="1:19" x14ac:dyDescent="0.3">
      <c r="A4843" t="s">
        <v>80</v>
      </c>
      <c r="B4843" t="s">
        <v>102</v>
      </c>
      <c r="C4843">
        <v>2011</v>
      </c>
      <c r="D4843" t="s">
        <v>20</v>
      </c>
      <c r="E4843" t="s">
        <v>67</v>
      </c>
      <c r="F4843">
        <v>2</v>
      </c>
      <c r="G4843">
        <v>145128</v>
      </c>
      <c r="H4843">
        <v>152</v>
      </c>
      <c r="I4843">
        <v>145</v>
      </c>
      <c r="J4843">
        <v>5</v>
      </c>
      <c r="K4843">
        <v>1</v>
      </c>
      <c r="L4843" t="s">
        <v>34</v>
      </c>
      <c r="M4843" t="s">
        <v>140</v>
      </c>
      <c r="N4843" t="s">
        <v>23</v>
      </c>
      <c r="O4843" t="s">
        <v>24</v>
      </c>
      <c r="P4843">
        <v>35</v>
      </c>
      <c r="Q4843" t="s">
        <v>25</v>
      </c>
      <c r="R4843">
        <v>3472</v>
      </c>
      <c r="S4843" t="str">
        <f t="shared" si="75"/>
        <v>100K-150K</v>
      </c>
    </row>
    <row r="4844" spans="1:19" x14ac:dyDescent="0.3">
      <c r="A4844" t="s">
        <v>38</v>
      </c>
      <c r="B4844" t="s">
        <v>89</v>
      </c>
      <c r="C4844">
        <v>2022</v>
      </c>
      <c r="D4844" t="s">
        <v>20</v>
      </c>
      <c r="E4844" t="s">
        <v>21</v>
      </c>
      <c r="F4844">
        <v>2.1</v>
      </c>
      <c r="G4844">
        <v>21070</v>
      </c>
      <c r="H4844">
        <v>187</v>
      </c>
      <c r="I4844">
        <v>187</v>
      </c>
      <c r="J4844">
        <v>1</v>
      </c>
      <c r="K4844">
        <v>0</v>
      </c>
      <c r="L4844" t="s">
        <v>140</v>
      </c>
      <c r="M4844" t="s">
        <v>28</v>
      </c>
      <c r="N4844" t="s">
        <v>45</v>
      </c>
      <c r="O4844" t="s">
        <v>29</v>
      </c>
      <c r="P4844">
        <v>34</v>
      </c>
      <c r="Q4844" t="s">
        <v>25</v>
      </c>
      <c r="R4844">
        <v>18683</v>
      </c>
      <c r="S4844" t="str">
        <f t="shared" si="75"/>
        <v>0-50K</v>
      </c>
    </row>
    <row r="4845" spans="1:19" x14ac:dyDescent="0.3">
      <c r="A4845" t="s">
        <v>49</v>
      </c>
      <c r="B4845" t="s">
        <v>92</v>
      </c>
      <c r="C4845">
        <v>2006</v>
      </c>
      <c r="D4845" t="s">
        <v>20</v>
      </c>
      <c r="E4845" t="s">
        <v>21</v>
      </c>
      <c r="F4845">
        <v>2.5</v>
      </c>
      <c r="G4845">
        <v>276898</v>
      </c>
      <c r="H4845">
        <v>201</v>
      </c>
      <c r="I4845">
        <v>197</v>
      </c>
      <c r="J4845">
        <v>4</v>
      </c>
      <c r="K4845" t="s">
        <v>140</v>
      </c>
      <c r="L4845" t="s">
        <v>43</v>
      </c>
      <c r="M4845" t="s">
        <v>140</v>
      </c>
      <c r="N4845" t="s">
        <v>23</v>
      </c>
      <c r="O4845" t="s">
        <v>24</v>
      </c>
      <c r="P4845">
        <v>29</v>
      </c>
      <c r="Q4845" t="s">
        <v>48</v>
      </c>
      <c r="R4845">
        <v>500</v>
      </c>
      <c r="S4845" t="str">
        <f t="shared" si="75"/>
        <v>200K+</v>
      </c>
    </row>
    <row r="4846" spans="1:19" x14ac:dyDescent="0.3">
      <c r="A4846" t="s">
        <v>31</v>
      </c>
      <c r="B4846" t="s">
        <v>61</v>
      </c>
      <c r="C4846">
        <v>2017</v>
      </c>
      <c r="D4846" t="s">
        <v>20</v>
      </c>
      <c r="E4846" t="s">
        <v>21</v>
      </c>
      <c r="F4846">
        <v>2.2999999999999998</v>
      </c>
      <c r="G4846">
        <v>84428</v>
      </c>
      <c r="H4846">
        <v>178</v>
      </c>
      <c r="I4846">
        <v>185</v>
      </c>
      <c r="J4846">
        <v>4</v>
      </c>
      <c r="K4846">
        <v>0</v>
      </c>
      <c r="L4846" t="s">
        <v>43</v>
      </c>
      <c r="M4846" t="s">
        <v>52</v>
      </c>
      <c r="N4846" t="s">
        <v>45</v>
      </c>
      <c r="O4846" t="s">
        <v>29</v>
      </c>
      <c r="P4846">
        <v>33</v>
      </c>
      <c r="Q4846" t="s">
        <v>140</v>
      </c>
      <c r="R4846">
        <v>10982</v>
      </c>
      <c r="S4846" t="str">
        <f t="shared" si="75"/>
        <v>50K-100K</v>
      </c>
    </row>
    <row r="4847" spans="1:19" x14ac:dyDescent="0.3">
      <c r="A4847" t="s">
        <v>53</v>
      </c>
      <c r="B4847" t="s">
        <v>79</v>
      </c>
      <c r="C4847">
        <v>2006</v>
      </c>
      <c r="D4847" t="s">
        <v>20</v>
      </c>
      <c r="E4847" t="s">
        <v>21</v>
      </c>
      <c r="F4847">
        <v>1.6</v>
      </c>
      <c r="G4847">
        <v>160791</v>
      </c>
      <c r="H4847">
        <v>137</v>
      </c>
      <c r="I4847">
        <v>187</v>
      </c>
      <c r="J4847">
        <v>4</v>
      </c>
      <c r="K4847" t="s">
        <v>140</v>
      </c>
      <c r="L4847" t="s">
        <v>40</v>
      </c>
      <c r="M4847" t="s">
        <v>22</v>
      </c>
      <c r="N4847" t="s">
        <v>45</v>
      </c>
      <c r="O4847" t="s">
        <v>29</v>
      </c>
      <c r="P4847">
        <v>37</v>
      </c>
      <c r="Q4847" t="s">
        <v>48</v>
      </c>
      <c r="R4847">
        <v>2925</v>
      </c>
      <c r="S4847" t="str">
        <f t="shared" si="75"/>
        <v>150K-200K</v>
      </c>
    </row>
    <row r="4848" spans="1:19" x14ac:dyDescent="0.3">
      <c r="A4848" t="s">
        <v>31</v>
      </c>
      <c r="B4848" t="s">
        <v>85</v>
      </c>
      <c r="C4848">
        <v>2020</v>
      </c>
      <c r="D4848" t="s">
        <v>20</v>
      </c>
      <c r="E4848" t="s">
        <v>21</v>
      </c>
      <c r="F4848">
        <v>3.5</v>
      </c>
      <c r="G4848">
        <v>98226</v>
      </c>
      <c r="H4848">
        <v>256</v>
      </c>
      <c r="I4848">
        <v>236</v>
      </c>
      <c r="J4848">
        <v>3</v>
      </c>
      <c r="K4848">
        <v>0</v>
      </c>
      <c r="L4848" t="s">
        <v>43</v>
      </c>
      <c r="M4848" t="s">
        <v>52</v>
      </c>
      <c r="N4848" t="s">
        <v>23</v>
      </c>
      <c r="O4848" t="s">
        <v>24</v>
      </c>
      <c r="P4848">
        <v>24</v>
      </c>
      <c r="Q4848" t="s">
        <v>30</v>
      </c>
      <c r="R4848">
        <v>15519</v>
      </c>
      <c r="S4848" t="str">
        <f t="shared" si="75"/>
        <v>50K-100K</v>
      </c>
    </row>
    <row r="4849" spans="1:19" x14ac:dyDescent="0.3">
      <c r="A4849" t="s">
        <v>38</v>
      </c>
      <c r="B4849" t="s">
        <v>86</v>
      </c>
      <c r="C4849">
        <v>2006</v>
      </c>
      <c r="D4849" t="s">
        <v>33</v>
      </c>
      <c r="E4849" t="s">
        <v>21</v>
      </c>
      <c r="F4849">
        <v>4.5</v>
      </c>
      <c r="G4849">
        <v>111895</v>
      </c>
      <c r="H4849">
        <v>187</v>
      </c>
      <c r="I4849">
        <v>326</v>
      </c>
      <c r="J4849">
        <v>4</v>
      </c>
      <c r="K4849">
        <v>0</v>
      </c>
      <c r="L4849" t="s">
        <v>34</v>
      </c>
      <c r="M4849" t="s">
        <v>22</v>
      </c>
      <c r="N4849" t="s">
        <v>84</v>
      </c>
      <c r="O4849" t="s">
        <v>95</v>
      </c>
      <c r="P4849">
        <v>32</v>
      </c>
      <c r="Q4849" t="s">
        <v>46</v>
      </c>
      <c r="R4849">
        <v>1987</v>
      </c>
      <c r="S4849" t="str">
        <f t="shared" si="75"/>
        <v>100K-150K</v>
      </c>
    </row>
    <row r="4850" spans="1:19" x14ac:dyDescent="0.3">
      <c r="A4850" t="s">
        <v>26</v>
      </c>
      <c r="B4850" t="s">
        <v>101</v>
      </c>
      <c r="C4850">
        <v>2007</v>
      </c>
      <c r="D4850" t="s">
        <v>20</v>
      </c>
      <c r="E4850" t="s">
        <v>21</v>
      </c>
      <c r="F4850">
        <v>2.5</v>
      </c>
      <c r="G4850">
        <v>94931</v>
      </c>
      <c r="H4850">
        <v>117</v>
      </c>
      <c r="I4850">
        <v>136</v>
      </c>
      <c r="J4850">
        <v>4</v>
      </c>
      <c r="K4850">
        <v>1</v>
      </c>
      <c r="L4850" t="s">
        <v>34</v>
      </c>
      <c r="M4850" t="s">
        <v>22</v>
      </c>
      <c r="N4850" t="s">
        <v>45</v>
      </c>
      <c r="O4850" t="s">
        <v>29</v>
      </c>
      <c r="P4850">
        <v>38</v>
      </c>
      <c r="Q4850" t="s">
        <v>48</v>
      </c>
      <c r="R4850">
        <v>500</v>
      </c>
      <c r="S4850" t="str">
        <f t="shared" si="75"/>
        <v>50K-100K</v>
      </c>
    </row>
    <row r="4851" spans="1:19" x14ac:dyDescent="0.3">
      <c r="A4851" t="s">
        <v>41</v>
      </c>
      <c r="B4851" t="s">
        <v>103</v>
      </c>
      <c r="C4851">
        <v>2006</v>
      </c>
      <c r="D4851" t="s">
        <v>20</v>
      </c>
      <c r="E4851" t="s">
        <v>67</v>
      </c>
      <c r="F4851">
        <v>2.6</v>
      </c>
      <c r="G4851">
        <v>352984</v>
      </c>
      <c r="H4851">
        <v>196</v>
      </c>
      <c r="I4851">
        <v>174</v>
      </c>
      <c r="J4851">
        <v>4</v>
      </c>
      <c r="K4851">
        <v>0</v>
      </c>
      <c r="L4851" t="s">
        <v>34</v>
      </c>
      <c r="M4851" t="s">
        <v>140</v>
      </c>
      <c r="N4851" t="s">
        <v>23</v>
      </c>
      <c r="O4851" t="s">
        <v>24</v>
      </c>
      <c r="P4851">
        <v>37</v>
      </c>
      <c r="Q4851" t="s">
        <v>88</v>
      </c>
      <c r="R4851">
        <v>500</v>
      </c>
      <c r="S4851" t="str">
        <f t="shared" si="75"/>
        <v>200K+</v>
      </c>
    </row>
    <row r="4852" spans="1:19" x14ac:dyDescent="0.3">
      <c r="A4852" t="s">
        <v>38</v>
      </c>
      <c r="B4852" t="s">
        <v>89</v>
      </c>
      <c r="C4852">
        <v>2005</v>
      </c>
      <c r="D4852" t="s">
        <v>20</v>
      </c>
      <c r="E4852" t="s">
        <v>21</v>
      </c>
      <c r="F4852">
        <v>1.9</v>
      </c>
      <c r="G4852">
        <v>536731</v>
      </c>
      <c r="H4852">
        <v>157</v>
      </c>
      <c r="I4852">
        <v>187</v>
      </c>
      <c r="J4852">
        <v>3</v>
      </c>
      <c r="K4852">
        <v>1</v>
      </c>
      <c r="L4852" t="s">
        <v>34</v>
      </c>
      <c r="M4852" t="s">
        <v>72</v>
      </c>
      <c r="N4852" t="s">
        <v>45</v>
      </c>
      <c r="O4852" t="s">
        <v>29</v>
      </c>
      <c r="P4852">
        <v>35</v>
      </c>
      <c r="Q4852" t="s">
        <v>140</v>
      </c>
      <c r="R4852">
        <v>500</v>
      </c>
      <c r="S4852" t="str">
        <f t="shared" si="75"/>
        <v>200K+</v>
      </c>
    </row>
    <row r="4853" spans="1:19" x14ac:dyDescent="0.3">
      <c r="A4853" t="s">
        <v>73</v>
      </c>
      <c r="B4853" t="s">
        <v>87</v>
      </c>
      <c r="C4853">
        <v>2023</v>
      </c>
      <c r="D4853" t="s">
        <v>33</v>
      </c>
      <c r="E4853" t="s">
        <v>21</v>
      </c>
      <c r="F4853">
        <v>3.3</v>
      </c>
      <c r="G4853">
        <v>11016</v>
      </c>
      <c r="H4853">
        <v>261</v>
      </c>
      <c r="I4853">
        <v>256</v>
      </c>
      <c r="J4853">
        <v>1</v>
      </c>
      <c r="K4853">
        <v>0</v>
      </c>
      <c r="L4853" t="s">
        <v>34</v>
      </c>
      <c r="M4853" t="s">
        <v>94</v>
      </c>
      <c r="N4853" t="s">
        <v>23</v>
      </c>
      <c r="O4853" t="s">
        <v>24</v>
      </c>
      <c r="P4853">
        <v>40</v>
      </c>
      <c r="Q4853" t="s">
        <v>48</v>
      </c>
      <c r="R4853">
        <v>40339</v>
      </c>
      <c r="S4853" t="str">
        <f t="shared" si="75"/>
        <v>0-50K</v>
      </c>
    </row>
    <row r="4854" spans="1:19" x14ac:dyDescent="0.3">
      <c r="A4854" t="s">
        <v>18</v>
      </c>
      <c r="B4854" t="s">
        <v>51</v>
      </c>
      <c r="C4854">
        <v>2008</v>
      </c>
      <c r="D4854" t="s">
        <v>63</v>
      </c>
      <c r="E4854" t="s">
        <v>67</v>
      </c>
      <c r="F4854">
        <v>2.2999999999999998</v>
      </c>
      <c r="G4854">
        <v>157719</v>
      </c>
      <c r="H4854">
        <v>191</v>
      </c>
      <c r="I4854">
        <v>174</v>
      </c>
      <c r="J4854">
        <v>4</v>
      </c>
      <c r="K4854">
        <v>1</v>
      </c>
      <c r="L4854" t="s">
        <v>34</v>
      </c>
      <c r="M4854" t="s">
        <v>44</v>
      </c>
      <c r="N4854" t="s">
        <v>45</v>
      </c>
      <c r="O4854" t="s">
        <v>29</v>
      </c>
      <c r="P4854">
        <v>29</v>
      </c>
      <c r="Q4854" t="s">
        <v>64</v>
      </c>
      <c r="R4854">
        <v>2605</v>
      </c>
      <c r="S4854" t="str">
        <f t="shared" si="75"/>
        <v>150K-200K</v>
      </c>
    </row>
    <row r="4855" spans="1:19" x14ac:dyDescent="0.3">
      <c r="A4855" t="s">
        <v>73</v>
      </c>
      <c r="B4855" t="s">
        <v>74</v>
      </c>
      <c r="C4855">
        <v>2005</v>
      </c>
      <c r="D4855" t="s">
        <v>20</v>
      </c>
      <c r="E4855" t="s">
        <v>67</v>
      </c>
      <c r="F4855">
        <v>2.5</v>
      </c>
      <c r="G4855">
        <v>242555</v>
      </c>
      <c r="H4855">
        <v>242</v>
      </c>
      <c r="I4855">
        <v>229</v>
      </c>
      <c r="J4855">
        <v>3</v>
      </c>
      <c r="K4855">
        <v>1</v>
      </c>
      <c r="L4855" t="s">
        <v>43</v>
      </c>
      <c r="M4855" t="s">
        <v>72</v>
      </c>
      <c r="N4855" t="s">
        <v>23</v>
      </c>
      <c r="O4855" t="s">
        <v>29</v>
      </c>
      <c r="P4855">
        <v>32</v>
      </c>
      <c r="Q4855" t="s">
        <v>30</v>
      </c>
      <c r="R4855">
        <v>500</v>
      </c>
      <c r="S4855" t="str">
        <f t="shared" si="75"/>
        <v>200K+</v>
      </c>
    </row>
    <row r="4856" spans="1:19" x14ac:dyDescent="0.3">
      <c r="A4856" t="s">
        <v>73</v>
      </c>
      <c r="B4856" t="s">
        <v>87</v>
      </c>
      <c r="C4856">
        <v>2007</v>
      </c>
      <c r="D4856" t="s">
        <v>20</v>
      </c>
      <c r="E4856" t="s">
        <v>21</v>
      </c>
      <c r="F4856">
        <v>3.4</v>
      </c>
      <c r="G4856">
        <v>264001</v>
      </c>
      <c r="H4856">
        <v>254</v>
      </c>
      <c r="I4856">
        <v>232</v>
      </c>
      <c r="J4856">
        <v>3</v>
      </c>
      <c r="K4856">
        <v>1</v>
      </c>
      <c r="L4856" t="s">
        <v>43</v>
      </c>
      <c r="M4856" t="s">
        <v>140</v>
      </c>
      <c r="N4856" t="s">
        <v>23</v>
      </c>
      <c r="O4856" t="s">
        <v>24</v>
      </c>
      <c r="P4856">
        <v>24</v>
      </c>
      <c r="Q4856" t="s">
        <v>37</v>
      </c>
      <c r="R4856">
        <v>500</v>
      </c>
      <c r="S4856" t="str">
        <f t="shared" si="75"/>
        <v>200K+</v>
      </c>
    </row>
    <row r="4857" spans="1:19" x14ac:dyDescent="0.3">
      <c r="A4857" t="s">
        <v>41</v>
      </c>
      <c r="B4857" t="s">
        <v>103</v>
      </c>
      <c r="C4857">
        <v>2009</v>
      </c>
      <c r="D4857" t="s">
        <v>20</v>
      </c>
      <c r="E4857" t="s">
        <v>140</v>
      </c>
      <c r="F4857">
        <v>3.2</v>
      </c>
      <c r="G4857">
        <v>185294</v>
      </c>
      <c r="H4857">
        <v>243</v>
      </c>
      <c r="I4857">
        <v>214</v>
      </c>
      <c r="J4857">
        <v>4</v>
      </c>
      <c r="K4857">
        <v>1</v>
      </c>
      <c r="L4857" t="s">
        <v>140</v>
      </c>
      <c r="M4857" t="s">
        <v>44</v>
      </c>
      <c r="N4857" t="s">
        <v>23</v>
      </c>
      <c r="O4857" t="s">
        <v>24</v>
      </c>
      <c r="P4857">
        <v>30</v>
      </c>
      <c r="Q4857" t="s">
        <v>46</v>
      </c>
      <c r="R4857">
        <v>678</v>
      </c>
      <c r="S4857" t="str">
        <f t="shared" si="75"/>
        <v>150K-200K</v>
      </c>
    </row>
    <row r="4858" spans="1:19" x14ac:dyDescent="0.3">
      <c r="A4858" t="s">
        <v>80</v>
      </c>
      <c r="B4858" t="s">
        <v>81</v>
      </c>
      <c r="C4858">
        <v>2019</v>
      </c>
      <c r="D4858" t="s">
        <v>20</v>
      </c>
      <c r="E4858" t="s">
        <v>21</v>
      </c>
      <c r="F4858">
        <v>3.3</v>
      </c>
      <c r="G4858">
        <v>6563</v>
      </c>
      <c r="H4858">
        <v>255</v>
      </c>
      <c r="I4858">
        <v>228</v>
      </c>
      <c r="J4858">
        <v>1</v>
      </c>
      <c r="K4858">
        <v>1</v>
      </c>
      <c r="L4858" t="s">
        <v>34</v>
      </c>
      <c r="M4858" t="s">
        <v>52</v>
      </c>
      <c r="N4858" t="s">
        <v>82</v>
      </c>
      <c r="O4858" t="s">
        <v>24</v>
      </c>
      <c r="P4858">
        <v>21</v>
      </c>
      <c r="Q4858" t="s">
        <v>30</v>
      </c>
      <c r="R4858">
        <v>15546</v>
      </c>
      <c r="S4858" t="str">
        <f t="shared" si="75"/>
        <v>0-50K</v>
      </c>
    </row>
    <row r="4859" spans="1:19" x14ac:dyDescent="0.3">
      <c r="A4859" t="s">
        <v>26</v>
      </c>
      <c r="B4859" t="s">
        <v>68</v>
      </c>
      <c r="C4859">
        <v>2020</v>
      </c>
      <c r="D4859" t="s">
        <v>20</v>
      </c>
      <c r="E4859" t="s">
        <v>140</v>
      </c>
      <c r="F4859">
        <v>1.9</v>
      </c>
      <c r="G4859">
        <v>48481</v>
      </c>
      <c r="H4859">
        <v>164</v>
      </c>
      <c r="I4859">
        <v>149</v>
      </c>
      <c r="J4859">
        <v>1</v>
      </c>
      <c r="K4859">
        <v>0</v>
      </c>
      <c r="L4859" t="s">
        <v>43</v>
      </c>
      <c r="M4859" t="s">
        <v>94</v>
      </c>
      <c r="N4859" t="s">
        <v>45</v>
      </c>
      <c r="O4859" t="s">
        <v>29</v>
      </c>
      <c r="P4859">
        <v>34</v>
      </c>
      <c r="Q4859" t="s">
        <v>48</v>
      </c>
      <c r="R4859">
        <v>15739</v>
      </c>
      <c r="S4859" t="str">
        <f t="shared" si="75"/>
        <v>0-50K</v>
      </c>
    </row>
    <row r="4860" spans="1:19" x14ac:dyDescent="0.3">
      <c r="A4860" t="s">
        <v>31</v>
      </c>
      <c r="B4860" t="s">
        <v>32</v>
      </c>
      <c r="C4860">
        <v>2011</v>
      </c>
      <c r="D4860" t="s">
        <v>20</v>
      </c>
      <c r="E4860" t="s">
        <v>21</v>
      </c>
      <c r="F4860">
        <v>2.1</v>
      </c>
      <c r="G4860">
        <v>207039</v>
      </c>
      <c r="H4860">
        <v>187</v>
      </c>
      <c r="I4860">
        <v>187</v>
      </c>
      <c r="J4860">
        <v>3</v>
      </c>
      <c r="K4860" t="s">
        <v>140</v>
      </c>
      <c r="L4860" t="s">
        <v>34</v>
      </c>
      <c r="M4860" t="s">
        <v>28</v>
      </c>
      <c r="N4860" t="s">
        <v>36</v>
      </c>
      <c r="O4860" t="s">
        <v>24</v>
      </c>
      <c r="P4860">
        <v>32</v>
      </c>
      <c r="Q4860" t="s">
        <v>76</v>
      </c>
      <c r="R4860">
        <v>500</v>
      </c>
      <c r="S4860" t="str">
        <f t="shared" si="75"/>
        <v>200K+</v>
      </c>
    </row>
    <row r="4861" spans="1:19" x14ac:dyDescent="0.3">
      <c r="A4861" t="s">
        <v>38</v>
      </c>
      <c r="B4861" t="s">
        <v>86</v>
      </c>
      <c r="C4861">
        <v>2007</v>
      </c>
      <c r="D4861" t="s">
        <v>20</v>
      </c>
      <c r="E4861" t="s">
        <v>21</v>
      </c>
      <c r="F4861">
        <v>3.8</v>
      </c>
      <c r="G4861">
        <v>343660</v>
      </c>
      <c r="H4861">
        <v>276</v>
      </c>
      <c r="I4861">
        <v>265</v>
      </c>
      <c r="J4861">
        <v>4</v>
      </c>
      <c r="K4861">
        <v>1</v>
      </c>
      <c r="L4861" t="s">
        <v>43</v>
      </c>
      <c r="M4861" t="s">
        <v>52</v>
      </c>
      <c r="N4861" t="s">
        <v>84</v>
      </c>
      <c r="O4861" t="s">
        <v>95</v>
      </c>
      <c r="P4861">
        <v>32</v>
      </c>
      <c r="Q4861" t="s">
        <v>48</v>
      </c>
      <c r="R4861">
        <v>500</v>
      </c>
      <c r="S4861" t="str">
        <f t="shared" si="75"/>
        <v>200K+</v>
      </c>
    </row>
    <row r="4862" spans="1:19" x14ac:dyDescent="0.3">
      <c r="A4862" t="s">
        <v>80</v>
      </c>
      <c r="B4862" t="s">
        <v>83</v>
      </c>
      <c r="C4862">
        <v>2006</v>
      </c>
      <c r="D4862" t="s">
        <v>33</v>
      </c>
      <c r="E4862" t="s">
        <v>67</v>
      </c>
      <c r="F4862">
        <v>5</v>
      </c>
      <c r="G4862">
        <v>172412</v>
      </c>
      <c r="H4862">
        <v>383</v>
      </c>
      <c r="I4862">
        <v>364</v>
      </c>
      <c r="J4862">
        <v>5</v>
      </c>
      <c r="K4862">
        <v>0</v>
      </c>
      <c r="L4862" t="s">
        <v>34</v>
      </c>
      <c r="M4862" t="s">
        <v>94</v>
      </c>
      <c r="N4862" t="s">
        <v>84</v>
      </c>
      <c r="O4862" t="s">
        <v>95</v>
      </c>
      <c r="P4862">
        <v>27</v>
      </c>
      <c r="Q4862" t="s">
        <v>88</v>
      </c>
      <c r="R4862">
        <v>500</v>
      </c>
      <c r="S4862" t="str">
        <f t="shared" si="75"/>
        <v>150K-200K</v>
      </c>
    </row>
    <row r="4863" spans="1:19" x14ac:dyDescent="0.3">
      <c r="A4863" t="s">
        <v>73</v>
      </c>
      <c r="B4863" t="s">
        <v>87</v>
      </c>
      <c r="C4863">
        <v>2015</v>
      </c>
      <c r="D4863" t="s">
        <v>63</v>
      </c>
      <c r="E4863" t="s">
        <v>21</v>
      </c>
      <c r="F4863">
        <v>2.8</v>
      </c>
      <c r="G4863">
        <v>207163</v>
      </c>
      <c r="H4863">
        <v>207</v>
      </c>
      <c r="I4863">
        <v>185</v>
      </c>
      <c r="J4863">
        <v>4</v>
      </c>
      <c r="K4863">
        <v>1</v>
      </c>
      <c r="L4863" t="s">
        <v>34</v>
      </c>
      <c r="M4863" t="s">
        <v>59</v>
      </c>
      <c r="N4863" t="s">
        <v>23</v>
      </c>
      <c r="O4863" t="s">
        <v>29</v>
      </c>
      <c r="P4863">
        <v>30</v>
      </c>
      <c r="Q4863" t="s">
        <v>48</v>
      </c>
      <c r="R4863">
        <v>8892</v>
      </c>
      <c r="S4863" t="str">
        <f t="shared" si="75"/>
        <v>200K+</v>
      </c>
    </row>
    <row r="4864" spans="1:19" x14ac:dyDescent="0.3">
      <c r="A4864" t="s">
        <v>26</v>
      </c>
      <c r="B4864" t="s">
        <v>58</v>
      </c>
      <c r="C4864">
        <v>2006</v>
      </c>
      <c r="D4864" t="s">
        <v>20</v>
      </c>
      <c r="E4864" t="s">
        <v>67</v>
      </c>
      <c r="F4864">
        <v>2.6</v>
      </c>
      <c r="G4864">
        <v>372030</v>
      </c>
      <c r="H4864">
        <v>195</v>
      </c>
      <c r="I4864">
        <v>187</v>
      </c>
      <c r="J4864">
        <v>3</v>
      </c>
      <c r="K4864">
        <v>0</v>
      </c>
      <c r="L4864" t="s">
        <v>40</v>
      </c>
      <c r="M4864" t="s">
        <v>44</v>
      </c>
      <c r="N4864" t="s">
        <v>23</v>
      </c>
      <c r="O4864" t="s">
        <v>24</v>
      </c>
      <c r="P4864">
        <v>29</v>
      </c>
      <c r="Q4864" t="s">
        <v>140</v>
      </c>
      <c r="R4864">
        <v>500</v>
      </c>
      <c r="S4864" t="str">
        <f t="shared" si="75"/>
        <v>200K+</v>
      </c>
    </row>
    <row r="4865" spans="1:19" x14ac:dyDescent="0.3">
      <c r="A4865" t="s">
        <v>38</v>
      </c>
      <c r="B4865" t="s">
        <v>47</v>
      </c>
      <c r="C4865">
        <v>2022</v>
      </c>
      <c r="D4865" t="s">
        <v>20</v>
      </c>
      <c r="E4865" t="s">
        <v>21</v>
      </c>
      <c r="F4865">
        <v>3.2</v>
      </c>
      <c r="G4865">
        <v>36710</v>
      </c>
      <c r="H4865">
        <v>246</v>
      </c>
      <c r="I4865">
        <v>230</v>
      </c>
      <c r="J4865">
        <v>1</v>
      </c>
      <c r="K4865">
        <v>0</v>
      </c>
      <c r="L4865" t="s">
        <v>34</v>
      </c>
      <c r="M4865" t="s">
        <v>44</v>
      </c>
      <c r="N4865" t="s">
        <v>23</v>
      </c>
      <c r="O4865" t="s">
        <v>24</v>
      </c>
      <c r="P4865">
        <v>26</v>
      </c>
      <c r="Q4865" t="s">
        <v>25</v>
      </c>
      <c r="R4865">
        <v>20398</v>
      </c>
      <c r="S4865" t="str">
        <f t="shared" si="75"/>
        <v>0-50K</v>
      </c>
    </row>
    <row r="4866" spans="1:19" x14ac:dyDescent="0.3">
      <c r="A4866" t="s">
        <v>80</v>
      </c>
      <c r="B4866" t="s">
        <v>81</v>
      </c>
      <c r="C4866">
        <v>2023</v>
      </c>
      <c r="D4866" t="s">
        <v>20</v>
      </c>
      <c r="E4866" t="s">
        <v>21</v>
      </c>
      <c r="F4866">
        <v>3.8</v>
      </c>
      <c r="G4866">
        <v>14917</v>
      </c>
      <c r="H4866">
        <v>285</v>
      </c>
      <c r="I4866">
        <v>265</v>
      </c>
      <c r="J4866">
        <v>1</v>
      </c>
      <c r="K4866">
        <v>0</v>
      </c>
      <c r="L4866" t="s">
        <v>34</v>
      </c>
      <c r="M4866" t="s">
        <v>94</v>
      </c>
      <c r="N4866" t="s">
        <v>82</v>
      </c>
      <c r="O4866" t="s">
        <v>60</v>
      </c>
      <c r="P4866">
        <v>18</v>
      </c>
      <c r="Q4866" t="s">
        <v>64</v>
      </c>
      <c r="R4866">
        <v>24546</v>
      </c>
      <c r="S4866" t="str">
        <f t="shared" ref="S4866:S4929" si="76">IF(G4866&lt;=50000,"0-50K",IF(G4866&lt;=100000,"50K-100K",IF(G4866&lt;=150000,"100K-150K",IF(G4866&lt;=200000,"150K-200K","200K+"))))</f>
        <v>0-50K</v>
      </c>
    </row>
    <row r="4867" spans="1:19" x14ac:dyDescent="0.3">
      <c r="A4867" t="s">
        <v>41</v>
      </c>
      <c r="B4867" t="s">
        <v>62</v>
      </c>
      <c r="C4867">
        <v>2021</v>
      </c>
      <c r="D4867" t="s">
        <v>65</v>
      </c>
      <c r="E4867" t="s">
        <v>21</v>
      </c>
      <c r="F4867">
        <v>2.5</v>
      </c>
      <c r="G4867">
        <v>21434</v>
      </c>
      <c r="H4867">
        <v>319</v>
      </c>
      <c r="I4867">
        <v>350</v>
      </c>
      <c r="J4867">
        <v>1</v>
      </c>
      <c r="K4867">
        <v>0</v>
      </c>
      <c r="L4867" t="s">
        <v>43</v>
      </c>
      <c r="M4867" t="s">
        <v>28</v>
      </c>
      <c r="N4867" t="s">
        <v>23</v>
      </c>
      <c r="O4867" t="s">
        <v>24</v>
      </c>
      <c r="P4867">
        <v>110</v>
      </c>
      <c r="Q4867" t="s">
        <v>88</v>
      </c>
      <c r="R4867">
        <v>24462</v>
      </c>
      <c r="S4867" t="str">
        <f t="shared" si="76"/>
        <v>0-50K</v>
      </c>
    </row>
    <row r="4868" spans="1:19" x14ac:dyDescent="0.3">
      <c r="A4868" t="s">
        <v>38</v>
      </c>
      <c r="B4868" t="s">
        <v>86</v>
      </c>
      <c r="C4868">
        <v>2023</v>
      </c>
      <c r="D4868" t="s">
        <v>20</v>
      </c>
      <c r="E4868" t="s">
        <v>21</v>
      </c>
      <c r="F4868">
        <v>4</v>
      </c>
      <c r="G4868">
        <v>12497</v>
      </c>
      <c r="H4868">
        <v>298</v>
      </c>
      <c r="I4868">
        <v>263</v>
      </c>
      <c r="J4868">
        <v>1</v>
      </c>
      <c r="K4868">
        <v>0</v>
      </c>
      <c r="L4868" t="s">
        <v>40</v>
      </c>
      <c r="M4868" t="s">
        <v>52</v>
      </c>
      <c r="N4868" t="s">
        <v>84</v>
      </c>
      <c r="O4868" t="s">
        <v>95</v>
      </c>
      <c r="P4868">
        <v>21</v>
      </c>
      <c r="Q4868" t="s">
        <v>140</v>
      </c>
      <c r="R4868">
        <v>27171</v>
      </c>
      <c r="S4868" t="str">
        <f t="shared" si="76"/>
        <v>0-50K</v>
      </c>
    </row>
    <row r="4869" spans="1:19" x14ac:dyDescent="0.3">
      <c r="A4869" t="s">
        <v>31</v>
      </c>
      <c r="B4869" t="s">
        <v>85</v>
      </c>
      <c r="C4869">
        <v>2013</v>
      </c>
      <c r="D4869" t="s">
        <v>20</v>
      </c>
      <c r="E4869" t="s">
        <v>21</v>
      </c>
      <c r="F4869">
        <v>3</v>
      </c>
      <c r="G4869">
        <v>227611</v>
      </c>
      <c r="H4869">
        <v>236</v>
      </c>
      <c r="I4869">
        <v>222</v>
      </c>
      <c r="J4869">
        <v>3</v>
      </c>
      <c r="K4869">
        <v>1</v>
      </c>
      <c r="L4869" t="s">
        <v>43</v>
      </c>
      <c r="M4869" t="s">
        <v>72</v>
      </c>
      <c r="N4869" t="s">
        <v>23</v>
      </c>
      <c r="O4869" t="s">
        <v>24</v>
      </c>
      <c r="P4869">
        <v>23</v>
      </c>
      <c r="Q4869" t="s">
        <v>57</v>
      </c>
      <c r="R4869">
        <v>500</v>
      </c>
      <c r="S4869" t="str">
        <f t="shared" si="76"/>
        <v>200K+</v>
      </c>
    </row>
    <row r="4870" spans="1:19" x14ac:dyDescent="0.3">
      <c r="A4870" t="s">
        <v>41</v>
      </c>
      <c r="B4870" t="s">
        <v>103</v>
      </c>
      <c r="C4870">
        <v>2014</v>
      </c>
      <c r="D4870" t="s">
        <v>20</v>
      </c>
      <c r="E4870" t="s">
        <v>21</v>
      </c>
      <c r="F4870">
        <v>2.7</v>
      </c>
      <c r="G4870">
        <v>213311</v>
      </c>
      <c r="H4870">
        <v>207</v>
      </c>
      <c r="I4870">
        <v>190</v>
      </c>
      <c r="J4870">
        <v>2</v>
      </c>
      <c r="K4870">
        <v>1</v>
      </c>
      <c r="L4870" t="s">
        <v>34</v>
      </c>
      <c r="M4870" t="s">
        <v>59</v>
      </c>
      <c r="N4870" t="s">
        <v>23</v>
      </c>
      <c r="O4870" t="s">
        <v>24</v>
      </c>
      <c r="P4870">
        <v>32</v>
      </c>
      <c r="Q4870" t="s">
        <v>37</v>
      </c>
      <c r="R4870">
        <v>4048</v>
      </c>
      <c r="S4870" t="str">
        <f t="shared" si="76"/>
        <v>200K+</v>
      </c>
    </row>
    <row r="4871" spans="1:19" x14ac:dyDescent="0.3">
      <c r="A4871" t="s">
        <v>38</v>
      </c>
      <c r="B4871" t="s">
        <v>89</v>
      </c>
      <c r="C4871">
        <v>2021</v>
      </c>
      <c r="D4871" t="s">
        <v>20</v>
      </c>
      <c r="E4871" t="s">
        <v>140</v>
      </c>
      <c r="F4871">
        <v>1.6</v>
      </c>
      <c r="G4871">
        <v>41309</v>
      </c>
      <c r="H4871">
        <v>130</v>
      </c>
      <c r="I4871">
        <v>109</v>
      </c>
      <c r="J4871">
        <v>1</v>
      </c>
      <c r="K4871">
        <v>1</v>
      </c>
      <c r="L4871" t="s">
        <v>34</v>
      </c>
      <c r="M4871" t="s">
        <v>94</v>
      </c>
      <c r="N4871" t="s">
        <v>45</v>
      </c>
      <c r="O4871" t="s">
        <v>24</v>
      </c>
      <c r="P4871">
        <v>33</v>
      </c>
      <c r="Q4871" t="s">
        <v>76</v>
      </c>
      <c r="R4871">
        <v>12559</v>
      </c>
      <c r="S4871" t="str">
        <f t="shared" si="76"/>
        <v>0-50K</v>
      </c>
    </row>
    <row r="4872" spans="1:19" x14ac:dyDescent="0.3">
      <c r="A4872" t="s">
        <v>41</v>
      </c>
      <c r="B4872" t="s">
        <v>42</v>
      </c>
      <c r="C4872">
        <v>2005</v>
      </c>
      <c r="D4872" t="s">
        <v>20</v>
      </c>
      <c r="E4872" t="s">
        <v>67</v>
      </c>
      <c r="F4872">
        <v>2.5</v>
      </c>
      <c r="G4872">
        <v>163908</v>
      </c>
      <c r="H4872">
        <v>195</v>
      </c>
      <c r="I4872">
        <v>177</v>
      </c>
      <c r="J4872">
        <v>5</v>
      </c>
      <c r="K4872">
        <v>1</v>
      </c>
      <c r="L4872" t="s">
        <v>34</v>
      </c>
      <c r="M4872" t="s">
        <v>44</v>
      </c>
      <c r="N4872" t="s">
        <v>45</v>
      </c>
      <c r="O4872" t="s">
        <v>29</v>
      </c>
      <c r="P4872">
        <v>34</v>
      </c>
      <c r="Q4872" t="s">
        <v>140</v>
      </c>
      <c r="R4872">
        <v>500</v>
      </c>
      <c r="S4872" t="str">
        <f t="shared" si="76"/>
        <v>150K-200K</v>
      </c>
    </row>
    <row r="4873" spans="1:19" x14ac:dyDescent="0.3">
      <c r="A4873" t="s">
        <v>18</v>
      </c>
      <c r="B4873" t="s">
        <v>51</v>
      </c>
      <c r="C4873">
        <v>2020</v>
      </c>
      <c r="D4873" t="s">
        <v>20</v>
      </c>
      <c r="E4873" t="s">
        <v>21</v>
      </c>
      <c r="F4873">
        <v>2.5</v>
      </c>
      <c r="G4873">
        <v>42434</v>
      </c>
      <c r="H4873">
        <v>133</v>
      </c>
      <c r="I4873">
        <v>139</v>
      </c>
      <c r="J4873">
        <v>1</v>
      </c>
      <c r="K4873">
        <v>0</v>
      </c>
      <c r="L4873" t="s">
        <v>43</v>
      </c>
      <c r="M4873" t="s">
        <v>22</v>
      </c>
      <c r="N4873" t="s">
        <v>45</v>
      </c>
      <c r="O4873" t="s">
        <v>29</v>
      </c>
      <c r="P4873">
        <v>37</v>
      </c>
      <c r="Q4873" t="s">
        <v>57</v>
      </c>
      <c r="R4873">
        <v>26374</v>
      </c>
      <c r="S4873" t="str">
        <f t="shared" si="76"/>
        <v>0-50K</v>
      </c>
    </row>
    <row r="4874" spans="1:19" x14ac:dyDescent="0.3">
      <c r="A4874" t="s">
        <v>31</v>
      </c>
      <c r="B4874" t="s">
        <v>85</v>
      </c>
      <c r="C4874">
        <v>2023</v>
      </c>
      <c r="D4874" t="s">
        <v>20</v>
      </c>
      <c r="E4874" t="s">
        <v>21</v>
      </c>
      <c r="F4874">
        <v>2.5</v>
      </c>
      <c r="G4874">
        <v>32674</v>
      </c>
      <c r="H4874">
        <v>214</v>
      </c>
      <c r="I4874">
        <v>187</v>
      </c>
      <c r="J4874">
        <v>1</v>
      </c>
      <c r="K4874" t="s">
        <v>140</v>
      </c>
      <c r="L4874" t="s">
        <v>34</v>
      </c>
      <c r="M4874" t="s">
        <v>94</v>
      </c>
      <c r="N4874" t="s">
        <v>23</v>
      </c>
      <c r="O4874" t="s">
        <v>24</v>
      </c>
      <c r="P4874">
        <v>24</v>
      </c>
      <c r="Q4874" t="s">
        <v>140</v>
      </c>
      <c r="R4874">
        <v>23744</v>
      </c>
      <c r="S4874" t="str">
        <f t="shared" si="76"/>
        <v>0-50K</v>
      </c>
    </row>
    <row r="4875" spans="1:19" x14ac:dyDescent="0.3">
      <c r="A4875" t="s">
        <v>18</v>
      </c>
      <c r="B4875" t="s">
        <v>66</v>
      </c>
      <c r="C4875">
        <v>2024</v>
      </c>
      <c r="D4875" t="s">
        <v>20</v>
      </c>
      <c r="E4875" t="s">
        <v>140</v>
      </c>
      <c r="F4875">
        <v>3.5</v>
      </c>
      <c r="G4875">
        <v>14308</v>
      </c>
      <c r="H4875">
        <v>275</v>
      </c>
      <c r="I4875">
        <v>263</v>
      </c>
      <c r="J4875">
        <v>1</v>
      </c>
      <c r="K4875">
        <v>0</v>
      </c>
      <c r="L4875" t="s">
        <v>34</v>
      </c>
      <c r="M4875" t="s">
        <v>35</v>
      </c>
      <c r="N4875" t="s">
        <v>23</v>
      </c>
      <c r="O4875" t="s">
        <v>24</v>
      </c>
      <c r="P4875">
        <v>22</v>
      </c>
      <c r="Q4875" t="s">
        <v>76</v>
      </c>
      <c r="R4875">
        <v>44308</v>
      </c>
      <c r="S4875" t="str">
        <f t="shared" si="76"/>
        <v>0-50K</v>
      </c>
    </row>
    <row r="4876" spans="1:19" x14ac:dyDescent="0.3">
      <c r="A4876" t="s">
        <v>26</v>
      </c>
      <c r="B4876" t="s">
        <v>101</v>
      </c>
      <c r="C4876">
        <v>2018</v>
      </c>
      <c r="D4876" t="s">
        <v>33</v>
      </c>
      <c r="E4876" t="s">
        <v>140</v>
      </c>
      <c r="F4876">
        <v>2.5</v>
      </c>
      <c r="G4876">
        <v>58431</v>
      </c>
      <c r="H4876">
        <v>208</v>
      </c>
      <c r="I4876">
        <v>187</v>
      </c>
      <c r="J4876">
        <v>3</v>
      </c>
      <c r="K4876" t="s">
        <v>140</v>
      </c>
      <c r="L4876" t="s">
        <v>140</v>
      </c>
      <c r="M4876" t="s">
        <v>44</v>
      </c>
      <c r="N4876" t="s">
        <v>45</v>
      </c>
      <c r="O4876" t="s">
        <v>24</v>
      </c>
      <c r="P4876">
        <v>40</v>
      </c>
      <c r="Q4876" t="s">
        <v>46</v>
      </c>
      <c r="R4876">
        <v>9381</v>
      </c>
      <c r="S4876" t="str">
        <f t="shared" si="76"/>
        <v>50K-100K</v>
      </c>
    </row>
    <row r="4877" spans="1:19" x14ac:dyDescent="0.3">
      <c r="A4877" t="s">
        <v>41</v>
      </c>
      <c r="B4877" t="s">
        <v>96</v>
      </c>
      <c r="C4877">
        <v>2024</v>
      </c>
      <c r="D4877" t="s">
        <v>20</v>
      </c>
      <c r="E4877" t="s">
        <v>21</v>
      </c>
      <c r="F4877">
        <v>1.5</v>
      </c>
      <c r="G4877">
        <v>5598</v>
      </c>
      <c r="H4877">
        <v>187</v>
      </c>
      <c r="I4877">
        <v>187</v>
      </c>
      <c r="J4877">
        <v>1</v>
      </c>
      <c r="K4877" t="s">
        <v>140</v>
      </c>
      <c r="L4877" t="s">
        <v>43</v>
      </c>
      <c r="M4877" t="s">
        <v>140</v>
      </c>
      <c r="N4877" t="s">
        <v>45</v>
      </c>
      <c r="O4877" t="s">
        <v>29</v>
      </c>
      <c r="P4877">
        <v>42</v>
      </c>
      <c r="Q4877" t="s">
        <v>25</v>
      </c>
      <c r="R4877">
        <v>20718</v>
      </c>
      <c r="S4877" t="str">
        <f t="shared" si="76"/>
        <v>0-50K</v>
      </c>
    </row>
    <row r="4878" spans="1:19" x14ac:dyDescent="0.3">
      <c r="A4878" t="s">
        <v>73</v>
      </c>
      <c r="B4878" t="s">
        <v>74</v>
      </c>
      <c r="C4878">
        <v>2018</v>
      </c>
      <c r="D4878" t="s">
        <v>33</v>
      </c>
      <c r="E4878" t="s">
        <v>140</v>
      </c>
      <c r="F4878">
        <v>2.6</v>
      </c>
      <c r="G4878">
        <v>83224</v>
      </c>
      <c r="H4878">
        <v>187</v>
      </c>
      <c r="I4878">
        <v>229</v>
      </c>
      <c r="J4878">
        <v>3</v>
      </c>
      <c r="K4878" t="s">
        <v>140</v>
      </c>
      <c r="L4878" t="s">
        <v>34</v>
      </c>
      <c r="M4878" t="s">
        <v>59</v>
      </c>
      <c r="N4878" t="s">
        <v>23</v>
      </c>
      <c r="O4878" t="s">
        <v>24</v>
      </c>
      <c r="P4878">
        <v>37</v>
      </c>
      <c r="Q4878" t="s">
        <v>48</v>
      </c>
      <c r="R4878">
        <v>31050</v>
      </c>
      <c r="S4878" t="str">
        <f t="shared" si="76"/>
        <v>50K-100K</v>
      </c>
    </row>
    <row r="4879" spans="1:19" x14ac:dyDescent="0.3">
      <c r="A4879" t="s">
        <v>18</v>
      </c>
      <c r="B4879" t="s">
        <v>66</v>
      </c>
      <c r="C4879">
        <v>2011</v>
      </c>
      <c r="D4879" t="s">
        <v>20</v>
      </c>
      <c r="E4879" t="s">
        <v>21</v>
      </c>
      <c r="F4879">
        <v>2.5</v>
      </c>
      <c r="G4879">
        <v>153847</v>
      </c>
      <c r="H4879">
        <v>198</v>
      </c>
      <c r="I4879">
        <v>193</v>
      </c>
      <c r="J4879">
        <v>2</v>
      </c>
      <c r="K4879">
        <v>0</v>
      </c>
      <c r="L4879" t="s">
        <v>40</v>
      </c>
      <c r="M4879" t="s">
        <v>35</v>
      </c>
      <c r="N4879" t="s">
        <v>23</v>
      </c>
      <c r="O4879" t="s">
        <v>29</v>
      </c>
      <c r="P4879">
        <v>30</v>
      </c>
      <c r="Q4879" t="s">
        <v>64</v>
      </c>
      <c r="R4879">
        <v>7122</v>
      </c>
      <c r="S4879" t="str">
        <f t="shared" si="76"/>
        <v>150K-200K</v>
      </c>
    </row>
    <row r="4880" spans="1:19" x14ac:dyDescent="0.3">
      <c r="A4880" t="s">
        <v>49</v>
      </c>
      <c r="B4880" t="s">
        <v>100</v>
      </c>
      <c r="C4880">
        <v>2012</v>
      </c>
      <c r="D4880" t="s">
        <v>63</v>
      </c>
      <c r="E4880" t="s">
        <v>21</v>
      </c>
      <c r="F4880">
        <v>2.5</v>
      </c>
      <c r="G4880">
        <v>59898</v>
      </c>
      <c r="H4880">
        <v>158</v>
      </c>
      <c r="I4880">
        <v>142</v>
      </c>
      <c r="J4880">
        <v>2</v>
      </c>
      <c r="K4880">
        <v>0</v>
      </c>
      <c r="L4880" t="s">
        <v>34</v>
      </c>
      <c r="M4880" t="s">
        <v>44</v>
      </c>
      <c r="N4880" t="s">
        <v>45</v>
      </c>
      <c r="O4880" t="s">
        <v>24</v>
      </c>
      <c r="P4880">
        <v>32</v>
      </c>
      <c r="Q4880" t="s">
        <v>64</v>
      </c>
      <c r="R4880">
        <v>5935</v>
      </c>
      <c r="S4880" t="str">
        <f t="shared" si="76"/>
        <v>50K-100K</v>
      </c>
    </row>
    <row r="4881" spans="1:19" x14ac:dyDescent="0.3">
      <c r="A4881" t="s">
        <v>53</v>
      </c>
      <c r="B4881" t="s">
        <v>79</v>
      </c>
      <c r="C4881">
        <v>2018</v>
      </c>
      <c r="D4881" t="s">
        <v>20</v>
      </c>
      <c r="E4881" t="s">
        <v>21</v>
      </c>
      <c r="F4881">
        <v>2.2999999999999998</v>
      </c>
      <c r="G4881">
        <v>121164</v>
      </c>
      <c r="H4881">
        <v>175</v>
      </c>
      <c r="I4881">
        <v>171</v>
      </c>
      <c r="J4881">
        <v>1</v>
      </c>
      <c r="K4881">
        <v>1</v>
      </c>
      <c r="L4881" t="s">
        <v>34</v>
      </c>
      <c r="M4881" t="s">
        <v>72</v>
      </c>
      <c r="N4881" t="s">
        <v>45</v>
      </c>
      <c r="O4881" t="s">
        <v>24</v>
      </c>
      <c r="P4881">
        <v>29</v>
      </c>
      <c r="Q4881" t="s">
        <v>46</v>
      </c>
      <c r="R4881">
        <v>22139</v>
      </c>
      <c r="S4881" t="str">
        <f t="shared" si="76"/>
        <v>100K-150K</v>
      </c>
    </row>
    <row r="4882" spans="1:19" x14ac:dyDescent="0.3">
      <c r="A4882" t="s">
        <v>49</v>
      </c>
      <c r="B4882" t="s">
        <v>50</v>
      </c>
      <c r="C4882">
        <v>2020</v>
      </c>
      <c r="D4882" t="s">
        <v>20</v>
      </c>
      <c r="E4882" t="s">
        <v>140</v>
      </c>
      <c r="F4882">
        <v>1.8</v>
      </c>
      <c r="G4882">
        <v>52258</v>
      </c>
      <c r="H4882">
        <v>145</v>
      </c>
      <c r="I4882">
        <v>129</v>
      </c>
      <c r="J4882">
        <v>2</v>
      </c>
      <c r="K4882">
        <v>0</v>
      </c>
      <c r="L4882" t="s">
        <v>140</v>
      </c>
      <c r="M4882" t="s">
        <v>44</v>
      </c>
      <c r="N4882" t="s">
        <v>45</v>
      </c>
      <c r="O4882" t="s">
        <v>29</v>
      </c>
      <c r="P4882">
        <v>38</v>
      </c>
      <c r="Q4882" t="s">
        <v>46</v>
      </c>
      <c r="R4882">
        <v>11417</v>
      </c>
      <c r="S4882" t="str">
        <f t="shared" si="76"/>
        <v>50K-100K</v>
      </c>
    </row>
    <row r="4883" spans="1:19" x14ac:dyDescent="0.3">
      <c r="A4883" t="s">
        <v>41</v>
      </c>
      <c r="B4883" t="s">
        <v>62</v>
      </c>
      <c r="C4883">
        <v>2017</v>
      </c>
      <c r="D4883" t="s">
        <v>63</v>
      </c>
      <c r="E4883" t="s">
        <v>21</v>
      </c>
      <c r="F4883">
        <v>2.8</v>
      </c>
      <c r="G4883">
        <v>65566</v>
      </c>
      <c r="H4883">
        <v>212</v>
      </c>
      <c r="I4883">
        <v>210</v>
      </c>
      <c r="J4883">
        <v>2</v>
      </c>
      <c r="K4883">
        <v>0</v>
      </c>
      <c r="L4883" t="s">
        <v>43</v>
      </c>
      <c r="M4883" t="s">
        <v>94</v>
      </c>
      <c r="N4883" t="s">
        <v>23</v>
      </c>
      <c r="O4883" t="s">
        <v>29</v>
      </c>
      <c r="P4883">
        <v>28</v>
      </c>
      <c r="Q4883" t="s">
        <v>91</v>
      </c>
      <c r="R4883">
        <v>12091</v>
      </c>
      <c r="S4883" t="str">
        <f t="shared" si="76"/>
        <v>50K-100K</v>
      </c>
    </row>
    <row r="4884" spans="1:19" x14ac:dyDescent="0.3">
      <c r="A4884" t="s">
        <v>55</v>
      </c>
      <c r="B4884" t="s">
        <v>69</v>
      </c>
      <c r="C4884">
        <v>2022</v>
      </c>
      <c r="D4884" t="s">
        <v>20</v>
      </c>
      <c r="E4884" t="s">
        <v>21</v>
      </c>
      <c r="F4884">
        <v>2.5</v>
      </c>
      <c r="G4884">
        <v>37814</v>
      </c>
      <c r="H4884">
        <v>174</v>
      </c>
      <c r="I4884">
        <v>169</v>
      </c>
      <c r="J4884">
        <v>1</v>
      </c>
      <c r="K4884">
        <v>0</v>
      </c>
      <c r="L4884" t="s">
        <v>43</v>
      </c>
      <c r="M4884" t="s">
        <v>28</v>
      </c>
      <c r="N4884" t="s">
        <v>23</v>
      </c>
      <c r="O4884" t="s">
        <v>29</v>
      </c>
      <c r="P4884">
        <v>32</v>
      </c>
      <c r="Q4884" t="s">
        <v>37</v>
      </c>
      <c r="R4884">
        <v>24615</v>
      </c>
      <c r="S4884" t="str">
        <f t="shared" si="76"/>
        <v>0-50K</v>
      </c>
    </row>
    <row r="4885" spans="1:19" x14ac:dyDescent="0.3">
      <c r="A4885" t="s">
        <v>80</v>
      </c>
      <c r="B4885" t="s">
        <v>83</v>
      </c>
      <c r="C4885">
        <v>2009</v>
      </c>
      <c r="D4885" t="s">
        <v>33</v>
      </c>
      <c r="E4885" t="s">
        <v>140</v>
      </c>
      <c r="F4885">
        <v>3.3</v>
      </c>
      <c r="G4885">
        <v>248463</v>
      </c>
      <c r="H4885">
        <v>231</v>
      </c>
      <c r="I4885">
        <v>228</v>
      </c>
      <c r="J4885">
        <v>5</v>
      </c>
      <c r="K4885">
        <v>1</v>
      </c>
      <c r="L4885" t="s">
        <v>140</v>
      </c>
      <c r="M4885" t="s">
        <v>28</v>
      </c>
      <c r="N4885" t="s">
        <v>84</v>
      </c>
      <c r="O4885" t="s">
        <v>95</v>
      </c>
      <c r="P4885">
        <v>39</v>
      </c>
      <c r="Q4885" t="s">
        <v>88</v>
      </c>
      <c r="R4885">
        <v>500</v>
      </c>
      <c r="S4885" t="str">
        <f t="shared" si="76"/>
        <v>200K+</v>
      </c>
    </row>
    <row r="4886" spans="1:19" x14ac:dyDescent="0.3">
      <c r="A4886" t="s">
        <v>18</v>
      </c>
      <c r="B4886" t="s">
        <v>51</v>
      </c>
      <c r="C4886">
        <v>2019</v>
      </c>
      <c r="D4886" t="s">
        <v>20</v>
      </c>
      <c r="E4886" t="s">
        <v>21</v>
      </c>
      <c r="F4886">
        <v>1.9</v>
      </c>
      <c r="G4886">
        <v>41432</v>
      </c>
      <c r="H4886">
        <v>151</v>
      </c>
      <c r="I4886">
        <v>151</v>
      </c>
      <c r="J4886">
        <v>2</v>
      </c>
      <c r="K4886">
        <v>1</v>
      </c>
      <c r="L4886" t="s">
        <v>34</v>
      </c>
      <c r="M4886" t="s">
        <v>28</v>
      </c>
      <c r="N4886" t="s">
        <v>45</v>
      </c>
      <c r="O4886" t="s">
        <v>24</v>
      </c>
      <c r="P4886">
        <v>37</v>
      </c>
      <c r="Q4886" t="s">
        <v>30</v>
      </c>
      <c r="R4886">
        <v>22761</v>
      </c>
      <c r="S4886" t="str">
        <f t="shared" si="76"/>
        <v>0-50K</v>
      </c>
    </row>
    <row r="4887" spans="1:19" x14ac:dyDescent="0.3">
      <c r="A4887" t="s">
        <v>38</v>
      </c>
      <c r="B4887" t="s">
        <v>39</v>
      </c>
      <c r="C4887">
        <v>2022</v>
      </c>
      <c r="D4887" t="s">
        <v>65</v>
      </c>
      <c r="E4887" t="s">
        <v>21</v>
      </c>
      <c r="F4887">
        <v>0</v>
      </c>
      <c r="G4887">
        <v>23064</v>
      </c>
      <c r="H4887">
        <v>270</v>
      </c>
      <c r="I4887">
        <v>297</v>
      </c>
      <c r="J4887">
        <v>1</v>
      </c>
      <c r="K4887" t="s">
        <v>140</v>
      </c>
      <c r="L4887" t="s">
        <v>43</v>
      </c>
      <c r="M4887" t="s">
        <v>72</v>
      </c>
      <c r="N4887" t="s">
        <v>23</v>
      </c>
      <c r="O4887" t="s">
        <v>24</v>
      </c>
      <c r="P4887">
        <v>112</v>
      </c>
      <c r="Q4887" t="s">
        <v>37</v>
      </c>
      <c r="R4887">
        <v>46033</v>
      </c>
      <c r="S4887" t="str">
        <f t="shared" si="76"/>
        <v>0-50K</v>
      </c>
    </row>
    <row r="4888" spans="1:19" x14ac:dyDescent="0.3">
      <c r="A4888" t="s">
        <v>55</v>
      </c>
      <c r="B4888" t="s">
        <v>75</v>
      </c>
      <c r="C4888">
        <v>2022</v>
      </c>
      <c r="D4888" t="s">
        <v>63</v>
      </c>
      <c r="E4888" t="s">
        <v>21</v>
      </c>
      <c r="F4888">
        <v>1.8</v>
      </c>
      <c r="G4888">
        <v>13159</v>
      </c>
      <c r="H4888">
        <v>133</v>
      </c>
      <c r="I4888">
        <v>133</v>
      </c>
      <c r="J4888">
        <v>1</v>
      </c>
      <c r="K4888">
        <v>0</v>
      </c>
      <c r="L4888" t="s">
        <v>43</v>
      </c>
      <c r="M4888" t="s">
        <v>140</v>
      </c>
      <c r="N4888" t="s">
        <v>45</v>
      </c>
      <c r="O4888" t="s">
        <v>29</v>
      </c>
      <c r="P4888">
        <v>32</v>
      </c>
      <c r="Q4888" t="s">
        <v>46</v>
      </c>
      <c r="R4888">
        <v>18976</v>
      </c>
      <c r="S4888" t="str">
        <f t="shared" si="76"/>
        <v>0-50K</v>
      </c>
    </row>
    <row r="4889" spans="1:19" x14ac:dyDescent="0.3">
      <c r="A4889" t="s">
        <v>73</v>
      </c>
      <c r="B4889" t="s">
        <v>87</v>
      </c>
      <c r="C4889">
        <v>2014</v>
      </c>
      <c r="D4889" t="s">
        <v>20</v>
      </c>
      <c r="E4889" t="s">
        <v>140</v>
      </c>
      <c r="F4889">
        <v>3</v>
      </c>
      <c r="G4889">
        <v>75887</v>
      </c>
      <c r="H4889">
        <v>231</v>
      </c>
      <c r="I4889">
        <v>187</v>
      </c>
      <c r="J4889">
        <v>3</v>
      </c>
      <c r="K4889">
        <v>1</v>
      </c>
      <c r="L4889" t="s">
        <v>140</v>
      </c>
      <c r="M4889" t="s">
        <v>59</v>
      </c>
      <c r="N4889" t="s">
        <v>23</v>
      </c>
      <c r="O4889" t="s">
        <v>24</v>
      </c>
      <c r="P4889">
        <v>20</v>
      </c>
      <c r="Q4889" t="s">
        <v>76</v>
      </c>
      <c r="R4889">
        <v>12539</v>
      </c>
      <c r="S4889" t="str">
        <f t="shared" si="76"/>
        <v>50K-100K</v>
      </c>
    </row>
    <row r="4890" spans="1:19" x14ac:dyDescent="0.3">
      <c r="A4890" t="s">
        <v>53</v>
      </c>
      <c r="B4890" t="s">
        <v>79</v>
      </c>
      <c r="C4890">
        <v>2011</v>
      </c>
      <c r="D4890" t="s">
        <v>20</v>
      </c>
      <c r="E4890" t="s">
        <v>140</v>
      </c>
      <c r="F4890">
        <v>2.2999999999999998</v>
      </c>
      <c r="G4890">
        <v>189788</v>
      </c>
      <c r="H4890">
        <v>179</v>
      </c>
      <c r="I4890">
        <v>169</v>
      </c>
      <c r="J4890">
        <v>3</v>
      </c>
      <c r="K4890">
        <v>1</v>
      </c>
      <c r="L4890" t="s">
        <v>43</v>
      </c>
      <c r="M4890" t="s">
        <v>44</v>
      </c>
      <c r="N4890" t="s">
        <v>45</v>
      </c>
      <c r="O4890" t="s">
        <v>29</v>
      </c>
      <c r="P4890">
        <v>32</v>
      </c>
      <c r="Q4890" t="s">
        <v>64</v>
      </c>
      <c r="R4890">
        <v>7579</v>
      </c>
      <c r="S4890" t="str">
        <f t="shared" si="76"/>
        <v>150K-200K</v>
      </c>
    </row>
    <row r="4891" spans="1:19" x14ac:dyDescent="0.3">
      <c r="A4891" t="s">
        <v>80</v>
      </c>
      <c r="B4891" t="s">
        <v>98</v>
      </c>
      <c r="C4891">
        <v>2013</v>
      </c>
      <c r="D4891" t="s">
        <v>20</v>
      </c>
      <c r="E4891" t="s">
        <v>21</v>
      </c>
      <c r="F4891">
        <v>2.2000000000000002</v>
      </c>
      <c r="G4891">
        <v>73481</v>
      </c>
      <c r="H4891">
        <v>177</v>
      </c>
      <c r="I4891">
        <v>180</v>
      </c>
      <c r="J4891">
        <v>4</v>
      </c>
      <c r="K4891">
        <v>1</v>
      </c>
      <c r="L4891" t="s">
        <v>43</v>
      </c>
      <c r="M4891" t="s">
        <v>44</v>
      </c>
      <c r="N4891" t="s">
        <v>23</v>
      </c>
      <c r="O4891" t="s">
        <v>24</v>
      </c>
      <c r="P4891">
        <v>35</v>
      </c>
      <c r="Q4891" t="s">
        <v>88</v>
      </c>
      <c r="R4891">
        <v>5899</v>
      </c>
      <c r="S4891" t="str">
        <f t="shared" si="76"/>
        <v>50K-100K</v>
      </c>
    </row>
    <row r="4892" spans="1:19" x14ac:dyDescent="0.3">
      <c r="A4892" t="s">
        <v>18</v>
      </c>
      <c r="B4892" t="s">
        <v>70</v>
      </c>
      <c r="C4892">
        <v>2018</v>
      </c>
      <c r="D4892" t="s">
        <v>20</v>
      </c>
      <c r="E4892" t="s">
        <v>21</v>
      </c>
      <c r="F4892">
        <v>1.4</v>
      </c>
      <c r="G4892">
        <v>35616</v>
      </c>
      <c r="H4892">
        <v>114</v>
      </c>
      <c r="I4892">
        <v>101</v>
      </c>
      <c r="J4892">
        <v>4</v>
      </c>
      <c r="K4892">
        <v>0</v>
      </c>
      <c r="L4892" t="s">
        <v>34</v>
      </c>
      <c r="M4892" t="s">
        <v>59</v>
      </c>
      <c r="N4892" t="s">
        <v>45</v>
      </c>
      <c r="O4892" t="s">
        <v>29</v>
      </c>
      <c r="P4892">
        <v>39</v>
      </c>
      <c r="Q4892" t="s">
        <v>88</v>
      </c>
      <c r="R4892">
        <v>29119</v>
      </c>
      <c r="S4892" t="str">
        <f t="shared" si="76"/>
        <v>0-50K</v>
      </c>
    </row>
    <row r="4893" spans="1:19" x14ac:dyDescent="0.3">
      <c r="A4893" t="s">
        <v>26</v>
      </c>
      <c r="B4893" t="s">
        <v>68</v>
      </c>
      <c r="C4893">
        <v>2020</v>
      </c>
      <c r="D4893" t="s">
        <v>20</v>
      </c>
      <c r="E4893" t="s">
        <v>21</v>
      </c>
      <c r="F4893">
        <v>1.5</v>
      </c>
      <c r="G4893">
        <v>18186</v>
      </c>
      <c r="H4893">
        <v>125</v>
      </c>
      <c r="I4893">
        <v>126</v>
      </c>
      <c r="J4893">
        <v>2</v>
      </c>
      <c r="K4893">
        <v>1</v>
      </c>
      <c r="L4893" t="s">
        <v>34</v>
      </c>
      <c r="M4893" t="s">
        <v>72</v>
      </c>
      <c r="N4893" t="s">
        <v>45</v>
      </c>
      <c r="O4893" t="s">
        <v>29</v>
      </c>
      <c r="P4893">
        <v>43</v>
      </c>
      <c r="Q4893" t="s">
        <v>48</v>
      </c>
      <c r="R4893">
        <v>13780</v>
      </c>
      <c r="S4893" t="str">
        <f t="shared" si="76"/>
        <v>0-50K</v>
      </c>
    </row>
    <row r="4894" spans="1:19" x14ac:dyDescent="0.3">
      <c r="A4894" t="s">
        <v>41</v>
      </c>
      <c r="B4894" t="s">
        <v>96</v>
      </c>
      <c r="C4894">
        <v>2012</v>
      </c>
      <c r="D4894" t="s">
        <v>63</v>
      </c>
      <c r="E4894" t="s">
        <v>21</v>
      </c>
      <c r="F4894">
        <v>2.2999999999999998</v>
      </c>
      <c r="G4894">
        <v>98340</v>
      </c>
      <c r="H4894">
        <v>171</v>
      </c>
      <c r="I4894">
        <v>170</v>
      </c>
      <c r="J4894">
        <v>3</v>
      </c>
      <c r="K4894">
        <v>1</v>
      </c>
      <c r="L4894" t="s">
        <v>40</v>
      </c>
      <c r="M4894" t="s">
        <v>28</v>
      </c>
      <c r="N4894" t="s">
        <v>45</v>
      </c>
      <c r="O4894" t="s">
        <v>24</v>
      </c>
      <c r="P4894">
        <v>32</v>
      </c>
      <c r="Q4894" t="s">
        <v>25</v>
      </c>
      <c r="R4894">
        <v>1724</v>
      </c>
      <c r="S4894" t="str">
        <f t="shared" si="76"/>
        <v>50K-100K</v>
      </c>
    </row>
    <row r="4895" spans="1:19" x14ac:dyDescent="0.3">
      <c r="A4895" t="s">
        <v>41</v>
      </c>
      <c r="B4895" t="s">
        <v>96</v>
      </c>
      <c r="C4895">
        <v>2023</v>
      </c>
      <c r="D4895" t="s">
        <v>20</v>
      </c>
      <c r="E4895" t="s">
        <v>21</v>
      </c>
      <c r="F4895">
        <v>1.8</v>
      </c>
      <c r="G4895">
        <v>100</v>
      </c>
      <c r="H4895">
        <v>187</v>
      </c>
      <c r="I4895">
        <v>133</v>
      </c>
      <c r="J4895">
        <v>1</v>
      </c>
      <c r="K4895">
        <v>0</v>
      </c>
      <c r="L4895" t="s">
        <v>34</v>
      </c>
      <c r="M4895" t="s">
        <v>140</v>
      </c>
      <c r="N4895" t="s">
        <v>45</v>
      </c>
      <c r="O4895" t="s">
        <v>29</v>
      </c>
      <c r="P4895">
        <v>35</v>
      </c>
      <c r="Q4895" t="s">
        <v>64</v>
      </c>
      <c r="R4895">
        <v>19414</v>
      </c>
      <c r="S4895" t="str">
        <f t="shared" si="76"/>
        <v>0-50K</v>
      </c>
    </row>
    <row r="4896" spans="1:19" x14ac:dyDescent="0.3">
      <c r="A4896" t="s">
        <v>18</v>
      </c>
      <c r="B4896" t="s">
        <v>70</v>
      </c>
      <c r="C4896">
        <v>2021</v>
      </c>
      <c r="D4896" t="s">
        <v>20</v>
      </c>
      <c r="E4896" t="s">
        <v>21</v>
      </c>
      <c r="F4896">
        <v>2.2999999999999998</v>
      </c>
      <c r="G4896">
        <v>24451</v>
      </c>
      <c r="H4896">
        <v>179</v>
      </c>
      <c r="I4896">
        <v>167</v>
      </c>
      <c r="J4896">
        <v>1</v>
      </c>
      <c r="K4896">
        <v>0</v>
      </c>
      <c r="L4896" t="s">
        <v>43</v>
      </c>
      <c r="M4896" t="s">
        <v>94</v>
      </c>
      <c r="N4896" t="s">
        <v>45</v>
      </c>
      <c r="O4896" t="s">
        <v>29</v>
      </c>
      <c r="P4896">
        <v>29</v>
      </c>
      <c r="Q4896" t="s">
        <v>57</v>
      </c>
      <c r="R4896">
        <v>43208</v>
      </c>
      <c r="S4896" t="str">
        <f t="shared" si="76"/>
        <v>0-50K</v>
      </c>
    </row>
    <row r="4897" spans="1:19" x14ac:dyDescent="0.3">
      <c r="A4897" t="s">
        <v>38</v>
      </c>
      <c r="B4897" t="s">
        <v>47</v>
      </c>
      <c r="C4897">
        <v>2021</v>
      </c>
      <c r="D4897" t="s">
        <v>33</v>
      </c>
      <c r="E4897" t="s">
        <v>21</v>
      </c>
      <c r="F4897">
        <v>2.4</v>
      </c>
      <c r="G4897">
        <v>51528</v>
      </c>
      <c r="H4897">
        <v>182</v>
      </c>
      <c r="I4897">
        <v>182</v>
      </c>
      <c r="J4897">
        <v>1</v>
      </c>
      <c r="K4897">
        <v>0</v>
      </c>
      <c r="L4897" t="s">
        <v>43</v>
      </c>
      <c r="M4897" t="s">
        <v>72</v>
      </c>
      <c r="N4897" t="s">
        <v>23</v>
      </c>
      <c r="O4897" t="s">
        <v>24</v>
      </c>
      <c r="P4897">
        <v>43</v>
      </c>
      <c r="Q4897" t="s">
        <v>76</v>
      </c>
      <c r="R4897">
        <v>20628</v>
      </c>
      <c r="S4897" t="str">
        <f t="shared" si="76"/>
        <v>50K-100K</v>
      </c>
    </row>
    <row r="4898" spans="1:19" x14ac:dyDescent="0.3">
      <c r="A4898" t="s">
        <v>41</v>
      </c>
      <c r="B4898" t="s">
        <v>62</v>
      </c>
      <c r="C4898">
        <v>2021</v>
      </c>
      <c r="D4898" t="s">
        <v>20</v>
      </c>
      <c r="E4898" t="s">
        <v>21</v>
      </c>
      <c r="F4898">
        <v>2.9</v>
      </c>
      <c r="G4898">
        <v>62768</v>
      </c>
      <c r="H4898">
        <v>215</v>
      </c>
      <c r="I4898">
        <v>205</v>
      </c>
      <c r="J4898">
        <v>1</v>
      </c>
      <c r="K4898">
        <v>0</v>
      </c>
      <c r="L4898" t="s">
        <v>43</v>
      </c>
      <c r="M4898" t="s">
        <v>94</v>
      </c>
      <c r="N4898" t="s">
        <v>23</v>
      </c>
      <c r="O4898" t="s">
        <v>24</v>
      </c>
      <c r="P4898">
        <v>29</v>
      </c>
      <c r="Q4898" t="s">
        <v>46</v>
      </c>
      <c r="R4898">
        <v>19579</v>
      </c>
      <c r="S4898" t="str">
        <f t="shared" si="76"/>
        <v>50K-100K</v>
      </c>
    </row>
    <row r="4899" spans="1:19" x14ac:dyDescent="0.3">
      <c r="A4899" t="s">
        <v>38</v>
      </c>
      <c r="B4899" t="s">
        <v>39</v>
      </c>
      <c r="C4899">
        <v>2016</v>
      </c>
      <c r="D4899" t="s">
        <v>20</v>
      </c>
      <c r="E4899" t="s">
        <v>21</v>
      </c>
      <c r="F4899">
        <v>3.2</v>
      </c>
      <c r="G4899">
        <v>115880</v>
      </c>
      <c r="H4899">
        <v>239</v>
      </c>
      <c r="I4899">
        <v>219</v>
      </c>
      <c r="J4899">
        <v>3</v>
      </c>
      <c r="K4899">
        <v>1</v>
      </c>
      <c r="L4899" t="s">
        <v>34</v>
      </c>
      <c r="M4899" t="s">
        <v>22</v>
      </c>
      <c r="N4899" t="s">
        <v>23</v>
      </c>
      <c r="O4899" t="s">
        <v>29</v>
      </c>
      <c r="P4899">
        <v>25</v>
      </c>
      <c r="Q4899" t="s">
        <v>46</v>
      </c>
      <c r="R4899">
        <v>16807</v>
      </c>
      <c r="S4899" t="str">
        <f t="shared" si="76"/>
        <v>100K-150K</v>
      </c>
    </row>
    <row r="4900" spans="1:19" x14ac:dyDescent="0.3">
      <c r="A4900" t="s">
        <v>26</v>
      </c>
      <c r="B4900" t="s">
        <v>27</v>
      </c>
      <c r="C4900">
        <v>2009</v>
      </c>
      <c r="D4900" t="s">
        <v>20</v>
      </c>
      <c r="E4900" t="s">
        <v>140</v>
      </c>
      <c r="F4900">
        <v>2.8</v>
      </c>
      <c r="G4900">
        <v>211654</v>
      </c>
      <c r="H4900">
        <v>212</v>
      </c>
      <c r="I4900">
        <v>208</v>
      </c>
      <c r="J4900">
        <v>3</v>
      </c>
      <c r="K4900">
        <v>1</v>
      </c>
      <c r="L4900" t="s">
        <v>40</v>
      </c>
      <c r="M4900" t="s">
        <v>22</v>
      </c>
      <c r="N4900" t="s">
        <v>23</v>
      </c>
      <c r="O4900" t="s">
        <v>60</v>
      </c>
      <c r="P4900">
        <v>33</v>
      </c>
      <c r="Q4900" t="s">
        <v>48</v>
      </c>
      <c r="R4900">
        <v>500</v>
      </c>
      <c r="S4900" t="str">
        <f t="shared" si="76"/>
        <v>200K+</v>
      </c>
    </row>
    <row r="4901" spans="1:19" x14ac:dyDescent="0.3">
      <c r="A4901" t="s">
        <v>41</v>
      </c>
      <c r="B4901" t="s">
        <v>103</v>
      </c>
      <c r="C4901">
        <v>2019</v>
      </c>
      <c r="D4901" t="s">
        <v>33</v>
      </c>
      <c r="E4901" t="s">
        <v>21</v>
      </c>
      <c r="F4901">
        <v>2.2999999999999998</v>
      </c>
      <c r="G4901">
        <v>68518</v>
      </c>
      <c r="H4901">
        <v>190</v>
      </c>
      <c r="I4901">
        <v>181</v>
      </c>
      <c r="J4901">
        <v>2</v>
      </c>
      <c r="K4901">
        <v>1</v>
      </c>
      <c r="L4901" t="s">
        <v>34</v>
      </c>
      <c r="M4901" t="s">
        <v>35</v>
      </c>
      <c r="N4901" t="s">
        <v>23</v>
      </c>
      <c r="O4901" t="s">
        <v>24</v>
      </c>
      <c r="P4901">
        <v>52</v>
      </c>
      <c r="Q4901" t="s">
        <v>140</v>
      </c>
      <c r="R4901">
        <v>15824</v>
      </c>
      <c r="S4901" t="str">
        <f t="shared" si="76"/>
        <v>50K-100K</v>
      </c>
    </row>
    <row r="4902" spans="1:19" x14ac:dyDescent="0.3">
      <c r="A4902" t="s">
        <v>26</v>
      </c>
      <c r="B4902" t="s">
        <v>27</v>
      </c>
      <c r="C4902">
        <v>2022</v>
      </c>
      <c r="D4902" t="s">
        <v>20</v>
      </c>
      <c r="E4902" t="s">
        <v>21</v>
      </c>
      <c r="F4902">
        <v>2.1</v>
      </c>
      <c r="G4902">
        <v>22641</v>
      </c>
      <c r="H4902">
        <v>160</v>
      </c>
      <c r="I4902">
        <v>143</v>
      </c>
      <c r="J4902">
        <v>1</v>
      </c>
      <c r="K4902">
        <v>0</v>
      </c>
      <c r="L4902" t="s">
        <v>34</v>
      </c>
      <c r="M4902" t="s">
        <v>59</v>
      </c>
      <c r="N4902" t="s">
        <v>23</v>
      </c>
      <c r="O4902" t="s">
        <v>24</v>
      </c>
      <c r="P4902">
        <v>34</v>
      </c>
      <c r="Q4902" t="s">
        <v>37</v>
      </c>
      <c r="R4902">
        <v>20958</v>
      </c>
      <c r="S4902" t="str">
        <f t="shared" si="76"/>
        <v>0-50K</v>
      </c>
    </row>
    <row r="4903" spans="1:19" x14ac:dyDescent="0.3">
      <c r="A4903" t="s">
        <v>53</v>
      </c>
      <c r="B4903" t="s">
        <v>54</v>
      </c>
      <c r="C4903">
        <v>2008</v>
      </c>
      <c r="D4903" t="s">
        <v>20</v>
      </c>
      <c r="E4903" t="s">
        <v>67</v>
      </c>
      <c r="F4903">
        <v>3</v>
      </c>
      <c r="G4903">
        <v>143469</v>
      </c>
      <c r="H4903">
        <v>211</v>
      </c>
      <c r="I4903">
        <v>212</v>
      </c>
      <c r="J4903">
        <v>5</v>
      </c>
      <c r="K4903">
        <v>1</v>
      </c>
      <c r="L4903" t="s">
        <v>40</v>
      </c>
      <c r="M4903" t="s">
        <v>35</v>
      </c>
      <c r="N4903" t="s">
        <v>23</v>
      </c>
      <c r="O4903" t="s">
        <v>24</v>
      </c>
      <c r="P4903">
        <v>25</v>
      </c>
      <c r="Q4903" t="s">
        <v>91</v>
      </c>
      <c r="R4903">
        <v>3298</v>
      </c>
      <c r="S4903" t="str">
        <f t="shared" si="76"/>
        <v>100K-150K</v>
      </c>
    </row>
    <row r="4904" spans="1:19" x14ac:dyDescent="0.3">
      <c r="A4904" t="s">
        <v>26</v>
      </c>
      <c r="B4904" t="s">
        <v>101</v>
      </c>
      <c r="C4904">
        <v>2007</v>
      </c>
      <c r="D4904" t="s">
        <v>20</v>
      </c>
      <c r="E4904" t="s">
        <v>67</v>
      </c>
      <c r="F4904">
        <v>2.4</v>
      </c>
      <c r="G4904">
        <v>278944</v>
      </c>
      <c r="H4904">
        <v>172</v>
      </c>
      <c r="I4904">
        <v>187</v>
      </c>
      <c r="J4904">
        <v>5</v>
      </c>
      <c r="K4904">
        <v>1</v>
      </c>
      <c r="L4904" t="s">
        <v>43</v>
      </c>
      <c r="M4904" t="s">
        <v>94</v>
      </c>
      <c r="N4904" t="s">
        <v>45</v>
      </c>
      <c r="O4904" t="s">
        <v>29</v>
      </c>
      <c r="P4904">
        <v>28</v>
      </c>
      <c r="Q4904" t="s">
        <v>140</v>
      </c>
      <c r="R4904">
        <v>500</v>
      </c>
      <c r="S4904" t="str">
        <f t="shared" si="76"/>
        <v>200K+</v>
      </c>
    </row>
    <row r="4905" spans="1:19" x14ac:dyDescent="0.3">
      <c r="A4905" t="s">
        <v>49</v>
      </c>
      <c r="B4905" t="s">
        <v>92</v>
      </c>
      <c r="C4905">
        <v>2021</v>
      </c>
      <c r="D4905" t="s">
        <v>20</v>
      </c>
      <c r="E4905" t="s">
        <v>21</v>
      </c>
      <c r="F4905">
        <v>2.2000000000000002</v>
      </c>
      <c r="G4905">
        <v>41694</v>
      </c>
      <c r="H4905">
        <v>187</v>
      </c>
      <c r="I4905">
        <v>195</v>
      </c>
      <c r="J4905">
        <v>1</v>
      </c>
      <c r="K4905">
        <v>0</v>
      </c>
      <c r="L4905" t="s">
        <v>43</v>
      </c>
      <c r="M4905" t="s">
        <v>94</v>
      </c>
      <c r="N4905" t="s">
        <v>23</v>
      </c>
      <c r="O4905" t="s">
        <v>24</v>
      </c>
      <c r="P4905">
        <v>32</v>
      </c>
      <c r="Q4905" t="s">
        <v>48</v>
      </c>
      <c r="R4905">
        <v>19718</v>
      </c>
      <c r="S4905" t="str">
        <f t="shared" si="76"/>
        <v>0-50K</v>
      </c>
    </row>
    <row r="4906" spans="1:19" x14ac:dyDescent="0.3">
      <c r="A4906" t="s">
        <v>31</v>
      </c>
      <c r="B4906" t="s">
        <v>61</v>
      </c>
      <c r="C4906">
        <v>2017</v>
      </c>
      <c r="D4906" t="s">
        <v>20</v>
      </c>
      <c r="E4906" t="s">
        <v>140</v>
      </c>
      <c r="F4906">
        <v>1.9</v>
      </c>
      <c r="G4906">
        <v>100</v>
      </c>
      <c r="H4906">
        <v>154</v>
      </c>
      <c r="I4906">
        <v>163</v>
      </c>
      <c r="J4906">
        <v>2</v>
      </c>
      <c r="K4906">
        <v>1</v>
      </c>
      <c r="L4906" t="s">
        <v>43</v>
      </c>
      <c r="M4906" t="s">
        <v>72</v>
      </c>
      <c r="N4906" t="s">
        <v>45</v>
      </c>
      <c r="O4906" t="s">
        <v>29</v>
      </c>
      <c r="P4906">
        <v>34</v>
      </c>
      <c r="Q4906" t="s">
        <v>48</v>
      </c>
      <c r="R4906">
        <v>13026</v>
      </c>
      <c r="S4906" t="str">
        <f t="shared" si="76"/>
        <v>0-50K</v>
      </c>
    </row>
    <row r="4907" spans="1:19" x14ac:dyDescent="0.3">
      <c r="A4907" t="s">
        <v>18</v>
      </c>
      <c r="B4907" t="s">
        <v>70</v>
      </c>
      <c r="C4907">
        <v>2017</v>
      </c>
      <c r="D4907" t="s">
        <v>20</v>
      </c>
      <c r="E4907" t="s">
        <v>21</v>
      </c>
      <c r="F4907">
        <v>1.8</v>
      </c>
      <c r="G4907">
        <v>57734</v>
      </c>
      <c r="H4907">
        <v>187</v>
      </c>
      <c r="I4907">
        <v>150</v>
      </c>
      <c r="J4907">
        <v>1</v>
      </c>
      <c r="K4907">
        <v>0</v>
      </c>
      <c r="L4907" t="s">
        <v>34</v>
      </c>
      <c r="M4907" t="s">
        <v>140</v>
      </c>
      <c r="N4907" t="s">
        <v>45</v>
      </c>
      <c r="O4907" t="s">
        <v>29</v>
      </c>
      <c r="P4907">
        <v>34</v>
      </c>
      <c r="Q4907" t="s">
        <v>140</v>
      </c>
      <c r="R4907">
        <v>29036</v>
      </c>
      <c r="S4907" t="str">
        <f t="shared" si="76"/>
        <v>50K-100K</v>
      </c>
    </row>
    <row r="4908" spans="1:19" x14ac:dyDescent="0.3">
      <c r="A4908" t="s">
        <v>26</v>
      </c>
      <c r="B4908" t="s">
        <v>101</v>
      </c>
      <c r="C4908">
        <v>2008</v>
      </c>
      <c r="D4908" t="s">
        <v>20</v>
      </c>
      <c r="E4908" t="s">
        <v>21</v>
      </c>
      <c r="F4908">
        <v>1.5</v>
      </c>
      <c r="G4908">
        <v>112768</v>
      </c>
      <c r="H4908">
        <v>115</v>
      </c>
      <c r="I4908">
        <v>108</v>
      </c>
      <c r="J4908">
        <v>4</v>
      </c>
      <c r="K4908">
        <v>0</v>
      </c>
      <c r="L4908" t="s">
        <v>34</v>
      </c>
      <c r="M4908" t="s">
        <v>44</v>
      </c>
      <c r="N4908" t="s">
        <v>45</v>
      </c>
      <c r="O4908" t="s">
        <v>29</v>
      </c>
      <c r="P4908">
        <v>41</v>
      </c>
      <c r="Q4908" t="s">
        <v>76</v>
      </c>
      <c r="R4908">
        <v>500</v>
      </c>
      <c r="S4908" t="str">
        <f t="shared" si="76"/>
        <v>100K-150K</v>
      </c>
    </row>
    <row r="4909" spans="1:19" x14ac:dyDescent="0.3">
      <c r="A4909" t="s">
        <v>38</v>
      </c>
      <c r="B4909" t="s">
        <v>39</v>
      </c>
      <c r="C4909">
        <v>2023</v>
      </c>
      <c r="D4909" t="s">
        <v>65</v>
      </c>
      <c r="E4909" t="s">
        <v>21</v>
      </c>
      <c r="F4909">
        <v>0</v>
      </c>
      <c r="G4909">
        <v>4016</v>
      </c>
      <c r="H4909">
        <v>224</v>
      </c>
      <c r="I4909">
        <v>246</v>
      </c>
      <c r="J4909">
        <v>1</v>
      </c>
      <c r="K4909">
        <v>0</v>
      </c>
      <c r="L4909" t="s">
        <v>43</v>
      </c>
      <c r="M4909" t="s">
        <v>28</v>
      </c>
      <c r="N4909" t="s">
        <v>23</v>
      </c>
      <c r="O4909" t="s">
        <v>29</v>
      </c>
      <c r="P4909">
        <v>101</v>
      </c>
      <c r="Q4909" t="s">
        <v>57</v>
      </c>
      <c r="R4909">
        <v>47110</v>
      </c>
      <c r="S4909" t="str">
        <f t="shared" si="76"/>
        <v>0-50K</v>
      </c>
    </row>
    <row r="4910" spans="1:19" x14ac:dyDescent="0.3">
      <c r="A4910" t="s">
        <v>38</v>
      </c>
      <c r="B4910" t="s">
        <v>39</v>
      </c>
      <c r="C4910">
        <v>2009</v>
      </c>
      <c r="D4910" t="s">
        <v>63</v>
      </c>
      <c r="E4910" t="s">
        <v>21</v>
      </c>
      <c r="F4910">
        <v>3</v>
      </c>
      <c r="G4910">
        <v>72677</v>
      </c>
      <c r="H4910">
        <v>215</v>
      </c>
      <c r="I4910">
        <v>213</v>
      </c>
      <c r="J4910">
        <v>4</v>
      </c>
      <c r="K4910">
        <v>0</v>
      </c>
      <c r="L4910" t="s">
        <v>34</v>
      </c>
      <c r="M4910" t="s">
        <v>140</v>
      </c>
      <c r="N4910" t="s">
        <v>23</v>
      </c>
      <c r="O4910" t="s">
        <v>24</v>
      </c>
      <c r="P4910">
        <v>30</v>
      </c>
      <c r="Q4910" t="s">
        <v>91</v>
      </c>
      <c r="R4910">
        <v>9778</v>
      </c>
      <c r="S4910" t="str">
        <f t="shared" si="76"/>
        <v>50K-100K</v>
      </c>
    </row>
    <row r="4911" spans="1:19" x14ac:dyDescent="0.3">
      <c r="A4911" t="s">
        <v>80</v>
      </c>
      <c r="B4911" t="s">
        <v>98</v>
      </c>
      <c r="C4911">
        <v>2014</v>
      </c>
      <c r="D4911" t="s">
        <v>20</v>
      </c>
      <c r="E4911" t="s">
        <v>21</v>
      </c>
      <c r="F4911">
        <v>2.5</v>
      </c>
      <c r="G4911">
        <v>77867</v>
      </c>
      <c r="H4911">
        <v>239</v>
      </c>
      <c r="I4911">
        <v>187</v>
      </c>
      <c r="J4911">
        <v>3</v>
      </c>
      <c r="K4911">
        <v>1</v>
      </c>
      <c r="L4911" t="s">
        <v>43</v>
      </c>
      <c r="M4911" t="s">
        <v>140</v>
      </c>
      <c r="N4911" t="s">
        <v>23</v>
      </c>
      <c r="O4911" t="s">
        <v>24</v>
      </c>
      <c r="P4911">
        <v>28</v>
      </c>
      <c r="Q4911" t="s">
        <v>76</v>
      </c>
      <c r="R4911">
        <v>6237</v>
      </c>
      <c r="S4911" t="str">
        <f t="shared" si="76"/>
        <v>50K-100K</v>
      </c>
    </row>
    <row r="4912" spans="1:19" x14ac:dyDescent="0.3">
      <c r="A4912" t="s">
        <v>26</v>
      </c>
      <c r="B4912" t="s">
        <v>101</v>
      </c>
      <c r="C4912">
        <v>2018</v>
      </c>
      <c r="D4912" t="s">
        <v>20</v>
      </c>
      <c r="E4912" t="s">
        <v>21</v>
      </c>
      <c r="F4912">
        <v>1.5</v>
      </c>
      <c r="G4912">
        <v>58348</v>
      </c>
      <c r="H4912">
        <v>136</v>
      </c>
      <c r="I4912">
        <v>115</v>
      </c>
      <c r="J4912">
        <v>2</v>
      </c>
      <c r="K4912">
        <v>1</v>
      </c>
      <c r="L4912" t="s">
        <v>34</v>
      </c>
      <c r="M4912" t="s">
        <v>94</v>
      </c>
      <c r="N4912" t="s">
        <v>45</v>
      </c>
      <c r="O4912" t="s">
        <v>24</v>
      </c>
      <c r="P4912">
        <v>33</v>
      </c>
      <c r="Q4912" t="s">
        <v>64</v>
      </c>
      <c r="R4912">
        <v>7221</v>
      </c>
      <c r="S4912" t="str">
        <f t="shared" si="76"/>
        <v>50K-100K</v>
      </c>
    </row>
    <row r="4913" spans="1:19" x14ac:dyDescent="0.3">
      <c r="A4913" t="s">
        <v>55</v>
      </c>
      <c r="B4913" t="s">
        <v>69</v>
      </c>
      <c r="C4913">
        <v>2021</v>
      </c>
      <c r="D4913" t="s">
        <v>63</v>
      </c>
      <c r="E4913" t="s">
        <v>21</v>
      </c>
      <c r="F4913">
        <v>3.4</v>
      </c>
      <c r="G4913">
        <v>9634</v>
      </c>
      <c r="H4913">
        <v>264</v>
      </c>
      <c r="I4913">
        <v>260</v>
      </c>
      <c r="J4913">
        <v>1</v>
      </c>
      <c r="K4913">
        <v>0</v>
      </c>
      <c r="L4913" t="s">
        <v>34</v>
      </c>
      <c r="M4913" t="s">
        <v>44</v>
      </c>
      <c r="N4913" t="s">
        <v>23</v>
      </c>
      <c r="O4913" t="s">
        <v>24</v>
      </c>
      <c r="P4913">
        <v>26</v>
      </c>
      <c r="Q4913" t="s">
        <v>37</v>
      </c>
      <c r="R4913">
        <v>19947</v>
      </c>
      <c r="S4913" t="str">
        <f t="shared" si="76"/>
        <v>0-50K</v>
      </c>
    </row>
    <row r="4914" spans="1:19" x14ac:dyDescent="0.3">
      <c r="A4914" t="s">
        <v>26</v>
      </c>
      <c r="B4914" t="s">
        <v>27</v>
      </c>
      <c r="C4914">
        <v>2007</v>
      </c>
      <c r="D4914" t="s">
        <v>20</v>
      </c>
      <c r="E4914" t="s">
        <v>21</v>
      </c>
      <c r="F4914">
        <v>2.1</v>
      </c>
      <c r="G4914">
        <v>285545</v>
      </c>
      <c r="H4914">
        <v>156</v>
      </c>
      <c r="I4914">
        <v>140</v>
      </c>
      <c r="J4914">
        <v>3</v>
      </c>
      <c r="K4914">
        <v>1</v>
      </c>
      <c r="L4914" t="s">
        <v>43</v>
      </c>
      <c r="M4914" t="s">
        <v>52</v>
      </c>
      <c r="N4914" t="s">
        <v>23</v>
      </c>
      <c r="O4914" t="s">
        <v>60</v>
      </c>
      <c r="P4914">
        <v>28</v>
      </c>
      <c r="Q4914" t="s">
        <v>140</v>
      </c>
      <c r="R4914">
        <v>500</v>
      </c>
      <c r="S4914" t="str">
        <f t="shared" si="76"/>
        <v>200K+</v>
      </c>
    </row>
    <row r="4915" spans="1:19" x14ac:dyDescent="0.3">
      <c r="A4915" t="s">
        <v>18</v>
      </c>
      <c r="B4915" t="s">
        <v>51</v>
      </c>
      <c r="C4915">
        <v>2021</v>
      </c>
      <c r="D4915" t="s">
        <v>20</v>
      </c>
      <c r="E4915" t="s">
        <v>140</v>
      </c>
      <c r="F4915">
        <v>1.4</v>
      </c>
      <c r="G4915">
        <v>12889</v>
      </c>
      <c r="H4915">
        <v>133</v>
      </c>
      <c r="I4915">
        <v>113</v>
      </c>
      <c r="J4915">
        <v>1</v>
      </c>
      <c r="K4915" t="s">
        <v>140</v>
      </c>
      <c r="L4915" t="s">
        <v>34</v>
      </c>
      <c r="M4915" t="s">
        <v>59</v>
      </c>
      <c r="N4915" t="s">
        <v>45</v>
      </c>
      <c r="O4915" t="s">
        <v>29</v>
      </c>
      <c r="P4915">
        <v>32</v>
      </c>
      <c r="Q4915" t="s">
        <v>37</v>
      </c>
      <c r="R4915">
        <v>31126</v>
      </c>
      <c r="S4915" t="str">
        <f t="shared" si="76"/>
        <v>0-50K</v>
      </c>
    </row>
    <row r="4916" spans="1:19" x14ac:dyDescent="0.3">
      <c r="A4916" t="s">
        <v>38</v>
      </c>
      <c r="B4916" t="s">
        <v>47</v>
      </c>
      <c r="C4916">
        <v>2016</v>
      </c>
      <c r="D4916" t="s">
        <v>20</v>
      </c>
      <c r="E4916" t="s">
        <v>21</v>
      </c>
      <c r="F4916">
        <v>2.5</v>
      </c>
      <c r="G4916">
        <v>117017</v>
      </c>
      <c r="H4916">
        <v>152</v>
      </c>
      <c r="I4916">
        <v>187</v>
      </c>
      <c r="J4916">
        <v>3</v>
      </c>
      <c r="K4916">
        <v>1</v>
      </c>
      <c r="L4916" t="s">
        <v>43</v>
      </c>
      <c r="M4916" t="s">
        <v>140</v>
      </c>
      <c r="N4916" t="s">
        <v>23</v>
      </c>
      <c r="O4916" t="s">
        <v>24</v>
      </c>
      <c r="P4916">
        <v>32</v>
      </c>
      <c r="Q4916" t="s">
        <v>57</v>
      </c>
      <c r="R4916">
        <v>6126</v>
      </c>
      <c r="S4916" t="str">
        <f t="shared" si="76"/>
        <v>100K-150K</v>
      </c>
    </row>
    <row r="4917" spans="1:19" x14ac:dyDescent="0.3">
      <c r="A4917" t="s">
        <v>26</v>
      </c>
      <c r="B4917" t="s">
        <v>58</v>
      </c>
      <c r="C4917">
        <v>2013</v>
      </c>
      <c r="D4917" t="s">
        <v>63</v>
      </c>
      <c r="E4917" t="s">
        <v>21</v>
      </c>
      <c r="F4917">
        <v>2.9</v>
      </c>
      <c r="G4917">
        <v>154466</v>
      </c>
      <c r="H4917">
        <v>232</v>
      </c>
      <c r="I4917">
        <v>217</v>
      </c>
      <c r="J4917">
        <v>3</v>
      </c>
      <c r="K4917">
        <v>1</v>
      </c>
      <c r="L4917" t="s">
        <v>140</v>
      </c>
      <c r="M4917" t="s">
        <v>28</v>
      </c>
      <c r="N4917" t="s">
        <v>23</v>
      </c>
      <c r="O4917" t="s">
        <v>24</v>
      </c>
      <c r="P4917">
        <v>25</v>
      </c>
      <c r="Q4917" t="s">
        <v>91</v>
      </c>
      <c r="R4917">
        <v>4407</v>
      </c>
      <c r="S4917" t="str">
        <f t="shared" si="76"/>
        <v>150K-200K</v>
      </c>
    </row>
    <row r="4918" spans="1:19" x14ac:dyDescent="0.3">
      <c r="A4918" t="s">
        <v>26</v>
      </c>
      <c r="B4918" t="s">
        <v>101</v>
      </c>
      <c r="C4918">
        <v>2021</v>
      </c>
      <c r="D4918" t="s">
        <v>20</v>
      </c>
      <c r="E4918" t="s">
        <v>21</v>
      </c>
      <c r="F4918">
        <v>2.2000000000000002</v>
      </c>
      <c r="G4918">
        <v>77204</v>
      </c>
      <c r="H4918">
        <v>177</v>
      </c>
      <c r="I4918">
        <v>187</v>
      </c>
      <c r="J4918">
        <v>1</v>
      </c>
      <c r="K4918">
        <v>0</v>
      </c>
      <c r="L4918" t="s">
        <v>140</v>
      </c>
      <c r="M4918" t="s">
        <v>59</v>
      </c>
      <c r="N4918" t="s">
        <v>45</v>
      </c>
      <c r="O4918" t="s">
        <v>29</v>
      </c>
      <c r="P4918">
        <v>32</v>
      </c>
      <c r="Q4918" t="s">
        <v>37</v>
      </c>
      <c r="R4918">
        <v>12940</v>
      </c>
      <c r="S4918" t="str">
        <f t="shared" si="76"/>
        <v>50K-100K</v>
      </c>
    </row>
    <row r="4919" spans="1:19" x14ac:dyDescent="0.3">
      <c r="A4919" t="s">
        <v>49</v>
      </c>
      <c r="B4919" t="s">
        <v>100</v>
      </c>
      <c r="C4919">
        <v>2016</v>
      </c>
      <c r="D4919" t="s">
        <v>20</v>
      </c>
      <c r="E4919" t="s">
        <v>140</v>
      </c>
      <c r="F4919">
        <v>1.6</v>
      </c>
      <c r="G4919">
        <v>178651</v>
      </c>
      <c r="H4919">
        <v>142</v>
      </c>
      <c r="I4919">
        <v>142</v>
      </c>
      <c r="J4919">
        <v>2</v>
      </c>
      <c r="K4919">
        <v>1</v>
      </c>
      <c r="L4919" t="s">
        <v>43</v>
      </c>
      <c r="M4919" t="s">
        <v>52</v>
      </c>
      <c r="N4919" t="s">
        <v>45</v>
      </c>
      <c r="O4919" t="s">
        <v>24</v>
      </c>
      <c r="P4919">
        <v>41</v>
      </c>
      <c r="Q4919" t="s">
        <v>140</v>
      </c>
      <c r="R4919">
        <v>3057</v>
      </c>
      <c r="S4919" t="str">
        <f t="shared" si="76"/>
        <v>150K-200K</v>
      </c>
    </row>
    <row r="4920" spans="1:19" x14ac:dyDescent="0.3">
      <c r="A4920" t="s">
        <v>26</v>
      </c>
      <c r="B4920" t="s">
        <v>58</v>
      </c>
      <c r="C4920">
        <v>2017</v>
      </c>
      <c r="D4920" t="s">
        <v>63</v>
      </c>
      <c r="E4920" t="s">
        <v>21</v>
      </c>
      <c r="F4920">
        <v>2.6</v>
      </c>
      <c r="G4920">
        <v>113003</v>
      </c>
      <c r="H4920">
        <v>207</v>
      </c>
      <c r="I4920">
        <v>187</v>
      </c>
      <c r="J4920">
        <v>3</v>
      </c>
      <c r="K4920">
        <v>0</v>
      </c>
      <c r="L4920" t="s">
        <v>140</v>
      </c>
      <c r="M4920" t="s">
        <v>22</v>
      </c>
      <c r="N4920" t="s">
        <v>23</v>
      </c>
      <c r="O4920" t="s">
        <v>24</v>
      </c>
      <c r="P4920">
        <v>32</v>
      </c>
      <c r="Q4920" t="s">
        <v>88</v>
      </c>
      <c r="R4920">
        <v>11653</v>
      </c>
      <c r="S4920" t="str">
        <f t="shared" si="76"/>
        <v>100K-150K</v>
      </c>
    </row>
    <row r="4921" spans="1:19" x14ac:dyDescent="0.3">
      <c r="A4921" t="s">
        <v>31</v>
      </c>
      <c r="B4921" t="s">
        <v>99</v>
      </c>
      <c r="C4921">
        <v>2017</v>
      </c>
      <c r="D4921" t="s">
        <v>63</v>
      </c>
      <c r="E4921" t="s">
        <v>21</v>
      </c>
      <c r="F4921">
        <v>3.1</v>
      </c>
      <c r="G4921">
        <v>103974</v>
      </c>
      <c r="H4921">
        <v>233</v>
      </c>
      <c r="I4921">
        <v>218</v>
      </c>
      <c r="J4921">
        <v>2</v>
      </c>
      <c r="K4921" t="s">
        <v>140</v>
      </c>
      <c r="L4921" t="s">
        <v>34</v>
      </c>
      <c r="M4921" t="s">
        <v>44</v>
      </c>
      <c r="N4921" t="s">
        <v>23</v>
      </c>
      <c r="O4921" t="s">
        <v>29</v>
      </c>
      <c r="P4921">
        <v>32</v>
      </c>
      <c r="Q4921" t="s">
        <v>37</v>
      </c>
      <c r="R4921">
        <v>12759</v>
      </c>
      <c r="S4921" t="str">
        <f t="shared" si="76"/>
        <v>100K-150K</v>
      </c>
    </row>
    <row r="4922" spans="1:19" x14ac:dyDescent="0.3">
      <c r="A4922" t="s">
        <v>80</v>
      </c>
      <c r="B4922" t="s">
        <v>81</v>
      </c>
      <c r="C4922">
        <v>2007</v>
      </c>
      <c r="D4922" t="s">
        <v>20</v>
      </c>
      <c r="E4922" t="s">
        <v>67</v>
      </c>
      <c r="F4922">
        <v>2.5</v>
      </c>
      <c r="G4922">
        <v>224729</v>
      </c>
      <c r="H4922">
        <v>204</v>
      </c>
      <c r="I4922">
        <v>192</v>
      </c>
      <c r="J4922">
        <v>3</v>
      </c>
      <c r="K4922" t="s">
        <v>140</v>
      </c>
      <c r="L4922" t="s">
        <v>140</v>
      </c>
      <c r="M4922" t="s">
        <v>22</v>
      </c>
      <c r="N4922" t="s">
        <v>82</v>
      </c>
      <c r="O4922" t="s">
        <v>60</v>
      </c>
      <c r="P4922">
        <v>27</v>
      </c>
      <c r="Q4922" t="s">
        <v>57</v>
      </c>
      <c r="R4922">
        <v>500</v>
      </c>
      <c r="S4922" t="str">
        <f t="shared" si="76"/>
        <v>200K+</v>
      </c>
    </row>
    <row r="4923" spans="1:19" x14ac:dyDescent="0.3">
      <c r="A4923" t="s">
        <v>26</v>
      </c>
      <c r="B4923" t="s">
        <v>27</v>
      </c>
      <c r="C4923">
        <v>2019</v>
      </c>
      <c r="D4923" t="s">
        <v>20</v>
      </c>
      <c r="E4923" t="s">
        <v>140</v>
      </c>
      <c r="F4923">
        <v>3</v>
      </c>
      <c r="G4923">
        <v>23239</v>
      </c>
      <c r="H4923">
        <v>233</v>
      </c>
      <c r="I4923">
        <v>187</v>
      </c>
      <c r="J4923">
        <v>3</v>
      </c>
      <c r="K4923">
        <v>1</v>
      </c>
      <c r="L4923" t="s">
        <v>34</v>
      </c>
      <c r="M4923" t="s">
        <v>72</v>
      </c>
      <c r="N4923" t="s">
        <v>23</v>
      </c>
      <c r="O4923" t="s">
        <v>24</v>
      </c>
      <c r="P4923">
        <v>24</v>
      </c>
      <c r="Q4923" t="s">
        <v>30</v>
      </c>
      <c r="R4923">
        <v>13432</v>
      </c>
      <c r="S4923" t="str">
        <f t="shared" si="76"/>
        <v>0-50K</v>
      </c>
    </row>
    <row r="4924" spans="1:19" x14ac:dyDescent="0.3">
      <c r="A4924" t="s">
        <v>26</v>
      </c>
      <c r="B4924" t="s">
        <v>101</v>
      </c>
      <c r="C4924">
        <v>2011</v>
      </c>
      <c r="D4924" t="s">
        <v>20</v>
      </c>
      <c r="E4924" t="s">
        <v>21</v>
      </c>
      <c r="F4924">
        <v>2</v>
      </c>
      <c r="G4924">
        <v>235565</v>
      </c>
      <c r="H4924">
        <v>151</v>
      </c>
      <c r="I4924">
        <v>187</v>
      </c>
      <c r="J4924">
        <v>3</v>
      </c>
      <c r="K4924">
        <v>1</v>
      </c>
      <c r="L4924" t="s">
        <v>40</v>
      </c>
      <c r="M4924" t="s">
        <v>59</v>
      </c>
      <c r="N4924" t="s">
        <v>45</v>
      </c>
      <c r="O4924" t="s">
        <v>24</v>
      </c>
      <c r="P4924">
        <v>39</v>
      </c>
      <c r="Q4924" t="s">
        <v>30</v>
      </c>
      <c r="R4924">
        <v>500</v>
      </c>
      <c r="S4924" t="str">
        <f t="shared" si="76"/>
        <v>200K+</v>
      </c>
    </row>
    <row r="4925" spans="1:19" x14ac:dyDescent="0.3">
      <c r="A4925" t="s">
        <v>53</v>
      </c>
      <c r="B4925" t="s">
        <v>79</v>
      </c>
      <c r="C4925">
        <v>2024</v>
      </c>
      <c r="D4925" t="s">
        <v>20</v>
      </c>
      <c r="E4925" t="s">
        <v>21</v>
      </c>
      <c r="F4925">
        <v>2.5</v>
      </c>
      <c r="G4925">
        <v>551</v>
      </c>
      <c r="H4925">
        <v>136</v>
      </c>
      <c r="I4925">
        <v>133</v>
      </c>
      <c r="J4925">
        <v>1</v>
      </c>
      <c r="K4925">
        <v>0</v>
      </c>
      <c r="L4925" t="s">
        <v>140</v>
      </c>
      <c r="M4925" t="s">
        <v>44</v>
      </c>
      <c r="N4925" t="s">
        <v>45</v>
      </c>
      <c r="O4925" t="s">
        <v>29</v>
      </c>
      <c r="P4925">
        <v>32</v>
      </c>
      <c r="Q4925" t="s">
        <v>64</v>
      </c>
      <c r="R4925">
        <v>51942</v>
      </c>
      <c r="S4925" t="str">
        <f t="shared" si="76"/>
        <v>0-50K</v>
      </c>
    </row>
    <row r="4926" spans="1:19" x14ac:dyDescent="0.3">
      <c r="A4926" t="s">
        <v>49</v>
      </c>
      <c r="B4926" t="s">
        <v>50</v>
      </c>
      <c r="C4926">
        <v>2016</v>
      </c>
      <c r="D4926" t="s">
        <v>20</v>
      </c>
      <c r="E4926" t="s">
        <v>21</v>
      </c>
      <c r="F4926">
        <v>2</v>
      </c>
      <c r="G4926">
        <v>85099</v>
      </c>
      <c r="H4926">
        <v>167</v>
      </c>
      <c r="I4926">
        <v>141</v>
      </c>
      <c r="J4926">
        <v>2</v>
      </c>
      <c r="K4926">
        <v>0</v>
      </c>
      <c r="L4926" t="s">
        <v>43</v>
      </c>
      <c r="M4926" t="s">
        <v>94</v>
      </c>
      <c r="N4926" t="s">
        <v>45</v>
      </c>
      <c r="O4926" t="s">
        <v>29</v>
      </c>
      <c r="P4926">
        <v>29</v>
      </c>
      <c r="Q4926" t="s">
        <v>48</v>
      </c>
      <c r="R4926">
        <v>6125</v>
      </c>
      <c r="S4926" t="str">
        <f t="shared" si="76"/>
        <v>50K-100K</v>
      </c>
    </row>
    <row r="4927" spans="1:19" x14ac:dyDescent="0.3">
      <c r="A4927" t="s">
        <v>73</v>
      </c>
      <c r="B4927" t="s">
        <v>90</v>
      </c>
      <c r="C4927">
        <v>2005</v>
      </c>
      <c r="D4927" t="s">
        <v>33</v>
      </c>
      <c r="E4927" t="s">
        <v>140</v>
      </c>
      <c r="F4927">
        <v>1.8</v>
      </c>
      <c r="G4927">
        <v>215687</v>
      </c>
      <c r="H4927">
        <v>138</v>
      </c>
      <c r="I4927">
        <v>152</v>
      </c>
      <c r="J4927">
        <v>5</v>
      </c>
      <c r="K4927">
        <v>1</v>
      </c>
      <c r="L4927" t="s">
        <v>34</v>
      </c>
      <c r="M4927" t="s">
        <v>22</v>
      </c>
      <c r="N4927" t="s">
        <v>45</v>
      </c>
      <c r="O4927" t="s">
        <v>29</v>
      </c>
      <c r="P4927">
        <v>54</v>
      </c>
      <c r="Q4927" t="s">
        <v>48</v>
      </c>
      <c r="R4927">
        <v>500</v>
      </c>
      <c r="S4927" t="str">
        <f t="shared" si="76"/>
        <v>200K+</v>
      </c>
    </row>
    <row r="4928" spans="1:19" x14ac:dyDescent="0.3">
      <c r="A4928" t="s">
        <v>80</v>
      </c>
      <c r="B4928" t="s">
        <v>102</v>
      </c>
      <c r="C4928">
        <v>2012</v>
      </c>
      <c r="D4928" t="s">
        <v>20</v>
      </c>
      <c r="E4928" t="s">
        <v>21</v>
      </c>
      <c r="F4928">
        <v>2.5</v>
      </c>
      <c r="G4928">
        <v>162807</v>
      </c>
      <c r="H4928">
        <v>193</v>
      </c>
      <c r="I4928">
        <v>194</v>
      </c>
      <c r="J4928">
        <v>3</v>
      </c>
      <c r="K4928">
        <v>0</v>
      </c>
      <c r="L4928" t="s">
        <v>40</v>
      </c>
      <c r="M4928" t="s">
        <v>44</v>
      </c>
      <c r="N4928" t="s">
        <v>23</v>
      </c>
      <c r="O4928" t="s">
        <v>24</v>
      </c>
      <c r="P4928">
        <v>33</v>
      </c>
      <c r="Q4928" t="s">
        <v>48</v>
      </c>
      <c r="R4928">
        <v>3920</v>
      </c>
      <c r="S4928" t="str">
        <f t="shared" si="76"/>
        <v>150K-200K</v>
      </c>
    </row>
    <row r="4929" spans="1:19" x14ac:dyDescent="0.3">
      <c r="A4929" t="s">
        <v>18</v>
      </c>
      <c r="B4929" t="s">
        <v>66</v>
      </c>
      <c r="C4929">
        <v>2023</v>
      </c>
      <c r="D4929" t="s">
        <v>20</v>
      </c>
      <c r="E4929" t="s">
        <v>21</v>
      </c>
      <c r="F4929">
        <v>2.4</v>
      </c>
      <c r="G4929">
        <v>18289</v>
      </c>
      <c r="H4929">
        <v>182</v>
      </c>
      <c r="I4929">
        <v>166</v>
      </c>
      <c r="J4929">
        <v>1</v>
      </c>
      <c r="K4929">
        <v>0</v>
      </c>
      <c r="L4929" t="s">
        <v>40</v>
      </c>
      <c r="M4929" t="s">
        <v>44</v>
      </c>
      <c r="N4929" t="s">
        <v>23</v>
      </c>
      <c r="O4929" t="s">
        <v>24</v>
      </c>
      <c r="P4929">
        <v>32</v>
      </c>
      <c r="Q4929" t="s">
        <v>30</v>
      </c>
      <c r="R4929">
        <v>34541</v>
      </c>
      <c r="S4929" t="str">
        <f t="shared" si="76"/>
        <v>0-50K</v>
      </c>
    </row>
    <row r="4930" spans="1:19" x14ac:dyDescent="0.3">
      <c r="A4930" t="s">
        <v>80</v>
      </c>
      <c r="B4930" t="s">
        <v>83</v>
      </c>
      <c r="C4930">
        <v>2024</v>
      </c>
      <c r="D4930" t="s">
        <v>20</v>
      </c>
      <c r="E4930" t="s">
        <v>21</v>
      </c>
      <c r="F4930">
        <v>4</v>
      </c>
      <c r="G4930">
        <v>100</v>
      </c>
      <c r="H4930">
        <v>291</v>
      </c>
      <c r="I4930">
        <v>267</v>
      </c>
      <c r="J4930">
        <v>1</v>
      </c>
      <c r="K4930" t="s">
        <v>140</v>
      </c>
      <c r="L4930" t="s">
        <v>43</v>
      </c>
      <c r="M4930" t="s">
        <v>140</v>
      </c>
      <c r="N4930" t="s">
        <v>84</v>
      </c>
      <c r="O4930" t="s">
        <v>95</v>
      </c>
      <c r="P4930">
        <v>18</v>
      </c>
      <c r="Q4930" t="s">
        <v>57</v>
      </c>
      <c r="R4930">
        <v>32060</v>
      </c>
      <c r="S4930" t="str">
        <f t="shared" ref="S4930:S4993" si="77">IF(G4930&lt;=50000,"0-50K",IF(G4930&lt;=100000,"50K-100K",IF(G4930&lt;=150000,"100K-150K",IF(G4930&lt;=200000,"150K-200K","200K+"))))</f>
        <v>0-50K</v>
      </c>
    </row>
    <row r="4931" spans="1:19" x14ac:dyDescent="0.3">
      <c r="A4931" t="s">
        <v>26</v>
      </c>
      <c r="B4931" t="s">
        <v>58</v>
      </c>
      <c r="C4931">
        <v>2016</v>
      </c>
      <c r="D4931" t="s">
        <v>20</v>
      </c>
      <c r="E4931" t="s">
        <v>21</v>
      </c>
      <c r="F4931">
        <v>3.3</v>
      </c>
      <c r="G4931">
        <v>201126</v>
      </c>
      <c r="H4931">
        <v>254</v>
      </c>
      <c r="I4931">
        <v>241</v>
      </c>
      <c r="J4931">
        <v>4</v>
      </c>
      <c r="K4931">
        <v>0</v>
      </c>
      <c r="L4931" t="s">
        <v>43</v>
      </c>
      <c r="M4931" t="s">
        <v>22</v>
      </c>
      <c r="N4931" t="s">
        <v>23</v>
      </c>
      <c r="O4931" t="s">
        <v>60</v>
      </c>
      <c r="P4931">
        <v>28</v>
      </c>
      <c r="Q4931" t="s">
        <v>25</v>
      </c>
      <c r="R4931">
        <v>6139</v>
      </c>
      <c r="S4931" t="str">
        <f t="shared" si="77"/>
        <v>200K+</v>
      </c>
    </row>
    <row r="4932" spans="1:19" x14ac:dyDescent="0.3">
      <c r="A4932" t="s">
        <v>38</v>
      </c>
      <c r="B4932" t="s">
        <v>39</v>
      </c>
      <c r="C4932">
        <v>2024</v>
      </c>
      <c r="D4932" t="s">
        <v>20</v>
      </c>
      <c r="E4932" t="s">
        <v>21</v>
      </c>
      <c r="F4932">
        <v>2.2999999999999998</v>
      </c>
      <c r="G4932">
        <v>383</v>
      </c>
      <c r="H4932">
        <v>178</v>
      </c>
      <c r="I4932">
        <v>187</v>
      </c>
      <c r="J4932">
        <v>1</v>
      </c>
      <c r="K4932">
        <v>0</v>
      </c>
      <c r="L4932" t="s">
        <v>43</v>
      </c>
      <c r="M4932" t="s">
        <v>94</v>
      </c>
      <c r="N4932" t="s">
        <v>23</v>
      </c>
      <c r="O4932" t="s">
        <v>24</v>
      </c>
      <c r="P4932">
        <v>32</v>
      </c>
      <c r="Q4932" t="s">
        <v>25</v>
      </c>
      <c r="R4932">
        <v>52568</v>
      </c>
      <c r="S4932" t="str">
        <f t="shared" si="77"/>
        <v>0-50K</v>
      </c>
    </row>
    <row r="4933" spans="1:19" x14ac:dyDescent="0.3">
      <c r="A4933" t="s">
        <v>73</v>
      </c>
      <c r="B4933" t="s">
        <v>74</v>
      </c>
      <c r="C4933">
        <v>2009</v>
      </c>
      <c r="D4933" t="s">
        <v>20</v>
      </c>
      <c r="E4933" t="s">
        <v>21</v>
      </c>
      <c r="F4933">
        <v>3.4</v>
      </c>
      <c r="G4933">
        <v>189111</v>
      </c>
      <c r="H4933">
        <v>187</v>
      </c>
      <c r="I4933">
        <v>238</v>
      </c>
      <c r="J4933">
        <v>2</v>
      </c>
      <c r="K4933">
        <v>0</v>
      </c>
      <c r="L4933" t="s">
        <v>43</v>
      </c>
      <c r="M4933" t="s">
        <v>52</v>
      </c>
      <c r="N4933" t="s">
        <v>23</v>
      </c>
      <c r="O4933" t="s">
        <v>60</v>
      </c>
      <c r="P4933">
        <v>24</v>
      </c>
      <c r="Q4933" t="s">
        <v>140</v>
      </c>
      <c r="R4933">
        <v>6808</v>
      </c>
      <c r="S4933" t="str">
        <f t="shared" si="77"/>
        <v>150K-200K</v>
      </c>
    </row>
    <row r="4934" spans="1:19" x14ac:dyDescent="0.3">
      <c r="A4934" t="s">
        <v>55</v>
      </c>
      <c r="B4934" t="s">
        <v>75</v>
      </c>
      <c r="C4934">
        <v>2015</v>
      </c>
      <c r="D4934" t="s">
        <v>20</v>
      </c>
      <c r="E4934" t="s">
        <v>21</v>
      </c>
      <c r="F4934">
        <v>2.5</v>
      </c>
      <c r="G4934">
        <v>103736</v>
      </c>
      <c r="H4934">
        <v>136</v>
      </c>
      <c r="I4934">
        <v>187</v>
      </c>
      <c r="J4934">
        <v>3</v>
      </c>
      <c r="K4934">
        <v>1</v>
      </c>
      <c r="L4934" t="s">
        <v>43</v>
      </c>
      <c r="M4934" t="s">
        <v>44</v>
      </c>
      <c r="N4934" t="s">
        <v>45</v>
      </c>
      <c r="O4934" t="s">
        <v>29</v>
      </c>
      <c r="P4934">
        <v>35</v>
      </c>
      <c r="Q4934" t="s">
        <v>46</v>
      </c>
      <c r="R4934">
        <v>4044</v>
      </c>
      <c r="S4934" t="str">
        <f t="shared" si="77"/>
        <v>100K-150K</v>
      </c>
    </row>
    <row r="4935" spans="1:19" x14ac:dyDescent="0.3">
      <c r="A4935" t="s">
        <v>26</v>
      </c>
      <c r="B4935" t="s">
        <v>68</v>
      </c>
      <c r="C4935">
        <v>2009</v>
      </c>
      <c r="D4935" t="s">
        <v>20</v>
      </c>
      <c r="E4935" t="s">
        <v>21</v>
      </c>
      <c r="F4935">
        <v>1.6</v>
      </c>
      <c r="G4935">
        <v>312660</v>
      </c>
      <c r="H4935">
        <v>154</v>
      </c>
      <c r="I4935">
        <v>187</v>
      </c>
      <c r="J4935">
        <v>4</v>
      </c>
      <c r="K4935">
        <v>1</v>
      </c>
      <c r="L4935" t="s">
        <v>140</v>
      </c>
      <c r="M4935" t="s">
        <v>72</v>
      </c>
      <c r="N4935" t="s">
        <v>45</v>
      </c>
      <c r="O4935" t="s">
        <v>29</v>
      </c>
      <c r="P4935">
        <v>33</v>
      </c>
      <c r="Q4935" t="s">
        <v>88</v>
      </c>
      <c r="R4935">
        <v>500</v>
      </c>
      <c r="S4935" t="str">
        <f t="shared" si="77"/>
        <v>200K+</v>
      </c>
    </row>
    <row r="4936" spans="1:19" x14ac:dyDescent="0.3">
      <c r="A4936" t="s">
        <v>80</v>
      </c>
      <c r="B4936" t="s">
        <v>98</v>
      </c>
      <c r="C4936">
        <v>2021</v>
      </c>
      <c r="D4936" t="s">
        <v>20</v>
      </c>
      <c r="E4936" t="s">
        <v>21</v>
      </c>
      <c r="F4936">
        <v>2.5</v>
      </c>
      <c r="G4936">
        <v>51117</v>
      </c>
      <c r="H4936">
        <v>169</v>
      </c>
      <c r="I4936">
        <v>154</v>
      </c>
      <c r="J4936">
        <v>1</v>
      </c>
      <c r="K4936" t="s">
        <v>140</v>
      </c>
      <c r="L4936" t="s">
        <v>43</v>
      </c>
      <c r="M4936" t="s">
        <v>52</v>
      </c>
      <c r="N4936" t="s">
        <v>23</v>
      </c>
      <c r="O4936" t="s">
        <v>24</v>
      </c>
      <c r="P4936">
        <v>35</v>
      </c>
      <c r="Q4936" t="s">
        <v>140</v>
      </c>
      <c r="R4936">
        <v>20860</v>
      </c>
      <c r="S4936" t="str">
        <f t="shared" si="77"/>
        <v>50K-100K</v>
      </c>
    </row>
    <row r="4937" spans="1:19" x14ac:dyDescent="0.3">
      <c r="A4937" t="s">
        <v>41</v>
      </c>
      <c r="B4937" t="s">
        <v>62</v>
      </c>
      <c r="C4937">
        <v>2006</v>
      </c>
      <c r="D4937" t="s">
        <v>20</v>
      </c>
      <c r="E4937" t="s">
        <v>21</v>
      </c>
      <c r="F4937">
        <v>3.3</v>
      </c>
      <c r="G4937">
        <v>281189</v>
      </c>
      <c r="H4937">
        <v>241</v>
      </c>
      <c r="I4937">
        <v>222</v>
      </c>
      <c r="J4937">
        <v>5</v>
      </c>
      <c r="K4937" t="s">
        <v>140</v>
      </c>
      <c r="L4937" t="s">
        <v>140</v>
      </c>
      <c r="M4937" t="s">
        <v>35</v>
      </c>
      <c r="N4937" t="s">
        <v>23</v>
      </c>
      <c r="O4937" t="s">
        <v>24</v>
      </c>
      <c r="P4937">
        <v>23</v>
      </c>
      <c r="Q4937" t="s">
        <v>64</v>
      </c>
      <c r="R4937">
        <v>500</v>
      </c>
      <c r="S4937" t="str">
        <f t="shared" si="77"/>
        <v>200K+</v>
      </c>
    </row>
    <row r="4938" spans="1:19" x14ac:dyDescent="0.3">
      <c r="A4938" t="s">
        <v>73</v>
      </c>
      <c r="B4938" t="s">
        <v>87</v>
      </c>
      <c r="C4938">
        <v>2022</v>
      </c>
      <c r="D4938" t="s">
        <v>20</v>
      </c>
      <c r="E4938" t="s">
        <v>21</v>
      </c>
      <c r="F4938">
        <v>2.5</v>
      </c>
      <c r="G4938">
        <v>4649</v>
      </c>
      <c r="H4938">
        <v>207</v>
      </c>
      <c r="I4938">
        <v>187</v>
      </c>
      <c r="J4938">
        <v>1</v>
      </c>
      <c r="K4938">
        <v>0</v>
      </c>
      <c r="L4938" t="s">
        <v>43</v>
      </c>
      <c r="M4938" t="s">
        <v>94</v>
      </c>
      <c r="N4938" t="s">
        <v>23</v>
      </c>
      <c r="O4938" t="s">
        <v>24</v>
      </c>
      <c r="P4938">
        <v>29</v>
      </c>
      <c r="Q4938" t="s">
        <v>48</v>
      </c>
      <c r="R4938">
        <v>41401</v>
      </c>
      <c r="S4938" t="str">
        <f t="shared" si="77"/>
        <v>0-50K</v>
      </c>
    </row>
    <row r="4939" spans="1:19" x14ac:dyDescent="0.3">
      <c r="A4939" t="s">
        <v>55</v>
      </c>
      <c r="B4939" t="s">
        <v>75</v>
      </c>
      <c r="C4939">
        <v>2017</v>
      </c>
      <c r="D4939" t="s">
        <v>20</v>
      </c>
      <c r="E4939" t="s">
        <v>140</v>
      </c>
      <c r="F4939">
        <v>2.1</v>
      </c>
      <c r="G4939">
        <v>66228</v>
      </c>
      <c r="H4939">
        <v>180</v>
      </c>
      <c r="I4939">
        <v>169</v>
      </c>
      <c r="J4939">
        <v>2</v>
      </c>
      <c r="K4939">
        <v>0</v>
      </c>
      <c r="L4939" t="s">
        <v>43</v>
      </c>
      <c r="M4939" t="s">
        <v>28</v>
      </c>
      <c r="N4939" t="s">
        <v>45</v>
      </c>
      <c r="O4939" t="s">
        <v>29</v>
      </c>
      <c r="P4939">
        <v>31</v>
      </c>
      <c r="Q4939" t="s">
        <v>48</v>
      </c>
      <c r="R4939">
        <v>8362</v>
      </c>
      <c r="S4939" t="str">
        <f t="shared" si="77"/>
        <v>50K-100K</v>
      </c>
    </row>
    <row r="4940" spans="1:19" x14ac:dyDescent="0.3">
      <c r="A4940" t="s">
        <v>53</v>
      </c>
      <c r="B4940" t="s">
        <v>79</v>
      </c>
      <c r="C4940">
        <v>2024</v>
      </c>
      <c r="D4940" t="s">
        <v>20</v>
      </c>
      <c r="E4940" t="s">
        <v>21</v>
      </c>
      <c r="F4940">
        <v>2.4</v>
      </c>
      <c r="G4940">
        <v>100</v>
      </c>
      <c r="H4940">
        <v>178</v>
      </c>
      <c r="I4940">
        <v>153</v>
      </c>
      <c r="J4940">
        <v>1</v>
      </c>
      <c r="K4940" t="s">
        <v>140</v>
      </c>
      <c r="L4940" t="s">
        <v>34</v>
      </c>
      <c r="M4940" t="s">
        <v>52</v>
      </c>
      <c r="N4940" t="s">
        <v>45</v>
      </c>
      <c r="O4940" t="s">
        <v>24</v>
      </c>
      <c r="P4940">
        <v>32</v>
      </c>
      <c r="Q4940" t="s">
        <v>91</v>
      </c>
      <c r="R4940">
        <v>54013</v>
      </c>
      <c r="S4940" t="str">
        <f t="shared" si="77"/>
        <v>0-50K</v>
      </c>
    </row>
    <row r="4941" spans="1:19" x14ac:dyDescent="0.3">
      <c r="A4941" t="s">
        <v>53</v>
      </c>
      <c r="B4941" t="s">
        <v>77</v>
      </c>
      <c r="C4941">
        <v>2012</v>
      </c>
      <c r="D4941" t="s">
        <v>33</v>
      </c>
      <c r="E4941" t="s">
        <v>21</v>
      </c>
      <c r="F4941">
        <v>2</v>
      </c>
      <c r="G4941">
        <v>60088</v>
      </c>
      <c r="H4941">
        <v>155</v>
      </c>
      <c r="I4941">
        <v>164</v>
      </c>
      <c r="J4941">
        <v>2</v>
      </c>
      <c r="K4941">
        <v>0</v>
      </c>
      <c r="L4941" t="s">
        <v>34</v>
      </c>
      <c r="M4941" t="s">
        <v>28</v>
      </c>
      <c r="N4941" t="s">
        <v>23</v>
      </c>
      <c r="O4941" t="s">
        <v>29</v>
      </c>
      <c r="P4941">
        <v>41</v>
      </c>
      <c r="Q4941" t="s">
        <v>140</v>
      </c>
      <c r="R4941">
        <v>19707</v>
      </c>
      <c r="S4941" t="str">
        <f t="shared" si="77"/>
        <v>50K-100K</v>
      </c>
    </row>
    <row r="4942" spans="1:19" x14ac:dyDescent="0.3">
      <c r="A4942" t="s">
        <v>38</v>
      </c>
      <c r="B4942" t="s">
        <v>39</v>
      </c>
      <c r="C4942">
        <v>2018</v>
      </c>
      <c r="D4942" t="s">
        <v>20</v>
      </c>
      <c r="E4942" t="s">
        <v>21</v>
      </c>
      <c r="F4942">
        <v>2.5</v>
      </c>
      <c r="G4942">
        <v>100692</v>
      </c>
      <c r="H4942">
        <v>183</v>
      </c>
      <c r="I4942">
        <v>187</v>
      </c>
      <c r="J4942">
        <v>2</v>
      </c>
      <c r="K4942">
        <v>0</v>
      </c>
      <c r="L4942" t="s">
        <v>140</v>
      </c>
      <c r="M4942" t="s">
        <v>52</v>
      </c>
      <c r="N4942" t="s">
        <v>23</v>
      </c>
      <c r="O4942" t="s">
        <v>24</v>
      </c>
      <c r="P4942">
        <v>31</v>
      </c>
      <c r="Q4942" t="s">
        <v>76</v>
      </c>
      <c r="R4942">
        <v>27395</v>
      </c>
      <c r="S4942" t="str">
        <f t="shared" si="77"/>
        <v>100K-150K</v>
      </c>
    </row>
    <row r="4943" spans="1:19" x14ac:dyDescent="0.3">
      <c r="A4943" t="s">
        <v>26</v>
      </c>
      <c r="B4943" t="s">
        <v>58</v>
      </c>
      <c r="C4943">
        <v>2007</v>
      </c>
      <c r="D4943" t="s">
        <v>20</v>
      </c>
      <c r="E4943" t="s">
        <v>21</v>
      </c>
      <c r="F4943">
        <v>3.3</v>
      </c>
      <c r="G4943">
        <v>253904</v>
      </c>
      <c r="H4943">
        <v>187</v>
      </c>
      <c r="I4943">
        <v>241</v>
      </c>
      <c r="J4943">
        <v>4</v>
      </c>
      <c r="K4943">
        <v>1</v>
      </c>
      <c r="L4943" t="s">
        <v>34</v>
      </c>
      <c r="M4943" t="s">
        <v>28</v>
      </c>
      <c r="N4943" t="s">
        <v>23</v>
      </c>
      <c r="O4943" t="s">
        <v>24</v>
      </c>
      <c r="P4943">
        <v>18</v>
      </c>
      <c r="Q4943" t="s">
        <v>37</v>
      </c>
      <c r="R4943">
        <v>500</v>
      </c>
      <c r="S4943" t="str">
        <f t="shared" si="77"/>
        <v>200K+</v>
      </c>
    </row>
    <row r="4944" spans="1:19" x14ac:dyDescent="0.3">
      <c r="A4944" t="s">
        <v>53</v>
      </c>
      <c r="B4944" t="s">
        <v>77</v>
      </c>
      <c r="C4944">
        <v>2013</v>
      </c>
      <c r="D4944" t="s">
        <v>20</v>
      </c>
      <c r="E4944" t="s">
        <v>21</v>
      </c>
      <c r="F4944">
        <v>2.7</v>
      </c>
      <c r="G4944">
        <v>84890</v>
      </c>
      <c r="H4944">
        <v>208</v>
      </c>
      <c r="I4944">
        <v>188</v>
      </c>
      <c r="J4944">
        <v>2</v>
      </c>
      <c r="K4944">
        <v>0</v>
      </c>
      <c r="L4944" t="s">
        <v>140</v>
      </c>
      <c r="M4944" t="s">
        <v>22</v>
      </c>
      <c r="N4944" t="s">
        <v>23</v>
      </c>
      <c r="O4944" t="s">
        <v>60</v>
      </c>
      <c r="P4944">
        <v>30</v>
      </c>
      <c r="Q4944" t="s">
        <v>57</v>
      </c>
      <c r="R4944">
        <v>18609</v>
      </c>
      <c r="S4944" t="str">
        <f t="shared" si="77"/>
        <v>50K-100K</v>
      </c>
    </row>
    <row r="4945" spans="1:19" x14ac:dyDescent="0.3">
      <c r="A4945" t="s">
        <v>26</v>
      </c>
      <c r="B4945" t="s">
        <v>27</v>
      </c>
      <c r="C4945">
        <v>2014</v>
      </c>
      <c r="D4945" t="s">
        <v>20</v>
      </c>
      <c r="E4945" t="s">
        <v>21</v>
      </c>
      <c r="F4945">
        <v>3.2</v>
      </c>
      <c r="G4945">
        <v>106192</v>
      </c>
      <c r="H4945">
        <v>187</v>
      </c>
      <c r="I4945">
        <v>231</v>
      </c>
      <c r="J4945">
        <v>3</v>
      </c>
      <c r="K4945">
        <v>0</v>
      </c>
      <c r="L4945" t="s">
        <v>34</v>
      </c>
      <c r="M4945" t="s">
        <v>44</v>
      </c>
      <c r="N4945" t="s">
        <v>23</v>
      </c>
      <c r="O4945" t="s">
        <v>24</v>
      </c>
      <c r="P4945">
        <v>25</v>
      </c>
      <c r="Q4945" t="s">
        <v>76</v>
      </c>
      <c r="R4945">
        <v>5715</v>
      </c>
      <c r="S4945" t="str">
        <f t="shared" si="77"/>
        <v>100K-150K</v>
      </c>
    </row>
    <row r="4946" spans="1:19" x14ac:dyDescent="0.3">
      <c r="A4946" t="s">
        <v>41</v>
      </c>
      <c r="B4946" t="s">
        <v>96</v>
      </c>
      <c r="C4946">
        <v>2005</v>
      </c>
      <c r="D4946" t="s">
        <v>63</v>
      </c>
      <c r="E4946" t="s">
        <v>21</v>
      </c>
      <c r="F4946">
        <v>2.4</v>
      </c>
      <c r="G4946">
        <v>273267</v>
      </c>
      <c r="H4946">
        <v>183</v>
      </c>
      <c r="I4946">
        <v>182</v>
      </c>
      <c r="J4946">
        <v>5</v>
      </c>
      <c r="K4946" t="s">
        <v>140</v>
      </c>
      <c r="L4946" t="s">
        <v>34</v>
      </c>
      <c r="M4946" t="s">
        <v>35</v>
      </c>
      <c r="N4946" t="s">
        <v>45</v>
      </c>
      <c r="O4946" t="s">
        <v>24</v>
      </c>
      <c r="P4946">
        <v>32</v>
      </c>
      <c r="Q4946" t="s">
        <v>46</v>
      </c>
      <c r="R4946">
        <v>500</v>
      </c>
      <c r="S4946" t="str">
        <f t="shared" si="77"/>
        <v>200K+</v>
      </c>
    </row>
    <row r="4947" spans="1:19" x14ac:dyDescent="0.3">
      <c r="A4947" t="s">
        <v>26</v>
      </c>
      <c r="B4947" t="s">
        <v>58</v>
      </c>
      <c r="C4947">
        <v>2021</v>
      </c>
      <c r="D4947" t="s">
        <v>20</v>
      </c>
      <c r="E4947" t="s">
        <v>21</v>
      </c>
      <c r="F4947">
        <v>3.2</v>
      </c>
      <c r="G4947">
        <v>58001</v>
      </c>
      <c r="H4947">
        <v>230</v>
      </c>
      <c r="I4947">
        <v>209</v>
      </c>
      <c r="J4947">
        <v>1</v>
      </c>
      <c r="K4947">
        <v>0</v>
      </c>
      <c r="L4947" t="s">
        <v>43</v>
      </c>
      <c r="M4947" t="s">
        <v>52</v>
      </c>
      <c r="N4947" t="s">
        <v>23</v>
      </c>
      <c r="O4947" t="s">
        <v>24</v>
      </c>
      <c r="P4947">
        <v>27</v>
      </c>
      <c r="Q4947" t="s">
        <v>76</v>
      </c>
      <c r="R4947">
        <v>22271</v>
      </c>
      <c r="S4947" t="str">
        <f t="shared" si="77"/>
        <v>50K-100K</v>
      </c>
    </row>
    <row r="4948" spans="1:19" x14ac:dyDescent="0.3">
      <c r="A4948" t="s">
        <v>41</v>
      </c>
      <c r="B4948" t="s">
        <v>96</v>
      </c>
      <c r="C4948">
        <v>2015</v>
      </c>
      <c r="D4948" t="s">
        <v>63</v>
      </c>
      <c r="E4948" t="s">
        <v>21</v>
      </c>
      <c r="F4948">
        <v>1.9</v>
      </c>
      <c r="G4948">
        <v>53079</v>
      </c>
      <c r="H4948">
        <v>148</v>
      </c>
      <c r="I4948">
        <v>143</v>
      </c>
      <c r="J4948">
        <v>2</v>
      </c>
      <c r="K4948">
        <v>1</v>
      </c>
      <c r="L4948" t="s">
        <v>43</v>
      </c>
      <c r="M4948" t="s">
        <v>22</v>
      </c>
      <c r="N4948" t="s">
        <v>45</v>
      </c>
      <c r="O4948" t="s">
        <v>29</v>
      </c>
      <c r="P4948">
        <v>36</v>
      </c>
      <c r="Q4948" t="s">
        <v>25</v>
      </c>
      <c r="R4948">
        <v>6054</v>
      </c>
      <c r="S4948" t="str">
        <f t="shared" si="77"/>
        <v>50K-100K</v>
      </c>
    </row>
    <row r="4949" spans="1:19" x14ac:dyDescent="0.3">
      <c r="A4949" t="s">
        <v>73</v>
      </c>
      <c r="B4949" t="s">
        <v>74</v>
      </c>
      <c r="C4949">
        <v>2020</v>
      </c>
      <c r="D4949" t="s">
        <v>20</v>
      </c>
      <c r="E4949" t="s">
        <v>21</v>
      </c>
      <c r="F4949">
        <v>2.7</v>
      </c>
      <c r="G4949">
        <v>4352</v>
      </c>
      <c r="H4949">
        <v>204</v>
      </c>
      <c r="I4949">
        <v>180</v>
      </c>
      <c r="J4949">
        <v>2</v>
      </c>
      <c r="K4949">
        <v>0</v>
      </c>
      <c r="L4949" t="s">
        <v>40</v>
      </c>
      <c r="M4949" t="s">
        <v>52</v>
      </c>
      <c r="N4949" t="s">
        <v>23</v>
      </c>
      <c r="O4949" t="s">
        <v>29</v>
      </c>
      <c r="P4949">
        <v>27</v>
      </c>
      <c r="Q4949" t="s">
        <v>76</v>
      </c>
      <c r="R4949">
        <v>37624</v>
      </c>
      <c r="S4949" t="str">
        <f t="shared" si="77"/>
        <v>0-50K</v>
      </c>
    </row>
    <row r="4950" spans="1:19" x14ac:dyDescent="0.3">
      <c r="A4950" t="s">
        <v>53</v>
      </c>
      <c r="B4950" t="s">
        <v>71</v>
      </c>
      <c r="C4950">
        <v>2013</v>
      </c>
      <c r="D4950" t="s">
        <v>20</v>
      </c>
      <c r="E4950" t="s">
        <v>21</v>
      </c>
      <c r="F4950">
        <v>2.5</v>
      </c>
      <c r="G4950">
        <v>148403</v>
      </c>
      <c r="H4950">
        <v>204</v>
      </c>
      <c r="I4950">
        <v>204</v>
      </c>
      <c r="J4950">
        <v>3</v>
      </c>
      <c r="K4950">
        <v>0</v>
      </c>
      <c r="L4950" t="s">
        <v>40</v>
      </c>
      <c r="M4950" t="s">
        <v>140</v>
      </c>
      <c r="N4950" t="s">
        <v>45</v>
      </c>
      <c r="O4950" t="s">
        <v>29</v>
      </c>
      <c r="P4950">
        <v>36</v>
      </c>
      <c r="Q4950" t="s">
        <v>76</v>
      </c>
      <c r="R4950">
        <v>8407</v>
      </c>
      <c r="S4950" t="str">
        <f t="shared" si="77"/>
        <v>100K-150K</v>
      </c>
    </row>
    <row r="4951" spans="1:19" x14ac:dyDescent="0.3">
      <c r="A4951" t="s">
        <v>80</v>
      </c>
      <c r="B4951" t="s">
        <v>98</v>
      </c>
      <c r="C4951">
        <v>2005</v>
      </c>
      <c r="D4951" t="s">
        <v>20</v>
      </c>
      <c r="E4951" t="s">
        <v>21</v>
      </c>
      <c r="F4951">
        <v>2.5</v>
      </c>
      <c r="G4951">
        <v>188559</v>
      </c>
      <c r="H4951">
        <v>210</v>
      </c>
      <c r="I4951">
        <v>214</v>
      </c>
      <c r="J4951">
        <v>4</v>
      </c>
      <c r="K4951">
        <v>0</v>
      </c>
      <c r="L4951" t="s">
        <v>43</v>
      </c>
      <c r="M4951" t="s">
        <v>72</v>
      </c>
      <c r="N4951" t="s">
        <v>23</v>
      </c>
      <c r="O4951" t="s">
        <v>24</v>
      </c>
      <c r="P4951">
        <v>26</v>
      </c>
      <c r="Q4951" t="s">
        <v>25</v>
      </c>
      <c r="R4951">
        <v>500</v>
      </c>
      <c r="S4951" t="str">
        <f t="shared" si="77"/>
        <v>150K-200K</v>
      </c>
    </row>
    <row r="4952" spans="1:19" x14ac:dyDescent="0.3">
      <c r="A4952" t="s">
        <v>41</v>
      </c>
      <c r="B4952" t="s">
        <v>96</v>
      </c>
      <c r="C4952">
        <v>2024</v>
      </c>
      <c r="D4952" t="s">
        <v>63</v>
      </c>
      <c r="E4952" t="s">
        <v>140</v>
      </c>
      <c r="F4952">
        <v>1.4</v>
      </c>
      <c r="G4952">
        <v>100</v>
      </c>
      <c r="H4952">
        <v>105</v>
      </c>
      <c r="I4952">
        <v>104</v>
      </c>
      <c r="J4952">
        <v>1</v>
      </c>
      <c r="K4952">
        <v>0</v>
      </c>
      <c r="L4952" t="s">
        <v>34</v>
      </c>
      <c r="M4952" t="s">
        <v>35</v>
      </c>
      <c r="N4952" t="s">
        <v>45</v>
      </c>
      <c r="O4952" t="s">
        <v>24</v>
      </c>
      <c r="P4952">
        <v>32</v>
      </c>
      <c r="Q4952" t="s">
        <v>91</v>
      </c>
      <c r="R4952">
        <v>18295</v>
      </c>
      <c r="S4952" t="str">
        <f t="shared" si="77"/>
        <v>0-50K</v>
      </c>
    </row>
    <row r="4953" spans="1:19" x14ac:dyDescent="0.3">
      <c r="A4953" t="s">
        <v>53</v>
      </c>
      <c r="B4953" t="s">
        <v>71</v>
      </c>
      <c r="C4953">
        <v>2006</v>
      </c>
      <c r="D4953" t="s">
        <v>20</v>
      </c>
      <c r="E4953" t="s">
        <v>21</v>
      </c>
      <c r="F4953">
        <v>1.8</v>
      </c>
      <c r="G4953">
        <v>270105</v>
      </c>
      <c r="H4953">
        <v>150</v>
      </c>
      <c r="I4953">
        <v>137</v>
      </c>
      <c r="J4953">
        <v>5</v>
      </c>
      <c r="K4953">
        <v>1</v>
      </c>
      <c r="L4953" t="s">
        <v>43</v>
      </c>
      <c r="M4953" t="s">
        <v>44</v>
      </c>
      <c r="N4953" t="s">
        <v>45</v>
      </c>
      <c r="O4953" t="s">
        <v>29</v>
      </c>
      <c r="P4953">
        <v>34</v>
      </c>
      <c r="Q4953" t="s">
        <v>140</v>
      </c>
      <c r="R4953">
        <v>500</v>
      </c>
      <c r="S4953" t="str">
        <f t="shared" si="77"/>
        <v>200K+</v>
      </c>
    </row>
    <row r="4954" spans="1:19" x14ac:dyDescent="0.3">
      <c r="A4954" t="s">
        <v>53</v>
      </c>
      <c r="B4954" t="s">
        <v>77</v>
      </c>
      <c r="C4954">
        <v>2014</v>
      </c>
      <c r="D4954" t="s">
        <v>20</v>
      </c>
      <c r="E4954" t="s">
        <v>21</v>
      </c>
      <c r="F4954">
        <v>3.5</v>
      </c>
      <c r="G4954">
        <v>183502</v>
      </c>
      <c r="H4954">
        <v>262</v>
      </c>
      <c r="I4954">
        <v>256</v>
      </c>
      <c r="J4954">
        <v>2</v>
      </c>
      <c r="K4954">
        <v>0</v>
      </c>
      <c r="L4954" t="s">
        <v>40</v>
      </c>
      <c r="M4954" t="s">
        <v>52</v>
      </c>
      <c r="N4954" t="s">
        <v>23</v>
      </c>
      <c r="O4954" t="s">
        <v>24</v>
      </c>
      <c r="P4954">
        <v>19</v>
      </c>
      <c r="Q4954" t="s">
        <v>76</v>
      </c>
      <c r="R4954">
        <v>14883</v>
      </c>
      <c r="S4954" t="str">
        <f t="shared" si="77"/>
        <v>150K-200K</v>
      </c>
    </row>
    <row r="4955" spans="1:19" x14ac:dyDescent="0.3">
      <c r="A4955" t="s">
        <v>41</v>
      </c>
      <c r="B4955" t="s">
        <v>42</v>
      </c>
      <c r="C4955">
        <v>2005</v>
      </c>
      <c r="D4955" t="s">
        <v>20</v>
      </c>
      <c r="E4955" t="s">
        <v>21</v>
      </c>
      <c r="F4955">
        <v>1.5</v>
      </c>
      <c r="G4955">
        <v>196014</v>
      </c>
      <c r="H4955">
        <v>123</v>
      </c>
      <c r="I4955">
        <v>127</v>
      </c>
      <c r="J4955">
        <v>4</v>
      </c>
      <c r="K4955">
        <v>0</v>
      </c>
      <c r="L4955" t="s">
        <v>34</v>
      </c>
      <c r="M4955" t="s">
        <v>35</v>
      </c>
      <c r="N4955" t="s">
        <v>45</v>
      </c>
      <c r="O4955" t="s">
        <v>29</v>
      </c>
      <c r="P4955">
        <v>35</v>
      </c>
      <c r="Q4955" t="s">
        <v>88</v>
      </c>
      <c r="R4955">
        <v>500</v>
      </c>
      <c r="S4955" t="str">
        <f t="shared" si="77"/>
        <v>150K-200K</v>
      </c>
    </row>
    <row r="4956" spans="1:19" x14ac:dyDescent="0.3">
      <c r="A4956" t="s">
        <v>38</v>
      </c>
      <c r="B4956" t="s">
        <v>39</v>
      </c>
      <c r="C4956">
        <v>2005</v>
      </c>
      <c r="D4956" t="s">
        <v>20</v>
      </c>
      <c r="E4956" t="s">
        <v>67</v>
      </c>
      <c r="F4956">
        <v>2.4</v>
      </c>
      <c r="G4956">
        <v>160897</v>
      </c>
      <c r="H4956">
        <v>172</v>
      </c>
      <c r="I4956">
        <v>187</v>
      </c>
      <c r="J4956">
        <v>4</v>
      </c>
      <c r="K4956">
        <v>0</v>
      </c>
      <c r="L4956" t="s">
        <v>34</v>
      </c>
      <c r="M4956" t="s">
        <v>28</v>
      </c>
      <c r="N4956" t="s">
        <v>23</v>
      </c>
      <c r="O4956" t="s">
        <v>29</v>
      </c>
      <c r="P4956">
        <v>33</v>
      </c>
      <c r="Q4956" t="s">
        <v>140</v>
      </c>
      <c r="R4956">
        <v>2089</v>
      </c>
      <c r="S4956" t="str">
        <f t="shared" si="77"/>
        <v>150K-200K</v>
      </c>
    </row>
    <row r="4957" spans="1:19" x14ac:dyDescent="0.3">
      <c r="A4957" t="s">
        <v>38</v>
      </c>
      <c r="B4957" t="s">
        <v>86</v>
      </c>
      <c r="C4957">
        <v>2016</v>
      </c>
      <c r="D4957" t="s">
        <v>20</v>
      </c>
      <c r="E4957" t="s">
        <v>21</v>
      </c>
      <c r="F4957">
        <v>5.2</v>
      </c>
      <c r="G4957">
        <v>105148</v>
      </c>
      <c r="H4957">
        <v>395</v>
      </c>
      <c r="I4957">
        <v>365</v>
      </c>
      <c r="J4957">
        <v>1</v>
      </c>
      <c r="K4957" t="s">
        <v>140</v>
      </c>
      <c r="L4957" t="s">
        <v>40</v>
      </c>
      <c r="M4957" t="s">
        <v>72</v>
      </c>
      <c r="N4957" t="s">
        <v>84</v>
      </c>
      <c r="O4957" t="s">
        <v>95</v>
      </c>
      <c r="P4957">
        <v>10</v>
      </c>
      <c r="Q4957" t="s">
        <v>30</v>
      </c>
      <c r="R4957">
        <v>9407</v>
      </c>
      <c r="S4957" t="str">
        <f t="shared" si="77"/>
        <v>100K-150K</v>
      </c>
    </row>
    <row r="4958" spans="1:19" x14ac:dyDescent="0.3">
      <c r="A4958" t="s">
        <v>18</v>
      </c>
      <c r="B4958" t="s">
        <v>19</v>
      </c>
      <c r="C4958">
        <v>2021</v>
      </c>
      <c r="D4958" t="s">
        <v>20</v>
      </c>
      <c r="E4958" t="s">
        <v>21</v>
      </c>
      <c r="F4958">
        <v>2.5</v>
      </c>
      <c r="G4958">
        <v>62109</v>
      </c>
      <c r="H4958">
        <v>211</v>
      </c>
      <c r="I4958">
        <v>212</v>
      </c>
      <c r="J4958">
        <v>1</v>
      </c>
      <c r="K4958">
        <v>0</v>
      </c>
      <c r="L4958" t="s">
        <v>34</v>
      </c>
      <c r="M4958" t="s">
        <v>140</v>
      </c>
      <c r="N4958" t="s">
        <v>23</v>
      </c>
      <c r="O4958" t="s">
        <v>24</v>
      </c>
      <c r="P4958">
        <v>30</v>
      </c>
      <c r="Q4958" t="s">
        <v>88</v>
      </c>
      <c r="R4958">
        <v>43612</v>
      </c>
      <c r="S4958" t="str">
        <f t="shared" si="77"/>
        <v>50K-100K</v>
      </c>
    </row>
    <row r="4959" spans="1:19" x14ac:dyDescent="0.3">
      <c r="A4959" t="s">
        <v>49</v>
      </c>
      <c r="B4959" t="s">
        <v>93</v>
      </c>
      <c r="C4959">
        <v>2014</v>
      </c>
      <c r="D4959" t="s">
        <v>20</v>
      </c>
      <c r="E4959" t="s">
        <v>21</v>
      </c>
      <c r="F4959">
        <v>2.7</v>
      </c>
      <c r="G4959">
        <v>60477</v>
      </c>
      <c r="H4959">
        <v>215</v>
      </c>
      <c r="I4959">
        <v>224</v>
      </c>
      <c r="J4959">
        <v>2</v>
      </c>
      <c r="K4959" t="s">
        <v>140</v>
      </c>
      <c r="L4959" t="s">
        <v>34</v>
      </c>
      <c r="M4959" t="s">
        <v>28</v>
      </c>
      <c r="N4959" t="s">
        <v>23</v>
      </c>
      <c r="O4959" t="s">
        <v>29</v>
      </c>
      <c r="P4959">
        <v>26</v>
      </c>
      <c r="Q4959" t="s">
        <v>57</v>
      </c>
      <c r="R4959">
        <v>9959</v>
      </c>
      <c r="S4959" t="str">
        <f t="shared" si="77"/>
        <v>50K-100K</v>
      </c>
    </row>
    <row r="4960" spans="1:19" x14ac:dyDescent="0.3">
      <c r="A4960" t="s">
        <v>80</v>
      </c>
      <c r="B4960" t="s">
        <v>83</v>
      </c>
      <c r="C4960">
        <v>2019</v>
      </c>
      <c r="D4960" t="s">
        <v>20</v>
      </c>
      <c r="E4960" t="s">
        <v>21</v>
      </c>
      <c r="F4960">
        <v>4.7</v>
      </c>
      <c r="G4960">
        <v>71252</v>
      </c>
      <c r="H4960">
        <v>359</v>
      </c>
      <c r="I4960">
        <v>343</v>
      </c>
      <c r="J4960">
        <v>2</v>
      </c>
      <c r="K4960">
        <v>0</v>
      </c>
      <c r="L4960" t="s">
        <v>34</v>
      </c>
      <c r="M4960" t="s">
        <v>94</v>
      </c>
      <c r="N4960" t="s">
        <v>84</v>
      </c>
      <c r="O4960" t="s">
        <v>95</v>
      </c>
      <c r="P4960">
        <v>15</v>
      </c>
      <c r="Q4960" t="s">
        <v>48</v>
      </c>
      <c r="R4960">
        <v>17569</v>
      </c>
      <c r="S4960" t="str">
        <f t="shared" si="77"/>
        <v>50K-100K</v>
      </c>
    </row>
    <row r="4961" spans="1:19" x14ac:dyDescent="0.3">
      <c r="A4961" t="s">
        <v>38</v>
      </c>
      <c r="B4961" t="s">
        <v>89</v>
      </c>
      <c r="C4961">
        <v>2013</v>
      </c>
      <c r="D4961" t="s">
        <v>20</v>
      </c>
      <c r="E4961" t="s">
        <v>21</v>
      </c>
      <c r="F4961">
        <v>1.8</v>
      </c>
      <c r="G4961">
        <v>28735</v>
      </c>
      <c r="H4961">
        <v>143</v>
      </c>
      <c r="I4961">
        <v>187</v>
      </c>
      <c r="J4961">
        <v>2</v>
      </c>
      <c r="K4961">
        <v>1</v>
      </c>
      <c r="L4961" t="s">
        <v>140</v>
      </c>
      <c r="M4961" t="s">
        <v>94</v>
      </c>
      <c r="N4961" t="s">
        <v>45</v>
      </c>
      <c r="O4961" t="s">
        <v>29</v>
      </c>
      <c r="P4961">
        <v>36</v>
      </c>
      <c r="Q4961" t="s">
        <v>88</v>
      </c>
      <c r="R4961">
        <v>6688</v>
      </c>
      <c r="S4961" t="str">
        <f t="shared" si="77"/>
        <v>0-50K</v>
      </c>
    </row>
    <row r="4962" spans="1:19" x14ac:dyDescent="0.3">
      <c r="A4962" t="s">
        <v>31</v>
      </c>
      <c r="B4962" t="s">
        <v>32</v>
      </c>
      <c r="C4962">
        <v>2006</v>
      </c>
      <c r="D4962" t="s">
        <v>63</v>
      </c>
      <c r="E4962" t="s">
        <v>67</v>
      </c>
      <c r="F4962">
        <v>2.5</v>
      </c>
      <c r="G4962">
        <v>180105</v>
      </c>
      <c r="H4962">
        <v>210</v>
      </c>
      <c r="I4962">
        <v>200</v>
      </c>
      <c r="J4962">
        <v>4</v>
      </c>
      <c r="K4962">
        <v>0</v>
      </c>
      <c r="L4962" t="s">
        <v>34</v>
      </c>
      <c r="M4962" t="s">
        <v>28</v>
      </c>
      <c r="N4962" t="s">
        <v>36</v>
      </c>
      <c r="O4962" t="s">
        <v>24</v>
      </c>
      <c r="P4962">
        <v>29</v>
      </c>
      <c r="Q4962" t="s">
        <v>25</v>
      </c>
      <c r="R4962">
        <v>500</v>
      </c>
      <c r="S4962" t="str">
        <f t="shared" si="77"/>
        <v>150K-200K</v>
      </c>
    </row>
    <row r="4963" spans="1:19" x14ac:dyDescent="0.3">
      <c r="A4963" t="s">
        <v>80</v>
      </c>
      <c r="B4963" t="s">
        <v>98</v>
      </c>
      <c r="C4963">
        <v>2009</v>
      </c>
      <c r="D4963" t="s">
        <v>20</v>
      </c>
      <c r="E4963" t="s">
        <v>21</v>
      </c>
      <c r="F4963">
        <v>3</v>
      </c>
      <c r="G4963">
        <v>182438</v>
      </c>
      <c r="H4963">
        <v>221</v>
      </c>
      <c r="I4963">
        <v>214</v>
      </c>
      <c r="J4963">
        <v>3</v>
      </c>
      <c r="K4963">
        <v>1</v>
      </c>
      <c r="L4963" t="s">
        <v>40</v>
      </c>
      <c r="M4963" t="s">
        <v>72</v>
      </c>
      <c r="N4963" t="s">
        <v>23</v>
      </c>
      <c r="O4963" t="s">
        <v>24</v>
      </c>
      <c r="P4963">
        <v>26</v>
      </c>
      <c r="Q4963" t="s">
        <v>88</v>
      </c>
      <c r="R4963">
        <v>500</v>
      </c>
      <c r="S4963" t="str">
        <f t="shared" si="77"/>
        <v>150K-200K</v>
      </c>
    </row>
    <row r="4964" spans="1:19" x14ac:dyDescent="0.3">
      <c r="A4964" t="s">
        <v>26</v>
      </c>
      <c r="B4964" t="s">
        <v>101</v>
      </c>
      <c r="C4964">
        <v>2008</v>
      </c>
      <c r="D4964" t="s">
        <v>33</v>
      </c>
      <c r="E4964" t="s">
        <v>67</v>
      </c>
      <c r="F4964">
        <v>2.2000000000000002</v>
      </c>
      <c r="G4964">
        <v>215876</v>
      </c>
      <c r="H4964">
        <v>187</v>
      </c>
      <c r="I4964">
        <v>187</v>
      </c>
      <c r="J4964">
        <v>4</v>
      </c>
      <c r="K4964">
        <v>1</v>
      </c>
      <c r="L4964" t="s">
        <v>34</v>
      </c>
      <c r="M4964" t="s">
        <v>94</v>
      </c>
      <c r="N4964" t="s">
        <v>45</v>
      </c>
      <c r="O4964" t="s">
        <v>29</v>
      </c>
      <c r="P4964">
        <v>48</v>
      </c>
      <c r="Q4964" t="s">
        <v>88</v>
      </c>
      <c r="R4964">
        <v>500</v>
      </c>
      <c r="S4964" t="str">
        <f t="shared" si="77"/>
        <v>200K+</v>
      </c>
    </row>
    <row r="4965" spans="1:19" x14ac:dyDescent="0.3">
      <c r="A4965" t="s">
        <v>26</v>
      </c>
      <c r="B4965" t="s">
        <v>27</v>
      </c>
      <c r="C4965">
        <v>2010</v>
      </c>
      <c r="D4965" t="s">
        <v>20</v>
      </c>
      <c r="E4965" t="s">
        <v>21</v>
      </c>
      <c r="F4965">
        <v>2.9</v>
      </c>
      <c r="G4965">
        <v>15140</v>
      </c>
      <c r="H4965">
        <v>231</v>
      </c>
      <c r="I4965">
        <v>214</v>
      </c>
      <c r="J4965">
        <v>5</v>
      </c>
      <c r="K4965">
        <v>1</v>
      </c>
      <c r="L4965" t="s">
        <v>140</v>
      </c>
      <c r="M4965" t="s">
        <v>94</v>
      </c>
      <c r="N4965" t="s">
        <v>23</v>
      </c>
      <c r="O4965" t="s">
        <v>29</v>
      </c>
      <c r="P4965">
        <v>26</v>
      </c>
      <c r="Q4965" t="s">
        <v>140</v>
      </c>
      <c r="R4965">
        <v>5222</v>
      </c>
      <c r="S4965" t="str">
        <f t="shared" si="77"/>
        <v>0-50K</v>
      </c>
    </row>
    <row r="4966" spans="1:19" x14ac:dyDescent="0.3">
      <c r="A4966" t="s">
        <v>49</v>
      </c>
      <c r="B4966" t="s">
        <v>50</v>
      </c>
      <c r="C4966">
        <v>2012</v>
      </c>
      <c r="D4966" t="s">
        <v>20</v>
      </c>
      <c r="E4966" t="s">
        <v>21</v>
      </c>
      <c r="F4966">
        <v>2.1</v>
      </c>
      <c r="G4966">
        <v>138137</v>
      </c>
      <c r="H4966">
        <v>187</v>
      </c>
      <c r="I4966">
        <v>164</v>
      </c>
      <c r="J4966">
        <v>4</v>
      </c>
      <c r="K4966">
        <v>0</v>
      </c>
      <c r="L4966" t="s">
        <v>43</v>
      </c>
      <c r="M4966" t="s">
        <v>28</v>
      </c>
      <c r="N4966" t="s">
        <v>45</v>
      </c>
      <c r="O4966" t="s">
        <v>29</v>
      </c>
      <c r="P4966">
        <v>33</v>
      </c>
      <c r="Q4966" t="s">
        <v>91</v>
      </c>
      <c r="R4966">
        <v>500</v>
      </c>
      <c r="S4966" t="str">
        <f t="shared" si="77"/>
        <v>100K-150K</v>
      </c>
    </row>
    <row r="4967" spans="1:19" x14ac:dyDescent="0.3">
      <c r="A4967" t="s">
        <v>55</v>
      </c>
      <c r="B4967" t="s">
        <v>69</v>
      </c>
      <c r="C4967">
        <v>2006</v>
      </c>
      <c r="D4967" t="s">
        <v>20</v>
      </c>
      <c r="E4967" t="s">
        <v>21</v>
      </c>
      <c r="F4967">
        <v>2.5</v>
      </c>
      <c r="G4967">
        <v>190175</v>
      </c>
      <c r="H4967">
        <v>176</v>
      </c>
      <c r="I4967">
        <v>171</v>
      </c>
      <c r="J4967">
        <v>5</v>
      </c>
      <c r="K4967">
        <v>1</v>
      </c>
      <c r="L4967" t="s">
        <v>34</v>
      </c>
      <c r="M4967" t="s">
        <v>72</v>
      </c>
      <c r="N4967" t="s">
        <v>23</v>
      </c>
      <c r="O4967" t="s">
        <v>24</v>
      </c>
      <c r="P4967">
        <v>30</v>
      </c>
      <c r="Q4967" t="s">
        <v>140</v>
      </c>
      <c r="R4967">
        <v>500</v>
      </c>
      <c r="S4967" t="str">
        <f t="shared" si="77"/>
        <v>150K-200K</v>
      </c>
    </row>
    <row r="4968" spans="1:19" x14ac:dyDescent="0.3">
      <c r="A4968" t="s">
        <v>31</v>
      </c>
      <c r="B4968" t="s">
        <v>99</v>
      </c>
      <c r="C4968">
        <v>2018</v>
      </c>
      <c r="D4968" t="s">
        <v>20</v>
      </c>
      <c r="E4968" t="s">
        <v>21</v>
      </c>
      <c r="F4968">
        <v>2.5</v>
      </c>
      <c r="G4968">
        <v>90065</v>
      </c>
      <c r="H4968">
        <v>161</v>
      </c>
      <c r="I4968">
        <v>166</v>
      </c>
      <c r="J4968">
        <v>2</v>
      </c>
      <c r="K4968" t="s">
        <v>140</v>
      </c>
      <c r="L4968" t="s">
        <v>43</v>
      </c>
      <c r="M4968" t="s">
        <v>140</v>
      </c>
      <c r="N4968" t="s">
        <v>23</v>
      </c>
      <c r="O4968" t="s">
        <v>60</v>
      </c>
      <c r="P4968">
        <v>24</v>
      </c>
      <c r="Q4968" t="s">
        <v>46</v>
      </c>
      <c r="R4968">
        <v>16164</v>
      </c>
      <c r="S4968" t="str">
        <f t="shared" si="77"/>
        <v>50K-100K</v>
      </c>
    </row>
    <row r="4969" spans="1:19" x14ac:dyDescent="0.3">
      <c r="A4969" t="s">
        <v>53</v>
      </c>
      <c r="B4969" t="s">
        <v>71</v>
      </c>
      <c r="C4969">
        <v>2013</v>
      </c>
      <c r="D4969" t="s">
        <v>20</v>
      </c>
      <c r="E4969" t="s">
        <v>21</v>
      </c>
      <c r="F4969">
        <v>1.5</v>
      </c>
      <c r="G4969">
        <v>154469</v>
      </c>
      <c r="H4969">
        <v>121</v>
      </c>
      <c r="I4969">
        <v>111</v>
      </c>
      <c r="J4969">
        <v>1</v>
      </c>
      <c r="K4969">
        <v>1</v>
      </c>
      <c r="L4969" t="s">
        <v>140</v>
      </c>
      <c r="M4969" t="s">
        <v>59</v>
      </c>
      <c r="N4969" t="s">
        <v>45</v>
      </c>
      <c r="O4969" t="s">
        <v>29</v>
      </c>
      <c r="P4969">
        <v>32</v>
      </c>
      <c r="Q4969" t="s">
        <v>64</v>
      </c>
      <c r="R4969">
        <v>7254</v>
      </c>
      <c r="S4969" t="str">
        <f t="shared" si="77"/>
        <v>150K-200K</v>
      </c>
    </row>
    <row r="4970" spans="1:19" x14ac:dyDescent="0.3">
      <c r="A4970" t="s">
        <v>55</v>
      </c>
      <c r="B4970" t="s">
        <v>78</v>
      </c>
      <c r="C4970">
        <v>2012</v>
      </c>
      <c r="D4970" t="s">
        <v>20</v>
      </c>
      <c r="E4970" t="s">
        <v>21</v>
      </c>
      <c r="F4970">
        <v>1.4</v>
      </c>
      <c r="G4970">
        <v>82508</v>
      </c>
      <c r="H4970">
        <v>103</v>
      </c>
      <c r="I4970">
        <v>107</v>
      </c>
      <c r="J4970">
        <v>4</v>
      </c>
      <c r="K4970">
        <v>0</v>
      </c>
      <c r="L4970" t="s">
        <v>43</v>
      </c>
      <c r="M4970" t="s">
        <v>35</v>
      </c>
      <c r="N4970" t="s">
        <v>45</v>
      </c>
      <c r="O4970" t="s">
        <v>29</v>
      </c>
      <c r="P4970">
        <v>35</v>
      </c>
      <c r="Q4970" t="s">
        <v>57</v>
      </c>
      <c r="R4970">
        <v>5524</v>
      </c>
      <c r="S4970" t="str">
        <f t="shared" si="77"/>
        <v>50K-100K</v>
      </c>
    </row>
    <row r="4971" spans="1:19" x14ac:dyDescent="0.3">
      <c r="A4971" t="s">
        <v>38</v>
      </c>
      <c r="B4971" t="s">
        <v>47</v>
      </c>
      <c r="C4971">
        <v>2011</v>
      </c>
      <c r="D4971" t="s">
        <v>20</v>
      </c>
      <c r="E4971" t="s">
        <v>21</v>
      </c>
      <c r="F4971">
        <v>2.6</v>
      </c>
      <c r="G4971">
        <v>259452</v>
      </c>
      <c r="H4971">
        <v>196</v>
      </c>
      <c r="I4971">
        <v>184</v>
      </c>
      <c r="J4971">
        <v>4</v>
      </c>
      <c r="K4971">
        <v>1</v>
      </c>
      <c r="L4971" t="s">
        <v>40</v>
      </c>
      <c r="M4971" t="s">
        <v>22</v>
      </c>
      <c r="N4971" t="s">
        <v>23</v>
      </c>
      <c r="O4971" t="s">
        <v>24</v>
      </c>
      <c r="P4971">
        <v>29</v>
      </c>
      <c r="Q4971" t="s">
        <v>140</v>
      </c>
      <c r="R4971">
        <v>500</v>
      </c>
      <c r="S4971" t="str">
        <f t="shared" si="77"/>
        <v>200K+</v>
      </c>
    </row>
    <row r="4972" spans="1:19" x14ac:dyDescent="0.3">
      <c r="A4972" t="s">
        <v>73</v>
      </c>
      <c r="B4972" t="s">
        <v>97</v>
      </c>
      <c r="C4972">
        <v>2011</v>
      </c>
      <c r="D4972" t="s">
        <v>63</v>
      </c>
      <c r="E4972" t="s">
        <v>67</v>
      </c>
      <c r="F4972">
        <v>2.2000000000000002</v>
      </c>
      <c r="G4972">
        <v>218217</v>
      </c>
      <c r="H4972">
        <v>163</v>
      </c>
      <c r="I4972">
        <v>159</v>
      </c>
      <c r="J4972">
        <v>3</v>
      </c>
      <c r="K4972">
        <v>1</v>
      </c>
      <c r="L4972" t="s">
        <v>40</v>
      </c>
      <c r="M4972" t="s">
        <v>28</v>
      </c>
      <c r="N4972" t="s">
        <v>45</v>
      </c>
      <c r="O4972" t="s">
        <v>29</v>
      </c>
      <c r="P4972">
        <v>34</v>
      </c>
      <c r="Q4972" t="s">
        <v>88</v>
      </c>
      <c r="R4972">
        <v>5475</v>
      </c>
      <c r="S4972" t="str">
        <f t="shared" si="77"/>
        <v>200K+</v>
      </c>
    </row>
    <row r="4973" spans="1:19" x14ac:dyDescent="0.3">
      <c r="A4973" t="s">
        <v>80</v>
      </c>
      <c r="B4973" t="s">
        <v>102</v>
      </c>
      <c r="C4973">
        <v>2019</v>
      </c>
      <c r="D4973" t="s">
        <v>63</v>
      </c>
      <c r="E4973" t="s">
        <v>21</v>
      </c>
      <c r="F4973">
        <v>2.5</v>
      </c>
      <c r="G4973">
        <v>102733</v>
      </c>
      <c r="H4973">
        <v>192</v>
      </c>
      <c r="I4973">
        <v>191</v>
      </c>
      <c r="J4973">
        <v>2</v>
      </c>
      <c r="K4973">
        <v>0</v>
      </c>
      <c r="L4973" t="s">
        <v>43</v>
      </c>
      <c r="M4973" t="s">
        <v>72</v>
      </c>
      <c r="N4973" t="s">
        <v>23</v>
      </c>
      <c r="O4973" t="s">
        <v>29</v>
      </c>
      <c r="P4973">
        <v>32</v>
      </c>
      <c r="Q4973" t="s">
        <v>76</v>
      </c>
      <c r="R4973">
        <v>18361</v>
      </c>
      <c r="S4973" t="str">
        <f t="shared" si="77"/>
        <v>100K-150K</v>
      </c>
    </row>
    <row r="4974" spans="1:19" x14ac:dyDescent="0.3">
      <c r="A4974" t="s">
        <v>49</v>
      </c>
      <c r="B4974" t="s">
        <v>50</v>
      </c>
      <c r="C4974">
        <v>2023</v>
      </c>
      <c r="D4974" t="s">
        <v>20</v>
      </c>
      <c r="E4974" t="s">
        <v>140</v>
      </c>
      <c r="F4974">
        <v>1.4</v>
      </c>
      <c r="G4974">
        <v>16752</v>
      </c>
      <c r="H4974">
        <v>187</v>
      </c>
      <c r="I4974">
        <v>87</v>
      </c>
      <c r="J4974">
        <v>1</v>
      </c>
      <c r="K4974" t="s">
        <v>140</v>
      </c>
      <c r="L4974" t="s">
        <v>140</v>
      </c>
      <c r="M4974" t="s">
        <v>44</v>
      </c>
      <c r="N4974" t="s">
        <v>45</v>
      </c>
      <c r="O4974" t="s">
        <v>29</v>
      </c>
      <c r="P4974">
        <v>32</v>
      </c>
      <c r="Q4974" t="s">
        <v>76</v>
      </c>
      <c r="R4974">
        <v>18276</v>
      </c>
      <c r="S4974" t="str">
        <f t="shared" si="77"/>
        <v>0-50K</v>
      </c>
    </row>
    <row r="4975" spans="1:19" x14ac:dyDescent="0.3">
      <c r="A4975" t="s">
        <v>31</v>
      </c>
      <c r="B4975" t="s">
        <v>85</v>
      </c>
      <c r="C4975">
        <v>2022</v>
      </c>
      <c r="D4975" t="s">
        <v>33</v>
      </c>
      <c r="E4975" t="s">
        <v>21</v>
      </c>
      <c r="F4975">
        <v>3.2</v>
      </c>
      <c r="G4975">
        <v>20171</v>
      </c>
      <c r="H4975">
        <v>253</v>
      </c>
      <c r="I4975">
        <v>224</v>
      </c>
      <c r="J4975">
        <v>1</v>
      </c>
      <c r="K4975" t="s">
        <v>140</v>
      </c>
      <c r="L4975" t="s">
        <v>34</v>
      </c>
      <c r="M4975" t="s">
        <v>94</v>
      </c>
      <c r="N4975" t="s">
        <v>23</v>
      </c>
      <c r="O4975" t="s">
        <v>24</v>
      </c>
      <c r="P4975">
        <v>44</v>
      </c>
      <c r="Q4975" t="s">
        <v>140</v>
      </c>
      <c r="R4975">
        <v>24737</v>
      </c>
      <c r="S4975" t="str">
        <f t="shared" si="77"/>
        <v>0-50K</v>
      </c>
    </row>
    <row r="4976" spans="1:19" x14ac:dyDescent="0.3">
      <c r="A4976" t="s">
        <v>31</v>
      </c>
      <c r="B4976" t="s">
        <v>32</v>
      </c>
      <c r="C4976">
        <v>2009</v>
      </c>
      <c r="D4976" t="s">
        <v>20</v>
      </c>
      <c r="E4976" t="s">
        <v>21</v>
      </c>
      <c r="F4976">
        <v>2.4</v>
      </c>
      <c r="G4976">
        <v>129615</v>
      </c>
      <c r="H4976">
        <v>182</v>
      </c>
      <c r="I4976">
        <v>159</v>
      </c>
      <c r="J4976">
        <v>3</v>
      </c>
      <c r="K4976">
        <v>0</v>
      </c>
      <c r="L4976" t="s">
        <v>43</v>
      </c>
      <c r="M4976" t="s">
        <v>22</v>
      </c>
      <c r="N4976" t="s">
        <v>36</v>
      </c>
      <c r="O4976" t="s">
        <v>24</v>
      </c>
      <c r="P4976">
        <v>34</v>
      </c>
      <c r="Q4976" t="s">
        <v>37</v>
      </c>
      <c r="R4976">
        <v>500</v>
      </c>
      <c r="S4976" t="str">
        <f t="shared" si="77"/>
        <v>100K-150K</v>
      </c>
    </row>
    <row r="4977" spans="1:19" x14ac:dyDescent="0.3">
      <c r="A4977" t="s">
        <v>18</v>
      </c>
      <c r="B4977" t="s">
        <v>66</v>
      </c>
      <c r="C4977">
        <v>2020</v>
      </c>
      <c r="D4977" t="s">
        <v>63</v>
      </c>
      <c r="E4977" t="s">
        <v>21</v>
      </c>
      <c r="F4977">
        <v>2.5</v>
      </c>
      <c r="G4977">
        <v>80266</v>
      </c>
      <c r="H4977">
        <v>212</v>
      </c>
      <c r="I4977">
        <v>193</v>
      </c>
      <c r="J4977">
        <v>1</v>
      </c>
      <c r="K4977">
        <v>0</v>
      </c>
      <c r="L4977" t="s">
        <v>43</v>
      </c>
      <c r="M4977" t="s">
        <v>140</v>
      </c>
      <c r="N4977" t="s">
        <v>23</v>
      </c>
      <c r="O4977" t="s">
        <v>24</v>
      </c>
      <c r="P4977">
        <v>29</v>
      </c>
      <c r="Q4977" t="s">
        <v>64</v>
      </c>
      <c r="R4977">
        <v>32726</v>
      </c>
      <c r="S4977" t="str">
        <f t="shared" si="77"/>
        <v>50K-100K</v>
      </c>
    </row>
    <row r="4978" spans="1:19" x14ac:dyDescent="0.3">
      <c r="A4978" t="s">
        <v>49</v>
      </c>
      <c r="B4978" t="s">
        <v>100</v>
      </c>
      <c r="C4978">
        <v>2017</v>
      </c>
      <c r="D4978" t="s">
        <v>20</v>
      </c>
      <c r="E4978" t="s">
        <v>21</v>
      </c>
      <c r="F4978">
        <v>1.6</v>
      </c>
      <c r="G4978">
        <v>43296</v>
      </c>
      <c r="H4978">
        <v>187</v>
      </c>
      <c r="I4978">
        <v>122</v>
      </c>
      <c r="J4978">
        <v>3</v>
      </c>
      <c r="K4978">
        <v>0</v>
      </c>
      <c r="L4978" t="s">
        <v>43</v>
      </c>
      <c r="M4978" t="s">
        <v>140</v>
      </c>
      <c r="N4978" t="s">
        <v>45</v>
      </c>
      <c r="O4978" t="s">
        <v>29</v>
      </c>
      <c r="P4978">
        <v>37</v>
      </c>
      <c r="Q4978" t="s">
        <v>48</v>
      </c>
      <c r="R4978">
        <v>11978</v>
      </c>
      <c r="S4978" t="str">
        <f t="shared" si="77"/>
        <v>0-50K</v>
      </c>
    </row>
    <row r="4979" spans="1:19" x14ac:dyDescent="0.3">
      <c r="A4979" t="s">
        <v>18</v>
      </c>
      <c r="B4979" t="s">
        <v>51</v>
      </c>
      <c r="C4979">
        <v>2017</v>
      </c>
      <c r="D4979" t="s">
        <v>33</v>
      </c>
      <c r="E4979" t="s">
        <v>21</v>
      </c>
      <c r="F4979">
        <v>1.4</v>
      </c>
      <c r="G4979">
        <v>123300</v>
      </c>
      <c r="H4979">
        <v>124</v>
      </c>
      <c r="I4979">
        <v>136</v>
      </c>
      <c r="J4979">
        <v>2</v>
      </c>
      <c r="K4979" t="s">
        <v>140</v>
      </c>
      <c r="L4979" t="s">
        <v>43</v>
      </c>
      <c r="M4979" t="s">
        <v>140</v>
      </c>
      <c r="N4979" t="s">
        <v>45</v>
      </c>
      <c r="O4979" t="s">
        <v>29</v>
      </c>
      <c r="P4979">
        <v>66</v>
      </c>
      <c r="Q4979" t="s">
        <v>140</v>
      </c>
      <c r="R4979">
        <v>14949</v>
      </c>
      <c r="S4979" t="str">
        <f t="shared" si="77"/>
        <v>100K-150K</v>
      </c>
    </row>
    <row r="4980" spans="1:19" x14ac:dyDescent="0.3">
      <c r="A4980" t="s">
        <v>49</v>
      </c>
      <c r="B4980" t="s">
        <v>92</v>
      </c>
      <c r="C4980">
        <v>2019</v>
      </c>
      <c r="D4980" t="s">
        <v>63</v>
      </c>
      <c r="E4980" t="s">
        <v>21</v>
      </c>
      <c r="F4980">
        <v>3.2</v>
      </c>
      <c r="G4980">
        <v>49190</v>
      </c>
      <c r="H4980">
        <v>242</v>
      </c>
      <c r="I4980">
        <v>187</v>
      </c>
      <c r="J4980">
        <v>2</v>
      </c>
      <c r="K4980">
        <v>0</v>
      </c>
      <c r="L4980" t="s">
        <v>40</v>
      </c>
      <c r="M4980" t="s">
        <v>35</v>
      </c>
      <c r="N4980" t="s">
        <v>23</v>
      </c>
      <c r="O4980" t="s">
        <v>24</v>
      </c>
      <c r="P4980">
        <v>25</v>
      </c>
      <c r="Q4980" t="s">
        <v>91</v>
      </c>
      <c r="R4980">
        <v>13143</v>
      </c>
      <c r="S4980" t="str">
        <f t="shared" si="77"/>
        <v>0-50K</v>
      </c>
    </row>
    <row r="4981" spans="1:19" x14ac:dyDescent="0.3">
      <c r="A4981" t="s">
        <v>38</v>
      </c>
      <c r="B4981" t="s">
        <v>47</v>
      </c>
      <c r="C4981">
        <v>2012</v>
      </c>
      <c r="D4981" t="s">
        <v>20</v>
      </c>
      <c r="E4981" t="s">
        <v>21</v>
      </c>
      <c r="F4981">
        <v>3.1</v>
      </c>
      <c r="G4981">
        <v>127271</v>
      </c>
      <c r="H4981">
        <v>246</v>
      </c>
      <c r="I4981">
        <v>239</v>
      </c>
      <c r="J4981">
        <v>2</v>
      </c>
      <c r="K4981">
        <v>1</v>
      </c>
      <c r="L4981" t="s">
        <v>43</v>
      </c>
      <c r="M4981" t="s">
        <v>35</v>
      </c>
      <c r="N4981" t="s">
        <v>23</v>
      </c>
      <c r="O4981" t="s">
        <v>29</v>
      </c>
      <c r="P4981">
        <v>25</v>
      </c>
      <c r="Q4981" t="s">
        <v>88</v>
      </c>
      <c r="R4981">
        <v>2617</v>
      </c>
      <c r="S4981" t="str">
        <f t="shared" si="77"/>
        <v>100K-150K</v>
      </c>
    </row>
    <row r="4982" spans="1:19" x14ac:dyDescent="0.3">
      <c r="A4982" t="s">
        <v>49</v>
      </c>
      <c r="B4982" t="s">
        <v>100</v>
      </c>
      <c r="C4982">
        <v>2023</v>
      </c>
      <c r="D4982" t="s">
        <v>20</v>
      </c>
      <c r="E4982" t="s">
        <v>21</v>
      </c>
      <c r="F4982">
        <v>1.7</v>
      </c>
      <c r="G4982">
        <v>22152</v>
      </c>
      <c r="H4982">
        <v>187</v>
      </c>
      <c r="I4982">
        <v>187</v>
      </c>
      <c r="J4982">
        <v>1</v>
      </c>
      <c r="K4982" t="s">
        <v>140</v>
      </c>
      <c r="L4982" t="s">
        <v>43</v>
      </c>
      <c r="M4982" t="s">
        <v>44</v>
      </c>
      <c r="N4982" t="s">
        <v>45</v>
      </c>
      <c r="O4982" t="s">
        <v>29</v>
      </c>
      <c r="P4982">
        <v>36</v>
      </c>
      <c r="Q4982" t="s">
        <v>37</v>
      </c>
      <c r="R4982">
        <v>23229</v>
      </c>
      <c r="S4982" t="str">
        <f t="shared" si="77"/>
        <v>0-50K</v>
      </c>
    </row>
    <row r="4983" spans="1:19" x14ac:dyDescent="0.3">
      <c r="A4983" t="s">
        <v>18</v>
      </c>
      <c r="B4983" t="s">
        <v>19</v>
      </c>
      <c r="C4983">
        <v>2013</v>
      </c>
      <c r="D4983" t="s">
        <v>20</v>
      </c>
      <c r="E4983" t="s">
        <v>21</v>
      </c>
      <c r="F4983">
        <v>2.5</v>
      </c>
      <c r="G4983">
        <v>26694</v>
      </c>
      <c r="H4983">
        <v>160</v>
      </c>
      <c r="I4983">
        <v>187</v>
      </c>
      <c r="J4983">
        <v>4</v>
      </c>
      <c r="K4983">
        <v>1</v>
      </c>
      <c r="L4983" t="s">
        <v>43</v>
      </c>
      <c r="M4983" t="s">
        <v>72</v>
      </c>
      <c r="N4983" t="s">
        <v>23</v>
      </c>
      <c r="O4983" t="s">
        <v>60</v>
      </c>
      <c r="P4983">
        <v>33</v>
      </c>
      <c r="Q4983" t="s">
        <v>37</v>
      </c>
      <c r="R4983">
        <v>19185</v>
      </c>
      <c r="S4983" t="str">
        <f t="shared" si="77"/>
        <v>0-50K</v>
      </c>
    </row>
    <row r="4984" spans="1:19" x14ac:dyDescent="0.3">
      <c r="A4984" t="s">
        <v>31</v>
      </c>
      <c r="B4984" t="s">
        <v>32</v>
      </c>
      <c r="C4984">
        <v>2009</v>
      </c>
      <c r="D4984" t="s">
        <v>20</v>
      </c>
      <c r="E4984" t="s">
        <v>67</v>
      </c>
      <c r="F4984">
        <v>2.5</v>
      </c>
      <c r="G4984">
        <v>89091</v>
      </c>
      <c r="H4984">
        <v>163</v>
      </c>
      <c r="I4984">
        <v>154</v>
      </c>
      <c r="J4984">
        <v>4</v>
      </c>
      <c r="K4984">
        <v>1</v>
      </c>
      <c r="L4984" t="s">
        <v>34</v>
      </c>
      <c r="M4984" t="s">
        <v>140</v>
      </c>
      <c r="N4984" t="s">
        <v>36</v>
      </c>
      <c r="O4984" t="s">
        <v>24</v>
      </c>
      <c r="P4984">
        <v>40</v>
      </c>
      <c r="Q4984" t="s">
        <v>46</v>
      </c>
      <c r="R4984">
        <v>1878</v>
      </c>
      <c r="S4984" t="str">
        <f t="shared" si="77"/>
        <v>50K-100K</v>
      </c>
    </row>
    <row r="4985" spans="1:19" x14ac:dyDescent="0.3">
      <c r="A4985" t="s">
        <v>26</v>
      </c>
      <c r="B4985" t="s">
        <v>101</v>
      </c>
      <c r="C4985">
        <v>2008</v>
      </c>
      <c r="D4985" t="s">
        <v>20</v>
      </c>
      <c r="E4985" t="s">
        <v>21</v>
      </c>
      <c r="F4985">
        <v>1.8</v>
      </c>
      <c r="G4985">
        <v>230292</v>
      </c>
      <c r="H4985">
        <v>187</v>
      </c>
      <c r="I4985">
        <v>129</v>
      </c>
      <c r="J4985">
        <v>2</v>
      </c>
      <c r="K4985">
        <v>0</v>
      </c>
      <c r="L4985" t="s">
        <v>140</v>
      </c>
      <c r="M4985" t="s">
        <v>72</v>
      </c>
      <c r="N4985" t="s">
        <v>45</v>
      </c>
      <c r="O4985" t="s">
        <v>24</v>
      </c>
      <c r="P4985">
        <v>36</v>
      </c>
      <c r="Q4985" t="s">
        <v>88</v>
      </c>
      <c r="R4985">
        <v>500</v>
      </c>
      <c r="S4985" t="str">
        <f t="shared" si="77"/>
        <v>200K+</v>
      </c>
    </row>
    <row r="4986" spans="1:19" x14ac:dyDescent="0.3">
      <c r="A4986" t="s">
        <v>49</v>
      </c>
      <c r="B4986" t="s">
        <v>93</v>
      </c>
      <c r="C4986">
        <v>2007</v>
      </c>
      <c r="D4986" t="s">
        <v>63</v>
      </c>
      <c r="E4986" t="s">
        <v>67</v>
      </c>
      <c r="F4986">
        <v>2.7</v>
      </c>
      <c r="G4986">
        <v>451565</v>
      </c>
      <c r="H4986">
        <v>214</v>
      </c>
      <c r="I4986">
        <v>203</v>
      </c>
      <c r="J4986">
        <v>4</v>
      </c>
      <c r="K4986">
        <v>0</v>
      </c>
      <c r="L4986" t="s">
        <v>140</v>
      </c>
      <c r="M4986" t="s">
        <v>94</v>
      </c>
      <c r="N4986" t="s">
        <v>23</v>
      </c>
      <c r="O4986" t="s">
        <v>24</v>
      </c>
      <c r="P4986">
        <v>35</v>
      </c>
      <c r="Q4986" t="s">
        <v>48</v>
      </c>
      <c r="R4986">
        <v>500</v>
      </c>
      <c r="S4986" t="str">
        <f t="shared" si="77"/>
        <v>200K+</v>
      </c>
    </row>
    <row r="4987" spans="1:19" x14ac:dyDescent="0.3">
      <c r="A4987" t="s">
        <v>18</v>
      </c>
      <c r="B4987" t="s">
        <v>51</v>
      </c>
      <c r="C4987">
        <v>2019</v>
      </c>
      <c r="D4987" t="s">
        <v>20</v>
      </c>
      <c r="E4987" t="s">
        <v>21</v>
      </c>
      <c r="F4987">
        <v>1.7</v>
      </c>
      <c r="G4987">
        <v>63503</v>
      </c>
      <c r="H4987">
        <v>141</v>
      </c>
      <c r="I4987">
        <v>121</v>
      </c>
      <c r="J4987">
        <v>3</v>
      </c>
      <c r="K4987">
        <v>0</v>
      </c>
      <c r="L4987" t="s">
        <v>140</v>
      </c>
      <c r="M4987" t="s">
        <v>59</v>
      </c>
      <c r="N4987" t="s">
        <v>45</v>
      </c>
      <c r="O4987" t="s">
        <v>29</v>
      </c>
      <c r="P4987">
        <v>38</v>
      </c>
      <c r="Q4987" t="s">
        <v>140</v>
      </c>
      <c r="R4987">
        <v>22056</v>
      </c>
      <c r="S4987" t="str">
        <f t="shared" si="77"/>
        <v>50K-100K</v>
      </c>
    </row>
    <row r="4988" spans="1:19" x14ac:dyDescent="0.3">
      <c r="A4988" t="s">
        <v>53</v>
      </c>
      <c r="B4988" t="s">
        <v>79</v>
      </c>
      <c r="C4988">
        <v>2011</v>
      </c>
      <c r="D4988" t="s">
        <v>20</v>
      </c>
      <c r="E4988" t="s">
        <v>21</v>
      </c>
      <c r="F4988">
        <v>1.7</v>
      </c>
      <c r="G4988">
        <v>55196</v>
      </c>
      <c r="H4988">
        <v>147</v>
      </c>
      <c r="I4988">
        <v>118</v>
      </c>
      <c r="J4988">
        <v>5</v>
      </c>
      <c r="K4988">
        <v>1</v>
      </c>
      <c r="L4988" t="s">
        <v>34</v>
      </c>
      <c r="M4988" t="s">
        <v>44</v>
      </c>
      <c r="N4988" t="s">
        <v>45</v>
      </c>
      <c r="O4988" t="s">
        <v>29</v>
      </c>
      <c r="P4988">
        <v>40</v>
      </c>
      <c r="Q4988" t="s">
        <v>37</v>
      </c>
      <c r="R4988">
        <v>12415</v>
      </c>
      <c r="S4988" t="str">
        <f t="shared" si="77"/>
        <v>50K-100K</v>
      </c>
    </row>
    <row r="4989" spans="1:19" x14ac:dyDescent="0.3">
      <c r="A4989" t="s">
        <v>73</v>
      </c>
      <c r="B4989" t="s">
        <v>90</v>
      </c>
      <c r="C4989">
        <v>2020</v>
      </c>
      <c r="D4989" t="s">
        <v>63</v>
      </c>
      <c r="E4989" t="s">
        <v>140</v>
      </c>
      <c r="F4989">
        <v>2.1</v>
      </c>
      <c r="G4989">
        <v>76482</v>
      </c>
      <c r="H4989">
        <v>157</v>
      </c>
      <c r="I4989">
        <v>147</v>
      </c>
      <c r="J4989">
        <v>2</v>
      </c>
      <c r="K4989">
        <v>0</v>
      </c>
      <c r="L4989" t="s">
        <v>34</v>
      </c>
      <c r="M4989" t="s">
        <v>44</v>
      </c>
      <c r="N4989" t="s">
        <v>45</v>
      </c>
      <c r="O4989" t="s">
        <v>29</v>
      </c>
      <c r="P4989">
        <v>36</v>
      </c>
      <c r="Q4989" t="s">
        <v>30</v>
      </c>
      <c r="R4989">
        <v>26306</v>
      </c>
      <c r="S4989" t="str">
        <f t="shared" si="77"/>
        <v>50K-100K</v>
      </c>
    </row>
    <row r="4990" spans="1:19" x14ac:dyDescent="0.3">
      <c r="A4990" t="s">
        <v>53</v>
      </c>
      <c r="B4990" t="s">
        <v>77</v>
      </c>
      <c r="C4990">
        <v>2015</v>
      </c>
      <c r="D4990" t="s">
        <v>20</v>
      </c>
      <c r="E4990" t="s">
        <v>21</v>
      </c>
      <c r="F4990">
        <v>2.9</v>
      </c>
      <c r="G4990">
        <v>167307</v>
      </c>
      <c r="H4990">
        <v>236</v>
      </c>
      <c r="I4990">
        <v>209</v>
      </c>
      <c r="J4990">
        <v>2</v>
      </c>
      <c r="K4990">
        <v>1</v>
      </c>
      <c r="L4990" t="s">
        <v>43</v>
      </c>
      <c r="M4990" t="s">
        <v>59</v>
      </c>
      <c r="N4990" t="s">
        <v>23</v>
      </c>
      <c r="O4990" t="s">
        <v>60</v>
      </c>
      <c r="P4990">
        <v>27</v>
      </c>
      <c r="Q4990" t="s">
        <v>91</v>
      </c>
      <c r="R4990">
        <v>17470</v>
      </c>
      <c r="S4990" t="str">
        <f t="shared" si="77"/>
        <v>150K-200K</v>
      </c>
    </row>
    <row r="4991" spans="1:19" x14ac:dyDescent="0.3">
      <c r="A4991" t="s">
        <v>26</v>
      </c>
      <c r="B4991" t="s">
        <v>68</v>
      </c>
      <c r="C4991">
        <v>2008</v>
      </c>
      <c r="D4991" t="s">
        <v>63</v>
      </c>
      <c r="E4991" t="s">
        <v>21</v>
      </c>
      <c r="F4991">
        <v>2.1</v>
      </c>
      <c r="G4991">
        <v>351835</v>
      </c>
      <c r="H4991">
        <v>168</v>
      </c>
      <c r="I4991">
        <v>157</v>
      </c>
      <c r="J4991">
        <v>3</v>
      </c>
      <c r="K4991">
        <v>1</v>
      </c>
      <c r="L4991" t="s">
        <v>34</v>
      </c>
      <c r="M4991" t="s">
        <v>140</v>
      </c>
      <c r="N4991" t="s">
        <v>45</v>
      </c>
      <c r="O4991" t="s">
        <v>29</v>
      </c>
      <c r="P4991">
        <v>35</v>
      </c>
      <c r="Q4991" t="s">
        <v>91</v>
      </c>
      <c r="R4991">
        <v>500</v>
      </c>
      <c r="S4991" t="str">
        <f t="shared" si="77"/>
        <v>200K+</v>
      </c>
    </row>
    <row r="4992" spans="1:19" x14ac:dyDescent="0.3">
      <c r="A4992" t="s">
        <v>53</v>
      </c>
      <c r="B4992" t="s">
        <v>71</v>
      </c>
      <c r="C4992">
        <v>2015</v>
      </c>
      <c r="D4992" t="s">
        <v>20</v>
      </c>
      <c r="E4992" t="s">
        <v>21</v>
      </c>
      <c r="F4992">
        <v>1.5</v>
      </c>
      <c r="G4992">
        <v>234404</v>
      </c>
      <c r="H4992">
        <v>127</v>
      </c>
      <c r="I4992">
        <v>139</v>
      </c>
      <c r="J4992">
        <v>2</v>
      </c>
      <c r="K4992">
        <v>0</v>
      </c>
      <c r="L4992" t="s">
        <v>43</v>
      </c>
      <c r="M4992" t="s">
        <v>59</v>
      </c>
      <c r="N4992" t="s">
        <v>45</v>
      </c>
      <c r="O4992" t="s">
        <v>24</v>
      </c>
      <c r="P4992">
        <v>34</v>
      </c>
      <c r="Q4992" t="s">
        <v>25</v>
      </c>
      <c r="R4992">
        <v>8551</v>
      </c>
      <c r="S4992" t="str">
        <f t="shared" si="77"/>
        <v>200K+</v>
      </c>
    </row>
    <row r="4993" spans="1:19" x14ac:dyDescent="0.3">
      <c r="A4993" t="s">
        <v>55</v>
      </c>
      <c r="B4993" t="s">
        <v>69</v>
      </c>
      <c r="C4993">
        <v>2012</v>
      </c>
      <c r="D4993" t="s">
        <v>63</v>
      </c>
      <c r="E4993" t="s">
        <v>21</v>
      </c>
      <c r="F4993">
        <v>2.5</v>
      </c>
      <c r="G4993">
        <v>128224</v>
      </c>
      <c r="H4993">
        <v>157</v>
      </c>
      <c r="I4993">
        <v>140</v>
      </c>
      <c r="J4993">
        <v>2</v>
      </c>
      <c r="K4993">
        <v>1</v>
      </c>
      <c r="L4993" t="s">
        <v>40</v>
      </c>
      <c r="M4993" t="s">
        <v>28</v>
      </c>
      <c r="N4993" t="s">
        <v>23</v>
      </c>
      <c r="O4993" t="s">
        <v>60</v>
      </c>
      <c r="P4993">
        <v>35</v>
      </c>
      <c r="Q4993" t="s">
        <v>30</v>
      </c>
      <c r="R4993">
        <v>3198</v>
      </c>
      <c r="S4993" t="str">
        <f t="shared" si="77"/>
        <v>100K-150K</v>
      </c>
    </row>
    <row r="4994" spans="1:19" x14ac:dyDescent="0.3">
      <c r="A4994" t="s">
        <v>41</v>
      </c>
      <c r="B4994" t="s">
        <v>103</v>
      </c>
      <c r="C4994">
        <v>2021</v>
      </c>
      <c r="D4994" t="s">
        <v>20</v>
      </c>
      <c r="E4994" t="s">
        <v>140</v>
      </c>
      <c r="F4994">
        <v>2.8</v>
      </c>
      <c r="G4994">
        <v>23736</v>
      </c>
      <c r="H4994">
        <v>229</v>
      </c>
      <c r="I4994">
        <v>223</v>
      </c>
      <c r="J4994">
        <v>1</v>
      </c>
      <c r="K4994">
        <v>0</v>
      </c>
      <c r="L4994" t="s">
        <v>43</v>
      </c>
      <c r="M4994" t="s">
        <v>35</v>
      </c>
      <c r="N4994" t="s">
        <v>23</v>
      </c>
      <c r="O4994" t="s">
        <v>24</v>
      </c>
      <c r="P4994">
        <v>28</v>
      </c>
      <c r="Q4994" t="s">
        <v>140</v>
      </c>
      <c r="R4994">
        <v>27504</v>
      </c>
      <c r="S4994" t="str">
        <f t="shared" ref="S4994:S5057" si="78">IF(G4994&lt;=50000,"0-50K",IF(G4994&lt;=100000,"50K-100K",IF(G4994&lt;=150000,"100K-150K",IF(G4994&lt;=200000,"150K-200K","200K+"))))</f>
        <v>0-50K</v>
      </c>
    </row>
    <row r="4995" spans="1:19" x14ac:dyDescent="0.3">
      <c r="A4995" t="s">
        <v>80</v>
      </c>
      <c r="B4995" t="s">
        <v>98</v>
      </c>
      <c r="C4995">
        <v>2013</v>
      </c>
      <c r="D4995" t="s">
        <v>20</v>
      </c>
      <c r="E4995" t="s">
        <v>21</v>
      </c>
      <c r="F4995">
        <v>2.1</v>
      </c>
      <c r="G4995">
        <v>140454</v>
      </c>
      <c r="H4995">
        <v>187</v>
      </c>
      <c r="I4995">
        <v>158</v>
      </c>
      <c r="J4995">
        <v>3</v>
      </c>
      <c r="K4995" t="s">
        <v>140</v>
      </c>
      <c r="L4995" t="s">
        <v>43</v>
      </c>
      <c r="M4995" t="s">
        <v>94</v>
      </c>
      <c r="N4995" t="s">
        <v>23</v>
      </c>
      <c r="O4995" t="s">
        <v>24</v>
      </c>
      <c r="P4995">
        <v>32</v>
      </c>
      <c r="Q4995" t="s">
        <v>140</v>
      </c>
      <c r="R4995">
        <v>3012</v>
      </c>
      <c r="S4995" t="str">
        <f t="shared" si="78"/>
        <v>100K-150K</v>
      </c>
    </row>
    <row r="4996" spans="1:19" x14ac:dyDescent="0.3">
      <c r="A4996" t="s">
        <v>73</v>
      </c>
      <c r="B4996" t="s">
        <v>74</v>
      </c>
      <c r="C4996">
        <v>2022</v>
      </c>
      <c r="D4996" t="s">
        <v>20</v>
      </c>
      <c r="E4996" t="s">
        <v>21</v>
      </c>
      <c r="F4996">
        <v>2.5</v>
      </c>
      <c r="G4996">
        <v>4486</v>
      </c>
      <c r="H4996">
        <v>199</v>
      </c>
      <c r="I4996">
        <v>192</v>
      </c>
      <c r="J4996">
        <v>1</v>
      </c>
      <c r="K4996">
        <v>0</v>
      </c>
      <c r="L4996" t="s">
        <v>34</v>
      </c>
      <c r="M4996" t="s">
        <v>94</v>
      </c>
      <c r="N4996" t="s">
        <v>23</v>
      </c>
      <c r="O4996" t="s">
        <v>24</v>
      </c>
      <c r="P4996">
        <v>25</v>
      </c>
      <c r="Q4996" t="s">
        <v>91</v>
      </c>
      <c r="R4996">
        <v>48706</v>
      </c>
      <c r="S4996" t="str">
        <f t="shared" si="78"/>
        <v>0-50K</v>
      </c>
    </row>
    <row r="4997" spans="1:19" x14ac:dyDescent="0.3">
      <c r="A4997" t="s">
        <v>55</v>
      </c>
      <c r="B4997" t="s">
        <v>56</v>
      </c>
      <c r="C4997">
        <v>2015</v>
      </c>
      <c r="D4997" t="s">
        <v>63</v>
      </c>
      <c r="E4997" t="s">
        <v>21</v>
      </c>
      <c r="F4997">
        <v>2.6</v>
      </c>
      <c r="G4997">
        <v>61818</v>
      </c>
      <c r="H4997">
        <v>201</v>
      </c>
      <c r="I4997">
        <v>177</v>
      </c>
      <c r="J4997">
        <v>1</v>
      </c>
      <c r="K4997">
        <v>1</v>
      </c>
      <c r="L4997" t="s">
        <v>43</v>
      </c>
      <c r="M4997" t="s">
        <v>59</v>
      </c>
      <c r="N4997" t="s">
        <v>23</v>
      </c>
      <c r="O4997" t="s">
        <v>24</v>
      </c>
      <c r="P4997">
        <v>28</v>
      </c>
      <c r="Q4997" t="s">
        <v>64</v>
      </c>
      <c r="R4997">
        <v>11138</v>
      </c>
      <c r="S4997" t="str">
        <f t="shared" si="78"/>
        <v>50K-100K</v>
      </c>
    </row>
    <row r="4998" spans="1:19" x14ac:dyDescent="0.3">
      <c r="A4998" t="s">
        <v>80</v>
      </c>
      <c r="B4998" t="s">
        <v>81</v>
      </c>
      <c r="C4998">
        <v>2005</v>
      </c>
      <c r="D4998" t="s">
        <v>20</v>
      </c>
      <c r="E4998" t="s">
        <v>67</v>
      </c>
      <c r="F4998">
        <v>2.5</v>
      </c>
      <c r="G4998">
        <v>239953</v>
      </c>
      <c r="H4998">
        <v>384</v>
      </c>
      <c r="I4998">
        <v>358</v>
      </c>
      <c r="J4998">
        <v>5</v>
      </c>
      <c r="K4998">
        <v>0</v>
      </c>
      <c r="L4998" t="s">
        <v>34</v>
      </c>
      <c r="M4998" t="s">
        <v>44</v>
      </c>
      <c r="N4998" t="s">
        <v>82</v>
      </c>
      <c r="O4998" t="s">
        <v>60</v>
      </c>
      <c r="P4998">
        <v>17</v>
      </c>
      <c r="Q4998" t="s">
        <v>64</v>
      </c>
      <c r="R4998">
        <v>500</v>
      </c>
      <c r="S4998" t="str">
        <f t="shared" si="78"/>
        <v>200K+</v>
      </c>
    </row>
    <row r="4999" spans="1:19" x14ac:dyDescent="0.3">
      <c r="A4999" t="s">
        <v>41</v>
      </c>
      <c r="B4999" t="s">
        <v>62</v>
      </c>
      <c r="C4999">
        <v>2022</v>
      </c>
      <c r="D4999" t="s">
        <v>65</v>
      </c>
      <c r="E4999" t="s">
        <v>21</v>
      </c>
      <c r="F4999">
        <v>0</v>
      </c>
      <c r="G4999">
        <v>5455</v>
      </c>
      <c r="H4999">
        <v>315</v>
      </c>
      <c r="I4999">
        <v>346</v>
      </c>
      <c r="J4999">
        <v>1</v>
      </c>
      <c r="K4999">
        <v>0</v>
      </c>
      <c r="L4999" t="s">
        <v>34</v>
      </c>
      <c r="M4999" t="s">
        <v>59</v>
      </c>
      <c r="N4999" t="s">
        <v>23</v>
      </c>
      <c r="O4999" t="s">
        <v>29</v>
      </c>
      <c r="P4999">
        <v>109</v>
      </c>
      <c r="Q4999" t="s">
        <v>30</v>
      </c>
      <c r="R4999">
        <v>24337</v>
      </c>
      <c r="S4999" t="str">
        <f t="shared" si="78"/>
        <v>0-50K</v>
      </c>
    </row>
    <row r="5000" spans="1:19" x14ac:dyDescent="0.3">
      <c r="A5000" t="s">
        <v>49</v>
      </c>
      <c r="B5000" t="s">
        <v>92</v>
      </c>
      <c r="C5000">
        <v>2017</v>
      </c>
      <c r="D5000" t="s">
        <v>20</v>
      </c>
      <c r="E5000" t="s">
        <v>21</v>
      </c>
      <c r="F5000">
        <v>2.2999999999999998</v>
      </c>
      <c r="G5000">
        <v>95364</v>
      </c>
      <c r="H5000">
        <v>191</v>
      </c>
      <c r="I5000">
        <v>188</v>
      </c>
      <c r="J5000">
        <v>3</v>
      </c>
      <c r="K5000">
        <v>0</v>
      </c>
      <c r="L5000" t="s">
        <v>140</v>
      </c>
      <c r="M5000" t="s">
        <v>44</v>
      </c>
      <c r="N5000" t="s">
        <v>23</v>
      </c>
      <c r="O5000" t="s">
        <v>29</v>
      </c>
      <c r="P5000">
        <v>34</v>
      </c>
      <c r="Q5000" t="s">
        <v>37</v>
      </c>
      <c r="R5000">
        <v>8656</v>
      </c>
      <c r="S5000" t="str">
        <f t="shared" si="78"/>
        <v>50K-100K</v>
      </c>
    </row>
    <row r="5001" spans="1:19" x14ac:dyDescent="0.3">
      <c r="A5001" t="s">
        <v>55</v>
      </c>
      <c r="B5001" t="s">
        <v>75</v>
      </c>
      <c r="C5001">
        <v>2020</v>
      </c>
      <c r="D5001" t="s">
        <v>20</v>
      </c>
      <c r="E5001" t="s">
        <v>140</v>
      </c>
      <c r="F5001">
        <v>1.6</v>
      </c>
      <c r="G5001">
        <v>49056</v>
      </c>
      <c r="H5001">
        <v>127</v>
      </c>
      <c r="I5001">
        <v>149</v>
      </c>
      <c r="J5001">
        <v>2</v>
      </c>
      <c r="K5001">
        <v>0</v>
      </c>
      <c r="L5001" t="s">
        <v>34</v>
      </c>
      <c r="M5001" t="s">
        <v>59</v>
      </c>
      <c r="N5001" t="s">
        <v>45</v>
      </c>
      <c r="O5001" t="s">
        <v>29</v>
      </c>
      <c r="P5001">
        <v>38</v>
      </c>
      <c r="Q5001" t="s">
        <v>140</v>
      </c>
      <c r="R5001">
        <v>11382</v>
      </c>
      <c r="S5001" t="str">
        <f t="shared" si="78"/>
        <v>0-50K</v>
      </c>
    </row>
    <row r="5002" spans="1:19" x14ac:dyDescent="0.3">
      <c r="A5002" t="s">
        <v>18</v>
      </c>
      <c r="B5002" t="s">
        <v>51</v>
      </c>
      <c r="C5002">
        <v>2014</v>
      </c>
      <c r="D5002" t="s">
        <v>20</v>
      </c>
      <c r="E5002" t="s">
        <v>21</v>
      </c>
      <c r="F5002">
        <v>2.5</v>
      </c>
      <c r="G5002">
        <v>103777</v>
      </c>
      <c r="H5002">
        <v>134</v>
      </c>
      <c r="I5002">
        <v>129</v>
      </c>
      <c r="J5002">
        <v>3</v>
      </c>
      <c r="K5002">
        <v>0</v>
      </c>
      <c r="L5002" t="s">
        <v>40</v>
      </c>
      <c r="M5002" t="s">
        <v>94</v>
      </c>
      <c r="N5002" t="s">
        <v>45</v>
      </c>
      <c r="O5002" t="s">
        <v>29</v>
      </c>
      <c r="P5002">
        <v>39</v>
      </c>
      <c r="Q5002" t="s">
        <v>48</v>
      </c>
      <c r="R5002">
        <v>10231</v>
      </c>
      <c r="S5002" t="str">
        <f t="shared" si="78"/>
        <v>100K-150K</v>
      </c>
    </row>
    <row r="5003" spans="1:19" x14ac:dyDescent="0.3">
      <c r="A5003" t="s">
        <v>38</v>
      </c>
      <c r="B5003" t="s">
        <v>89</v>
      </c>
      <c r="C5003">
        <v>2016</v>
      </c>
      <c r="D5003" t="s">
        <v>20</v>
      </c>
      <c r="E5003" t="s">
        <v>21</v>
      </c>
      <c r="F5003">
        <v>2</v>
      </c>
      <c r="G5003">
        <v>83580</v>
      </c>
      <c r="H5003">
        <v>153</v>
      </c>
      <c r="I5003">
        <v>145</v>
      </c>
      <c r="J5003">
        <v>3</v>
      </c>
      <c r="K5003">
        <v>0</v>
      </c>
      <c r="L5003" t="s">
        <v>34</v>
      </c>
      <c r="M5003" t="s">
        <v>52</v>
      </c>
      <c r="N5003" t="s">
        <v>45</v>
      </c>
      <c r="O5003" t="s">
        <v>29</v>
      </c>
      <c r="P5003">
        <v>38</v>
      </c>
      <c r="Q5003" t="s">
        <v>30</v>
      </c>
      <c r="R5003">
        <v>8132</v>
      </c>
      <c r="S5003" t="str">
        <f t="shared" si="78"/>
        <v>50K-100K</v>
      </c>
    </row>
    <row r="5004" spans="1:19" x14ac:dyDescent="0.3">
      <c r="A5004" t="s">
        <v>49</v>
      </c>
      <c r="B5004" t="s">
        <v>92</v>
      </c>
      <c r="C5004">
        <v>2007</v>
      </c>
      <c r="D5004" t="s">
        <v>20</v>
      </c>
      <c r="E5004" t="s">
        <v>140</v>
      </c>
      <c r="F5004">
        <v>2.8</v>
      </c>
      <c r="G5004">
        <v>138089</v>
      </c>
      <c r="H5004">
        <v>221</v>
      </c>
      <c r="I5004">
        <v>187</v>
      </c>
      <c r="J5004">
        <v>5</v>
      </c>
      <c r="K5004">
        <v>0</v>
      </c>
      <c r="L5004" t="s">
        <v>34</v>
      </c>
      <c r="M5004" t="s">
        <v>59</v>
      </c>
      <c r="N5004" t="s">
        <v>23</v>
      </c>
      <c r="O5004" t="s">
        <v>24</v>
      </c>
      <c r="P5004">
        <v>32</v>
      </c>
      <c r="Q5004" t="s">
        <v>140</v>
      </c>
      <c r="R5004">
        <v>500</v>
      </c>
      <c r="S5004" t="str">
        <f t="shared" si="78"/>
        <v>100K-150K</v>
      </c>
    </row>
    <row r="5005" spans="1:19" x14ac:dyDescent="0.3">
      <c r="A5005" t="s">
        <v>49</v>
      </c>
      <c r="B5005" t="s">
        <v>93</v>
      </c>
      <c r="C5005">
        <v>2023</v>
      </c>
      <c r="D5005" t="s">
        <v>20</v>
      </c>
      <c r="E5005" t="s">
        <v>140</v>
      </c>
      <c r="F5005">
        <v>3.5</v>
      </c>
      <c r="G5005">
        <v>20647</v>
      </c>
      <c r="H5005">
        <v>269</v>
      </c>
      <c r="I5005">
        <v>266</v>
      </c>
      <c r="J5005">
        <v>1</v>
      </c>
      <c r="K5005">
        <v>0</v>
      </c>
      <c r="L5005" t="s">
        <v>43</v>
      </c>
      <c r="M5005" t="s">
        <v>52</v>
      </c>
      <c r="N5005" t="s">
        <v>23</v>
      </c>
      <c r="O5005" t="s">
        <v>24</v>
      </c>
      <c r="P5005">
        <v>28</v>
      </c>
      <c r="Q5005" t="s">
        <v>88</v>
      </c>
      <c r="R5005">
        <v>30148</v>
      </c>
      <c r="S5005" t="str">
        <f t="shared" si="78"/>
        <v>0-50K</v>
      </c>
    </row>
    <row r="5006" spans="1:19" x14ac:dyDescent="0.3">
      <c r="A5006" t="s">
        <v>55</v>
      </c>
      <c r="B5006" t="s">
        <v>75</v>
      </c>
      <c r="C5006">
        <v>2009</v>
      </c>
      <c r="D5006" t="s">
        <v>20</v>
      </c>
      <c r="E5006" t="s">
        <v>140</v>
      </c>
      <c r="F5006">
        <v>1.9</v>
      </c>
      <c r="G5006">
        <v>241368</v>
      </c>
      <c r="H5006">
        <v>163</v>
      </c>
      <c r="I5006">
        <v>146</v>
      </c>
      <c r="J5006">
        <v>4</v>
      </c>
      <c r="K5006" t="s">
        <v>140</v>
      </c>
      <c r="L5006" t="s">
        <v>34</v>
      </c>
      <c r="M5006" t="s">
        <v>140</v>
      </c>
      <c r="N5006" t="s">
        <v>45</v>
      </c>
      <c r="O5006" t="s">
        <v>29</v>
      </c>
      <c r="P5006">
        <v>39</v>
      </c>
      <c r="Q5006" t="s">
        <v>140</v>
      </c>
      <c r="R5006">
        <v>500</v>
      </c>
      <c r="S5006" t="str">
        <f t="shared" si="78"/>
        <v>200K+</v>
      </c>
    </row>
    <row r="5007" spans="1:19" x14ac:dyDescent="0.3">
      <c r="A5007" t="s">
        <v>38</v>
      </c>
      <c r="B5007" t="s">
        <v>86</v>
      </c>
      <c r="C5007">
        <v>2006</v>
      </c>
      <c r="D5007" t="s">
        <v>20</v>
      </c>
      <c r="E5007" t="s">
        <v>67</v>
      </c>
      <c r="F5007">
        <v>4.4000000000000004</v>
      </c>
      <c r="G5007">
        <v>379384</v>
      </c>
      <c r="H5007">
        <v>187</v>
      </c>
      <c r="I5007">
        <v>311</v>
      </c>
      <c r="J5007">
        <v>3</v>
      </c>
      <c r="K5007" t="s">
        <v>140</v>
      </c>
      <c r="L5007" t="s">
        <v>43</v>
      </c>
      <c r="M5007" t="s">
        <v>94</v>
      </c>
      <c r="N5007" t="s">
        <v>84</v>
      </c>
      <c r="O5007" t="s">
        <v>95</v>
      </c>
      <c r="P5007">
        <v>19</v>
      </c>
      <c r="Q5007" t="s">
        <v>37</v>
      </c>
      <c r="R5007">
        <v>500</v>
      </c>
      <c r="S5007" t="str">
        <f t="shared" si="78"/>
        <v>200K+</v>
      </c>
    </row>
    <row r="5008" spans="1:19" x14ac:dyDescent="0.3">
      <c r="A5008" t="s">
        <v>55</v>
      </c>
      <c r="B5008" t="s">
        <v>75</v>
      </c>
      <c r="C5008">
        <v>2015</v>
      </c>
      <c r="D5008" t="s">
        <v>20</v>
      </c>
      <c r="E5008" t="s">
        <v>21</v>
      </c>
      <c r="F5008">
        <v>1.9</v>
      </c>
      <c r="G5008">
        <v>74073</v>
      </c>
      <c r="H5008">
        <v>153</v>
      </c>
      <c r="I5008">
        <v>140</v>
      </c>
      <c r="J5008">
        <v>2</v>
      </c>
      <c r="K5008">
        <v>0</v>
      </c>
      <c r="L5008" t="s">
        <v>34</v>
      </c>
      <c r="M5008" t="s">
        <v>35</v>
      </c>
      <c r="N5008" t="s">
        <v>45</v>
      </c>
      <c r="O5008" t="s">
        <v>29</v>
      </c>
      <c r="P5008">
        <v>32</v>
      </c>
      <c r="Q5008" t="s">
        <v>46</v>
      </c>
      <c r="R5008">
        <v>6096</v>
      </c>
      <c r="S5008" t="str">
        <f t="shared" si="78"/>
        <v>50K-100K</v>
      </c>
    </row>
    <row r="5009" spans="1:19" x14ac:dyDescent="0.3">
      <c r="A5009" t="s">
        <v>31</v>
      </c>
      <c r="B5009" t="s">
        <v>61</v>
      </c>
      <c r="C5009">
        <v>2022</v>
      </c>
      <c r="D5009" t="s">
        <v>20</v>
      </c>
      <c r="E5009" t="s">
        <v>21</v>
      </c>
      <c r="F5009">
        <v>2.5</v>
      </c>
      <c r="G5009">
        <v>34994</v>
      </c>
      <c r="H5009">
        <v>187</v>
      </c>
      <c r="I5009">
        <v>135</v>
      </c>
      <c r="J5009">
        <v>1</v>
      </c>
      <c r="K5009">
        <v>0</v>
      </c>
      <c r="L5009" t="s">
        <v>34</v>
      </c>
      <c r="M5009" t="s">
        <v>44</v>
      </c>
      <c r="N5009" t="s">
        <v>45</v>
      </c>
      <c r="O5009" t="s">
        <v>24</v>
      </c>
      <c r="P5009">
        <v>43</v>
      </c>
      <c r="Q5009" t="s">
        <v>76</v>
      </c>
      <c r="R5009">
        <v>20319</v>
      </c>
      <c r="S5009" t="str">
        <f t="shared" si="78"/>
        <v>0-50K</v>
      </c>
    </row>
    <row r="5010" spans="1:19" x14ac:dyDescent="0.3">
      <c r="A5010" t="s">
        <v>53</v>
      </c>
      <c r="B5010" t="s">
        <v>71</v>
      </c>
      <c r="C5010">
        <v>2020</v>
      </c>
      <c r="D5010" t="s">
        <v>20</v>
      </c>
      <c r="E5010" t="s">
        <v>21</v>
      </c>
      <c r="F5010">
        <v>1.7</v>
      </c>
      <c r="G5010">
        <v>64132</v>
      </c>
      <c r="H5010">
        <v>138</v>
      </c>
      <c r="I5010">
        <v>130</v>
      </c>
      <c r="J5010">
        <v>1</v>
      </c>
      <c r="K5010">
        <v>0</v>
      </c>
      <c r="L5010" t="s">
        <v>34</v>
      </c>
      <c r="M5010" t="s">
        <v>44</v>
      </c>
      <c r="N5010" t="s">
        <v>45</v>
      </c>
      <c r="O5010" t="s">
        <v>24</v>
      </c>
      <c r="P5010">
        <v>43</v>
      </c>
      <c r="Q5010" t="s">
        <v>88</v>
      </c>
      <c r="R5010">
        <v>25086</v>
      </c>
      <c r="S5010" t="str">
        <f t="shared" si="78"/>
        <v>50K-100K</v>
      </c>
    </row>
    <row r="5011" spans="1:19" x14ac:dyDescent="0.3">
      <c r="A5011" t="s">
        <v>41</v>
      </c>
      <c r="B5011" t="s">
        <v>42</v>
      </c>
      <c r="C5011">
        <v>2023</v>
      </c>
      <c r="D5011" t="s">
        <v>20</v>
      </c>
      <c r="E5011" t="s">
        <v>21</v>
      </c>
      <c r="F5011">
        <v>2.4</v>
      </c>
      <c r="G5011">
        <v>22842</v>
      </c>
      <c r="H5011">
        <v>184</v>
      </c>
      <c r="I5011">
        <v>187</v>
      </c>
      <c r="J5011">
        <v>1</v>
      </c>
      <c r="K5011">
        <v>0</v>
      </c>
      <c r="L5011" t="s">
        <v>43</v>
      </c>
      <c r="M5011" t="s">
        <v>22</v>
      </c>
      <c r="N5011" t="s">
        <v>45</v>
      </c>
      <c r="O5011" t="s">
        <v>29</v>
      </c>
      <c r="P5011">
        <v>31</v>
      </c>
      <c r="Q5011" t="s">
        <v>48</v>
      </c>
      <c r="R5011">
        <v>23471</v>
      </c>
      <c r="S5011" t="str">
        <f t="shared" si="78"/>
        <v>0-50K</v>
      </c>
    </row>
    <row r="5012" spans="1:19" x14ac:dyDescent="0.3">
      <c r="A5012" t="s">
        <v>18</v>
      </c>
      <c r="B5012" t="s">
        <v>66</v>
      </c>
      <c r="C5012">
        <v>2008</v>
      </c>
      <c r="D5012" t="s">
        <v>20</v>
      </c>
      <c r="E5012" t="s">
        <v>21</v>
      </c>
      <c r="F5012">
        <v>3.2</v>
      </c>
      <c r="G5012">
        <v>265971</v>
      </c>
      <c r="H5012">
        <v>239</v>
      </c>
      <c r="I5012">
        <v>212</v>
      </c>
      <c r="J5012">
        <v>5</v>
      </c>
      <c r="K5012">
        <v>0</v>
      </c>
      <c r="L5012" t="s">
        <v>34</v>
      </c>
      <c r="M5012" t="s">
        <v>59</v>
      </c>
      <c r="N5012" t="s">
        <v>23</v>
      </c>
      <c r="O5012" t="s">
        <v>60</v>
      </c>
      <c r="P5012">
        <v>22</v>
      </c>
      <c r="Q5012" t="s">
        <v>48</v>
      </c>
      <c r="R5012">
        <v>500</v>
      </c>
      <c r="S5012" t="str">
        <f t="shared" si="78"/>
        <v>200K+</v>
      </c>
    </row>
    <row r="5013" spans="1:19" x14ac:dyDescent="0.3">
      <c r="A5013" t="s">
        <v>55</v>
      </c>
      <c r="B5013" t="s">
        <v>78</v>
      </c>
      <c r="C5013">
        <v>2012</v>
      </c>
      <c r="D5013" t="s">
        <v>20</v>
      </c>
      <c r="E5013" t="s">
        <v>140</v>
      </c>
      <c r="F5013">
        <v>2.5</v>
      </c>
      <c r="G5013">
        <v>60818</v>
      </c>
      <c r="H5013">
        <v>176</v>
      </c>
      <c r="I5013">
        <v>186</v>
      </c>
      <c r="J5013">
        <v>2</v>
      </c>
      <c r="K5013">
        <v>1</v>
      </c>
      <c r="L5013" t="s">
        <v>34</v>
      </c>
      <c r="M5013" t="s">
        <v>59</v>
      </c>
      <c r="N5013" t="s">
        <v>45</v>
      </c>
      <c r="O5013" t="s">
        <v>29</v>
      </c>
      <c r="P5013">
        <v>34</v>
      </c>
      <c r="Q5013" t="s">
        <v>91</v>
      </c>
      <c r="R5013">
        <v>5708</v>
      </c>
      <c r="S5013" t="str">
        <f t="shared" si="78"/>
        <v>50K-100K</v>
      </c>
    </row>
    <row r="5014" spans="1:19" x14ac:dyDescent="0.3">
      <c r="A5014" t="s">
        <v>41</v>
      </c>
      <c r="B5014" t="s">
        <v>96</v>
      </c>
      <c r="C5014">
        <v>2014</v>
      </c>
      <c r="D5014" t="s">
        <v>20</v>
      </c>
      <c r="E5014" t="s">
        <v>21</v>
      </c>
      <c r="F5014">
        <v>2.5</v>
      </c>
      <c r="G5014">
        <v>80119</v>
      </c>
      <c r="H5014">
        <v>156</v>
      </c>
      <c r="I5014">
        <v>140</v>
      </c>
      <c r="J5014">
        <v>2</v>
      </c>
      <c r="K5014">
        <v>1</v>
      </c>
      <c r="L5014" t="s">
        <v>34</v>
      </c>
      <c r="M5014" t="s">
        <v>35</v>
      </c>
      <c r="N5014" t="s">
        <v>45</v>
      </c>
      <c r="O5014" t="s">
        <v>24</v>
      </c>
      <c r="P5014">
        <v>32</v>
      </c>
      <c r="Q5014" t="s">
        <v>25</v>
      </c>
      <c r="R5014">
        <v>3751</v>
      </c>
      <c r="S5014" t="str">
        <f t="shared" si="78"/>
        <v>50K-100K</v>
      </c>
    </row>
    <row r="5015" spans="1:19" x14ac:dyDescent="0.3">
      <c r="A5015" t="s">
        <v>41</v>
      </c>
      <c r="B5015" t="s">
        <v>62</v>
      </c>
      <c r="C5015">
        <v>2008</v>
      </c>
      <c r="D5015" t="s">
        <v>20</v>
      </c>
      <c r="E5015" t="s">
        <v>67</v>
      </c>
      <c r="F5015">
        <v>2.1</v>
      </c>
      <c r="G5015">
        <v>251564</v>
      </c>
      <c r="H5015">
        <v>193</v>
      </c>
      <c r="I5015">
        <v>192</v>
      </c>
      <c r="J5015">
        <v>4</v>
      </c>
      <c r="K5015">
        <v>1</v>
      </c>
      <c r="L5015" t="s">
        <v>43</v>
      </c>
      <c r="M5015" t="s">
        <v>52</v>
      </c>
      <c r="N5015" t="s">
        <v>23</v>
      </c>
      <c r="O5015" t="s">
        <v>29</v>
      </c>
      <c r="P5015">
        <v>33</v>
      </c>
      <c r="Q5015" t="s">
        <v>140</v>
      </c>
      <c r="R5015">
        <v>500</v>
      </c>
      <c r="S5015" t="str">
        <f t="shared" si="78"/>
        <v>200K+</v>
      </c>
    </row>
    <row r="5016" spans="1:19" x14ac:dyDescent="0.3">
      <c r="A5016" t="s">
        <v>55</v>
      </c>
      <c r="B5016" t="s">
        <v>78</v>
      </c>
      <c r="C5016">
        <v>2017</v>
      </c>
      <c r="D5016" t="s">
        <v>20</v>
      </c>
      <c r="E5016" t="s">
        <v>21</v>
      </c>
      <c r="F5016">
        <v>1.6</v>
      </c>
      <c r="G5016">
        <v>85122</v>
      </c>
      <c r="H5016">
        <v>120</v>
      </c>
      <c r="I5016">
        <v>123</v>
      </c>
      <c r="J5016">
        <v>1</v>
      </c>
      <c r="K5016">
        <v>0</v>
      </c>
      <c r="L5016" t="s">
        <v>34</v>
      </c>
      <c r="M5016" t="s">
        <v>94</v>
      </c>
      <c r="N5016" t="s">
        <v>45</v>
      </c>
      <c r="O5016" t="s">
        <v>29</v>
      </c>
      <c r="P5016">
        <v>38</v>
      </c>
      <c r="Q5016" t="s">
        <v>76</v>
      </c>
      <c r="R5016">
        <v>11004</v>
      </c>
      <c r="S5016" t="str">
        <f t="shared" si="78"/>
        <v>50K-100K</v>
      </c>
    </row>
    <row r="5017" spans="1:19" x14ac:dyDescent="0.3">
      <c r="A5017" t="s">
        <v>55</v>
      </c>
      <c r="B5017" t="s">
        <v>69</v>
      </c>
      <c r="C5017">
        <v>2007</v>
      </c>
      <c r="D5017" t="s">
        <v>20</v>
      </c>
      <c r="E5017" t="s">
        <v>140</v>
      </c>
      <c r="F5017">
        <v>3.2</v>
      </c>
      <c r="G5017">
        <v>263185</v>
      </c>
      <c r="H5017">
        <v>258</v>
      </c>
      <c r="I5017">
        <v>249</v>
      </c>
      <c r="J5017">
        <v>5</v>
      </c>
      <c r="K5017">
        <v>1</v>
      </c>
      <c r="L5017" t="s">
        <v>34</v>
      </c>
      <c r="M5017" t="s">
        <v>140</v>
      </c>
      <c r="N5017" t="s">
        <v>23</v>
      </c>
      <c r="O5017" t="s">
        <v>24</v>
      </c>
      <c r="P5017">
        <v>28</v>
      </c>
      <c r="Q5017" t="s">
        <v>37</v>
      </c>
      <c r="R5017">
        <v>500</v>
      </c>
      <c r="S5017" t="str">
        <f t="shared" si="78"/>
        <v>200K+</v>
      </c>
    </row>
    <row r="5018" spans="1:19" x14ac:dyDescent="0.3">
      <c r="A5018" t="s">
        <v>41</v>
      </c>
      <c r="B5018" t="s">
        <v>96</v>
      </c>
      <c r="C5018">
        <v>2012</v>
      </c>
      <c r="D5018" t="s">
        <v>63</v>
      </c>
      <c r="E5018" t="s">
        <v>140</v>
      </c>
      <c r="F5018">
        <v>2.4</v>
      </c>
      <c r="G5018">
        <v>147175</v>
      </c>
      <c r="H5018">
        <v>186</v>
      </c>
      <c r="I5018">
        <v>183</v>
      </c>
      <c r="J5018">
        <v>2</v>
      </c>
      <c r="K5018">
        <v>1</v>
      </c>
      <c r="L5018" t="s">
        <v>40</v>
      </c>
      <c r="M5018" t="s">
        <v>35</v>
      </c>
      <c r="N5018" t="s">
        <v>45</v>
      </c>
      <c r="O5018" t="s">
        <v>29</v>
      </c>
      <c r="P5018">
        <v>28</v>
      </c>
      <c r="Q5018" t="s">
        <v>37</v>
      </c>
      <c r="R5018">
        <v>500</v>
      </c>
      <c r="S5018" t="str">
        <f t="shared" si="78"/>
        <v>100K-150K</v>
      </c>
    </row>
    <row r="5019" spans="1:19" x14ac:dyDescent="0.3">
      <c r="A5019" t="s">
        <v>38</v>
      </c>
      <c r="B5019" t="s">
        <v>39</v>
      </c>
      <c r="C5019">
        <v>2009</v>
      </c>
      <c r="D5019" t="s">
        <v>20</v>
      </c>
      <c r="E5019" t="s">
        <v>21</v>
      </c>
      <c r="F5019">
        <v>3</v>
      </c>
      <c r="G5019">
        <v>244963</v>
      </c>
      <c r="H5019">
        <v>235</v>
      </c>
      <c r="I5019">
        <v>227</v>
      </c>
      <c r="J5019">
        <v>2</v>
      </c>
      <c r="K5019">
        <v>1</v>
      </c>
      <c r="L5019" t="s">
        <v>43</v>
      </c>
      <c r="M5019" t="s">
        <v>44</v>
      </c>
      <c r="N5019" t="s">
        <v>23</v>
      </c>
      <c r="O5019" t="s">
        <v>24</v>
      </c>
      <c r="P5019">
        <v>27</v>
      </c>
      <c r="Q5019" t="s">
        <v>57</v>
      </c>
      <c r="R5019">
        <v>1835</v>
      </c>
      <c r="S5019" t="str">
        <f t="shared" si="78"/>
        <v>200K+</v>
      </c>
    </row>
    <row r="5020" spans="1:19" x14ac:dyDescent="0.3">
      <c r="A5020" t="s">
        <v>49</v>
      </c>
      <c r="B5020" t="s">
        <v>93</v>
      </c>
      <c r="C5020">
        <v>2013</v>
      </c>
      <c r="D5020" t="s">
        <v>20</v>
      </c>
      <c r="E5020" t="s">
        <v>21</v>
      </c>
      <c r="F5020">
        <v>3</v>
      </c>
      <c r="G5020">
        <v>117703</v>
      </c>
      <c r="H5020">
        <v>217</v>
      </c>
      <c r="I5020">
        <v>210</v>
      </c>
      <c r="J5020">
        <v>1</v>
      </c>
      <c r="K5020" t="s">
        <v>140</v>
      </c>
      <c r="L5020" t="s">
        <v>140</v>
      </c>
      <c r="M5020" t="s">
        <v>35</v>
      </c>
      <c r="N5020" t="s">
        <v>23</v>
      </c>
      <c r="O5020" t="s">
        <v>24</v>
      </c>
      <c r="P5020">
        <v>31</v>
      </c>
      <c r="Q5020" t="s">
        <v>37</v>
      </c>
      <c r="R5020">
        <v>7662</v>
      </c>
      <c r="S5020" t="str">
        <f t="shared" si="78"/>
        <v>100K-150K</v>
      </c>
    </row>
    <row r="5021" spans="1:19" x14ac:dyDescent="0.3">
      <c r="A5021" t="s">
        <v>73</v>
      </c>
      <c r="B5021" t="s">
        <v>87</v>
      </c>
      <c r="C5021">
        <v>2015</v>
      </c>
      <c r="D5021" t="s">
        <v>65</v>
      </c>
      <c r="E5021" t="s">
        <v>21</v>
      </c>
      <c r="F5021">
        <v>0</v>
      </c>
      <c r="G5021">
        <v>107968</v>
      </c>
      <c r="H5021">
        <v>230</v>
      </c>
      <c r="I5021">
        <v>253</v>
      </c>
      <c r="J5021">
        <v>3</v>
      </c>
      <c r="K5021" t="s">
        <v>140</v>
      </c>
      <c r="L5021" t="s">
        <v>43</v>
      </c>
      <c r="M5021" t="s">
        <v>35</v>
      </c>
      <c r="N5021" t="s">
        <v>23</v>
      </c>
      <c r="O5021" t="s">
        <v>29</v>
      </c>
      <c r="P5021">
        <v>117</v>
      </c>
      <c r="Q5021" t="s">
        <v>88</v>
      </c>
      <c r="R5021">
        <v>13431</v>
      </c>
      <c r="S5021" t="str">
        <f t="shared" si="78"/>
        <v>100K-150K</v>
      </c>
    </row>
    <row r="5022" spans="1:19" x14ac:dyDescent="0.3">
      <c r="A5022" t="s">
        <v>49</v>
      </c>
      <c r="B5022" t="s">
        <v>50</v>
      </c>
      <c r="C5022">
        <v>2009</v>
      </c>
      <c r="D5022" t="s">
        <v>20</v>
      </c>
      <c r="E5022" t="s">
        <v>21</v>
      </c>
      <c r="F5022">
        <v>1.6</v>
      </c>
      <c r="G5022">
        <v>107658</v>
      </c>
      <c r="H5022">
        <v>126</v>
      </c>
      <c r="I5022">
        <v>125</v>
      </c>
      <c r="J5022">
        <v>4</v>
      </c>
      <c r="K5022">
        <v>1</v>
      </c>
      <c r="L5022" t="s">
        <v>140</v>
      </c>
      <c r="M5022" t="s">
        <v>22</v>
      </c>
      <c r="N5022" t="s">
        <v>45</v>
      </c>
      <c r="O5022" t="s">
        <v>29</v>
      </c>
      <c r="P5022">
        <v>37</v>
      </c>
      <c r="Q5022" t="s">
        <v>76</v>
      </c>
      <c r="R5022">
        <v>500</v>
      </c>
      <c r="S5022" t="str">
        <f t="shared" si="78"/>
        <v>100K-150K</v>
      </c>
    </row>
    <row r="5023" spans="1:19" x14ac:dyDescent="0.3">
      <c r="A5023" t="s">
        <v>18</v>
      </c>
      <c r="B5023" t="s">
        <v>66</v>
      </c>
      <c r="C5023">
        <v>2015</v>
      </c>
      <c r="D5023" t="s">
        <v>20</v>
      </c>
      <c r="E5023" t="s">
        <v>21</v>
      </c>
      <c r="F5023">
        <v>2.7</v>
      </c>
      <c r="G5023">
        <v>176130</v>
      </c>
      <c r="H5023">
        <v>187</v>
      </c>
      <c r="I5023">
        <v>187</v>
      </c>
      <c r="J5023">
        <v>2</v>
      </c>
      <c r="K5023">
        <v>0</v>
      </c>
      <c r="L5023" t="s">
        <v>34</v>
      </c>
      <c r="M5023" t="s">
        <v>72</v>
      </c>
      <c r="N5023" t="s">
        <v>23</v>
      </c>
      <c r="O5023" t="s">
        <v>24</v>
      </c>
      <c r="P5023">
        <v>26</v>
      </c>
      <c r="Q5023" t="s">
        <v>140</v>
      </c>
      <c r="R5023">
        <v>12656</v>
      </c>
      <c r="S5023" t="str">
        <f t="shared" si="78"/>
        <v>150K-200K</v>
      </c>
    </row>
    <row r="5024" spans="1:19" x14ac:dyDescent="0.3">
      <c r="A5024" t="s">
        <v>80</v>
      </c>
      <c r="B5024" t="s">
        <v>102</v>
      </c>
      <c r="C5024">
        <v>2012</v>
      </c>
      <c r="D5024" t="s">
        <v>20</v>
      </c>
      <c r="E5024" t="s">
        <v>21</v>
      </c>
      <c r="F5024">
        <v>2.1</v>
      </c>
      <c r="G5024">
        <v>206669</v>
      </c>
      <c r="H5024">
        <v>203</v>
      </c>
      <c r="I5024">
        <v>194</v>
      </c>
      <c r="J5024">
        <v>2</v>
      </c>
      <c r="K5024">
        <v>1</v>
      </c>
      <c r="L5024" t="s">
        <v>34</v>
      </c>
      <c r="M5024" t="s">
        <v>59</v>
      </c>
      <c r="N5024" t="s">
        <v>23</v>
      </c>
      <c r="O5024" t="s">
        <v>29</v>
      </c>
      <c r="P5024">
        <v>33</v>
      </c>
      <c r="Q5024" t="s">
        <v>64</v>
      </c>
      <c r="R5024">
        <v>1725</v>
      </c>
      <c r="S5024" t="str">
        <f t="shared" si="78"/>
        <v>200K+</v>
      </c>
    </row>
    <row r="5025" spans="1:19" x14ac:dyDescent="0.3">
      <c r="A5025" t="s">
        <v>41</v>
      </c>
      <c r="B5025" t="s">
        <v>103</v>
      </c>
      <c r="C5025">
        <v>2010</v>
      </c>
      <c r="D5025" t="s">
        <v>20</v>
      </c>
      <c r="E5025" t="s">
        <v>21</v>
      </c>
      <c r="F5025">
        <v>3.3</v>
      </c>
      <c r="G5025">
        <v>128144</v>
      </c>
      <c r="H5025">
        <v>241</v>
      </c>
      <c r="I5025">
        <v>228</v>
      </c>
      <c r="J5025">
        <v>4</v>
      </c>
      <c r="K5025">
        <v>0</v>
      </c>
      <c r="L5025" t="s">
        <v>34</v>
      </c>
      <c r="M5025" t="s">
        <v>72</v>
      </c>
      <c r="N5025" t="s">
        <v>23</v>
      </c>
      <c r="O5025" t="s">
        <v>24</v>
      </c>
      <c r="P5025">
        <v>22</v>
      </c>
      <c r="Q5025" t="s">
        <v>46</v>
      </c>
      <c r="R5025">
        <v>4163</v>
      </c>
      <c r="S5025" t="str">
        <f t="shared" si="78"/>
        <v>100K-150K</v>
      </c>
    </row>
    <row r="5026" spans="1:19" x14ac:dyDescent="0.3">
      <c r="A5026" t="s">
        <v>38</v>
      </c>
      <c r="B5026" t="s">
        <v>89</v>
      </c>
      <c r="C5026">
        <v>2007</v>
      </c>
      <c r="D5026" t="s">
        <v>20</v>
      </c>
      <c r="E5026" t="s">
        <v>21</v>
      </c>
      <c r="F5026">
        <v>1.9</v>
      </c>
      <c r="G5026">
        <v>259604</v>
      </c>
      <c r="H5026">
        <v>152</v>
      </c>
      <c r="I5026">
        <v>152</v>
      </c>
      <c r="J5026">
        <v>3</v>
      </c>
      <c r="K5026">
        <v>1</v>
      </c>
      <c r="L5026" t="s">
        <v>43</v>
      </c>
      <c r="M5026" t="s">
        <v>59</v>
      </c>
      <c r="N5026" t="s">
        <v>45</v>
      </c>
      <c r="O5026" t="s">
        <v>29</v>
      </c>
      <c r="P5026">
        <v>36</v>
      </c>
      <c r="Q5026" t="s">
        <v>64</v>
      </c>
      <c r="R5026">
        <v>500</v>
      </c>
      <c r="S5026" t="str">
        <f t="shared" si="78"/>
        <v>200K+</v>
      </c>
    </row>
    <row r="5027" spans="1:19" x14ac:dyDescent="0.3">
      <c r="A5027" t="s">
        <v>26</v>
      </c>
      <c r="B5027" t="s">
        <v>58</v>
      </c>
      <c r="C5027">
        <v>2005</v>
      </c>
      <c r="D5027" t="s">
        <v>20</v>
      </c>
      <c r="E5027" t="s">
        <v>21</v>
      </c>
      <c r="F5027">
        <v>2.5</v>
      </c>
      <c r="G5027">
        <v>316586</v>
      </c>
      <c r="H5027">
        <v>178</v>
      </c>
      <c r="I5027">
        <v>175</v>
      </c>
      <c r="J5027">
        <v>3</v>
      </c>
      <c r="K5027">
        <v>1</v>
      </c>
      <c r="L5027" t="s">
        <v>43</v>
      </c>
      <c r="M5027" t="s">
        <v>52</v>
      </c>
      <c r="N5027" t="s">
        <v>23</v>
      </c>
      <c r="O5027" t="s">
        <v>24</v>
      </c>
      <c r="P5027">
        <v>38</v>
      </c>
      <c r="Q5027" t="s">
        <v>140</v>
      </c>
      <c r="R5027">
        <v>500</v>
      </c>
      <c r="S5027" t="str">
        <f t="shared" si="78"/>
        <v>200K+</v>
      </c>
    </row>
    <row r="5028" spans="1:19" x14ac:dyDescent="0.3">
      <c r="A5028" t="s">
        <v>18</v>
      </c>
      <c r="B5028" t="s">
        <v>19</v>
      </c>
      <c r="C5028">
        <v>2005</v>
      </c>
      <c r="D5028" t="s">
        <v>20</v>
      </c>
      <c r="E5028" t="s">
        <v>21</v>
      </c>
      <c r="F5028">
        <v>2.6</v>
      </c>
      <c r="G5028">
        <v>190119</v>
      </c>
      <c r="H5028">
        <v>176</v>
      </c>
      <c r="I5028">
        <v>155</v>
      </c>
      <c r="J5028">
        <v>3</v>
      </c>
      <c r="K5028">
        <v>0</v>
      </c>
      <c r="L5028" t="s">
        <v>34</v>
      </c>
      <c r="M5028" t="s">
        <v>28</v>
      </c>
      <c r="N5028" t="s">
        <v>23</v>
      </c>
      <c r="O5028" t="s">
        <v>24</v>
      </c>
      <c r="P5028">
        <v>32</v>
      </c>
      <c r="Q5028" t="s">
        <v>37</v>
      </c>
      <c r="R5028">
        <v>2796</v>
      </c>
      <c r="S5028" t="str">
        <f t="shared" si="78"/>
        <v>150K-200K</v>
      </c>
    </row>
    <row r="5029" spans="1:19" x14ac:dyDescent="0.3">
      <c r="A5029" t="s">
        <v>73</v>
      </c>
      <c r="B5029" t="s">
        <v>97</v>
      </c>
      <c r="C5029">
        <v>2024</v>
      </c>
      <c r="D5029" t="s">
        <v>20</v>
      </c>
      <c r="E5029" t="s">
        <v>21</v>
      </c>
      <c r="F5029">
        <v>2.4</v>
      </c>
      <c r="G5029">
        <v>100</v>
      </c>
      <c r="H5029">
        <v>190</v>
      </c>
      <c r="I5029">
        <v>182</v>
      </c>
      <c r="J5029">
        <v>1</v>
      </c>
      <c r="K5029">
        <v>0</v>
      </c>
      <c r="L5029" t="s">
        <v>140</v>
      </c>
      <c r="M5029" t="s">
        <v>44</v>
      </c>
      <c r="N5029" t="s">
        <v>45</v>
      </c>
      <c r="O5029" t="s">
        <v>24</v>
      </c>
      <c r="P5029">
        <v>29</v>
      </c>
      <c r="Q5029" t="s">
        <v>48</v>
      </c>
      <c r="R5029">
        <v>62840</v>
      </c>
      <c r="S5029" t="str">
        <f t="shared" si="78"/>
        <v>0-50K</v>
      </c>
    </row>
    <row r="5030" spans="1:19" x14ac:dyDescent="0.3">
      <c r="A5030" t="s">
        <v>31</v>
      </c>
      <c r="B5030" t="s">
        <v>61</v>
      </c>
      <c r="C5030">
        <v>2021</v>
      </c>
      <c r="D5030" t="s">
        <v>20</v>
      </c>
      <c r="E5030" t="s">
        <v>21</v>
      </c>
      <c r="F5030">
        <v>2.2999999999999998</v>
      </c>
      <c r="G5030">
        <v>100</v>
      </c>
      <c r="H5030">
        <v>173</v>
      </c>
      <c r="I5030">
        <v>159</v>
      </c>
      <c r="J5030">
        <v>1</v>
      </c>
      <c r="K5030" t="s">
        <v>140</v>
      </c>
      <c r="L5030" t="s">
        <v>43</v>
      </c>
      <c r="M5030" t="s">
        <v>28</v>
      </c>
      <c r="N5030" t="s">
        <v>45</v>
      </c>
      <c r="O5030" t="s">
        <v>24</v>
      </c>
      <c r="P5030">
        <v>30</v>
      </c>
      <c r="Q5030" t="s">
        <v>48</v>
      </c>
      <c r="R5030">
        <v>21425</v>
      </c>
      <c r="S5030" t="str">
        <f t="shared" si="78"/>
        <v>0-50K</v>
      </c>
    </row>
    <row r="5031" spans="1:19" x14ac:dyDescent="0.3">
      <c r="A5031" t="s">
        <v>41</v>
      </c>
      <c r="B5031" t="s">
        <v>62</v>
      </c>
      <c r="C5031">
        <v>2018</v>
      </c>
      <c r="D5031" t="s">
        <v>20</v>
      </c>
      <c r="E5031" t="s">
        <v>140</v>
      </c>
      <c r="F5031">
        <v>2.2999999999999998</v>
      </c>
      <c r="G5031">
        <v>80471</v>
      </c>
      <c r="H5031">
        <v>187</v>
      </c>
      <c r="I5031">
        <v>187</v>
      </c>
      <c r="J5031">
        <v>1</v>
      </c>
      <c r="K5031">
        <v>0</v>
      </c>
      <c r="L5031" t="s">
        <v>43</v>
      </c>
      <c r="M5031" t="s">
        <v>35</v>
      </c>
      <c r="N5031" t="s">
        <v>23</v>
      </c>
      <c r="O5031" t="s">
        <v>24</v>
      </c>
      <c r="P5031">
        <v>32</v>
      </c>
      <c r="Q5031" t="s">
        <v>30</v>
      </c>
      <c r="R5031">
        <v>12964</v>
      </c>
      <c r="S5031" t="str">
        <f t="shared" si="78"/>
        <v>50K-100K</v>
      </c>
    </row>
    <row r="5032" spans="1:19" x14ac:dyDescent="0.3">
      <c r="A5032" t="s">
        <v>73</v>
      </c>
      <c r="B5032" t="s">
        <v>97</v>
      </c>
      <c r="C5032">
        <v>2020</v>
      </c>
      <c r="D5032" t="s">
        <v>20</v>
      </c>
      <c r="E5032" t="s">
        <v>21</v>
      </c>
      <c r="F5032">
        <v>1.9</v>
      </c>
      <c r="G5032">
        <v>38805</v>
      </c>
      <c r="H5032">
        <v>147</v>
      </c>
      <c r="I5032">
        <v>141</v>
      </c>
      <c r="J5032">
        <v>2</v>
      </c>
      <c r="K5032">
        <v>0</v>
      </c>
      <c r="L5032" t="s">
        <v>34</v>
      </c>
      <c r="M5032" t="s">
        <v>94</v>
      </c>
      <c r="N5032" t="s">
        <v>45</v>
      </c>
      <c r="O5032" t="s">
        <v>29</v>
      </c>
      <c r="P5032">
        <v>32</v>
      </c>
      <c r="Q5032" t="s">
        <v>76</v>
      </c>
      <c r="R5032">
        <v>34672</v>
      </c>
      <c r="S5032" t="str">
        <f t="shared" si="78"/>
        <v>0-50K</v>
      </c>
    </row>
    <row r="5033" spans="1:19" x14ac:dyDescent="0.3">
      <c r="A5033" t="s">
        <v>80</v>
      </c>
      <c r="B5033" t="s">
        <v>83</v>
      </c>
      <c r="C5033">
        <v>2017</v>
      </c>
      <c r="D5033" t="s">
        <v>33</v>
      </c>
      <c r="E5033" t="s">
        <v>140</v>
      </c>
      <c r="F5033">
        <v>3.6</v>
      </c>
      <c r="G5033">
        <v>105415</v>
      </c>
      <c r="H5033">
        <v>270</v>
      </c>
      <c r="I5033">
        <v>187</v>
      </c>
      <c r="J5033">
        <v>2</v>
      </c>
      <c r="K5033">
        <v>1</v>
      </c>
      <c r="L5033" t="s">
        <v>34</v>
      </c>
      <c r="M5033" t="s">
        <v>140</v>
      </c>
      <c r="N5033" t="s">
        <v>84</v>
      </c>
      <c r="O5033" t="s">
        <v>95</v>
      </c>
      <c r="P5033">
        <v>38</v>
      </c>
      <c r="Q5033" t="s">
        <v>88</v>
      </c>
      <c r="R5033">
        <v>10186</v>
      </c>
      <c r="S5033" t="str">
        <f t="shared" si="78"/>
        <v>100K-150K</v>
      </c>
    </row>
    <row r="5034" spans="1:19" x14ac:dyDescent="0.3">
      <c r="A5034" t="s">
        <v>80</v>
      </c>
      <c r="B5034" t="s">
        <v>81</v>
      </c>
      <c r="C5034">
        <v>2007</v>
      </c>
      <c r="D5034" t="s">
        <v>20</v>
      </c>
      <c r="E5034" t="s">
        <v>21</v>
      </c>
      <c r="F5034">
        <v>3.9</v>
      </c>
      <c r="G5034">
        <v>58464</v>
      </c>
      <c r="H5034">
        <v>276</v>
      </c>
      <c r="I5034">
        <v>187</v>
      </c>
      <c r="J5034">
        <v>4</v>
      </c>
      <c r="K5034">
        <v>1</v>
      </c>
      <c r="L5034" t="s">
        <v>43</v>
      </c>
      <c r="M5034" t="s">
        <v>28</v>
      </c>
      <c r="N5034" t="s">
        <v>82</v>
      </c>
      <c r="O5034" t="s">
        <v>60</v>
      </c>
      <c r="P5034">
        <v>21</v>
      </c>
      <c r="Q5034" t="s">
        <v>57</v>
      </c>
      <c r="R5034">
        <v>2958</v>
      </c>
      <c r="S5034" t="str">
        <f t="shared" si="78"/>
        <v>50K-100K</v>
      </c>
    </row>
    <row r="5035" spans="1:19" x14ac:dyDescent="0.3">
      <c r="A5035" t="s">
        <v>38</v>
      </c>
      <c r="B5035" t="s">
        <v>86</v>
      </c>
      <c r="C5035">
        <v>2023</v>
      </c>
      <c r="D5035" t="s">
        <v>20</v>
      </c>
      <c r="E5035" t="s">
        <v>21</v>
      </c>
      <c r="F5035">
        <v>4.0999999999999996</v>
      </c>
      <c r="G5035">
        <v>10829</v>
      </c>
      <c r="H5035">
        <v>308</v>
      </c>
      <c r="I5035">
        <v>291</v>
      </c>
      <c r="J5035">
        <v>1</v>
      </c>
      <c r="K5035">
        <v>0</v>
      </c>
      <c r="L5035" t="s">
        <v>40</v>
      </c>
      <c r="M5035" t="s">
        <v>52</v>
      </c>
      <c r="N5035" t="s">
        <v>84</v>
      </c>
      <c r="O5035" t="s">
        <v>60</v>
      </c>
      <c r="P5035">
        <v>20</v>
      </c>
      <c r="Q5035" t="s">
        <v>30</v>
      </c>
      <c r="R5035">
        <v>27758</v>
      </c>
      <c r="S5035" t="str">
        <f t="shared" si="78"/>
        <v>0-50K</v>
      </c>
    </row>
    <row r="5036" spans="1:19" x14ac:dyDescent="0.3">
      <c r="A5036" t="s">
        <v>38</v>
      </c>
      <c r="B5036" t="s">
        <v>86</v>
      </c>
      <c r="C5036">
        <v>2006</v>
      </c>
      <c r="D5036" t="s">
        <v>20</v>
      </c>
      <c r="E5036" t="s">
        <v>140</v>
      </c>
      <c r="F5036">
        <v>2.5</v>
      </c>
      <c r="G5036">
        <v>62092</v>
      </c>
      <c r="H5036">
        <v>425</v>
      </c>
      <c r="I5036">
        <v>403</v>
      </c>
      <c r="J5036">
        <v>3</v>
      </c>
      <c r="K5036">
        <v>0</v>
      </c>
      <c r="L5036" t="s">
        <v>43</v>
      </c>
      <c r="M5036" t="s">
        <v>44</v>
      </c>
      <c r="N5036" t="s">
        <v>84</v>
      </c>
      <c r="O5036" t="s">
        <v>95</v>
      </c>
      <c r="P5036">
        <v>10</v>
      </c>
      <c r="Q5036" t="s">
        <v>88</v>
      </c>
      <c r="R5036">
        <v>4682</v>
      </c>
      <c r="S5036" t="str">
        <f t="shared" si="78"/>
        <v>50K-100K</v>
      </c>
    </row>
    <row r="5037" spans="1:19" x14ac:dyDescent="0.3">
      <c r="A5037" t="s">
        <v>38</v>
      </c>
      <c r="B5037" t="s">
        <v>86</v>
      </c>
      <c r="C5037">
        <v>2022</v>
      </c>
      <c r="D5037" t="s">
        <v>20</v>
      </c>
      <c r="E5037" t="s">
        <v>21</v>
      </c>
      <c r="F5037">
        <v>5.5</v>
      </c>
      <c r="G5037">
        <v>54131</v>
      </c>
      <c r="H5037">
        <v>402</v>
      </c>
      <c r="I5037">
        <v>377</v>
      </c>
      <c r="J5037">
        <v>1</v>
      </c>
      <c r="K5037">
        <v>0</v>
      </c>
      <c r="L5037" t="s">
        <v>43</v>
      </c>
      <c r="M5037" t="s">
        <v>52</v>
      </c>
      <c r="N5037" t="s">
        <v>84</v>
      </c>
      <c r="O5037" t="s">
        <v>95</v>
      </c>
      <c r="P5037">
        <v>12</v>
      </c>
      <c r="Q5037" t="s">
        <v>46</v>
      </c>
      <c r="R5037">
        <v>28158</v>
      </c>
      <c r="S5037" t="str">
        <f t="shared" si="78"/>
        <v>50K-100K</v>
      </c>
    </row>
    <row r="5038" spans="1:19" x14ac:dyDescent="0.3">
      <c r="A5038" t="s">
        <v>26</v>
      </c>
      <c r="B5038" t="s">
        <v>27</v>
      </c>
      <c r="C5038">
        <v>2012</v>
      </c>
      <c r="D5038" t="s">
        <v>33</v>
      </c>
      <c r="E5038" t="s">
        <v>140</v>
      </c>
      <c r="F5038">
        <v>2.5</v>
      </c>
      <c r="G5038">
        <v>59862</v>
      </c>
      <c r="H5038">
        <v>270</v>
      </c>
      <c r="I5038">
        <v>261</v>
      </c>
      <c r="J5038">
        <v>4</v>
      </c>
      <c r="K5038">
        <v>0</v>
      </c>
      <c r="L5038" t="s">
        <v>34</v>
      </c>
      <c r="M5038" t="s">
        <v>59</v>
      </c>
      <c r="N5038" t="s">
        <v>23</v>
      </c>
      <c r="O5038" t="s">
        <v>24</v>
      </c>
      <c r="P5038">
        <v>30</v>
      </c>
      <c r="Q5038" t="s">
        <v>57</v>
      </c>
      <c r="R5038">
        <v>6248</v>
      </c>
      <c r="S5038" t="str">
        <f t="shared" si="78"/>
        <v>50K-100K</v>
      </c>
    </row>
    <row r="5039" spans="1:19" x14ac:dyDescent="0.3">
      <c r="A5039" t="s">
        <v>31</v>
      </c>
      <c r="B5039" t="s">
        <v>61</v>
      </c>
      <c r="C5039">
        <v>2008</v>
      </c>
      <c r="D5039" t="s">
        <v>20</v>
      </c>
      <c r="E5039" t="s">
        <v>21</v>
      </c>
      <c r="F5039">
        <v>2</v>
      </c>
      <c r="G5039">
        <v>179084</v>
      </c>
      <c r="H5039">
        <v>151</v>
      </c>
      <c r="I5039">
        <v>140</v>
      </c>
      <c r="J5039">
        <v>3</v>
      </c>
      <c r="K5039">
        <v>1</v>
      </c>
      <c r="L5039" t="s">
        <v>43</v>
      </c>
      <c r="M5039" t="s">
        <v>140</v>
      </c>
      <c r="N5039" t="s">
        <v>45</v>
      </c>
      <c r="O5039" t="s">
        <v>29</v>
      </c>
      <c r="P5039">
        <v>40</v>
      </c>
      <c r="Q5039" t="s">
        <v>30</v>
      </c>
      <c r="R5039">
        <v>500</v>
      </c>
      <c r="S5039" t="str">
        <f t="shared" si="78"/>
        <v>150K-200K</v>
      </c>
    </row>
    <row r="5040" spans="1:19" x14ac:dyDescent="0.3">
      <c r="A5040" t="s">
        <v>26</v>
      </c>
      <c r="B5040" t="s">
        <v>101</v>
      </c>
      <c r="C5040">
        <v>2005</v>
      </c>
      <c r="D5040" t="s">
        <v>20</v>
      </c>
      <c r="E5040" t="s">
        <v>21</v>
      </c>
      <c r="F5040">
        <v>1.6</v>
      </c>
      <c r="G5040">
        <v>214639</v>
      </c>
      <c r="H5040">
        <v>124</v>
      </c>
      <c r="I5040">
        <v>105</v>
      </c>
      <c r="J5040">
        <v>5</v>
      </c>
      <c r="K5040">
        <v>1</v>
      </c>
      <c r="L5040" t="s">
        <v>43</v>
      </c>
      <c r="M5040" t="s">
        <v>94</v>
      </c>
      <c r="N5040" t="s">
        <v>45</v>
      </c>
      <c r="O5040" t="s">
        <v>29</v>
      </c>
      <c r="P5040">
        <v>41</v>
      </c>
      <c r="Q5040" t="s">
        <v>76</v>
      </c>
      <c r="R5040">
        <v>500</v>
      </c>
      <c r="S5040" t="str">
        <f t="shared" si="78"/>
        <v>200K+</v>
      </c>
    </row>
    <row r="5041" spans="1:19" x14ac:dyDescent="0.3">
      <c r="A5041" t="s">
        <v>53</v>
      </c>
      <c r="B5041" t="s">
        <v>71</v>
      </c>
      <c r="C5041">
        <v>2021</v>
      </c>
      <c r="D5041" t="s">
        <v>20</v>
      </c>
      <c r="E5041" t="s">
        <v>21</v>
      </c>
      <c r="F5041">
        <v>1.7</v>
      </c>
      <c r="G5041">
        <v>41162</v>
      </c>
      <c r="H5041">
        <v>133</v>
      </c>
      <c r="I5041">
        <v>116</v>
      </c>
      <c r="J5041">
        <v>1</v>
      </c>
      <c r="K5041" t="s">
        <v>140</v>
      </c>
      <c r="L5041" t="s">
        <v>140</v>
      </c>
      <c r="M5041" t="s">
        <v>140</v>
      </c>
      <c r="N5041" t="s">
        <v>45</v>
      </c>
      <c r="O5041" t="s">
        <v>24</v>
      </c>
      <c r="P5041">
        <v>32</v>
      </c>
      <c r="Q5041" t="s">
        <v>140</v>
      </c>
      <c r="R5041">
        <v>31786</v>
      </c>
      <c r="S5041" t="str">
        <f t="shared" si="78"/>
        <v>0-50K</v>
      </c>
    </row>
    <row r="5042" spans="1:19" x14ac:dyDescent="0.3">
      <c r="A5042" t="s">
        <v>38</v>
      </c>
      <c r="B5042" t="s">
        <v>89</v>
      </c>
      <c r="C5042">
        <v>2010</v>
      </c>
      <c r="D5042" t="s">
        <v>20</v>
      </c>
      <c r="E5042" t="s">
        <v>140</v>
      </c>
      <c r="F5042">
        <v>2.5</v>
      </c>
      <c r="G5042">
        <v>250491</v>
      </c>
      <c r="H5042">
        <v>194</v>
      </c>
      <c r="I5042">
        <v>203</v>
      </c>
      <c r="J5042">
        <v>4</v>
      </c>
      <c r="K5042">
        <v>0</v>
      </c>
      <c r="L5042" t="s">
        <v>140</v>
      </c>
      <c r="M5042" t="s">
        <v>35</v>
      </c>
      <c r="N5042" t="s">
        <v>45</v>
      </c>
      <c r="O5042" t="s">
        <v>29</v>
      </c>
      <c r="P5042">
        <v>31</v>
      </c>
      <c r="Q5042" t="s">
        <v>37</v>
      </c>
      <c r="R5042">
        <v>500</v>
      </c>
      <c r="S5042" t="str">
        <f t="shared" si="78"/>
        <v>200K+</v>
      </c>
    </row>
    <row r="5043" spans="1:19" x14ac:dyDescent="0.3">
      <c r="A5043" t="s">
        <v>31</v>
      </c>
      <c r="B5043" t="s">
        <v>99</v>
      </c>
      <c r="C5043">
        <v>2005</v>
      </c>
      <c r="D5043" t="s">
        <v>20</v>
      </c>
      <c r="E5043" t="s">
        <v>67</v>
      </c>
      <c r="F5043">
        <v>3.1</v>
      </c>
      <c r="G5043">
        <v>218444</v>
      </c>
      <c r="H5043">
        <v>242</v>
      </c>
      <c r="I5043">
        <v>211</v>
      </c>
      <c r="J5043">
        <v>5</v>
      </c>
      <c r="K5043">
        <v>1</v>
      </c>
      <c r="L5043" t="s">
        <v>34</v>
      </c>
      <c r="M5043" t="s">
        <v>72</v>
      </c>
      <c r="N5043" t="s">
        <v>23</v>
      </c>
      <c r="O5043" t="s">
        <v>24</v>
      </c>
      <c r="P5043">
        <v>21</v>
      </c>
      <c r="Q5043" t="s">
        <v>46</v>
      </c>
      <c r="R5043">
        <v>500</v>
      </c>
      <c r="S5043" t="str">
        <f t="shared" si="78"/>
        <v>200K+</v>
      </c>
    </row>
    <row r="5044" spans="1:19" x14ac:dyDescent="0.3">
      <c r="A5044" t="s">
        <v>18</v>
      </c>
      <c r="B5044" t="s">
        <v>51</v>
      </c>
      <c r="C5044">
        <v>2016</v>
      </c>
      <c r="D5044" t="s">
        <v>63</v>
      </c>
      <c r="E5044" t="s">
        <v>21</v>
      </c>
      <c r="F5044">
        <v>1.7</v>
      </c>
      <c r="G5044">
        <v>56119</v>
      </c>
      <c r="H5044">
        <v>143</v>
      </c>
      <c r="I5044">
        <v>124</v>
      </c>
      <c r="J5044">
        <v>3</v>
      </c>
      <c r="K5044">
        <v>0</v>
      </c>
      <c r="L5044" t="s">
        <v>40</v>
      </c>
      <c r="M5044" t="s">
        <v>72</v>
      </c>
      <c r="N5044" t="s">
        <v>45</v>
      </c>
      <c r="O5044" t="s">
        <v>29</v>
      </c>
      <c r="P5044">
        <v>40</v>
      </c>
      <c r="Q5044" t="s">
        <v>30</v>
      </c>
      <c r="R5044">
        <v>16554</v>
      </c>
      <c r="S5044" t="str">
        <f t="shared" si="78"/>
        <v>50K-100K</v>
      </c>
    </row>
    <row r="5045" spans="1:19" x14ac:dyDescent="0.3">
      <c r="A5045" t="s">
        <v>80</v>
      </c>
      <c r="B5045" t="s">
        <v>98</v>
      </c>
      <c r="C5045">
        <v>2024</v>
      </c>
      <c r="D5045" t="s">
        <v>20</v>
      </c>
      <c r="E5045" t="s">
        <v>21</v>
      </c>
      <c r="F5045">
        <v>2.2999999999999998</v>
      </c>
      <c r="G5045">
        <v>1041</v>
      </c>
      <c r="H5045">
        <v>176</v>
      </c>
      <c r="I5045">
        <v>187</v>
      </c>
      <c r="J5045">
        <v>1</v>
      </c>
      <c r="K5045">
        <v>0</v>
      </c>
      <c r="L5045" t="s">
        <v>34</v>
      </c>
      <c r="M5045" t="s">
        <v>52</v>
      </c>
      <c r="N5045" t="s">
        <v>23</v>
      </c>
      <c r="O5045" t="s">
        <v>29</v>
      </c>
      <c r="P5045">
        <v>29</v>
      </c>
      <c r="Q5045" t="s">
        <v>88</v>
      </c>
      <c r="R5045">
        <v>25935</v>
      </c>
      <c r="S5045" t="str">
        <f t="shared" si="78"/>
        <v>0-50K</v>
      </c>
    </row>
    <row r="5046" spans="1:19" x14ac:dyDescent="0.3">
      <c r="A5046" t="s">
        <v>73</v>
      </c>
      <c r="B5046" t="s">
        <v>97</v>
      </c>
      <c r="C5046">
        <v>2013</v>
      </c>
      <c r="D5046" t="s">
        <v>20</v>
      </c>
      <c r="E5046" t="s">
        <v>21</v>
      </c>
      <c r="F5046">
        <v>1.8</v>
      </c>
      <c r="G5046">
        <v>157149</v>
      </c>
      <c r="H5046">
        <v>147</v>
      </c>
      <c r="I5046">
        <v>139</v>
      </c>
      <c r="J5046">
        <v>2</v>
      </c>
      <c r="K5046">
        <v>1</v>
      </c>
      <c r="L5046" t="s">
        <v>43</v>
      </c>
      <c r="M5046" t="s">
        <v>44</v>
      </c>
      <c r="N5046" t="s">
        <v>45</v>
      </c>
      <c r="O5046" t="s">
        <v>29</v>
      </c>
      <c r="P5046">
        <v>36</v>
      </c>
      <c r="Q5046" t="s">
        <v>25</v>
      </c>
      <c r="R5046">
        <v>11797</v>
      </c>
      <c r="S5046" t="str">
        <f t="shared" si="78"/>
        <v>150K-200K</v>
      </c>
    </row>
    <row r="5047" spans="1:19" x14ac:dyDescent="0.3">
      <c r="A5047" t="s">
        <v>38</v>
      </c>
      <c r="B5047" t="s">
        <v>47</v>
      </c>
      <c r="C5047">
        <v>2016</v>
      </c>
      <c r="D5047" t="s">
        <v>20</v>
      </c>
      <c r="E5047" t="s">
        <v>21</v>
      </c>
      <c r="F5047">
        <v>2.4</v>
      </c>
      <c r="G5047">
        <v>65028</v>
      </c>
      <c r="H5047">
        <v>189</v>
      </c>
      <c r="I5047">
        <v>177</v>
      </c>
      <c r="J5047">
        <v>3</v>
      </c>
      <c r="K5047">
        <v>0</v>
      </c>
      <c r="L5047" t="s">
        <v>43</v>
      </c>
      <c r="M5047" t="s">
        <v>28</v>
      </c>
      <c r="N5047" t="s">
        <v>23</v>
      </c>
      <c r="O5047" t="s">
        <v>24</v>
      </c>
      <c r="P5047">
        <v>34</v>
      </c>
      <c r="Q5047" t="s">
        <v>37</v>
      </c>
      <c r="R5047">
        <v>10526</v>
      </c>
      <c r="S5047" t="str">
        <f t="shared" si="78"/>
        <v>50K-100K</v>
      </c>
    </row>
    <row r="5048" spans="1:19" x14ac:dyDescent="0.3">
      <c r="A5048" t="s">
        <v>49</v>
      </c>
      <c r="B5048" t="s">
        <v>92</v>
      </c>
      <c r="C5048">
        <v>2018</v>
      </c>
      <c r="D5048" t="s">
        <v>33</v>
      </c>
      <c r="E5048" t="s">
        <v>140</v>
      </c>
      <c r="F5048">
        <v>2.2000000000000002</v>
      </c>
      <c r="G5048">
        <v>138355</v>
      </c>
      <c r="H5048">
        <v>166</v>
      </c>
      <c r="I5048">
        <v>164</v>
      </c>
      <c r="J5048">
        <v>2</v>
      </c>
      <c r="K5048">
        <v>0</v>
      </c>
      <c r="L5048" t="s">
        <v>34</v>
      </c>
      <c r="M5048" t="s">
        <v>140</v>
      </c>
      <c r="N5048" t="s">
        <v>23</v>
      </c>
      <c r="O5048" t="s">
        <v>24</v>
      </c>
      <c r="P5048">
        <v>43</v>
      </c>
      <c r="Q5048" t="s">
        <v>25</v>
      </c>
      <c r="R5048">
        <v>9945</v>
      </c>
      <c r="S5048" t="str">
        <f t="shared" si="78"/>
        <v>100K-150K</v>
      </c>
    </row>
    <row r="5049" spans="1:19" x14ac:dyDescent="0.3">
      <c r="A5049" t="s">
        <v>80</v>
      </c>
      <c r="B5049" t="s">
        <v>98</v>
      </c>
      <c r="C5049">
        <v>2009</v>
      </c>
      <c r="D5049" t="s">
        <v>63</v>
      </c>
      <c r="E5049" t="s">
        <v>140</v>
      </c>
      <c r="F5049">
        <v>2.5</v>
      </c>
      <c r="G5049">
        <v>53282</v>
      </c>
      <c r="H5049">
        <v>213</v>
      </c>
      <c r="I5049">
        <v>187</v>
      </c>
      <c r="J5049">
        <v>4</v>
      </c>
      <c r="K5049">
        <v>1</v>
      </c>
      <c r="L5049" t="s">
        <v>34</v>
      </c>
      <c r="M5049" t="s">
        <v>59</v>
      </c>
      <c r="N5049" t="s">
        <v>23</v>
      </c>
      <c r="O5049" t="s">
        <v>29</v>
      </c>
      <c r="P5049">
        <v>30</v>
      </c>
      <c r="Q5049" t="s">
        <v>88</v>
      </c>
      <c r="R5049">
        <v>3941</v>
      </c>
      <c r="S5049" t="str">
        <f t="shared" si="78"/>
        <v>50K-100K</v>
      </c>
    </row>
    <row r="5050" spans="1:19" x14ac:dyDescent="0.3">
      <c r="A5050" t="s">
        <v>38</v>
      </c>
      <c r="B5050" t="s">
        <v>39</v>
      </c>
      <c r="C5050">
        <v>2021</v>
      </c>
      <c r="D5050" t="s">
        <v>63</v>
      </c>
      <c r="E5050" t="s">
        <v>21</v>
      </c>
      <c r="F5050">
        <v>2.6</v>
      </c>
      <c r="G5050">
        <v>46413</v>
      </c>
      <c r="H5050">
        <v>191</v>
      </c>
      <c r="I5050">
        <v>170</v>
      </c>
      <c r="J5050">
        <v>1</v>
      </c>
      <c r="K5050">
        <v>0</v>
      </c>
      <c r="L5050" t="s">
        <v>43</v>
      </c>
      <c r="M5050" t="s">
        <v>59</v>
      </c>
      <c r="N5050" t="s">
        <v>23</v>
      </c>
      <c r="O5050" t="s">
        <v>24</v>
      </c>
      <c r="P5050">
        <v>34</v>
      </c>
      <c r="Q5050" t="s">
        <v>76</v>
      </c>
      <c r="R5050">
        <v>40733</v>
      </c>
      <c r="S5050" t="str">
        <f t="shared" si="78"/>
        <v>0-50K</v>
      </c>
    </row>
    <row r="5051" spans="1:19" x14ac:dyDescent="0.3">
      <c r="A5051" t="s">
        <v>41</v>
      </c>
      <c r="B5051" t="s">
        <v>96</v>
      </c>
      <c r="C5051">
        <v>2017</v>
      </c>
      <c r="D5051" t="s">
        <v>20</v>
      </c>
      <c r="E5051" t="s">
        <v>21</v>
      </c>
      <c r="F5051">
        <v>1.6</v>
      </c>
      <c r="G5051">
        <v>121563</v>
      </c>
      <c r="H5051">
        <v>120</v>
      </c>
      <c r="I5051">
        <v>138</v>
      </c>
      <c r="J5051">
        <v>2</v>
      </c>
      <c r="K5051">
        <v>0</v>
      </c>
      <c r="L5051" t="s">
        <v>34</v>
      </c>
      <c r="M5051" t="s">
        <v>140</v>
      </c>
      <c r="N5051" t="s">
        <v>45</v>
      </c>
      <c r="O5051" t="s">
        <v>29</v>
      </c>
      <c r="P5051">
        <v>41</v>
      </c>
      <c r="Q5051" t="s">
        <v>76</v>
      </c>
      <c r="R5051">
        <v>4942</v>
      </c>
      <c r="S5051" t="str">
        <f t="shared" si="78"/>
        <v>100K-150K</v>
      </c>
    </row>
    <row r="5052" spans="1:19" x14ac:dyDescent="0.3">
      <c r="A5052" t="s">
        <v>26</v>
      </c>
      <c r="B5052" t="s">
        <v>58</v>
      </c>
      <c r="C5052">
        <v>2020</v>
      </c>
      <c r="D5052" t="s">
        <v>20</v>
      </c>
      <c r="E5052" t="s">
        <v>21</v>
      </c>
      <c r="F5052">
        <v>2.5</v>
      </c>
      <c r="G5052">
        <v>55688</v>
      </c>
      <c r="H5052">
        <v>225</v>
      </c>
      <c r="I5052">
        <v>187</v>
      </c>
      <c r="J5052">
        <v>2</v>
      </c>
      <c r="K5052">
        <v>0</v>
      </c>
      <c r="L5052" t="s">
        <v>43</v>
      </c>
      <c r="M5052" t="s">
        <v>22</v>
      </c>
      <c r="N5052" t="s">
        <v>23</v>
      </c>
      <c r="O5052" t="s">
        <v>29</v>
      </c>
      <c r="P5052">
        <v>27</v>
      </c>
      <c r="Q5052" t="s">
        <v>57</v>
      </c>
      <c r="R5052">
        <v>20480</v>
      </c>
      <c r="S5052" t="str">
        <f t="shared" si="78"/>
        <v>50K-100K</v>
      </c>
    </row>
    <row r="5053" spans="1:19" x14ac:dyDescent="0.3">
      <c r="A5053" t="s">
        <v>38</v>
      </c>
      <c r="B5053" t="s">
        <v>39</v>
      </c>
      <c r="C5053">
        <v>2017</v>
      </c>
      <c r="D5053" t="s">
        <v>20</v>
      </c>
      <c r="E5053" t="s">
        <v>21</v>
      </c>
      <c r="F5053">
        <v>2.8</v>
      </c>
      <c r="G5053">
        <v>54156</v>
      </c>
      <c r="H5053">
        <v>225</v>
      </c>
      <c r="I5053">
        <v>238</v>
      </c>
      <c r="J5053">
        <v>3</v>
      </c>
      <c r="K5053" t="s">
        <v>140</v>
      </c>
      <c r="L5053" t="s">
        <v>40</v>
      </c>
      <c r="M5053" t="s">
        <v>22</v>
      </c>
      <c r="N5053" t="s">
        <v>23</v>
      </c>
      <c r="O5053" t="s">
        <v>24</v>
      </c>
      <c r="P5053">
        <v>28</v>
      </c>
      <c r="Q5053" t="s">
        <v>64</v>
      </c>
      <c r="R5053">
        <v>16502</v>
      </c>
      <c r="S5053" t="str">
        <f t="shared" si="78"/>
        <v>50K-100K</v>
      </c>
    </row>
    <row r="5054" spans="1:19" x14ac:dyDescent="0.3">
      <c r="A5054" t="s">
        <v>18</v>
      </c>
      <c r="B5054" t="s">
        <v>70</v>
      </c>
      <c r="C5054">
        <v>2021</v>
      </c>
      <c r="D5054" t="s">
        <v>33</v>
      </c>
      <c r="E5054" t="s">
        <v>21</v>
      </c>
      <c r="F5054">
        <v>1.6</v>
      </c>
      <c r="G5054">
        <v>13564</v>
      </c>
      <c r="H5054">
        <v>150</v>
      </c>
      <c r="I5054">
        <v>187</v>
      </c>
      <c r="J5054">
        <v>1</v>
      </c>
      <c r="K5054">
        <v>0</v>
      </c>
      <c r="L5054" t="s">
        <v>43</v>
      </c>
      <c r="M5054" t="s">
        <v>72</v>
      </c>
      <c r="N5054" t="s">
        <v>45</v>
      </c>
      <c r="O5054" t="s">
        <v>29</v>
      </c>
      <c r="P5054">
        <v>55</v>
      </c>
      <c r="Q5054" t="s">
        <v>30</v>
      </c>
      <c r="R5054">
        <v>44470</v>
      </c>
      <c r="S5054" t="str">
        <f t="shared" si="78"/>
        <v>0-50K</v>
      </c>
    </row>
    <row r="5055" spans="1:19" x14ac:dyDescent="0.3">
      <c r="A5055" t="s">
        <v>80</v>
      </c>
      <c r="B5055" t="s">
        <v>83</v>
      </c>
      <c r="C5055">
        <v>2014</v>
      </c>
      <c r="D5055" t="s">
        <v>20</v>
      </c>
      <c r="E5055" t="s">
        <v>21</v>
      </c>
      <c r="F5055">
        <v>3.9</v>
      </c>
      <c r="G5055">
        <v>191637</v>
      </c>
      <c r="H5055">
        <v>187</v>
      </c>
      <c r="I5055">
        <v>271</v>
      </c>
      <c r="J5055">
        <v>2</v>
      </c>
      <c r="K5055">
        <v>1</v>
      </c>
      <c r="L5055" t="s">
        <v>34</v>
      </c>
      <c r="M5055" t="s">
        <v>44</v>
      </c>
      <c r="N5055" t="s">
        <v>84</v>
      </c>
      <c r="O5055" t="s">
        <v>95</v>
      </c>
      <c r="P5055">
        <v>18</v>
      </c>
      <c r="Q5055" t="s">
        <v>140</v>
      </c>
      <c r="R5055">
        <v>3555</v>
      </c>
      <c r="S5055" t="str">
        <f t="shared" si="78"/>
        <v>150K-200K</v>
      </c>
    </row>
    <row r="5056" spans="1:19" x14ac:dyDescent="0.3">
      <c r="A5056" t="s">
        <v>26</v>
      </c>
      <c r="B5056" t="s">
        <v>101</v>
      </c>
      <c r="C5056">
        <v>2022</v>
      </c>
      <c r="D5056" t="s">
        <v>20</v>
      </c>
      <c r="E5056" t="s">
        <v>140</v>
      </c>
      <c r="F5056">
        <v>1.6</v>
      </c>
      <c r="G5056">
        <v>15279</v>
      </c>
      <c r="H5056">
        <v>120</v>
      </c>
      <c r="I5056">
        <v>106</v>
      </c>
      <c r="J5056">
        <v>1</v>
      </c>
      <c r="K5056">
        <v>0</v>
      </c>
      <c r="L5056" t="s">
        <v>40</v>
      </c>
      <c r="M5056" t="s">
        <v>94</v>
      </c>
      <c r="N5056" t="s">
        <v>45</v>
      </c>
      <c r="O5056" t="s">
        <v>29</v>
      </c>
      <c r="P5056">
        <v>37</v>
      </c>
      <c r="Q5056" t="s">
        <v>140</v>
      </c>
      <c r="R5056">
        <v>14422</v>
      </c>
      <c r="S5056" t="str">
        <f t="shared" si="78"/>
        <v>0-50K</v>
      </c>
    </row>
    <row r="5057" spans="1:19" x14ac:dyDescent="0.3">
      <c r="A5057" t="s">
        <v>53</v>
      </c>
      <c r="B5057" t="s">
        <v>71</v>
      </c>
      <c r="C5057">
        <v>2006</v>
      </c>
      <c r="D5057" t="s">
        <v>63</v>
      </c>
      <c r="E5057" t="s">
        <v>67</v>
      </c>
      <c r="F5057">
        <v>1.9</v>
      </c>
      <c r="G5057">
        <v>167809</v>
      </c>
      <c r="H5057">
        <v>147</v>
      </c>
      <c r="I5057">
        <v>138</v>
      </c>
      <c r="J5057">
        <v>4</v>
      </c>
      <c r="K5057" t="s">
        <v>140</v>
      </c>
      <c r="L5057" t="s">
        <v>43</v>
      </c>
      <c r="M5057" t="s">
        <v>59</v>
      </c>
      <c r="N5057" t="s">
        <v>45</v>
      </c>
      <c r="O5057" t="s">
        <v>24</v>
      </c>
      <c r="P5057">
        <v>32</v>
      </c>
      <c r="Q5057" t="s">
        <v>76</v>
      </c>
      <c r="R5057">
        <v>963</v>
      </c>
      <c r="S5057" t="str">
        <f t="shared" si="78"/>
        <v>150K-200K</v>
      </c>
    </row>
    <row r="5058" spans="1:19" x14ac:dyDescent="0.3">
      <c r="A5058" t="s">
        <v>73</v>
      </c>
      <c r="B5058" t="s">
        <v>87</v>
      </c>
      <c r="C5058">
        <v>2009</v>
      </c>
      <c r="D5058" t="s">
        <v>20</v>
      </c>
      <c r="E5058" t="s">
        <v>67</v>
      </c>
      <c r="F5058">
        <v>3.3</v>
      </c>
      <c r="G5058">
        <v>176457</v>
      </c>
      <c r="H5058">
        <v>255</v>
      </c>
      <c r="I5058">
        <v>187</v>
      </c>
      <c r="J5058">
        <v>4</v>
      </c>
      <c r="K5058">
        <v>1</v>
      </c>
      <c r="L5058" t="s">
        <v>34</v>
      </c>
      <c r="M5058" t="s">
        <v>140</v>
      </c>
      <c r="N5058" t="s">
        <v>23</v>
      </c>
      <c r="O5058" t="s">
        <v>24</v>
      </c>
      <c r="P5058">
        <v>22</v>
      </c>
      <c r="Q5058" t="s">
        <v>48</v>
      </c>
      <c r="R5058">
        <v>3142</v>
      </c>
      <c r="S5058" t="str">
        <f t="shared" ref="S5058:S5121" si="79">IF(G5058&lt;=50000,"0-50K",IF(G5058&lt;=100000,"50K-100K",IF(G5058&lt;=150000,"100K-150K",IF(G5058&lt;=200000,"150K-200K","200K+"))))</f>
        <v>150K-200K</v>
      </c>
    </row>
    <row r="5059" spans="1:19" x14ac:dyDescent="0.3">
      <c r="A5059" t="s">
        <v>55</v>
      </c>
      <c r="B5059" t="s">
        <v>78</v>
      </c>
      <c r="C5059">
        <v>2019</v>
      </c>
      <c r="D5059" t="s">
        <v>20</v>
      </c>
      <c r="E5059" t="s">
        <v>21</v>
      </c>
      <c r="F5059">
        <v>2.5</v>
      </c>
      <c r="G5059">
        <v>24685</v>
      </c>
      <c r="H5059">
        <v>127</v>
      </c>
      <c r="I5059">
        <v>126</v>
      </c>
      <c r="J5059">
        <v>1</v>
      </c>
      <c r="K5059">
        <v>0</v>
      </c>
      <c r="L5059" t="s">
        <v>43</v>
      </c>
      <c r="M5059" t="s">
        <v>44</v>
      </c>
      <c r="N5059" t="s">
        <v>45</v>
      </c>
      <c r="O5059" t="s">
        <v>24</v>
      </c>
      <c r="P5059">
        <v>37</v>
      </c>
      <c r="Q5059" t="s">
        <v>46</v>
      </c>
      <c r="R5059">
        <v>17193</v>
      </c>
      <c r="S5059" t="str">
        <f t="shared" si="79"/>
        <v>0-50K</v>
      </c>
    </row>
    <row r="5060" spans="1:19" x14ac:dyDescent="0.3">
      <c r="A5060" t="s">
        <v>73</v>
      </c>
      <c r="B5060" t="s">
        <v>90</v>
      </c>
      <c r="C5060">
        <v>2017</v>
      </c>
      <c r="D5060" t="s">
        <v>20</v>
      </c>
      <c r="E5060" t="s">
        <v>21</v>
      </c>
      <c r="F5060">
        <v>2.4</v>
      </c>
      <c r="G5060">
        <v>61953</v>
      </c>
      <c r="H5060">
        <v>200</v>
      </c>
      <c r="I5060">
        <v>185</v>
      </c>
      <c r="J5060">
        <v>2</v>
      </c>
      <c r="K5060">
        <v>1</v>
      </c>
      <c r="L5060" t="s">
        <v>40</v>
      </c>
      <c r="M5060" t="s">
        <v>140</v>
      </c>
      <c r="N5060" t="s">
        <v>45</v>
      </c>
      <c r="O5060" t="s">
        <v>29</v>
      </c>
      <c r="P5060">
        <v>29</v>
      </c>
      <c r="Q5060" t="s">
        <v>76</v>
      </c>
      <c r="R5060">
        <v>14209</v>
      </c>
      <c r="S5060" t="str">
        <f t="shared" si="79"/>
        <v>50K-100K</v>
      </c>
    </row>
    <row r="5061" spans="1:19" x14ac:dyDescent="0.3">
      <c r="A5061" t="s">
        <v>41</v>
      </c>
      <c r="B5061" t="s">
        <v>42</v>
      </c>
      <c r="C5061">
        <v>2014</v>
      </c>
      <c r="D5061" t="s">
        <v>20</v>
      </c>
      <c r="E5061" t="s">
        <v>140</v>
      </c>
      <c r="F5061">
        <v>1.8</v>
      </c>
      <c r="G5061">
        <v>82765</v>
      </c>
      <c r="H5061">
        <v>148</v>
      </c>
      <c r="I5061">
        <v>165</v>
      </c>
      <c r="J5061">
        <v>2</v>
      </c>
      <c r="K5061" t="s">
        <v>140</v>
      </c>
      <c r="L5061" t="s">
        <v>43</v>
      </c>
      <c r="M5061" t="s">
        <v>52</v>
      </c>
      <c r="N5061" t="s">
        <v>45</v>
      </c>
      <c r="O5061" t="s">
        <v>29</v>
      </c>
      <c r="P5061">
        <v>35</v>
      </c>
      <c r="Q5061" t="s">
        <v>76</v>
      </c>
      <c r="R5061">
        <v>6568</v>
      </c>
      <c r="S5061" t="str">
        <f t="shared" si="79"/>
        <v>50K-100K</v>
      </c>
    </row>
    <row r="5062" spans="1:19" x14ac:dyDescent="0.3">
      <c r="A5062" t="s">
        <v>41</v>
      </c>
      <c r="B5062" t="s">
        <v>103</v>
      </c>
      <c r="C5062">
        <v>2009</v>
      </c>
      <c r="D5062" t="s">
        <v>20</v>
      </c>
      <c r="E5062" t="s">
        <v>21</v>
      </c>
      <c r="F5062">
        <v>3.4</v>
      </c>
      <c r="G5062">
        <v>131787</v>
      </c>
      <c r="H5062">
        <v>246</v>
      </c>
      <c r="I5062">
        <v>239</v>
      </c>
      <c r="J5062">
        <v>4</v>
      </c>
      <c r="K5062">
        <v>0</v>
      </c>
      <c r="L5062" t="s">
        <v>34</v>
      </c>
      <c r="M5062" t="s">
        <v>52</v>
      </c>
      <c r="N5062" t="s">
        <v>23</v>
      </c>
      <c r="O5062" t="s">
        <v>60</v>
      </c>
      <c r="P5062">
        <v>18</v>
      </c>
      <c r="Q5062" t="s">
        <v>48</v>
      </c>
      <c r="R5062">
        <v>3221</v>
      </c>
      <c r="S5062" t="str">
        <f t="shared" si="79"/>
        <v>100K-150K</v>
      </c>
    </row>
    <row r="5063" spans="1:19" x14ac:dyDescent="0.3">
      <c r="A5063" t="s">
        <v>41</v>
      </c>
      <c r="B5063" t="s">
        <v>103</v>
      </c>
      <c r="C5063">
        <v>2005</v>
      </c>
      <c r="D5063" t="s">
        <v>33</v>
      </c>
      <c r="E5063" t="s">
        <v>21</v>
      </c>
      <c r="F5063">
        <v>3.5</v>
      </c>
      <c r="G5063">
        <v>261093</v>
      </c>
      <c r="H5063">
        <v>187</v>
      </c>
      <c r="I5063">
        <v>265</v>
      </c>
      <c r="J5063">
        <v>4</v>
      </c>
      <c r="K5063">
        <v>0</v>
      </c>
      <c r="L5063" t="s">
        <v>40</v>
      </c>
      <c r="M5063" t="s">
        <v>28</v>
      </c>
      <c r="N5063" t="s">
        <v>23</v>
      </c>
      <c r="O5063" t="s">
        <v>29</v>
      </c>
      <c r="P5063">
        <v>32</v>
      </c>
      <c r="Q5063" t="s">
        <v>88</v>
      </c>
      <c r="R5063">
        <v>500</v>
      </c>
      <c r="S5063" t="str">
        <f t="shared" si="79"/>
        <v>200K+</v>
      </c>
    </row>
    <row r="5064" spans="1:19" x14ac:dyDescent="0.3">
      <c r="A5064" t="s">
        <v>80</v>
      </c>
      <c r="B5064" t="s">
        <v>83</v>
      </c>
      <c r="C5064">
        <v>2011</v>
      </c>
      <c r="D5064" t="s">
        <v>20</v>
      </c>
      <c r="E5064" t="s">
        <v>21</v>
      </c>
      <c r="F5064">
        <v>5.2</v>
      </c>
      <c r="G5064">
        <v>111204</v>
      </c>
      <c r="H5064">
        <v>385</v>
      </c>
      <c r="I5064">
        <v>360</v>
      </c>
      <c r="J5064">
        <v>2</v>
      </c>
      <c r="K5064">
        <v>0</v>
      </c>
      <c r="L5064" t="s">
        <v>34</v>
      </c>
      <c r="M5064" t="s">
        <v>140</v>
      </c>
      <c r="N5064" t="s">
        <v>84</v>
      </c>
      <c r="O5064" t="s">
        <v>60</v>
      </c>
      <c r="P5064">
        <v>10</v>
      </c>
      <c r="Q5064" t="s">
        <v>76</v>
      </c>
      <c r="R5064">
        <v>5403</v>
      </c>
      <c r="S5064" t="str">
        <f t="shared" si="79"/>
        <v>100K-150K</v>
      </c>
    </row>
    <row r="5065" spans="1:19" x14ac:dyDescent="0.3">
      <c r="A5065" t="s">
        <v>38</v>
      </c>
      <c r="B5065" t="s">
        <v>86</v>
      </c>
      <c r="C5065">
        <v>2016</v>
      </c>
      <c r="D5065" t="s">
        <v>20</v>
      </c>
      <c r="E5065" t="s">
        <v>21</v>
      </c>
      <c r="F5065">
        <v>4</v>
      </c>
      <c r="G5065">
        <v>98052</v>
      </c>
      <c r="H5065">
        <v>303</v>
      </c>
      <c r="I5065">
        <v>187</v>
      </c>
      <c r="J5065">
        <v>2</v>
      </c>
      <c r="K5065">
        <v>0</v>
      </c>
      <c r="L5065" t="s">
        <v>43</v>
      </c>
      <c r="M5065" t="s">
        <v>28</v>
      </c>
      <c r="N5065" t="s">
        <v>84</v>
      </c>
      <c r="O5065" t="s">
        <v>95</v>
      </c>
      <c r="P5065">
        <v>20</v>
      </c>
      <c r="Q5065" t="s">
        <v>91</v>
      </c>
      <c r="R5065">
        <v>13050</v>
      </c>
      <c r="S5065" t="str">
        <f t="shared" si="79"/>
        <v>50K-100K</v>
      </c>
    </row>
    <row r="5066" spans="1:19" x14ac:dyDescent="0.3">
      <c r="A5066" t="s">
        <v>41</v>
      </c>
      <c r="B5066" t="s">
        <v>96</v>
      </c>
      <c r="C5066">
        <v>2005</v>
      </c>
      <c r="D5066" t="s">
        <v>20</v>
      </c>
      <c r="E5066" t="s">
        <v>21</v>
      </c>
      <c r="F5066">
        <v>1.5</v>
      </c>
      <c r="G5066">
        <v>406535</v>
      </c>
      <c r="H5066">
        <v>124</v>
      </c>
      <c r="I5066">
        <v>129</v>
      </c>
      <c r="J5066">
        <v>5</v>
      </c>
      <c r="K5066">
        <v>1</v>
      </c>
      <c r="L5066" t="s">
        <v>43</v>
      </c>
      <c r="M5066" t="s">
        <v>44</v>
      </c>
      <c r="N5066" t="s">
        <v>45</v>
      </c>
      <c r="O5066" t="s">
        <v>29</v>
      </c>
      <c r="P5066">
        <v>32</v>
      </c>
      <c r="Q5066" t="s">
        <v>64</v>
      </c>
      <c r="R5066">
        <v>500</v>
      </c>
      <c r="S5066" t="str">
        <f t="shared" si="79"/>
        <v>200K+</v>
      </c>
    </row>
    <row r="5067" spans="1:19" x14ac:dyDescent="0.3">
      <c r="A5067" t="s">
        <v>31</v>
      </c>
      <c r="B5067" t="s">
        <v>85</v>
      </c>
      <c r="C5067">
        <v>2024</v>
      </c>
      <c r="D5067" t="s">
        <v>20</v>
      </c>
      <c r="E5067" t="s">
        <v>21</v>
      </c>
      <c r="F5067">
        <v>2.5</v>
      </c>
      <c r="G5067">
        <v>100</v>
      </c>
      <c r="H5067">
        <v>183</v>
      </c>
      <c r="I5067">
        <v>178</v>
      </c>
      <c r="J5067">
        <v>1</v>
      </c>
      <c r="K5067">
        <v>0</v>
      </c>
      <c r="L5067" t="s">
        <v>34</v>
      </c>
      <c r="M5067" t="s">
        <v>22</v>
      </c>
      <c r="N5067" t="s">
        <v>23</v>
      </c>
      <c r="O5067" t="s">
        <v>24</v>
      </c>
      <c r="P5067">
        <v>30</v>
      </c>
      <c r="Q5067" t="s">
        <v>57</v>
      </c>
      <c r="R5067">
        <v>27587</v>
      </c>
      <c r="S5067" t="str">
        <f t="shared" si="79"/>
        <v>0-50K</v>
      </c>
    </row>
    <row r="5068" spans="1:19" x14ac:dyDescent="0.3">
      <c r="A5068" t="s">
        <v>55</v>
      </c>
      <c r="B5068" t="s">
        <v>75</v>
      </c>
      <c r="C5068">
        <v>2013</v>
      </c>
      <c r="D5068" t="s">
        <v>20</v>
      </c>
      <c r="E5068" t="s">
        <v>21</v>
      </c>
      <c r="F5068">
        <v>2.1</v>
      </c>
      <c r="G5068">
        <v>165448</v>
      </c>
      <c r="H5068">
        <v>154</v>
      </c>
      <c r="I5068">
        <v>151</v>
      </c>
      <c r="J5068">
        <v>2</v>
      </c>
      <c r="K5068">
        <v>0</v>
      </c>
      <c r="L5068" t="s">
        <v>43</v>
      </c>
      <c r="M5068" t="s">
        <v>35</v>
      </c>
      <c r="N5068" t="s">
        <v>45</v>
      </c>
      <c r="O5068" t="s">
        <v>29</v>
      </c>
      <c r="P5068">
        <v>34</v>
      </c>
      <c r="Q5068" t="s">
        <v>64</v>
      </c>
      <c r="R5068">
        <v>500</v>
      </c>
      <c r="S5068" t="str">
        <f t="shared" si="79"/>
        <v>150K-200K</v>
      </c>
    </row>
    <row r="5069" spans="1:19" x14ac:dyDescent="0.3">
      <c r="A5069" t="s">
        <v>38</v>
      </c>
      <c r="B5069" t="s">
        <v>86</v>
      </c>
      <c r="C5069">
        <v>2018</v>
      </c>
      <c r="D5069" t="s">
        <v>20</v>
      </c>
      <c r="E5069" t="s">
        <v>21</v>
      </c>
      <c r="F5069">
        <v>3.3</v>
      </c>
      <c r="G5069">
        <v>111717</v>
      </c>
      <c r="H5069">
        <v>251</v>
      </c>
      <c r="I5069">
        <v>235</v>
      </c>
      <c r="J5069">
        <v>1</v>
      </c>
      <c r="K5069">
        <v>0</v>
      </c>
      <c r="L5069" t="s">
        <v>40</v>
      </c>
      <c r="M5069" t="s">
        <v>22</v>
      </c>
      <c r="N5069" t="s">
        <v>84</v>
      </c>
      <c r="O5069" t="s">
        <v>60</v>
      </c>
      <c r="P5069">
        <v>28</v>
      </c>
      <c r="Q5069" t="s">
        <v>48</v>
      </c>
      <c r="R5069">
        <v>11730</v>
      </c>
      <c r="S5069" t="str">
        <f t="shared" si="79"/>
        <v>100K-150K</v>
      </c>
    </row>
    <row r="5070" spans="1:19" x14ac:dyDescent="0.3">
      <c r="A5070" t="s">
        <v>26</v>
      </c>
      <c r="B5070" t="s">
        <v>101</v>
      </c>
      <c r="C5070">
        <v>2024</v>
      </c>
      <c r="D5070" t="s">
        <v>20</v>
      </c>
      <c r="E5070" t="s">
        <v>140</v>
      </c>
      <c r="F5070">
        <v>1.9</v>
      </c>
      <c r="G5070">
        <v>100</v>
      </c>
      <c r="H5070">
        <v>156</v>
      </c>
      <c r="I5070">
        <v>128</v>
      </c>
      <c r="J5070">
        <v>1</v>
      </c>
      <c r="K5070">
        <v>0</v>
      </c>
      <c r="L5070" t="s">
        <v>34</v>
      </c>
      <c r="M5070" t="s">
        <v>44</v>
      </c>
      <c r="N5070" t="s">
        <v>45</v>
      </c>
      <c r="O5070" t="s">
        <v>29</v>
      </c>
      <c r="P5070">
        <v>39</v>
      </c>
      <c r="Q5070" t="s">
        <v>46</v>
      </c>
      <c r="R5070">
        <v>20330</v>
      </c>
      <c r="S5070" t="str">
        <f t="shared" si="79"/>
        <v>0-50K</v>
      </c>
    </row>
    <row r="5071" spans="1:19" x14ac:dyDescent="0.3">
      <c r="A5071" t="s">
        <v>38</v>
      </c>
      <c r="B5071" t="s">
        <v>86</v>
      </c>
      <c r="C5071">
        <v>2023</v>
      </c>
      <c r="D5071" t="s">
        <v>20</v>
      </c>
      <c r="E5071" t="s">
        <v>21</v>
      </c>
      <c r="F5071">
        <v>4.3</v>
      </c>
      <c r="G5071">
        <v>15974</v>
      </c>
      <c r="H5071">
        <v>334</v>
      </c>
      <c r="I5071">
        <v>297</v>
      </c>
      <c r="J5071">
        <v>1</v>
      </c>
      <c r="K5071">
        <v>0</v>
      </c>
      <c r="L5071" t="s">
        <v>43</v>
      </c>
      <c r="M5071" t="s">
        <v>35</v>
      </c>
      <c r="N5071" t="s">
        <v>84</v>
      </c>
      <c r="O5071" t="s">
        <v>95</v>
      </c>
      <c r="P5071">
        <v>32</v>
      </c>
      <c r="Q5071" t="s">
        <v>140</v>
      </c>
      <c r="R5071">
        <v>32254</v>
      </c>
      <c r="S5071" t="str">
        <f t="shared" si="79"/>
        <v>0-50K</v>
      </c>
    </row>
    <row r="5072" spans="1:19" x14ac:dyDescent="0.3">
      <c r="A5072" t="s">
        <v>31</v>
      </c>
      <c r="B5072" t="s">
        <v>85</v>
      </c>
      <c r="C5072">
        <v>2022</v>
      </c>
      <c r="D5072" t="s">
        <v>33</v>
      </c>
      <c r="E5072" t="s">
        <v>21</v>
      </c>
      <c r="F5072">
        <v>2.1</v>
      </c>
      <c r="G5072">
        <v>22123</v>
      </c>
      <c r="H5072">
        <v>161</v>
      </c>
      <c r="I5072">
        <v>154</v>
      </c>
      <c r="J5072">
        <v>1</v>
      </c>
      <c r="K5072">
        <v>0</v>
      </c>
      <c r="L5072" t="s">
        <v>40</v>
      </c>
      <c r="M5072" t="s">
        <v>22</v>
      </c>
      <c r="N5072" t="s">
        <v>23</v>
      </c>
      <c r="O5072" t="s">
        <v>24</v>
      </c>
      <c r="P5072">
        <v>32</v>
      </c>
      <c r="Q5072" t="s">
        <v>25</v>
      </c>
      <c r="R5072">
        <v>20540</v>
      </c>
      <c r="S5072" t="str">
        <f t="shared" si="79"/>
        <v>0-50K</v>
      </c>
    </row>
    <row r="5073" spans="1:19" x14ac:dyDescent="0.3">
      <c r="A5073" t="s">
        <v>31</v>
      </c>
      <c r="B5073" t="s">
        <v>99</v>
      </c>
      <c r="C5073">
        <v>2023</v>
      </c>
      <c r="D5073" t="s">
        <v>33</v>
      </c>
      <c r="E5073" t="s">
        <v>21</v>
      </c>
      <c r="F5073">
        <v>2.5</v>
      </c>
      <c r="G5073">
        <v>11467</v>
      </c>
      <c r="H5073">
        <v>187</v>
      </c>
      <c r="I5073">
        <v>190</v>
      </c>
      <c r="J5073">
        <v>1</v>
      </c>
      <c r="K5073" t="s">
        <v>140</v>
      </c>
      <c r="L5073" t="s">
        <v>40</v>
      </c>
      <c r="M5073" t="s">
        <v>22</v>
      </c>
      <c r="N5073" t="s">
        <v>23</v>
      </c>
      <c r="O5073" t="s">
        <v>29</v>
      </c>
      <c r="P5073">
        <v>43</v>
      </c>
      <c r="Q5073" t="s">
        <v>64</v>
      </c>
      <c r="R5073">
        <v>43460</v>
      </c>
      <c r="S5073" t="str">
        <f t="shared" si="79"/>
        <v>0-50K</v>
      </c>
    </row>
    <row r="5074" spans="1:19" x14ac:dyDescent="0.3">
      <c r="A5074" t="s">
        <v>49</v>
      </c>
      <c r="B5074" t="s">
        <v>50</v>
      </c>
      <c r="C5074">
        <v>2009</v>
      </c>
      <c r="D5074" t="s">
        <v>20</v>
      </c>
      <c r="E5074" t="s">
        <v>140</v>
      </c>
      <c r="F5074">
        <v>2.2000000000000002</v>
      </c>
      <c r="G5074">
        <v>126789</v>
      </c>
      <c r="H5074">
        <v>185</v>
      </c>
      <c r="I5074">
        <v>177</v>
      </c>
      <c r="J5074">
        <v>4</v>
      </c>
      <c r="K5074">
        <v>0</v>
      </c>
      <c r="L5074" t="s">
        <v>34</v>
      </c>
      <c r="M5074" t="s">
        <v>28</v>
      </c>
      <c r="N5074" t="s">
        <v>45</v>
      </c>
      <c r="O5074" t="s">
        <v>29</v>
      </c>
      <c r="P5074">
        <v>35</v>
      </c>
      <c r="Q5074" t="s">
        <v>57</v>
      </c>
      <c r="R5074">
        <v>500</v>
      </c>
      <c r="S5074" t="str">
        <f t="shared" si="79"/>
        <v>100K-150K</v>
      </c>
    </row>
    <row r="5075" spans="1:19" x14ac:dyDescent="0.3">
      <c r="A5075" t="s">
        <v>53</v>
      </c>
      <c r="B5075" t="s">
        <v>71</v>
      </c>
      <c r="C5075">
        <v>2021</v>
      </c>
      <c r="D5075" t="s">
        <v>20</v>
      </c>
      <c r="E5075" t="s">
        <v>21</v>
      </c>
      <c r="F5075">
        <v>1.7</v>
      </c>
      <c r="G5075">
        <v>28899</v>
      </c>
      <c r="H5075">
        <v>131</v>
      </c>
      <c r="I5075">
        <v>131</v>
      </c>
      <c r="J5075">
        <v>1</v>
      </c>
      <c r="K5075">
        <v>0</v>
      </c>
      <c r="L5075" t="s">
        <v>140</v>
      </c>
      <c r="M5075" t="s">
        <v>52</v>
      </c>
      <c r="N5075" t="s">
        <v>45</v>
      </c>
      <c r="O5075" t="s">
        <v>29</v>
      </c>
      <c r="P5075">
        <v>34</v>
      </c>
      <c r="Q5075" t="s">
        <v>37</v>
      </c>
      <c r="R5075">
        <v>33069</v>
      </c>
      <c r="S5075" t="str">
        <f t="shared" si="79"/>
        <v>0-50K</v>
      </c>
    </row>
    <row r="5076" spans="1:19" x14ac:dyDescent="0.3">
      <c r="A5076" t="s">
        <v>18</v>
      </c>
      <c r="B5076" t="s">
        <v>70</v>
      </c>
      <c r="C5076">
        <v>2008</v>
      </c>
      <c r="D5076" t="s">
        <v>20</v>
      </c>
      <c r="E5076" t="s">
        <v>21</v>
      </c>
      <c r="F5076">
        <v>2.5</v>
      </c>
      <c r="G5076">
        <v>304959</v>
      </c>
      <c r="H5076">
        <v>170</v>
      </c>
      <c r="I5076">
        <v>172</v>
      </c>
      <c r="J5076">
        <v>5</v>
      </c>
      <c r="K5076">
        <v>0</v>
      </c>
      <c r="L5076" t="s">
        <v>40</v>
      </c>
      <c r="M5076" t="s">
        <v>35</v>
      </c>
      <c r="N5076" t="s">
        <v>45</v>
      </c>
      <c r="O5076" t="s">
        <v>29</v>
      </c>
      <c r="P5076">
        <v>40</v>
      </c>
      <c r="Q5076" t="s">
        <v>57</v>
      </c>
      <c r="R5076">
        <v>500</v>
      </c>
      <c r="S5076" t="str">
        <f t="shared" si="79"/>
        <v>200K+</v>
      </c>
    </row>
    <row r="5077" spans="1:19" x14ac:dyDescent="0.3">
      <c r="A5077" t="s">
        <v>38</v>
      </c>
      <c r="B5077" t="s">
        <v>47</v>
      </c>
      <c r="C5077">
        <v>2022</v>
      </c>
      <c r="D5077" t="s">
        <v>20</v>
      </c>
      <c r="E5077" t="s">
        <v>21</v>
      </c>
      <c r="F5077">
        <v>3.5</v>
      </c>
      <c r="G5077">
        <v>36888</v>
      </c>
      <c r="H5077">
        <v>268</v>
      </c>
      <c r="I5077">
        <v>187</v>
      </c>
      <c r="J5077">
        <v>1</v>
      </c>
      <c r="K5077" t="s">
        <v>140</v>
      </c>
      <c r="L5077" t="s">
        <v>43</v>
      </c>
      <c r="M5077" t="s">
        <v>22</v>
      </c>
      <c r="N5077" t="s">
        <v>23</v>
      </c>
      <c r="O5077" t="s">
        <v>24</v>
      </c>
      <c r="P5077">
        <v>20</v>
      </c>
      <c r="Q5077" t="s">
        <v>88</v>
      </c>
      <c r="R5077">
        <v>20564</v>
      </c>
      <c r="S5077" t="str">
        <f t="shared" si="79"/>
        <v>0-50K</v>
      </c>
    </row>
    <row r="5078" spans="1:19" x14ac:dyDescent="0.3">
      <c r="A5078" t="s">
        <v>18</v>
      </c>
      <c r="B5078" t="s">
        <v>51</v>
      </c>
      <c r="C5078">
        <v>2022</v>
      </c>
      <c r="D5078" t="s">
        <v>33</v>
      </c>
      <c r="E5078" t="s">
        <v>21</v>
      </c>
      <c r="F5078">
        <v>1.7</v>
      </c>
      <c r="G5078">
        <v>100</v>
      </c>
      <c r="H5078">
        <v>143</v>
      </c>
      <c r="I5078">
        <v>187</v>
      </c>
      <c r="J5078">
        <v>1</v>
      </c>
      <c r="K5078">
        <v>0</v>
      </c>
      <c r="L5078" t="s">
        <v>43</v>
      </c>
      <c r="M5078" t="s">
        <v>28</v>
      </c>
      <c r="N5078" t="s">
        <v>45</v>
      </c>
      <c r="O5078" t="s">
        <v>29</v>
      </c>
      <c r="P5078">
        <v>54</v>
      </c>
      <c r="Q5078" t="s">
        <v>37</v>
      </c>
      <c r="R5078">
        <v>41295</v>
      </c>
      <c r="S5078" t="str">
        <f t="shared" si="79"/>
        <v>0-50K</v>
      </c>
    </row>
    <row r="5079" spans="1:19" x14ac:dyDescent="0.3">
      <c r="A5079" t="s">
        <v>53</v>
      </c>
      <c r="B5079" t="s">
        <v>54</v>
      </c>
      <c r="C5079">
        <v>2011</v>
      </c>
      <c r="D5079" t="s">
        <v>20</v>
      </c>
      <c r="E5079" t="s">
        <v>21</v>
      </c>
      <c r="F5079">
        <v>3.3</v>
      </c>
      <c r="G5079">
        <v>237353</v>
      </c>
      <c r="H5079">
        <v>260</v>
      </c>
      <c r="I5079">
        <v>244</v>
      </c>
      <c r="J5079">
        <v>2</v>
      </c>
      <c r="K5079">
        <v>0</v>
      </c>
      <c r="L5079" t="s">
        <v>43</v>
      </c>
      <c r="M5079" t="s">
        <v>35</v>
      </c>
      <c r="N5079" t="s">
        <v>23</v>
      </c>
      <c r="O5079" t="s">
        <v>29</v>
      </c>
      <c r="P5079">
        <v>23</v>
      </c>
      <c r="Q5079" t="s">
        <v>37</v>
      </c>
      <c r="R5079">
        <v>3318</v>
      </c>
      <c r="S5079" t="str">
        <f t="shared" si="79"/>
        <v>200K+</v>
      </c>
    </row>
    <row r="5080" spans="1:19" x14ac:dyDescent="0.3">
      <c r="A5080" t="s">
        <v>49</v>
      </c>
      <c r="B5080" t="s">
        <v>93</v>
      </c>
      <c r="C5080">
        <v>2017</v>
      </c>
      <c r="D5080" t="s">
        <v>20</v>
      </c>
      <c r="E5080" t="s">
        <v>140</v>
      </c>
      <c r="F5080">
        <v>3.1</v>
      </c>
      <c r="G5080">
        <v>53428</v>
      </c>
      <c r="H5080">
        <v>226</v>
      </c>
      <c r="I5080">
        <v>236</v>
      </c>
      <c r="J5080">
        <v>3</v>
      </c>
      <c r="K5080">
        <v>0</v>
      </c>
      <c r="L5080" t="s">
        <v>34</v>
      </c>
      <c r="M5080" t="s">
        <v>35</v>
      </c>
      <c r="N5080" t="s">
        <v>23</v>
      </c>
      <c r="O5080" t="s">
        <v>24</v>
      </c>
      <c r="P5080">
        <v>32</v>
      </c>
      <c r="Q5080" t="s">
        <v>140</v>
      </c>
      <c r="R5080">
        <v>14474</v>
      </c>
      <c r="S5080" t="str">
        <f t="shared" si="79"/>
        <v>50K-100K</v>
      </c>
    </row>
    <row r="5081" spans="1:19" x14ac:dyDescent="0.3">
      <c r="A5081" t="s">
        <v>41</v>
      </c>
      <c r="B5081" t="s">
        <v>42</v>
      </c>
      <c r="C5081">
        <v>2012</v>
      </c>
      <c r="D5081" t="s">
        <v>33</v>
      </c>
      <c r="E5081" t="s">
        <v>21</v>
      </c>
      <c r="F5081">
        <v>2</v>
      </c>
      <c r="G5081">
        <v>113619</v>
      </c>
      <c r="H5081">
        <v>162</v>
      </c>
      <c r="I5081">
        <v>187</v>
      </c>
      <c r="J5081">
        <v>3</v>
      </c>
      <c r="K5081">
        <v>0</v>
      </c>
      <c r="L5081" t="s">
        <v>34</v>
      </c>
      <c r="M5081" t="s">
        <v>52</v>
      </c>
      <c r="N5081" t="s">
        <v>45</v>
      </c>
      <c r="O5081" t="s">
        <v>29</v>
      </c>
      <c r="P5081">
        <v>54</v>
      </c>
      <c r="Q5081" t="s">
        <v>76</v>
      </c>
      <c r="R5081">
        <v>3399</v>
      </c>
      <c r="S5081" t="str">
        <f t="shared" si="79"/>
        <v>100K-150K</v>
      </c>
    </row>
    <row r="5082" spans="1:19" x14ac:dyDescent="0.3">
      <c r="A5082" t="s">
        <v>49</v>
      </c>
      <c r="B5082" t="s">
        <v>92</v>
      </c>
      <c r="C5082">
        <v>2010</v>
      </c>
      <c r="D5082" t="s">
        <v>20</v>
      </c>
      <c r="E5082" t="s">
        <v>67</v>
      </c>
      <c r="F5082">
        <v>2.8</v>
      </c>
      <c r="G5082">
        <v>169530</v>
      </c>
      <c r="H5082">
        <v>187</v>
      </c>
      <c r="I5082">
        <v>206</v>
      </c>
      <c r="J5082">
        <v>3</v>
      </c>
      <c r="K5082" t="s">
        <v>140</v>
      </c>
      <c r="L5082" t="s">
        <v>34</v>
      </c>
      <c r="M5082" t="s">
        <v>59</v>
      </c>
      <c r="N5082" t="s">
        <v>23</v>
      </c>
      <c r="O5082" t="s">
        <v>24</v>
      </c>
      <c r="P5082">
        <v>24</v>
      </c>
      <c r="Q5082" t="s">
        <v>64</v>
      </c>
      <c r="R5082">
        <v>500</v>
      </c>
      <c r="S5082" t="str">
        <f t="shared" si="79"/>
        <v>150K-200K</v>
      </c>
    </row>
    <row r="5083" spans="1:19" x14ac:dyDescent="0.3">
      <c r="A5083" t="s">
        <v>31</v>
      </c>
      <c r="B5083" t="s">
        <v>32</v>
      </c>
      <c r="C5083">
        <v>2011</v>
      </c>
      <c r="D5083" t="s">
        <v>20</v>
      </c>
      <c r="E5083" t="s">
        <v>21</v>
      </c>
      <c r="F5083">
        <v>2.1</v>
      </c>
      <c r="G5083">
        <v>262833</v>
      </c>
      <c r="H5083">
        <v>155</v>
      </c>
      <c r="I5083">
        <v>131</v>
      </c>
      <c r="J5083">
        <v>3</v>
      </c>
      <c r="K5083">
        <v>0</v>
      </c>
      <c r="L5083" t="s">
        <v>140</v>
      </c>
      <c r="M5083" t="s">
        <v>22</v>
      </c>
      <c r="N5083" t="s">
        <v>36</v>
      </c>
      <c r="O5083" t="s">
        <v>29</v>
      </c>
      <c r="P5083">
        <v>32</v>
      </c>
      <c r="Q5083" t="s">
        <v>48</v>
      </c>
      <c r="R5083">
        <v>500</v>
      </c>
      <c r="S5083" t="str">
        <f t="shared" si="79"/>
        <v>200K+</v>
      </c>
    </row>
    <row r="5084" spans="1:19" x14ac:dyDescent="0.3">
      <c r="A5084" t="s">
        <v>41</v>
      </c>
      <c r="B5084" t="s">
        <v>42</v>
      </c>
      <c r="C5084">
        <v>2007</v>
      </c>
      <c r="D5084" t="s">
        <v>63</v>
      </c>
      <c r="E5084" t="s">
        <v>21</v>
      </c>
      <c r="F5084">
        <v>1.6</v>
      </c>
      <c r="G5084">
        <v>383324</v>
      </c>
      <c r="H5084">
        <v>129</v>
      </c>
      <c r="I5084">
        <v>187</v>
      </c>
      <c r="J5084">
        <v>5</v>
      </c>
      <c r="K5084">
        <v>0</v>
      </c>
      <c r="L5084" t="s">
        <v>40</v>
      </c>
      <c r="M5084" t="s">
        <v>59</v>
      </c>
      <c r="N5084" t="s">
        <v>45</v>
      </c>
      <c r="O5084" t="s">
        <v>29</v>
      </c>
      <c r="P5084">
        <v>41</v>
      </c>
      <c r="Q5084" t="s">
        <v>64</v>
      </c>
      <c r="R5084">
        <v>500</v>
      </c>
      <c r="S5084" t="str">
        <f t="shared" si="79"/>
        <v>200K+</v>
      </c>
    </row>
    <row r="5085" spans="1:19" x14ac:dyDescent="0.3">
      <c r="A5085" t="s">
        <v>31</v>
      </c>
      <c r="B5085" t="s">
        <v>99</v>
      </c>
      <c r="C5085">
        <v>2008</v>
      </c>
      <c r="D5085" t="s">
        <v>20</v>
      </c>
      <c r="E5085" t="s">
        <v>21</v>
      </c>
      <c r="F5085">
        <v>2.7</v>
      </c>
      <c r="G5085">
        <v>200347</v>
      </c>
      <c r="H5085">
        <v>208</v>
      </c>
      <c r="I5085">
        <v>210</v>
      </c>
      <c r="J5085">
        <v>5</v>
      </c>
      <c r="K5085">
        <v>0</v>
      </c>
      <c r="L5085" t="s">
        <v>43</v>
      </c>
      <c r="M5085" t="s">
        <v>22</v>
      </c>
      <c r="N5085" t="s">
        <v>23</v>
      </c>
      <c r="O5085" t="s">
        <v>29</v>
      </c>
      <c r="P5085">
        <v>31</v>
      </c>
      <c r="Q5085" t="s">
        <v>25</v>
      </c>
      <c r="R5085">
        <v>500</v>
      </c>
      <c r="S5085" t="str">
        <f t="shared" si="79"/>
        <v>200K+</v>
      </c>
    </row>
    <row r="5086" spans="1:19" x14ac:dyDescent="0.3">
      <c r="A5086" t="s">
        <v>55</v>
      </c>
      <c r="B5086" t="s">
        <v>75</v>
      </c>
      <c r="C5086">
        <v>2020</v>
      </c>
      <c r="D5086" t="s">
        <v>65</v>
      </c>
      <c r="E5086" t="s">
        <v>21</v>
      </c>
      <c r="F5086">
        <v>2.5</v>
      </c>
      <c r="G5086">
        <v>44163</v>
      </c>
      <c r="H5086">
        <v>357</v>
      </c>
      <c r="I5086">
        <v>392</v>
      </c>
      <c r="J5086">
        <v>1</v>
      </c>
      <c r="K5086">
        <v>0</v>
      </c>
      <c r="L5086" t="s">
        <v>40</v>
      </c>
      <c r="M5086" t="s">
        <v>44</v>
      </c>
      <c r="N5086" t="s">
        <v>45</v>
      </c>
      <c r="O5086" t="s">
        <v>29</v>
      </c>
      <c r="P5086">
        <v>116</v>
      </c>
      <c r="Q5086" t="s">
        <v>64</v>
      </c>
      <c r="R5086">
        <v>11795</v>
      </c>
      <c r="S5086" t="str">
        <f t="shared" si="79"/>
        <v>0-50K</v>
      </c>
    </row>
    <row r="5087" spans="1:19" x14ac:dyDescent="0.3">
      <c r="A5087" t="s">
        <v>38</v>
      </c>
      <c r="B5087" t="s">
        <v>39</v>
      </c>
      <c r="C5087">
        <v>2015</v>
      </c>
      <c r="D5087" t="s">
        <v>63</v>
      </c>
      <c r="E5087" t="s">
        <v>21</v>
      </c>
      <c r="F5087">
        <v>2.2000000000000002</v>
      </c>
      <c r="G5087">
        <v>80789</v>
      </c>
      <c r="H5087">
        <v>162</v>
      </c>
      <c r="I5087">
        <v>164</v>
      </c>
      <c r="J5087">
        <v>2</v>
      </c>
      <c r="K5087">
        <v>1</v>
      </c>
      <c r="L5087" t="s">
        <v>43</v>
      </c>
      <c r="M5087" t="s">
        <v>35</v>
      </c>
      <c r="N5087" t="s">
        <v>23</v>
      </c>
      <c r="O5087" t="s">
        <v>24</v>
      </c>
      <c r="P5087">
        <v>35</v>
      </c>
      <c r="Q5087" t="s">
        <v>37</v>
      </c>
      <c r="R5087">
        <v>17159</v>
      </c>
      <c r="S5087" t="str">
        <f t="shared" si="79"/>
        <v>50K-100K</v>
      </c>
    </row>
    <row r="5088" spans="1:19" x14ac:dyDescent="0.3">
      <c r="A5088" t="s">
        <v>18</v>
      </c>
      <c r="B5088" t="s">
        <v>19</v>
      </c>
      <c r="C5088">
        <v>2020</v>
      </c>
      <c r="D5088" t="s">
        <v>20</v>
      </c>
      <c r="E5088" t="s">
        <v>21</v>
      </c>
      <c r="F5088">
        <v>2.5</v>
      </c>
      <c r="G5088">
        <v>27065</v>
      </c>
      <c r="H5088">
        <v>219</v>
      </c>
      <c r="I5088">
        <v>219</v>
      </c>
      <c r="J5088">
        <v>3</v>
      </c>
      <c r="K5088" t="s">
        <v>140</v>
      </c>
      <c r="L5088" t="s">
        <v>43</v>
      </c>
      <c r="M5088" t="s">
        <v>28</v>
      </c>
      <c r="N5088" t="s">
        <v>23</v>
      </c>
      <c r="O5088" t="s">
        <v>24</v>
      </c>
      <c r="P5088">
        <v>26</v>
      </c>
      <c r="Q5088" t="s">
        <v>88</v>
      </c>
      <c r="R5088">
        <v>41056</v>
      </c>
      <c r="S5088" t="str">
        <f t="shared" si="79"/>
        <v>0-50K</v>
      </c>
    </row>
    <row r="5089" spans="1:19" x14ac:dyDescent="0.3">
      <c r="A5089" t="s">
        <v>26</v>
      </c>
      <c r="B5089" t="s">
        <v>27</v>
      </c>
      <c r="C5089">
        <v>2006</v>
      </c>
      <c r="D5089" t="s">
        <v>20</v>
      </c>
      <c r="E5089" t="s">
        <v>21</v>
      </c>
      <c r="F5089">
        <v>2.9</v>
      </c>
      <c r="G5089">
        <v>179512</v>
      </c>
      <c r="H5089">
        <v>232</v>
      </c>
      <c r="I5089">
        <v>223</v>
      </c>
      <c r="J5089">
        <v>4</v>
      </c>
      <c r="K5089" t="s">
        <v>140</v>
      </c>
      <c r="L5089" t="s">
        <v>40</v>
      </c>
      <c r="M5089" t="s">
        <v>94</v>
      </c>
      <c r="N5089" t="s">
        <v>23</v>
      </c>
      <c r="O5089" t="s">
        <v>24</v>
      </c>
      <c r="P5089">
        <v>29</v>
      </c>
      <c r="Q5089" t="s">
        <v>140</v>
      </c>
      <c r="R5089">
        <v>500</v>
      </c>
      <c r="S5089" t="str">
        <f t="shared" si="79"/>
        <v>150K-200K</v>
      </c>
    </row>
    <row r="5090" spans="1:19" x14ac:dyDescent="0.3">
      <c r="A5090" t="s">
        <v>31</v>
      </c>
      <c r="B5090" t="s">
        <v>99</v>
      </c>
      <c r="C5090">
        <v>2011</v>
      </c>
      <c r="D5090" t="s">
        <v>20</v>
      </c>
      <c r="E5090" t="s">
        <v>140</v>
      </c>
      <c r="F5090">
        <v>2.7</v>
      </c>
      <c r="G5090">
        <v>137340</v>
      </c>
      <c r="H5090">
        <v>187</v>
      </c>
      <c r="I5090">
        <v>221</v>
      </c>
      <c r="J5090">
        <v>2</v>
      </c>
      <c r="K5090">
        <v>1</v>
      </c>
      <c r="L5090" t="s">
        <v>34</v>
      </c>
      <c r="M5090" t="s">
        <v>72</v>
      </c>
      <c r="N5090" t="s">
        <v>23</v>
      </c>
      <c r="O5090" t="s">
        <v>24</v>
      </c>
      <c r="P5090">
        <v>29</v>
      </c>
      <c r="Q5090" t="s">
        <v>140</v>
      </c>
      <c r="R5090">
        <v>4055</v>
      </c>
      <c r="S5090" t="str">
        <f t="shared" si="79"/>
        <v>100K-150K</v>
      </c>
    </row>
    <row r="5091" spans="1:19" x14ac:dyDescent="0.3">
      <c r="A5091" t="s">
        <v>18</v>
      </c>
      <c r="B5091" t="s">
        <v>51</v>
      </c>
      <c r="C5091">
        <v>2018</v>
      </c>
      <c r="D5091" t="s">
        <v>20</v>
      </c>
      <c r="E5091" t="s">
        <v>21</v>
      </c>
      <c r="F5091">
        <v>1.7</v>
      </c>
      <c r="G5091">
        <v>65456</v>
      </c>
      <c r="H5091">
        <v>187</v>
      </c>
      <c r="I5091">
        <v>139</v>
      </c>
      <c r="J5091">
        <v>3</v>
      </c>
      <c r="K5091">
        <v>0</v>
      </c>
      <c r="L5091" t="s">
        <v>43</v>
      </c>
      <c r="M5091" t="s">
        <v>59</v>
      </c>
      <c r="N5091" t="s">
        <v>45</v>
      </c>
      <c r="O5091" t="s">
        <v>29</v>
      </c>
      <c r="P5091">
        <v>33</v>
      </c>
      <c r="Q5091" t="s">
        <v>76</v>
      </c>
      <c r="R5091">
        <v>25642</v>
      </c>
      <c r="S5091" t="str">
        <f t="shared" si="79"/>
        <v>50K-100K</v>
      </c>
    </row>
    <row r="5092" spans="1:19" x14ac:dyDescent="0.3">
      <c r="A5092" t="s">
        <v>18</v>
      </c>
      <c r="B5092" t="s">
        <v>19</v>
      </c>
      <c r="C5092">
        <v>2007</v>
      </c>
      <c r="D5092" t="s">
        <v>20</v>
      </c>
      <c r="E5092" t="s">
        <v>21</v>
      </c>
      <c r="F5092">
        <v>2.2000000000000002</v>
      </c>
      <c r="G5092">
        <v>293043</v>
      </c>
      <c r="H5092">
        <v>186</v>
      </c>
      <c r="I5092">
        <v>173</v>
      </c>
      <c r="J5092">
        <v>5</v>
      </c>
      <c r="K5092">
        <v>1</v>
      </c>
      <c r="L5092" t="s">
        <v>43</v>
      </c>
      <c r="M5092" t="s">
        <v>140</v>
      </c>
      <c r="N5092" t="s">
        <v>23</v>
      </c>
      <c r="O5092" t="s">
        <v>29</v>
      </c>
      <c r="P5092">
        <v>35</v>
      </c>
      <c r="Q5092" t="s">
        <v>46</v>
      </c>
      <c r="R5092">
        <v>500</v>
      </c>
      <c r="S5092" t="str">
        <f t="shared" si="79"/>
        <v>200K+</v>
      </c>
    </row>
    <row r="5093" spans="1:19" x14ac:dyDescent="0.3">
      <c r="A5093" t="s">
        <v>53</v>
      </c>
      <c r="B5093" t="s">
        <v>77</v>
      </c>
      <c r="C5093">
        <v>2016</v>
      </c>
      <c r="D5093" t="s">
        <v>20</v>
      </c>
      <c r="E5093" t="s">
        <v>21</v>
      </c>
      <c r="F5093">
        <v>3.4</v>
      </c>
      <c r="G5093">
        <v>87288</v>
      </c>
      <c r="H5093">
        <v>250</v>
      </c>
      <c r="I5093">
        <v>234</v>
      </c>
      <c r="J5093">
        <v>2</v>
      </c>
      <c r="K5093">
        <v>0</v>
      </c>
      <c r="L5093" t="s">
        <v>43</v>
      </c>
      <c r="M5093" t="s">
        <v>22</v>
      </c>
      <c r="N5093" t="s">
        <v>23</v>
      </c>
      <c r="O5093" t="s">
        <v>24</v>
      </c>
      <c r="P5093">
        <v>17</v>
      </c>
      <c r="Q5093" t="s">
        <v>48</v>
      </c>
      <c r="R5093">
        <v>25407</v>
      </c>
      <c r="S5093" t="str">
        <f t="shared" si="79"/>
        <v>50K-100K</v>
      </c>
    </row>
    <row r="5094" spans="1:19" x14ac:dyDescent="0.3">
      <c r="A5094" t="s">
        <v>73</v>
      </c>
      <c r="B5094" t="s">
        <v>74</v>
      </c>
      <c r="C5094">
        <v>2007</v>
      </c>
      <c r="D5094" t="s">
        <v>20</v>
      </c>
      <c r="E5094" t="s">
        <v>21</v>
      </c>
      <c r="F5094">
        <v>3</v>
      </c>
      <c r="G5094">
        <v>243420</v>
      </c>
      <c r="H5094">
        <v>252</v>
      </c>
      <c r="I5094">
        <v>250</v>
      </c>
      <c r="J5094">
        <v>3</v>
      </c>
      <c r="K5094">
        <v>1</v>
      </c>
      <c r="L5094" t="s">
        <v>34</v>
      </c>
      <c r="M5094" t="s">
        <v>22</v>
      </c>
      <c r="N5094" t="s">
        <v>23</v>
      </c>
      <c r="O5094" t="s">
        <v>24</v>
      </c>
      <c r="P5094">
        <v>24</v>
      </c>
      <c r="Q5094" t="s">
        <v>140</v>
      </c>
      <c r="R5094">
        <v>1538</v>
      </c>
      <c r="S5094" t="str">
        <f t="shared" si="79"/>
        <v>200K+</v>
      </c>
    </row>
    <row r="5095" spans="1:19" x14ac:dyDescent="0.3">
      <c r="A5095" t="s">
        <v>55</v>
      </c>
      <c r="B5095" t="s">
        <v>56</v>
      </c>
      <c r="C5095">
        <v>2017</v>
      </c>
      <c r="D5095" t="s">
        <v>20</v>
      </c>
      <c r="E5095" t="s">
        <v>21</v>
      </c>
      <c r="F5095">
        <v>3.2</v>
      </c>
      <c r="G5095">
        <v>84106</v>
      </c>
      <c r="H5095">
        <v>236</v>
      </c>
      <c r="I5095">
        <v>233</v>
      </c>
      <c r="J5095">
        <v>2</v>
      </c>
      <c r="K5095">
        <v>0</v>
      </c>
      <c r="L5095" t="s">
        <v>43</v>
      </c>
      <c r="M5095" t="s">
        <v>22</v>
      </c>
      <c r="N5095" t="s">
        <v>23</v>
      </c>
      <c r="O5095" t="s">
        <v>60</v>
      </c>
      <c r="P5095">
        <v>32</v>
      </c>
      <c r="Q5095" t="s">
        <v>30</v>
      </c>
      <c r="R5095">
        <v>15082</v>
      </c>
      <c r="S5095" t="str">
        <f t="shared" si="79"/>
        <v>50K-100K</v>
      </c>
    </row>
    <row r="5096" spans="1:19" x14ac:dyDescent="0.3">
      <c r="A5096" t="s">
        <v>80</v>
      </c>
      <c r="B5096" t="s">
        <v>102</v>
      </c>
      <c r="C5096">
        <v>2011</v>
      </c>
      <c r="D5096" t="s">
        <v>20</v>
      </c>
      <c r="E5096" t="s">
        <v>21</v>
      </c>
      <c r="F5096">
        <v>2.5</v>
      </c>
      <c r="G5096">
        <v>278693</v>
      </c>
      <c r="H5096">
        <v>241</v>
      </c>
      <c r="I5096">
        <v>226</v>
      </c>
      <c r="J5096">
        <v>3</v>
      </c>
      <c r="K5096">
        <v>1</v>
      </c>
      <c r="L5096" t="s">
        <v>140</v>
      </c>
      <c r="M5096" t="s">
        <v>140</v>
      </c>
      <c r="N5096" t="s">
        <v>23</v>
      </c>
      <c r="O5096" t="s">
        <v>29</v>
      </c>
      <c r="P5096">
        <v>28</v>
      </c>
      <c r="Q5096" t="s">
        <v>88</v>
      </c>
      <c r="R5096">
        <v>500</v>
      </c>
      <c r="S5096" t="str">
        <f t="shared" si="79"/>
        <v>200K+</v>
      </c>
    </row>
    <row r="5097" spans="1:19" x14ac:dyDescent="0.3">
      <c r="A5097" t="s">
        <v>18</v>
      </c>
      <c r="B5097" t="s">
        <v>70</v>
      </c>
      <c r="C5097">
        <v>2006</v>
      </c>
      <c r="D5097" t="s">
        <v>20</v>
      </c>
      <c r="E5097" t="s">
        <v>67</v>
      </c>
      <c r="F5097">
        <v>1.8</v>
      </c>
      <c r="G5097">
        <v>302356</v>
      </c>
      <c r="H5097">
        <v>144</v>
      </c>
      <c r="I5097">
        <v>149</v>
      </c>
      <c r="J5097">
        <v>5</v>
      </c>
      <c r="K5097" t="s">
        <v>140</v>
      </c>
      <c r="L5097" t="s">
        <v>34</v>
      </c>
      <c r="M5097" t="s">
        <v>140</v>
      </c>
      <c r="N5097" t="s">
        <v>45</v>
      </c>
      <c r="O5097" t="s">
        <v>29</v>
      </c>
      <c r="P5097">
        <v>34</v>
      </c>
      <c r="Q5097" t="s">
        <v>64</v>
      </c>
      <c r="R5097">
        <v>500</v>
      </c>
      <c r="S5097" t="str">
        <f t="shared" si="79"/>
        <v>200K+</v>
      </c>
    </row>
    <row r="5098" spans="1:19" x14ac:dyDescent="0.3">
      <c r="A5098" t="s">
        <v>31</v>
      </c>
      <c r="B5098" t="s">
        <v>61</v>
      </c>
      <c r="C5098">
        <v>2022</v>
      </c>
      <c r="D5098" t="s">
        <v>65</v>
      </c>
      <c r="E5098" t="s">
        <v>21</v>
      </c>
      <c r="F5098">
        <v>0</v>
      </c>
      <c r="G5098">
        <v>5020</v>
      </c>
      <c r="H5098">
        <v>332</v>
      </c>
      <c r="I5098">
        <v>365</v>
      </c>
      <c r="J5098">
        <v>1</v>
      </c>
      <c r="K5098">
        <v>0</v>
      </c>
      <c r="L5098" t="s">
        <v>43</v>
      </c>
      <c r="M5098" t="s">
        <v>35</v>
      </c>
      <c r="N5098" t="s">
        <v>45</v>
      </c>
      <c r="O5098" t="s">
        <v>29</v>
      </c>
      <c r="P5098">
        <v>117</v>
      </c>
      <c r="Q5098" t="s">
        <v>64</v>
      </c>
      <c r="R5098">
        <v>22137</v>
      </c>
      <c r="S5098" t="str">
        <f t="shared" si="79"/>
        <v>0-50K</v>
      </c>
    </row>
    <row r="5099" spans="1:19" x14ac:dyDescent="0.3">
      <c r="A5099" t="s">
        <v>49</v>
      </c>
      <c r="B5099" t="s">
        <v>50</v>
      </c>
      <c r="C5099">
        <v>2017</v>
      </c>
      <c r="D5099" t="s">
        <v>33</v>
      </c>
      <c r="E5099" t="s">
        <v>21</v>
      </c>
      <c r="F5099">
        <v>2.5</v>
      </c>
      <c r="G5099">
        <v>54497</v>
      </c>
      <c r="H5099">
        <v>202</v>
      </c>
      <c r="I5099">
        <v>192</v>
      </c>
      <c r="J5099">
        <v>3</v>
      </c>
      <c r="K5099">
        <v>0</v>
      </c>
      <c r="L5099" t="s">
        <v>43</v>
      </c>
      <c r="M5099" t="s">
        <v>28</v>
      </c>
      <c r="N5099" t="s">
        <v>45</v>
      </c>
      <c r="O5099" t="s">
        <v>29</v>
      </c>
      <c r="P5099">
        <v>32</v>
      </c>
      <c r="Q5099" t="s">
        <v>91</v>
      </c>
      <c r="R5099">
        <v>8303</v>
      </c>
      <c r="S5099" t="str">
        <f t="shared" si="79"/>
        <v>50K-100K</v>
      </c>
    </row>
    <row r="5100" spans="1:19" x14ac:dyDescent="0.3">
      <c r="A5100" t="s">
        <v>80</v>
      </c>
      <c r="B5100" t="s">
        <v>81</v>
      </c>
      <c r="C5100">
        <v>2015</v>
      </c>
      <c r="D5100" t="s">
        <v>33</v>
      </c>
      <c r="E5100" t="s">
        <v>21</v>
      </c>
      <c r="F5100">
        <v>2.5</v>
      </c>
      <c r="G5100">
        <v>118698</v>
      </c>
      <c r="H5100">
        <v>298</v>
      </c>
      <c r="I5100">
        <v>280</v>
      </c>
      <c r="J5100">
        <v>2</v>
      </c>
      <c r="K5100">
        <v>1</v>
      </c>
      <c r="L5100" t="s">
        <v>43</v>
      </c>
      <c r="M5100" t="s">
        <v>44</v>
      </c>
      <c r="N5100" t="s">
        <v>82</v>
      </c>
      <c r="O5100" t="s">
        <v>60</v>
      </c>
      <c r="P5100">
        <v>39</v>
      </c>
      <c r="Q5100" t="s">
        <v>37</v>
      </c>
      <c r="R5100">
        <v>5787</v>
      </c>
      <c r="S5100" t="str">
        <f t="shared" si="79"/>
        <v>100K-150K</v>
      </c>
    </row>
    <row r="5101" spans="1:19" x14ac:dyDescent="0.3">
      <c r="A5101" t="s">
        <v>53</v>
      </c>
      <c r="B5101" t="s">
        <v>71</v>
      </c>
      <c r="C5101">
        <v>2018</v>
      </c>
      <c r="D5101" t="s">
        <v>63</v>
      </c>
      <c r="E5101" t="s">
        <v>21</v>
      </c>
      <c r="F5101">
        <v>1.5</v>
      </c>
      <c r="G5101">
        <v>101348</v>
      </c>
      <c r="H5101">
        <v>118</v>
      </c>
      <c r="I5101">
        <v>126</v>
      </c>
      <c r="J5101">
        <v>1</v>
      </c>
      <c r="K5101">
        <v>1</v>
      </c>
      <c r="L5101" t="s">
        <v>40</v>
      </c>
      <c r="M5101" t="s">
        <v>94</v>
      </c>
      <c r="N5101" t="s">
        <v>45</v>
      </c>
      <c r="O5101" t="s">
        <v>29</v>
      </c>
      <c r="P5101">
        <v>38</v>
      </c>
      <c r="Q5101" t="s">
        <v>76</v>
      </c>
      <c r="R5101">
        <v>14767</v>
      </c>
      <c r="S5101" t="str">
        <f t="shared" si="79"/>
        <v>100K-150K</v>
      </c>
    </row>
    <row r="5102" spans="1:19" x14ac:dyDescent="0.3">
      <c r="A5102" t="s">
        <v>49</v>
      </c>
      <c r="B5102" t="s">
        <v>93</v>
      </c>
      <c r="C5102">
        <v>2013</v>
      </c>
      <c r="D5102" t="s">
        <v>20</v>
      </c>
      <c r="E5102" t="s">
        <v>21</v>
      </c>
      <c r="F5102">
        <v>3.3</v>
      </c>
      <c r="G5102">
        <v>161704</v>
      </c>
      <c r="H5102">
        <v>187</v>
      </c>
      <c r="I5102">
        <v>208</v>
      </c>
      <c r="J5102">
        <v>2</v>
      </c>
      <c r="K5102">
        <v>1</v>
      </c>
      <c r="L5102" t="s">
        <v>34</v>
      </c>
      <c r="M5102" t="s">
        <v>59</v>
      </c>
      <c r="N5102" t="s">
        <v>23</v>
      </c>
      <c r="O5102" t="s">
        <v>24</v>
      </c>
      <c r="P5102">
        <v>21</v>
      </c>
      <c r="Q5102" t="s">
        <v>37</v>
      </c>
      <c r="R5102">
        <v>4690</v>
      </c>
      <c r="S5102" t="str">
        <f t="shared" si="79"/>
        <v>150K-200K</v>
      </c>
    </row>
    <row r="5103" spans="1:19" x14ac:dyDescent="0.3">
      <c r="A5103" t="s">
        <v>26</v>
      </c>
      <c r="B5103" t="s">
        <v>68</v>
      </c>
      <c r="C5103">
        <v>2024</v>
      </c>
      <c r="D5103" t="s">
        <v>20</v>
      </c>
      <c r="E5103" t="s">
        <v>140</v>
      </c>
      <c r="F5103">
        <v>1.5</v>
      </c>
      <c r="G5103">
        <v>100</v>
      </c>
      <c r="H5103">
        <v>125</v>
      </c>
      <c r="I5103">
        <v>120</v>
      </c>
      <c r="J5103">
        <v>1</v>
      </c>
      <c r="K5103">
        <v>0</v>
      </c>
      <c r="L5103" t="s">
        <v>43</v>
      </c>
      <c r="M5103" t="s">
        <v>140</v>
      </c>
      <c r="N5103" t="s">
        <v>45</v>
      </c>
      <c r="O5103" t="s">
        <v>24</v>
      </c>
      <c r="P5103">
        <v>42</v>
      </c>
      <c r="Q5103" t="s">
        <v>140</v>
      </c>
      <c r="R5103">
        <v>23342</v>
      </c>
      <c r="S5103" t="str">
        <f t="shared" si="79"/>
        <v>0-50K</v>
      </c>
    </row>
    <row r="5104" spans="1:19" x14ac:dyDescent="0.3">
      <c r="A5104" t="s">
        <v>73</v>
      </c>
      <c r="B5104" t="s">
        <v>90</v>
      </c>
      <c r="C5104">
        <v>2012</v>
      </c>
      <c r="D5104" t="s">
        <v>20</v>
      </c>
      <c r="E5104" t="s">
        <v>21</v>
      </c>
      <c r="F5104">
        <v>2.2000000000000002</v>
      </c>
      <c r="G5104">
        <v>105212</v>
      </c>
      <c r="H5104">
        <v>185</v>
      </c>
      <c r="I5104">
        <v>187</v>
      </c>
      <c r="J5104">
        <v>4</v>
      </c>
      <c r="K5104">
        <v>1</v>
      </c>
      <c r="L5104" t="s">
        <v>34</v>
      </c>
      <c r="M5104" t="s">
        <v>94</v>
      </c>
      <c r="N5104" t="s">
        <v>45</v>
      </c>
      <c r="O5104" t="s">
        <v>29</v>
      </c>
      <c r="P5104">
        <v>39</v>
      </c>
      <c r="Q5104" t="s">
        <v>46</v>
      </c>
      <c r="R5104">
        <v>7230</v>
      </c>
      <c r="S5104" t="str">
        <f t="shared" si="79"/>
        <v>100K-150K</v>
      </c>
    </row>
    <row r="5105" spans="1:19" x14ac:dyDescent="0.3">
      <c r="A5105" t="s">
        <v>49</v>
      </c>
      <c r="B5105" t="s">
        <v>92</v>
      </c>
      <c r="C5105">
        <v>2014</v>
      </c>
      <c r="D5105" t="s">
        <v>20</v>
      </c>
      <c r="E5105" t="s">
        <v>21</v>
      </c>
      <c r="F5105">
        <v>3.3</v>
      </c>
      <c r="G5105">
        <v>104857</v>
      </c>
      <c r="H5105">
        <v>258</v>
      </c>
      <c r="I5105">
        <v>237</v>
      </c>
      <c r="J5105">
        <v>2</v>
      </c>
      <c r="K5105">
        <v>1</v>
      </c>
      <c r="L5105" t="s">
        <v>34</v>
      </c>
      <c r="M5105" t="s">
        <v>72</v>
      </c>
      <c r="N5105" t="s">
        <v>23</v>
      </c>
      <c r="O5105" t="s">
        <v>24</v>
      </c>
      <c r="P5105">
        <v>27</v>
      </c>
      <c r="Q5105" t="s">
        <v>88</v>
      </c>
      <c r="R5105">
        <v>5739</v>
      </c>
      <c r="S5105" t="str">
        <f t="shared" si="79"/>
        <v>100K-150K</v>
      </c>
    </row>
    <row r="5106" spans="1:19" x14ac:dyDescent="0.3">
      <c r="A5106" t="s">
        <v>49</v>
      </c>
      <c r="B5106" t="s">
        <v>50</v>
      </c>
      <c r="C5106">
        <v>2014</v>
      </c>
      <c r="D5106" t="s">
        <v>20</v>
      </c>
      <c r="E5106" t="s">
        <v>21</v>
      </c>
      <c r="F5106">
        <v>2</v>
      </c>
      <c r="G5106">
        <v>95396</v>
      </c>
      <c r="H5106">
        <v>155</v>
      </c>
      <c r="I5106">
        <v>142</v>
      </c>
      <c r="J5106">
        <v>3</v>
      </c>
      <c r="K5106">
        <v>1</v>
      </c>
      <c r="L5106" t="s">
        <v>43</v>
      </c>
      <c r="M5106" t="s">
        <v>72</v>
      </c>
      <c r="N5106" t="s">
        <v>45</v>
      </c>
      <c r="O5106" t="s">
        <v>29</v>
      </c>
      <c r="P5106">
        <v>34</v>
      </c>
      <c r="Q5106" t="s">
        <v>57</v>
      </c>
      <c r="R5106">
        <v>3232</v>
      </c>
      <c r="S5106" t="str">
        <f t="shared" si="79"/>
        <v>50K-100K</v>
      </c>
    </row>
    <row r="5107" spans="1:19" x14ac:dyDescent="0.3">
      <c r="A5107" t="s">
        <v>18</v>
      </c>
      <c r="B5107" t="s">
        <v>51</v>
      </c>
      <c r="C5107">
        <v>2023</v>
      </c>
      <c r="D5107" t="s">
        <v>20</v>
      </c>
      <c r="E5107" t="s">
        <v>21</v>
      </c>
      <c r="F5107">
        <v>2</v>
      </c>
      <c r="G5107">
        <v>3245</v>
      </c>
      <c r="H5107">
        <v>157</v>
      </c>
      <c r="I5107">
        <v>167</v>
      </c>
      <c r="J5107">
        <v>1</v>
      </c>
      <c r="K5107" t="s">
        <v>140</v>
      </c>
      <c r="L5107" t="s">
        <v>43</v>
      </c>
      <c r="M5107" t="s">
        <v>28</v>
      </c>
      <c r="N5107" t="s">
        <v>45</v>
      </c>
      <c r="O5107" t="s">
        <v>29</v>
      </c>
      <c r="P5107">
        <v>36</v>
      </c>
      <c r="Q5107" t="s">
        <v>76</v>
      </c>
      <c r="R5107">
        <v>40736</v>
      </c>
      <c r="S5107" t="str">
        <f t="shared" si="79"/>
        <v>0-50K</v>
      </c>
    </row>
    <row r="5108" spans="1:19" x14ac:dyDescent="0.3">
      <c r="A5108" t="s">
        <v>41</v>
      </c>
      <c r="B5108" t="s">
        <v>96</v>
      </c>
      <c r="C5108">
        <v>2019</v>
      </c>
      <c r="D5108" t="s">
        <v>20</v>
      </c>
      <c r="E5108" t="s">
        <v>21</v>
      </c>
      <c r="F5108">
        <v>2.5</v>
      </c>
      <c r="G5108">
        <v>87638</v>
      </c>
      <c r="H5108">
        <v>150</v>
      </c>
      <c r="I5108">
        <v>138</v>
      </c>
      <c r="J5108">
        <v>2</v>
      </c>
      <c r="K5108" t="s">
        <v>140</v>
      </c>
      <c r="L5108" t="s">
        <v>40</v>
      </c>
      <c r="M5108" t="s">
        <v>59</v>
      </c>
      <c r="N5108" t="s">
        <v>45</v>
      </c>
      <c r="O5108" t="s">
        <v>24</v>
      </c>
      <c r="P5108">
        <v>33</v>
      </c>
      <c r="Q5108" t="s">
        <v>25</v>
      </c>
      <c r="R5108">
        <v>6250</v>
      </c>
      <c r="S5108" t="str">
        <f t="shared" si="79"/>
        <v>50K-100K</v>
      </c>
    </row>
    <row r="5109" spans="1:19" x14ac:dyDescent="0.3">
      <c r="A5109" t="s">
        <v>49</v>
      </c>
      <c r="B5109" t="s">
        <v>93</v>
      </c>
      <c r="C5109">
        <v>2011</v>
      </c>
      <c r="D5109" t="s">
        <v>20</v>
      </c>
      <c r="E5109" t="s">
        <v>21</v>
      </c>
      <c r="F5109">
        <v>2.4</v>
      </c>
      <c r="G5109">
        <v>229610</v>
      </c>
      <c r="H5109">
        <v>196</v>
      </c>
      <c r="I5109">
        <v>196</v>
      </c>
      <c r="J5109">
        <v>3</v>
      </c>
      <c r="K5109">
        <v>0</v>
      </c>
      <c r="L5109" t="s">
        <v>140</v>
      </c>
      <c r="M5109" t="s">
        <v>72</v>
      </c>
      <c r="N5109" t="s">
        <v>23</v>
      </c>
      <c r="O5109" t="s">
        <v>24</v>
      </c>
      <c r="P5109">
        <v>32</v>
      </c>
      <c r="Q5109" t="s">
        <v>64</v>
      </c>
      <c r="R5109">
        <v>500</v>
      </c>
      <c r="S5109" t="str">
        <f t="shared" si="79"/>
        <v>200K+</v>
      </c>
    </row>
    <row r="5110" spans="1:19" x14ac:dyDescent="0.3">
      <c r="A5110" t="s">
        <v>55</v>
      </c>
      <c r="B5110" t="s">
        <v>75</v>
      </c>
      <c r="C5110">
        <v>2023</v>
      </c>
      <c r="D5110" t="s">
        <v>20</v>
      </c>
      <c r="E5110" t="s">
        <v>21</v>
      </c>
      <c r="F5110">
        <v>2</v>
      </c>
      <c r="G5110">
        <v>3288</v>
      </c>
      <c r="H5110">
        <v>148</v>
      </c>
      <c r="I5110">
        <v>141</v>
      </c>
      <c r="J5110">
        <v>1</v>
      </c>
      <c r="K5110" t="s">
        <v>140</v>
      </c>
      <c r="L5110" t="s">
        <v>40</v>
      </c>
      <c r="M5110" t="s">
        <v>22</v>
      </c>
      <c r="N5110" t="s">
        <v>45</v>
      </c>
      <c r="O5110" t="s">
        <v>29</v>
      </c>
      <c r="P5110">
        <v>35</v>
      </c>
      <c r="Q5110" t="s">
        <v>57</v>
      </c>
      <c r="R5110">
        <v>8310</v>
      </c>
      <c r="S5110" t="str">
        <f t="shared" si="79"/>
        <v>0-50K</v>
      </c>
    </row>
    <row r="5111" spans="1:19" x14ac:dyDescent="0.3">
      <c r="A5111" t="s">
        <v>73</v>
      </c>
      <c r="B5111" t="s">
        <v>90</v>
      </c>
      <c r="C5111">
        <v>2017</v>
      </c>
      <c r="D5111" t="s">
        <v>33</v>
      </c>
      <c r="E5111" t="s">
        <v>21</v>
      </c>
      <c r="F5111">
        <v>1.5</v>
      </c>
      <c r="G5111">
        <v>69481</v>
      </c>
      <c r="H5111">
        <v>103</v>
      </c>
      <c r="I5111">
        <v>89</v>
      </c>
      <c r="J5111">
        <v>2</v>
      </c>
      <c r="K5111">
        <v>0</v>
      </c>
      <c r="L5111" t="s">
        <v>40</v>
      </c>
      <c r="M5111" t="s">
        <v>59</v>
      </c>
      <c r="N5111" t="s">
        <v>45</v>
      </c>
      <c r="O5111" t="s">
        <v>29</v>
      </c>
      <c r="P5111">
        <v>56</v>
      </c>
      <c r="Q5111" t="s">
        <v>46</v>
      </c>
      <c r="R5111">
        <v>16760</v>
      </c>
      <c r="S5111" t="str">
        <f t="shared" si="79"/>
        <v>50K-100K</v>
      </c>
    </row>
    <row r="5112" spans="1:19" x14ac:dyDescent="0.3">
      <c r="A5112" t="s">
        <v>18</v>
      </c>
      <c r="B5112" t="s">
        <v>66</v>
      </c>
      <c r="C5112">
        <v>2024</v>
      </c>
      <c r="D5112" t="s">
        <v>20</v>
      </c>
      <c r="E5112" t="s">
        <v>21</v>
      </c>
      <c r="F5112">
        <v>2.2999999999999998</v>
      </c>
      <c r="G5112">
        <v>100</v>
      </c>
      <c r="H5112">
        <v>187</v>
      </c>
      <c r="I5112">
        <v>165</v>
      </c>
      <c r="J5112">
        <v>1</v>
      </c>
      <c r="K5112" t="s">
        <v>140</v>
      </c>
      <c r="L5112" t="s">
        <v>34</v>
      </c>
      <c r="M5112" t="s">
        <v>28</v>
      </c>
      <c r="N5112" t="s">
        <v>23</v>
      </c>
      <c r="O5112" t="s">
        <v>29</v>
      </c>
      <c r="P5112">
        <v>38</v>
      </c>
      <c r="Q5112" t="s">
        <v>64</v>
      </c>
      <c r="R5112">
        <v>50059</v>
      </c>
      <c r="S5112" t="str">
        <f t="shared" si="79"/>
        <v>0-50K</v>
      </c>
    </row>
    <row r="5113" spans="1:19" x14ac:dyDescent="0.3">
      <c r="A5113" t="s">
        <v>41</v>
      </c>
      <c r="B5113" t="s">
        <v>62</v>
      </c>
      <c r="C5113">
        <v>2022</v>
      </c>
      <c r="D5113" t="s">
        <v>20</v>
      </c>
      <c r="E5113" t="s">
        <v>140</v>
      </c>
      <c r="F5113">
        <v>3.2</v>
      </c>
      <c r="G5113">
        <v>19746</v>
      </c>
      <c r="H5113">
        <v>263</v>
      </c>
      <c r="I5113">
        <v>262</v>
      </c>
      <c r="J5113">
        <v>1</v>
      </c>
      <c r="K5113">
        <v>0</v>
      </c>
      <c r="L5113" t="s">
        <v>43</v>
      </c>
      <c r="M5113" t="s">
        <v>44</v>
      </c>
      <c r="N5113" t="s">
        <v>23</v>
      </c>
      <c r="O5113" t="s">
        <v>29</v>
      </c>
      <c r="P5113">
        <v>26</v>
      </c>
      <c r="Q5113" t="s">
        <v>25</v>
      </c>
      <c r="R5113">
        <v>23495</v>
      </c>
      <c r="S5113" t="str">
        <f t="shared" si="79"/>
        <v>0-50K</v>
      </c>
    </row>
    <row r="5114" spans="1:19" x14ac:dyDescent="0.3">
      <c r="A5114" t="s">
        <v>31</v>
      </c>
      <c r="B5114" t="s">
        <v>61</v>
      </c>
      <c r="C5114">
        <v>2006</v>
      </c>
      <c r="D5114" t="s">
        <v>20</v>
      </c>
      <c r="E5114" t="s">
        <v>21</v>
      </c>
      <c r="F5114">
        <v>1.6</v>
      </c>
      <c r="G5114">
        <v>182498</v>
      </c>
      <c r="H5114">
        <v>132</v>
      </c>
      <c r="I5114">
        <v>126</v>
      </c>
      <c r="J5114">
        <v>4</v>
      </c>
      <c r="K5114">
        <v>1</v>
      </c>
      <c r="L5114" t="s">
        <v>43</v>
      </c>
      <c r="M5114" t="s">
        <v>52</v>
      </c>
      <c r="N5114" t="s">
        <v>45</v>
      </c>
      <c r="O5114" t="s">
        <v>29</v>
      </c>
      <c r="P5114">
        <v>37</v>
      </c>
      <c r="Q5114" t="s">
        <v>88</v>
      </c>
      <c r="R5114">
        <v>500</v>
      </c>
      <c r="S5114" t="str">
        <f t="shared" si="79"/>
        <v>150K-200K</v>
      </c>
    </row>
    <row r="5115" spans="1:19" x14ac:dyDescent="0.3">
      <c r="A5115" t="s">
        <v>80</v>
      </c>
      <c r="B5115" t="s">
        <v>83</v>
      </c>
      <c r="C5115">
        <v>2013</v>
      </c>
      <c r="D5115" t="s">
        <v>20</v>
      </c>
      <c r="E5115" t="s">
        <v>21</v>
      </c>
      <c r="F5115">
        <v>3.9</v>
      </c>
      <c r="G5115">
        <v>84038</v>
      </c>
      <c r="H5115">
        <v>187</v>
      </c>
      <c r="I5115">
        <v>262</v>
      </c>
      <c r="J5115">
        <v>2</v>
      </c>
      <c r="K5115" t="s">
        <v>140</v>
      </c>
      <c r="L5115" t="s">
        <v>40</v>
      </c>
      <c r="M5115" t="s">
        <v>28</v>
      </c>
      <c r="N5115" t="s">
        <v>84</v>
      </c>
      <c r="O5115" t="s">
        <v>60</v>
      </c>
      <c r="P5115">
        <v>25</v>
      </c>
      <c r="Q5115" t="s">
        <v>64</v>
      </c>
      <c r="R5115">
        <v>7345</v>
      </c>
      <c r="S5115" t="str">
        <f t="shared" si="79"/>
        <v>50K-100K</v>
      </c>
    </row>
    <row r="5116" spans="1:19" x14ac:dyDescent="0.3">
      <c r="A5116" t="s">
        <v>73</v>
      </c>
      <c r="B5116" t="s">
        <v>74</v>
      </c>
      <c r="C5116">
        <v>2020</v>
      </c>
      <c r="D5116" t="s">
        <v>33</v>
      </c>
      <c r="E5116" t="s">
        <v>21</v>
      </c>
      <c r="F5116">
        <v>3</v>
      </c>
      <c r="G5116">
        <v>5713</v>
      </c>
      <c r="H5116">
        <v>187</v>
      </c>
      <c r="I5116">
        <v>197</v>
      </c>
      <c r="J5116">
        <v>3</v>
      </c>
      <c r="K5116" t="s">
        <v>140</v>
      </c>
      <c r="L5116" t="s">
        <v>43</v>
      </c>
      <c r="M5116" t="s">
        <v>59</v>
      </c>
      <c r="N5116" t="s">
        <v>23</v>
      </c>
      <c r="O5116" t="s">
        <v>24</v>
      </c>
      <c r="P5116">
        <v>44</v>
      </c>
      <c r="Q5116" t="s">
        <v>37</v>
      </c>
      <c r="R5116">
        <v>39601</v>
      </c>
      <c r="S5116" t="str">
        <f t="shared" si="79"/>
        <v>0-50K</v>
      </c>
    </row>
    <row r="5117" spans="1:19" x14ac:dyDescent="0.3">
      <c r="A5117" t="s">
        <v>26</v>
      </c>
      <c r="B5117" t="s">
        <v>58</v>
      </c>
      <c r="C5117">
        <v>2018</v>
      </c>
      <c r="D5117" t="s">
        <v>20</v>
      </c>
      <c r="E5117" t="s">
        <v>21</v>
      </c>
      <c r="F5117">
        <v>2.5</v>
      </c>
      <c r="G5117">
        <v>22065</v>
      </c>
      <c r="H5117">
        <v>209</v>
      </c>
      <c r="I5117">
        <v>212</v>
      </c>
      <c r="J5117">
        <v>2</v>
      </c>
      <c r="K5117">
        <v>0</v>
      </c>
      <c r="L5117" t="s">
        <v>34</v>
      </c>
      <c r="M5117" t="s">
        <v>72</v>
      </c>
      <c r="N5117" t="s">
        <v>23</v>
      </c>
      <c r="O5117" t="s">
        <v>29</v>
      </c>
      <c r="P5117">
        <v>32</v>
      </c>
      <c r="Q5117" t="s">
        <v>46</v>
      </c>
      <c r="R5117">
        <v>18367</v>
      </c>
      <c r="S5117" t="str">
        <f t="shared" si="79"/>
        <v>0-50K</v>
      </c>
    </row>
    <row r="5118" spans="1:19" x14ac:dyDescent="0.3">
      <c r="A5118" t="s">
        <v>26</v>
      </c>
      <c r="B5118" t="s">
        <v>58</v>
      </c>
      <c r="C5118">
        <v>2009</v>
      </c>
      <c r="D5118" t="s">
        <v>20</v>
      </c>
      <c r="E5118" t="s">
        <v>21</v>
      </c>
      <c r="F5118">
        <v>3.4</v>
      </c>
      <c r="G5118">
        <v>276625</v>
      </c>
      <c r="H5118">
        <v>246</v>
      </c>
      <c r="I5118">
        <v>225</v>
      </c>
      <c r="J5118">
        <v>5</v>
      </c>
      <c r="K5118">
        <v>0</v>
      </c>
      <c r="L5118" t="s">
        <v>43</v>
      </c>
      <c r="M5118" t="s">
        <v>59</v>
      </c>
      <c r="N5118" t="s">
        <v>23</v>
      </c>
      <c r="O5118" t="s">
        <v>29</v>
      </c>
      <c r="P5118">
        <v>25</v>
      </c>
      <c r="Q5118" t="s">
        <v>91</v>
      </c>
      <c r="R5118">
        <v>500</v>
      </c>
      <c r="S5118" t="str">
        <f t="shared" si="79"/>
        <v>200K+</v>
      </c>
    </row>
    <row r="5119" spans="1:19" x14ac:dyDescent="0.3">
      <c r="A5119" t="s">
        <v>49</v>
      </c>
      <c r="B5119" t="s">
        <v>100</v>
      </c>
      <c r="C5119">
        <v>2006</v>
      </c>
      <c r="D5119" t="s">
        <v>20</v>
      </c>
      <c r="E5119" t="s">
        <v>140</v>
      </c>
      <c r="F5119">
        <v>1.6</v>
      </c>
      <c r="G5119">
        <v>97646</v>
      </c>
      <c r="H5119">
        <v>116</v>
      </c>
      <c r="I5119">
        <v>100</v>
      </c>
      <c r="J5119">
        <v>4</v>
      </c>
      <c r="K5119">
        <v>1</v>
      </c>
      <c r="L5119" t="s">
        <v>40</v>
      </c>
      <c r="M5119" t="s">
        <v>59</v>
      </c>
      <c r="N5119" t="s">
        <v>45</v>
      </c>
      <c r="O5119" t="s">
        <v>24</v>
      </c>
      <c r="P5119">
        <v>42</v>
      </c>
      <c r="Q5119" t="s">
        <v>140</v>
      </c>
      <c r="R5119">
        <v>500</v>
      </c>
      <c r="S5119" t="str">
        <f t="shared" si="79"/>
        <v>50K-100K</v>
      </c>
    </row>
    <row r="5120" spans="1:19" x14ac:dyDescent="0.3">
      <c r="A5120" t="s">
        <v>73</v>
      </c>
      <c r="B5120" t="s">
        <v>87</v>
      </c>
      <c r="C5120">
        <v>2020</v>
      </c>
      <c r="D5120" t="s">
        <v>33</v>
      </c>
      <c r="E5120" t="s">
        <v>21</v>
      </c>
      <c r="F5120">
        <v>2.6</v>
      </c>
      <c r="G5120">
        <v>62916</v>
      </c>
      <c r="H5120">
        <v>209</v>
      </c>
      <c r="I5120">
        <v>189</v>
      </c>
      <c r="J5120">
        <v>2</v>
      </c>
      <c r="K5120">
        <v>0</v>
      </c>
      <c r="L5120" t="s">
        <v>43</v>
      </c>
      <c r="M5120" t="s">
        <v>52</v>
      </c>
      <c r="N5120" t="s">
        <v>23</v>
      </c>
      <c r="O5120" t="s">
        <v>24</v>
      </c>
      <c r="P5120">
        <v>44</v>
      </c>
      <c r="Q5120" t="s">
        <v>76</v>
      </c>
      <c r="R5120">
        <v>30306</v>
      </c>
      <c r="S5120" t="str">
        <f t="shared" si="79"/>
        <v>50K-100K</v>
      </c>
    </row>
    <row r="5121" spans="1:19" x14ac:dyDescent="0.3">
      <c r="A5121" t="s">
        <v>18</v>
      </c>
      <c r="B5121" t="s">
        <v>19</v>
      </c>
      <c r="C5121">
        <v>2011</v>
      </c>
      <c r="D5121" t="s">
        <v>63</v>
      </c>
      <c r="E5121" t="s">
        <v>140</v>
      </c>
      <c r="F5121">
        <v>3.1</v>
      </c>
      <c r="G5121">
        <v>144017</v>
      </c>
      <c r="H5121">
        <v>236</v>
      </c>
      <c r="I5121">
        <v>187</v>
      </c>
      <c r="J5121">
        <v>3</v>
      </c>
      <c r="K5121">
        <v>1</v>
      </c>
      <c r="L5121" t="s">
        <v>43</v>
      </c>
      <c r="M5121" t="s">
        <v>72</v>
      </c>
      <c r="N5121" t="s">
        <v>23</v>
      </c>
      <c r="O5121" t="s">
        <v>60</v>
      </c>
      <c r="P5121">
        <v>23</v>
      </c>
      <c r="Q5121" t="s">
        <v>140</v>
      </c>
      <c r="R5121">
        <v>11433</v>
      </c>
      <c r="S5121" t="str">
        <f t="shared" si="79"/>
        <v>100K-150K</v>
      </c>
    </row>
    <row r="5122" spans="1:19" x14ac:dyDescent="0.3">
      <c r="A5122" t="s">
        <v>38</v>
      </c>
      <c r="B5122" t="s">
        <v>86</v>
      </c>
      <c r="C5122">
        <v>2024</v>
      </c>
      <c r="D5122" t="s">
        <v>20</v>
      </c>
      <c r="E5122" t="s">
        <v>21</v>
      </c>
      <c r="F5122">
        <v>2.5</v>
      </c>
      <c r="G5122">
        <v>4366</v>
      </c>
      <c r="H5122">
        <v>314</v>
      </c>
      <c r="I5122">
        <v>309</v>
      </c>
      <c r="J5122">
        <v>1</v>
      </c>
      <c r="K5122">
        <v>0</v>
      </c>
      <c r="L5122" t="s">
        <v>34</v>
      </c>
      <c r="M5122" t="s">
        <v>44</v>
      </c>
      <c r="N5122" t="s">
        <v>84</v>
      </c>
      <c r="O5122" t="s">
        <v>95</v>
      </c>
      <c r="P5122">
        <v>21</v>
      </c>
      <c r="Q5122" t="s">
        <v>37</v>
      </c>
      <c r="R5122">
        <v>34862</v>
      </c>
      <c r="S5122" t="str">
        <f t="shared" ref="S5122:S5185" si="80">IF(G5122&lt;=50000,"0-50K",IF(G5122&lt;=100000,"50K-100K",IF(G5122&lt;=150000,"100K-150K",IF(G5122&lt;=200000,"150K-200K","200K+"))))</f>
        <v>0-50K</v>
      </c>
    </row>
    <row r="5123" spans="1:19" x14ac:dyDescent="0.3">
      <c r="A5123" t="s">
        <v>18</v>
      </c>
      <c r="B5123" t="s">
        <v>19</v>
      </c>
      <c r="C5123">
        <v>2011</v>
      </c>
      <c r="D5123" t="s">
        <v>63</v>
      </c>
      <c r="E5123" t="s">
        <v>140</v>
      </c>
      <c r="F5123">
        <v>3.2</v>
      </c>
      <c r="G5123">
        <v>392225</v>
      </c>
      <c r="H5123">
        <v>244</v>
      </c>
      <c r="I5123">
        <v>214</v>
      </c>
      <c r="J5123">
        <v>3</v>
      </c>
      <c r="K5123">
        <v>1</v>
      </c>
      <c r="L5123" t="s">
        <v>34</v>
      </c>
      <c r="M5123" t="s">
        <v>28</v>
      </c>
      <c r="N5123" t="s">
        <v>23</v>
      </c>
      <c r="O5123" t="s">
        <v>24</v>
      </c>
      <c r="P5123">
        <v>26</v>
      </c>
      <c r="Q5123" t="s">
        <v>57</v>
      </c>
      <c r="R5123">
        <v>917</v>
      </c>
      <c r="S5123" t="str">
        <f t="shared" si="80"/>
        <v>200K+</v>
      </c>
    </row>
    <row r="5124" spans="1:19" x14ac:dyDescent="0.3">
      <c r="A5124" t="s">
        <v>31</v>
      </c>
      <c r="B5124" t="s">
        <v>32</v>
      </c>
      <c r="C5124">
        <v>2015</v>
      </c>
      <c r="D5124" t="s">
        <v>20</v>
      </c>
      <c r="E5124" t="s">
        <v>21</v>
      </c>
      <c r="F5124">
        <v>2.5</v>
      </c>
      <c r="G5124">
        <v>156970</v>
      </c>
      <c r="H5124">
        <v>202</v>
      </c>
      <c r="I5124">
        <v>187</v>
      </c>
      <c r="J5124">
        <v>2</v>
      </c>
      <c r="K5124">
        <v>0</v>
      </c>
      <c r="L5124" t="s">
        <v>43</v>
      </c>
      <c r="M5124" t="s">
        <v>52</v>
      </c>
      <c r="N5124" t="s">
        <v>36</v>
      </c>
      <c r="O5124" t="s">
        <v>29</v>
      </c>
      <c r="P5124">
        <v>31</v>
      </c>
      <c r="Q5124" t="s">
        <v>140</v>
      </c>
      <c r="R5124">
        <v>3069</v>
      </c>
      <c r="S5124" t="str">
        <f t="shared" si="80"/>
        <v>150K-200K</v>
      </c>
    </row>
    <row r="5125" spans="1:19" x14ac:dyDescent="0.3">
      <c r="A5125" t="s">
        <v>41</v>
      </c>
      <c r="B5125" t="s">
        <v>96</v>
      </c>
      <c r="C5125">
        <v>2022</v>
      </c>
      <c r="D5125" t="s">
        <v>20</v>
      </c>
      <c r="E5125" t="s">
        <v>140</v>
      </c>
      <c r="F5125">
        <v>1.6</v>
      </c>
      <c r="G5125">
        <v>439</v>
      </c>
      <c r="H5125">
        <v>134</v>
      </c>
      <c r="I5125">
        <v>115</v>
      </c>
      <c r="J5125">
        <v>1</v>
      </c>
      <c r="K5125">
        <v>0</v>
      </c>
      <c r="L5125" t="s">
        <v>34</v>
      </c>
      <c r="M5125" t="s">
        <v>140</v>
      </c>
      <c r="N5125" t="s">
        <v>45</v>
      </c>
      <c r="O5125" t="s">
        <v>29</v>
      </c>
      <c r="P5125">
        <v>38</v>
      </c>
      <c r="Q5125" t="s">
        <v>48</v>
      </c>
      <c r="R5125">
        <v>18030</v>
      </c>
      <c r="S5125" t="str">
        <f t="shared" si="80"/>
        <v>0-50K</v>
      </c>
    </row>
    <row r="5126" spans="1:19" x14ac:dyDescent="0.3">
      <c r="A5126" t="s">
        <v>53</v>
      </c>
      <c r="B5126" t="s">
        <v>54</v>
      </c>
      <c r="C5126">
        <v>2019</v>
      </c>
      <c r="D5126" t="s">
        <v>20</v>
      </c>
      <c r="E5126" t="s">
        <v>21</v>
      </c>
      <c r="F5126">
        <v>2.9</v>
      </c>
      <c r="G5126">
        <v>27080</v>
      </c>
      <c r="H5126">
        <v>212</v>
      </c>
      <c r="I5126">
        <v>187</v>
      </c>
      <c r="J5126">
        <v>1</v>
      </c>
      <c r="K5126">
        <v>0</v>
      </c>
      <c r="L5126" t="s">
        <v>40</v>
      </c>
      <c r="M5126" t="s">
        <v>140</v>
      </c>
      <c r="N5126" t="s">
        <v>23</v>
      </c>
      <c r="O5126" t="s">
        <v>24</v>
      </c>
      <c r="P5126">
        <v>23</v>
      </c>
      <c r="Q5126" t="s">
        <v>57</v>
      </c>
      <c r="R5126">
        <v>25563</v>
      </c>
      <c r="S5126" t="str">
        <f t="shared" si="80"/>
        <v>0-50K</v>
      </c>
    </row>
    <row r="5127" spans="1:19" x14ac:dyDescent="0.3">
      <c r="A5127" t="s">
        <v>55</v>
      </c>
      <c r="B5127" t="s">
        <v>75</v>
      </c>
      <c r="C5127">
        <v>2019</v>
      </c>
      <c r="D5127" t="s">
        <v>20</v>
      </c>
      <c r="E5127" t="s">
        <v>21</v>
      </c>
      <c r="F5127">
        <v>1.8</v>
      </c>
      <c r="G5127">
        <v>23122</v>
      </c>
      <c r="H5127">
        <v>141</v>
      </c>
      <c r="I5127">
        <v>187</v>
      </c>
      <c r="J5127">
        <v>2</v>
      </c>
      <c r="K5127">
        <v>0</v>
      </c>
      <c r="L5127" t="s">
        <v>140</v>
      </c>
      <c r="M5127" t="s">
        <v>35</v>
      </c>
      <c r="N5127" t="s">
        <v>45</v>
      </c>
      <c r="O5127" t="s">
        <v>29</v>
      </c>
      <c r="P5127">
        <v>36</v>
      </c>
      <c r="Q5127" t="s">
        <v>76</v>
      </c>
      <c r="R5127">
        <v>13502</v>
      </c>
      <c r="S5127" t="str">
        <f t="shared" si="80"/>
        <v>0-50K</v>
      </c>
    </row>
    <row r="5128" spans="1:19" x14ac:dyDescent="0.3">
      <c r="A5128" t="s">
        <v>41</v>
      </c>
      <c r="B5128" t="s">
        <v>103</v>
      </c>
      <c r="C5128">
        <v>2019</v>
      </c>
      <c r="D5128" t="s">
        <v>20</v>
      </c>
      <c r="E5128" t="s">
        <v>21</v>
      </c>
      <c r="F5128">
        <v>2.5</v>
      </c>
      <c r="G5128">
        <v>104070</v>
      </c>
      <c r="H5128">
        <v>255</v>
      </c>
      <c r="I5128">
        <v>247</v>
      </c>
      <c r="J5128">
        <v>1</v>
      </c>
      <c r="K5128">
        <v>1</v>
      </c>
      <c r="L5128" t="s">
        <v>140</v>
      </c>
      <c r="M5128" t="s">
        <v>94</v>
      </c>
      <c r="N5128" t="s">
        <v>23</v>
      </c>
      <c r="O5128" t="s">
        <v>24</v>
      </c>
      <c r="P5128">
        <v>21</v>
      </c>
      <c r="Q5128" t="s">
        <v>46</v>
      </c>
      <c r="R5128">
        <v>14274</v>
      </c>
      <c r="S5128" t="str">
        <f t="shared" si="80"/>
        <v>100K-150K</v>
      </c>
    </row>
    <row r="5129" spans="1:19" x14ac:dyDescent="0.3">
      <c r="A5129" t="s">
        <v>73</v>
      </c>
      <c r="B5129" t="s">
        <v>90</v>
      </c>
      <c r="C5129">
        <v>2006</v>
      </c>
      <c r="D5129" t="s">
        <v>20</v>
      </c>
      <c r="E5129" t="s">
        <v>67</v>
      </c>
      <c r="F5129">
        <v>2.1</v>
      </c>
      <c r="G5129">
        <v>252572</v>
      </c>
      <c r="H5129">
        <v>156</v>
      </c>
      <c r="I5129">
        <v>147</v>
      </c>
      <c r="J5129">
        <v>4</v>
      </c>
      <c r="K5129">
        <v>0</v>
      </c>
      <c r="L5129" t="s">
        <v>34</v>
      </c>
      <c r="M5129" t="s">
        <v>52</v>
      </c>
      <c r="N5129" t="s">
        <v>45</v>
      </c>
      <c r="O5129" t="s">
        <v>24</v>
      </c>
      <c r="P5129">
        <v>27</v>
      </c>
      <c r="Q5129" t="s">
        <v>64</v>
      </c>
      <c r="R5129">
        <v>500</v>
      </c>
      <c r="S5129" t="str">
        <f t="shared" si="80"/>
        <v>200K+</v>
      </c>
    </row>
    <row r="5130" spans="1:19" x14ac:dyDescent="0.3">
      <c r="A5130" t="s">
        <v>38</v>
      </c>
      <c r="B5130" t="s">
        <v>39</v>
      </c>
      <c r="C5130">
        <v>2005</v>
      </c>
      <c r="D5130" t="s">
        <v>20</v>
      </c>
      <c r="E5130" t="s">
        <v>140</v>
      </c>
      <c r="F5130">
        <v>3.4</v>
      </c>
      <c r="G5130">
        <v>100</v>
      </c>
      <c r="H5130">
        <v>251</v>
      </c>
      <c r="I5130">
        <v>229</v>
      </c>
      <c r="J5130">
        <v>4</v>
      </c>
      <c r="K5130">
        <v>0</v>
      </c>
      <c r="L5130" t="s">
        <v>140</v>
      </c>
      <c r="M5130" t="s">
        <v>52</v>
      </c>
      <c r="N5130" t="s">
        <v>23</v>
      </c>
      <c r="O5130" t="s">
        <v>24</v>
      </c>
      <c r="P5130">
        <v>28</v>
      </c>
      <c r="Q5130" t="s">
        <v>91</v>
      </c>
      <c r="R5130">
        <v>9923</v>
      </c>
      <c r="S5130" t="str">
        <f t="shared" si="80"/>
        <v>0-50K</v>
      </c>
    </row>
    <row r="5131" spans="1:19" x14ac:dyDescent="0.3">
      <c r="A5131" t="s">
        <v>38</v>
      </c>
      <c r="B5131" t="s">
        <v>39</v>
      </c>
      <c r="C5131">
        <v>2018</v>
      </c>
      <c r="D5131" t="s">
        <v>20</v>
      </c>
      <c r="E5131" t="s">
        <v>21</v>
      </c>
      <c r="F5131">
        <v>2.2999999999999998</v>
      </c>
      <c r="G5131">
        <v>32808</v>
      </c>
      <c r="H5131">
        <v>192</v>
      </c>
      <c r="I5131">
        <v>181</v>
      </c>
      <c r="J5131">
        <v>1</v>
      </c>
      <c r="K5131" t="s">
        <v>140</v>
      </c>
      <c r="L5131" t="s">
        <v>140</v>
      </c>
      <c r="M5131" t="s">
        <v>59</v>
      </c>
      <c r="N5131" t="s">
        <v>23</v>
      </c>
      <c r="O5131" t="s">
        <v>24</v>
      </c>
      <c r="P5131">
        <v>34</v>
      </c>
      <c r="Q5131" t="s">
        <v>140</v>
      </c>
      <c r="R5131">
        <v>29396</v>
      </c>
      <c r="S5131" t="str">
        <f t="shared" si="80"/>
        <v>0-50K</v>
      </c>
    </row>
    <row r="5132" spans="1:19" x14ac:dyDescent="0.3">
      <c r="A5132" t="s">
        <v>26</v>
      </c>
      <c r="B5132" t="s">
        <v>58</v>
      </c>
      <c r="C5132">
        <v>2023</v>
      </c>
      <c r="D5132" t="s">
        <v>20</v>
      </c>
      <c r="E5132" t="s">
        <v>21</v>
      </c>
      <c r="F5132">
        <v>2.5</v>
      </c>
      <c r="G5132">
        <v>2514</v>
      </c>
      <c r="H5132">
        <v>175</v>
      </c>
      <c r="I5132">
        <v>154</v>
      </c>
      <c r="J5132">
        <v>1</v>
      </c>
      <c r="K5132" t="s">
        <v>140</v>
      </c>
      <c r="L5132" t="s">
        <v>43</v>
      </c>
      <c r="M5132" t="s">
        <v>28</v>
      </c>
      <c r="N5132" t="s">
        <v>23</v>
      </c>
      <c r="O5132" t="s">
        <v>60</v>
      </c>
      <c r="P5132">
        <v>28</v>
      </c>
      <c r="Q5132" t="s">
        <v>91</v>
      </c>
      <c r="R5132">
        <v>30353</v>
      </c>
      <c r="S5132" t="str">
        <f t="shared" si="80"/>
        <v>0-50K</v>
      </c>
    </row>
    <row r="5133" spans="1:19" x14ac:dyDescent="0.3">
      <c r="A5133" t="s">
        <v>49</v>
      </c>
      <c r="B5133" t="s">
        <v>50</v>
      </c>
      <c r="C5133">
        <v>2017</v>
      </c>
      <c r="D5133" t="s">
        <v>20</v>
      </c>
      <c r="E5133" t="s">
        <v>21</v>
      </c>
      <c r="F5133">
        <v>2.5</v>
      </c>
      <c r="G5133">
        <v>107935</v>
      </c>
      <c r="H5133">
        <v>204</v>
      </c>
      <c r="I5133">
        <v>205</v>
      </c>
      <c r="J5133">
        <v>2</v>
      </c>
      <c r="K5133">
        <v>0</v>
      </c>
      <c r="L5133" t="s">
        <v>140</v>
      </c>
      <c r="M5133" t="s">
        <v>140</v>
      </c>
      <c r="N5133" t="s">
        <v>45</v>
      </c>
      <c r="O5133" t="s">
        <v>29</v>
      </c>
      <c r="P5133">
        <v>22</v>
      </c>
      <c r="Q5133" t="s">
        <v>140</v>
      </c>
      <c r="R5133">
        <v>5758</v>
      </c>
      <c r="S5133" t="str">
        <f t="shared" si="80"/>
        <v>100K-150K</v>
      </c>
    </row>
    <row r="5134" spans="1:19" x14ac:dyDescent="0.3">
      <c r="A5134" t="s">
        <v>49</v>
      </c>
      <c r="B5134" t="s">
        <v>93</v>
      </c>
      <c r="C5134">
        <v>2005</v>
      </c>
      <c r="D5134" t="s">
        <v>63</v>
      </c>
      <c r="E5134" t="s">
        <v>21</v>
      </c>
      <c r="F5134">
        <v>3.3</v>
      </c>
      <c r="G5134">
        <v>181341</v>
      </c>
      <c r="H5134">
        <v>251</v>
      </c>
      <c r="I5134">
        <v>234</v>
      </c>
      <c r="J5134">
        <v>5</v>
      </c>
      <c r="K5134" t="s">
        <v>140</v>
      </c>
      <c r="L5134" t="s">
        <v>40</v>
      </c>
      <c r="M5134" t="s">
        <v>28</v>
      </c>
      <c r="N5134" t="s">
        <v>23</v>
      </c>
      <c r="O5134" t="s">
        <v>24</v>
      </c>
      <c r="P5134">
        <v>29</v>
      </c>
      <c r="Q5134" t="s">
        <v>76</v>
      </c>
      <c r="R5134">
        <v>500</v>
      </c>
      <c r="S5134" t="str">
        <f t="shared" si="80"/>
        <v>150K-200K</v>
      </c>
    </row>
    <row r="5135" spans="1:19" x14ac:dyDescent="0.3">
      <c r="A5135" t="s">
        <v>26</v>
      </c>
      <c r="B5135" t="s">
        <v>58</v>
      </c>
      <c r="C5135">
        <v>2015</v>
      </c>
      <c r="D5135" t="s">
        <v>63</v>
      </c>
      <c r="E5135" t="s">
        <v>140</v>
      </c>
      <c r="F5135">
        <v>2.6</v>
      </c>
      <c r="G5135">
        <v>110403</v>
      </c>
      <c r="H5135">
        <v>218</v>
      </c>
      <c r="I5135">
        <v>187</v>
      </c>
      <c r="J5135">
        <v>3</v>
      </c>
      <c r="K5135">
        <v>0</v>
      </c>
      <c r="L5135" t="s">
        <v>34</v>
      </c>
      <c r="M5135" t="s">
        <v>22</v>
      </c>
      <c r="N5135" t="s">
        <v>23</v>
      </c>
      <c r="O5135" t="s">
        <v>24</v>
      </c>
      <c r="P5135">
        <v>32</v>
      </c>
      <c r="Q5135" t="s">
        <v>76</v>
      </c>
      <c r="R5135">
        <v>9077</v>
      </c>
      <c r="S5135" t="str">
        <f t="shared" si="80"/>
        <v>100K-150K</v>
      </c>
    </row>
    <row r="5136" spans="1:19" x14ac:dyDescent="0.3">
      <c r="A5136" t="s">
        <v>41</v>
      </c>
      <c r="B5136" t="s">
        <v>96</v>
      </c>
      <c r="C5136">
        <v>2019</v>
      </c>
      <c r="D5136" t="s">
        <v>20</v>
      </c>
      <c r="E5136" t="s">
        <v>21</v>
      </c>
      <c r="F5136">
        <v>1.6</v>
      </c>
      <c r="G5136">
        <v>56820</v>
      </c>
      <c r="H5136">
        <v>123</v>
      </c>
      <c r="I5136">
        <v>98</v>
      </c>
      <c r="J5136">
        <v>2</v>
      </c>
      <c r="K5136" t="s">
        <v>140</v>
      </c>
      <c r="L5136" t="s">
        <v>34</v>
      </c>
      <c r="M5136" t="s">
        <v>59</v>
      </c>
      <c r="N5136" t="s">
        <v>45</v>
      </c>
      <c r="O5136" t="s">
        <v>29</v>
      </c>
      <c r="P5136">
        <v>38</v>
      </c>
      <c r="Q5136" t="s">
        <v>140</v>
      </c>
      <c r="R5136">
        <v>10197</v>
      </c>
      <c r="S5136" t="str">
        <f t="shared" si="80"/>
        <v>50K-100K</v>
      </c>
    </row>
    <row r="5137" spans="1:19" x14ac:dyDescent="0.3">
      <c r="A5137" t="s">
        <v>80</v>
      </c>
      <c r="B5137" t="s">
        <v>102</v>
      </c>
      <c r="C5137">
        <v>2006</v>
      </c>
      <c r="D5137" t="s">
        <v>20</v>
      </c>
      <c r="E5137" t="s">
        <v>140</v>
      </c>
      <c r="F5137">
        <v>3.3</v>
      </c>
      <c r="G5137">
        <v>519539</v>
      </c>
      <c r="H5137">
        <v>246</v>
      </c>
      <c r="I5137">
        <v>230</v>
      </c>
      <c r="J5137">
        <v>3</v>
      </c>
      <c r="K5137">
        <v>0</v>
      </c>
      <c r="L5137" t="s">
        <v>40</v>
      </c>
      <c r="M5137" t="s">
        <v>140</v>
      </c>
      <c r="N5137" t="s">
        <v>23</v>
      </c>
      <c r="O5137" t="s">
        <v>24</v>
      </c>
      <c r="P5137">
        <v>32</v>
      </c>
      <c r="Q5137" t="s">
        <v>88</v>
      </c>
      <c r="R5137">
        <v>500</v>
      </c>
      <c r="S5137" t="str">
        <f t="shared" si="80"/>
        <v>200K+</v>
      </c>
    </row>
    <row r="5138" spans="1:19" x14ac:dyDescent="0.3">
      <c r="A5138" t="s">
        <v>26</v>
      </c>
      <c r="B5138" t="s">
        <v>27</v>
      </c>
      <c r="C5138">
        <v>2015</v>
      </c>
      <c r="D5138" t="s">
        <v>20</v>
      </c>
      <c r="E5138" t="s">
        <v>140</v>
      </c>
      <c r="F5138">
        <v>3.4</v>
      </c>
      <c r="G5138">
        <v>181014</v>
      </c>
      <c r="H5138">
        <v>187</v>
      </c>
      <c r="I5138">
        <v>187</v>
      </c>
      <c r="J5138">
        <v>3</v>
      </c>
      <c r="K5138">
        <v>0</v>
      </c>
      <c r="L5138" t="s">
        <v>34</v>
      </c>
      <c r="M5138" t="s">
        <v>44</v>
      </c>
      <c r="N5138" t="s">
        <v>23</v>
      </c>
      <c r="O5138" t="s">
        <v>29</v>
      </c>
      <c r="P5138">
        <v>32</v>
      </c>
      <c r="Q5138" t="s">
        <v>25</v>
      </c>
      <c r="R5138">
        <v>2928</v>
      </c>
      <c r="S5138" t="str">
        <f t="shared" si="80"/>
        <v>150K-200K</v>
      </c>
    </row>
    <row r="5139" spans="1:19" x14ac:dyDescent="0.3">
      <c r="A5139" t="s">
        <v>73</v>
      </c>
      <c r="B5139" t="s">
        <v>97</v>
      </c>
      <c r="C5139">
        <v>2018</v>
      </c>
      <c r="D5139" t="s">
        <v>20</v>
      </c>
      <c r="E5139" t="s">
        <v>21</v>
      </c>
      <c r="F5139">
        <v>2.2999999999999998</v>
      </c>
      <c r="G5139">
        <v>78348</v>
      </c>
      <c r="H5139">
        <v>180</v>
      </c>
      <c r="I5139">
        <v>183</v>
      </c>
      <c r="J5139">
        <v>2</v>
      </c>
      <c r="K5139">
        <v>1</v>
      </c>
      <c r="L5139" t="s">
        <v>40</v>
      </c>
      <c r="M5139" t="s">
        <v>72</v>
      </c>
      <c r="N5139" t="s">
        <v>45</v>
      </c>
      <c r="O5139" t="s">
        <v>29</v>
      </c>
      <c r="P5139">
        <v>31</v>
      </c>
      <c r="Q5139" t="s">
        <v>48</v>
      </c>
      <c r="R5139">
        <v>23209</v>
      </c>
      <c r="S5139" t="str">
        <f t="shared" si="80"/>
        <v>50K-100K</v>
      </c>
    </row>
    <row r="5140" spans="1:19" x14ac:dyDescent="0.3">
      <c r="A5140" t="s">
        <v>38</v>
      </c>
      <c r="B5140" t="s">
        <v>47</v>
      </c>
      <c r="C5140">
        <v>2021</v>
      </c>
      <c r="D5140" t="s">
        <v>20</v>
      </c>
      <c r="E5140" t="s">
        <v>21</v>
      </c>
      <c r="F5140">
        <v>2.7</v>
      </c>
      <c r="G5140">
        <v>43547</v>
      </c>
      <c r="H5140">
        <v>206</v>
      </c>
      <c r="I5140">
        <v>211</v>
      </c>
      <c r="J5140">
        <v>1</v>
      </c>
      <c r="K5140">
        <v>0</v>
      </c>
      <c r="L5140" t="s">
        <v>34</v>
      </c>
      <c r="M5140" t="s">
        <v>59</v>
      </c>
      <c r="N5140" t="s">
        <v>23</v>
      </c>
      <c r="O5140" t="s">
        <v>29</v>
      </c>
      <c r="P5140">
        <v>32</v>
      </c>
      <c r="Q5140" t="s">
        <v>25</v>
      </c>
      <c r="R5140">
        <v>17256</v>
      </c>
      <c r="S5140" t="str">
        <f t="shared" si="80"/>
        <v>0-50K</v>
      </c>
    </row>
    <row r="5141" spans="1:19" x14ac:dyDescent="0.3">
      <c r="A5141" t="s">
        <v>80</v>
      </c>
      <c r="B5141" t="s">
        <v>81</v>
      </c>
      <c r="C5141">
        <v>2014</v>
      </c>
      <c r="D5141" t="s">
        <v>20</v>
      </c>
      <c r="E5141" t="s">
        <v>21</v>
      </c>
      <c r="F5141">
        <v>4.5</v>
      </c>
      <c r="G5141">
        <v>157821</v>
      </c>
      <c r="H5141">
        <v>187</v>
      </c>
      <c r="I5141">
        <v>300</v>
      </c>
      <c r="J5141">
        <v>3</v>
      </c>
      <c r="K5141">
        <v>1</v>
      </c>
      <c r="L5141" t="s">
        <v>140</v>
      </c>
      <c r="M5141" t="s">
        <v>94</v>
      </c>
      <c r="N5141" t="s">
        <v>82</v>
      </c>
      <c r="O5141" t="s">
        <v>60</v>
      </c>
      <c r="P5141">
        <v>15</v>
      </c>
      <c r="Q5141" t="s">
        <v>57</v>
      </c>
      <c r="R5141">
        <v>3021</v>
      </c>
      <c r="S5141" t="str">
        <f t="shared" si="80"/>
        <v>150K-200K</v>
      </c>
    </row>
    <row r="5142" spans="1:19" x14ac:dyDescent="0.3">
      <c r="A5142" t="s">
        <v>49</v>
      </c>
      <c r="B5142" t="s">
        <v>93</v>
      </c>
      <c r="C5142">
        <v>2024</v>
      </c>
      <c r="D5142" t="s">
        <v>20</v>
      </c>
      <c r="E5142" t="s">
        <v>21</v>
      </c>
      <c r="F5142">
        <v>2.5</v>
      </c>
      <c r="G5142">
        <v>100</v>
      </c>
      <c r="H5142">
        <v>272</v>
      </c>
      <c r="I5142">
        <v>259</v>
      </c>
      <c r="J5142">
        <v>1</v>
      </c>
      <c r="K5142">
        <v>0</v>
      </c>
      <c r="L5142" t="s">
        <v>43</v>
      </c>
      <c r="M5142" t="s">
        <v>28</v>
      </c>
      <c r="N5142" t="s">
        <v>23</v>
      </c>
      <c r="O5142" t="s">
        <v>60</v>
      </c>
      <c r="P5142">
        <v>24</v>
      </c>
      <c r="Q5142" t="s">
        <v>88</v>
      </c>
      <c r="R5142">
        <v>36421</v>
      </c>
      <c r="S5142" t="str">
        <f t="shared" si="80"/>
        <v>0-50K</v>
      </c>
    </row>
    <row r="5143" spans="1:19" x14ac:dyDescent="0.3">
      <c r="A5143" t="s">
        <v>73</v>
      </c>
      <c r="B5143" t="s">
        <v>87</v>
      </c>
      <c r="C5143">
        <v>2005</v>
      </c>
      <c r="D5143" t="s">
        <v>20</v>
      </c>
      <c r="E5143" t="s">
        <v>21</v>
      </c>
      <c r="F5143">
        <v>3.2</v>
      </c>
      <c r="G5143">
        <v>358298</v>
      </c>
      <c r="H5143">
        <v>248</v>
      </c>
      <c r="I5143">
        <v>231</v>
      </c>
      <c r="J5143">
        <v>5</v>
      </c>
      <c r="K5143">
        <v>1</v>
      </c>
      <c r="L5143" t="s">
        <v>34</v>
      </c>
      <c r="M5143" t="s">
        <v>52</v>
      </c>
      <c r="N5143" t="s">
        <v>23</v>
      </c>
      <c r="O5143" t="s">
        <v>60</v>
      </c>
      <c r="P5143">
        <v>30</v>
      </c>
      <c r="Q5143" t="s">
        <v>37</v>
      </c>
      <c r="R5143">
        <v>500</v>
      </c>
      <c r="S5143" t="str">
        <f t="shared" si="80"/>
        <v>200K+</v>
      </c>
    </row>
    <row r="5144" spans="1:19" x14ac:dyDescent="0.3">
      <c r="A5144" t="s">
        <v>53</v>
      </c>
      <c r="B5144" t="s">
        <v>77</v>
      </c>
      <c r="C5144">
        <v>2016</v>
      </c>
      <c r="D5144" t="s">
        <v>20</v>
      </c>
      <c r="E5144" t="s">
        <v>21</v>
      </c>
      <c r="F5144">
        <v>2.5</v>
      </c>
      <c r="G5144">
        <v>103215</v>
      </c>
      <c r="H5144">
        <v>194</v>
      </c>
      <c r="I5144">
        <v>198</v>
      </c>
      <c r="J5144">
        <v>4</v>
      </c>
      <c r="K5144">
        <v>1</v>
      </c>
      <c r="L5144" t="s">
        <v>140</v>
      </c>
      <c r="M5144" t="s">
        <v>28</v>
      </c>
      <c r="N5144" t="s">
        <v>23</v>
      </c>
      <c r="O5144" t="s">
        <v>24</v>
      </c>
      <c r="P5144">
        <v>32</v>
      </c>
      <c r="Q5144" t="s">
        <v>140</v>
      </c>
      <c r="R5144">
        <v>18703</v>
      </c>
      <c r="S5144" t="str">
        <f t="shared" si="80"/>
        <v>100K-150K</v>
      </c>
    </row>
    <row r="5145" spans="1:19" x14ac:dyDescent="0.3">
      <c r="A5145" t="s">
        <v>31</v>
      </c>
      <c r="B5145" t="s">
        <v>99</v>
      </c>
      <c r="C5145">
        <v>2014</v>
      </c>
      <c r="D5145" t="s">
        <v>63</v>
      </c>
      <c r="E5145" t="s">
        <v>140</v>
      </c>
      <c r="F5145">
        <v>2.9</v>
      </c>
      <c r="G5145">
        <v>132064</v>
      </c>
      <c r="H5145">
        <v>227</v>
      </c>
      <c r="I5145">
        <v>209</v>
      </c>
      <c r="J5145">
        <v>1</v>
      </c>
      <c r="K5145">
        <v>1</v>
      </c>
      <c r="L5145" t="s">
        <v>34</v>
      </c>
      <c r="M5145" t="s">
        <v>44</v>
      </c>
      <c r="N5145" t="s">
        <v>23</v>
      </c>
      <c r="O5145" t="s">
        <v>29</v>
      </c>
      <c r="P5145">
        <v>32</v>
      </c>
      <c r="Q5145" t="s">
        <v>76</v>
      </c>
      <c r="R5145">
        <v>6711</v>
      </c>
      <c r="S5145" t="str">
        <f t="shared" si="80"/>
        <v>100K-150K</v>
      </c>
    </row>
    <row r="5146" spans="1:19" x14ac:dyDescent="0.3">
      <c r="A5146" t="s">
        <v>26</v>
      </c>
      <c r="B5146" t="s">
        <v>68</v>
      </c>
      <c r="C5146">
        <v>2011</v>
      </c>
      <c r="D5146" t="s">
        <v>20</v>
      </c>
      <c r="E5146" t="s">
        <v>67</v>
      </c>
      <c r="F5146">
        <v>2.2000000000000002</v>
      </c>
      <c r="G5146">
        <v>120710</v>
      </c>
      <c r="H5146">
        <v>175</v>
      </c>
      <c r="I5146">
        <v>160</v>
      </c>
      <c r="J5146">
        <v>3</v>
      </c>
      <c r="K5146">
        <v>1</v>
      </c>
      <c r="L5146" t="s">
        <v>43</v>
      </c>
      <c r="M5146" t="s">
        <v>22</v>
      </c>
      <c r="N5146" t="s">
        <v>45</v>
      </c>
      <c r="O5146" t="s">
        <v>29</v>
      </c>
      <c r="P5146">
        <v>33</v>
      </c>
      <c r="Q5146" t="s">
        <v>25</v>
      </c>
      <c r="R5146">
        <v>1758</v>
      </c>
      <c r="S5146" t="str">
        <f t="shared" si="80"/>
        <v>100K-150K</v>
      </c>
    </row>
    <row r="5147" spans="1:19" x14ac:dyDescent="0.3">
      <c r="A5147" t="s">
        <v>38</v>
      </c>
      <c r="B5147" t="s">
        <v>47</v>
      </c>
      <c r="C5147">
        <v>2013</v>
      </c>
      <c r="D5147" t="s">
        <v>20</v>
      </c>
      <c r="E5147" t="s">
        <v>21</v>
      </c>
      <c r="F5147">
        <v>2</v>
      </c>
      <c r="G5147">
        <v>163600</v>
      </c>
      <c r="H5147">
        <v>159</v>
      </c>
      <c r="I5147">
        <v>128</v>
      </c>
      <c r="J5147">
        <v>2</v>
      </c>
      <c r="K5147">
        <v>0</v>
      </c>
      <c r="L5147" t="s">
        <v>43</v>
      </c>
      <c r="M5147" t="s">
        <v>94</v>
      </c>
      <c r="N5147" t="s">
        <v>23</v>
      </c>
      <c r="O5147" t="s">
        <v>24</v>
      </c>
      <c r="P5147">
        <v>33</v>
      </c>
      <c r="Q5147" t="s">
        <v>48</v>
      </c>
      <c r="R5147">
        <v>2287</v>
      </c>
      <c r="S5147" t="str">
        <f t="shared" si="80"/>
        <v>150K-200K</v>
      </c>
    </row>
    <row r="5148" spans="1:19" x14ac:dyDescent="0.3">
      <c r="A5148" t="s">
        <v>31</v>
      </c>
      <c r="B5148" t="s">
        <v>32</v>
      </c>
      <c r="C5148">
        <v>2009</v>
      </c>
      <c r="D5148" t="s">
        <v>63</v>
      </c>
      <c r="E5148" t="s">
        <v>67</v>
      </c>
      <c r="F5148">
        <v>2.5</v>
      </c>
      <c r="G5148">
        <v>190519</v>
      </c>
      <c r="H5148">
        <v>168</v>
      </c>
      <c r="I5148">
        <v>176</v>
      </c>
      <c r="J5148">
        <v>2</v>
      </c>
      <c r="K5148" t="s">
        <v>140</v>
      </c>
      <c r="L5148" t="s">
        <v>43</v>
      </c>
      <c r="M5148" t="s">
        <v>140</v>
      </c>
      <c r="N5148" t="s">
        <v>36</v>
      </c>
      <c r="O5148" t="s">
        <v>29</v>
      </c>
      <c r="P5148">
        <v>31</v>
      </c>
      <c r="Q5148" t="s">
        <v>140</v>
      </c>
      <c r="R5148">
        <v>500</v>
      </c>
      <c r="S5148" t="str">
        <f t="shared" si="80"/>
        <v>150K-200K</v>
      </c>
    </row>
    <row r="5149" spans="1:19" x14ac:dyDescent="0.3">
      <c r="A5149" t="s">
        <v>26</v>
      </c>
      <c r="B5149" t="s">
        <v>101</v>
      </c>
      <c r="C5149">
        <v>2007</v>
      </c>
      <c r="D5149" t="s">
        <v>20</v>
      </c>
      <c r="E5149" t="s">
        <v>21</v>
      </c>
      <c r="F5149">
        <v>2.2000000000000002</v>
      </c>
      <c r="G5149">
        <v>240956</v>
      </c>
      <c r="H5149">
        <v>173</v>
      </c>
      <c r="I5149">
        <v>187</v>
      </c>
      <c r="J5149">
        <v>5</v>
      </c>
      <c r="K5149">
        <v>0</v>
      </c>
      <c r="L5149" t="s">
        <v>34</v>
      </c>
      <c r="M5149" t="s">
        <v>52</v>
      </c>
      <c r="N5149" t="s">
        <v>45</v>
      </c>
      <c r="O5149" t="s">
        <v>24</v>
      </c>
      <c r="P5149">
        <v>31</v>
      </c>
      <c r="Q5149" t="s">
        <v>25</v>
      </c>
      <c r="R5149">
        <v>500</v>
      </c>
      <c r="S5149" t="str">
        <f t="shared" si="80"/>
        <v>200K+</v>
      </c>
    </row>
    <row r="5150" spans="1:19" x14ac:dyDescent="0.3">
      <c r="A5150" t="s">
        <v>49</v>
      </c>
      <c r="B5150" t="s">
        <v>92</v>
      </c>
      <c r="C5150">
        <v>2015</v>
      </c>
      <c r="D5150" t="s">
        <v>33</v>
      </c>
      <c r="E5150" t="s">
        <v>21</v>
      </c>
      <c r="F5150">
        <v>2.7</v>
      </c>
      <c r="G5150">
        <v>113271</v>
      </c>
      <c r="H5150">
        <v>214</v>
      </c>
      <c r="I5150">
        <v>212</v>
      </c>
      <c r="J5150">
        <v>2</v>
      </c>
      <c r="K5150">
        <v>1</v>
      </c>
      <c r="L5150" t="s">
        <v>34</v>
      </c>
      <c r="M5150" t="s">
        <v>28</v>
      </c>
      <c r="N5150" t="s">
        <v>23</v>
      </c>
      <c r="O5150" t="s">
        <v>24</v>
      </c>
      <c r="P5150">
        <v>57</v>
      </c>
      <c r="Q5150" t="s">
        <v>140</v>
      </c>
      <c r="R5150">
        <v>6039</v>
      </c>
      <c r="S5150" t="str">
        <f t="shared" si="80"/>
        <v>100K-150K</v>
      </c>
    </row>
    <row r="5151" spans="1:19" x14ac:dyDescent="0.3">
      <c r="A5151" t="s">
        <v>53</v>
      </c>
      <c r="B5151" t="s">
        <v>71</v>
      </c>
      <c r="C5151">
        <v>2011</v>
      </c>
      <c r="D5151" t="s">
        <v>63</v>
      </c>
      <c r="E5151" t="s">
        <v>140</v>
      </c>
      <c r="F5151">
        <v>2.4</v>
      </c>
      <c r="G5151">
        <v>225899</v>
      </c>
      <c r="H5151">
        <v>168</v>
      </c>
      <c r="I5151">
        <v>143</v>
      </c>
      <c r="J5151">
        <v>3</v>
      </c>
      <c r="K5151">
        <v>1</v>
      </c>
      <c r="L5151" t="s">
        <v>43</v>
      </c>
      <c r="M5151" t="s">
        <v>94</v>
      </c>
      <c r="N5151" t="s">
        <v>45</v>
      </c>
      <c r="O5151" t="s">
        <v>29</v>
      </c>
      <c r="P5151">
        <v>32</v>
      </c>
      <c r="Q5151" t="s">
        <v>57</v>
      </c>
      <c r="R5151">
        <v>1288</v>
      </c>
      <c r="S5151" t="str">
        <f t="shared" si="80"/>
        <v>200K+</v>
      </c>
    </row>
    <row r="5152" spans="1:19" x14ac:dyDescent="0.3">
      <c r="A5152" t="s">
        <v>80</v>
      </c>
      <c r="B5152" t="s">
        <v>102</v>
      </c>
      <c r="C5152">
        <v>2009</v>
      </c>
      <c r="D5152" t="s">
        <v>20</v>
      </c>
      <c r="E5152" t="s">
        <v>21</v>
      </c>
      <c r="F5152">
        <v>2.8</v>
      </c>
      <c r="G5152">
        <v>114042</v>
      </c>
      <c r="H5152">
        <v>212</v>
      </c>
      <c r="I5152">
        <v>200</v>
      </c>
      <c r="J5152">
        <v>4</v>
      </c>
      <c r="K5152">
        <v>0</v>
      </c>
      <c r="L5152" t="s">
        <v>140</v>
      </c>
      <c r="M5152" t="s">
        <v>140</v>
      </c>
      <c r="N5152" t="s">
        <v>23</v>
      </c>
      <c r="O5152" t="s">
        <v>24</v>
      </c>
      <c r="P5152">
        <v>32</v>
      </c>
      <c r="Q5152" t="s">
        <v>91</v>
      </c>
      <c r="R5152">
        <v>3650</v>
      </c>
      <c r="S5152" t="str">
        <f t="shared" si="80"/>
        <v>100K-150K</v>
      </c>
    </row>
    <row r="5153" spans="1:19" x14ac:dyDescent="0.3">
      <c r="A5153" t="s">
        <v>80</v>
      </c>
      <c r="B5153" t="s">
        <v>98</v>
      </c>
      <c r="C5153">
        <v>2024</v>
      </c>
      <c r="D5153" t="s">
        <v>20</v>
      </c>
      <c r="E5153" t="s">
        <v>21</v>
      </c>
      <c r="F5153">
        <v>2</v>
      </c>
      <c r="G5153">
        <v>9561</v>
      </c>
      <c r="H5153">
        <v>170</v>
      </c>
      <c r="I5153">
        <v>187</v>
      </c>
      <c r="J5153">
        <v>1</v>
      </c>
      <c r="K5153">
        <v>0</v>
      </c>
      <c r="L5153" t="s">
        <v>140</v>
      </c>
      <c r="M5153" t="s">
        <v>35</v>
      </c>
      <c r="N5153" t="s">
        <v>23</v>
      </c>
      <c r="O5153" t="s">
        <v>29</v>
      </c>
      <c r="P5153">
        <v>30</v>
      </c>
      <c r="Q5153" t="s">
        <v>25</v>
      </c>
      <c r="R5153">
        <v>26505</v>
      </c>
      <c r="S5153" t="str">
        <f t="shared" si="80"/>
        <v>0-50K</v>
      </c>
    </row>
    <row r="5154" spans="1:19" x14ac:dyDescent="0.3">
      <c r="A5154" t="s">
        <v>26</v>
      </c>
      <c r="B5154" t="s">
        <v>27</v>
      </c>
      <c r="C5154">
        <v>2012</v>
      </c>
      <c r="D5154" t="s">
        <v>20</v>
      </c>
      <c r="E5154" t="s">
        <v>21</v>
      </c>
      <c r="F5154">
        <v>2.5</v>
      </c>
      <c r="G5154">
        <v>259004</v>
      </c>
      <c r="H5154">
        <v>187</v>
      </c>
      <c r="I5154">
        <v>229</v>
      </c>
      <c r="J5154">
        <v>3</v>
      </c>
      <c r="K5154">
        <v>0</v>
      </c>
      <c r="L5154" t="s">
        <v>40</v>
      </c>
      <c r="M5154" t="s">
        <v>35</v>
      </c>
      <c r="N5154" t="s">
        <v>23</v>
      </c>
      <c r="O5154" t="s">
        <v>24</v>
      </c>
      <c r="P5154">
        <v>26</v>
      </c>
      <c r="Q5154" t="s">
        <v>48</v>
      </c>
      <c r="R5154">
        <v>500</v>
      </c>
      <c r="S5154" t="str">
        <f t="shared" si="80"/>
        <v>200K+</v>
      </c>
    </row>
    <row r="5155" spans="1:19" x14ac:dyDescent="0.3">
      <c r="A5155" t="s">
        <v>55</v>
      </c>
      <c r="B5155" t="s">
        <v>75</v>
      </c>
      <c r="C5155">
        <v>2023</v>
      </c>
      <c r="D5155" t="s">
        <v>20</v>
      </c>
      <c r="E5155" t="s">
        <v>21</v>
      </c>
      <c r="F5155">
        <v>2.4</v>
      </c>
      <c r="G5155">
        <v>27499</v>
      </c>
      <c r="H5155">
        <v>197</v>
      </c>
      <c r="I5155">
        <v>186</v>
      </c>
      <c r="J5155">
        <v>1</v>
      </c>
      <c r="K5155">
        <v>1</v>
      </c>
      <c r="L5155" t="s">
        <v>34</v>
      </c>
      <c r="M5155" t="s">
        <v>28</v>
      </c>
      <c r="N5155" t="s">
        <v>45</v>
      </c>
      <c r="O5155" t="s">
        <v>29</v>
      </c>
      <c r="P5155">
        <v>34</v>
      </c>
      <c r="Q5155" t="s">
        <v>37</v>
      </c>
      <c r="R5155">
        <v>15589</v>
      </c>
      <c r="S5155" t="str">
        <f t="shared" si="80"/>
        <v>0-50K</v>
      </c>
    </row>
    <row r="5156" spans="1:19" x14ac:dyDescent="0.3">
      <c r="A5156" t="s">
        <v>38</v>
      </c>
      <c r="B5156" t="s">
        <v>89</v>
      </c>
      <c r="C5156">
        <v>2015</v>
      </c>
      <c r="D5156" t="s">
        <v>20</v>
      </c>
      <c r="E5156" t="s">
        <v>21</v>
      </c>
      <c r="F5156">
        <v>2.1</v>
      </c>
      <c r="G5156">
        <v>179938</v>
      </c>
      <c r="H5156">
        <v>162</v>
      </c>
      <c r="I5156">
        <v>166</v>
      </c>
      <c r="J5156">
        <v>2</v>
      </c>
      <c r="K5156">
        <v>1</v>
      </c>
      <c r="L5156" t="s">
        <v>34</v>
      </c>
      <c r="M5156" t="s">
        <v>22</v>
      </c>
      <c r="N5156" t="s">
        <v>45</v>
      </c>
      <c r="O5156" t="s">
        <v>29</v>
      </c>
      <c r="P5156">
        <v>40</v>
      </c>
      <c r="Q5156" t="s">
        <v>76</v>
      </c>
      <c r="R5156">
        <v>1435</v>
      </c>
      <c r="S5156" t="str">
        <f t="shared" si="80"/>
        <v>150K-200K</v>
      </c>
    </row>
    <row r="5157" spans="1:19" x14ac:dyDescent="0.3">
      <c r="A5157" t="s">
        <v>73</v>
      </c>
      <c r="B5157" t="s">
        <v>74</v>
      </c>
      <c r="C5157">
        <v>2024</v>
      </c>
      <c r="D5157" t="s">
        <v>63</v>
      </c>
      <c r="E5157" t="s">
        <v>21</v>
      </c>
      <c r="F5157">
        <v>2.8</v>
      </c>
      <c r="G5157">
        <v>5718</v>
      </c>
      <c r="H5157">
        <v>222</v>
      </c>
      <c r="I5157">
        <v>233</v>
      </c>
      <c r="J5157">
        <v>1</v>
      </c>
      <c r="K5157">
        <v>0</v>
      </c>
      <c r="L5157" t="s">
        <v>43</v>
      </c>
      <c r="M5157" t="s">
        <v>140</v>
      </c>
      <c r="N5157" t="s">
        <v>23</v>
      </c>
      <c r="O5157" t="s">
        <v>24</v>
      </c>
      <c r="P5157">
        <v>29</v>
      </c>
      <c r="Q5157" t="s">
        <v>76</v>
      </c>
      <c r="R5157">
        <v>61351</v>
      </c>
      <c r="S5157" t="str">
        <f t="shared" si="80"/>
        <v>0-50K</v>
      </c>
    </row>
    <row r="5158" spans="1:19" x14ac:dyDescent="0.3">
      <c r="A5158" t="s">
        <v>53</v>
      </c>
      <c r="B5158" t="s">
        <v>54</v>
      </c>
      <c r="C5158">
        <v>2011</v>
      </c>
      <c r="D5158" t="s">
        <v>63</v>
      </c>
      <c r="E5158" t="s">
        <v>67</v>
      </c>
      <c r="F5158">
        <v>2.9</v>
      </c>
      <c r="G5158">
        <v>134925</v>
      </c>
      <c r="H5158">
        <v>215</v>
      </c>
      <c r="I5158">
        <v>195</v>
      </c>
      <c r="J5158">
        <v>3</v>
      </c>
      <c r="K5158">
        <v>1</v>
      </c>
      <c r="L5158" t="s">
        <v>34</v>
      </c>
      <c r="M5158" t="s">
        <v>22</v>
      </c>
      <c r="N5158" t="s">
        <v>23</v>
      </c>
      <c r="O5158" t="s">
        <v>24</v>
      </c>
      <c r="P5158">
        <v>33</v>
      </c>
      <c r="Q5158" t="s">
        <v>140</v>
      </c>
      <c r="R5158">
        <v>6644</v>
      </c>
      <c r="S5158" t="str">
        <f t="shared" si="80"/>
        <v>100K-150K</v>
      </c>
    </row>
    <row r="5159" spans="1:19" x14ac:dyDescent="0.3">
      <c r="A5159" t="s">
        <v>53</v>
      </c>
      <c r="B5159" t="s">
        <v>79</v>
      </c>
      <c r="C5159">
        <v>2022</v>
      </c>
      <c r="D5159" t="s">
        <v>20</v>
      </c>
      <c r="E5159" t="s">
        <v>140</v>
      </c>
      <c r="F5159">
        <v>2.2999999999999998</v>
      </c>
      <c r="G5159">
        <v>27846</v>
      </c>
      <c r="H5159">
        <v>189</v>
      </c>
      <c r="I5159">
        <v>175</v>
      </c>
      <c r="J5159">
        <v>1</v>
      </c>
      <c r="K5159">
        <v>0</v>
      </c>
      <c r="L5159" t="s">
        <v>140</v>
      </c>
      <c r="M5159" t="s">
        <v>140</v>
      </c>
      <c r="N5159" t="s">
        <v>45</v>
      </c>
      <c r="O5159" t="s">
        <v>29</v>
      </c>
      <c r="P5159">
        <v>34</v>
      </c>
      <c r="Q5159" t="s">
        <v>140</v>
      </c>
      <c r="R5159">
        <v>45890</v>
      </c>
      <c r="S5159" t="str">
        <f t="shared" si="80"/>
        <v>0-50K</v>
      </c>
    </row>
    <row r="5160" spans="1:19" x14ac:dyDescent="0.3">
      <c r="A5160" t="s">
        <v>80</v>
      </c>
      <c r="B5160" t="s">
        <v>102</v>
      </c>
      <c r="C5160">
        <v>2007</v>
      </c>
      <c r="D5160" t="s">
        <v>33</v>
      </c>
      <c r="E5160" t="s">
        <v>21</v>
      </c>
      <c r="F5160">
        <v>2.5</v>
      </c>
      <c r="G5160">
        <v>71354</v>
      </c>
      <c r="H5160">
        <v>187</v>
      </c>
      <c r="I5160">
        <v>159</v>
      </c>
      <c r="J5160">
        <v>4</v>
      </c>
      <c r="K5160">
        <v>1</v>
      </c>
      <c r="L5160" t="s">
        <v>40</v>
      </c>
      <c r="M5160" t="s">
        <v>94</v>
      </c>
      <c r="N5160" t="s">
        <v>23</v>
      </c>
      <c r="O5160" t="s">
        <v>60</v>
      </c>
      <c r="P5160">
        <v>32</v>
      </c>
      <c r="Q5160" t="s">
        <v>30</v>
      </c>
      <c r="R5160">
        <v>3242</v>
      </c>
      <c r="S5160" t="str">
        <f t="shared" si="80"/>
        <v>50K-100K</v>
      </c>
    </row>
    <row r="5161" spans="1:19" x14ac:dyDescent="0.3">
      <c r="A5161" t="s">
        <v>31</v>
      </c>
      <c r="B5161" t="s">
        <v>99</v>
      </c>
      <c r="C5161">
        <v>2009</v>
      </c>
      <c r="D5161" t="s">
        <v>20</v>
      </c>
      <c r="E5161" t="s">
        <v>21</v>
      </c>
      <c r="F5161">
        <v>2.5</v>
      </c>
      <c r="G5161">
        <v>316457</v>
      </c>
      <c r="H5161">
        <v>239</v>
      </c>
      <c r="I5161">
        <v>223</v>
      </c>
      <c r="J5161">
        <v>3</v>
      </c>
      <c r="K5161">
        <v>1</v>
      </c>
      <c r="L5161" t="s">
        <v>34</v>
      </c>
      <c r="M5161" t="s">
        <v>44</v>
      </c>
      <c r="N5161" t="s">
        <v>23</v>
      </c>
      <c r="O5161" t="s">
        <v>24</v>
      </c>
      <c r="P5161">
        <v>32</v>
      </c>
      <c r="Q5161" t="s">
        <v>91</v>
      </c>
      <c r="R5161">
        <v>500</v>
      </c>
      <c r="S5161" t="str">
        <f t="shared" si="80"/>
        <v>200K+</v>
      </c>
    </row>
    <row r="5162" spans="1:19" x14ac:dyDescent="0.3">
      <c r="A5162" t="s">
        <v>31</v>
      </c>
      <c r="B5162" t="s">
        <v>32</v>
      </c>
      <c r="C5162">
        <v>2015</v>
      </c>
      <c r="D5162" t="s">
        <v>20</v>
      </c>
      <c r="E5162" t="s">
        <v>140</v>
      </c>
      <c r="F5162">
        <v>2.2000000000000002</v>
      </c>
      <c r="G5162">
        <v>108799</v>
      </c>
      <c r="H5162">
        <v>187</v>
      </c>
      <c r="I5162">
        <v>161</v>
      </c>
      <c r="J5162">
        <v>4</v>
      </c>
      <c r="K5162">
        <v>1</v>
      </c>
      <c r="L5162" t="s">
        <v>43</v>
      </c>
      <c r="M5162" t="s">
        <v>52</v>
      </c>
      <c r="N5162" t="s">
        <v>36</v>
      </c>
      <c r="O5162" t="s">
        <v>29</v>
      </c>
      <c r="P5162">
        <v>32</v>
      </c>
      <c r="Q5162" t="s">
        <v>46</v>
      </c>
      <c r="R5162">
        <v>4444</v>
      </c>
      <c r="S5162" t="str">
        <f t="shared" si="80"/>
        <v>100K-150K</v>
      </c>
    </row>
    <row r="5163" spans="1:19" x14ac:dyDescent="0.3">
      <c r="A5163" t="s">
        <v>18</v>
      </c>
      <c r="B5163" t="s">
        <v>19</v>
      </c>
      <c r="C5163">
        <v>2013</v>
      </c>
      <c r="D5163" t="s">
        <v>20</v>
      </c>
      <c r="E5163" t="s">
        <v>21</v>
      </c>
      <c r="F5163">
        <v>2.5</v>
      </c>
      <c r="G5163">
        <v>125570</v>
      </c>
      <c r="H5163">
        <v>231</v>
      </c>
      <c r="I5163">
        <v>215</v>
      </c>
      <c r="J5163">
        <v>3</v>
      </c>
      <c r="K5163">
        <v>0</v>
      </c>
      <c r="L5163" t="s">
        <v>34</v>
      </c>
      <c r="M5163" t="s">
        <v>59</v>
      </c>
      <c r="N5163" t="s">
        <v>23</v>
      </c>
      <c r="O5163" t="s">
        <v>24</v>
      </c>
      <c r="P5163">
        <v>22</v>
      </c>
      <c r="Q5163" t="s">
        <v>57</v>
      </c>
      <c r="R5163">
        <v>17887</v>
      </c>
      <c r="S5163" t="str">
        <f t="shared" si="80"/>
        <v>100K-150K</v>
      </c>
    </row>
    <row r="5164" spans="1:19" x14ac:dyDescent="0.3">
      <c r="A5164" t="s">
        <v>55</v>
      </c>
      <c r="B5164" t="s">
        <v>75</v>
      </c>
      <c r="C5164">
        <v>2021</v>
      </c>
      <c r="D5164" t="s">
        <v>20</v>
      </c>
      <c r="E5164" t="s">
        <v>21</v>
      </c>
      <c r="F5164">
        <v>2.2999999999999998</v>
      </c>
      <c r="G5164">
        <v>47038</v>
      </c>
      <c r="H5164">
        <v>184</v>
      </c>
      <c r="I5164">
        <v>187</v>
      </c>
      <c r="J5164">
        <v>1</v>
      </c>
      <c r="K5164">
        <v>0</v>
      </c>
      <c r="L5164" t="s">
        <v>140</v>
      </c>
      <c r="M5164" t="s">
        <v>22</v>
      </c>
      <c r="N5164" t="s">
        <v>45</v>
      </c>
      <c r="O5164" t="s">
        <v>29</v>
      </c>
      <c r="P5164">
        <v>25</v>
      </c>
      <c r="Q5164" t="s">
        <v>30</v>
      </c>
      <c r="R5164">
        <v>14975</v>
      </c>
      <c r="S5164" t="str">
        <f t="shared" si="80"/>
        <v>0-50K</v>
      </c>
    </row>
    <row r="5165" spans="1:19" x14ac:dyDescent="0.3">
      <c r="A5165" t="s">
        <v>26</v>
      </c>
      <c r="B5165" t="s">
        <v>101</v>
      </c>
      <c r="C5165">
        <v>2011</v>
      </c>
      <c r="D5165" t="s">
        <v>20</v>
      </c>
      <c r="E5165" t="s">
        <v>21</v>
      </c>
      <c r="F5165">
        <v>1.5</v>
      </c>
      <c r="G5165">
        <v>265971</v>
      </c>
      <c r="H5165">
        <v>132</v>
      </c>
      <c r="I5165">
        <v>110</v>
      </c>
      <c r="J5165">
        <v>4</v>
      </c>
      <c r="K5165">
        <v>1</v>
      </c>
      <c r="L5165" t="s">
        <v>43</v>
      </c>
      <c r="M5165" t="s">
        <v>52</v>
      </c>
      <c r="N5165" t="s">
        <v>45</v>
      </c>
      <c r="O5165" t="s">
        <v>29</v>
      </c>
      <c r="P5165">
        <v>37</v>
      </c>
      <c r="Q5165" t="s">
        <v>91</v>
      </c>
      <c r="R5165">
        <v>500</v>
      </c>
      <c r="S5165" t="str">
        <f t="shared" si="80"/>
        <v>200K+</v>
      </c>
    </row>
    <row r="5166" spans="1:19" x14ac:dyDescent="0.3">
      <c r="A5166" t="s">
        <v>38</v>
      </c>
      <c r="B5166" t="s">
        <v>89</v>
      </c>
      <c r="C5166">
        <v>2014</v>
      </c>
      <c r="D5166" t="s">
        <v>20</v>
      </c>
      <c r="E5166" t="s">
        <v>140</v>
      </c>
      <c r="F5166">
        <v>2</v>
      </c>
      <c r="G5166">
        <v>182531</v>
      </c>
      <c r="H5166">
        <v>144</v>
      </c>
      <c r="I5166">
        <v>157</v>
      </c>
      <c r="J5166">
        <v>3</v>
      </c>
      <c r="K5166">
        <v>1</v>
      </c>
      <c r="L5166" t="s">
        <v>34</v>
      </c>
      <c r="M5166" t="s">
        <v>59</v>
      </c>
      <c r="N5166" t="s">
        <v>45</v>
      </c>
      <c r="O5166" t="s">
        <v>29</v>
      </c>
      <c r="P5166">
        <v>33</v>
      </c>
      <c r="Q5166" t="s">
        <v>25</v>
      </c>
      <c r="R5166">
        <v>669</v>
      </c>
      <c r="S5166" t="str">
        <f t="shared" si="80"/>
        <v>150K-200K</v>
      </c>
    </row>
    <row r="5167" spans="1:19" x14ac:dyDescent="0.3">
      <c r="A5167" t="s">
        <v>49</v>
      </c>
      <c r="B5167" t="s">
        <v>93</v>
      </c>
      <c r="C5167">
        <v>2010</v>
      </c>
      <c r="D5167" t="s">
        <v>20</v>
      </c>
      <c r="E5167" t="s">
        <v>21</v>
      </c>
      <c r="F5167">
        <v>3.3</v>
      </c>
      <c r="G5167">
        <v>227398</v>
      </c>
      <c r="H5167">
        <v>187</v>
      </c>
      <c r="I5167">
        <v>187</v>
      </c>
      <c r="J5167">
        <v>4</v>
      </c>
      <c r="K5167">
        <v>0</v>
      </c>
      <c r="L5167" t="s">
        <v>40</v>
      </c>
      <c r="M5167" t="s">
        <v>52</v>
      </c>
      <c r="N5167" t="s">
        <v>23</v>
      </c>
      <c r="O5167" t="s">
        <v>24</v>
      </c>
      <c r="P5167">
        <v>32</v>
      </c>
      <c r="Q5167" t="s">
        <v>76</v>
      </c>
      <c r="R5167">
        <v>500</v>
      </c>
      <c r="S5167" t="str">
        <f t="shared" si="80"/>
        <v>200K+</v>
      </c>
    </row>
    <row r="5168" spans="1:19" x14ac:dyDescent="0.3">
      <c r="A5168" t="s">
        <v>38</v>
      </c>
      <c r="B5168" t="s">
        <v>86</v>
      </c>
      <c r="C5168">
        <v>2006</v>
      </c>
      <c r="D5168" t="s">
        <v>20</v>
      </c>
      <c r="E5168" t="s">
        <v>67</v>
      </c>
      <c r="F5168">
        <v>4.5999999999999996</v>
      </c>
      <c r="G5168">
        <v>105890</v>
      </c>
      <c r="H5168">
        <v>187</v>
      </c>
      <c r="I5168">
        <v>336</v>
      </c>
      <c r="J5168">
        <v>5</v>
      </c>
      <c r="K5168">
        <v>0</v>
      </c>
      <c r="L5168" t="s">
        <v>43</v>
      </c>
      <c r="M5168" t="s">
        <v>59</v>
      </c>
      <c r="N5168" t="s">
        <v>84</v>
      </c>
      <c r="O5168" t="s">
        <v>95</v>
      </c>
      <c r="P5168">
        <v>32</v>
      </c>
      <c r="Q5168" t="s">
        <v>140</v>
      </c>
      <c r="R5168">
        <v>2038</v>
      </c>
      <c r="S5168" t="str">
        <f t="shared" si="80"/>
        <v>100K-150K</v>
      </c>
    </row>
    <row r="5169" spans="1:19" x14ac:dyDescent="0.3">
      <c r="A5169" t="s">
        <v>26</v>
      </c>
      <c r="B5169" t="s">
        <v>101</v>
      </c>
      <c r="C5169">
        <v>2019</v>
      </c>
      <c r="D5169" t="s">
        <v>20</v>
      </c>
      <c r="E5169" t="s">
        <v>21</v>
      </c>
      <c r="F5169">
        <v>2.5</v>
      </c>
      <c r="G5169">
        <v>55481</v>
      </c>
      <c r="H5169">
        <v>180</v>
      </c>
      <c r="I5169">
        <v>180</v>
      </c>
      <c r="J5169">
        <v>1</v>
      </c>
      <c r="K5169">
        <v>1</v>
      </c>
      <c r="L5169" t="s">
        <v>40</v>
      </c>
      <c r="M5169" t="s">
        <v>22</v>
      </c>
      <c r="N5169" t="s">
        <v>45</v>
      </c>
      <c r="O5169" t="s">
        <v>29</v>
      </c>
      <c r="P5169">
        <v>32</v>
      </c>
      <c r="Q5169" t="s">
        <v>57</v>
      </c>
      <c r="R5169">
        <v>7725</v>
      </c>
      <c r="S5169" t="str">
        <f t="shared" si="80"/>
        <v>50K-100K</v>
      </c>
    </row>
    <row r="5170" spans="1:19" x14ac:dyDescent="0.3">
      <c r="A5170" t="s">
        <v>55</v>
      </c>
      <c r="B5170" t="s">
        <v>69</v>
      </c>
      <c r="C5170">
        <v>2016</v>
      </c>
      <c r="D5170" t="s">
        <v>20</v>
      </c>
      <c r="E5170" t="s">
        <v>21</v>
      </c>
      <c r="F5170">
        <v>2.8</v>
      </c>
      <c r="G5170">
        <v>81165</v>
      </c>
      <c r="H5170">
        <v>221</v>
      </c>
      <c r="I5170">
        <v>211</v>
      </c>
      <c r="J5170">
        <v>1</v>
      </c>
      <c r="K5170">
        <v>1</v>
      </c>
      <c r="L5170" t="s">
        <v>43</v>
      </c>
      <c r="M5170" t="s">
        <v>59</v>
      </c>
      <c r="N5170" t="s">
        <v>23</v>
      </c>
      <c r="O5170" t="s">
        <v>29</v>
      </c>
      <c r="P5170">
        <v>20</v>
      </c>
      <c r="Q5170" t="s">
        <v>30</v>
      </c>
      <c r="R5170">
        <v>9357</v>
      </c>
      <c r="S5170" t="str">
        <f t="shared" si="80"/>
        <v>50K-100K</v>
      </c>
    </row>
    <row r="5171" spans="1:19" x14ac:dyDescent="0.3">
      <c r="A5171" t="s">
        <v>53</v>
      </c>
      <c r="B5171" t="s">
        <v>79</v>
      </c>
      <c r="C5171">
        <v>2014</v>
      </c>
      <c r="D5171" t="s">
        <v>20</v>
      </c>
      <c r="E5171" t="s">
        <v>21</v>
      </c>
      <c r="F5171">
        <v>2.4</v>
      </c>
      <c r="G5171">
        <v>100</v>
      </c>
      <c r="H5171">
        <v>184</v>
      </c>
      <c r="I5171">
        <v>169</v>
      </c>
      <c r="J5171">
        <v>3</v>
      </c>
      <c r="K5171">
        <v>1</v>
      </c>
      <c r="L5171" t="s">
        <v>34</v>
      </c>
      <c r="M5171" t="s">
        <v>140</v>
      </c>
      <c r="N5171" t="s">
        <v>45</v>
      </c>
      <c r="O5171" t="s">
        <v>29</v>
      </c>
      <c r="P5171">
        <v>29</v>
      </c>
      <c r="Q5171" t="s">
        <v>64</v>
      </c>
      <c r="R5171">
        <v>20826</v>
      </c>
      <c r="S5171" t="str">
        <f t="shared" si="80"/>
        <v>0-50K</v>
      </c>
    </row>
    <row r="5172" spans="1:19" x14ac:dyDescent="0.3">
      <c r="A5172" t="s">
        <v>26</v>
      </c>
      <c r="B5172" t="s">
        <v>68</v>
      </c>
      <c r="C5172">
        <v>2007</v>
      </c>
      <c r="D5172" t="s">
        <v>20</v>
      </c>
      <c r="E5172" t="s">
        <v>21</v>
      </c>
      <c r="F5172">
        <v>2.4</v>
      </c>
      <c r="G5172">
        <v>206209</v>
      </c>
      <c r="H5172">
        <v>190</v>
      </c>
      <c r="I5172">
        <v>177</v>
      </c>
      <c r="J5172">
        <v>3</v>
      </c>
      <c r="K5172">
        <v>1</v>
      </c>
      <c r="L5172" t="s">
        <v>34</v>
      </c>
      <c r="M5172" t="s">
        <v>35</v>
      </c>
      <c r="N5172" t="s">
        <v>45</v>
      </c>
      <c r="O5172" t="s">
        <v>24</v>
      </c>
      <c r="P5172">
        <v>32</v>
      </c>
      <c r="Q5172" t="s">
        <v>37</v>
      </c>
      <c r="R5172">
        <v>500</v>
      </c>
      <c r="S5172" t="str">
        <f t="shared" si="80"/>
        <v>200K+</v>
      </c>
    </row>
    <row r="5173" spans="1:19" x14ac:dyDescent="0.3">
      <c r="A5173" t="s">
        <v>49</v>
      </c>
      <c r="B5173" t="s">
        <v>93</v>
      </c>
      <c r="C5173">
        <v>2022</v>
      </c>
      <c r="D5173" t="s">
        <v>20</v>
      </c>
      <c r="E5173" t="s">
        <v>21</v>
      </c>
      <c r="F5173">
        <v>3.5</v>
      </c>
      <c r="G5173">
        <v>7896</v>
      </c>
      <c r="H5173">
        <v>240</v>
      </c>
      <c r="I5173">
        <v>187</v>
      </c>
      <c r="J5173">
        <v>1</v>
      </c>
      <c r="K5173">
        <v>0</v>
      </c>
      <c r="L5173" t="s">
        <v>43</v>
      </c>
      <c r="M5173" t="s">
        <v>140</v>
      </c>
      <c r="N5173" t="s">
        <v>23</v>
      </c>
      <c r="O5173" t="s">
        <v>24</v>
      </c>
      <c r="P5173">
        <v>25</v>
      </c>
      <c r="Q5173" t="s">
        <v>64</v>
      </c>
      <c r="R5173">
        <v>29724</v>
      </c>
      <c r="S5173" t="str">
        <f t="shared" si="80"/>
        <v>0-50K</v>
      </c>
    </row>
    <row r="5174" spans="1:19" x14ac:dyDescent="0.3">
      <c r="A5174" t="s">
        <v>41</v>
      </c>
      <c r="B5174" t="s">
        <v>96</v>
      </c>
      <c r="C5174">
        <v>2020</v>
      </c>
      <c r="D5174" t="s">
        <v>63</v>
      </c>
      <c r="E5174" t="s">
        <v>21</v>
      </c>
      <c r="F5174">
        <v>2.2000000000000002</v>
      </c>
      <c r="G5174">
        <v>45312</v>
      </c>
      <c r="H5174">
        <v>163</v>
      </c>
      <c r="I5174">
        <v>163</v>
      </c>
      <c r="J5174">
        <v>1</v>
      </c>
      <c r="K5174">
        <v>0</v>
      </c>
      <c r="L5174" t="s">
        <v>43</v>
      </c>
      <c r="M5174" t="s">
        <v>52</v>
      </c>
      <c r="N5174" t="s">
        <v>45</v>
      </c>
      <c r="O5174" t="s">
        <v>29</v>
      </c>
      <c r="P5174">
        <v>27</v>
      </c>
      <c r="Q5174" t="s">
        <v>64</v>
      </c>
      <c r="R5174">
        <v>12367</v>
      </c>
      <c r="S5174" t="str">
        <f t="shared" si="80"/>
        <v>0-50K</v>
      </c>
    </row>
    <row r="5175" spans="1:19" x14ac:dyDescent="0.3">
      <c r="A5175" t="s">
        <v>18</v>
      </c>
      <c r="B5175" t="s">
        <v>70</v>
      </c>
      <c r="C5175">
        <v>2009</v>
      </c>
      <c r="D5175" t="s">
        <v>20</v>
      </c>
      <c r="E5175" t="s">
        <v>21</v>
      </c>
      <c r="F5175">
        <v>2.2999999999999998</v>
      </c>
      <c r="G5175">
        <v>99006</v>
      </c>
      <c r="H5175">
        <v>176</v>
      </c>
      <c r="I5175">
        <v>187</v>
      </c>
      <c r="J5175">
        <v>3</v>
      </c>
      <c r="K5175" t="s">
        <v>140</v>
      </c>
      <c r="L5175" t="s">
        <v>43</v>
      </c>
      <c r="M5175" t="s">
        <v>44</v>
      </c>
      <c r="N5175" t="s">
        <v>45</v>
      </c>
      <c r="O5175" t="s">
        <v>24</v>
      </c>
      <c r="P5175">
        <v>34</v>
      </c>
      <c r="Q5175" t="s">
        <v>88</v>
      </c>
      <c r="R5175">
        <v>9785</v>
      </c>
      <c r="S5175" t="str">
        <f t="shared" si="80"/>
        <v>50K-100K</v>
      </c>
    </row>
    <row r="5176" spans="1:19" x14ac:dyDescent="0.3">
      <c r="A5176" t="s">
        <v>18</v>
      </c>
      <c r="B5176" t="s">
        <v>70</v>
      </c>
      <c r="C5176">
        <v>2015</v>
      </c>
      <c r="D5176" t="s">
        <v>20</v>
      </c>
      <c r="E5176" t="s">
        <v>21</v>
      </c>
      <c r="F5176">
        <v>1.7</v>
      </c>
      <c r="G5176">
        <v>176637</v>
      </c>
      <c r="H5176">
        <v>143</v>
      </c>
      <c r="I5176">
        <v>144</v>
      </c>
      <c r="J5176">
        <v>4</v>
      </c>
      <c r="K5176">
        <v>0</v>
      </c>
      <c r="L5176" t="s">
        <v>34</v>
      </c>
      <c r="M5176" t="s">
        <v>44</v>
      </c>
      <c r="N5176" t="s">
        <v>45</v>
      </c>
      <c r="O5176" t="s">
        <v>24</v>
      </c>
      <c r="P5176">
        <v>32</v>
      </c>
      <c r="Q5176" t="s">
        <v>37</v>
      </c>
      <c r="R5176">
        <v>16829</v>
      </c>
      <c r="S5176" t="str">
        <f t="shared" si="80"/>
        <v>150K-200K</v>
      </c>
    </row>
    <row r="5177" spans="1:19" x14ac:dyDescent="0.3">
      <c r="A5177" t="s">
        <v>31</v>
      </c>
      <c r="B5177" t="s">
        <v>61</v>
      </c>
      <c r="C5177">
        <v>2008</v>
      </c>
      <c r="D5177" t="s">
        <v>20</v>
      </c>
      <c r="E5177" t="s">
        <v>21</v>
      </c>
      <c r="F5177">
        <v>1.7</v>
      </c>
      <c r="G5177">
        <v>336373</v>
      </c>
      <c r="H5177">
        <v>125</v>
      </c>
      <c r="I5177">
        <v>187</v>
      </c>
      <c r="J5177">
        <v>4</v>
      </c>
      <c r="K5177">
        <v>1</v>
      </c>
      <c r="L5177" t="s">
        <v>140</v>
      </c>
      <c r="M5177" t="s">
        <v>44</v>
      </c>
      <c r="N5177" t="s">
        <v>45</v>
      </c>
      <c r="O5177" t="s">
        <v>29</v>
      </c>
      <c r="P5177">
        <v>40</v>
      </c>
      <c r="Q5177" t="s">
        <v>64</v>
      </c>
      <c r="R5177">
        <v>500</v>
      </c>
      <c r="S5177" t="str">
        <f t="shared" si="80"/>
        <v>200K+</v>
      </c>
    </row>
    <row r="5178" spans="1:19" x14ac:dyDescent="0.3">
      <c r="A5178" t="s">
        <v>38</v>
      </c>
      <c r="B5178" t="s">
        <v>86</v>
      </c>
      <c r="C5178">
        <v>2013</v>
      </c>
      <c r="D5178" t="s">
        <v>20</v>
      </c>
      <c r="E5178" t="s">
        <v>21</v>
      </c>
      <c r="F5178">
        <v>3.3</v>
      </c>
      <c r="G5178">
        <v>176701</v>
      </c>
      <c r="H5178">
        <v>261</v>
      </c>
      <c r="I5178">
        <v>258</v>
      </c>
      <c r="J5178">
        <v>3</v>
      </c>
      <c r="K5178">
        <v>1</v>
      </c>
      <c r="L5178" t="s">
        <v>43</v>
      </c>
      <c r="M5178" t="s">
        <v>140</v>
      </c>
      <c r="N5178" t="s">
        <v>84</v>
      </c>
      <c r="O5178" t="s">
        <v>95</v>
      </c>
      <c r="P5178">
        <v>19</v>
      </c>
      <c r="Q5178" t="s">
        <v>76</v>
      </c>
      <c r="R5178">
        <v>4102</v>
      </c>
      <c r="S5178" t="str">
        <f t="shared" si="80"/>
        <v>150K-200K</v>
      </c>
    </row>
    <row r="5179" spans="1:19" x14ac:dyDescent="0.3">
      <c r="A5179" t="s">
        <v>53</v>
      </c>
      <c r="B5179" t="s">
        <v>77</v>
      </c>
      <c r="C5179">
        <v>2020</v>
      </c>
      <c r="D5179" t="s">
        <v>20</v>
      </c>
      <c r="E5179" t="s">
        <v>140</v>
      </c>
      <c r="F5179">
        <v>3.3</v>
      </c>
      <c r="G5179">
        <v>35327</v>
      </c>
      <c r="H5179">
        <v>238</v>
      </c>
      <c r="I5179">
        <v>234</v>
      </c>
      <c r="J5179">
        <v>1</v>
      </c>
      <c r="K5179">
        <v>0</v>
      </c>
      <c r="L5179" t="s">
        <v>34</v>
      </c>
      <c r="M5179" t="s">
        <v>28</v>
      </c>
      <c r="N5179" t="s">
        <v>23</v>
      </c>
      <c r="O5179" t="s">
        <v>24</v>
      </c>
      <c r="P5179">
        <v>24</v>
      </c>
      <c r="Q5179" t="s">
        <v>37</v>
      </c>
      <c r="R5179">
        <v>36473</v>
      </c>
      <c r="S5179" t="str">
        <f t="shared" si="80"/>
        <v>0-50K</v>
      </c>
    </row>
    <row r="5180" spans="1:19" x14ac:dyDescent="0.3">
      <c r="A5180" t="s">
        <v>73</v>
      </c>
      <c r="B5180" t="s">
        <v>90</v>
      </c>
      <c r="C5180">
        <v>2014</v>
      </c>
      <c r="D5180" t="s">
        <v>20</v>
      </c>
      <c r="E5180" t="s">
        <v>21</v>
      </c>
      <c r="F5180">
        <v>1.5</v>
      </c>
      <c r="G5180">
        <v>129887</v>
      </c>
      <c r="H5180">
        <v>134</v>
      </c>
      <c r="I5180">
        <v>134</v>
      </c>
      <c r="J5180">
        <v>1</v>
      </c>
      <c r="K5180">
        <v>1</v>
      </c>
      <c r="L5180" t="s">
        <v>34</v>
      </c>
      <c r="M5180" t="s">
        <v>59</v>
      </c>
      <c r="N5180" t="s">
        <v>45</v>
      </c>
      <c r="O5180" t="s">
        <v>29</v>
      </c>
      <c r="P5180">
        <v>37</v>
      </c>
      <c r="Q5180" t="s">
        <v>37</v>
      </c>
      <c r="R5180">
        <v>9849</v>
      </c>
      <c r="S5180" t="str">
        <f t="shared" si="80"/>
        <v>100K-150K</v>
      </c>
    </row>
    <row r="5181" spans="1:19" x14ac:dyDescent="0.3">
      <c r="A5181" t="s">
        <v>53</v>
      </c>
      <c r="B5181" t="s">
        <v>77</v>
      </c>
      <c r="C5181">
        <v>2017</v>
      </c>
      <c r="D5181" t="s">
        <v>20</v>
      </c>
      <c r="E5181" t="s">
        <v>21</v>
      </c>
      <c r="F5181">
        <v>2.5</v>
      </c>
      <c r="G5181">
        <v>67755</v>
      </c>
      <c r="H5181">
        <v>198</v>
      </c>
      <c r="I5181">
        <v>185</v>
      </c>
      <c r="J5181">
        <v>3</v>
      </c>
      <c r="K5181">
        <v>0</v>
      </c>
      <c r="L5181" t="s">
        <v>34</v>
      </c>
      <c r="M5181" t="s">
        <v>22</v>
      </c>
      <c r="N5181" t="s">
        <v>23</v>
      </c>
      <c r="O5181" t="s">
        <v>29</v>
      </c>
      <c r="P5181">
        <v>31</v>
      </c>
      <c r="Q5181" t="s">
        <v>30</v>
      </c>
      <c r="R5181">
        <v>29963</v>
      </c>
      <c r="S5181" t="str">
        <f t="shared" si="80"/>
        <v>50K-100K</v>
      </c>
    </row>
    <row r="5182" spans="1:19" x14ac:dyDescent="0.3">
      <c r="A5182" t="s">
        <v>53</v>
      </c>
      <c r="B5182" t="s">
        <v>54</v>
      </c>
      <c r="C5182">
        <v>2006</v>
      </c>
      <c r="D5182" t="s">
        <v>20</v>
      </c>
      <c r="E5182" t="s">
        <v>21</v>
      </c>
      <c r="F5182">
        <v>2.2999999999999998</v>
      </c>
      <c r="G5182">
        <v>103352</v>
      </c>
      <c r="H5182">
        <v>167</v>
      </c>
      <c r="I5182">
        <v>161</v>
      </c>
      <c r="J5182">
        <v>5</v>
      </c>
      <c r="K5182">
        <v>1</v>
      </c>
      <c r="L5182" t="s">
        <v>34</v>
      </c>
      <c r="M5182" t="s">
        <v>22</v>
      </c>
      <c r="N5182" t="s">
        <v>23</v>
      </c>
      <c r="O5182" t="s">
        <v>24</v>
      </c>
      <c r="P5182">
        <v>33</v>
      </c>
      <c r="Q5182" t="s">
        <v>76</v>
      </c>
      <c r="R5182">
        <v>3791</v>
      </c>
      <c r="S5182" t="str">
        <f t="shared" si="80"/>
        <v>100K-150K</v>
      </c>
    </row>
    <row r="5183" spans="1:19" x14ac:dyDescent="0.3">
      <c r="A5183" t="s">
        <v>53</v>
      </c>
      <c r="B5183" t="s">
        <v>54</v>
      </c>
      <c r="C5183">
        <v>2015</v>
      </c>
      <c r="D5183" t="s">
        <v>20</v>
      </c>
      <c r="E5183" t="s">
        <v>21</v>
      </c>
      <c r="F5183">
        <v>2.5</v>
      </c>
      <c r="G5183">
        <v>107086</v>
      </c>
      <c r="H5183">
        <v>187</v>
      </c>
      <c r="I5183">
        <v>187</v>
      </c>
      <c r="J5183">
        <v>3</v>
      </c>
      <c r="K5183">
        <v>0</v>
      </c>
      <c r="L5183" t="s">
        <v>140</v>
      </c>
      <c r="M5183" t="s">
        <v>140</v>
      </c>
      <c r="N5183" t="s">
        <v>23</v>
      </c>
      <c r="O5183" t="s">
        <v>29</v>
      </c>
      <c r="P5183">
        <v>28</v>
      </c>
      <c r="Q5183" t="s">
        <v>57</v>
      </c>
      <c r="R5183">
        <v>14420</v>
      </c>
      <c r="S5183" t="str">
        <f t="shared" si="80"/>
        <v>100K-150K</v>
      </c>
    </row>
    <row r="5184" spans="1:19" x14ac:dyDescent="0.3">
      <c r="A5184" t="s">
        <v>80</v>
      </c>
      <c r="B5184" t="s">
        <v>98</v>
      </c>
      <c r="C5184">
        <v>2021</v>
      </c>
      <c r="D5184" t="s">
        <v>20</v>
      </c>
      <c r="E5184" t="s">
        <v>21</v>
      </c>
      <c r="F5184">
        <v>2.4</v>
      </c>
      <c r="G5184">
        <v>22954</v>
      </c>
      <c r="H5184">
        <v>196</v>
      </c>
      <c r="I5184">
        <v>187</v>
      </c>
      <c r="J5184">
        <v>1</v>
      </c>
      <c r="K5184" t="s">
        <v>140</v>
      </c>
      <c r="L5184" t="s">
        <v>34</v>
      </c>
      <c r="M5184" t="s">
        <v>140</v>
      </c>
      <c r="N5184" t="s">
        <v>23</v>
      </c>
      <c r="O5184" t="s">
        <v>24</v>
      </c>
      <c r="P5184">
        <v>36</v>
      </c>
      <c r="Q5184" t="s">
        <v>37</v>
      </c>
      <c r="R5184">
        <v>19910</v>
      </c>
      <c r="S5184" t="str">
        <f t="shared" si="80"/>
        <v>0-50K</v>
      </c>
    </row>
    <row r="5185" spans="1:19" x14ac:dyDescent="0.3">
      <c r="A5185" t="s">
        <v>53</v>
      </c>
      <c r="B5185" t="s">
        <v>79</v>
      </c>
      <c r="C5185">
        <v>2010</v>
      </c>
      <c r="D5185" t="s">
        <v>20</v>
      </c>
      <c r="E5185" t="s">
        <v>67</v>
      </c>
      <c r="F5185">
        <v>2.5</v>
      </c>
      <c r="G5185">
        <v>229349</v>
      </c>
      <c r="H5185">
        <v>187</v>
      </c>
      <c r="I5185">
        <v>145</v>
      </c>
      <c r="J5185">
        <v>2</v>
      </c>
      <c r="K5185">
        <v>1</v>
      </c>
      <c r="L5185" t="s">
        <v>140</v>
      </c>
      <c r="M5185" t="s">
        <v>59</v>
      </c>
      <c r="N5185" t="s">
        <v>45</v>
      </c>
      <c r="O5185" t="s">
        <v>29</v>
      </c>
      <c r="P5185">
        <v>32</v>
      </c>
      <c r="Q5185" t="s">
        <v>140</v>
      </c>
      <c r="R5185">
        <v>4613</v>
      </c>
      <c r="S5185" t="str">
        <f t="shared" si="80"/>
        <v>200K+</v>
      </c>
    </row>
    <row r="5186" spans="1:19" x14ac:dyDescent="0.3">
      <c r="A5186" t="s">
        <v>73</v>
      </c>
      <c r="B5186" t="s">
        <v>74</v>
      </c>
      <c r="C5186">
        <v>2018</v>
      </c>
      <c r="D5186" t="s">
        <v>33</v>
      </c>
      <c r="E5186" t="s">
        <v>21</v>
      </c>
      <c r="F5186">
        <v>2.5</v>
      </c>
      <c r="G5186">
        <v>122662</v>
      </c>
      <c r="H5186">
        <v>252</v>
      </c>
      <c r="I5186">
        <v>234</v>
      </c>
      <c r="J5186">
        <v>3</v>
      </c>
      <c r="K5186">
        <v>1</v>
      </c>
      <c r="L5186" t="s">
        <v>40</v>
      </c>
      <c r="M5186" t="s">
        <v>140</v>
      </c>
      <c r="N5186" t="s">
        <v>23</v>
      </c>
      <c r="O5186" t="s">
        <v>24</v>
      </c>
      <c r="P5186">
        <v>32</v>
      </c>
      <c r="Q5186" t="s">
        <v>88</v>
      </c>
      <c r="R5186">
        <v>21377</v>
      </c>
      <c r="S5186" t="str">
        <f t="shared" ref="S5186:S5249" si="81">IF(G5186&lt;=50000,"0-50K",IF(G5186&lt;=100000,"50K-100K",IF(G5186&lt;=150000,"100K-150K",IF(G5186&lt;=200000,"150K-200K","200K+"))))</f>
        <v>100K-150K</v>
      </c>
    </row>
    <row r="5187" spans="1:19" x14ac:dyDescent="0.3">
      <c r="A5187" t="s">
        <v>73</v>
      </c>
      <c r="B5187" t="s">
        <v>74</v>
      </c>
      <c r="C5187">
        <v>2008</v>
      </c>
      <c r="D5187" t="s">
        <v>20</v>
      </c>
      <c r="E5187" t="s">
        <v>21</v>
      </c>
      <c r="F5187">
        <v>3.4</v>
      </c>
      <c r="G5187">
        <v>147142</v>
      </c>
      <c r="H5187">
        <v>257</v>
      </c>
      <c r="I5187">
        <v>250</v>
      </c>
      <c r="J5187">
        <v>3</v>
      </c>
      <c r="K5187">
        <v>0</v>
      </c>
      <c r="L5187" t="s">
        <v>43</v>
      </c>
      <c r="M5187" t="s">
        <v>52</v>
      </c>
      <c r="N5187" t="s">
        <v>23</v>
      </c>
      <c r="O5187" t="s">
        <v>24</v>
      </c>
      <c r="P5187">
        <v>28</v>
      </c>
      <c r="Q5187" t="s">
        <v>64</v>
      </c>
      <c r="R5187">
        <v>8330</v>
      </c>
      <c r="S5187" t="str">
        <f t="shared" si="81"/>
        <v>100K-150K</v>
      </c>
    </row>
    <row r="5188" spans="1:19" x14ac:dyDescent="0.3">
      <c r="A5188" t="s">
        <v>49</v>
      </c>
      <c r="B5188" t="s">
        <v>100</v>
      </c>
      <c r="C5188">
        <v>2018</v>
      </c>
      <c r="D5188" t="s">
        <v>20</v>
      </c>
      <c r="E5188" t="s">
        <v>21</v>
      </c>
      <c r="F5188">
        <v>1.7</v>
      </c>
      <c r="G5188">
        <v>71010</v>
      </c>
      <c r="H5188">
        <v>143</v>
      </c>
      <c r="I5188">
        <v>187</v>
      </c>
      <c r="J5188">
        <v>1</v>
      </c>
      <c r="K5188">
        <v>1</v>
      </c>
      <c r="L5188" t="s">
        <v>40</v>
      </c>
      <c r="M5188" t="s">
        <v>35</v>
      </c>
      <c r="N5188" t="s">
        <v>45</v>
      </c>
      <c r="O5188" t="s">
        <v>29</v>
      </c>
      <c r="P5188">
        <v>32</v>
      </c>
      <c r="Q5188" t="s">
        <v>76</v>
      </c>
      <c r="R5188">
        <v>8177</v>
      </c>
      <c r="S5188" t="str">
        <f t="shared" si="81"/>
        <v>50K-100K</v>
      </c>
    </row>
    <row r="5189" spans="1:19" x14ac:dyDescent="0.3">
      <c r="A5189" t="s">
        <v>49</v>
      </c>
      <c r="B5189" t="s">
        <v>92</v>
      </c>
      <c r="C5189">
        <v>2019</v>
      </c>
      <c r="D5189" t="s">
        <v>20</v>
      </c>
      <c r="E5189" t="s">
        <v>21</v>
      </c>
      <c r="F5189">
        <v>2.5</v>
      </c>
      <c r="G5189">
        <v>86362</v>
      </c>
      <c r="H5189">
        <v>161</v>
      </c>
      <c r="I5189">
        <v>155</v>
      </c>
      <c r="J5189">
        <v>1</v>
      </c>
      <c r="K5189">
        <v>1</v>
      </c>
      <c r="L5189" t="s">
        <v>43</v>
      </c>
      <c r="M5189" t="s">
        <v>59</v>
      </c>
      <c r="N5189" t="s">
        <v>23</v>
      </c>
      <c r="O5189" t="s">
        <v>24</v>
      </c>
      <c r="P5189">
        <v>32</v>
      </c>
      <c r="Q5189" t="s">
        <v>88</v>
      </c>
      <c r="R5189">
        <v>12427</v>
      </c>
      <c r="S5189" t="str">
        <f t="shared" si="81"/>
        <v>50K-100K</v>
      </c>
    </row>
    <row r="5190" spans="1:19" x14ac:dyDescent="0.3">
      <c r="A5190" t="s">
        <v>73</v>
      </c>
      <c r="B5190" t="s">
        <v>87</v>
      </c>
      <c r="C5190">
        <v>2012</v>
      </c>
      <c r="D5190" t="s">
        <v>20</v>
      </c>
      <c r="E5190" t="s">
        <v>21</v>
      </c>
      <c r="F5190">
        <v>3.1</v>
      </c>
      <c r="G5190">
        <v>205964</v>
      </c>
      <c r="H5190">
        <v>227</v>
      </c>
      <c r="I5190">
        <v>218</v>
      </c>
      <c r="J5190">
        <v>3</v>
      </c>
      <c r="K5190">
        <v>1</v>
      </c>
      <c r="L5190" t="s">
        <v>40</v>
      </c>
      <c r="M5190" t="s">
        <v>72</v>
      </c>
      <c r="N5190" t="s">
        <v>23</v>
      </c>
      <c r="O5190" t="s">
        <v>29</v>
      </c>
      <c r="P5190">
        <v>31</v>
      </c>
      <c r="Q5190" t="s">
        <v>30</v>
      </c>
      <c r="R5190">
        <v>4707</v>
      </c>
      <c r="S5190" t="str">
        <f t="shared" si="81"/>
        <v>200K+</v>
      </c>
    </row>
    <row r="5191" spans="1:19" x14ac:dyDescent="0.3">
      <c r="A5191" t="s">
        <v>73</v>
      </c>
      <c r="B5191" t="s">
        <v>87</v>
      </c>
      <c r="C5191">
        <v>2010</v>
      </c>
      <c r="D5191" t="s">
        <v>20</v>
      </c>
      <c r="E5191" t="s">
        <v>67</v>
      </c>
      <c r="F5191">
        <v>2.5</v>
      </c>
      <c r="G5191">
        <v>67617</v>
      </c>
      <c r="H5191">
        <v>206</v>
      </c>
      <c r="I5191">
        <v>195</v>
      </c>
      <c r="J5191">
        <v>3</v>
      </c>
      <c r="K5191">
        <v>0</v>
      </c>
      <c r="L5191" t="s">
        <v>43</v>
      </c>
      <c r="M5191" t="s">
        <v>28</v>
      </c>
      <c r="N5191" t="s">
        <v>23</v>
      </c>
      <c r="O5191" t="s">
        <v>24</v>
      </c>
      <c r="P5191">
        <v>31</v>
      </c>
      <c r="Q5191" t="s">
        <v>48</v>
      </c>
      <c r="R5191">
        <v>9585</v>
      </c>
      <c r="S5191" t="str">
        <f t="shared" si="81"/>
        <v>50K-100K</v>
      </c>
    </row>
    <row r="5192" spans="1:19" x14ac:dyDescent="0.3">
      <c r="A5192" t="s">
        <v>26</v>
      </c>
      <c r="B5192" t="s">
        <v>27</v>
      </c>
      <c r="C5192">
        <v>2016</v>
      </c>
      <c r="D5192" t="s">
        <v>20</v>
      </c>
      <c r="E5192" t="s">
        <v>21</v>
      </c>
      <c r="F5192">
        <v>3</v>
      </c>
      <c r="G5192">
        <v>90916</v>
      </c>
      <c r="H5192">
        <v>240</v>
      </c>
      <c r="I5192">
        <v>187</v>
      </c>
      <c r="J5192">
        <v>3</v>
      </c>
      <c r="K5192">
        <v>0</v>
      </c>
      <c r="L5192" t="s">
        <v>34</v>
      </c>
      <c r="M5192" t="s">
        <v>22</v>
      </c>
      <c r="N5192" t="s">
        <v>23</v>
      </c>
      <c r="O5192" t="s">
        <v>60</v>
      </c>
      <c r="P5192">
        <v>30</v>
      </c>
      <c r="Q5192" t="s">
        <v>88</v>
      </c>
      <c r="R5192">
        <v>8123</v>
      </c>
      <c r="S5192" t="str">
        <f t="shared" si="81"/>
        <v>50K-100K</v>
      </c>
    </row>
    <row r="5193" spans="1:19" x14ac:dyDescent="0.3">
      <c r="A5193" t="s">
        <v>55</v>
      </c>
      <c r="B5193" t="s">
        <v>75</v>
      </c>
      <c r="C5193">
        <v>2010</v>
      </c>
      <c r="D5193" t="s">
        <v>63</v>
      </c>
      <c r="E5193" t="s">
        <v>21</v>
      </c>
      <c r="F5193">
        <v>2.5</v>
      </c>
      <c r="G5193">
        <v>137211</v>
      </c>
      <c r="H5193">
        <v>187</v>
      </c>
      <c r="I5193">
        <v>173</v>
      </c>
      <c r="J5193">
        <v>3</v>
      </c>
      <c r="K5193">
        <v>1</v>
      </c>
      <c r="L5193" t="s">
        <v>34</v>
      </c>
      <c r="M5193" t="s">
        <v>140</v>
      </c>
      <c r="N5193" t="s">
        <v>45</v>
      </c>
      <c r="O5193" t="s">
        <v>29</v>
      </c>
      <c r="P5193">
        <v>27</v>
      </c>
      <c r="Q5193" t="s">
        <v>46</v>
      </c>
      <c r="R5193">
        <v>500</v>
      </c>
      <c r="S5193" t="str">
        <f t="shared" si="81"/>
        <v>100K-150K</v>
      </c>
    </row>
    <row r="5194" spans="1:19" x14ac:dyDescent="0.3">
      <c r="A5194" t="s">
        <v>26</v>
      </c>
      <c r="B5194" t="s">
        <v>27</v>
      </c>
      <c r="C5194">
        <v>2020</v>
      </c>
      <c r="D5194" t="s">
        <v>20</v>
      </c>
      <c r="E5194" t="s">
        <v>21</v>
      </c>
      <c r="F5194">
        <v>3.1</v>
      </c>
      <c r="G5194">
        <v>48650</v>
      </c>
      <c r="H5194">
        <v>240</v>
      </c>
      <c r="I5194">
        <v>235</v>
      </c>
      <c r="J5194">
        <v>1</v>
      </c>
      <c r="K5194">
        <v>0</v>
      </c>
      <c r="L5194" t="s">
        <v>43</v>
      </c>
      <c r="M5194" t="s">
        <v>44</v>
      </c>
      <c r="N5194" t="s">
        <v>23</v>
      </c>
      <c r="O5194" t="s">
        <v>29</v>
      </c>
      <c r="P5194">
        <v>27</v>
      </c>
      <c r="Q5194" t="s">
        <v>64</v>
      </c>
      <c r="R5194">
        <v>16346</v>
      </c>
      <c r="S5194" t="str">
        <f t="shared" si="81"/>
        <v>0-50K</v>
      </c>
    </row>
    <row r="5195" spans="1:19" x14ac:dyDescent="0.3">
      <c r="A5195" t="s">
        <v>18</v>
      </c>
      <c r="B5195" t="s">
        <v>51</v>
      </c>
      <c r="C5195">
        <v>2018</v>
      </c>
      <c r="D5195" t="s">
        <v>65</v>
      </c>
      <c r="E5195" t="s">
        <v>21</v>
      </c>
      <c r="F5195">
        <v>0</v>
      </c>
      <c r="G5195">
        <v>46270</v>
      </c>
      <c r="H5195">
        <v>233</v>
      </c>
      <c r="I5195">
        <v>256</v>
      </c>
      <c r="J5195">
        <v>2</v>
      </c>
      <c r="K5195">
        <v>0</v>
      </c>
      <c r="L5195" t="s">
        <v>34</v>
      </c>
      <c r="M5195" t="s">
        <v>22</v>
      </c>
      <c r="N5195" t="s">
        <v>45</v>
      </c>
      <c r="O5195" t="s">
        <v>24</v>
      </c>
      <c r="P5195">
        <v>128</v>
      </c>
      <c r="Q5195" t="s">
        <v>37</v>
      </c>
      <c r="R5195">
        <v>24696</v>
      </c>
      <c r="S5195" t="str">
        <f t="shared" si="81"/>
        <v>0-50K</v>
      </c>
    </row>
    <row r="5196" spans="1:19" x14ac:dyDescent="0.3">
      <c r="A5196" t="s">
        <v>26</v>
      </c>
      <c r="B5196" t="s">
        <v>58</v>
      </c>
      <c r="C5196">
        <v>2009</v>
      </c>
      <c r="D5196" t="s">
        <v>20</v>
      </c>
      <c r="E5196" t="s">
        <v>140</v>
      </c>
      <c r="F5196">
        <v>2.5</v>
      </c>
      <c r="G5196">
        <v>139010</v>
      </c>
      <c r="H5196">
        <v>209</v>
      </c>
      <c r="I5196">
        <v>187</v>
      </c>
      <c r="J5196">
        <v>3</v>
      </c>
      <c r="K5196">
        <v>0</v>
      </c>
      <c r="L5196" t="s">
        <v>34</v>
      </c>
      <c r="M5196" t="s">
        <v>44</v>
      </c>
      <c r="N5196" t="s">
        <v>23</v>
      </c>
      <c r="O5196" t="s">
        <v>24</v>
      </c>
      <c r="P5196">
        <v>28</v>
      </c>
      <c r="Q5196" t="s">
        <v>140</v>
      </c>
      <c r="R5196">
        <v>2190</v>
      </c>
      <c r="S5196" t="str">
        <f t="shared" si="81"/>
        <v>100K-150K</v>
      </c>
    </row>
    <row r="5197" spans="1:19" x14ac:dyDescent="0.3">
      <c r="A5197" t="s">
        <v>31</v>
      </c>
      <c r="B5197" t="s">
        <v>85</v>
      </c>
      <c r="C5197">
        <v>2019</v>
      </c>
      <c r="D5197" t="s">
        <v>65</v>
      </c>
      <c r="E5197" t="s">
        <v>21</v>
      </c>
      <c r="F5197">
        <v>0</v>
      </c>
      <c r="G5197">
        <v>128106</v>
      </c>
      <c r="H5197">
        <v>197</v>
      </c>
      <c r="I5197">
        <v>216</v>
      </c>
      <c r="J5197">
        <v>1</v>
      </c>
      <c r="K5197">
        <v>1</v>
      </c>
      <c r="L5197" t="s">
        <v>34</v>
      </c>
      <c r="M5197" t="s">
        <v>59</v>
      </c>
      <c r="N5197" t="s">
        <v>23</v>
      </c>
      <c r="O5197" t="s">
        <v>24</v>
      </c>
      <c r="P5197">
        <v>115</v>
      </c>
      <c r="Q5197" t="s">
        <v>57</v>
      </c>
      <c r="R5197">
        <v>10067</v>
      </c>
      <c r="S5197" t="str">
        <f t="shared" si="81"/>
        <v>100K-150K</v>
      </c>
    </row>
    <row r="5198" spans="1:19" x14ac:dyDescent="0.3">
      <c r="A5198" t="s">
        <v>80</v>
      </c>
      <c r="B5198" t="s">
        <v>102</v>
      </c>
      <c r="C5198">
        <v>2019</v>
      </c>
      <c r="D5198" t="s">
        <v>20</v>
      </c>
      <c r="E5198" t="s">
        <v>21</v>
      </c>
      <c r="F5198">
        <v>2.2000000000000002</v>
      </c>
      <c r="G5198">
        <v>34818</v>
      </c>
      <c r="H5198">
        <v>187</v>
      </c>
      <c r="I5198">
        <v>187</v>
      </c>
      <c r="J5198">
        <v>1</v>
      </c>
      <c r="K5198">
        <v>0</v>
      </c>
      <c r="L5198" t="s">
        <v>43</v>
      </c>
      <c r="M5198" t="s">
        <v>52</v>
      </c>
      <c r="N5198" t="s">
        <v>23</v>
      </c>
      <c r="O5198" t="s">
        <v>24</v>
      </c>
      <c r="P5198">
        <v>28</v>
      </c>
      <c r="Q5198" t="s">
        <v>46</v>
      </c>
      <c r="R5198">
        <v>20780</v>
      </c>
      <c r="S5198" t="str">
        <f t="shared" si="81"/>
        <v>0-50K</v>
      </c>
    </row>
    <row r="5199" spans="1:19" x14ac:dyDescent="0.3">
      <c r="A5199" t="s">
        <v>38</v>
      </c>
      <c r="B5199" t="s">
        <v>89</v>
      </c>
      <c r="C5199">
        <v>2006</v>
      </c>
      <c r="D5199" t="s">
        <v>20</v>
      </c>
      <c r="E5199" t="s">
        <v>67</v>
      </c>
      <c r="F5199">
        <v>2.2000000000000002</v>
      </c>
      <c r="G5199">
        <v>288354</v>
      </c>
      <c r="H5199">
        <v>174</v>
      </c>
      <c r="I5199">
        <v>172</v>
      </c>
      <c r="J5199">
        <v>3</v>
      </c>
      <c r="K5199">
        <v>0</v>
      </c>
      <c r="L5199" t="s">
        <v>140</v>
      </c>
      <c r="M5199" t="s">
        <v>52</v>
      </c>
      <c r="N5199" t="s">
        <v>45</v>
      </c>
      <c r="O5199" t="s">
        <v>29</v>
      </c>
      <c r="P5199">
        <v>32</v>
      </c>
      <c r="Q5199" t="s">
        <v>64</v>
      </c>
      <c r="R5199">
        <v>500</v>
      </c>
      <c r="S5199" t="str">
        <f t="shared" si="81"/>
        <v>200K+</v>
      </c>
    </row>
    <row r="5200" spans="1:19" x14ac:dyDescent="0.3">
      <c r="A5200" t="s">
        <v>55</v>
      </c>
      <c r="B5200" t="s">
        <v>78</v>
      </c>
      <c r="C5200">
        <v>2016</v>
      </c>
      <c r="D5200" t="s">
        <v>20</v>
      </c>
      <c r="E5200" t="s">
        <v>21</v>
      </c>
      <c r="F5200">
        <v>1.6</v>
      </c>
      <c r="G5200">
        <v>131771</v>
      </c>
      <c r="H5200">
        <v>123</v>
      </c>
      <c r="I5200">
        <v>131</v>
      </c>
      <c r="J5200">
        <v>3</v>
      </c>
      <c r="K5200" t="s">
        <v>140</v>
      </c>
      <c r="L5200" t="s">
        <v>43</v>
      </c>
      <c r="M5200" t="s">
        <v>94</v>
      </c>
      <c r="N5200" t="s">
        <v>45</v>
      </c>
      <c r="O5200" t="s">
        <v>29</v>
      </c>
      <c r="P5200">
        <v>36</v>
      </c>
      <c r="Q5200" t="s">
        <v>25</v>
      </c>
      <c r="R5200">
        <v>6789</v>
      </c>
      <c r="S5200" t="str">
        <f t="shared" si="81"/>
        <v>100K-150K</v>
      </c>
    </row>
    <row r="5201" spans="1:19" x14ac:dyDescent="0.3">
      <c r="A5201" t="s">
        <v>38</v>
      </c>
      <c r="B5201" t="s">
        <v>47</v>
      </c>
      <c r="C5201">
        <v>2021</v>
      </c>
      <c r="D5201" t="s">
        <v>20</v>
      </c>
      <c r="E5201" t="s">
        <v>140</v>
      </c>
      <c r="F5201">
        <v>2.6</v>
      </c>
      <c r="G5201">
        <v>51939</v>
      </c>
      <c r="H5201">
        <v>208</v>
      </c>
      <c r="I5201">
        <v>181</v>
      </c>
      <c r="J5201">
        <v>1</v>
      </c>
      <c r="K5201">
        <v>0</v>
      </c>
      <c r="L5201" t="s">
        <v>43</v>
      </c>
      <c r="M5201" t="s">
        <v>44</v>
      </c>
      <c r="N5201" t="s">
        <v>23</v>
      </c>
      <c r="O5201" t="s">
        <v>29</v>
      </c>
      <c r="P5201">
        <v>30</v>
      </c>
      <c r="Q5201" t="s">
        <v>88</v>
      </c>
      <c r="R5201">
        <v>18469</v>
      </c>
      <c r="S5201" t="str">
        <f t="shared" si="81"/>
        <v>50K-100K</v>
      </c>
    </row>
    <row r="5202" spans="1:19" x14ac:dyDescent="0.3">
      <c r="A5202" t="s">
        <v>41</v>
      </c>
      <c r="B5202" t="s">
        <v>96</v>
      </c>
      <c r="C5202">
        <v>2024</v>
      </c>
      <c r="D5202" t="s">
        <v>20</v>
      </c>
      <c r="E5202" t="s">
        <v>21</v>
      </c>
      <c r="F5202">
        <v>1.9</v>
      </c>
      <c r="G5202">
        <v>100</v>
      </c>
      <c r="H5202">
        <v>166</v>
      </c>
      <c r="I5202">
        <v>158</v>
      </c>
      <c r="J5202">
        <v>1</v>
      </c>
      <c r="K5202">
        <v>0</v>
      </c>
      <c r="L5202" t="s">
        <v>43</v>
      </c>
      <c r="M5202" t="s">
        <v>52</v>
      </c>
      <c r="N5202" t="s">
        <v>45</v>
      </c>
      <c r="O5202" t="s">
        <v>29</v>
      </c>
      <c r="P5202">
        <v>31</v>
      </c>
      <c r="Q5202" t="s">
        <v>64</v>
      </c>
      <c r="R5202">
        <v>22071</v>
      </c>
      <c r="S5202" t="str">
        <f t="shared" si="81"/>
        <v>0-50K</v>
      </c>
    </row>
    <row r="5203" spans="1:19" x14ac:dyDescent="0.3">
      <c r="A5203" t="s">
        <v>26</v>
      </c>
      <c r="B5203" t="s">
        <v>27</v>
      </c>
      <c r="C5203">
        <v>2006</v>
      </c>
      <c r="D5203" t="s">
        <v>20</v>
      </c>
      <c r="E5203" t="s">
        <v>140</v>
      </c>
      <c r="F5203">
        <v>2.2000000000000002</v>
      </c>
      <c r="G5203">
        <v>198288</v>
      </c>
      <c r="H5203">
        <v>187</v>
      </c>
      <c r="I5203">
        <v>162</v>
      </c>
      <c r="J5203">
        <v>4</v>
      </c>
      <c r="K5203">
        <v>1</v>
      </c>
      <c r="L5203" t="s">
        <v>43</v>
      </c>
      <c r="M5203" t="s">
        <v>72</v>
      </c>
      <c r="N5203" t="s">
        <v>23</v>
      </c>
      <c r="O5203" t="s">
        <v>24</v>
      </c>
      <c r="P5203">
        <v>29</v>
      </c>
      <c r="Q5203" t="s">
        <v>48</v>
      </c>
      <c r="R5203">
        <v>500</v>
      </c>
      <c r="S5203" t="str">
        <f t="shared" si="81"/>
        <v>150K-200K</v>
      </c>
    </row>
    <row r="5204" spans="1:19" x14ac:dyDescent="0.3">
      <c r="A5204" t="s">
        <v>73</v>
      </c>
      <c r="B5204" t="s">
        <v>97</v>
      </c>
      <c r="C5204">
        <v>2013</v>
      </c>
      <c r="D5204" t="s">
        <v>63</v>
      </c>
      <c r="E5204" t="s">
        <v>21</v>
      </c>
      <c r="F5204">
        <v>1.5</v>
      </c>
      <c r="G5204">
        <v>113035</v>
      </c>
      <c r="H5204">
        <v>128</v>
      </c>
      <c r="I5204">
        <v>123</v>
      </c>
      <c r="J5204">
        <v>2</v>
      </c>
      <c r="K5204" t="s">
        <v>140</v>
      </c>
      <c r="L5204" t="s">
        <v>43</v>
      </c>
      <c r="M5204" t="s">
        <v>52</v>
      </c>
      <c r="N5204" t="s">
        <v>45</v>
      </c>
      <c r="O5204" t="s">
        <v>24</v>
      </c>
      <c r="P5204">
        <v>44</v>
      </c>
      <c r="Q5204" t="s">
        <v>30</v>
      </c>
      <c r="R5204">
        <v>17815</v>
      </c>
      <c r="S5204" t="str">
        <f t="shared" si="81"/>
        <v>100K-150K</v>
      </c>
    </row>
    <row r="5205" spans="1:19" x14ac:dyDescent="0.3">
      <c r="A5205" t="s">
        <v>31</v>
      </c>
      <c r="B5205" t="s">
        <v>61</v>
      </c>
      <c r="C5205">
        <v>2021</v>
      </c>
      <c r="D5205" t="s">
        <v>20</v>
      </c>
      <c r="E5205" t="s">
        <v>21</v>
      </c>
      <c r="F5205">
        <v>2.2000000000000002</v>
      </c>
      <c r="G5205">
        <v>36447</v>
      </c>
      <c r="H5205">
        <v>178</v>
      </c>
      <c r="I5205">
        <v>186</v>
      </c>
      <c r="J5205">
        <v>1</v>
      </c>
      <c r="K5205">
        <v>0</v>
      </c>
      <c r="L5205" t="s">
        <v>43</v>
      </c>
      <c r="M5205" t="s">
        <v>35</v>
      </c>
      <c r="N5205" t="s">
        <v>45</v>
      </c>
      <c r="O5205" t="s">
        <v>29</v>
      </c>
      <c r="P5205">
        <v>35</v>
      </c>
      <c r="Q5205" t="s">
        <v>30</v>
      </c>
      <c r="R5205">
        <v>20809</v>
      </c>
      <c r="S5205" t="str">
        <f t="shared" si="81"/>
        <v>0-50K</v>
      </c>
    </row>
    <row r="5206" spans="1:19" x14ac:dyDescent="0.3">
      <c r="A5206" t="s">
        <v>80</v>
      </c>
      <c r="B5206" t="s">
        <v>83</v>
      </c>
      <c r="C5206">
        <v>2008</v>
      </c>
      <c r="D5206" t="s">
        <v>20</v>
      </c>
      <c r="E5206" t="s">
        <v>21</v>
      </c>
      <c r="F5206">
        <v>3.9</v>
      </c>
      <c r="G5206">
        <v>220315</v>
      </c>
      <c r="H5206">
        <v>295</v>
      </c>
      <c r="I5206">
        <v>294</v>
      </c>
      <c r="J5206">
        <v>5</v>
      </c>
      <c r="K5206">
        <v>0</v>
      </c>
      <c r="L5206" t="s">
        <v>43</v>
      </c>
      <c r="M5206" t="s">
        <v>94</v>
      </c>
      <c r="N5206" t="s">
        <v>84</v>
      </c>
      <c r="O5206" t="s">
        <v>95</v>
      </c>
      <c r="P5206">
        <v>20</v>
      </c>
      <c r="Q5206" t="s">
        <v>57</v>
      </c>
      <c r="R5206">
        <v>500</v>
      </c>
      <c r="S5206" t="str">
        <f t="shared" si="81"/>
        <v>200K+</v>
      </c>
    </row>
    <row r="5207" spans="1:19" x14ac:dyDescent="0.3">
      <c r="A5207" t="s">
        <v>53</v>
      </c>
      <c r="B5207" t="s">
        <v>71</v>
      </c>
      <c r="C5207">
        <v>2013</v>
      </c>
      <c r="D5207" t="s">
        <v>20</v>
      </c>
      <c r="E5207" t="s">
        <v>21</v>
      </c>
      <c r="F5207">
        <v>1.6</v>
      </c>
      <c r="G5207">
        <v>40522</v>
      </c>
      <c r="H5207">
        <v>132</v>
      </c>
      <c r="I5207">
        <v>110</v>
      </c>
      <c r="J5207">
        <v>3</v>
      </c>
      <c r="K5207">
        <v>0</v>
      </c>
      <c r="L5207" t="s">
        <v>43</v>
      </c>
      <c r="M5207" t="s">
        <v>59</v>
      </c>
      <c r="N5207" t="s">
        <v>45</v>
      </c>
      <c r="O5207" t="s">
        <v>29</v>
      </c>
      <c r="P5207">
        <v>32</v>
      </c>
      <c r="Q5207" t="s">
        <v>57</v>
      </c>
      <c r="R5207">
        <v>15364</v>
      </c>
      <c r="S5207" t="str">
        <f t="shared" si="81"/>
        <v>0-50K</v>
      </c>
    </row>
    <row r="5208" spans="1:19" x14ac:dyDescent="0.3">
      <c r="A5208" t="s">
        <v>73</v>
      </c>
      <c r="B5208" t="s">
        <v>90</v>
      </c>
      <c r="C5208">
        <v>2023</v>
      </c>
      <c r="D5208" t="s">
        <v>20</v>
      </c>
      <c r="E5208" t="s">
        <v>21</v>
      </c>
      <c r="F5208">
        <v>1.6</v>
      </c>
      <c r="G5208">
        <v>20561</v>
      </c>
      <c r="H5208">
        <v>142</v>
      </c>
      <c r="I5208">
        <v>141</v>
      </c>
      <c r="J5208">
        <v>1</v>
      </c>
      <c r="K5208" t="s">
        <v>140</v>
      </c>
      <c r="L5208" t="s">
        <v>43</v>
      </c>
      <c r="M5208" t="s">
        <v>28</v>
      </c>
      <c r="N5208" t="s">
        <v>45</v>
      </c>
      <c r="O5208" t="s">
        <v>29</v>
      </c>
      <c r="P5208">
        <v>32</v>
      </c>
      <c r="Q5208" t="s">
        <v>76</v>
      </c>
      <c r="R5208">
        <v>39248</v>
      </c>
      <c r="S5208" t="str">
        <f t="shared" si="81"/>
        <v>0-50K</v>
      </c>
    </row>
    <row r="5209" spans="1:19" x14ac:dyDescent="0.3">
      <c r="A5209" t="s">
        <v>31</v>
      </c>
      <c r="B5209" t="s">
        <v>61</v>
      </c>
      <c r="C5209">
        <v>2011</v>
      </c>
      <c r="D5209" t="s">
        <v>63</v>
      </c>
      <c r="E5209" t="s">
        <v>140</v>
      </c>
      <c r="F5209">
        <v>2.2000000000000002</v>
      </c>
      <c r="G5209">
        <v>186054</v>
      </c>
      <c r="H5209">
        <v>183</v>
      </c>
      <c r="I5209">
        <v>168</v>
      </c>
      <c r="J5209">
        <v>4</v>
      </c>
      <c r="K5209">
        <v>1</v>
      </c>
      <c r="L5209" t="s">
        <v>34</v>
      </c>
      <c r="M5209" t="s">
        <v>44</v>
      </c>
      <c r="N5209" t="s">
        <v>45</v>
      </c>
      <c r="O5209" t="s">
        <v>29</v>
      </c>
      <c r="P5209">
        <v>29</v>
      </c>
      <c r="Q5209" t="s">
        <v>25</v>
      </c>
      <c r="R5209">
        <v>500</v>
      </c>
      <c r="S5209" t="str">
        <f t="shared" si="81"/>
        <v>150K-200K</v>
      </c>
    </row>
    <row r="5210" spans="1:19" x14ac:dyDescent="0.3">
      <c r="A5210" t="s">
        <v>18</v>
      </c>
      <c r="B5210" t="s">
        <v>51</v>
      </c>
      <c r="C5210">
        <v>2007</v>
      </c>
      <c r="D5210" t="s">
        <v>63</v>
      </c>
      <c r="E5210" t="s">
        <v>140</v>
      </c>
      <c r="F5210">
        <v>2</v>
      </c>
      <c r="G5210">
        <v>172792</v>
      </c>
      <c r="H5210">
        <v>147</v>
      </c>
      <c r="I5210">
        <v>140</v>
      </c>
      <c r="J5210">
        <v>4</v>
      </c>
      <c r="K5210">
        <v>0</v>
      </c>
      <c r="L5210" t="s">
        <v>34</v>
      </c>
      <c r="M5210" t="s">
        <v>72</v>
      </c>
      <c r="N5210" t="s">
        <v>45</v>
      </c>
      <c r="O5210" t="s">
        <v>24</v>
      </c>
      <c r="P5210">
        <v>35</v>
      </c>
      <c r="Q5210" t="s">
        <v>91</v>
      </c>
      <c r="R5210">
        <v>1596</v>
      </c>
      <c r="S5210" t="str">
        <f t="shared" si="81"/>
        <v>150K-200K</v>
      </c>
    </row>
    <row r="5211" spans="1:19" x14ac:dyDescent="0.3">
      <c r="A5211" t="s">
        <v>55</v>
      </c>
      <c r="B5211" t="s">
        <v>56</v>
      </c>
      <c r="C5211">
        <v>2015</v>
      </c>
      <c r="D5211" t="s">
        <v>63</v>
      </c>
      <c r="E5211" t="s">
        <v>21</v>
      </c>
      <c r="F5211">
        <v>3.5</v>
      </c>
      <c r="G5211">
        <v>136302</v>
      </c>
      <c r="H5211">
        <v>273</v>
      </c>
      <c r="I5211">
        <v>254</v>
      </c>
      <c r="J5211">
        <v>1</v>
      </c>
      <c r="K5211">
        <v>1</v>
      </c>
      <c r="L5211" t="s">
        <v>34</v>
      </c>
      <c r="M5211" t="s">
        <v>22</v>
      </c>
      <c r="N5211" t="s">
        <v>23</v>
      </c>
      <c r="O5211" t="s">
        <v>24</v>
      </c>
      <c r="P5211">
        <v>20</v>
      </c>
      <c r="Q5211" t="s">
        <v>140</v>
      </c>
      <c r="R5211">
        <v>8681</v>
      </c>
      <c r="S5211" t="str">
        <f t="shared" si="81"/>
        <v>100K-150K</v>
      </c>
    </row>
    <row r="5212" spans="1:19" x14ac:dyDescent="0.3">
      <c r="A5212" t="s">
        <v>55</v>
      </c>
      <c r="B5212" t="s">
        <v>78</v>
      </c>
      <c r="C5212">
        <v>2007</v>
      </c>
      <c r="D5212" t="s">
        <v>20</v>
      </c>
      <c r="E5212" t="s">
        <v>21</v>
      </c>
      <c r="F5212">
        <v>1.9</v>
      </c>
      <c r="G5212">
        <v>423497</v>
      </c>
      <c r="H5212">
        <v>161</v>
      </c>
      <c r="I5212">
        <v>144</v>
      </c>
      <c r="J5212">
        <v>3</v>
      </c>
      <c r="K5212">
        <v>0</v>
      </c>
      <c r="L5212" t="s">
        <v>140</v>
      </c>
      <c r="M5212" t="s">
        <v>35</v>
      </c>
      <c r="N5212" t="s">
        <v>45</v>
      </c>
      <c r="O5212" t="s">
        <v>29</v>
      </c>
      <c r="P5212">
        <v>33</v>
      </c>
      <c r="Q5212" t="s">
        <v>37</v>
      </c>
      <c r="R5212">
        <v>500</v>
      </c>
      <c r="S5212" t="str">
        <f t="shared" si="81"/>
        <v>200K+</v>
      </c>
    </row>
    <row r="5213" spans="1:19" x14ac:dyDescent="0.3">
      <c r="A5213" t="s">
        <v>26</v>
      </c>
      <c r="B5213" t="s">
        <v>58</v>
      </c>
      <c r="C5213">
        <v>2023</v>
      </c>
      <c r="D5213" t="s">
        <v>20</v>
      </c>
      <c r="E5213" t="s">
        <v>21</v>
      </c>
      <c r="F5213">
        <v>3.3</v>
      </c>
      <c r="G5213">
        <v>100</v>
      </c>
      <c r="H5213">
        <v>243</v>
      </c>
      <c r="I5213">
        <v>221</v>
      </c>
      <c r="J5213">
        <v>1</v>
      </c>
      <c r="K5213">
        <v>0</v>
      </c>
      <c r="L5213" t="s">
        <v>40</v>
      </c>
      <c r="M5213" t="s">
        <v>44</v>
      </c>
      <c r="N5213" t="s">
        <v>23</v>
      </c>
      <c r="O5213" t="s">
        <v>24</v>
      </c>
      <c r="P5213">
        <v>21</v>
      </c>
      <c r="Q5213" t="s">
        <v>48</v>
      </c>
      <c r="R5213">
        <v>26206</v>
      </c>
      <c r="S5213" t="str">
        <f t="shared" si="81"/>
        <v>0-50K</v>
      </c>
    </row>
    <row r="5214" spans="1:19" x14ac:dyDescent="0.3">
      <c r="A5214" t="s">
        <v>73</v>
      </c>
      <c r="B5214" t="s">
        <v>87</v>
      </c>
      <c r="C5214">
        <v>2014</v>
      </c>
      <c r="D5214" t="s">
        <v>20</v>
      </c>
      <c r="E5214" t="s">
        <v>21</v>
      </c>
      <c r="F5214">
        <v>2.8</v>
      </c>
      <c r="G5214">
        <v>19066</v>
      </c>
      <c r="H5214">
        <v>225</v>
      </c>
      <c r="I5214">
        <v>221</v>
      </c>
      <c r="J5214">
        <v>2</v>
      </c>
      <c r="K5214">
        <v>0</v>
      </c>
      <c r="L5214" t="s">
        <v>40</v>
      </c>
      <c r="M5214" t="s">
        <v>59</v>
      </c>
      <c r="N5214" t="s">
        <v>23</v>
      </c>
      <c r="O5214" t="s">
        <v>24</v>
      </c>
      <c r="P5214">
        <v>24</v>
      </c>
      <c r="Q5214" t="s">
        <v>64</v>
      </c>
      <c r="R5214">
        <v>16175</v>
      </c>
      <c r="S5214" t="str">
        <f t="shared" si="81"/>
        <v>0-50K</v>
      </c>
    </row>
    <row r="5215" spans="1:19" x14ac:dyDescent="0.3">
      <c r="A5215" t="s">
        <v>73</v>
      </c>
      <c r="B5215" t="s">
        <v>97</v>
      </c>
      <c r="C5215">
        <v>2009</v>
      </c>
      <c r="D5215" t="s">
        <v>63</v>
      </c>
      <c r="E5215" t="s">
        <v>21</v>
      </c>
      <c r="F5215">
        <v>1.7</v>
      </c>
      <c r="G5215">
        <v>303762</v>
      </c>
      <c r="H5215">
        <v>157</v>
      </c>
      <c r="I5215">
        <v>141</v>
      </c>
      <c r="J5215">
        <v>4</v>
      </c>
      <c r="K5215">
        <v>1</v>
      </c>
      <c r="L5215" t="s">
        <v>43</v>
      </c>
      <c r="M5215" t="s">
        <v>72</v>
      </c>
      <c r="N5215" t="s">
        <v>45</v>
      </c>
      <c r="O5215" t="s">
        <v>29</v>
      </c>
      <c r="P5215">
        <v>41</v>
      </c>
      <c r="Q5215" t="s">
        <v>57</v>
      </c>
      <c r="R5215">
        <v>500</v>
      </c>
      <c r="S5215" t="str">
        <f t="shared" si="81"/>
        <v>200K+</v>
      </c>
    </row>
    <row r="5216" spans="1:19" x14ac:dyDescent="0.3">
      <c r="A5216" t="s">
        <v>49</v>
      </c>
      <c r="B5216" t="s">
        <v>100</v>
      </c>
      <c r="C5216">
        <v>2016</v>
      </c>
      <c r="D5216" t="s">
        <v>33</v>
      </c>
      <c r="E5216" t="s">
        <v>21</v>
      </c>
      <c r="F5216">
        <v>2.1</v>
      </c>
      <c r="G5216">
        <v>76263</v>
      </c>
      <c r="H5216">
        <v>178</v>
      </c>
      <c r="I5216">
        <v>171</v>
      </c>
      <c r="J5216">
        <v>3</v>
      </c>
      <c r="K5216" t="s">
        <v>140</v>
      </c>
      <c r="L5216" t="s">
        <v>43</v>
      </c>
      <c r="M5216" t="s">
        <v>22</v>
      </c>
      <c r="N5216" t="s">
        <v>45</v>
      </c>
      <c r="O5216" t="s">
        <v>29</v>
      </c>
      <c r="P5216">
        <v>45</v>
      </c>
      <c r="Q5216" t="s">
        <v>88</v>
      </c>
      <c r="R5216">
        <v>6853</v>
      </c>
      <c r="S5216" t="str">
        <f t="shared" si="81"/>
        <v>50K-100K</v>
      </c>
    </row>
    <row r="5217" spans="1:19" x14ac:dyDescent="0.3">
      <c r="A5217" t="s">
        <v>49</v>
      </c>
      <c r="B5217" t="s">
        <v>92</v>
      </c>
      <c r="C5217">
        <v>2011</v>
      </c>
      <c r="D5217" t="s">
        <v>20</v>
      </c>
      <c r="E5217" t="s">
        <v>21</v>
      </c>
      <c r="F5217">
        <v>3.1</v>
      </c>
      <c r="G5217">
        <v>79430</v>
      </c>
      <c r="H5217">
        <v>240</v>
      </c>
      <c r="I5217">
        <v>187</v>
      </c>
      <c r="J5217">
        <v>2</v>
      </c>
      <c r="K5217" t="s">
        <v>140</v>
      </c>
      <c r="L5217" t="s">
        <v>40</v>
      </c>
      <c r="M5217" t="s">
        <v>52</v>
      </c>
      <c r="N5217" t="s">
        <v>23</v>
      </c>
      <c r="O5217" t="s">
        <v>24</v>
      </c>
      <c r="P5217">
        <v>32</v>
      </c>
      <c r="Q5217" t="s">
        <v>140</v>
      </c>
      <c r="R5217">
        <v>3596</v>
      </c>
      <c r="S5217" t="str">
        <f t="shared" si="81"/>
        <v>50K-100K</v>
      </c>
    </row>
    <row r="5218" spans="1:19" x14ac:dyDescent="0.3">
      <c r="A5218" t="s">
        <v>49</v>
      </c>
      <c r="B5218" t="s">
        <v>93</v>
      </c>
      <c r="C5218">
        <v>2008</v>
      </c>
      <c r="D5218" t="s">
        <v>20</v>
      </c>
      <c r="E5218" t="s">
        <v>21</v>
      </c>
      <c r="F5218">
        <v>2.5</v>
      </c>
      <c r="G5218">
        <v>102831</v>
      </c>
      <c r="H5218">
        <v>187</v>
      </c>
      <c r="I5218">
        <v>181</v>
      </c>
      <c r="J5218">
        <v>4</v>
      </c>
      <c r="K5218">
        <v>0</v>
      </c>
      <c r="L5218" t="s">
        <v>34</v>
      </c>
      <c r="M5218" t="s">
        <v>94</v>
      </c>
      <c r="N5218" t="s">
        <v>23</v>
      </c>
      <c r="O5218" t="s">
        <v>29</v>
      </c>
      <c r="P5218">
        <v>31</v>
      </c>
      <c r="Q5218" t="s">
        <v>25</v>
      </c>
      <c r="R5218">
        <v>3573</v>
      </c>
      <c r="S5218" t="str">
        <f t="shared" si="81"/>
        <v>100K-150K</v>
      </c>
    </row>
    <row r="5219" spans="1:19" x14ac:dyDescent="0.3">
      <c r="A5219" t="s">
        <v>80</v>
      </c>
      <c r="B5219" t="s">
        <v>81</v>
      </c>
      <c r="C5219">
        <v>2013</v>
      </c>
      <c r="D5219" t="s">
        <v>20</v>
      </c>
      <c r="E5219" t="s">
        <v>67</v>
      </c>
      <c r="F5219">
        <v>2.5</v>
      </c>
      <c r="G5219">
        <v>179769</v>
      </c>
      <c r="H5219">
        <v>301</v>
      </c>
      <c r="I5219">
        <v>280</v>
      </c>
      <c r="J5219">
        <v>2</v>
      </c>
      <c r="K5219">
        <v>0</v>
      </c>
      <c r="L5219" t="s">
        <v>43</v>
      </c>
      <c r="M5219" t="s">
        <v>140</v>
      </c>
      <c r="N5219" t="s">
        <v>82</v>
      </c>
      <c r="O5219" t="s">
        <v>60</v>
      </c>
      <c r="P5219">
        <v>20</v>
      </c>
      <c r="Q5219" t="s">
        <v>46</v>
      </c>
      <c r="R5219">
        <v>1939</v>
      </c>
      <c r="S5219" t="str">
        <f t="shared" si="81"/>
        <v>150K-200K</v>
      </c>
    </row>
    <row r="5220" spans="1:19" x14ac:dyDescent="0.3">
      <c r="A5220" t="s">
        <v>31</v>
      </c>
      <c r="B5220" t="s">
        <v>32</v>
      </c>
      <c r="C5220">
        <v>2017</v>
      </c>
      <c r="D5220" t="s">
        <v>33</v>
      </c>
      <c r="E5220" t="s">
        <v>21</v>
      </c>
      <c r="F5220">
        <v>1.9</v>
      </c>
      <c r="G5220">
        <v>77357</v>
      </c>
      <c r="H5220">
        <v>153</v>
      </c>
      <c r="I5220">
        <v>187</v>
      </c>
      <c r="J5220">
        <v>1</v>
      </c>
      <c r="K5220" t="s">
        <v>140</v>
      </c>
      <c r="L5220" t="s">
        <v>34</v>
      </c>
      <c r="M5220" t="s">
        <v>140</v>
      </c>
      <c r="N5220" t="s">
        <v>36</v>
      </c>
      <c r="O5220" t="s">
        <v>29</v>
      </c>
      <c r="P5220">
        <v>43</v>
      </c>
      <c r="Q5220" t="s">
        <v>30</v>
      </c>
      <c r="R5220">
        <v>9142</v>
      </c>
      <c r="S5220" t="str">
        <f t="shared" si="81"/>
        <v>50K-100K</v>
      </c>
    </row>
    <row r="5221" spans="1:19" x14ac:dyDescent="0.3">
      <c r="A5221" t="s">
        <v>80</v>
      </c>
      <c r="B5221" t="s">
        <v>81</v>
      </c>
      <c r="C5221">
        <v>2016</v>
      </c>
      <c r="D5221" t="s">
        <v>63</v>
      </c>
      <c r="E5221" t="s">
        <v>67</v>
      </c>
      <c r="F5221">
        <v>3.9</v>
      </c>
      <c r="G5221">
        <v>54307</v>
      </c>
      <c r="H5221">
        <v>302</v>
      </c>
      <c r="I5221">
        <v>300</v>
      </c>
      <c r="J5221">
        <v>2</v>
      </c>
      <c r="K5221">
        <v>1</v>
      </c>
      <c r="L5221" t="s">
        <v>34</v>
      </c>
      <c r="M5221" t="s">
        <v>35</v>
      </c>
      <c r="N5221" t="s">
        <v>82</v>
      </c>
      <c r="O5221" t="s">
        <v>60</v>
      </c>
      <c r="P5221">
        <v>18</v>
      </c>
      <c r="Q5221" t="s">
        <v>57</v>
      </c>
      <c r="R5221">
        <v>9083</v>
      </c>
      <c r="S5221" t="str">
        <f t="shared" si="81"/>
        <v>50K-100K</v>
      </c>
    </row>
    <row r="5222" spans="1:19" x14ac:dyDescent="0.3">
      <c r="A5222" t="s">
        <v>53</v>
      </c>
      <c r="B5222" t="s">
        <v>54</v>
      </c>
      <c r="C5222">
        <v>2023</v>
      </c>
      <c r="D5222" t="s">
        <v>65</v>
      </c>
      <c r="E5222" t="s">
        <v>140</v>
      </c>
      <c r="F5222">
        <v>2.5</v>
      </c>
      <c r="G5222">
        <v>26409</v>
      </c>
      <c r="H5222">
        <v>277</v>
      </c>
      <c r="I5222">
        <v>304</v>
      </c>
      <c r="J5222">
        <v>1</v>
      </c>
      <c r="K5222">
        <v>0</v>
      </c>
      <c r="L5222" t="s">
        <v>43</v>
      </c>
      <c r="M5222" t="s">
        <v>59</v>
      </c>
      <c r="N5222" t="s">
        <v>23</v>
      </c>
      <c r="O5222" t="s">
        <v>24</v>
      </c>
      <c r="P5222">
        <v>98</v>
      </c>
      <c r="Q5222" t="s">
        <v>76</v>
      </c>
      <c r="R5222">
        <v>37752</v>
      </c>
      <c r="S5222" t="str">
        <f t="shared" si="81"/>
        <v>0-50K</v>
      </c>
    </row>
    <row r="5223" spans="1:19" x14ac:dyDescent="0.3">
      <c r="A5223" t="s">
        <v>26</v>
      </c>
      <c r="B5223" t="s">
        <v>58</v>
      </c>
      <c r="C5223">
        <v>2014</v>
      </c>
      <c r="D5223" t="s">
        <v>20</v>
      </c>
      <c r="E5223" t="s">
        <v>21</v>
      </c>
      <c r="F5223">
        <v>3.2</v>
      </c>
      <c r="G5223">
        <v>179322</v>
      </c>
      <c r="H5223">
        <v>239</v>
      </c>
      <c r="I5223">
        <v>229</v>
      </c>
      <c r="J5223">
        <v>3</v>
      </c>
      <c r="K5223">
        <v>1</v>
      </c>
      <c r="L5223" t="s">
        <v>40</v>
      </c>
      <c r="M5223" t="s">
        <v>59</v>
      </c>
      <c r="N5223" t="s">
        <v>23</v>
      </c>
      <c r="O5223" t="s">
        <v>29</v>
      </c>
      <c r="P5223">
        <v>24</v>
      </c>
      <c r="Q5223" t="s">
        <v>30</v>
      </c>
      <c r="R5223">
        <v>1892</v>
      </c>
      <c r="S5223" t="str">
        <f t="shared" si="81"/>
        <v>150K-200K</v>
      </c>
    </row>
    <row r="5224" spans="1:19" x14ac:dyDescent="0.3">
      <c r="A5224" t="s">
        <v>73</v>
      </c>
      <c r="B5224" t="s">
        <v>90</v>
      </c>
      <c r="C5224">
        <v>2016</v>
      </c>
      <c r="D5224" t="s">
        <v>20</v>
      </c>
      <c r="E5224" t="s">
        <v>21</v>
      </c>
      <c r="F5224">
        <v>2.5</v>
      </c>
      <c r="G5224">
        <v>161069</v>
      </c>
      <c r="H5224">
        <v>126</v>
      </c>
      <c r="I5224">
        <v>116</v>
      </c>
      <c r="J5224">
        <v>2</v>
      </c>
      <c r="K5224">
        <v>1</v>
      </c>
      <c r="L5224" t="s">
        <v>34</v>
      </c>
      <c r="M5224" t="s">
        <v>140</v>
      </c>
      <c r="N5224" t="s">
        <v>45</v>
      </c>
      <c r="O5224" t="s">
        <v>29</v>
      </c>
      <c r="P5224">
        <v>37</v>
      </c>
      <c r="Q5224" t="s">
        <v>30</v>
      </c>
      <c r="R5224">
        <v>10127</v>
      </c>
      <c r="S5224" t="str">
        <f t="shared" si="81"/>
        <v>150K-200K</v>
      </c>
    </row>
    <row r="5225" spans="1:19" x14ac:dyDescent="0.3">
      <c r="A5225" t="s">
        <v>41</v>
      </c>
      <c r="B5225" t="s">
        <v>96</v>
      </c>
      <c r="C5225">
        <v>2006</v>
      </c>
      <c r="D5225" t="s">
        <v>20</v>
      </c>
      <c r="E5225" t="s">
        <v>21</v>
      </c>
      <c r="F5225">
        <v>2.1</v>
      </c>
      <c r="G5225">
        <v>116935</v>
      </c>
      <c r="H5225">
        <v>187</v>
      </c>
      <c r="I5225">
        <v>166</v>
      </c>
      <c r="J5225">
        <v>4</v>
      </c>
      <c r="K5225">
        <v>1</v>
      </c>
      <c r="L5225" t="s">
        <v>40</v>
      </c>
      <c r="M5225" t="s">
        <v>22</v>
      </c>
      <c r="N5225" t="s">
        <v>45</v>
      </c>
      <c r="O5225" t="s">
        <v>29</v>
      </c>
      <c r="P5225">
        <v>31</v>
      </c>
      <c r="Q5225" t="s">
        <v>64</v>
      </c>
      <c r="R5225">
        <v>500</v>
      </c>
      <c r="S5225" t="str">
        <f t="shared" si="81"/>
        <v>100K-150K</v>
      </c>
    </row>
    <row r="5226" spans="1:19" x14ac:dyDescent="0.3">
      <c r="A5226" t="s">
        <v>53</v>
      </c>
      <c r="B5226" t="s">
        <v>77</v>
      </c>
      <c r="C5226">
        <v>2017</v>
      </c>
      <c r="D5226" t="s">
        <v>33</v>
      </c>
      <c r="E5226" t="s">
        <v>21</v>
      </c>
      <c r="F5226">
        <v>2.5</v>
      </c>
      <c r="G5226">
        <v>146450</v>
      </c>
      <c r="H5226">
        <v>159</v>
      </c>
      <c r="I5226">
        <v>145</v>
      </c>
      <c r="J5226">
        <v>2</v>
      </c>
      <c r="K5226">
        <v>0</v>
      </c>
      <c r="L5226" t="s">
        <v>34</v>
      </c>
      <c r="M5226" t="s">
        <v>94</v>
      </c>
      <c r="N5226" t="s">
        <v>23</v>
      </c>
      <c r="O5226" t="s">
        <v>29</v>
      </c>
      <c r="P5226">
        <v>62</v>
      </c>
      <c r="Q5226" t="s">
        <v>48</v>
      </c>
      <c r="R5226">
        <v>24749</v>
      </c>
      <c r="S5226" t="str">
        <f t="shared" si="81"/>
        <v>100K-150K</v>
      </c>
    </row>
    <row r="5227" spans="1:19" x14ac:dyDescent="0.3">
      <c r="A5227" t="s">
        <v>18</v>
      </c>
      <c r="B5227" t="s">
        <v>51</v>
      </c>
      <c r="C5227">
        <v>2005</v>
      </c>
      <c r="D5227" t="s">
        <v>20</v>
      </c>
      <c r="E5227" t="s">
        <v>21</v>
      </c>
      <c r="F5227">
        <v>1.8</v>
      </c>
      <c r="G5227">
        <v>142977</v>
      </c>
      <c r="H5227">
        <v>147</v>
      </c>
      <c r="I5227">
        <v>144</v>
      </c>
      <c r="J5227">
        <v>4</v>
      </c>
      <c r="K5227">
        <v>1</v>
      </c>
      <c r="L5227" t="s">
        <v>34</v>
      </c>
      <c r="M5227" t="s">
        <v>28</v>
      </c>
      <c r="N5227" t="s">
        <v>45</v>
      </c>
      <c r="O5227" t="s">
        <v>29</v>
      </c>
      <c r="P5227">
        <v>36</v>
      </c>
      <c r="Q5227" t="s">
        <v>140</v>
      </c>
      <c r="R5227">
        <v>1343</v>
      </c>
      <c r="S5227" t="str">
        <f t="shared" si="81"/>
        <v>100K-150K</v>
      </c>
    </row>
    <row r="5228" spans="1:19" x14ac:dyDescent="0.3">
      <c r="A5228" t="s">
        <v>55</v>
      </c>
      <c r="B5228" t="s">
        <v>78</v>
      </c>
      <c r="C5228">
        <v>2015</v>
      </c>
      <c r="D5228" t="s">
        <v>33</v>
      </c>
      <c r="E5228" t="s">
        <v>140</v>
      </c>
      <c r="F5228">
        <v>2.5</v>
      </c>
      <c r="G5228">
        <v>98840</v>
      </c>
      <c r="H5228">
        <v>145</v>
      </c>
      <c r="I5228">
        <v>133</v>
      </c>
      <c r="J5228">
        <v>2</v>
      </c>
      <c r="K5228">
        <v>0</v>
      </c>
      <c r="L5228" t="s">
        <v>43</v>
      </c>
      <c r="M5228" t="s">
        <v>35</v>
      </c>
      <c r="N5228" t="s">
        <v>45</v>
      </c>
      <c r="O5228" t="s">
        <v>29</v>
      </c>
      <c r="P5228">
        <v>51</v>
      </c>
      <c r="Q5228" t="s">
        <v>37</v>
      </c>
      <c r="R5228">
        <v>7586</v>
      </c>
      <c r="S5228" t="str">
        <f t="shared" si="81"/>
        <v>50K-100K</v>
      </c>
    </row>
    <row r="5229" spans="1:19" x14ac:dyDescent="0.3">
      <c r="A5229" t="s">
        <v>41</v>
      </c>
      <c r="B5229" t="s">
        <v>42</v>
      </c>
      <c r="C5229">
        <v>2016</v>
      </c>
      <c r="D5229" t="s">
        <v>20</v>
      </c>
      <c r="E5229" t="s">
        <v>21</v>
      </c>
      <c r="F5229">
        <v>2.5</v>
      </c>
      <c r="G5229">
        <v>59245</v>
      </c>
      <c r="H5229">
        <v>187</v>
      </c>
      <c r="I5229">
        <v>176</v>
      </c>
      <c r="J5229">
        <v>1</v>
      </c>
      <c r="K5229">
        <v>0</v>
      </c>
      <c r="L5229" t="s">
        <v>34</v>
      </c>
      <c r="M5229" t="s">
        <v>59</v>
      </c>
      <c r="N5229" t="s">
        <v>45</v>
      </c>
      <c r="O5229" t="s">
        <v>29</v>
      </c>
      <c r="P5229">
        <v>33</v>
      </c>
      <c r="Q5229" t="s">
        <v>30</v>
      </c>
      <c r="R5229">
        <v>10210</v>
      </c>
      <c r="S5229" t="str">
        <f t="shared" si="81"/>
        <v>50K-100K</v>
      </c>
    </row>
    <row r="5230" spans="1:19" x14ac:dyDescent="0.3">
      <c r="A5230" t="s">
        <v>53</v>
      </c>
      <c r="B5230" t="s">
        <v>54</v>
      </c>
      <c r="C5230">
        <v>2008</v>
      </c>
      <c r="D5230" t="s">
        <v>20</v>
      </c>
      <c r="E5230" t="s">
        <v>140</v>
      </c>
      <c r="F5230">
        <v>3.4</v>
      </c>
      <c r="G5230">
        <v>5516</v>
      </c>
      <c r="H5230">
        <v>247</v>
      </c>
      <c r="I5230">
        <v>242</v>
      </c>
      <c r="J5230">
        <v>3</v>
      </c>
      <c r="K5230">
        <v>0</v>
      </c>
      <c r="L5230" t="s">
        <v>40</v>
      </c>
      <c r="M5230" t="s">
        <v>72</v>
      </c>
      <c r="N5230" t="s">
        <v>23</v>
      </c>
      <c r="O5230" t="s">
        <v>60</v>
      </c>
      <c r="P5230">
        <v>22</v>
      </c>
      <c r="Q5230" t="s">
        <v>48</v>
      </c>
      <c r="R5230">
        <v>10141</v>
      </c>
      <c r="S5230" t="str">
        <f t="shared" si="81"/>
        <v>0-50K</v>
      </c>
    </row>
    <row r="5231" spans="1:19" x14ac:dyDescent="0.3">
      <c r="A5231" t="s">
        <v>49</v>
      </c>
      <c r="B5231" t="s">
        <v>93</v>
      </c>
      <c r="C5231">
        <v>2018</v>
      </c>
      <c r="D5231" t="s">
        <v>20</v>
      </c>
      <c r="E5231" t="s">
        <v>21</v>
      </c>
      <c r="F5231">
        <v>2.5</v>
      </c>
      <c r="G5231">
        <v>21150</v>
      </c>
      <c r="H5231">
        <v>229</v>
      </c>
      <c r="I5231">
        <v>225</v>
      </c>
      <c r="J5231">
        <v>1</v>
      </c>
      <c r="K5231" t="s">
        <v>140</v>
      </c>
      <c r="L5231" t="s">
        <v>34</v>
      </c>
      <c r="M5231" t="s">
        <v>28</v>
      </c>
      <c r="N5231" t="s">
        <v>23</v>
      </c>
      <c r="O5231" t="s">
        <v>24</v>
      </c>
      <c r="P5231">
        <v>28</v>
      </c>
      <c r="Q5231" t="s">
        <v>25</v>
      </c>
      <c r="R5231">
        <v>19884</v>
      </c>
      <c r="S5231" t="str">
        <f t="shared" si="81"/>
        <v>0-50K</v>
      </c>
    </row>
    <row r="5232" spans="1:19" x14ac:dyDescent="0.3">
      <c r="A5232" t="s">
        <v>53</v>
      </c>
      <c r="B5232" t="s">
        <v>71</v>
      </c>
      <c r="C5232">
        <v>2014</v>
      </c>
      <c r="D5232" t="s">
        <v>20</v>
      </c>
      <c r="E5232" t="s">
        <v>21</v>
      </c>
      <c r="F5232">
        <v>2.2999999999999998</v>
      </c>
      <c r="G5232">
        <v>10795</v>
      </c>
      <c r="H5232">
        <v>179</v>
      </c>
      <c r="I5232">
        <v>187</v>
      </c>
      <c r="J5232">
        <v>2</v>
      </c>
      <c r="K5232">
        <v>1</v>
      </c>
      <c r="L5232" t="s">
        <v>43</v>
      </c>
      <c r="M5232" t="s">
        <v>140</v>
      </c>
      <c r="N5232" t="s">
        <v>45</v>
      </c>
      <c r="O5232" t="s">
        <v>29</v>
      </c>
      <c r="P5232">
        <v>34</v>
      </c>
      <c r="Q5232" t="s">
        <v>30</v>
      </c>
      <c r="R5232">
        <v>15091</v>
      </c>
      <c r="S5232" t="str">
        <f t="shared" si="81"/>
        <v>0-50K</v>
      </c>
    </row>
    <row r="5233" spans="1:19" x14ac:dyDescent="0.3">
      <c r="A5233" t="s">
        <v>18</v>
      </c>
      <c r="B5233" t="s">
        <v>70</v>
      </c>
      <c r="C5233">
        <v>2020</v>
      </c>
      <c r="D5233" t="s">
        <v>20</v>
      </c>
      <c r="E5233" t="s">
        <v>21</v>
      </c>
      <c r="F5233">
        <v>2.4</v>
      </c>
      <c r="G5233">
        <v>48494</v>
      </c>
      <c r="H5233">
        <v>193</v>
      </c>
      <c r="I5233">
        <v>186</v>
      </c>
      <c r="J5233">
        <v>2</v>
      </c>
      <c r="K5233" t="s">
        <v>140</v>
      </c>
      <c r="L5233" t="s">
        <v>34</v>
      </c>
      <c r="M5233" t="s">
        <v>22</v>
      </c>
      <c r="N5233" t="s">
        <v>45</v>
      </c>
      <c r="O5233" t="s">
        <v>24</v>
      </c>
      <c r="P5233">
        <v>28</v>
      </c>
      <c r="Q5233" t="s">
        <v>91</v>
      </c>
      <c r="R5233">
        <v>38226</v>
      </c>
      <c r="S5233" t="str">
        <f t="shared" si="81"/>
        <v>0-50K</v>
      </c>
    </row>
    <row r="5234" spans="1:19" x14ac:dyDescent="0.3">
      <c r="A5234" t="s">
        <v>49</v>
      </c>
      <c r="B5234" t="s">
        <v>92</v>
      </c>
      <c r="C5234">
        <v>2020</v>
      </c>
      <c r="D5234" t="s">
        <v>20</v>
      </c>
      <c r="E5234" t="s">
        <v>140</v>
      </c>
      <c r="F5234">
        <v>2.6</v>
      </c>
      <c r="G5234">
        <v>49277</v>
      </c>
      <c r="H5234">
        <v>206</v>
      </c>
      <c r="I5234">
        <v>209</v>
      </c>
      <c r="J5234">
        <v>2</v>
      </c>
      <c r="K5234">
        <v>0</v>
      </c>
      <c r="L5234" t="s">
        <v>34</v>
      </c>
      <c r="M5234" t="s">
        <v>94</v>
      </c>
      <c r="N5234" t="s">
        <v>23</v>
      </c>
      <c r="O5234" t="s">
        <v>24</v>
      </c>
      <c r="P5234">
        <v>39</v>
      </c>
      <c r="Q5234" t="s">
        <v>140</v>
      </c>
      <c r="R5234">
        <v>17596</v>
      </c>
      <c r="S5234" t="str">
        <f t="shared" si="81"/>
        <v>0-50K</v>
      </c>
    </row>
    <row r="5235" spans="1:19" x14ac:dyDescent="0.3">
      <c r="A5235" t="s">
        <v>38</v>
      </c>
      <c r="B5235" t="s">
        <v>86</v>
      </c>
      <c r="C5235">
        <v>2017</v>
      </c>
      <c r="D5235" t="s">
        <v>20</v>
      </c>
      <c r="E5235" t="s">
        <v>21</v>
      </c>
      <c r="F5235">
        <v>4.3</v>
      </c>
      <c r="G5235">
        <v>134634</v>
      </c>
      <c r="H5235">
        <v>187</v>
      </c>
      <c r="I5235">
        <v>187</v>
      </c>
      <c r="J5235">
        <v>2</v>
      </c>
      <c r="K5235">
        <v>0</v>
      </c>
      <c r="L5235" t="s">
        <v>43</v>
      </c>
      <c r="M5235" t="s">
        <v>22</v>
      </c>
      <c r="N5235" t="s">
        <v>84</v>
      </c>
      <c r="O5235" t="s">
        <v>95</v>
      </c>
      <c r="P5235">
        <v>18</v>
      </c>
      <c r="Q5235" t="s">
        <v>37</v>
      </c>
      <c r="R5235">
        <v>12937</v>
      </c>
      <c r="S5235" t="str">
        <f t="shared" si="81"/>
        <v>100K-150K</v>
      </c>
    </row>
    <row r="5236" spans="1:19" x14ac:dyDescent="0.3">
      <c r="A5236" t="s">
        <v>38</v>
      </c>
      <c r="B5236" t="s">
        <v>39</v>
      </c>
      <c r="C5236">
        <v>2016</v>
      </c>
      <c r="D5236" t="s">
        <v>33</v>
      </c>
      <c r="E5236" t="s">
        <v>21</v>
      </c>
      <c r="F5236">
        <v>2.5</v>
      </c>
      <c r="G5236">
        <v>165806</v>
      </c>
      <c r="H5236">
        <v>187</v>
      </c>
      <c r="I5236">
        <v>249</v>
      </c>
      <c r="J5236">
        <v>3</v>
      </c>
      <c r="K5236" t="s">
        <v>140</v>
      </c>
      <c r="L5236" t="s">
        <v>40</v>
      </c>
      <c r="M5236" t="s">
        <v>52</v>
      </c>
      <c r="N5236" t="s">
        <v>23</v>
      </c>
      <c r="O5236" t="s">
        <v>24</v>
      </c>
      <c r="P5236">
        <v>29</v>
      </c>
      <c r="Q5236" t="s">
        <v>88</v>
      </c>
      <c r="R5236">
        <v>15918</v>
      </c>
      <c r="S5236" t="str">
        <f t="shared" si="81"/>
        <v>150K-200K</v>
      </c>
    </row>
    <row r="5237" spans="1:19" x14ac:dyDescent="0.3">
      <c r="A5237" t="s">
        <v>38</v>
      </c>
      <c r="B5237" t="s">
        <v>86</v>
      </c>
      <c r="C5237">
        <v>2017</v>
      </c>
      <c r="D5237" t="s">
        <v>20</v>
      </c>
      <c r="E5237" t="s">
        <v>21</v>
      </c>
      <c r="F5237">
        <v>3.3</v>
      </c>
      <c r="G5237">
        <v>80014</v>
      </c>
      <c r="H5237">
        <v>187</v>
      </c>
      <c r="I5237">
        <v>214</v>
      </c>
      <c r="J5237">
        <v>2</v>
      </c>
      <c r="K5237">
        <v>1</v>
      </c>
      <c r="L5237" t="s">
        <v>34</v>
      </c>
      <c r="M5237" t="s">
        <v>52</v>
      </c>
      <c r="N5237" t="s">
        <v>84</v>
      </c>
      <c r="O5237" t="s">
        <v>95</v>
      </c>
      <c r="P5237">
        <v>32</v>
      </c>
      <c r="Q5237" t="s">
        <v>48</v>
      </c>
      <c r="R5237">
        <v>12005</v>
      </c>
      <c r="S5237" t="str">
        <f t="shared" si="81"/>
        <v>50K-100K</v>
      </c>
    </row>
    <row r="5238" spans="1:19" x14ac:dyDescent="0.3">
      <c r="A5238" t="s">
        <v>53</v>
      </c>
      <c r="B5238" t="s">
        <v>54</v>
      </c>
      <c r="C5238">
        <v>2016</v>
      </c>
      <c r="D5238" t="s">
        <v>20</v>
      </c>
      <c r="E5238" t="s">
        <v>21</v>
      </c>
      <c r="F5238">
        <v>2.5</v>
      </c>
      <c r="G5238">
        <v>119385</v>
      </c>
      <c r="H5238">
        <v>194</v>
      </c>
      <c r="I5238">
        <v>191</v>
      </c>
      <c r="J5238">
        <v>2</v>
      </c>
      <c r="K5238">
        <v>1</v>
      </c>
      <c r="L5238" t="s">
        <v>43</v>
      </c>
      <c r="M5238" t="s">
        <v>140</v>
      </c>
      <c r="N5238" t="s">
        <v>23</v>
      </c>
      <c r="O5238" t="s">
        <v>24</v>
      </c>
      <c r="P5238">
        <v>31</v>
      </c>
      <c r="Q5238" t="s">
        <v>37</v>
      </c>
      <c r="R5238">
        <v>15675</v>
      </c>
      <c r="S5238" t="str">
        <f t="shared" si="81"/>
        <v>100K-150K</v>
      </c>
    </row>
    <row r="5239" spans="1:19" x14ac:dyDescent="0.3">
      <c r="A5239" t="s">
        <v>18</v>
      </c>
      <c r="B5239" t="s">
        <v>66</v>
      </c>
      <c r="C5239">
        <v>2021</v>
      </c>
      <c r="D5239" t="s">
        <v>20</v>
      </c>
      <c r="E5239" t="s">
        <v>21</v>
      </c>
      <c r="F5239">
        <v>2.2999999999999998</v>
      </c>
      <c r="G5239">
        <v>52850</v>
      </c>
      <c r="H5239">
        <v>177</v>
      </c>
      <c r="I5239">
        <v>176</v>
      </c>
      <c r="J5239">
        <v>1</v>
      </c>
      <c r="K5239">
        <v>0</v>
      </c>
      <c r="L5239" t="s">
        <v>140</v>
      </c>
      <c r="M5239" t="s">
        <v>140</v>
      </c>
      <c r="N5239" t="s">
        <v>23</v>
      </c>
      <c r="O5239" t="s">
        <v>24</v>
      </c>
      <c r="P5239">
        <v>33</v>
      </c>
      <c r="Q5239" t="s">
        <v>140</v>
      </c>
      <c r="R5239">
        <v>28570</v>
      </c>
      <c r="S5239" t="str">
        <f t="shared" si="81"/>
        <v>50K-100K</v>
      </c>
    </row>
    <row r="5240" spans="1:19" x14ac:dyDescent="0.3">
      <c r="A5240" t="s">
        <v>26</v>
      </c>
      <c r="B5240" t="s">
        <v>58</v>
      </c>
      <c r="C5240">
        <v>2020</v>
      </c>
      <c r="D5240" t="s">
        <v>20</v>
      </c>
      <c r="E5240" t="s">
        <v>21</v>
      </c>
      <c r="F5240">
        <v>2.9</v>
      </c>
      <c r="G5240">
        <v>48939</v>
      </c>
      <c r="H5240">
        <v>226</v>
      </c>
      <c r="I5240">
        <v>187</v>
      </c>
      <c r="J5240">
        <v>1</v>
      </c>
      <c r="K5240">
        <v>1</v>
      </c>
      <c r="L5240" t="s">
        <v>43</v>
      </c>
      <c r="M5240" t="s">
        <v>72</v>
      </c>
      <c r="N5240" t="s">
        <v>23</v>
      </c>
      <c r="O5240" t="s">
        <v>29</v>
      </c>
      <c r="P5240">
        <v>24</v>
      </c>
      <c r="Q5240" t="s">
        <v>91</v>
      </c>
      <c r="R5240">
        <v>16645</v>
      </c>
      <c r="S5240" t="str">
        <f t="shared" si="81"/>
        <v>0-50K</v>
      </c>
    </row>
    <row r="5241" spans="1:19" x14ac:dyDescent="0.3">
      <c r="A5241" t="s">
        <v>31</v>
      </c>
      <c r="B5241" t="s">
        <v>85</v>
      </c>
      <c r="C5241">
        <v>2011</v>
      </c>
      <c r="D5241" t="s">
        <v>20</v>
      </c>
      <c r="E5241" t="s">
        <v>67</v>
      </c>
      <c r="F5241">
        <v>3.5</v>
      </c>
      <c r="G5241">
        <v>86098</v>
      </c>
      <c r="H5241">
        <v>256</v>
      </c>
      <c r="I5241">
        <v>257</v>
      </c>
      <c r="J5241">
        <v>2</v>
      </c>
      <c r="K5241" t="s">
        <v>140</v>
      </c>
      <c r="L5241" t="s">
        <v>43</v>
      </c>
      <c r="M5241" t="s">
        <v>59</v>
      </c>
      <c r="N5241" t="s">
        <v>23</v>
      </c>
      <c r="O5241" t="s">
        <v>60</v>
      </c>
      <c r="P5241">
        <v>24</v>
      </c>
      <c r="Q5241" t="s">
        <v>91</v>
      </c>
      <c r="R5241">
        <v>4149</v>
      </c>
      <c r="S5241" t="str">
        <f t="shared" si="81"/>
        <v>50K-100K</v>
      </c>
    </row>
    <row r="5242" spans="1:19" x14ac:dyDescent="0.3">
      <c r="A5242" t="s">
        <v>18</v>
      </c>
      <c r="B5242" t="s">
        <v>70</v>
      </c>
      <c r="C5242">
        <v>2014</v>
      </c>
      <c r="D5242" t="s">
        <v>20</v>
      </c>
      <c r="E5242" t="s">
        <v>21</v>
      </c>
      <c r="F5242">
        <v>1.5</v>
      </c>
      <c r="G5242">
        <v>183054</v>
      </c>
      <c r="H5242">
        <v>187</v>
      </c>
      <c r="I5242">
        <v>93</v>
      </c>
      <c r="J5242">
        <v>2</v>
      </c>
      <c r="K5242">
        <v>1</v>
      </c>
      <c r="L5242" t="s">
        <v>43</v>
      </c>
      <c r="M5242" t="s">
        <v>140</v>
      </c>
      <c r="N5242" t="s">
        <v>45</v>
      </c>
      <c r="O5242" t="s">
        <v>29</v>
      </c>
      <c r="P5242">
        <v>40</v>
      </c>
      <c r="Q5242" t="s">
        <v>91</v>
      </c>
      <c r="R5242">
        <v>11908</v>
      </c>
      <c r="S5242" t="str">
        <f t="shared" si="81"/>
        <v>150K-200K</v>
      </c>
    </row>
    <row r="5243" spans="1:19" x14ac:dyDescent="0.3">
      <c r="A5243" t="s">
        <v>18</v>
      </c>
      <c r="B5243" t="s">
        <v>70</v>
      </c>
      <c r="C5243">
        <v>2006</v>
      </c>
      <c r="D5243" t="s">
        <v>20</v>
      </c>
      <c r="E5243" t="s">
        <v>67</v>
      </c>
      <c r="F5243">
        <v>1.6</v>
      </c>
      <c r="G5243">
        <v>197710</v>
      </c>
      <c r="H5243">
        <v>138</v>
      </c>
      <c r="I5243">
        <v>187</v>
      </c>
      <c r="J5243">
        <v>5</v>
      </c>
      <c r="K5243">
        <v>0</v>
      </c>
      <c r="L5243" t="s">
        <v>34</v>
      </c>
      <c r="M5243" t="s">
        <v>52</v>
      </c>
      <c r="N5243" t="s">
        <v>45</v>
      </c>
      <c r="O5243" t="s">
        <v>24</v>
      </c>
      <c r="P5243">
        <v>38</v>
      </c>
      <c r="Q5243" t="s">
        <v>48</v>
      </c>
      <c r="R5243">
        <v>2576</v>
      </c>
      <c r="S5243" t="str">
        <f t="shared" si="81"/>
        <v>150K-200K</v>
      </c>
    </row>
    <row r="5244" spans="1:19" x14ac:dyDescent="0.3">
      <c r="A5244" t="s">
        <v>31</v>
      </c>
      <c r="B5244" t="s">
        <v>61</v>
      </c>
      <c r="C5244">
        <v>2023</v>
      </c>
      <c r="D5244" t="s">
        <v>20</v>
      </c>
      <c r="E5244" t="s">
        <v>140</v>
      </c>
      <c r="F5244">
        <v>2.5</v>
      </c>
      <c r="G5244">
        <v>23965</v>
      </c>
      <c r="H5244">
        <v>135</v>
      </c>
      <c r="I5244">
        <v>124</v>
      </c>
      <c r="J5244">
        <v>1</v>
      </c>
      <c r="K5244">
        <v>0</v>
      </c>
      <c r="L5244" t="s">
        <v>43</v>
      </c>
      <c r="M5244" t="s">
        <v>72</v>
      </c>
      <c r="N5244" t="s">
        <v>45</v>
      </c>
      <c r="O5244" t="s">
        <v>24</v>
      </c>
      <c r="P5244">
        <v>34</v>
      </c>
      <c r="Q5244" t="s">
        <v>25</v>
      </c>
      <c r="R5244">
        <v>22781</v>
      </c>
      <c r="S5244" t="str">
        <f t="shared" si="81"/>
        <v>0-50K</v>
      </c>
    </row>
    <row r="5245" spans="1:19" x14ac:dyDescent="0.3">
      <c r="A5245" t="s">
        <v>55</v>
      </c>
      <c r="B5245" t="s">
        <v>75</v>
      </c>
      <c r="C5245">
        <v>2014</v>
      </c>
      <c r="D5245" t="s">
        <v>33</v>
      </c>
      <c r="E5245" t="s">
        <v>21</v>
      </c>
      <c r="F5245">
        <v>1.9</v>
      </c>
      <c r="G5245">
        <v>120265</v>
      </c>
      <c r="H5245">
        <v>153</v>
      </c>
      <c r="I5245">
        <v>144</v>
      </c>
      <c r="J5245">
        <v>1</v>
      </c>
      <c r="K5245">
        <v>0</v>
      </c>
      <c r="L5245" t="s">
        <v>140</v>
      </c>
      <c r="M5245" t="s">
        <v>52</v>
      </c>
      <c r="N5245" t="s">
        <v>45</v>
      </c>
      <c r="O5245" t="s">
        <v>24</v>
      </c>
      <c r="P5245">
        <v>32</v>
      </c>
      <c r="Q5245" t="s">
        <v>140</v>
      </c>
      <c r="R5245">
        <v>3373</v>
      </c>
      <c r="S5245" t="str">
        <f t="shared" si="81"/>
        <v>100K-150K</v>
      </c>
    </row>
    <row r="5246" spans="1:19" x14ac:dyDescent="0.3">
      <c r="A5246" t="s">
        <v>49</v>
      </c>
      <c r="B5246" t="s">
        <v>93</v>
      </c>
      <c r="C5246">
        <v>2024</v>
      </c>
      <c r="D5246" t="s">
        <v>20</v>
      </c>
      <c r="E5246" t="s">
        <v>21</v>
      </c>
      <c r="F5246">
        <v>2.7</v>
      </c>
      <c r="G5246">
        <v>1977</v>
      </c>
      <c r="H5246">
        <v>187</v>
      </c>
      <c r="I5246">
        <v>193</v>
      </c>
      <c r="J5246">
        <v>1</v>
      </c>
      <c r="K5246">
        <v>0</v>
      </c>
      <c r="L5246" t="s">
        <v>34</v>
      </c>
      <c r="M5246" t="s">
        <v>59</v>
      </c>
      <c r="N5246" t="s">
        <v>23</v>
      </c>
      <c r="O5246" t="s">
        <v>24</v>
      </c>
      <c r="P5246">
        <v>32</v>
      </c>
      <c r="Q5246" t="s">
        <v>88</v>
      </c>
      <c r="R5246">
        <v>32964</v>
      </c>
      <c r="S5246" t="str">
        <f t="shared" si="81"/>
        <v>0-50K</v>
      </c>
    </row>
    <row r="5247" spans="1:19" x14ac:dyDescent="0.3">
      <c r="A5247" t="s">
        <v>41</v>
      </c>
      <c r="B5247" t="s">
        <v>103</v>
      </c>
      <c r="C5247">
        <v>2010</v>
      </c>
      <c r="D5247" t="s">
        <v>20</v>
      </c>
      <c r="E5247" t="s">
        <v>21</v>
      </c>
      <c r="F5247">
        <v>2.1</v>
      </c>
      <c r="G5247">
        <v>28618</v>
      </c>
      <c r="H5247">
        <v>170</v>
      </c>
      <c r="I5247">
        <v>135</v>
      </c>
      <c r="J5247">
        <v>2</v>
      </c>
      <c r="K5247">
        <v>1</v>
      </c>
      <c r="L5247" t="s">
        <v>140</v>
      </c>
      <c r="M5247" t="s">
        <v>28</v>
      </c>
      <c r="N5247" t="s">
        <v>23</v>
      </c>
      <c r="O5247" t="s">
        <v>24</v>
      </c>
      <c r="P5247">
        <v>34</v>
      </c>
      <c r="Q5247" t="s">
        <v>140</v>
      </c>
      <c r="R5247">
        <v>8239</v>
      </c>
      <c r="S5247" t="str">
        <f t="shared" si="81"/>
        <v>0-50K</v>
      </c>
    </row>
    <row r="5248" spans="1:19" x14ac:dyDescent="0.3">
      <c r="A5248" t="s">
        <v>31</v>
      </c>
      <c r="B5248" t="s">
        <v>61</v>
      </c>
      <c r="C5248">
        <v>2011</v>
      </c>
      <c r="D5248" t="s">
        <v>20</v>
      </c>
      <c r="E5248" t="s">
        <v>67</v>
      </c>
      <c r="F5248">
        <v>1.4</v>
      </c>
      <c r="G5248">
        <v>267066</v>
      </c>
      <c r="H5248">
        <v>115</v>
      </c>
      <c r="I5248">
        <v>100</v>
      </c>
      <c r="J5248">
        <v>2</v>
      </c>
      <c r="K5248">
        <v>1</v>
      </c>
      <c r="L5248" t="s">
        <v>34</v>
      </c>
      <c r="M5248" t="s">
        <v>94</v>
      </c>
      <c r="N5248" t="s">
        <v>45</v>
      </c>
      <c r="O5248" t="s">
        <v>29</v>
      </c>
      <c r="P5248">
        <v>35</v>
      </c>
      <c r="Q5248" t="s">
        <v>140</v>
      </c>
      <c r="R5248">
        <v>500</v>
      </c>
      <c r="S5248" t="str">
        <f t="shared" si="81"/>
        <v>200K+</v>
      </c>
    </row>
    <row r="5249" spans="1:19" x14ac:dyDescent="0.3">
      <c r="A5249" t="s">
        <v>55</v>
      </c>
      <c r="B5249" t="s">
        <v>56</v>
      </c>
      <c r="C5249">
        <v>2016</v>
      </c>
      <c r="D5249" t="s">
        <v>20</v>
      </c>
      <c r="E5249" t="s">
        <v>21</v>
      </c>
      <c r="F5249">
        <v>3.2</v>
      </c>
      <c r="G5249">
        <v>121102</v>
      </c>
      <c r="H5249">
        <v>187</v>
      </c>
      <c r="I5249">
        <v>187</v>
      </c>
      <c r="J5249">
        <v>1</v>
      </c>
      <c r="K5249">
        <v>1</v>
      </c>
      <c r="L5249" t="s">
        <v>34</v>
      </c>
      <c r="M5249" t="s">
        <v>140</v>
      </c>
      <c r="N5249" t="s">
        <v>23</v>
      </c>
      <c r="O5249" t="s">
        <v>29</v>
      </c>
      <c r="P5249">
        <v>21</v>
      </c>
      <c r="Q5249" t="s">
        <v>140</v>
      </c>
      <c r="R5249">
        <v>11345</v>
      </c>
      <c r="S5249" t="str">
        <f t="shared" si="81"/>
        <v>100K-150K</v>
      </c>
    </row>
    <row r="5250" spans="1:19" x14ac:dyDescent="0.3">
      <c r="A5250" t="s">
        <v>38</v>
      </c>
      <c r="B5250" t="s">
        <v>89</v>
      </c>
      <c r="C5250">
        <v>2006</v>
      </c>
      <c r="D5250" t="s">
        <v>33</v>
      </c>
      <c r="E5250" t="s">
        <v>21</v>
      </c>
      <c r="F5250">
        <v>1.8</v>
      </c>
      <c r="G5250">
        <v>176985</v>
      </c>
      <c r="H5250">
        <v>135</v>
      </c>
      <c r="I5250">
        <v>120</v>
      </c>
      <c r="J5250">
        <v>3</v>
      </c>
      <c r="K5250">
        <v>1</v>
      </c>
      <c r="L5250" t="s">
        <v>43</v>
      </c>
      <c r="M5250" t="s">
        <v>44</v>
      </c>
      <c r="N5250" t="s">
        <v>45</v>
      </c>
      <c r="O5250" t="s">
        <v>29</v>
      </c>
      <c r="P5250">
        <v>47</v>
      </c>
      <c r="Q5250" t="s">
        <v>48</v>
      </c>
      <c r="R5250">
        <v>500</v>
      </c>
      <c r="S5250" t="str">
        <f t="shared" ref="S5250:S5313" si="82">IF(G5250&lt;=50000,"0-50K",IF(G5250&lt;=100000,"50K-100K",IF(G5250&lt;=150000,"100K-150K",IF(G5250&lt;=200000,"150K-200K","200K+"))))</f>
        <v>150K-200K</v>
      </c>
    </row>
    <row r="5251" spans="1:19" x14ac:dyDescent="0.3">
      <c r="A5251" t="s">
        <v>55</v>
      </c>
      <c r="B5251" t="s">
        <v>69</v>
      </c>
      <c r="C5251">
        <v>2020</v>
      </c>
      <c r="D5251" t="s">
        <v>20</v>
      </c>
      <c r="E5251" t="s">
        <v>21</v>
      </c>
      <c r="F5251">
        <v>2.9</v>
      </c>
      <c r="G5251">
        <v>58591</v>
      </c>
      <c r="H5251">
        <v>237</v>
      </c>
      <c r="I5251">
        <v>187</v>
      </c>
      <c r="J5251">
        <v>1</v>
      </c>
      <c r="K5251">
        <v>1</v>
      </c>
      <c r="L5251" t="s">
        <v>40</v>
      </c>
      <c r="M5251" t="s">
        <v>44</v>
      </c>
      <c r="N5251" t="s">
        <v>23</v>
      </c>
      <c r="O5251" t="s">
        <v>29</v>
      </c>
      <c r="P5251">
        <v>28</v>
      </c>
      <c r="Q5251" t="s">
        <v>25</v>
      </c>
      <c r="R5251">
        <v>12954</v>
      </c>
      <c r="S5251" t="str">
        <f t="shared" si="82"/>
        <v>50K-100K</v>
      </c>
    </row>
    <row r="5252" spans="1:19" x14ac:dyDescent="0.3">
      <c r="A5252" t="s">
        <v>38</v>
      </c>
      <c r="B5252" t="s">
        <v>86</v>
      </c>
      <c r="C5252">
        <v>2005</v>
      </c>
      <c r="D5252" t="s">
        <v>20</v>
      </c>
      <c r="E5252" t="s">
        <v>140</v>
      </c>
      <c r="F5252">
        <v>5.0999999999999996</v>
      </c>
      <c r="G5252">
        <v>127242</v>
      </c>
      <c r="H5252">
        <v>187</v>
      </c>
      <c r="I5252">
        <v>353</v>
      </c>
      <c r="J5252">
        <v>5</v>
      </c>
      <c r="K5252">
        <v>1</v>
      </c>
      <c r="L5252" t="s">
        <v>40</v>
      </c>
      <c r="M5252" t="s">
        <v>22</v>
      </c>
      <c r="N5252" t="s">
        <v>84</v>
      </c>
      <c r="O5252" t="s">
        <v>95</v>
      </c>
      <c r="P5252">
        <v>10</v>
      </c>
      <c r="Q5252" t="s">
        <v>57</v>
      </c>
      <c r="R5252">
        <v>500</v>
      </c>
      <c r="S5252" t="str">
        <f t="shared" si="82"/>
        <v>100K-150K</v>
      </c>
    </row>
    <row r="5253" spans="1:19" x14ac:dyDescent="0.3">
      <c r="A5253" t="s">
        <v>31</v>
      </c>
      <c r="B5253" t="s">
        <v>85</v>
      </c>
      <c r="C5253">
        <v>2019</v>
      </c>
      <c r="D5253" t="s">
        <v>63</v>
      </c>
      <c r="E5253" t="s">
        <v>21</v>
      </c>
      <c r="F5253">
        <v>3.5</v>
      </c>
      <c r="G5253">
        <v>77396</v>
      </c>
      <c r="H5253">
        <v>275</v>
      </c>
      <c r="I5253">
        <v>279</v>
      </c>
      <c r="J5253">
        <v>3</v>
      </c>
      <c r="K5253">
        <v>1</v>
      </c>
      <c r="L5253" t="s">
        <v>34</v>
      </c>
      <c r="M5253" t="s">
        <v>140</v>
      </c>
      <c r="N5253" t="s">
        <v>23</v>
      </c>
      <c r="O5253" t="s">
        <v>24</v>
      </c>
      <c r="P5253">
        <v>21</v>
      </c>
      <c r="Q5253" t="s">
        <v>30</v>
      </c>
      <c r="R5253">
        <v>12230</v>
      </c>
      <c r="S5253" t="str">
        <f t="shared" si="82"/>
        <v>50K-100K</v>
      </c>
    </row>
    <row r="5254" spans="1:19" x14ac:dyDescent="0.3">
      <c r="A5254" t="s">
        <v>49</v>
      </c>
      <c r="B5254" t="s">
        <v>50</v>
      </c>
      <c r="C5254">
        <v>2007</v>
      </c>
      <c r="D5254" t="s">
        <v>20</v>
      </c>
      <c r="E5254" t="s">
        <v>21</v>
      </c>
      <c r="F5254">
        <v>2.5</v>
      </c>
      <c r="G5254">
        <v>264597</v>
      </c>
      <c r="H5254">
        <v>123</v>
      </c>
      <c r="I5254">
        <v>116</v>
      </c>
      <c r="J5254">
        <v>5</v>
      </c>
      <c r="K5254" t="s">
        <v>140</v>
      </c>
      <c r="L5254" t="s">
        <v>34</v>
      </c>
      <c r="M5254" t="s">
        <v>72</v>
      </c>
      <c r="N5254" t="s">
        <v>45</v>
      </c>
      <c r="O5254" t="s">
        <v>29</v>
      </c>
      <c r="P5254">
        <v>43</v>
      </c>
      <c r="Q5254" t="s">
        <v>76</v>
      </c>
      <c r="R5254">
        <v>500</v>
      </c>
      <c r="S5254" t="str">
        <f t="shared" si="82"/>
        <v>200K+</v>
      </c>
    </row>
    <row r="5255" spans="1:19" x14ac:dyDescent="0.3">
      <c r="A5255" t="s">
        <v>38</v>
      </c>
      <c r="B5255" t="s">
        <v>89</v>
      </c>
      <c r="C5255">
        <v>2014</v>
      </c>
      <c r="D5255" t="s">
        <v>20</v>
      </c>
      <c r="E5255" t="s">
        <v>21</v>
      </c>
      <c r="F5255">
        <v>2.2999999999999998</v>
      </c>
      <c r="G5255">
        <v>100308</v>
      </c>
      <c r="H5255">
        <v>179</v>
      </c>
      <c r="I5255">
        <v>187</v>
      </c>
      <c r="J5255">
        <v>2</v>
      </c>
      <c r="K5255">
        <v>1</v>
      </c>
      <c r="L5255" t="s">
        <v>140</v>
      </c>
      <c r="M5255" t="s">
        <v>140</v>
      </c>
      <c r="N5255" t="s">
        <v>45</v>
      </c>
      <c r="O5255" t="s">
        <v>29</v>
      </c>
      <c r="P5255">
        <v>28</v>
      </c>
      <c r="Q5255" t="s">
        <v>64</v>
      </c>
      <c r="R5255">
        <v>4106</v>
      </c>
      <c r="S5255" t="str">
        <f t="shared" si="82"/>
        <v>100K-150K</v>
      </c>
    </row>
    <row r="5256" spans="1:19" x14ac:dyDescent="0.3">
      <c r="A5256" t="s">
        <v>49</v>
      </c>
      <c r="B5256" t="s">
        <v>93</v>
      </c>
      <c r="C5256">
        <v>2019</v>
      </c>
      <c r="D5256" t="s">
        <v>20</v>
      </c>
      <c r="E5256" t="s">
        <v>21</v>
      </c>
      <c r="F5256">
        <v>2.9</v>
      </c>
      <c r="G5256">
        <v>56730</v>
      </c>
      <c r="H5256">
        <v>233</v>
      </c>
      <c r="I5256">
        <v>187</v>
      </c>
      <c r="J5256">
        <v>2</v>
      </c>
      <c r="K5256">
        <v>0</v>
      </c>
      <c r="L5256" t="s">
        <v>34</v>
      </c>
      <c r="M5256" t="s">
        <v>140</v>
      </c>
      <c r="N5256" t="s">
        <v>23</v>
      </c>
      <c r="O5256" t="s">
        <v>24</v>
      </c>
      <c r="P5256">
        <v>30</v>
      </c>
      <c r="Q5256" t="s">
        <v>57</v>
      </c>
      <c r="R5256">
        <v>18720</v>
      </c>
      <c r="S5256" t="str">
        <f t="shared" si="82"/>
        <v>50K-100K</v>
      </c>
    </row>
    <row r="5257" spans="1:19" x14ac:dyDescent="0.3">
      <c r="A5257" t="s">
        <v>80</v>
      </c>
      <c r="B5257" t="s">
        <v>102</v>
      </c>
      <c r="C5257">
        <v>2018</v>
      </c>
      <c r="D5257" t="s">
        <v>20</v>
      </c>
      <c r="E5257" t="s">
        <v>21</v>
      </c>
      <c r="F5257">
        <v>2.2999999999999998</v>
      </c>
      <c r="G5257">
        <v>87938</v>
      </c>
      <c r="H5257">
        <v>187</v>
      </c>
      <c r="I5257">
        <v>194</v>
      </c>
      <c r="J5257">
        <v>1</v>
      </c>
      <c r="K5257">
        <v>1</v>
      </c>
      <c r="L5257" t="s">
        <v>40</v>
      </c>
      <c r="M5257" t="s">
        <v>59</v>
      </c>
      <c r="N5257" t="s">
        <v>23</v>
      </c>
      <c r="O5257" t="s">
        <v>24</v>
      </c>
      <c r="P5257">
        <v>31</v>
      </c>
      <c r="Q5257" t="s">
        <v>25</v>
      </c>
      <c r="R5257">
        <v>12324</v>
      </c>
      <c r="S5257" t="str">
        <f t="shared" si="82"/>
        <v>50K-100K</v>
      </c>
    </row>
    <row r="5258" spans="1:19" x14ac:dyDescent="0.3">
      <c r="A5258" t="s">
        <v>31</v>
      </c>
      <c r="B5258" t="s">
        <v>61</v>
      </c>
      <c r="C5258">
        <v>2015</v>
      </c>
      <c r="D5258" t="s">
        <v>20</v>
      </c>
      <c r="E5258" t="s">
        <v>21</v>
      </c>
      <c r="F5258">
        <v>2</v>
      </c>
      <c r="G5258">
        <v>215615</v>
      </c>
      <c r="H5258">
        <v>157</v>
      </c>
      <c r="I5258">
        <v>146</v>
      </c>
      <c r="J5258">
        <v>2</v>
      </c>
      <c r="K5258">
        <v>1</v>
      </c>
      <c r="L5258" t="s">
        <v>43</v>
      </c>
      <c r="M5258" t="s">
        <v>94</v>
      </c>
      <c r="N5258" t="s">
        <v>45</v>
      </c>
      <c r="O5258" t="s">
        <v>29</v>
      </c>
      <c r="P5258">
        <v>32</v>
      </c>
      <c r="Q5258" t="s">
        <v>140</v>
      </c>
      <c r="R5258">
        <v>1840</v>
      </c>
      <c r="S5258" t="str">
        <f t="shared" si="82"/>
        <v>200K+</v>
      </c>
    </row>
    <row r="5259" spans="1:19" x14ac:dyDescent="0.3">
      <c r="A5259" t="s">
        <v>31</v>
      </c>
      <c r="B5259" t="s">
        <v>32</v>
      </c>
      <c r="C5259">
        <v>2018</v>
      </c>
      <c r="D5259" t="s">
        <v>20</v>
      </c>
      <c r="E5259" t="s">
        <v>140</v>
      </c>
      <c r="F5259">
        <v>2.5</v>
      </c>
      <c r="G5259">
        <v>130237</v>
      </c>
      <c r="H5259">
        <v>115</v>
      </c>
      <c r="I5259">
        <v>117</v>
      </c>
      <c r="J5259">
        <v>2</v>
      </c>
      <c r="K5259">
        <v>0</v>
      </c>
      <c r="L5259" t="s">
        <v>34</v>
      </c>
      <c r="M5259" t="s">
        <v>52</v>
      </c>
      <c r="N5259" t="s">
        <v>36</v>
      </c>
      <c r="O5259" t="s">
        <v>24</v>
      </c>
      <c r="P5259">
        <v>40</v>
      </c>
      <c r="Q5259" t="s">
        <v>46</v>
      </c>
      <c r="R5259">
        <v>9973</v>
      </c>
      <c r="S5259" t="str">
        <f t="shared" si="82"/>
        <v>100K-150K</v>
      </c>
    </row>
    <row r="5260" spans="1:19" x14ac:dyDescent="0.3">
      <c r="A5260" t="s">
        <v>38</v>
      </c>
      <c r="B5260" t="s">
        <v>89</v>
      </c>
      <c r="C5260">
        <v>2018</v>
      </c>
      <c r="D5260" t="s">
        <v>33</v>
      </c>
      <c r="E5260" t="s">
        <v>21</v>
      </c>
      <c r="F5260">
        <v>2.2000000000000002</v>
      </c>
      <c r="G5260">
        <v>92630</v>
      </c>
      <c r="H5260">
        <v>181</v>
      </c>
      <c r="I5260">
        <v>175</v>
      </c>
      <c r="J5260">
        <v>2</v>
      </c>
      <c r="K5260">
        <v>0</v>
      </c>
      <c r="L5260" t="s">
        <v>40</v>
      </c>
      <c r="M5260" t="s">
        <v>28</v>
      </c>
      <c r="N5260" t="s">
        <v>45</v>
      </c>
      <c r="O5260" t="s">
        <v>29</v>
      </c>
      <c r="P5260">
        <v>32</v>
      </c>
      <c r="Q5260" t="s">
        <v>30</v>
      </c>
      <c r="R5260">
        <v>8569</v>
      </c>
      <c r="S5260" t="str">
        <f t="shared" si="82"/>
        <v>50K-100K</v>
      </c>
    </row>
    <row r="5261" spans="1:19" x14ac:dyDescent="0.3">
      <c r="A5261" t="s">
        <v>31</v>
      </c>
      <c r="B5261" t="s">
        <v>32</v>
      </c>
      <c r="C5261">
        <v>2012</v>
      </c>
      <c r="D5261" t="s">
        <v>20</v>
      </c>
      <c r="E5261" t="s">
        <v>21</v>
      </c>
      <c r="F5261">
        <v>2.2000000000000002</v>
      </c>
      <c r="G5261">
        <v>208386</v>
      </c>
      <c r="H5261">
        <v>159</v>
      </c>
      <c r="I5261">
        <v>154</v>
      </c>
      <c r="J5261">
        <v>3</v>
      </c>
      <c r="K5261">
        <v>1</v>
      </c>
      <c r="L5261" t="s">
        <v>40</v>
      </c>
      <c r="M5261" t="s">
        <v>52</v>
      </c>
      <c r="N5261" t="s">
        <v>36</v>
      </c>
      <c r="O5261" t="s">
        <v>29</v>
      </c>
      <c r="P5261">
        <v>37</v>
      </c>
      <c r="Q5261" t="s">
        <v>91</v>
      </c>
      <c r="R5261">
        <v>500</v>
      </c>
      <c r="S5261" t="str">
        <f t="shared" si="82"/>
        <v>200K+</v>
      </c>
    </row>
    <row r="5262" spans="1:19" x14ac:dyDescent="0.3">
      <c r="A5262" t="s">
        <v>80</v>
      </c>
      <c r="B5262" t="s">
        <v>98</v>
      </c>
      <c r="C5262">
        <v>2018</v>
      </c>
      <c r="D5262" t="s">
        <v>20</v>
      </c>
      <c r="E5262" t="s">
        <v>21</v>
      </c>
      <c r="F5262">
        <v>2.6</v>
      </c>
      <c r="G5262">
        <v>100</v>
      </c>
      <c r="H5262">
        <v>198</v>
      </c>
      <c r="I5262">
        <v>189</v>
      </c>
      <c r="J5262">
        <v>2</v>
      </c>
      <c r="K5262" t="s">
        <v>140</v>
      </c>
      <c r="L5262" t="s">
        <v>34</v>
      </c>
      <c r="M5262" t="s">
        <v>44</v>
      </c>
      <c r="N5262" t="s">
        <v>23</v>
      </c>
      <c r="O5262" t="s">
        <v>24</v>
      </c>
      <c r="P5262">
        <v>34</v>
      </c>
      <c r="Q5262" t="s">
        <v>76</v>
      </c>
      <c r="R5262">
        <v>13547</v>
      </c>
      <c r="S5262" t="str">
        <f t="shared" si="82"/>
        <v>0-50K</v>
      </c>
    </row>
    <row r="5263" spans="1:19" x14ac:dyDescent="0.3">
      <c r="A5263" t="s">
        <v>38</v>
      </c>
      <c r="B5263" t="s">
        <v>39</v>
      </c>
      <c r="C5263">
        <v>2023</v>
      </c>
      <c r="D5263" t="s">
        <v>20</v>
      </c>
      <c r="E5263" t="s">
        <v>21</v>
      </c>
      <c r="F5263">
        <v>2.2000000000000002</v>
      </c>
      <c r="G5263">
        <v>6484</v>
      </c>
      <c r="H5263">
        <v>172</v>
      </c>
      <c r="I5263">
        <v>153</v>
      </c>
      <c r="J5263">
        <v>1</v>
      </c>
      <c r="K5263">
        <v>0</v>
      </c>
      <c r="L5263" t="s">
        <v>34</v>
      </c>
      <c r="M5263" t="s">
        <v>52</v>
      </c>
      <c r="N5263" t="s">
        <v>23</v>
      </c>
      <c r="O5263" t="s">
        <v>24</v>
      </c>
      <c r="P5263">
        <v>34</v>
      </c>
      <c r="Q5263" t="s">
        <v>64</v>
      </c>
      <c r="R5263">
        <v>45533</v>
      </c>
      <c r="S5263" t="str">
        <f t="shared" si="82"/>
        <v>0-50K</v>
      </c>
    </row>
    <row r="5264" spans="1:19" x14ac:dyDescent="0.3">
      <c r="A5264" t="s">
        <v>80</v>
      </c>
      <c r="B5264" t="s">
        <v>83</v>
      </c>
      <c r="C5264">
        <v>2022</v>
      </c>
      <c r="D5264" t="s">
        <v>20</v>
      </c>
      <c r="E5264" t="s">
        <v>21</v>
      </c>
      <c r="F5264">
        <v>4.5</v>
      </c>
      <c r="G5264">
        <v>46506</v>
      </c>
      <c r="H5264">
        <v>347</v>
      </c>
      <c r="I5264">
        <v>187</v>
      </c>
      <c r="J5264">
        <v>1</v>
      </c>
      <c r="K5264">
        <v>0</v>
      </c>
      <c r="L5264" t="s">
        <v>34</v>
      </c>
      <c r="M5264" t="s">
        <v>28</v>
      </c>
      <c r="N5264" t="s">
        <v>84</v>
      </c>
      <c r="O5264" t="s">
        <v>95</v>
      </c>
      <c r="P5264">
        <v>11</v>
      </c>
      <c r="Q5264" t="s">
        <v>37</v>
      </c>
      <c r="R5264">
        <v>25230</v>
      </c>
      <c r="S5264" t="str">
        <f t="shared" si="82"/>
        <v>0-50K</v>
      </c>
    </row>
    <row r="5265" spans="1:19" x14ac:dyDescent="0.3">
      <c r="A5265" t="s">
        <v>26</v>
      </c>
      <c r="B5265" t="s">
        <v>58</v>
      </c>
      <c r="C5265">
        <v>2014</v>
      </c>
      <c r="D5265" t="s">
        <v>20</v>
      </c>
      <c r="E5265" t="s">
        <v>21</v>
      </c>
      <c r="F5265">
        <v>2.5</v>
      </c>
      <c r="G5265">
        <v>137091</v>
      </c>
      <c r="H5265">
        <v>188</v>
      </c>
      <c r="I5265">
        <v>182</v>
      </c>
      <c r="J5265">
        <v>2</v>
      </c>
      <c r="K5265" t="s">
        <v>140</v>
      </c>
      <c r="L5265" t="s">
        <v>43</v>
      </c>
      <c r="M5265" t="s">
        <v>94</v>
      </c>
      <c r="N5265" t="s">
        <v>23</v>
      </c>
      <c r="O5265" t="s">
        <v>24</v>
      </c>
      <c r="P5265">
        <v>29</v>
      </c>
      <c r="Q5265" t="s">
        <v>46</v>
      </c>
      <c r="R5265">
        <v>6288</v>
      </c>
      <c r="S5265" t="str">
        <f t="shared" si="82"/>
        <v>100K-150K</v>
      </c>
    </row>
    <row r="5266" spans="1:19" x14ac:dyDescent="0.3">
      <c r="A5266" t="s">
        <v>55</v>
      </c>
      <c r="B5266" t="s">
        <v>78</v>
      </c>
      <c r="C5266">
        <v>2014</v>
      </c>
      <c r="D5266" t="s">
        <v>20</v>
      </c>
      <c r="E5266" t="s">
        <v>21</v>
      </c>
      <c r="F5266">
        <v>2.5</v>
      </c>
      <c r="G5266">
        <v>140573</v>
      </c>
      <c r="H5266">
        <v>187</v>
      </c>
      <c r="I5266">
        <v>168</v>
      </c>
      <c r="J5266">
        <v>2</v>
      </c>
      <c r="K5266">
        <v>0</v>
      </c>
      <c r="L5266" t="s">
        <v>34</v>
      </c>
      <c r="M5266" t="s">
        <v>52</v>
      </c>
      <c r="N5266" t="s">
        <v>45</v>
      </c>
      <c r="O5266" t="s">
        <v>29</v>
      </c>
      <c r="P5266">
        <v>35</v>
      </c>
      <c r="Q5266" t="s">
        <v>91</v>
      </c>
      <c r="R5266">
        <v>4366</v>
      </c>
      <c r="S5266" t="str">
        <f t="shared" si="82"/>
        <v>100K-150K</v>
      </c>
    </row>
    <row r="5267" spans="1:19" x14ac:dyDescent="0.3">
      <c r="A5267" t="s">
        <v>49</v>
      </c>
      <c r="B5267" t="s">
        <v>92</v>
      </c>
      <c r="C5267">
        <v>2010</v>
      </c>
      <c r="D5267" t="s">
        <v>20</v>
      </c>
      <c r="E5267" t="s">
        <v>21</v>
      </c>
      <c r="F5267">
        <v>2.8</v>
      </c>
      <c r="G5267">
        <v>100</v>
      </c>
      <c r="H5267">
        <v>215</v>
      </c>
      <c r="I5267">
        <v>199</v>
      </c>
      <c r="J5267">
        <v>3</v>
      </c>
      <c r="K5267" t="s">
        <v>140</v>
      </c>
      <c r="L5267" t="s">
        <v>34</v>
      </c>
      <c r="M5267" t="s">
        <v>35</v>
      </c>
      <c r="N5267" t="s">
        <v>23</v>
      </c>
      <c r="O5267" t="s">
        <v>24</v>
      </c>
      <c r="P5267">
        <v>23</v>
      </c>
      <c r="Q5267" t="s">
        <v>48</v>
      </c>
      <c r="R5267">
        <v>7428</v>
      </c>
      <c r="S5267" t="str">
        <f t="shared" si="82"/>
        <v>0-50K</v>
      </c>
    </row>
    <row r="5268" spans="1:19" x14ac:dyDescent="0.3">
      <c r="A5268" t="s">
        <v>49</v>
      </c>
      <c r="B5268" t="s">
        <v>50</v>
      </c>
      <c r="C5268">
        <v>2013</v>
      </c>
      <c r="D5268" t="s">
        <v>20</v>
      </c>
      <c r="E5268" t="s">
        <v>21</v>
      </c>
      <c r="F5268">
        <v>2.4</v>
      </c>
      <c r="G5268">
        <v>75018</v>
      </c>
      <c r="H5268">
        <v>196</v>
      </c>
      <c r="I5268">
        <v>205</v>
      </c>
      <c r="J5268">
        <v>3</v>
      </c>
      <c r="K5268">
        <v>1</v>
      </c>
      <c r="L5268" t="s">
        <v>34</v>
      </c>
      <c r="M5268" t="s">
        <v>44</v>
      </c>
      <c r="N5268" t="s">
        <v>45</v>
      </c>
      <c r="O5268" t="s">
        <v>29</v>
      </c>
      <c r="P5268">
        <v>30</v>
      </c>
      <c r="Q5268" t="s">
        <v>48</v>
      </c>
      <c r="R5268">
        <v>3431</v>
      </c>
      <c r="S5268" t="str">
        <f t="shared" si="82"/>
        <v>50K-100K</v>
      </c>
    </row>
    <row r="5269" spans="1:19" x14ac:dyDescent="0.3">
      <c r="A5269" t="s">
        <v>73</v>
      </c>
      <c r="B5269" t="s">
        <v>97</v>
      </c>
      <c r="C5269">
        <v>2014</v>
      </c>
      <c r="D5269" t="s">
        <v>20</v>
      </c>
      <c r="E5269" t="s">
        <v>21</v>
      </c>
      <c r="F5269">
        <v>2.2000000000000002</v>
      </c>
      <c r="G5269">
        <v>267691</v>
      </c>
      <c r="H5269">
        <v>187</v>
      </c>
      <c r="I5269">
        <v>170</v>
      </c>
      <c r="J5269">
        <v>1</v>
      </c>
      <c r="K5269">
        <v>1</v>
      </c>
      <c r="L5269" t="s">
        <v>43</v>
      </c>
      <c r="M5269" t="s">
        <v>72</v>
      </c>
      <c r="N5269" t="s">
        <v>45</v>
      </c>
      <c r="O5269" t="s">
        <v>24</v>
      </c>
      <c r="P5269">
        <v>35</v>
      </c>
      <c r="Q5269" t="s">
        <v>46</v>
      </c>
      <c r="R5269">
        <v>9878</v>
      </c>
      <c r="S5269" t="str">
        <f t="shared" si="82"/>
        <v>200K+</v>
      </c>
    </row>
    <row r="5270" spans="1:19" x14ac:dyDescent="0.3">
      <c r="A5270" t="s">
        <v>49</v>
      </c>
      <c r="B5270" t="s">
        <v>50</v>
      </c>
      <c r="C5270">
        <v>2014</v>
      </c>
      <c r="D5270" t="s">
        <v>20</v>
      </c>
      <c r="E5270" t="s">
        <v>21</v>
      </c>
      <c r="F5270">
        <v>2.1</v>
      </c>
      <c r="G5270">
        <v>150294</v>
      </c>
      <c r="H5270">
        <v>164</v>
      </c>
      <c r="I5270">
        <v>160</v>
      </c>
      <c r="J5270">
        <v>2</v>
      </c>
      <c r="K5270">
        <v>1</v>
      </c>
      <c r="L5270" t="s">
        <v>40</v>
      </c>
      <c r="M5270" t="s">
        <v>22</v>
      </c>
      <c r="N5270" t="s">
        <v>45</v>
      </c>
      <c r="O5270" t="s">
        <v>29</v>
      </c>
      <c r="P5270">
        <v>32</v>
      </c>
      <c r="Q5270" t="s">
        <v>37</v>
      </c>
      <c r="R5270">
        <v>908</v>
      </c>
      <c r="S5270" t="str">
        <f t="shared" si="82"/>
        <v>150K-200K</v>
      </c>
    </row>
    <row r="5271" spans="1:19" x14ac:dyDescent="0.3">
      <c r="A5271" t="s">
        <v>41</v>
      </c>
      <c r="B5271" t="s">
        <v>62</v>
      </c>
      <c r="C5271">
        <v>2005</v>
      </c>
      <c r="D5271" t="s">
        <v>20</v>
      </c>
      <c r="E5271" t="s">
        <v>67</v>
      </c>
      <c r="F5271">
        <v>3.5</v>
      </c>
      <c r="G5271">
        <v>358532</v>
      </c>
      <c r="H5271">
        <v>187</v>
      </c>
      <c r="I5271">
        <v>248</v>
      </c>
      <c r="J5271">
        <v>4</v>
      </c>
      <c r="K5271">
        <v>0</v>
      </c>
      <c r="L5271" t="s">
        <v>140</v>
      </c>
      <c r="M5271" t="s">
        <v>140</v>
      </c>
      <c r="N5271" t="s">
        <v>23</v>
      </c>
      <c r="O5271" t="s">
        <v>24</v>
      </c>
      <c r="P5271">
        <v>22</v>
      </c>
      <c r="Q5271" t="s">
        <v>76</v>
      </c>
      <c r="R5271">
        <v>500</v>
      </c>
      <c r="S5271" t="str">
        <f t="shared" si="82"/>
        <v>200K+</v>
      </c>
    </row>
    <row r="5272" spans="1:19" x14ac:dyDescent="0.3">
      <c r="A5272" t="s">
        <v>73</v>
      </c>
      <c r="B5272" t="s">
        <v>90</v>
      </c>
      <c r="C5272">
        <v>2024</v>
      </c>
      <c r="D5272" t="s">
        <v>20</v>
      </c>
      <c r="E5272" t="s">
        <v>21</v>
      </c>
      <c r="F5272">
        <v>2.1</v>
      </c>
      <c r="G5272">
        <v>4119</v>
      </c>
      <c r="H5272">
        <v>167</v>
      </c>
      <c r="I5272">
        <v>166</v>
      </c>
      <c r="J5272">
        <v>1</v>
      </c>
      <c r="K5272">
        <v>0</v>
      </c>
      <c r="L5272" t="s">
        <v>40</v>
      </c>
      <c r="M5272" t="s">
        <v>140</v>
      </c>
      <c r="N5272" t="s">
        <v>45</v>
      </c>
      <c r="O5272" t="s">
        <v>29</v>
      </c>
      <c r="P5272">
        <v>39</v>
      </c>
      <c r="Q5272" t="s">
        <v>25</v>
      </c>
      <c r="R5272">
        <v>36319</v>
      </c>
      <c r="S5272" t="str">
        <f t="shared" si="82"/>
        <v>0-50K</v>
      </c>
    </row>
    <row r="5273" spans="1:19" x14ac:dyDescent="0.3">
      <c r="A5273" t="s">
        <v>38</v>
      </c>
      <c r="B5273" t="s">
        <v>47</v>
      </c>
      <c r="C5273">
        <v>2005</v>
      </c>
      <c r="D5273" t="s">
        <v>20</v>
      </c>
      <c r="E5273" t="s">
        <v>21</v>
      </c>
      <c r="F5273">
        <v>2.2999999999999998</v>
      </c>
      <c r="G5273">
        <v>254541</v>
      </c>
      <c r="H5273">
        <v>178</v>
      </c>
      <c r="I5273">
        <v>176</v>
      </c>
      <c r="J5273">
        <v>5</v>
      </c>
      <c r="K5273">
        <v>1</v>
      </c>
      <c r="L5273" t="s">
        <v>34</v>
      </c>
      <c r="M5273" t="s">
        <v>140</v>
      </c>
      <c r="N5273" t="s">
        <v>23</v>
      </c>
      <c r="O5273" t="s">
        <v>24</v>
      </c>
      <c r="P5273">
        <v>35</v>
      </c>
      <c r="Q5273" t="s">
        <v>64</v>
      </c>
      <c r="R5273">
        <v>500</v>
      </c>
      <c r="S5273" t="str">
        <f t="shared" si="82"/>
        <v>200K+</v>
      </c>
    </row>
    <row r="5274" spans="1:19" x14ac:dyDescent="0.3">
      <c r="A5274" t="s">
        <v>18</v>
      </c>
      <c r="B5274" t="s">
        <v>70</v>
      </c>
      <c r="C5274">
        <v>2016</v>
      </c>
      <c r="D5274" t="s">
        <v>20</v>
      </c>
      <c r="E5274" t="s">
        <v>21</v>
      </c>
      <c r="F5274">
        <v>1.5</v>
      </c>
      <c r="G5274">
        <v>127035</v>
      </c>
      <c r="H5274">
        <v>123</v>
      </c>
      <c r="I5274">
        <v>114</v>
      </c>
      <c r="J5274">
        <v>2</v>
      </c>
      <c r="K5274">
        <v>0</v>
      </c>
      <c r="L5274" t="s">
        <v>34</v>
      </c>
      <c r="M5274" t="s">
        <v>52</v>
      </c>
      <c r="N5274" t="s">
        <v>45</v>
      </c>
      <c r="O5274" t="s">
        <v>24</v>
      </c>
      <c r="P5274">
        <v>39</v>
      </c>
      <c r="Q5274" t="s">
        <v>88</v>
      </c>
      <c r="R5274">
        <v>20591</v>
      </c>
      <c r="S5274" t="str">
        <f t="shared" si="82"/>
        <v>100K-150K</v>
      </c>
    </row>
    <row r="5275" spans="1:19" x14ac:dyDescent="0.3">
      <c r="A5275" t="s">
        <v>41</v>
      </c>
      <c r="B5275" t="s">
        <v>42</v>
      </c>
      <c r="C5275">
        <v>2010</v>
      </c>
      <c r="D5275" t="s">
        <v>20</v>
      </c>
      <c r="E5275" t="s">
        <v>21</v>
      </c>
      <c r="F5275">
        <v>1.5</v>
      </c>
      <c r="G5275">
        <v>123573</v>
      </c>
      <c r="H5275">
        <v>126</v>
      </c>
      <c r="I5275">
        <v>131</v>
      </c>
      <c r="J5275">
        <v>4</v>
      </c>
      <c r="K5275">
        <v>0</v>
      </c>
      <c r="L5275" t="s">
        <v>43</v>
      </c>
      <c r="M5275" t="s">
        <v>44</v>
      </c>
      <c r="N5275" t="s">
        <v>45</v>
      </c>
      <c r="O5275" t="s">
        <v>24</v>
      </c>
      <c r="P5275">
        <v>41</v>
      </c>
      <c r="Q5275" t="s">
        <v>76</v>
      </c>
      <c r="R5275">
        <v>1567</v>
      </c>
      <c r="S5275" t="str">
        <f t="shared" si="82"/>
        <v>100K-150K</v>
      </c>
    </row>
    <row r="5276" spans="1:19" x14ac:dyDescent="0.3">
      <c r="A5276" t="s">
        <v>38</v>
      </c>
      <c r="B5276" t="s">
        <v>39</v>
      </c>
      <c r="C5276">
        <v>2006</v>
      </c>
      <c r="D5276" t="s">
        <v>20</v>
      </c>
      <c r="E5276" t="s">
        <v>21</v>
      </c>
      <c r="F5276">
        <v>2.5</v>
      </c>
      <c r="G5276">
        <v>300560</v>
      </c>
      <c r="H5276">
        <v>187</v>
      </c>
      <c r="I5276">
        <v>187</v>
      </c>
      <c r="J5276">
        <v>3</v>
      </c>
      <c r="K5276" t="s">
        <v>140</v>
      </c>
      <c r="L5276" t="s">
        <v>43</v>
      </c>
      <c r="M5276" t="s">
        <v>52</v>
      </c>
      <c r="N5276" t="s">
        <v>23</v>
      </c>
      <c r="O5276" t="s">
        <v>60</v>
      </c>
      <c r="P5276">
        <v>26</v>
      </c>
      <c r="Q5276" t="s">
        <v>88</v>
      </c>
      <c r="R5276">
        <v>500</v>
      </c>
      <c r="S5276" t="str">
        <f t="shared" si="82"/>
        <v>200K+</v>
      </c>
    </row>
    <row r="5277" spans="1:19" x14ac:dyDescent="0.3">
      <c r="A5277" t="s">
        <v>41</v>
      </c>
      <c r="B5277" t="s">
        <v>103</v>
      </c>
      <c r="C5277">
        <v>2011</v>
      </c>
      <c r="D5277" t="s">
        <v>20</v>
      </c>
      <c r="E5277" t="s">
        <v>67</v>
      </c>
      <c r="F5277">
        <v>2.6</v>
      </c>
      <c r="G5277">
        <v>225308</v>
      </c>
      <c r="H5277">
        <v>195</v>
      </c>
      <c r="I5277">
        <v>187</v>
      </c>
      <c r="J5277">
        <v>3</v>
      </c>
      <c r="K5277">
        <v>1</v>
      </c>
      <c r="L5277" t="s">
        <v>140</v>
      </c>
      <c r="M5277" t="s">
        <v>44</v>
      </c>
      <c r="N5277" t="s">
        <v>23</v>
      </c>
      <c r="O5277" t="s">
        <v>24</v>
      </c>
      <c r="P5277">
        <v>33</v>
      </c>
      <c r="Q5277" t="s">
        <v>46</v>
      </c>
      <c r="R5277">
        <v>500</v>
      </c>
      <c r="S5277" t="str">
        <f t="shared" si="82"/>
        <v>200K+</v>
      </c>
    </row>
    <row r="5278" spans="1:19" x14ac:dyDescent="0.3">
      <c r="A5278" t="s">
        <v>80</v>
      </c>
      <c r="B5278" t="s">
        <v>81</v>
      </c>
      <c r="C5278">
        <v>2014</v>
      </c>
      <c r="D5278" t="s">
        <v>20</v>
      </c>
      <c r="E5278" t="s">
        <v>21</v>
      </c>
      <c r="F5278">
        <v>2.7</v>
      </c>
      <c r="G5278">
        <v>132342</v>
      </c>
      <c r="H5278">
        <v>214</v>
      </c>
      <c r="I5278">
        <v>214</v>
      </c>
      <c r="J5278">
        <v>3</v>
      </c>
      <c r="K5278">
        <v>0</v>
      </c>
      <c r="L5278" t="s">
        <v>43</v>
      </c>
      <c r="M5278" t="s">
        <v>59</v>
      </c>
      <c r="N5278" t="s">
        <v>82</v>
      </c>
      <c r="O5278" t="s">
        <v>60</v>
      </c>
      <c r="P5278">
        <v>24</v>
      </c>
      <c r="Q5278" t="s">
        <v>64</v>
      </c>
      <c r="R5278">
        <v>5081</v>
      </c>
      <c r="S5278" t="str">
        <f t="shared" si="82"/>
        <v>100K-150K</v>
      </c>
    </row>
    <row r="5279" spans="1:19" x14ac:dyDescent="0.3">
      <c r="A5279" t="s">
        <v>26</v>
      </c>
      <c r="B5279" t="s">
        <v>68</v>
      </c>
      <c r="C5279">
        <v>2023</v>
      </c>
      <c r="D5279" t="s">
        <v>20</v>
      </c>
      <c r="E5279" t="s">
        <v>21</v>
      </c>
      <c r="F5279">
        <v>1.5</v>
      </c>
      <c r="G5279">
        <v>27514</v>
      </c>
      <c r="H5279">
        <v>187</v>
      </c>
      <c r="I5279">
        <v>122</v>
      </c>
      <c r="J5279">
        <v>1</v>
      </c>
      <c r="K5279" t="s">
        <v>140</v>
      </c>
      <c r="L5279" t="s">
        <v>43</v>
      </c>
      <c r="M5279" t="s">
        <v>52</v>
      </c>
      <c r="N5279" t="s">
        <v>45</v>
      </c>
      <c r="O5279" t="s">
        <v>29</v>
      </c>
      <c r="P5279">
        <v>32</v>
      </c>
      <c r="Q5279" t="s">
        <v>140</v>
      </c>
      <c r="R5279">
        <v>22215</v>
      </c>
      <c r="S5279" t="str">
        <f t="shared" si="82"/>
        <v>0-50K</v>
      </c>
    </row>
    <row r="5280" spans="1:19" x14ac:dyDescent="0.3">
      <c r="A5280" t="s">
        <v>55</v>
      </c>
      <c r="B5280" t="s">
        <v>78</v>
      </c>
      <c r="C5280">
        <v>2017</v>
      </c>
      <c r="D5280" t="s">
        <v>20</v>
      </c>
      <c r="E5280" t="s">
        <v>21</v>
      </c>
      <c r="F5280">
        <v>2.1</v>
      </c>
      <c r="G5280">
        <v>77220</v>
      </c>
      <c r="H5280">
        <v>157</v>
      </c>
      <c r="I5280">
        <v>129</v>
      </c>
      <c r="J5280">
        <v>1</v>
      </c>
      <c r="K5280">
        <v>0</v>
      </c>
      <c r="L5280" t="s">
        <v>43</v>
      </c>
      <c r="M5280" t="s">
        <v>140</v>
      </c>
      <c r="N5280" t="s">
        <v>45</v>
      </c>
      <c r="O5280" t="s">
        <v>24</v>
      </c>
      <c r="P5280">
        <v>32</v>
      </c>
      <c r="Q5280" t="s">
        <v>64</v>
      </c>
      <c r="R5280">
        <v>11106</v>
      </c>
      <c r="S5280" t="str">
        <f t="shared" si="82"/>
        <v>50K-100K</v>
      </c>
    </row>
    <row r="5281" spans="1:19" x14ac:dyDescent="0.3">
      <c r="A5281" t="s">
        <v>31</v>
      </c>
      <c r="B5281" t="s">
        <v>99</v>
      </c>
      <c r="C5281">
        <v>2019</v>
      </c>
      <c r="D5281" t="s">
        <v>63</v>
      </c>
      <c r="E5281" t="s">
        <v>140</v>
      </c>
      <c r="F5281">
        <v>2.1</v>
      </c>
      <c r="G5281">
        <v>63154</v>
      </c>
      <c r="H5281">
        <v>187</v>
      </c>
      <c r="I5281">
        <v>174</v>
      </c>
      <c r="J5281">
        <v>1</v>
      </c>
      <c r="K5281">
        <v>0</v>
      </c>
      <c r="L5281" t="s">
        <v>40</v>
      </c>
      <c r="M5281" t="s">
        <v>22</v>
      </c>
      <c r="N5281" t="s">
        <v>23</v>
      </c>
      <c r="O5281" t="s">
        <v>24</v>
      </c>
      <c r="P5281">
        <v>31</v>
      </c>
      <c r="Q5281" t="s">
        <v>91</v>
      </c>
      <c r="R5281">
        <v>16975</v>
      </c>
      <c r="S5281" t="str">
        <f t="shared" si="82"/>
        <v>50K-100K</v>
      </c>
    </row>
    <row r="5282" spans="1:19" x14ac:dyDescent="0.3">
      <c r="A5282" t="s">
        <v>49</v>
      </c>
      <c r="B5282" t="s">
        <v>50</v>
      </c>
      <c r="C5282">
        <v>2021</v>
      </c>
      <c r="D5282" t="s">
        <v>65</v>
      </c>
      <c r="E5282" t="s">
        <v>21</v>
      </c>
      <c r="F5282">
        <v>0</v>
      </c>
      <c r="G5282">
        <v>40952</v>
      </c>
      <c r="H5282">
        <v>363</v>
      </c>
      <c r="I5282">
        <v>399</v>
      </c>
      <c r="J5282">
        <v>1</v>
      </c>
      <c r="K5282">
        <v>0</v>
      </c>
      <c r="L5282" t="s">
        <v>43</v>
      </c>
      <c r="M5282" t="s">
        <v>59</v>
      </c>
      <c r="N5282" t="s">
        <v>45</v>
      </c>
      <c r="O5282" t="s">
        <v>29</v>
      </c>
      <c r="P5282">
        <v>117</v>
      </c>
      <c r="Q5282" t="s">
        <v>140</v>
      </c>
      <c r="R5282">
        <v>13539</v>
      </c>
      <c r="S5282" t="str">
        <f t="shared" si="82"/>
        <v>0-50K</v>
      </c>
    </row>
    <row r="5283" spans="1:19" x14ac:dyDescent="0.3">
      <c r="A5283" t="s">
        <v>49</v>
      </c>
      <c r="B5283" t="s">
        <v>92</v>
      </c>
      <c r="C5283">
        <v>2012</v>
      </c>
      <c r="D5283" t="s">
        <v>20</v>
      </c>
      <c r="E5283" t="s">
        <v>21</v>
      </c>
      <c r="F5283">
        <v>2.8</v>
      </c>
      <c r="G5283">
        <v>43033</v>
      </c>
      <c r="H5283">
        <v>212</v>
      </c>
      <c r="I5283">
        <v>198</v>
      </c>
      <c r="J5283">
        <v>3</v>
      </c>
      <c r="K5283">
        <v>1</v>
      </c>
      <c r="L5283" t="s">
        <v>34</v>
      </c>
      <c r="M5283" t="s">
        <v>35</v>
      </c>
      <c r="N5283" t="s">
        <v>23</v>
      </c>
      <c r="O5283" t="s">
        <v>29</v>
      </c>
      <c r="P5283">
        <v>32</v>
      </c>
      <c r="Q5283" t="s">
        <v>46</v>
      </c>
      <c r="R5283">
        <v>6594</v>
      </c>
      <c r="S5283" t="str">
        <f t="shared" si="82"/>
        <v>0-50K</v>
      </c>
    </row>
    <row r="5284" spans="1:19" x14ac:dyDescent="0.3">
      <c r="A5284" t="s">
        <v>18</v>
      </c>
      <c r="B5284" t="s">
        <v>19</v>
      </c>
      <c r="C5284">
        <v>2012</v>
      </c>
      <c r="D5284" t="s">
        <v>20</v>
      </c>
      <c r="E5284" t="s">
        <v>140</v>
      </c>
      <c r="F5284">
        <v>2.5</v>
      </c>
      <c r="G5284">
        <v>196734</v>
      </c>
      <c r="H5284">
        <v>234</v>
      </c>
      <c r="I5284">
        <v>236</v>
      </c>
      <c r="J5284">
        <v>2</v>
      </c>
      <c r="K5284">
        <v>0</v>
      </c>
      <c r="L5284" t="s">
        <v>140</v>
      </c>
      <c r="M5284" t="s">
        <v>59</v>
      </c>
      <c r="N5284" t="s">
        <v>23</v>
      </c>
      <c r="O5284" t="s">
        <v>24</v>
      </c>
      <c r="P5284">
        <v>32</v>
      </c>
      <c r="Q5284" t="s">
        <v>25</v>
      </c>
      <c r="R5284">
        <v>11355</v>
      </c>
      <c r="S5284" t="str">
        <f t="shared" si="82"/>
        <v>150K-200K</v>
      </c>
    </row>
    <row r="5285" spans="1:19" x14ac:dyDescent="0.3">
      <c r="A5285" t="s">
        <v>73</v>
      </c>
      <c r="B5285" t="s">
        <v>74</v>
      </c>
      <c r="C5285">
        <v>2024</v>
      </c>
      <c r="D5285" t="s">
        <v>63</v>
      </c>
      <c r="E5285" t="s">
        <v>140</v>
      </c>
      <c r="F5285">
        <v>3</v>
      </c>
      <c r="G5285">
        <v>100</v>
      </c>
      <c r="H5285">
        <v>246</v>
      </c>
      <c r="I5285">
        <v>229</v>
      </c>
      <c r="J5285">
        <v>1</v>
      </c>
      <c r="K5285">
        <v>0</v>
      </c>
      <c r="L5285" t="s">
        <v>43</v>
      </c>
      <c r="M5285" t="s">
        <v>72</v>
      </c>
      <c r="N5285" t="s">
        <v>23</v>
      </c>
      <c r="O5285" t="s">
        <v>24</v>
      </c>
      <c r="P5285">
        <v>23</v>
      </c>
      <c r="Q5285" t="s">
        <v>57</v>
      </c>
      <c r="R5285">
        <v>65083</v>
      </c>
      <c r="S5285" t="str">
        <f t="shared" si="82"/>
        <v>0-50K</v>
      </c>
    </row>
    <row r="5286" spans="1:19" x14ac:dyDescent="0.3">
      <c r="A5286" t="s">
        <v>55</v>
      </c>
      <c r="B5286" t="s">
        <v>56</v>
      </c>
      <c r="C5286">
        <v>2020</v>
      </c>
      <c r="D5286" t="s">
        <v>20</v>
      </c>
      <c r="E5286" t="s">
        <v>140</v>
      </c>
      <c r="F5286">
        <v>2.5</v>
      </c>
      <c r="G5286">
        <v>15148</v>
      </c>
      <c r="H5286">
        <v>169</v>
      </c>
      <c r="I5286">
        <v>187</v>
      </c>
      <c r="J5286">
        <v>1</v>
      </c>
      <c r="K5286">
        <v>0</v>
      </c>
      <c r="L5286" t="s">
        <v>140</v>
      </c>
      <c r="M5286" t="s">
        <v>28</v>
      </c>
      <c r="N5286" t="s">
        <v>23</v>
      </c>
      <c r="O5286" t="s">
        <v>24</v>
      </c>
      <c r="P5286">
        <v>37</v>
      </c>
      <c r="Q5286" t="s">
        <v>30</v>
      </c>
      <c r="R5286">
        <v>25445</v>
      </c>
      <c r="S5286" t="str">
        <f t="shared" si="82"/>
        <v>0-50K</v>
      </c>
    </row>
    <row r="5287" spans="1:19" x14ac:dyDescent="0.3">
      <c r="A5287" t="s">
        <v>49</v>
      </c>
      <c r="B5287" t="s">
        <v>100</v>
      </c>
      <c r="C5287">
        <v>2024</v>
      </c>
      <c r="D5287" t="s">
        <v>20</v>
      </c>
      <c r="E5287" t="s">
        <v>21</v>
      </c>
      <c r="F5287">
        <v>2.4</v>
      </c>
      <c r="G5287">
        <v>2823</v>
      </c>
      <c r="H5287">
        <v>180</v>
      </c>
      <c r="I5287">
        <v>159</v>
      </c>
      <c r="J5287">
        <v>1</v>
      </c>
      <c r="K5287">
        <v>0</v>
      </c>
      <c r="L5287" t="s">
        <v>40</v>
      </c>
      <c r="M5287" t="s">
        <v>59</v>
      </c>
      <c r="N5287" t="s">
        <v>45</v>
      </c>
      <c r="O5287" t="s">
        <v>29</v>
      </c>
      <c r="P5287">
        <v>30</v>
      </c>
      <c r="Q5287" t="s">
        <v>30</v>
      </c>
      <c r="R5287">
        <v>21417</v>
      </c>
      <c r="S5287" t="str">
        <f t="shared" si="82"/>
        <v>0-50K</v>
      </c>
    </row>
    <row r="5288" spans="1:19" x14ac:dyDescent="0.3">
      <c r="A5288" t="s">
        <v>26</v>
      </c>
      <c r="B5288" t="s">
        <v>101</v>
      </c>
      <c r="C5288">
        <v>2010</v>
      </c>
      <c r="D5288" t="s">
        <v>20</v>
      </c>
      <c r="E5288" t="s">
        <v>21</v>
      </c>
      <c r="F5288">
        <v>1.7</v>
      </c>
      <c r="G5288">
        <v>178447</v>
      </c>
      <c r="H5288">
        <v>187</v>
      </c>
      <c r="I5288">
        <v>113</v>
      </c>
      <c r="J5288">
        <v>4</v>
      </c>
      <c r="K5288">
        <v>1</v>
      </c>
      <c r="L5288" t="s">
        <v>34</v>
      </c>
      <c r="M5288" t="s">
        <v>22</v>
      </c>
      <c r="N5288" t="s">
        <v>45</v>
      </c>
      <c r="O5288" t="s">
        <v>29</v>
      </c>
      <c r="P5288">
        <v>30</v>
      </c>
      <c r="Q5288" t="s">
        <v>140</v>
      </c>
      <c r="R5288">
        <v>500</v>
      </c>
      <c r="S5288" t="str">
        <f t="shared" si="82"/>
        <v>150K-200K</v>
      </c>
    </row>
    <row r="5289" spans="1:19" x14ac:dyDescent="0.3">
      <c r="A5289" t="s">
        <v>38</v>
      </c>
      <c r="B5289" t="s">
        <v>89</v>
      </c>
      <c r="C5289">
        <v>2006</v>
      </c>
      <c r="D5289" t="s">
        <v>20</v>
      </c>
      <c r="E5289" t="s">
        <v>140</v>
      </c>
      <c r="F5289">
        <v>2.5</v>
      </c>
      <c r="G5289">
        <v>285461</v>
      </c>
      <c r="H5289">
        <v>195</v>
      </c>
      <c r="I5289">
        <v>194</v>
      </c>
      <c r="J5289">
        <v>4</v>
      </c>
      <c r="K5289">
        <v>1</v>
      </c>
      <c r="L5289" t="s">
        <v>43</v>
      </c>
      <c r="M5289" t="s">
        <v>94</v>
      </c>
      <c r="N5289" t="s">
        <v>45</v>
      </c>
      <c r="O5289" t="s">
        <v>29</v>
      </c>
      <c r="P5289">
        <v>25</v>
      </c>
      <c r="Q5289" t="s">
        <v>46</v>
      </c>
      <c r="R5289">
        <v>500</v>
      </c>
      <c r="S5289" t="str">
        <f t="shared" si="82"/>
        <v>200K+</v>
      </c>
    </row>
    <row r="5290" spans="1:19" x14ac:dyDescent="0.3">
      <c r="A5290" t="s">
        <v>55</v>
      </c>
      <c r="B5290" t="s">
        <v>56</v>
      </c>
      <c r="C5290">
        <v>2021</v>
      </c>
      <c r="D5290" t="s">
        <v>63</v>
      </c>
      <c r="E5290" t="s">
        <v>21</v>
      </c>
      <c r="F5290">
        <v>2.2000000000000002</v>
      </c>
      <c r="G5290">
        <v>45477</v>
      </c>
      <c r="H5290">
        <v>164</v>
      </c>
      <c r="I5290">
        <v>162</v>
      </c>
      <c r="J5290">
        <v>1</v>
      </c>
      <c r="K5290" t="s">
        <v>140</v>
      </c>
      <c r="L5290" t="s">
        <v>34</v>
      </c>
      <c r="M5290" t="s">
        <v>28</v>
      </c>
      <c r="N5290" t="s">
        <v>23</v>
      </c>
      <c r="O5290" t="s">
        <v>24</v>
      </c>
      <c r="P5290">
        <v>36</v>
      </c>
      <c r="Q5290" t="s">
        <v>46</v>
      </c>
      <c r="R5290">
        <v>24973</v>
      </c>
      <c r="S5290" t="str">
        <f t="shared" si="82"/>
        <v>0-50K</v>
      </c>
    </row>
    <row r="5291" spans="1:19" x14ac:dyDescent="0.3">
      <c r="A5291" t="s">
        <v>31</v>
      </c>
      <c r="B5291" t="s">
        <v>99</v>
      </c>
      <c r="C5291">
        <v>2018</v>
      </c>
      <c r="D5291" t="s">
        <v>20</v>
      </c>
      <c r="E5291" t="s">
        <v>21</v>
      </c>
      <c r="F5291">
        <v>3.3</v>
      </c>
      <c r="G5291">
        <v>60063</v>
      </c>
      <c r="H5291">
        <v>264</v>
      </c>
      <c r="I5291">
        <v>243</v>
      </c>
      <c r="J5291">
        <v>1</v>
      </c>
      <c r="K5291">
        <v>0</v>
      </c>
      <c r="L5291" t="s">
        <v>43</v>
      </c>
      <c r="M5291" t="s">
        <v>52</v>
      </c>
      <c r="N5291" t="s">
        <v>23</v>
      </c>
      <c r="O5291" t="s">
        <v>24</v>
      </c>
      <c r="P5291">
        <v>23</v>
      </c>
      <c r="Q5291" t="s">
        <v>140</v>
      </c>
      <c r="R5291">
        <v>20281</v>
      </c>
      <c r="S5291" t="str">
        <f t="shared" si="82"/>
        <v>50K-100K</v>
      </c>
    </row>
    <row r="5292" spans="1:19" x14ac:dyDescent="0.3">
      <c r="A5292" t="s">
        <v>18</v>
      </c>
      <c r="B5292" t="s">
        <v>66</v>
      </c>
      <c r="C5292">
        <v>2024</v>
      </c>
      <c r="D5292" t="s">
        <v>20</v>
      </c>
      <c r="E5292" t="s">
        <v>21</v>
      </c>
      <c r="F5292">
        <v>2.1</v>
      </c>
      <c r="G5292">
        <v>100</v>
      </c>
      <c r="H5292">
        <v>161</v>
      </c>
      <c r="I5292">
        <v>187</v>
      </c>
      <c r="J5292">
        <v>1</v>
      </c>
      <c r="K5292">
        <v>0</v>
      </c>
      <c r="L5292" t="s">
        <v>34</v>
      </c>
      <c r="M5292" t="s">
        <v>94</v>
      </c>
      <c r="N5292" t="s">
        <v>23</v>
      </c>
      <c r="O5292" t="s">
        <v>24</v>
      </c>
      <c r="P5292">
        <v>31</v>
      </c>
      <c r="Q5292" t="s">
        <v>64</v>
      </c>
      <c r="R5292">
        <v>46475</v>
      </c>
      <c r="S5292" t="str">
        <f t="shared" si="82"/>
        <v>0-50K</v>
      </c>
    </row>
    <row r="5293" spans="1:19" x14ac:dyDescent="0.3">
      <c r="A5293" t="s">
        <v>53</v>
      </c>
      <c r="B5293" t="s">
        <v>79</v>
      </c>
      <c r="C5293">
        <v>2008</v>
      </c>
      <c r="D5293" t="s">
        <v>20</v>
      </c>
      <c r="E5293" t="s">
        <v>21</v>
      </c>
      <c r="F5293">
        <v>2.1</v>
      </c>
      <c r="G5293">
        <v>212390</v>
      </c>
      <c r="H5293">
        <v>180</v>
      </c>
      <c r="I5293">
        <v>187</v>
      </c>
      <c r="J5293">
        <v>2</v>
      </c>
      <c r="K5293">
        <v>1</v>
      </c>
      <c r="L5293" t="s">
        <v>34</v>
      </c>
      <c r="M5293" t="s">
        <v>35</v>
      </c>
      <c r="N5293" t="s">
        <v>45</v>
      </c>
      <c r="O5293" t="s">
        <v>24</v>
      </c>
      <c r="P5293">
        <v>32</v>
      </c>
      <c r="Q5293" t="s">
        <v>76</v>
      </c>
      <c r="R5293">
        <v>3154</v>
      </c>
      <c r="S5293" t="str">
        <f t="shared" si="82"/>
        <v>200K+</v>
      </c>
    </row>
    <row r="5294" spans="1:19" x14ac:dyDescent="0.3">
      <c r="A5294" t="s">
        <v>73</v>
      </c>
      <c r="B5294" t="s">
        <v>97</v>
      </c>
      <c r="C5294">
        <v>2022</v>
      </c>
      <c r="D5294" t="s">
        <v>63</v>
      </c>
      <c r="E5294" t="s">
        <v>21</v>
      </c>
      <c r="F5294">
        <v>1.6</v>
      </c>
      <c r="G5294">
        <v>3416</v>
      </c>
      <c r="H5294">
        <v>187</v>
      </c>
      <c r="I5294">
        <v>129</v>
      </c>
      <c r="J5294">
        <v>1</v>
      </c>
      <c r="K5294">
        <v>0</v>
      </c>
      <c r="L5294" t="s">
        <v>140</v>
      </c>
      <c r="M5294" t="s">
        <v>59</v>
      </c>
      <c r="N5294" t="s">
        <v>45</v>
      </c>
      <c r="O5294" t="s">
        <v>24</v>
      </c>
      <c r="P5294">
        <v>32</v>
      </c>
      <c r="Q5294" t="s">
        <v>37</v>
      </c>
      <c r="R5294">
        <v>41754</v>
      </c>
      <c r="S5294" t="str">
        <f t="shared" si="82"/>
        <v>0-50K</v>
      </c>
    </row>
    <row r="5295" spans="1:19" x14ac:dyDescent="0.3">
      <c r="A5295" t="s">
        <v>38</v>
      </c>
      <c r="B5295" t="s">
        <v>39</v>
      </c>
      <c r="C5295">
        <v>2023</v>
      </c>
      <c r="D5295" t="s">
        <v>20</v>
      </c>
      <c r="E5295" t="s">
        <v>21</v>
      </c>
      <c r="F5295">
        <v>2.5</v>
      </c>
      <c r="G5295">
        <v>4044</v>
      </c>
      <c r="H5295">
        <v>227</v>
      </c>
      <c r="I5295">
        <v>219</v>
      </c>
      <c r="J5295">
        <v>1</v>
      </c>
      <c r="K5295">
        <v>0</v>
      </c>
      <c r="L5295" t="s">
        <v>40</v>
      </c>
      <c r="M5295" t="s">
        <v>140</v>
      </c>
      <c r="N5295" t="s">
        <v>23</v>
      </c>
      <c r="O5295" t="s">
        <v>24</v>
      </c>
      <c r="P5295">
        <v>33</v>
      </c>
      <c r="Q5295" t="s">
        <v>140</v>
      </c>
      <c r="R5295">
        <v>43514</v>
      </c>
      <c r="S5295" t="str">
        <f t="shared" si="82"/>
        <v>0-50K</v>
      </c>
    </row>
    <row r="5296" spans="1:19" x14ac:dyDescent="0.3">
      <c r="A5296" t="s">
        <v>38</v>
      </c>
      <c r="B5296" t="s">
        <v>89</v>
      </c>
      <c r="C5296">
        <v>2020</v>
      </c>
      <c r="D5296" t="s">
        <v>63</v>
      </c>
      <c r="E5296" t="s">
        <v>21</v>
      </c>
      <c r="F5296">
        <v>2.2999999999999998</v>
      </c>
      <c r="G5296">
        <v>44377</v>
      </c>
      <c r="H5296">
        <v>187</v>
      </c>
      <c r="I5296">
        <v>187</v>
      </c>
      <c r="J5296">
        <v>1</v>
      </c>
      <c r="K5296">
        <v>0</v>
      </c>
      <c r="L5296" t="s">
        <v>43</v>
      </c>
      <c r="M5296" t="s">
        <v>94</v>
      </c>
      <c r="N5296" t="s">
        <v>45</v>
      </c>
      <c r="O5296" t="s">
        <v>24</v>
      </c>
      <c r="P5296">
        <v>32</v>
      </c>
      <c r="Q5296" t="s">
        <v>76</v>
      </c>
      <c r="R5296">
        <v>15005</v>
      </c>
      <c r="S5296" t="str">
        <f t="shared" si="82"/>
        <v>0-50K</v>
      </c>
    </row>
    <row r="5297" spans="1:19" x14ac:dyDescent="0.3">
      <c r="A5297" t="s">
        <v>49</v>
      </c>
      <c r="B5297" t="s">
        <v>92</v>
      </c>
      <c r="C5297">
        <v>2007</v>
      </c>
      <c r="D5297" t="s">
        <v>20</v>
      </c>
      <c r="E5297" t="s">
        <v>67</v>
      </c>
      <c r="F5297">
        <v>3.2</v>
      </c>
      <c r="G5297">
        <v>178612</v>
      </c>
      <c r="H5297">
        <v>187</v>
      </c>
      <c r="I5297">
        <v>187</v>
      </c>
      <c r="J5297">
        <v>5</v>
      </c>
      <c r="K5297">
        <v>1</v>
      </c>
      <c r="L5297" t="s">
        <v>140</v>
      </c>
      <c r="M5297" t="s">
        <v>52</v>
      </c>
      <c r="N5297" t="s">
        <v>23</v>
      </c>
      <c r="O5297" t="s">
        <v>60</v>
      </c>
      <c r="P5297">
        <v>32</v>
      </c>
      <c r="Q5297" t="s">
        <v>64</v>
      </c>
      <c r="R5297">
        <v>500</v>
      </c>
      <c r="S5297" t="str">
        <f t="shared" si="82"/>
        <v>150K-200K</v>
      </c>
    </row>
    <row r="5298" spans="1:19" x14ac:dyDescent="0.3">
      <c r="A5298" t="s">
        <v>80</v>
      </c>
      <c r="B5298" t="s">
        <v>81</v>
      </c>
      <c r="C5298">
        <v>2024</v>
      </c>
      <c r="D5298" t="s">
        <v>33</v>
      </c>
      <c r="E5298" t="s">
        <v>21</v>
      </c>
      <c r="F5298">
        <v>4.7</v>
      </c>
      <c r="G5298">
        <v>100</v>
      </c>
      <c r="H5298">
        <v>355</v>
      </c>
      <c r="I5298">
        <v>340</v>
      </c>
      <c r="J5298">
        <v>1</v>
      </c>
      <c r="K5298">
        <v>0</v>
      </c>
      <c r="L5298" t="s">
        <v>34</v>
      </c>
      <c r="M5298" t="s">
        <v>44</v>
      </c>
      <c r="N5298" t="s">
        <v>82</v>
      </c>
      <c r="O5298" t="s">
        <v>60</v>
      </c>
      <c r="P5298">
        <v>35</v>
      </c>
      <c r="Q5298" t="s">
        <v>140</v>
      </c>
      <c r="R5298">
        <v>27930</v>
      </c>
      <c r="S5298" t="str">
        <f t="shared" si="82"/>
        <v>0-50K</v>
      </c>
    </row>
    <row r="5299" spans="1:19" x14ac:dyDescent="0.3">
      <c r="A5299" t="s">
        <v>53</v>
      </c>
      <c r="B5299" t="s">
        <v>79</v>
      </c>
      <c r="C5299">
        <v>2007</v>
      </c>
      <c r="D5299" t="s">
        <v>20</v>
      </c>
      <c r="E5299" t="s">
        <v>21</v>
      </c>
      <c r="F5299">
        <v>2.5</v>
      </c>
      <c r="G5299">
        <v>224206</v>
      </c>
      <c r="H5299">
        <v>198</v>
      </c>
      <c r="I5299">
        <v>206</v>
      </c>
      <c r="J5299">
        <v>4</v>
      </c>
      <c r="K5299">
        <v>1</v>
      </c>
      <c r="L5299" t="s">
        <v>43</v>
      </c>
      <c r="M5299" t="s">
        <v>28</v>
      </c>
      <c r="N5299" t="s">
        <v>45</v>
      </c>
      <c r="O5299" t="s">
        <v>24</v>
      </c>
      <c r="P5299">
        <v>32</v>
      </c>
      <c r="Q5299" t="s">
        <v>25</v>
      </c>
      <c r="R5299">
        <v>1823</v>
      </c>
      <c r="S5299" t="str">
        <f t="shared" si="82"/>
        <v>200K+</v>
      </c>
    </row>
    <row r="5300" spans="1:19" x14ac:dyDescent="0.3">
      <c r="A5300" t="s">
        <v>26</v>
      </c>
      <c r="B5300" t="s">
        <v>58</v>
      </c>
      <c r="C5300">
        <v>2023</v>
      </c>
      <c r="D5300" t="s">
        <v>20</v>
      </c>
      <c r="E5300" t="s">
        <v>21</v>
      </c>
      <c r="F5300">
        <v>2.5</v>
      </c>
      <c r="G5300">
        <v>24463</v>
      </c>
      <c r="H5300">
        <v>248</v>
      </c>
      <c r="I5300">
        <v>235</v>
      </c>
      <c r="J5300">
        <v>1</v>
      </c>
      <c r="K5300">
        <v>0</v>
      </c>
      <c r="L5300" t="s">
        <v>43</v>
      </c>
      <c r="M5300" t="s">
        <v>72</v>
      </c>
      <c r="N5300" t="s">
        <v>23</v>
      </c>
      <c r="O5300" t="s">
        <v>24</v>
      </c>
      <c r="P5300">
        <v>27</v>
      </c>
      <c r="Q5300" t="s">
        <v>46</v>
      </c>
      <c r="R5300">
        <v>28095</v>
      </c>
      <c r="S5300" t="str">
        <f t="shared" si="82"/>
        <v>0-50K</v>
      </c>
    </row>
    <row r="5301" spans="1:19" x14ac:dyDescent="0.3">
      <c r="A5301" t="s">
        <v>26</v>
      </c>
      <c r="B5301" t="s">
        <v>101</v>
      </c>
      <c r="C5301">
        <v>2005</v>
      </c>
      <c r="D5301" t="s">
        <v>20</v>
      </c>
      <c r="E5301" t="s">
        <v>21</v>
      </c>
      <c r="F5301">
        <v>2</v>
      </c>
      <c r="G5301">
        <v>289564</v>
      </c>
      <c r="H5301">
        <v>138</v>
      </c>
      <c r="I5301">
        <v>133</v>
      </c>
      <c r="J5301">
        <v>5</v>
      </c>
      <c r="K5301">
        <v>1</v>
      </c>
      <c r="L5301" t="s">
        <v>34</v>
      </c>
      <c r="M5301" t="s">
        <v>94</v>
      </c>
      <c r="N5301" t="s">
        <v>45</v>
      </c>
      <c r="O5301" t="s">
        <v>29</v>
      </c>
      <c r="P5301">
        <v>32</v>
      </c>
      <c r="Q5301" t="s">
        <v>88</v>
      </c>
      <c r="R5301">
        <v>500</v>
      </c>
      <c r="S5301" t="str">
        <f t="shared" si="82"/>
        <v>200K+</v>
      </c>
    </row>
    <row r="5302" spans="1:19" x14ac:dyDescent="0.3">
      <c r="A5302" t="s">
        <v>38</v>
      </c>
      <c r="B5302" t="s">
        <v>86</v>
      </c>
      <c r="C5302">
        <v>2010</v>
      </c>
      <c r="D5302" t="s">
        <v>20</v>
      </c>
      <c r="E5302" t="s">
        <v>67</v>
      </c>
      <c r="F5302">
        <v>4</v>
      </c>
      <c r="G5302">
        <v>54901</v>
      </c>
      <c r="H5302">
        <v>300</v>
      </c>
      <c r="I5302">
        <v>280</v>
      </c>
      <c r="J5302">
        <v>4</v>
      </c>
      <c r="K5302">
        <v>1</v>
      </c>
      <c r="L5302" t="s">
        <v>43</v>
      </c>
      <c r="M5302" t="s">
        <v>140</v>
      </c>
      <c r="N5302" t="s">
        <v>84</v>
      </c>
      <c r="O5302" t="s">
        <v>95</v>
      </c>
      <c r="P5302">
        <v>24</v>
      </c>
      <c r="Q5302" t="s">
        <v>37</v>
      </c>
      <c r="R5302">
        <v>6455</v>
      </c>
      <c r="S5302" t="str">
        <f t="shared" si="82"/>
        <v>50K-100K</v>
      </c>
    </row>
    <row r="5303" spans="1:19" x14ac:dyDescent="0.3">
      <c r="A5303" t="s">
        <v>55</v>
      </c>
      <c r="B5303" t="s">
        <v>69</v>
      </c>
      <c r="C5303">
        <v>2013</v>
      </c>
      <c r="D5303" t="s">
        <v>20</v>
      </c>
      <c r="E5303" t="s">
        <v>21</v>
      </c>
      <c r="F5303">
        <v>3.2</v>
      </c>
      <c r="G5303">
        <v>156652</v>
      </c>
      <c r="H5303">
        <v>241</v>
      </c>
      <c r="I5303">
        <v>216</v>
      </c>
      <c r="J5303">
        <v>3</v>
      </c>
      <c r="K5303">
        <v>1</v>
      </c>
      <c r="L5303" t="s">
        <v>140</v>
      </c>
      <c r="M5303" t="s">
        <v>59</v>
      </c>
      <c r="N5303" t="s">
        <v>23</v>
      </c>
      <c r="O5303" t="s">
        <v>24</v>
      </c>
      <c r="P5303">
        <v>26</v>
      </c>
      <c r="Q5303" t="s">
        <v>140</v>
      </c>
      <c r="R5303">
        <v>2842</v>
      </c>
      <c r="S5303" t="str">
        <f t="shared" si="82"/>
        <v>150K-200K</v>
      </c>
    </row>
    <row r="5304" spans="1:19" x14ac:dyDescent="0.3">
      <c r="A5304" t="s">
        <v>41</v>
      </c>
      <c r="B5304" t="s">
        <v>96</v>
      </c>
      <c r="C5304">
        <v>2022</v>
      </c>
      <c r="D5304" t="s">
        <v>20</v>
      </c>
      <c r="E5304" t="s">
        <v>21</v>
      </c>
      <c r="F5304">
        <v>1.6</v>
      </c>
      <c r="G5304">
        <v>2401</v>
      </c>
      <c r="H5304">
        <v>187</v>
      </c>
      <c r="I5304">
        <v>147</v>
      </c>
      <c r="J5304">
        <v>1</v>
      </c>
      <c r="K5304" t="s">
        <v>140</v>
      </c>
      <c r="L5304" t="s">
        <v>140</v>
      </c>
      <c r="M5304" t="s">
        <v>72</v>
      </c>
      <c r="N5304" t="s">
        <v>45</v>
      </c>
      <c r="O5304" t="s">
        <v>29</v>
      </c>
      <c r="P5304">
        <v>38</v>
      </c>
      <c r="Q5304" t="s">
        <v>91</v>
      </c>
      <c r="R5304">
        <v>17252</v>
      </c>
      <c r="S5304" t="str">
        <f t="shared" si="82"/>
        <v>0-50K</v>
      </c>
    </row>
    <row r="5305" spans="1:19" x14ac:dyDescent="0.3">
      <c r="A5305" t="s">
        <v>31</v>
      </c>
      <c r="B5305" t="s">
        <v>61</v>
      </c>
      <c r="C5305">
        <v>2010</v>
      </c>
      <c r="D5305" t="s">
        <v>20</v>
      </c>
      <c r="E5305" t="s">
        <v>21</v>
      </c>
      <c r="F5305">
        <v>2.1</v>
      </c>
      <c r="G5305">
        <v>84211</v>
      </c>
      <c r="H5305">
        <v>166</v>
      </c>
      <c r="I5305">
        <v>169</v>
      </c>
      <c r="J5305">
        <v>3</v>
      </c>
      <c r="K5305">
        <v>1</v>
      </c>
      <c r="L5305" t="s">
        <v>34</v>
      </c>
      <c r="M5305" t="s">
        <v>28</v>
      </c>
      <c r="N5305" t="s">
        <v>45</v>
      </c>
      <c r="O5305" t="s">
        <v>29</v>
      </c>
      <c r="P5305">
        <v>28</v>
      </c>
      <c r="Q5305" t="s">
        <v>30</v>
      </c>
      <c r="R5305">
        <v>3381</v>
      </c>
      <c r="S5305" t="str">
        <f t="shared" si="82"/>
        <v>50K-100K</v>
      </c>
    </row>
    <row r="5306" spans="1:19" x14ac:dyDescent="0.3">
      <c r="A5306" t="s">
        <v>26</v>
      </c>
      <c r="B5306" t="s">
        <v>27</v>
      </c>
      <c r="C5306">
        <v>2023</v>
      </c>
      <c r="D5306" t="s">
        <v>63</v>
      </c>
      <c r="E5306" t="s">
        <v>21</v>
      </c>
      <c r="F5306">
        <v>2.5</v>
      </c>
      <c r="G5306">
        <v>100</v>
      </c>
      <c r="H5306">
        <v>245</v>
      </c>
      <c r="I5306">
        <v>223</v>
      </c>
      <c r="J5306">
        <v>1</v>
      </c>
      <c r="K5306">
        <v>0</v>
      </c>
      <c r="L5306" t="s">
        <v>40</v>
      </c>
      <c r="M5306" t="s">
        <v>140</v>
      </c>
      <c r="N5306" t="s">
        <v>23</v>
      </c>
      <c r="O5306" t="s">
        <v>29</v>
      </c>
      <c r="P5306">
        <v>24</v>
      </c>
      <c r="Q5306" t="s">
        <v>140</v>
      </c>
      <c r="R5306">
        <v>22851</v>
      </c>
      <c r="S5306" t="str">
        <f t="shared" si="82"/>
        <v>0-50K</v>
      </c>
    </row>
    <row r="5307" spans="1:19" x14ac:dyDescent="0.3">
      <c r="A5307" t="s">
        <v>73</v>
      </c>
      <c r="B5307" t="s">
        <v>90</v>
      </c>
      <c r="C5307">
        <v>2017</v>
      </c>
      <c r="D5307" t="s">
        <v>20</v>
      </c>
      <c r="E5307" t="s">
        <v>21</v>
      </c>
      <c r="F5307">
        <v>2</v>
      </c>
      <c r="G5307">
        <v>64829</v>
      </c>
      <c r="H5307">
        <v>187</v>
      </c>
      <c r="I5307">
        <v>140</v>
      </c>
      <c r="J5307">
        <v>2</v>
      </c>
      <c r="K5307">
        <v>0</v>
      </c>
      <c r="L5307" t="s">
        <v>34</v>
      </c>
      <c r="M5307" t="s">
        <v>44</v>
      </c>
      <c r="N5307" t="s">
        <v>45</v>
      </c>
      <c r="O5307" t="s">
        <v>29</v>
      </c>
      <c r="P5307">
        <v>34</v>
      </c>
      <c r="Q5307" t="s">
        <v>64</v>
      </c>
      <c r="R5307">
        <v>19207</v>
      </c>
      <c r="S5307" t="str">
        <f t="shared" si="82"/>
        <v>50K-100K</v>
      </c>
    </row>
    <row r="5308" spans="1:19" x14ac:dyDescent="0.3">
      <c r="A5308" t="s">
        <v>38</v>
      </c>
      <c r="B5308" t="s">
        <v>47</v>
      </c>
      <c r="C5308">
        <v>2023</v>
      </c>
      <c r="D5308" t="s">
        <v>20</v>
      </c>
      <c r="E5308" t="s">
        <v>21</v>
      </c>
      <c r="F5308">
        <v>2.5</v>
      </c>
      <c r="G5308">
        <v>19034</v>
      </c>
      <c r="H5308">
        <v>187</v>
      </c>
      <c r="I5308">
        <v>156</v>
      </c>
      <c r="J5308">
        <v>1</v>
      </c>
      <c r="K5308">
        <v>0</v>
      </c>
      <c r="L5308" t="s">
        <v>43</v>
      </c>
      <c r="M5308" t="s">
        <v>52</v>
      </c>
      <c r="N5308" t="s">
        <v>23</v>
      </c>
      <c r="O5308" t="s">
        <v>29</v>
      </c>
      <c r="P5308">
        <v>33</v>
      </c>
      <c r="Q5308" t="s">
        <v>91</v>
      </c>
      <c r="R5308">
        <v>22929</v>
      </c>
      <c r="S5308" t="str">
        <f t="shared" si="82"/>
        <v>0-50K</v>
      </c>
    </row>
    <row r="5309" spans="1:19" x14ac:dyDescent="0.3">
      <c r="A5309" t="s">
        <v>55</v>
      </c>
      <c r="B5309" t="s">
        <v>69</v>
      </c>
      <c r="C5309">
        <v>2012</v>
      </c>
      <c r="D5309" t="s">
        <v>20</v>
      </c>
      <c r="E5309" t="s">
        <v>21</v>
      </c>
      <c r="F5309">
        <v>2.5</v>
      </c>
      <c r="G5309">
        <v>67872</v>
      </c>
      <c r="H5309">
        <v>234</v>
      </c>
      <c r="I5309">
        <v>187</v>
      </c>
      <c r="J5309">
        <v>4</v>
      </c>
      <c r="K5309" t="s">
        <v>140</v>
      </c>
      <c r="L5309" t="s">
        <v>43</v>
      </c>
      <c r="M5309" t="s">
        <v>140</v>
      </c>
      <c r="N5309" t="s">
        <v>23</v>
      </c>
      <c r="O5309" t="s">
        <v>24</v>
      </c>
      <c r="P5309">
        <v>25</v>
      </c>
      <c r="Q5309" t="s">
        <v>30</v>
      </c>
      <c r="R5309">
        <v>5831</v>
      </c>
      <c r="S5309" t="str">
        <f t="shared" si="82"/>
        <v>50K-100K</v>
      </c>
    </row>
    <row r="5310" spans="1:19" x14ac:dyDescent="0.3">
      <c r="A5310" t="s">
        <v>53</v>
      </c>
      <c r="B5310" t="s">
        <v>71</v>
      </c>
      <c r="C5310">
        <v>2018</v>
      </c>
      <c r="D5310" t="s">
        <v>33</v>
      </c>
      <c r="E5310" t="s">
        <v>21</v>
      </c>
      <c r="F5310">
        <v>2.5</v>
      </c>
      <c r="G5310">
        <v>10510</v>
      </c>
      <c r="H5310">
        <v>178</v>
      </c>
      <c r="I5310">
        <v>172</v>
      </c>
      <c r="J5310">
        <v>1</v>
      </c>
      <c r="K5310" t="s">
        <v>140</v>
      </c>
      <c r="L5310" t="s">
        <v>34</v>
      </c>
      <c r="M5310" t="s">
        <v>44</v>
      </c>
      <c r="N5310" t="s">
        <v>45</v>
      </c>
      <c r="O5310" t="s">
        <v>29</v>
      </c>
      <c r="P5310">
        <v>44</v>
      </c>
      <c r="Q5310" t="s">
        <v>88</v>
      </c>
      <c r="R5310">
        <v>22583</v>
      </c>
      <c r="S5310" t="str">
        <f t="shared" si="82"/>
        <v>0-50K</v>
      </c>
    </row>
    <row r="5311" spans="1:19" x14ac:dyDescent="0.3">
      <c r="A5311" t="s">
        <v>49</v>
      </c>
      <c r="B5311" t="s">
        <v>92</v>
      </c>
      <c r="C5311">
        <v>2024</v>
      </c>
      <c r="D5311" t="s">
        <v>20</v>
      </c>
      <c r="E5311" t="s">
        <v>21</v>
      </c>
      <c r="F5311">
        <v>2.7</v>
      </c>
      <c r="G5311">
        <v>2961</v>
      </c>
      <c r="H5311">
        <v>205</v>
      </c>
      <c r="I5311">
        <v>170</v>
      </c>
      <c r="J5311">
        <v>1</v>
      </c>
      <c r="K5311">
        <v>0</v>
      </c>
      <c r="L5311" t="s">
        <v>40</v>
      </c>
      <c r="M5311" t="s">
        <v>140</v>
      </c>
      <c r="N5311" t="s">
        <v>23</v>
      </c>
      <c r="O5311" t="s">
        <v>24</v>
      </c>
      <c r="P5311">
        <v>32</v>
      </c>
      <c r="Q5311" t="s">
        <v>30</v>
      </c>
      <c r="R5311">
        <v>25781</v>
      </c>
      <c r="S5311" t="str">
        <f t="shared" si="82"/>
        <v>0-50K</v>
      </c>
    </row>
    <row r="5312" spans="1:19" x14ac:dyDescent="0.3">
      <c r="A5312" t="s">
        <v>41</v>
      </c>
      <c r="B5312" t="s">
        <v>103</v>
      </c>
      <c r="C5312">
        <v>2017</v>
      </c>
      <c r="D5312" t="s">
        <v>33</v>
      </c>
      <c r="E5312" t="s">
        <v>21</v>
      </c>
      <c r="F5312">
        <v>2.6</v>
      </c>
      <c r="G5312">
        <v>97960</v>
      </c>
      <c r="H5312">
        <v>187</v>
      </c>
      <c r="I5312">
        <v>203</v>
      </c>
      <c r="J5312">
        <v>1</v>
      </c>
      <c r="K5312" t="s">
        <v>140</v>
      </c>
      <c r="L5312" t="s">
        <v>43</v>
      </c>
      <c r="M5312" t="s">
        <v>140</v>
      </c>
      <c r="N5312" t="s">
        <v>23</v>
      </c>
      <c r="O5312" t="s">
        <v>24</v>
      </c>
      <c r="P5312">
        <v>41</v>
      </c>
      <c r="Q5312" t="s">
        <v>91</v>
      </c>
      <c r="R5312">
        <v>14538</v>
      </c>
      <c r="S5312" t="str">
        <f t="shared" si="82"/>
        <v>50K-100K</v>
      </c>
    </row>
    <row r="5313" spans="1:19" x14ac:dyDescent="0.3">
      <c r="A5313" t="s">
        <v>80</v>
      </c>
      <c r="B5313" t="s">
        <v>102</v>
      </c>
      <c r="C5313">
        <v>2011</v>
      </c>
      <c r="D5313" t="s">
        <v>20</v>
      </c>
      <c r="E5313" t="s">
        <v>21</v>
      </c>
      <c r="F5313">
        <v>2.2000000000000002</v>
      </c>
      <c r="G5313">
        <v>100</v>
      </c>
      <c r="H5313">
        <v>187</v>
      </c>
      <c r="I5313">
        <v>157</v>
      </c>
      <c r="J5313">
        <v>1</v>
      </c>
      <c r="K5313">
        <v>1</v>
      </c>
      <c r="L5313" t="s">
        <v>43</v>
      </c>
      <c r="M5313" t="s">
        <v>52</v>
      </c>
      <c r="N5313" t="s">
        <v>23</v>
      </c>
      <c r="O5313" t="s">
        <v>24</v>
      </c>
      <c r="P5313">
        <v>30</v>
      </c>
      <c r="Q5313" t="s">
        <v>30</v>
      </c>
      <c r="R5313">
        <v>10029</v>
      </c>
      <c r="S5313" t="str">
        <f t="shared" si="82"/>
        <v>0-50K</v>
      </c>
    </row>
    <row r="5314" spans="1:19" x14ac:dyDescent="0.3">
      <c r="A5314" t="s">
        <v>18</v>
      </c>
      <c r="B5314" t="s">
        <v>66</v>
      </c>
      <c r="C5314">
        <v>2020</v>
      </c>
      <c r="D5314" t="s">
        <v>65</v>
      </c>
      <c r="E5314" t="s">
        <v>140</v>
      </c>
      <c r="F5314">
        <v>2.5</v>
      </c>
      <c r="G5314">
        <v>99517</v>
      </c>
      <c r="H5314">
        <v>368</v>
      </c>
      <c r="I5314">
        <v>404</v>
      </c>
      <c r="J5314">
        <v>1</v>
      </c>
      <c r="K5314">
        <v>0</v>
      </c>
      <c r="L5314" t="s">
        <v>43</v>
      </c>
      <c r="M5314" t="s">
        <v>94</v>
      </c>
      <c r="N5314" t="s">
        <v>23</v>
      </c>
      <c r="O5314" t="s">
        <v>24</v>
      </c>
      <c r="P5314">
        <v>97</v>
      </c>
      <c r="Q5314" t="s">
        <v>88</v>
      </c>
      <c r="R5314">
        <v>30288</v>
      </c>
      <c r="S5314" t="str">
        <f t="shared" ref="S5314:S5377" si="83">IF(G5314&lt;=50000,"0-50K",IF(G5314&lt;=100000,"50K-100K",IF(G5314&lt;=150000,"100K-150K",IF(G5314&lt;=200000,"150K-200K","200K+"))))</f>
        <v>50K-100K</v>
      </c>
    </row>
    <row r="5315" spans="1:19" x14ac:dyDescent="0.3">
      <c r="A5315" t="s">
        <v>31</v>
      </c>
      <c r="B5315" t="s">
        <v>61</v>
      </c>
      <c r="C5315">
        <v>2009</v>
      </c>
      <c r="D5315" t="s">
        <v>20</v>
      </c>
      <c r="E5315" t="s">
        <v>21</v>
      </c>
      <c r="F5315">
        <v>2.2000000000000002</v>
      </c>
      <c r="G5315">
        <v>179023</v>
      </c>
      <c r="H5315">
        <v>187</v>
      </c>
      <c r="I5315">
        <v>187</v>
      </c>
      <c r="J5315">
        <v>3</v>
      </c>
      <c r="K5315">
        <v>0</v>
      </c>
      <c r="L5315" t="s">
        <v>43</v>
      </c>
      <c r="M5315" t="s">
        <v>140</v>
      </c>
      <c r="N5315" t="s">
        <v>45</v>
      </c>
      <c r="O5315" t="s">
        <v>29</v>
      </c>
      <c r="P5315">
        <v>35</v>
      </c>
      <c r="Q5315" t="s">
        <v>46</v>
      </c>
      <c r="R5315">
        <v>500</v>
      </c>
      <c r="S5315" t="str">
        <f t="shared" si="83"/>
        <v>150K-200K</v>
      </c>
    </row>
    <row r="5316" spans="1:19" x14ac:dyDescent="0.3">
      <c r="A5316" t="s">
        <v>49</v>
      </c>
      <c r="B5316" t="s">
        <v>50</v>
      </c>
      <c r="C5316">
        <v>2007</v>
      </c>
      <c r="D5316" t="s">
        <v>20</v>
      </c>
      <c r="E5316" t="s">
        <v>21</v>
      </c>
      <c r="F5316">
        <v>1.5</v>
      </c>
      <c r="G5316">
        <v>190641</v>
      </c>
      <c r="H5316">
        <v>117</v>
      </c>
      <c r="I5316">
        <v>121</v>
      </c>
      <c r="J5316">
        <v>4</v>
      </c>
      <c r="K5316">
        <v>1</v>
      </c>
      <c r="L5316" t="s">
        <v>34</v>
      </c>
      <c r="M5316" t="s">
        <v>22</v>
      </c>
      <c r="N5316" t="s">
        <v>45</v>
      </c>
      <c r="O5316" t="s">
        <v>29</v>
      </c>
      <c r="P5316">
        <v>38</v>
      </c>
      <c r="Q5316" t="s">
        <v>91</v>
      </c>
      <c r="R5316">
        <v>500</v>
      </c>
      <c r="S5316" t="str">
        <f t="shared" si="83"/>
        <v>150K-200K</v>
      </c>
    </row>
    <row r="5317" spans="1:19" x14ac:dyDescent="0.3">
      <c r="A5317" t="s">
        <v>55</v>
      </c>
      <c r="B5317" t="s">
        <v>75</v>
      </c>
      <c r="C5317">
        <v>2020</v>
      </c>
      <c r="D5317" t="s">
        <v>33</v>
      </c>
      <c r="E5317" t="s">
        <v>21</v>
      </c>
      <c r="F5317">
        <v>2.2999999999999998</v>
      </c>
      <c r="G5317">
        <v>63064</v>
      </c>
      <c r="H5317">
        <v>187</v>
      </c>
      <c r="I5317">
        <v>186</v>
      </c>
      <c r="J5317">
        <v>1</v>
      </c>
      <c r="K5317">
        <v>0</v>
      </c>
      <c r="L5317" t="s">
        <v>40</v>
      </c>
      <c r="M5317" t="s">
        <v>94</v>
      </c>
      <c r="N5317" t="s">
        <v>45</v>
      </c>
      <c r="O5317" t="s">
        <v>29</v>
      </c>
      <c r="P5317">
        <v>43</v>
      </c>
      <c r="Q5317" t="s">
        <v>76</v>
      </c>
      <c r="R5317">
        <v>11103</v>
      </c>
      <c r="S5317" t="str">
        <f t="shared" si="83"/>
        <v>50K-100K</v>
      </c>
    </row>
    <row r="5318" spans="1:19" x14ac:dyDescent="0.3">
      <c r="A5318" t="s">
        <v>49</v>
      </c>
      <c r="B5318" t="s">
        <v>93</v>
      </c>
      <c r="C5318">
        <v>2006</v>
      </c>
      <c r="D5318" t="s">
        <v>63</v>
      </c>
      <c r="E5318" t="s">
        <v>67</v>
      </c>
      <c r="F5318">
        <v>2</v>
      </c>
      <c r="G5318">
        <v>68889</v>
      </c>
      <c r="H5318">
        <v>175</v>
      </c>
      <c r="I5318">
        <v>161</v>
      </c>
      <c r="J5318">
        <v>4</v>
      </c>
      <c r="K5318">
        <v>1</v>
      </c>
      <c r="L5318" t="s">
        <v>43</v>
      </c>
      <c r="M5318" t="s">
        <v>140</v>
      </c>
      <c r="N5318" t="s">
        <v>23</v>
      </c>
      <c r="O5318" t="s">
        <v>24</v>
      </c>
      <c r="P5318">
        <v>39</v>
      </c>
      <c r="Q5318" t="s">
        <v>76</v>
      </c>
      <c r="R5318">
        <v>3603</v>
      </c>
      <c r="S5318" t="str">
        <f t="shared" si="83"/>
        <v>50K-100K</v>
      </c>
    </row>
    <row r="5319" spans="1:19" x14ac:dyDescent="0.3">
      <c r="A5319" t="s">
        <v>53</v>
      </c>
      <c r="B5319" t="s">
        <v>79</v>
      </c>
      <c r="C5319">
        <v>2009</v>
      </c>
      <c r="D5319" t="s">
        <v>20</v>
      </c>
      <c r="E5319" t="s">
        <v>21</v>
      </c>
      <c r="F5319">
        <v>2.5</v>
      </c>
      <c r="G5319">
        <v>263467</v>
      </c>
      <c r="H5319">
        <v>194</v>
      </c>
      <c r="I5319">
        <v>168</v>
      </c>
      <c r="J5319">
        <v>3</v>
      </c>
      <c r="K5319" t="s">
        <v>140</v>
      </c>
      <c r="L5319" t="s">
        <v>40</v>
      </c>
      <c r="M5319" t="s">
        <v>22</v>
      </c>
      <c r="N5319" t="s">
        <v>45</v>
      </c>
      <c r="O5319" t="s">
        <v>29</v>
      </c>
      <c r="P5319">
        <v>32</v>
      </c>
      <c r="Q5319" t="s">
        <v>140</v>
      </c>
      <c r="R5319">
        <v>2365</v>
      </c>
      <c r="S5319" t="str">
        <f t="shared" si="83"/>
        <v>200K+</v>
      </c>
    </row>
    <row r="5320" spans="1:19" x14ac:dyDescent="0.3">
      <c r="A5320" t="s">
        <v>31</v>
      </c>
      <c r="B5320" t="s">
        <v>99</v>
      </c>
      <c r="C5320">
        <v>2006</v>
      </c>
      <c r="D5320" t="s">
        <v>63</v>
      </c>
      <c r="E5320" t="s">
        <v>140</v>
      </c>
      <c r="F5320">
        <v>2.9</v>
      </c>
      <c r="G5320">
        <v>272253</v>
      </c>
      <c r="H5320">
        <v>232</v>
      </c>
      <c r="I5320">
        <v>225</v>
      </c>
      <c r="J5320">
        <v>4</v>
      </c>
      <c r="K5320">
        <v>1</v>
      </c>
      <c r="L5320" t="s">
        <v>34</v>
      </c>
      <c r="M5320" t="s">
        <v>44</v>
      </c>
      <c r="N5320" t="s">
        <v>23</v>
      </c>
      <c r="O5320" t="s">
        <v>29</v>
      </c>
      <c r="P5320">
        <v>31</v>
      </c>
      <c r="Q5320" t="s">
        <v>48</v>
      </c>
      <c r="R5320">
        <v>500</v>
      </c>
      <c r="S5320" t="str">
        <f t="shared" si="83"/>
        <v>200K+</v>
      </c>
    </row>
    <row r="5321" spans="1:19" x14ac:dyDescent="0.3">
      <c r="A5321" t="s">
        <v>53</v>
      </c>
      <c r="B5321" t="s">
        <v>71</v>
      </c>
      <c r="C5321">
        <v>2012</v>
      </c>
      <c r="D5321" t="s">
        <v>20</v>
      </c>
      <c r="E5321" t="s">
        <v>140</v>
      </c>
      <c r="F5321">
        <v>2.5</v>
      </c>
      <c r="G5321">
        <v>211217</v>
      </c>
      <c r="H5321">
        <v>187</v>
      </c>
      <c r="I5321">
        <v>187</v>
      </c>
      <c r="J5321">
        <v>4</v>
      </c>
      <c r="K5321">
        <v>0</v>
      </c>
      <c r="L5321" t="s">
        <v>34</v>
      </c>
      <c r="M5321" t="s">
        <v>44</v>
      </c>
      <c r="N5321" t="s">
        <v>45</v>
      </c>
      <c r="O5321" t="s">
        <v>29</v>
      </c>
      <c r="P5321">
        <v>41</v>
      </c>
      <c r="Q5321" t="s">
        <v>48</v>
      </c>
      <c r="R5321">
        <v>4421</v>
      </c>
      <c r="S5321" t="str">
        <f t="shared" si="83"/>
        <v>200K+</v>
      </c>
    </row>
    <row r="5322" spans="1:19" x14ac:dyDescent="0.3">
      <c r="A5322" t="s">
        <v>80</v>
      </c>
      <c r="B5322" t="s">
        <v>83</v>
      </c>
      <c r="C5322">
        <v>2015</v>
      </c>
      <c r="D5322" t="s">
        <v>20</v>
      </c>
      <c r="E5322" t="s">
        <v>21</v>
      </c>
      <c r="F5322">
        <v>3.5</v>
      </c>
      <c r="G5322">
        <v>216169</v>
      </c>
      <c r="H5322">
        <v>275</v>
      </c>
      <c r="I5322">
        <v>187</v>
      </c>
      <c r="J5322">
        <v>2</v>
      </c>
      <c r="K5322">
        <v>0</v>
      </c>
      <c r="L5322" t="s">
        <v>34</v>
      </c>
      <c r="M5322" t="s">
        <v>94</v>
      </c>
      <c r="N5322" t="s">
        <v>84</v>
      </c>
      <c r="O5322" t="s">
        <v>95</v>
      </c>
      <c r="P5322">
        <v>27</v>
      </c>
      <c r="Q5322" t="s">
        <v>91</v>
      </c>
      <c r="R5322">
        <v>4452</v>
      </c>
      <c r="S5322" t="str">
        <f t="shared" si="83"/>
        <v>200K+</v>
      </c>
    </row>
    <row r="5323" spans="1:19" x14ac:dyDescent="0.3">
      <c r="A5323" t="s">
        <v>31</v>
      </c>
      <c r="B5323" t="s">
        <v>61</v>
      </c>
      <c r="C5323">
        <v>2023</v>
      </c>
      <c r="D5323" t="s">
        <v>33</v>
      </c>
      <c r="E5323" t="s">
        <v>21</v>
      </c>
      <c r="F5323">
        <v>2.5</v>
      </c>
      <c r="G5323">
        <v>32523</v>
      </c>
      <c r="H5323">
        <v>151</v>
      </c>
      <c r="I5323">
        <v>145</v>
      </c>
      <c r="J5323">
        <v>1</v>
      </c>
      <c r="K5323">
        <v>0</v>
      </c>
      <c r="L5323" t="s">
        <v>140</v>
      </c>
      <c r="M5323" t="s">
        <v>140</v>
      </c>
      <c r="N5323" t="s">
        <v>45</v>
      </c>
      <c r="O5323" t="s">
        <v>29</v>
      </c>
      <c r="P5323">
        <v>43</v>
      </c>
      <c r="Q5323" t="s">
        <v>57</v>
      </c>
      <c r="R5323">
        <v>24495</v>
      </c>
      <c r="S5323" t="str">
        <f t="shared" si="83"/>
        <v>0-50K</v>
      </c>
    </row>
    <row r="5324" spans="1:19" x14ac:dyDescent="0.3">
      <c r="A5324" t="s">
        <v>31</v>
      </c>
      <c r="B5324" t="s">
        <v>99</v>
      </c>
      <c r="C5324">
        <v>2005</v>
      </c>
      <c r="D5324" t="s">
        <v>20</v>
      </c>
      <c r="E5324" t="s">
        <v>67</v>
      </c>
      <c r="F5324">
        <v>2.5</v>
      </c>
      <c r="G5324">
        <v>269851</v>
      </c>
      <c r="H5324">
        <v>211</v>
      </c>
      <c r="I5324">
        <v>206</v>
      </c>
      <c r="J5324">
        <v>4</v>
      </c>
      <c r="K5324" t="s">
        <v>140</v>
      </c>
      <c r="L5324" t="s">
        <v>43</v>
      </c>
      <c r="M5324" t="s">
        <v>59</v>
      </c>
      <c r="N5324" t="s">
        <v>23</v>
      </c>
      <c r="O5324" t="s">
        <v>29</v>
      </c>
      <c r="P5324">
        <v>25</v>
      </c>
      <c r="Q5324" t="s">
        <v>30</v>
      </c>
      <c r="R5324">
        <v>500</v>
      </c>
      <c r="S5324" t="str">
        <f t="shared" si="83"/>
        <v>200K+</v>
      </c>
    </row>
    <row r="5325" spans="1:19" x14ac:dyDescent="0.3">
      <c r="A5325" t="s">
        <v>26</v>
      </c>
      <c r="B5325" t="s">
        <v>101</v>
      </c>
      <c r="C5325">
        <v>2011</v>
      </c>
      <c r="D5325" t="s">
        <v>20</v>
      </c>
      <c r="E5325" t="s">
        <v>67</v>
      </c>
      <c r="F5325">
        <v>2</v>
      </c>
      <c r="G5325">
        <v>117926</v>
      </c>
      <c r="H5325">
        <v>168</v>
      </c>
      <c r="I5325">
        <v>187</v>
      </c>
      <c r="J5325">
        <v>2</v>
      </c>
      <c r="K5325">
        <v>1</v>
      </c>
      <c r="L5325" t="s">
        <v>34</v>
      </c>
      <c r="M5325" t="s">
        <v>140</v>
      </c>
      <c r="N5325" t="s">
        <v>45</v>
      </c>
      <c r="O5325" t="s">
        <v>29</v>
      </c>
      <c r="P5325">
        <v>31</v>
      </c>
      <c r="Q5325" t="s">
        <v>76</v>
      </c>
      <c r="R5325">
        <v>683</v>
      </c>
      <c r="S5325" t="str">
        <f t="shared" si="83"/>
        <v>100K-150K</v>
      </c>
    </row>
    <row r="5326" spans="1:19" x14ac:dyDescent="0.3">
      <c r="A5326" t="s">
        <v>73</v>
      </c>
      <c r="B5326" t="s">
        <v>74</v>
      </c>
      <c r="C5326">
        <v>2013</v>
      </c>
      <c r="D5326" t="s">
        <v>20</v>
      </c>
      <c r="E5326" t="s">
        <v>21</v>
      </c>
      <c r="F5326">
        <v>2.6</v>
      </c>
      <c r="G5326">
        <v>218930</v>
      </c>
      <c r="H5326">
        <v>195</v>
      </c>
      <c r="I5326">
        <v>167</v>
      </c>
      <c r="J5326">
        <v>2</v>
      </c>
      <c r="K5326" t="s">
        <v>140</v>
      </c>
      <c r="L5326" t="s">
        <v>43</v>
      </c>
      <c r="M5326" t="s">
        <v>28</v>
      </c>
      <c r="N5326" t="s">
        <v>23</v>
      </c>
      <c r="O5326" t="s">
        <v>24</v>
      </c>
      <c r="P5326">
        <v>32</v>
      </c>
      <c r="Q5326" t="s">
        <v>140</v>
      </c>
      <c r="R5326">
        <v>13210</v>
      </c>
      <c r="S5326" t="str">
        <f t="shared" si="83"/>
        <v>200K+</v>
      </c>
    </row>
    <row r="5327" spans="1:19" x14ac:dyDescent="0.3">
      <c r="A5327" t="s">
        <v>53</v>
      </c>
      <c r="B5327" t="s">
        <v>79</v>
      </c>
      <c r="C5327">
        <v>2014</v>
      </c>
      <c r="D5327" t="s">
        <v>20</v>
      </c>
      <c r="E5327" t="s">
        <v>21</v>
      </c>
      <c r="F5327">
        <v>1.4</v>
      </c>
      <c r="G5327">
        <v>104277</v>
      </c>
      <c r="H5327">
        <v>97</v>
      </c>
      <c r="I5327">
        <v>98</v>
      </c>
      <c r="J5327">
        <v>3</v>
      </c>
      <c r="K5327">
        <v>0</v>
      </c>
      <c r="L5327" t="s">
        <v>43</v>
      </c>
      <c r="M5327" t="s">
        <v>52</v>
      </c>
      <c r="N5327" t="s">
        <v>45</v>
      </c>
      <c r="O5327" t="s">
        <v>29</v>
      </c>
      <c r="P5327">
        <v>44</v>
      </c>
      <c r="Q5327" t="s">
        <v>76</v>
      </c>
      <c r="R5327">
        <v>18138</v>
      </c>
      <c r="S5327" t="str">
        <f t="shared" si="83"/>
        <v>100K-150K</v>
      </c>
    </row>
    <row r="5328" spans="1:19" x14ac:dyDescent="0.3">
      <c r="A5328" t="s">
        <v>31</v>
      </c>
      <c r="B5328" t="s">
        <v>99</v>
      </c>
      <c r="C5328">
        <v>2016</v>
      </c>
      <c r="D5328" t="s">
        <v>20</v>
      </c>
      <c r="E5328" t="s">
        <v>140</v>
      </c>
      <c r="F5328">
        <v>3.3</v>
      </c>
      <c r="G5328">
        <v>114119</v>
      </c>
      <c r="H5328">
        <v>267</v>
      </c>
      <c r="I5328">
        <v>262</v>
      </c>
      <c r="J5328">
        <v>3</v>
      </c>
      <c r="K5328">
        <v>1</v>
      </c>
      <c r="L5328" t="s">
        <v>140</v>
      </c>
      <c r="M5328" t="s">
        <v>22</v>
      </c>
      <c r="N5328" t="s">
        <v>23</v>
      </c>
      <c r="O5328" t="s">
        <v>60</v>
      </c>
      <c r="P5328">
        <v>23</v>
      </c>
      <c r="Q5328" t="s">
        <v>88</v>
      </c>
      <c r="R5328">
        <v>10195</v>
      </c>
      <c r="S5328" t="str">
        <f t="shared" si="83"/>
        <v>100K-150K</v>
      </c>
    </row>
    <row r="5329" spans="1:19" x14ac:dyDescent="0.3">
      <c r="A5329" t="s">
        <v>49</v>
      </c>
      <c r="B5329" t="s">
        <v>100</v>
      </c>
      <c r="C5329">
        <v>2017</v>
      </c>
      <c r="D5329" t="s">
        <v>20</v>
      </c>
      <c r="E5329" t="s">
        <v>21</v>
      </c>
      <c r="F5329">
        <v>2.5</v>
      </c>
      <c r="G5329">
        <v>52375</v>
      </c>
      <c r="H5329">
        <v>185</v>
      </c>
      <c r="I5329">
        <v>164</v>
      </c>
      <c r="J5329">
        <v>2</v>
      </c>
      <c r="K5329">
        <v>0</v>
      </c>
      <c r="L5329" t="s">
        <v>140</v>
      </c>
      <c r="M5329" t="s">
        <v>52</v>
      </c>
      <c r="N5329" t="s">
        <v>45</v>
      </c>
      <c r="O5329" t="s">
        <v>29</v>
      </c>
      <c r="P5329">
        <v>28</v>
      </c>
      <c r="Q5329" t="s">
        <v>25</v>
      </c>
      <c r="R5329">
        <v>11083</v>
      </c>
      <c r="S5329" t="str">
        <f t="shared" si="83"/>
        <v>50K-100K</v>
      </c>
    </row>
    <row r="5330" spans="1:19" x14ac:dyDescent="0.3">
      <c r="A5330" t="s">
        <v>18</v>
      </c>
      <c r="B5330" t="s">
        <v>66</v>
      </c>
      <c r="C5330">
        <v>2023</v>
      </c>
      <c r="D5330" t="s">
        <v>63</v>
      </c>
      <c r="E5330" t="s">
        <v>140</v>
      </c>
      <c r="F5330">
        <v>3.1</v>
      </c>
      <c r="G5330">
        <v>19403</v>
      </c>
      <c r="H5330">
        <v>228</v>
      </c>
      <c r="I5330">
        <v>223</v>
      </c>
      <c r="J5330">
        <v>1</v>
      </c>
      <c r="K5330">
        <v>0</v>
      </c>
      <c r="L5330" t="s">
        <v>43</v>
      </c>
      <c r="M5330" t="s">
        <v>28</v>
      </c>
      <c r="N5330" t="s">
        <v>23</v>
      </c>
      <c r="O5330" t="s">
        <v>24</v>
      </c>
      <c r="P5330">
        <v>26</v>
      </c>
      <c r="Q5330" t="s">
        <v>46</v>
      </c>
      <c r="R5330">
        <v>43801</v>
      </c>
      <c r="S5330" t="str">
        <f t="shared" si="83"/>
        <v>0-50K</v>
      </c>
    </row>
    <row r="5331" spans="1:19" x14ac:dyDescent="0.3">
      <c r="A5331" t="s">
        <v>73</v>
      </c>
      <c r="B5331" t="s">
        <v>74</v>
      </c>
      <c r="C5331">
        <v>2019</v>
      </c>
      <c r="D5331" t="s">
        <v>20</v>
      </c>
      <c r="E5331" t="s">
        <v>21</v>
      </c>
      <c r="F5331">
        <v>2.1</v>
      </c>
      <c r="G5331">
        <v>39194</v>
      </c>
      <c r="H5331">
        <v>163</v>
      </c>
      <c r="I5331">
        <v>146</v>
      </c>
      <c r="J5331">
        <v>1</v>
      </c>
      <c r="K5331">
        <v>0</v>
      </c>
      <c r="L5331" t="s">
        <v>43</v>
      </c>
      <c r="M5331" t="s">
        <v>35</v>
      </c>
      <c r="N5331" t="s">
        <v>23</v>
      </c>
      <c r="O5331" t="s">
        <v>24</v>
      </c>
      <c r="P5331">
        <v>32</v>
      </c>
      <c r="Q5331" t="s">
        <v>57</v>
      </c>
      <c r="R5331">
        <v>38638</v>
      </c>
      <c r="S5331" t="str">
        <f t="shared" si="83"/>
        <v>0-50K</v>
      </c>
    </row>
    <row r="5332" spans="1:19" x14ac:dyDescent="0.3">
      <c r="A5332" t="s">
        <v>80</v>
      </c>
      <c r="B5332" t="s">
        <v>98</v>
      </c>
      <c r="C5332">
        <v>2014</v>
      </c>
      <c r="D5332" t="s">
        <v>63</v>
      </c>
      <c r="E5332" t="s">
        <v>21</v>
      </c>
      <c r="F5332">
        <v>3.5</v>
      </c>
      <c r="G5332">
        <v>61104</v>
      </c>
      <c r="H5332">
        <v>250</v>
      </c>
      <c r="I5332">
        <v>242</v>
      </c>
      <c r="J5332">
        <v>1</v>
      </c>
      <c r="K5332">
        <v>0</v>
      </c>
      <c r="L5332" t="s">
        <v>140</v>
      </c>
      <c r="M5332" t="s">
        <v>72</v>
      </c>
      <c r="N5332" t="s">
        <v>23</v>
      </c>
      <c r="O5332" t="s">
        <v>24</v>
      </c>
      <c r="P5332">
        <v>32</v>
      </c>
      <c r="Q5332" t="s">
        <v>46</v>
      </c>
      <c r="R5332">
        <v>7477</v>
      </c>
      <c r="S5332" t="str">
        <f t="shared" si="83"/>
        <v>50K-100K</v>
      </c>
    </row>
    <row r="5333" spans="1:19" x14ac:dyDescent="0.3">
      <c r="A5333" t="s">
        <v>26</v>
      </c>
      <c r="B5333" t="s">
        <v>101</v>
      </c>
      <c r="C5333">
        <v>2008</v>
      </c>
      <c r="D5333" t="s">
        <v>20</v>
      </c>
      <c r="E5333" t="s">
        <v>21</v>
      </c>
      <c r="F5333">
        <v>2.4</v>
      </c>
      <c r="G5333">
        <v>159081</v>
      </c>
      <c r="H5333">
        <v>194</v>
      </c>
      <c r="I5333">
        <v>160</v>
      </c>
      <c r="J5333">
        <v>4</v>
      </c>
      <c r="K5333">
        <v>1</v>
      </c>
      <c r="L5333" t="s">
        <v>34</v>
      </c>
      <c r="M5333" t="s">
        <v>28</v>
      </c>
      <c r="N5333" t="s">
        <v>45</v>
      </c>
      <c r="O5333" t="s">
        <v>29</v>
      </c>
      <c r="P5333">
        <v>28</v>
      </c>
      <c r="Q5333" t="s">
        <v>88</v>
      </c>
      <c r="R5333">
        <v>500</v>
      </c>
      <c r="S5333" t="str">
        <f t="shared" si="83"/>
        <v>150K-200K</v>
      </c>
    </row>
    <row r="5334" spans="1:19" x14ac:dyDescent="0.3">
      <c r="A5334" t="s">
        <v>53</v>
      </c>
      <c r="B5334" t="s">
        <v>77</v>
      </c>
      <c r="C5334">
        <v>2007</v>
      </c>
      <c r="D5334" t="s">
        <v>20</v>
      </c>
      <c r="E5334" t="s">
        <v>21</v>
      </c>
      <c r="F5334">
        <v>3.3</v>
      </c>
      <c r="G5334">
        <v>221019</v>
      </c>
      <c r="H5334">
        <v>272</v>
      </c>
      <c r="I5334">
        <v>250</v>
      </c>
      <c r="J5334">
        <v>4</v>
      </c>
      <c r="K5334">
        <v>1</v>
      </c>
      <c r="L5334" t="s">
        <v>40</v>
      </c>
      <c r="M5334" t="s">
        <v>35</v>
      </c>
      <c r="N5334" t="s">
        <v>23</v>
      </c>
      <c r="O5334" t="s">
        <v>29</v>
      </c>
      <c r="P5334">
        <v>32</v>
      </c>
      <c r="Q5334" t="s">
        <v>140</v>
      </c>
      <c r="R5334">
        <v>2356</v>
      </c>
      <c r="S5334" t="str">
        <f t="shared" si="83"/>
        <v>200K+</v>
      </c>
    </row>
    <row r="5335" spans="1:19" x14ac:dyDescent="0.3">
      <c r="A5335" t="s">
        <v>38</v>
      </c>
      <c r="B5335" t="s">
        <v>39</v>
      </c>
      <c r="C5335">
        <v>2024</v>
      </c>
      <c r="D5335" t="s">
        <v>20</v>
      </c>
      <c r="E5335" t="s">
        <v>21</v>
      </c>
      <c r="F5335">
        <v>2.5</v>
      </c>
      <c r="G5335">
        <v>100</v>
      </c>
      <c r="H5335">
        <v>223</v>
      </c>
      <c r="I5335">
        <v>210</v>
      </c>
      <c r="J5335">
        <v>1</v>
      </c>
      <c r="K5335">
        <v>0</v>
      </c>
      <c r="L5335" t="s">
        <v>140</v>
      </c>
      <c r="M5335" t="s">
        <v>140</v>
      </c>
      <c r="N5335" t="s">
        <v>23</v>
      </c>
      <c r="O5335" t="s">
        <v>24</v>
      </c>
      <c r="P5335">
        <v>32</v>
      </c>
      <c r="Q5335" t="s">
        <v>140</v>
      </c>
      <c r="R5335">
        <v>50100</v>
      </c>
      <c r="S5335" t="str">
        <f t="shared" si="83"/>
        <v>0-50K</v>
      </c>
    </row>
    <row r="5336" spans="1:19" x14ac:dyDescent="0.3">
      <c r="A5336" t="s">
        <v>26</v>
      </c>
      <c r="B5336" t="s">
        <v>27</v>
      </c>
      <c r="C5336">
        <v>2014</v>
      </c>
      <c r="D5336" t="s">
        <v>20</v>
      </c>
      <c r="E5336" t="s">
        <v>140</v>
      </c>
      <c r="F5336">
        <v>3.4</v>
      </c>
      <c r="G5336">
        <v>37160</v>
      </c>
      <c r="H5336">
        <v>264</v>
      </c>
      <c r="I5336">
        <v>252</v>
      </c>
      <c r="J5336">
        <v>2</v>
      </c>
      <c r="K5336">
        <v>1</v>
      </c>
      <c r="L5336" t="s">
        <v>40</v>
      </c>
      <c r="M5336" t="s">
        <v>140</v>
      </c>
      <c r="N5336" t="s">
        <v>23</v>
      </c>
      <c r="O5336" t="s">
        <v>24</v>
      </c>
      <c r="P5336">
        <v>21</v>
      </c>
      <c r="Q5336" t="s">
        <v>91</v>
      </c>
      <c r="R5336">
        <v>7258</v>
      </c>
      <c r="S5336" t="str">
        <f t="shared" si="83"/>
        <v>0-50K</v>
      </c>
    </row>
    <row r="5337" spans="1:19" x14ac:dyDescent="0.3">
      <c r="A5337" t="s">
        <v>80</v>
      </c>
      <c r="B5337" t="s">
        <v>81</v>
      </c>
      <c r="C5337">
        <v>2009</v>
      </c>
      <c r="D5337" t="s">
        <v>20</v>
      </c>
      <c r="E5337" t="s">
        <v>140</v>
      </c>
      <c r="F5337">
        <v>4.4000000000000004</v>
      </c>
      <c r="G5337">
        <v>90396</v>
      </c>
      <c r="H5337">
        <v>329</v>
      </c>
      <c r="I5337">
        <v>295</v>
      </c>
      <c r="J5337">
        <v>4</v>
      </c>
      <c r="K5337" t="s">
        <v>140</v>
      </c>
      <c r="L5337" t="s">
        <v>34</v>
      </c>
      <c r="M5337" t="s">
        <v>140</v>
      </c>
      <c r="N5337" t="s">
        <v>82</v>
      </c>
      <c r="O5337" t="s">
        <v>60</v>
      </c>
      <c r="P5337">
        <v>16</v>
      </c>
      <c r="Q5337" t="s">
        <v>37</v>
      </c>
      <c r="R5337">
        <v>2840</v>
      </c>
      <c r="S5337" t="str">
        <f t="shared" si="83"/>
        <v>50K-100K</v>
      </c>
    </row>
    <row r="5338" spans="1:19" x14ac:dyDescent="0.3">
      <c r="A5338" t="s">
        <v>73</v>
      </c>
      <c r="B5338" t="s">
        <v>90</v>
      </c>
      <c r="C5338">
        <v>2023</v>
      </c>
      <c r="D5338" t="s">
        <v>33</v>
      </c>
      <c r="E5338" t="s">
        <v>21</v>
      </c>
      <c r="F5338">
        <v>2.2999999999999998</v>
      </c>
      <c r="G5338">
        <v>100</v>
      </c>
      <c r="H5338">
        <v>187</v>
      </c>
      <c r="I5338">
        <v>184</v>
      </c>
      <c r="J5338">
        <v>1</v>
      </c>
      <c r="K5338">
        <v>0</v>
      </c>
      <c r="L5338" t="s">
        <v>40</v>
      </c>
      <c r="M5338" t="s">
        <v>59</v>
      </c>
      <c r="N5338" t="s">
        <v>45</v>
      </c>
      <c r="O5338" t="s">
        <v>29</v>
      </c>
      <c r="P5338">
        <v>39</v>
      </c>
      <c r="Q5338" t="s">
        <v>88</v>
      </c>
      <c r="R5338">
        <v>33102</v>
      </c>
      <c r="S5338" t="str">
        <f t="shared" si="83"/>
        <v>0-50K</v>
      </c>
    </row>
    <row r="5339" spans="1:19" x14ac:dyDescent="0.3">
      <c r="A5339" t="s">
        <v>31</v>
      </c>
      <c r="B5339" t="s">
        <v>61</v>
      </c>
      <c r="C5339">
        <v>2010</v>
      </c>
      <c r="D5339" t="s">
        <v>20</v>
      </c>
      <c r="E5339" t="s">
        <v>21</v>
      </c>
      <c r="F5339">
        <v>1.7</v>
      </c>
      <c r="G5339">
        <v>74977</v>
      </c>
      <c r="H5339">
        <v>187</v>
      </c>
      <c r="I5339">
        <v>147</v>
      </c>
      <c r="J5339">
        <v>4</v>
      </c>
      <c r="K5339">
        <v>0</v>
      </c>
      <c r="L5339" t="s">
        <v>43</v>
      </c>
      <c r="M5339" t="s">
        <v>140</v>
      </c>
      <c r="N5339" t="s">
        <v>45</v>
      </c>
      <c r="O5339" t="s">
        <v>24</v>
      </c>
      <c r="P5339">
        <v>37</v>
      </c>
      <c r="Q5339" t="s">
        <v>46</v>
      </c>
      <c r="R5339">
        <v>4715</v>
      </c>
      <c r="S5339" t="str">
        <f t="shared" si="83"/>
        <v>50K-100K</v>
      </c>
    </row>
    <row r="5340" spans="1:19" x14ac:dyDescent="0.3">
      <c r="A5340" t="s">
        <v>38</v>
      </c>
      <c r="B5340" t="s">
        <v>86</v>
      </c>
      <c r="C5340">
        <v>2011</v>
      </c>
      <c r="D5340" t="s">
        <v>20</v>
      </c>
      <c r="E5340" t="s">
        <v>21</v>
      </c>
      <c r="F5340">
        <v>5.2</v>
      </c>
      <c r="G5340">
        <v>169678</v>
      </c>
      <c r="H5340">
        <v>373</v>
      </c>
      <c r="I5340">
        <v>348</v>
      </c>
      <c r="J5340">
        <v>4</v>
      </c>
      <c r="K5340">
        <v>0</v>
      </c>
      <c r="L5340" t="s">
        <v>43</v>
      </c>
      <c r="M5340" t="s">
        <v>94</v>
      </c>
      <c r="N5340" t="s">
        <v>84</v>
      </c>
      <c r="O5340" t="s">
        <v>95</v>
      </c>
      <c r="P5340">
        <v>13</v>
      </c>
      <c r="Q5340" t="s">
        <v>25</v>
      </c>
      <c r="R5340">
        <v>3115</v>
      </c>
      <c r="S5340" t="str">
        <f t="shared" si="83"/>
        <v>150K-200K</v>
      </c>
    </row>
    <row r="5341" spans="1:19" x14ac:dyDescent="0.3">
      <c r="A5341" t="s">
        <v>26</v>
      </c>
      <c r="B5341" t="s">
        <v>101</v>
      </c>
      <c r="C5341">
        <v>2015</v>
      </c>
      <c r="D5341" t="s">
        <v>20</v>
      </c>
      <c r="E5341" t="s">
        <v>21</v>
      </c>
      <c r="F5341">
        <v>1.5</v>
      </c>
      <c r="G5341">
        <v>127493</v>
      </c>
      <c r="H5341">
        <v>134</v>
      </c>
      <c r="I5341">
        <v>128</v>
      </c>
      <c r="J5341">
        <v>2</v>
      </c>
      <c r="K5341">
        <v>1</v>
      </c>
      <c r="L5341" t="s">
        <v>43</v>
      </c>
      <c r="M5341" t="s">
        <v>44</v>
      </c>
      <c r="N5341" t="s">
        <v>45</v>
      </c>
      <c r="O5341" t="s">
        <v>29</v>
      </c>
      <c r="P5341">
        <v>38</v>
      </c>
      <c r="Q5341" t="s">
        <v>37</v>
      </c>
      <c r="R5341">
        <v>2562</v>
      </c>
      <c r="S5341" t="str">
        <f t="shared" si="83"/>
        <v>100K-150K</v>
      </c>
    </row>
    <row r="5342" spans="1:19" x14ac:dyDescent="0.3">
      <c r="A5342" t="s">
        <v>49</v>
      </c>
      <c r="B5342" t="s">
        <v>100</v>
      </c>
      <c r="C5342">
        <v>2016</v>
      </c>
      <c r="D5342" t="s">
        <v>20</v>
      </c>
      <c r="E5342" t="s">
        <v>21</v>
      </c>
      <c r="F5342">
        <v>2.2999999999999998</v>
      </c>
      <c r="G5342">
        <v>187316</v>
      </c>
      <c r="H5342">
        <v>175</v>
      </c>
      <c r="I5342">
        <v>171</v>
      </c>
      <c r="J5342">
        <v>1</v>
      </c>
      <c r="K5342" t="s">
        <v>140</v>
      </c>
      <c r="L5342" t="s">
        <v>43</v>
      </c>
      <c r="M5342" t="s">
        <v>28</v>
      </c>
      <c r="N5342" t="s">
        <v>45</v>
      </c>
      <c r="O5342" t="s">
        <v>29</v>
      </c>
      <c r="P5342">
        <v>32</v>
      </c>
      <c r="Q5342" t="s">
        <v>76</v>
      </c>
      <c r="R5342">
        <v>2611</v>
      </c>
      <c r="S5342" t="str">
        <f t="shared" si="83"/>
        <v>150K-200K</v>
      </c>
    </row>
    <row r="5343" spans="1:19" x14ac:dyDescent="0.3">
      <c r="A5343" t="s">
        <v>26</v>
      </c>
      <c r="B5343" t="s">
        <v>101</v>
      </c>
      <c r="C5343">
        <v>2023</v>
      </c>
      <c r="D5343" t="s">
        <v>33</v>
      </c>
      <c r="E5343" t="s">
        <v>21</v>
      </c>
      <c r="F5343">
        <v>1.6</v>
      </c>
      <c r="G5343">
        <v>15718</v>
      </c>
      <c r="H5343">
        <v>133</v>
      </c>
      <c r="I5343">
        <v>117</v>
      </c>
      <c r="J5343">
        <v>1</v>
      </c>
      <c r="K5343">
        <v>0</v>
      </c>
      <c r="L5343" t="s">
        <v>140</v>
      </c>
      <c r="M5343" t="s">
        <v>28</v>
      </c>
      <c r="N5343" t="s">
        <v>45</v>
      </c>
      <c r="O5343" t="s">
        <v>29</v>
      </c>
      <c r="P5343">
        <v>55</v>
      </c>
      <c r="Q5343" t="s">
        <v>46</v>
      </c>
      <c r="R5343">
        <v>16477</v>
      </c>
      <c r="S5343" t="str">
        <f t="shared" si="83"/>
        <v>0-50K</v>
      </c>
    </row>
    <row r="5344" spans="1:19" x14ac:dyDescent="0.3">
      <c r="A5344" t="s">
        <v>55</v>
      </c>
      <c r="B5344" t="s">
        <v>75</v>
      </c>
      <c r="C5344">
        <v>2018</v>
      </c>
      <c r="D5344" t="s">
        <v>20</v>
      </c>
      <c r="E5344" t="s">
        <v>21</v>
      </c>
      <c r="F5344">
        <v>2</v>
      </c>
      <c r="G5344">
        <v>103199</v>
      </c>
      <c r="H5344">
        <v>150</v>
      </c>
      <c r="I5344">
        <v>151</v>
      </c>
      <c r="J5344">
        <v>3</v>
      </c>
      <c r="K5344">
        <v>1</v>
      </c>
      <c r="L5344" t="s">
        <v>140</v>
      </c>
      <c r="M5344" t="s">
        <v>35</v>
      </c>
      <c r="N5344" t="s">
        <v>45</v>
      </c>
      <c r="O5344" t="s">
        <v>29</v>
      </c>
      <c r="P5344">
        <v>32</v>
      </c>
      <c r="Q5344" t="s">
        <v>30</v>
      </c>
      <c r="R5344">
        <v>5392</v>
      </c>
      <c r="S5344" t="str">
        <f t="shared" si="83"/>
        <v>100K-150K</v>
      </c>
    </row>
    <row r="5345" spans="1:19" x14ac:dyDescent="0.3">
      <c r="A5345" t="s">
        <v>38</v>
      </c>
      <c r="B5345" t="s">
        <v>86</v>
      </c>
      <c r="C5345">
        <v>2023</v>
      </c>
      <c r="D5345" t="s">
        <v>20</v>
      </c>
      <c r="E5345" t="s">
        <v>21</v>
      </c>
      <c r="F5345">
        <v>4.9000000000000004</v>
      </c>
      <c r="G5345">
        <v>7998</v>
      </c>
      <c r="H5345">
        <v>363</v>
      </c>
      <c r="I5345">
        <v>187</v>
      </c>
      <c r="J5345">
        <v>1</v>
      </c>
      <c r="K5345">
        <v>0</v>
      </c>
      <c r="L5345" t="s">
        <v>34</v>
      </c>
      <c r="M5345" t="s">
        <v>22</v>
      </c>
      <c r="N5345" t="s">
        <v>84</v>
      </c>
      <c r="O5345" t="s">
        <v>60</v>
      </c>
      <c r="P5345">
        <v>19</v>
      </c>
      <c r="Q5345" t="s">
        <v>91</v>
      </c>
      <c r="R5345">
        <v>29335</v>
      </c>
      <c r="S5345" t="str">
        <f t="shared" si="83"/>
        <v>0-50K</v>
      </c>
    </row>
    <row r="5346" spans="1:19" x14ac:dyDescent="0.3">
      <c r="A5346" t="s">
        <v>55</v>
      </c>
      <c r="B5346" t="s">
        <v>75</v>
      </c>
      <c r="C5346">
        <v>2023</v>
      </c>
      <c r="D5346" t="s">
        <v>20</v>
      </c>
      <c r="E5346" t="s">
        <v>21</v>
      </c>
      <c r="F5346">
        <v>2.5</v>
      </c>
      <c r="G5346">
        <v>10531</v>
      </c>
      <c r="H5346">
        <v>131</v>
      </c>
      <c r="I5346">
        <v>135</v>
      </c>
      <c r="J5346">
        <v>1</v>
      </c>
      <c r="K5346" t="s">
        <v>140</v>
      </c>
      <c r="L5346" t="s">
        <v>140</v>
      </c>
      <c r="M5346" t="s">
        <v>22</v>
      </c>
      <c r="N5346" t="s">
        <v>45</v>
      </c>
      <c r="O5346" t="s">
        <v>29</v>
      </c>
      <c r="P5346">
        <v>32</v>
      </c>
      <c r="Q5346" t="s">
        <v>140</v>
      </c>
      <c r="R5346">
        <v>17868</v>
      </c>
      <c r="S5346" t="str">
        <f t="shared" si="83"/>
        <v>0-50K</v>
      </c>
    </row>
    <row r="5347" spans="1:19" x14ac:dyDescent="0.3">
      <c r="A5347" t="s">
        <v>38</v>
      </c>
      <c r="B5347" t="s">
        <v>86</v>
      </c>
      <c r="C5347">
        <v>2021</v>
      </c>
      <c r="D5347" t="s">
        <v>20</v>
      </c>
      <c r="E5347" t="s">
        <v>21</v>
      </c>
      <c r="F5347">
        <v>4.3</v>
      </c>
      <c r="G5347">
        <v>32801</v>
      </c>
      <c r="H5347">
        <v>342</v>
      </c>
      <c r="I5347">
        <v>320</v>
      </c>
      <c r="J5347">
        <v>1</v>
      </c>
      <c r="K5347">
        <v>0</v>
      </c>
      <c r="L5347" t="s">
        <v>43</v>
      </c>
      <c r="M5347" t="s">
        <v>94</v>
      </c>
      <c r="N5347" t="s">
        <v>84</v>
      </c>
      <c r="O5347" t="s">
        <v>95</v>
      </c>
      <c r="P5347">
        <v>20</v>
      </c>
      <c r="Q5347" t="s">
        <v>25</v>
      </c>
      <c r="R5347">
        <v>26935</v>
      </c>
      <c r="S5347" t="str">
        <f t="shared" si="83"/>
        <v>0-50K</v>
      </c>
    </row>
    <row r="5348" spans="1:19" x14ac:dyDescent="0.3">
      <c r="A5348" t="s">
        <v>18</v>
      </c>
      <c r="B5348" t="s">
        <v>66</v>
      </c>
      <c r="C5348">
        <v>2011</v>
      </c>
      <c r="D5348" t="s">
        <v>20</v>
      </c>
      <c r="E5348" t="s">
        <v>21</v>
      </c>
      <c r="F5348">
        <v>2.8</v>
      </c>
      <c r="G5348">
        <v>250642</v>
      </c>
      <c r="H5348">
        <v>236</v>
      </c>
      <c r="I5348">
        <v>219</v>
      </c>
      <c r="J5348">
        <v>4</v>
      </c>
      <c r="K5348">
        <v>0</v>
      </c>
      <c r="L5348" t="s">
        <v>34</v>
      </c>
      <c r="M5348" t="s">
        <v>72</v>
      </c>
      <c r="N5348" t="s">
        <v>23</v>
      </c>
      <c r="O5348" t="s">
        <v>29</v>
      </c>
      <c r="P5348">
        <v>28</v>
      </c>
      <c r="Q5348" t="s">
        <v>48</v>
      </c>
      <c r="R5348">
        <v>2957</v>
      </c>
      <c r="S5348" t="str">
        <f t="shared" si="83"/>
        <v>200K+</v>
      </c>
    </row>
    <row r="5349" spans="1:19" x14ac:dyDescent="0.3">
      <c r="A5349" t="s">
        <v>18</v>
      </c>
      <c r="B5349" t="s">
        <v>66</v>
      </c>
      <c r="C5349">
        <v>2014</v>
      </c>
      <c r="D5349" t="s">
        <v>20</v>
      </c>
      <c r="E5349" t="s">
        <v>21</v>
      </c>
      <c r="F5349">
        <v>2.2000000000000002</v>
      </c>
      <c r="G5349">
        <v>65475</v>
      </c>
      <c r="H5349">
        <v>176</v>
      </c>
      <c r="I5349">
        <v>174</v>
      </c>
      <c r="J5349">
        <v>3</v>
      </c>
      <c r="K5349">
        <v>1</v>
      </c>
      <c r="L5349" t="s">
        <v>140</v>
      </c>
      <c r="M5349" t="s">
        <v>28</v>
      </c>
      <c r="N5349" t="s">
        <v>23</v>
      </c>
      <c r="O5349" t="s">
        <v>24</v>
      </c>
      <c r="P5349">
        <v>35</v>
      </c>
      <c r="Q5349" t="s">
        <v>76</v>
      </c>
      <c r="R5349">
        <v>13334</v>
      </c>
      <c r="S5349" t="str">
        <f t="shared" si="83"/>
        <v>50K-100K</v>
      </c>
    </row>
    <row r="5350" spans="1:19" x14ac:dyDescent="0.3">
      <c r="A5350" t="s">
        <v>38</v>
      </c>
      <c r="B5350" t="s">
        <v>86</v>
      </c>
      <c r="C5350">
        <v>2020</v>
      </c>
      <c r="D5350" t="s">
        <v>63</v>
      </c>
      <c r="E5350" t="s">
        <v>21</v>
      </c>
      <c r="F5350">
        <v>3.7</v>
      </c>
      <c r="G5350">
        <v>37211</v>
      </c>
      <c r="H5350">
        <v>187</v>
      </c>
      <c r="I5350">
        <v>256</v>
      </c>
      <c r="J5350">
        <v>2</v>
      </c>
      <c r="K5350">
        <v>0</v>
      </c>
      <c r="L5350" t="s">
        <v>34</v>
      </c>
      <c r="M5350" t="s">
        <v>94</v>
      </c>
      <c r="N5350" t="s">
        <v>84</v>
      </c>
      <c r="O5350" t="s">
        <v>95</v>
      </c>
      <c r="P5350">
        <v>18</v>
      </c>
      <c r="Q5350" t="s">
        <v>88</v>
      </c>
      <c r="R5350">
        <v>21369</v>
      </c>
      <c r="S5350" t="str">
        <f t="shared" si="83"/>
        <v>0-50K</v>
      </c>
    </row>
    <row r="5351" spans="1:19" x14ac:dyDescent="0.3">
      <c r="A5351" t="s">
        <v>53</v>
      </c>
      <c r="B5351" t="s">
        <v>79</v>
      </c>
      <c r="C5351">
        <v>2006</v>
      </c>
      <c r="D5351" t="s">
        <v>20</v>
      </c>
      <c r="E5351" t="s">
        <v>21</v>
      </c>
      <c r="F5351">
        <v>1.9</v>
      </c>
      <c r="G5351">
        <v>76958</v>
      </c>
      <c r="H5351">
        <v>146</v>
      </c>
      <c r="I5351">
        <v>122</v>
      </c>
      <c r="J5351">
        <v>4</v>
      </c>
      <c r="K5351">
        <v>1</v>
      </c>
      <c r="L5351" t="s">
        <v>140</v>
      </c>
      <c r="M5351" t="s">
        <v>52</v>
      </c>
      <c r="N5351" t="s">
        <v>45</v>
      </c>
      <c r="O5351" t="s">
        <v>24</v>
      </c>
      <c r="P5351">
        <v>38</v>
      </c>
      <c r="Q5351" t="s">
        <v>64</v>
      </c>
      <c r="R5351">
        <v>6189</v>
      </c>
      <c r="S5351" t="str">
        <f t="shared" si="83"/>
        <v>50K-100K</v>
      </c>
    </row>
    <row r="5352" spans="1:19" x14ac:dyDescent="0.3">
      <c r="A5352" t="s">
        <v>73</v>
      </c>
      <c r="B5352" t="s">
        <v>90</v>
      </c>
      <c r="C5352">
        <v>2022</v>
      </c>
      <c r="D5352" t="s">
        <v>20</v>
      </c>
      <c r="E5352" t="s">
        <v>21</v>
      </c>
      <c r="F5352">
        <v>2.1</v>
      </c>
      <c r="G5352">
        <v>12331</v>
      </c>
      <c r="H5352">
        <v>165</v>
      </c>
      <c r="I5352">
        <v>187</v>
      </c>
      <c r="J5352">
        <v>1</v>
      </c>
      <c r="K5352">
        <v>0</v>
      </c>
      <c r="L5352" t="s">
        <v>140</v>
      </c>
      <c r="M5352" t="s">
        <v>28</v>
      </c>
      <c r="N5352" t="s">
        <v>45</v>
      </c>
      <c r="O5352" t="s">
        <v>29</v>
      </c>
      <c r="P5352">
        <v>34</v>
      </c>
      <c r="Q5352" t="s">
        <v>64</v>
      </c>
      <c r="R5352">
        <v>30713</v>
      </c>
      <c r="S5352" t="str">
        <f t="shared" si="83"/>
        <v>0-50K</v>
      </c>
    </row>
    <row r="5353" spans="1:19" x14ac:dyDescent="0.3">
      <c r="A5353" t="s">
        <v>53</v>
      </c>
      <c r="B5353" t="s">
        <v>79</v>
      </c>
      <c r="C5353">
        <v>2005</v>
      </c>
      <c r="D5353" t="s">
        <v>20</v>
      </c>
      <c r="E5353" t="s">
        <v>21</v>
      </c>
      <c r="F5353">
        <v>2.5</v>
      </c>
      <c r="G5353">
        <v>292027</v>
      </c>
      <c r="H5353">
        <v>182</v>
      </c>
      <c r="I5353">
        <v>187</v>
      </c>
      <c r="J5353">
        <v>5</v>
      </c>
      <c r="K5353">
        <v>0</v>
      </c>
      <c r="L5353" t="s">
        <v>34</v>
      </c>
      <c r="M5353" t="s">
        <v>59</v>
      </c>
      <c r="N5353" t="s">
        <v>45</v>
      </c>
      <c r="O5353" t="s">
        <v>24</v>
      </c>
      <c r="P5353">
        <v>32</v>
      </c>
      <c r="Q5353" t="s">
        <v>140</v>
      </c>
      <c r="R5353">
        <v>500</v>
      </c>
      <c r="S5353" t="str">
        <f t="shared" si="83"/>
        <v>200K+</v>
      </c>
    </row>
    <row r="5354" spans="1:19" x14ac:dyDescent="0.3">
      <c r="A5354" t="s">
        <v>49</v>
      </c>
      <c r="B5354" t="s">
        <v>100</v>
      </c>
      <c r="C5354">
        <v>2005</v>
      </c>
      <c r="D5354" t="s">
        <v>20</v>
      </c>
      <c r="E5354" t="s">
        <v>21</v>
      </c>
      <c r="F5354">
        <v>2.2999999999999998</v>
      </c>
      <c r="G5354">
        <v>150260</v>
      </c>
      <c r="H5354">
        <v>187</v>
      </c>
      <c r="I5354">
        <v>192</v>
      </c>
      <c r="J5354">
        <v>4</v>
      </c>
      <c r="K5354">
        <v>0</v>
      </c>
      <c r="L5354" t="s">
        <v>34</v>
      </c>
      <c r="M5354" t="s">
        <v>28</v>
      </c>
      <c r="N5354" t="s">
        <v>45</v>
      </c>
      <c r="O5354" t="s">
        <v>24</v>
      </c>
      <c r="P5354">
        <v>32</v>
      </c>
      <c r="Q5354" t="s">
        <v>64</v>
      </c>
      <c r="R5354">
        <v>500</v>
      </c>
      <c r="S5354" t="str">
        <f t="shared" si="83"/>
        <v>150K-200K</v>
      </c>
    </row>
    <row r="5355" spans="1:19" x14ac:dyDescent="0.3">
      <c r="A5355" t="s">
        <v>18</v>
      </c>
      <c r="B5355" t="s">
        <v>51</v>
      </c>
      <c r="C5355">
        <v>2022</v>
      </c>
      <c r="D5355" t="s">
        <v>33</v>
      </c>
      <c r="E5355" t="s">
        <v>21</v>
      </c>
      <c r="F5355">
        <v>2.5</v>
      </c>
      <c r="G5355">
        <v>100</v>
      </c>
      <c r="H5355">
        <v>168</v>
      </c>
      <c r="I5355">
        <v>140</v>
      </c>
      <c r="J5355">
        <v>1</v>
      </c>
      <c r="K5355">
        <v>0</v>
      </c>
      <c r="L5355" t="s">
        <v>40</v>
      </c>
      <c r="M5355" t="s">
        <v>59</v>
      </c>
      <c r="N5355" t="s">
        <v>45</v>
      </c>
      <c r="O5355" t="s">
        <v>29</v>
      </c>
      <c r="P5355">
        <v>50</v>
      </c>
      <c r="Q5355" t="s">
        <v>91</v>
      </c>
      <c r="R5355">
        <v>31702</v>
      </c>
      <c r="S5355" t="str">
        <f t="shared" si="83"/>
        <v>0-50K</v>
      </c>
    </row>
    <row r="5356" spans="1:19" x14ac:dyDescent="0.3">
      <c r="A5356" t="s">
        <v>26</v>
      </c>
      <c r="B5356" t="s">
        <v>58</v>
      </c>
      <c r="C5356">
        <v>2012</v>
      </c>
      <c r="D5356" t="s">
        <v>20</v>
      </c>
      <c r="E5356" t="s">
        <v>21</v>
      </c>
      <c r="F5356">
        <v>2.5</v>
      </c>
      <c r="G5356">
        <v>134195</v>
      </c>
      <c r="H5356">
        <v>196</v>
      </c>
      <c r="I5356">
        <v>187</v>
      </c>
      <c r="J5356">
        <v>3</v>
      </c>
      <c r="K5356">
        <v>1</v>
      </c>
      <c r="L5356" t="s">
        <v>34</v>
      </c>
      <c r="M5356" t="s">
        <v>35</v>
      </c>
      <c r="N5356" t="s">
        <v>23</v>
      </c>
      <c r="O5356" t="s">
        <v>24</v>
      </c>
      <c r="P5356">
        <v>26</v>
      </c>
      <c r="Q5356" t="s">
        <v>88</v>
      </c>
      <c r="R5356">
        <v>4133</v>
      </c>
      <c r="S5356" t="str">
        <f t="shared" si="83"/>
        <v>100K-150K</v>
      </c>
    </row>
    <row r="5357" spans="1:19" x14ac:dyDescent="0.3">
      <c r="A5357" t="s">
        <v>49</v>
      </c>
      <c r="B5357" t="s">
        <v>100</v>
      </c>
      <c r="C5357">
        <v>2018</v>
      </c>
      <c r="D5357" t="s">
        <v>65</v>
      </c>
      <c r="E5357" t="s">
        <v>21</v>
      </c>
      <c r="F5357">
        <v>0</v>
      </c>
      <c r="G5357">
        <v>44448</v>
      </c>
      <c r="H5357">
        <v>310</v>
      </c>
      <c r="I5357">
        <v>341</v>
      </c>
      <c r="J5357">
        <v>2</v>
      </c>
      <c r="K5357" t="s">
        <v>140</v>
      </c>
      <c r="L5357" t="s">
        <v>34</v>
      </c>
      <c r="M5357" t="s">
        <v>22</v>
      </c>
      <c r="N5357" t="s">
        <v>45</v>
      </c>
      <c r="O5357" t="s">
        <v>29</v>
      </c>
      <c r="P5357">
        <v>119</v>
      </c>
      <c r="Q5357" t="s">
        <v>64</v>
      </c>
      <c r="R5357">
        <v>11342</v>
      </c>
      <c r="S5357" t="str">
        <f t="shared" si="83"/>
        <v>0-50K</v>
      </c>
    </row>
    <row r="5358" spans="1:19" x14ac:dyDescent="0.3">
      <c r="A5358" t="s">
        <v>38</v>
      </c>
      <c r="B5358" t="s">
        <v>86</v>
      </c>
      <c r="C5358">
        <v>2022</v>
      </c>
      <c r="D5358" t="s">
        <v>20</v>
      </c>
      <c r="E5358" t="s">
        <v>21</v>
      </c>
      <c r="F5358">
        <v>2.5</v>
      </c>
      <c r="G5358">
        <v>35403</v>
      </c>
      <c r="H5358">
        <v>187</v>
      </c>
      <c r="I5358">
        <v>187</v>
      </c>
      <c r="J5358">
        <v>1</v>
      </c>
      <c r="K5358">
        <v>0</v>
      </c>
      <c r="L5358" t="s">
        <v>34</v>
      </c>
      <c r="M5358" t="s">
        <v>94</v>
      </c>
      <c r="N5358" t="s">
        <v>84</v>
      </c>
      <c r="O5358" t="s">
        <v>95</v>
      </c>
      <c r="P5358">
        <v>14</v>
      </c>
      <c r="Q5358" t="s">
        <v>46</v>
      </c>
      <c r="R5358">
        <v>26451</v>
      </c>
      <c r="S5358" t="str">
        <f t="shared" si="83"/>
        <v>0-50K</v>
      </c>
    </row>
    <row r="5359" spans="1:19" x14ac:dyDescent="0.3">
      <c r="A5359" t="s">
        <v>18</v>
      </c>
      <c r="B5359" t="s">
        <v>19</v>
      </c>
      <c r="C5359">
        <v>2014</v>
      </c>
      <c r="D5359" t="s">
        <v>20</v>
      </c>
      <c r="E5359" t="s">
        <v>21</v>
      </c>
      <c r="F5359">
        <v>2.7</v>
      </c>
      <c r="G5359">
        <v>128733</v>
      </c>
      <c r="H5359">
        <v>208</v>
      </c>
      <c r="I5359">
        <v>196</v>
      </c>
      <c r="J5359">
        <v>4</v>
      </c>
      <c r="K5359" t="s">
        <v>140</v>
      </c>
      <c r="L5359" t="s">
        <v>43</v>
      </c>
      <c r="M5359" t="s">
        <v>44</v>
      </c>
      <c r="N5359" t="s">
        <v>23</v>
      </c>
      <c r="O5359" t="s">
        <v>24</v>
      </c>
      <c r="P5359">
        <v>32</v>
      </c>
      <c r="Q5359" t="s">
        <v>46</v>
      </c>
      <c r="R5359">
        <v>20343</v>
      </c>
      <c r="S5359" t="str">
        <f t="shared" si="83"/>
        <v>100K-150K</v>
      </c>
    </row>
    <row r="5360" spans="1:19" x14ac:dyDescent="0.3">
      <c r="A5360" t="s">
        <v>80</v>
      </c>
      <c r="B5360" t="s">
        <v>81</v>
      </c>
      <c r="C5360">
        <v>2019</v>
      </c>
      <c r="D5360" t="s">
        <v>20</v>
      </c>
      <c r="E5360" t="s">
        <v>21</v>
      </c>
      <c r="F5360">
        <v>2.5</v>
      </c>
      <c r="G5360">
        <v>117951</v>
      </c>
      <c r="H5360">
        <v>275</v>
      </c>
      <c r="I5360">
        <v>246</v>
      </c>
      <c r="J5360">
        <v>1</v>
      </c>
      <c r="K5360">
        <v>1</v>
      </c>
      <c r="L5360" t="s">
        <v>140</v>
      </c>
      <c r="M5360" t="s">
        <v>44</v>
      </c>
      <c r="N5360" t="s">
        <v>82</v>
      </c>
      <c r="O5360" t="s">
        <v>60</v>
      </c>
      <c r="P5360">
        <v>23</v>
      </c>
      <c r="Q5360" t="s">
        <v>46</v>
      </c>
      <c r="R5360">
        <v>10791</v>
      </c>
      <c r="S5360" t="str">
        <f t="shared" si="83"/>
        <v>100K-150K</v>
      </c>
    </row>
    <row r="5361" spans="1:19" x14ac:dyDescent="0.3">
      <c r="A5361" t="s">
        <v>73</v>
      </c>
      <c r="B5361" t="s">
        <v>74</v>
      </c>
      <c r="C5361">
        <v>2021</v>
      </c>
      <c r="D5361" t="s">
        <v>20</v>
      </c>
      <c r="E5361" t="s">
        <v>21</v>
      </c>
      <c r="F5361">
        <v>3.3</v>
      </c>
      <c r="G5361">
        <v>3459</v>
      </c>
      <c r="H5361">
        <v>248</v>
      </c>
      <c r="I5361">
        <v>231</v>
      </c>
      <c r="J5361">
        <v>1</v>
      </c>
      <c r="K5361">
        <v>0</v>
      </c>
      <c r="L5361" t="s">
        <v>34</v>
      </c>
      <c r="M5361" t="s">
        <v>52</v>
      </c>
      <c r="N5361" t="s">
        <v>23</v>
      </c>
      <c r="O5361" t="s">
        <v>24</v>
      </c>
      <c r="P5361">
        <v>23</v>
      </c>
      <c r="Q5361" t="s">
        <v>64</v>
      </c>
      <c r="R5361">
        <v>48809</v>
      </c>
      <c r="S5361" t="str">
        <f t="shared" si="83"/>
        <v>0-50K</v>
      </c>
    </row>
    <row r="5362" spans="1:19" x14ac:dyDescent="0.3">
      <c r="A5362" t="s">
        <v>73</v>
      </c>
      <c r="B5362" t="s">
        <v>90</v>
      </c>
      <c r="C5362">
        <v>2010</v>
      </c>
      <c r="D5362" t="s">
        <v>20</v>
      </c>
      <c r="E5362" t="s">
        <v>21</v>
      </c>
      <c r="F5362">
        <v>1.5</v>
      </c>
      <c r="G5362">
        <v>197498</v>
      </c>
      <c r="H5362">
        <v>138</v>
      </c>
      <c r="I5362">
        <v>126</v>
      </c>
      <c r="J5362">
        <v>4</v>
      </c>
      <c r="K5362">
        <v>0</v>
      </c>
      <c r="L5362" t="s">
        <v>43</v>
      </c>
      <c r="M5362" t="s">
        <v>94</v>
      </c>
      <c r="N5362" t="s">
        <v>45</v>
      </c>
      <c r="O5362" t="s">
        <v>29</v>
      </c>
      <c r="P5362">
        <v>44</v>
      </c>
      <c r="Q5362" t="s">
        <v>76</v>
      </c>
      <c r="R5362">
        <v>2326</v>
      </c>
      <c r="S5362" t="str">
        <f t="shared" si="83"/>
        <v>150K-200K</v>
      </c>
    </row>
    <row r="5363" spans="1:19" x14ac:dyDescent="0.3">
      <c r="A5363" t="s">
        <v>73</v>
      </c>
      <c r="B5363" t="s">
        <v>87</v>
      </c>
      <c r="C5363">
        <v>2012</v>
      </c>
      <c r="D5363" t="s">
        <v>20</v>
      </c>
      <c r="E5363" t="s">
        <v>140</v>
      </c>
      <c r="F5363">
        <v>2.7</v>
      </c>
      <c r="G5363">
        <v>134250</v>
      </c>
      <c r="H5363">
        <v>226</v>
      </c>
      <c r="I5363">
        <v>234</v>
      </c>
      <c r="J5363">
        <v>3</v>
      </c>
      <c r="K5363">
        <v>0</v>
      </c>
      <c r="L5363" t="s">
        <v>43</v>
      </c>
      <c r="M5363" t="s">
        <v>72</v>
      </c>
      <c r="N5363" t="s">
        <v>23</v>
      </c>
      <c r="O5363" t="s">
        <v>60</v>
      </c>
      <c r="P5363">
        <v>32</v>
      </c>
      <c r="Q5363" t="s">
        <v>140</v>
      </c>
      <c r="R5363">
        <v>9162</v>
      </c>
      <c r="S5363" t="str">
        <f t="shared" si="83"/>
        <v>100K-150K</v>
      </c>
    </row>
    <row r="5364" spans="1:19" x14ac:dyDescent="0.3">
      <c r="A5364" t="s">
        <v>80</v>
      </c>
      <c r="B5364" t="s">
        <v>81</v>
      </c>
      <c r="C5364">
        <v>2014</v>
      </c>
      <c r="D5364" t="s">
        <v>20</v>
      </c>
      <c r="E5364" t="s">
        <v>21</v>
      </c>
      <c r="F5364">
        <v>2.5</v>
      </c>
      <c r="G5364">
        <v>188793</v>
      </c>
      <c r="H5364">
        <v>187</v>
      </c>
      <c r="I5364">
        <v>275</v>
      </c>
      <c r="J5364">
        <v>3</v>
      </c>
      <c r="K5364" t="s">
        <v>140</v>
      </c>
      <c r="L5364" t="s">
        <v>34</v>
      </c>
      <c r="M5364" t="s">
        <v>72</v>
      </c>
      <c r="N5364" t="s">
        <v>82</v>
      </c>
      <c r="O5364" t="s">
        <v>60</v>
      </c>
      <c r="P5364">
        <v>32</v>
      </c>
      <c r="Q5364" t="s">
        <v>57</v>
      </c>
      <c r="R5364">
        <v>1857</v>
      </c>
      <c r="S5364" t="str">
        <f t="shared" si="83"/>
        <v>150K-200K</v>
      </c>
    </row>
    <row r="5365" spans="1:19" x14ac:dyDescent="0.3">
      <c r="A5365" t="s">
        <v>41</v>
      </c>
      <c r="B5365" t="s">
        <v>96</v>
      </c>
      <c r="C5365">
        <v>2014</v>
      </c>
      <c r="D5365" t="s">
        <v>20</v>
      </c>
      <c r="E5365" t="s">
        <v>21</v>
      </c>
      <c r="F5365">
        <v>1.5</v>
      </c>
      <c r="G5365">
        <v>77970</v>
      </c>
      <c r="H5365">
        <v>122</v>
      </c>
      <c r="I5365">
        <v>187</v>
      </c>
      <c r="J5365">
        <v>2</v>
      </c>
      <c r="K5365">
        <v>0</v>
      </c>
      <c r="L5365" t="s">
        <v>40</v>
      </c>
      <c r="M5365" t="s">
        <v>94</v>
      </c>
      <c r="N5365" t="s">
        <v>45</v>
      </c>
      <c r="O5365" t="s">
        <v>29</v>
      </c>
      <c r="P5365">
        <v>33</v>
      </c>
      <c r="Q5365" t="s">
        <v>140</v>
      </c>
      <c r="R5365">
        <v>4316</v>
      </c>
      <c r="S5365" t="str">
        <f t="shared" si="83"/>
        <v>50K-100K</v>
      </c>
    </row>
    <row r="5366" spans="1:19" x14ac:dyDescent="0.3">
      <c r="A5366" t="s">
        <v>55</v>
      </c>
      <c r="B5366" t="s">
        <v>56</v>
      </c>
      <c r="C5366">
        <v>2021</v>
      </c>
      <c r="D5366" t="s">
        <v>20</v>
      </c>
      <c r="E5366" t="s">
        <v>140</v>
      </c>
      <c r="F5366">
        <v>2.7</v>
      </c>
      <c r="G5366">
        <v>34606</v>
      </c>
      <c r="H5366">
        <v>204</v>
      </c>
      <c r="I5366">
        <v>192</v>
      </c>
      <c r="J5366">
        <v>1</v>
      </c>
      <c r="K5366">
        <v>0</v>
      </c>
      <c r="L5366" t="s">
        <v>43</v>
      </c>
      <c r="M5366" t="s">
        <v>44</v>
      </c>
      <c r="N5366" t="s">
        <v>23</v>
      </c>
      <c r="O5366" t="s">
        <v>24</v>
      </c>
      <c r="P5366">
        <v>27</v>
      </c>
      <c r="Q5366" t="s">
        <v>48</v>
      </c>
      <c r="R5366">
        <v>30143</v>
      </c>
      <c r="S5366" t="str">
        <f t="shared" si="83"/>
        <v>0-50K</v>
      </c>
    </row>
    <row r="5367" spans="1:19" x14ac:dyDescent="0.3">
      <c r="A5367" t="s">
        <v>26</v>
      </c>
      <c r="B5367" t="s">
        <v>58</v>
      </c>
      <c r="C5367">
        <v>2005</v>
      </c>
      <c r="D5367" t="s">
        <v>20</v>
      </c>
      <c r="E5367" t="s">
        <v>67</v>
      </c>
      <c r="F5367">
        <v>3</v>
      </c>
      <c r="G5367">
        <v>204319</v>
      </c>
      <c r="H5367">
        <v>233</v>
      </c>
      <c r="I5367">
        <v>223</v>
      </c>
      <c r="J5367">
        <v>4</v>
      </c>
      <c r="K5367">
        <v>0</v>
      </c>
      <c r="L5367" t="s">
        <v>43</v>
      </c>
      <c r="M5367" t="s">
        <v>22</v>
      </c>
      <c r="N5367" t="s">
        <v>23</v>
      </c>
      <c r="O5367" t="s">
        <v>24</v>
      </c>
      <c r="P5367">
        <v>26</v>
      </c>
      <c r="Q5367" t="s">
        <v>76</v>
      </c>
      <c r="R5367">
        <v>500</v>
      </c>
      <c r="S5367" t="str">
        <f t="shared" si="83"/>
        <v>200K+</v>
      </c>
    </row>
    <row r="5368" spans="1:19" x14ac:dyDescent="0.3">
      <c r="A5368" t="s">
        <v>73</v>
      </c>
      <c r="B5368" t="s">
        <v>74</v>
      </c>
      <c r="C5368">
        <v>2014</v>
      </c>
      <c r="D5368" t="s">
        <v>20</v>
      </c>
      <c r="E5368" t="s">
        <v>21</v>
      </c>
      <c r="F5368">
        <v>2.5</v>
      </c>
      <c r="G5368">
        <v>102678</v>
      </c>
      <c r="H5368">
        <v>199</v>
      </c>
      <c r="I5368">
        <v>190</v>
      </c>
      <c r="J5368">
        <v>1</v>
      </c>
      <c r="K5368">
        <v>1</v>
      </c>
      <c r="L5368" t="s">
        <v>40</v>
      </c>
      <c r="M5368" t="s">
        <v>140</v>
      </c>
      <c r="N5368" t="s">
        <v>23</v>
      </c>
      <c r="O5368" t="s">
        <v>29</v>
      </c>
      <c r="P5368">
        <v>30</v>
      </c>
      <c r="Q5368" t="s">
        <v>140</v>
      </c>
      <c r="R5368">
        <v>21838</v>
      </c>
      <c r="S5368" t="str">
        <f t="shared" si="83"/>
        <v>100K-150K</v>
      </c>
    </row>
    <row r="5369" spans="1:19" x14ac:dyDescent="0.3">
      <c r="A5369" t="s">
        <v>38</v>
      </c>
      <c r="B5369" t="s">
        <v>86</v>
      </c>
      <c r="C5369">
        <v>2012</v>
      </c>
      <c r="D5369" t="s">
        <v>20</v>
      </c>
      <c r="E5369" t="s">
        <v>21</v>
      </c>
      <c r="F5369">
        <v>5.5</v>
      </c>
      <c r="G5369">
        <v>52567</v>
      </c>
      <c r="H5369">
        <v>407</v>
      </c>
      <c r="I5369">
        <v>390</v>
      </c>
      <c r="J5369">
        <v>3</v>
      </c>
      <c r="K5369">
        <v>0</v>
      </c>
      <c r="L5369" t="s">
        <v>43</v>
      </c>
      <c r="M5369" t="s">
        <v>72</v>
      </c>
      <c r="N5369" t="s">
        <v>84</v>
      </c>
      <c r="O5369" t="s">
        <v>95</v>
      </c>
      <c r="P5369">
        <v>10</v>
      </c>
      <c r="Q5369" t="s">
        <v>46</v>
      </c>
      <c r="R5369">
        <v>9078</v>
      </c>
      <c r="S5369" t="str">
        <f t="shared" si="83"/>
        <v>50K-100K</v>
      </c>
    </row>
    <row r="5370" spans="1:19" x14ac:dyDescent="0.3">
      <c r="A5370" t="s">
        <v>41</v>
      </c>
      <c r="B5370" t="s">
        <v>96</v>
      </c>
      <c r="C5370">
        <v>2009</v>
      </c>
      <c r="D5370" t="s">
        <v>20</v>
      </c>
      <c r="E5370" t="s">
        <v>21</v>
      </c>
      <c r="F5370">
        <v>2.2999999999999998</v>
      </c>
      <c r="G5370">
        <v>272045</v>
      </c>
      <c r="H5370">
        <v>174</v>
      </c>
      <c r="I5370">
        <v>164</v>
      </c>
      <c r="J5370">
        <v>3</v>
      </c>
      <c r="K5370">
        <v>0</v>
      </c>
      <c r="L5370" t="s">
        <v>43</v>
      </c>
      <c r="M5370" t="s">
        <v>140</v>
      </c>
      <c r="N5370" t="s">
        <v>45</v>
      </c>
      <c r="O5370" t="s">
        <v>29</v>
      </c>
      <c r="P5370">
        <v>32</v>
      </c>
      <c r="Q5370" t="s">
        <v>91</v>
      </c>
      <c r="R5370">
        <v>500</v>
      </c>
      <c r="S5370" t="str">
        <f t="shared" si="83"/>
        <v>200K+</v>
      </c>
    </row>
    <row r="5371" spans="1:19" x14ac:dyDescent="0.3">
      <c r="A5371" t="s">
        <v>49</v>
      </c>
      <c r="B5371" t="s">
        <v>92</v>
      </c>
      <c r="C5371">
        <v>2024</v>
      </c>
      <c r="D5371" t="s">
        <v>20</v>
      </c>
      <c r="E5371" t="s">
        <v>140</v>
      </c>
      <c r="F5371">
        <v>3.5</v>
      </c>
      <c r="G5371">
        <v>1386</v>
      </c>
      <c r="H5371">
        <v>187</v>
      </c>
      <c r="I5371">
        <v>187</v>
      </c>
      <c r="J5371">
        <v>1</v>
      </c>
      <c r="K5371">
        <v>0</v>
      </c>
      <c r="L5371" t="s">
        <v>40</v>
      </c>
      <c r="M5371" t="s">
        <v>140</v>
      </c>
      <c r="N5371" t="s">
        <v>23</v>
      </c>
      <c r="O5371" t="s">
        <v>29</v>
      </c>
      <c r="P5371">
        <v>25</v>
      </c>
      <c r="Q5371" t="s">
        <v>25</v>
      </c>
      <c r="R5371">
        <v>24024</v>
      </c>
      <c r="S5371" t="str">
        <f t="shared" si="83"/>
        <v>0-50K</v>
      </c>
    </row>
    <row r="5372" spans="1:19" x14ac:dyDescent="0.3">
      <c r="A5372" t="s">
        <v>73</v>
      </c>
      <c r="B5372" t="s">
        <v>90</v>
      </c>
      <c r="C5372">
        <v>2009</v>
      </c>
      <c r="D5372" t="s">
        <v>63</v>
      </c>
      <c r="E5372" t="s">
        <v>21</v>
      </c>
      <c r="F5372">
        <v>1.9</v>
      </c>
      <c r="G5372">
        <v>378005</v>
      </c>
      <c r="H5372">
        <v>158</v>
      </c>
      <c r="I5372">
        <v>167</v>
      </c>
      <c r="J5372">
        <v>4</v>
      </c>
      <c r="K5372">
        <v>1</v>
      </c>
      <c r="L5372" t="s">
        <v>34</v>
      </c>
      <c r="M5372" t="s">
        <v>140</v>
      </c>
      <c r="N5372" t="s">
        <v>45</v>
      </c>
      <c r="O5372" t="s">
        <v>29</v>
      </c>
      <c r="P5372">
        <v>33</v>
      </c>
      <c r="Q5372" t="s">
        <v>30</v>
      </c>
      <c r="R5372">
        <v>500</v>
      </c>
      <c r="S5372" t="str">
        <f t="shared" si="83"/>
        <v>200K+</v>
      </c>
    </row>
    <row r="5373" spans="1:19" x14ac:dyDescent="0.3">
      <c r="A5373" t="s">
        <v>26</v>
      </c>
      <c r="B5373" t="s">
        <v>101</v>
      </c>
      <c r="C5373">
        <v>2021</v>
      </c>
      <c r="D5373" t="s">
        <v>20</v>
      </c>
      <c r="E5373" t="s">
        <v>21</v>
      </c>
      <c r="F5373">
        <v>2</v>
      </c>
      <c r="G5373">
        <v>39524</v>
      </c>
      <c r="H5373">
        <v>161</v>
      </c>
      <c r="I5373">
        <v>187</v>
      </c>
      <c r="J5373">
        <v>1</v>
      </c>
      <c r="K5373">
        <v>0</v>
      </c>
      <c r="L5373" t="s">
        <v>34</v>
      </c>
      <c r="M5373" t="s">
        <v>72</v>
      </c>
      <c r="N5373" t="s">
        <v>45</v>
      </c>
      <c r="O5373" t="s">
        <v>29</v>
      </c>
      <c r="P5373">
        <v>40</v>
      </c>
      <c r="Q5373" t="s">
        <v>88</v>
      </c>
      <c r="R5373">
        <v>12627</v>
      </c>
      <c r="S5373" t="str">
        <f t="shared" si="83"/>
        <v>0-50K</v>
      </c>
    </row>
    <row r="5374" spans="1:19" x14ac:dyDescent="0.3">
      <c r="A5374" t="s">
        <v>41</v>
      </c>
      <c r="B5374" t="s">
        <v>103</v>
      </c>
      <c r="C5374">
        <v>2007</v>
      </c>
      <c r="D5374" t="s">
        <v>20</v>
      </c>
      <c r="E5374" t="s">
        <v>21</v>
      </c>
      <c r="F5374">
        <v>3.1</v>
      </c>
      <c r="G5374">
        <v>163474</v>
      </c>
      <c r="H5374">
        <v>225</v>
      </c>
      <c r="I5374">
        <v>213</v>
      </c>
      <c r="J5374">
        <v>4</v>
      </c>
      <c r="K5374" t="s">
        <v>140</v>
      </c>
      <c r="L5374" t="s">
        <v>43</v>
      </c>
      <c r="M5374" t="s">
        <v>94</v>
      </c>
      <c r="N5374" t="s">
        <v>23</v>
      </c>
      <c r="O5374" t="s">
        <v>29</v>
      </c>
      <c r="P5374">
        <v>25</v>
      </c>
      <c r="Q5374" t="s">
        <v>48</v>
      </c>
      <c r="R5374">
        <v>500</v>
      </c>
      <c r="S5374" t="str">
        <f t="shared" si="83"/>
        <v>150K-200K</v>
      </c>
    </row>
    <row r="5375" spans="1:19" x14ac:dyDescent="0.3">
      <c r="A5375" t="s">
        <v>31</v>
      </c>
      <c r="B5375" t="s">
        <v>32</v>
      </c>
      <c r="C5375">
        <v>2024</v>
      </c>
      <c r="D5375" t="s">
        <v>20</v>
      </c>
      <c r="E5375" t="s">
        <v>21</v>
      </c>
      <c r="F5375">
        <v>2.5</v>
      </c>
      <c r="G5375">
        <v>1722</v>
      </c>
      <c r="H5375">
        <v>171</v>
      </c>
      <c r="I5375">
        <v>165</v>
      </c>
      <c r="J5375">
        <v>1</v>
      </c>
      <c r="K5375">
        <v>0</v>
      </c>
      <c r="L5375" t="s">
        <v>43</v>
      </c>
      <c r="M5375" t="s">
        <v>52</v>
      </c>
      <c r="N5375" t="s">
        <v>36</v>
      </c>
      <c r="O5375" t="s">
        <v>29</v>
      </c>
      <c r="P5375">
        <v>36</v>
      </c>
      <c r="Q5375" t="s">
        <v>30</v>
      </c>
      <c r="R5375">
        <v>27103</v>
      </c>
      <c r="S5375" t="str">
        <f t="shared" si="83"/>
        <v>0-50K</v>
      </c>
    </row>
    <row r="5376" spans="1:19" x14ac:dyDescent="0.3">
      <c r="A5376" t="s">
        <v>80</v>
      </c>
      <c r="B5376" t="s">
        <v>98</v>
      </c>
      <c r="C5376">
        <v>2021</v>
      </c>
      <c r="D5376" t="s">
        <v>63</v>
      </c>
      <c r="E5376" t="s">
        <v>21</v>
      </c>
      <c r="F5376">
        <v>2.2000000000000002</v>
      </c>
      <c r="G5376">
        <v>70378</v>
      </c>
      <c r="H5376">
        <v>163</v>
      </c>
      <c r="I5376">
        <v>162</v>
      </c>
      <c r="J5376">
        <v>1</v>
      </c>
      <c r="K5376">
        <v>0</v>
      </c>
      <c r="L5376" t="s">
        <v>43</v>
      </c>
      <c r="M5376" t="s">
        <v>59</v>
      </c>
      <c r="N5376" t="s">
        <v>23</v>
      </c>
      <c r="O5376" t="s">
        <v>24</v>
      </c>
      <c r="P5376">
        <v>36</v>
      </c>
      <c r="Q5376" t="s">
        <v>140</v>
      </c>
      <c r="R5376">
        <v>18000</v>
      </c>
      <c r="S5376" t="str">
        <f t="shared" si="83"/>
        <v>50K-100K</v>
      </c>
    </row>
    <row r="5377" spans="1:19" x14ac:dyDescent="0.3">
      <c r="A5377" t="s">
        <v>26</v>
      </c>
      <c r="B5377" t="s">
        <v>58</v>
      </c>
      <c r="C5377">
        <v>2009</v>
      </c>
      <c r="D5377" t="s">
        <v>20</v>
      </c>
      <c r="E5377" t="s">
        <v>21</v>
      </c>
      <c r="F5377">
        <v>2.5</v>
      </c>
      <c r="G5377">
        <v>114411</v>
      </c>
      <c r="H5377">
        <v>262</v>
      </c>
      <c r="I5377">
        <v>245</v>
      </c>
      <c r="J5377">
        <v>2</v>
      </c>
      <c r="K5377" t="s">
        <v>140</v>
      </c>
      <c r="L5377" t="s">
        <v>40</v>
      </c>
      <c r="M5377" t="s">
        <v>44</v>
      </c>
      <c r="N5377" t="s">
        <v>23</v>
      </c>
      <c r="O5377" t="s">
        <v>29</v>
      </c>
      <c r="P5377">
        <v>32</v>
      </c>
      <c r="Q5377" t="s">
        <v>48</v>
      </c>
      <c r="R5377">
        <v>2561</v>
      </c>
      <c r="S5377" t="str">
        <f t="shared" si="83"/>
        <v>100K-150K</v>
      </c>
    </row>
    <row r="5378" spans="1:19" x14ac:dyDescent="0.3">
      <c r="A5378" t="s">
        <v>26</v>
      </c>
      <c r="B5378" t="s">
        <v>58</v>
      </c>
      <c r="C5378">
        <v>2018</v>
      </c>
      <c r="D5378" t="s">
        <v>20</v>
      </c>
      <c r="E5378" t="s">
        <v>21</v>
      </c>
      <c r="F5378">
        <v>2.2999999999999998</v>
      </c>
      <c r="G5378">
        <v>114764</v>
      </c>
      <c r="H5378">
        <v>187</v>
      </c>
      <c r="I5378">
        <v>165</v>
      </c>
      <c r="J5378">
        <v>2</v>
      </c>
      <c r="K5378">
        <v>1</v>
      </c>
      <c r="L5378" t="s">
        <v>34</v>
      </c>
      <c r="M5378" t="s">
        <v>52</v>
      </c>
      <c r="N5378" t="s">
        <v>23</v>
      </c>
      <c r="O5378" t="s">
        <v>24</v>
      </c>
      <c r="P5378">
        <v>32</v>
      </c>
      <c r="Q5378" t="s">
        <v>48</v>
      </c>
      <c r="R5378">
        <v>11490</v>
      </c>
      <c r="S5378" t="str">
        <f t="shared" ref="S5378:S5441" si="84">IF(G5378&lt;=50000,"0-50K",IF(G5378&lt;=100000,"50K-100K",IF(G5378&lt;=150000,"100K-150K",IF(G5378&lt;=200000,"150K-200K","200K+"))))</f>
        <v>100K-150K</v>
      </c>
    </row>
    <row r="5379" spans="1:19" x14ac:dyDescent="0.3">
      <c r="A5379" t="s">
        <v>38</v>
      </c>
      <c r="B5379" t="s">
        <v>86</v>
      </c>
      <c r="C5379">
        <v>2019</v>
      </c>
      <c r="D5379" t="s">
        <v>20</v>
      </c>
      <c r="E5379" t="s">
        <v>21</v>
      </c>
      <c r="F5379">
        <v>3.4</v>
      </c>
      <c r="G5379">
        <v>34191</v>
      </c>
      <c r="H5379">
        <v>287</v>
      </c>
      <c r="I5379">
        <v>274</v>
      </c>
      <c r="J5379">
        <v>1</v>
      </c>
      <c r="K5379">
        <v>0</v>
      </c>
      <c r="L5379" t="s">
        <v>43</v>
      </c>
      <c r="M5379" t="s">
        <v>52</v>
      </c>
      <c r="N5379" t="s">
        <v>84</v>
      </c>
      <c r="O5379" t="s">
        <v>95</v>
      </c>
      <c r="P5379">
        <v>24</v>
      </c>
      <c r="Q5379" t="s">
        <v>140</v>
      </c>
      <c r="R5379">
        <v>21083</v>
      </c>
      <c r="S5379" t="str">
        <f t="shared" si="84"/>
        <v>0-50K</v>
      </c>
    </row>
    <row r="5380" spans="1:19" x14ac:dyDescent="0.3">
      <c r="A5380" t="s">
        <v>55</v>
      </c>
      <c r="B5380" t="s">
        <v>78</v>
      </c>
      <c r="C5380">
        <v>2006</v>
      </c>
      <c r="D5380" t="s">
        <v>20</v>
      </c>
      <c r="E5380" t="s">
        <v>67</v>
      </c>
      <c r="F5380">
        <v>2</v>
      </c>
      <c r="G5380">
        <v>346338</v>
      </c>
      <c r="H5380">
        <v>165</v>
      </c>
      <c r="I5380">
        <v>178</v>
      </c>
      <c r="J5380">
        <v>2</v>
      </c>
      <c r="K5380">
        <v>1</v>
      </c>
      <c r="L5380" t="s">
        <v>34</v>
      </c>
      <c r="M5380" t="s">
        <v>59</v>
      </c>
      <c r="N5380" t="s">
        <v>45</v>
      </c>
      <c r="O5380" t="s">
        <v>29</v>
      </c>
      <c r="P5380">
        <v>35</v>
      </c>
      <c r="Q5380" t="s">
        <v>64</v>
      </c>
      <c r="R5380">
        <v>500</v>
      </c>
      <c r="S5380" t="str">
        <f t="shared" si="84"/>
        <v>200K+</v>
      </c>
    </row>
    <row r="5381" spans="1:19" x14ac:dyDescent="0.3">
      <c r="A5381" t="s">
        <v>49</v>
      </c>
      <c r="B5381" t="s">
        <v>50</v>
      </c>
      <c r="C5381">
        <v>2024</v>
      </c>
      <c r="D5381" t="s">
        <v>20</v>
      </c>
      <c r="E5381" t="s">
        <v>21</v>
      </c>
      <c r="F5381">
        <v>2.2000000000000002</v>
      </c>
      <c r="G5381">
        <v>100</v>
      </c>
      <c r="H5381">
        <v>170</v>
      </c>
      <c r="I5381">
        <v>161</v>
      </c>
      <c r="J5381">
        <v>1</v>
      </c>
      <c r="K5381">
        <v>0</v>
      </c>
      <c r="L5381" t="s">
        <v>140</v>
      </c>
      <c r="M5381" t="s">
        <v>59</v>
      </c>
      <c r="N5381" t="s">
        <v>45</v>
      </c>
      <c r="O5381" t="s">
        <v>29</v>
      </c>
      <c r="P5381">
        <v>40</v>
      </c>
      <c r="Q5381" t="s">
        <v>48</v>
      </c>
      <c r="R5381">
        <v>18654</v>
      </c>
      <c r="S5381" t="str">
        <f t="shared" si="84"/>
        <v>0-50K</v>
      </c>
    </row>
    <row r="5382" spans="1:19" x14ac:dyDescent="0.3">
      <c r="A5382" t="s">
        <v>26</v>
      </c>
      <c r="B5382" t="s">
        <v>68</v>
      </c>
      <c r="C5382">
        <v>2015</v>
      </c>
      <c r="D5382" t="s">
        <v>20</v>
      </c>
      <c r="E5382" t="s">
        <v>21</v>
      </c>
      <c r="F5382">
        <v>1.9</v>
      </c>
      <c r="G5382">
        <v>78896</v>
      </c>
      <c r="H5382">
        <v>155</v>
      </c>
      <c r="I5382">
        <v>154</v>
      </c>
      <c r="J5382">
        <v>2</v>
      </c>
      <c r="K5382">
        <v>0</v>
      </c>
      <c r="L5382" t="s">
        <v>43</v>
      </c>
      <c r="M5382" t="s">
        <v>52</v>
      </c>
      <c r="N5382" t="s">
        <v>45</v>
      </c>
      <c r="O5382" t="s">
        <v>29</v>
      </c>
      <c r="P5382">
        <v>37</v>
      </c>
      <c r="Q5382" t="s">
        <v>48</v>
      </c>
      <c r="R5382">
        <v>7903</v>
      </c>
      <c r="S5382" t="str">
        <f t="shared" si="84"/>
        <v>50K-100K</v>
      </c>
    </row>
    <row r="5383" spans="1:19" x14ac:dyDescent="0.3">
      <c r="A5383" t="s">
        <v>41</v>
      </c>
      <c r="B5383" t="s">
        <v>96</v>
      </c>
      <c r="C5383">
        <v>2018</v>
      </c>
      <c r="D5383" t="s">
        <v>33</v>
      </c>
      <c r="E5383" t="s">
        <v>140</v>
      </c>
      <c r="F5383">
        <v>2.5</v>
      </c>
      <c r="G5383">
        <v>79159</v>
      </c>
      <c r="H5383">
        <v>194</v>
      </c>
      <c r="I5383">
        <v>172</v>
      </c>
      <c r="J5383">
        <v>2</v>
      </c>
      <c r="K5383">
        <v>0</v>
      </c>
      <c r="L5383" t="s">
        <v>40</v>
      </c>
      <c r="M5383" t="s">
        <v>94</v>
      </c>
      <c r="N5383" t="s">
        <v>45</v>
      </c>
      <c r="O5383" t="s">
        <v>29</v>
      </c>
      <c r="P5383">
        <v>41</v>
      </c>
      <c r="Q5383" t="s">
        <v>46</v>
      </c>
      <c r="R5383">
        <v>7471</v>
      </c>
      <c r="S5383" t="str">
        <f t="shared" si="84"/>
        <v>50K-100K</v>
      </c>
    </row>
    <row r="5384" spans="1:19" x14ac:dyDescent="0.3">
      <c r="A5384" t="s">
        <v>49</v>
      </c>
      <c r="B5384" t="s">
        <v>100</v>
      </c>
      <c r="C5384">
        <v>2020</v>
      </c>
      <c r="D5384" t="s">
        <v>20</v>
      </c>
      <c r="E5384" t="s">
        <v>21</v>
      </c>
      <c r="F5384">
        <v>2.5</v>
      </c>
      <c r="G5384">
        <v>90030</v>
      </c>
      <c r="H5384">
        <v>187</v>
      </c>
      <c r="I5384">
        <v>140</v>
      </c>
      <c r="J5384">
        <v>1</v>
      </c>
      <c r="K5384">
        <v>0</v>
      </c>
      <c r="L5384" t="s">
        <v>34</v>
      </c>
      <c r="M5384" t="s">
        <v>140</v>
      </c>
      <c r="N5384" t="s">
        <v>45</v>
      </c>
      <c r="O5384" t="s">
        <v>29</v>
      </c>
      <c r="P5384">
        <v>37</v>
      </c>
      <c r="Q5384" t="s">
        <v>140</v>
      </c>
      <c r="R5384">
        <v>13685</v>
      </c>
      <c r="S5384" t="str">
        <f t="shared" si="84"/>
        <v>50K-100K</v>
      </c>
    </row>
    <row r="5385" spans="1:19" x14ac:dyDescent="0.3">
      <c r="A5385" t="s">
        <v>38</v>
      </c>
      <c r="B5385" t="s">
        <v>39</v>
      </c>
      <c r="C5385">
        <v>2008</v>
      </c>
      <c r="D5385" t="s">
        <v>63</v>
      </c>
      <c r="E5385" t="s">
        <v>140</v>
      </c>
      <c r="F5385">
        <v>2.9</v>
      </c>
      <c r="G5385">
        <v>120711</v>
      </c>
      <c r="H5385">
        <v>224</v>
      </c>
      <c r="I5385">
        <v>220</v>
      </c>
      <c r="J5385">
        <v>2</v>
      </c>
      <c r="K5385">
        <v>1</v>
      </c>
      <c r="L5385" t="s">
        <v>140</v>
      </c>
      <c r="M5385" t="s">
        <v>94</v>
      </c>
      <c r="N5385" t="s">
        <v>23</v>
      </c>
      <c r="O5385" t="s">
        <v>24</v>
      </c>
      <c r="P5385">
        <v>29</v>
      </c>
      <c r="Q5385" t="s">
        <v>37</v>
      </c>
      <c r="R5385">
        <v>6074</v>
      </c>
      <c r="S5385" t="str">
        <f t="shared" si="84"/>
        <v>100K-150K</v>
      </c>
    </row>
    <row r="5386" spans="1:19" x14ac:dyDescent="0.3">
      <c r="A5386" t="s">
        <v>73</v>
      </c>
      <c r="B5386" t="s">
        <v>97</v>
      </c>
      <c r="C5386">
        <v>2009</v>
      </c>
      <c r="D5386" t="s">
        <v>20</v>
      </c>
      <c r="E5386" t="s">
        <v>67</v>
      </c>
      <c r="F5386">
        <v>2.2000000000000002</v>
      </c>
      <c r="G5386">
        <v>186965</v>
      </c>
      <c r="H5386">
        <v>179</v>
      </c>
      <c r="I5386">
        <v>165</v>
      </c>
      <c r="J5386">
        <v>4</v>
      </c>
      <c r="K5386">
        <v>1</v>
      </c>
      <c r="L5386" t="s">
        <v>43</v>
      </c>
      <c r="M5386" t="s">
        <v>140</v>
      </c>
      <c r="N5386" t="s">
        <v>45</v>
      </c>
      <c r="O5386" t="s">
        <v>24</v>
      </c>
      <c r="P5386">
        <v>34</v>
      </c>
      <c r="Q5386" t="s">
        <v>88</v>
      </c>
      <c r="R5386">
        <v>8102</v>
      </c>
      <c r="S5386" t="str">
        <f t="shared" si="84"/>
        <v>150K-200K</v>
      </c>
    </row>
    <row r="5387" spans="1:19" x14ac:dyDescent="0.3">
      <c r="A5387" t="s">
        <v>41</v>
      </c>
      <c r="B5387" t="s">
        <v>62</v>
      </c>
      <c r="C5387">
        <v>2012</v>
      </c>
      <c r="D5387" t="s">
        <v>20</v>
      </c>
      <c r="E5387" t="s">
        <v>21</v>
      </c>
      <c r="F5387">
        <v>2.5</v>
      </c>
      <c r="G5387">
        <v>72364</v>
      </c>
      <c r="H5387">
        <v>200</v>
      </c>
      <c r="I5387">
        <v>189</v>
      </c>
      <c r="J5387">
        <v>2</v>
      </c>
      <c r="K5387">
        <v>0</v>
      </c>
      <c r="L5387" t="s">
        <v>40</v>
      </c>
      <c r="M5387" t="s">
        <v>35</v>
      </c>
      <c r="N5387" t="s">
        <v>23</v>
      </c>
      <c r="O5387" t="s">
        <v>29</v>
      </c>
      <c r="P5387">
        <v>25</v>
      </c>
      <c r="Q5387" t="s">
        <v>64</v>
      </c>
      <c r="R5387">
        <v>5224</v>
      </c>
      <c r="S5387" t="str">
        <f t="shared" si="84"/>
        <v>50K-100K</v>
      </c>
    </row>
    <row r="5388" spans="1:19" x14ac:dyDescent="0.3">
      <c r="A5388" t="s">
        <v>73</v>
      </c>
      <c r="B5388" t="s">
        <v>74</v>
      </c>
      <c r="C5388">
        <v>2012</v>
      </c>
      <c r="D5388" t="s">
        <v>20</v>
      </c>
      <c r="E5388" t="s">
        <v>21</v>
      </c>
      <c r="F5388">
        <v>2.7</v>
      </c>
      <c r="G5388">
        <v>184688</v>
      </c>
      <c r="H5388">
        <v>205</v>
      </c>
      <c r="I5388">
        <v>194</v>
      </c>
      <c r="J5388">
        <v>3</v>
      </c>
      <c r="K5388" t="s">
        <v>140</v>
      </c>
      <c r="L5388" t="s">
        <v>34</v>
      </c>
      <c r="M5388" t="s">
        <v>52</v>
      </c>
      <c r="N5388" t="s">
        <v>23</v>
      </c>
      <c r="O5388" t="s">
        <v>24</v>
      </c>
      <c r="P5388">
        <v>28</v>
      </c>
      <c r="Q5388" t="s">
        <v>140</v>
      </c>
      <c r="R5388">
        <v>9673</v>
      </c>
      <c r="S5388" t="str">
        <f t="shared" si="84"/>
        <v>150K-200K</v>
      </c>
    </row>
    <row r="5389" spans="1:19" x14ac:dyDescent="0.3">
      <c r="A5389" t="s">
        <v>26</v>
      </c>
      <c r="B5389" t="s">
        <v>58</v>
      </c>
      <c r="C5389">
        <v>2016</v>
      </c>
      <c r="D5389" t="s">
        <v>20</v>
      </c>
      <c r="E5389" t="s">
        <v>140</v>
      </c>
      <c r="F5389">
        <v>3.1</v>
      </c>
      <c r="G5389">
        <v>164020</v>
      </c>
      <c r="H5389">
        <v>224</v>
      </c>
      <c r="I5389">
        <v>187</v>
      </c>
      <c r="J5389">
        <v>1</v>
      </c>
      <c r="K5389">
        <v>1</v>
      </c>
      <c r="L5389" t="s">
        <v>43</v>
      </c>
      <c r="M5389" t="s">
        <v>72</v>
      </c>
      <c r="N5389" t="s">
        <v>23</v>
      </c>
      <c r="O5389" t="s">
        <v>60</v>
      </c>
      <c r="P5389">
        <v>29</v>
      </c>
      <c r="Q5389" t="s">
        <v>64</v>
      </c>
      <c r="R5389">
        <v>6907</v>
      </c>
      <c r="S5389" t="str">
        <f t="shared" si="84"/>
        <v>150K-200K</v>
      </c>
    </row>
    <row r="5390" spans="1:19" x14ac:dyDescent="0.3">
      <c r="A5390" t="s">
        <v>26</v>
      </c>
      <c r="B5390" t="s">
        <v>101</v>
      </c>
      <c r="C5390">
        <v>2012</v>
      </c>
      <c r="D5390" t="s">
        <v>20</v>
      </c>
      <c r="E5390" t="s">
        <v>21</v>
      </c>
      <c r="F5390">
        <v>2.5</v>
      </c>
      <c r="G5390">
        <v>60137</v>
      </c>
      <c r="H5390">
        <v>160</v>
      </c>
      <c r="I5390">
        <v>177</v>
      </c>
      <c r="J5390">
        <v>3</v>
      </c>
      <c r="K5390">
        <v>1</v>
      </c>
      <c r="L5390" t="s">
        <v>43</v>
      </c>
      <c r="M5390" t="s">
        <v>52</v>
      </c>
      <c r="N5390" t="s">
        <v>45</v>
      </c>
      <c r="O5390" t="s">
        <v>29</v>
      </c>
      <c r="P5390">
        <v>32</v>
      </c>
      <c r="Q5390" t="s">
        <v>140</v>
      </c>
      <c r="R5390">
        <v>3514</v>
      </c>
      <c r="S5390" t="str">
        <f t="shared" si="84"/>
        <v>50K-100K</v>
      </c>
    </row>
    <row r="5391" spans="1:19" x14ac:dyDescent="0.3">
      <c r="A5391" t="s">
        <v>73</v>
      </c>
      <c r="B5391" t="s">
        <v>90</v>
      </c>
      <c r="C5391">
        <v>2011</v>
      </c>
      <c r="D5391" t="s">
        <v>20</v>
      </c>
      <c r="E5391" t="s">
        <v>21</v>
      </c>
      <c r="F5391">
        <v>2.4</v>
      </c>
      <c r="G5391">
        <v>199367</v>
      </c>
      <c r="H5391">
        <v>187</v>
      </c>
      <c r="I5391">
        <v>171</v>
      </c>
      <c r="J5391">
        <v>3</v>
      </c>
      <c r="K5391">
        <v>1</v>
      </c>
      <c r="L5391" t="s">
        <v>34</v>
      </c>
      <c r="M5391" t="s">
        <v>28</v>
      </c>
      <c r="N5391" t="s">
        <v>45</v>
      </c>
      <c r="O5391" t="s">
        <v>29</v>
      </c>
      <c r="P5391">
        <v>30</v>
      </c>
      <c r="Q5391" t="s">
        <v>140</v>
      </c>
      <c r="R5391">
        <v>2655</v>
      </c>
      <c r="S5391" t="str">
        <f t="shared" si="84"/>
        <v>150K-200K</v>
      </c>
    </row>
    <row r="5392" spans="1:19" x14ac:dyDescent="0.3">
      <c r="A5392" t="s">
        <v>18</v>
      </c>
      <c r="B5392" t="s">
        <v>66</v>
      </c>
      <c r="C5392">
        <v>2019</v>
      </c>
      <c r="D5392" t="s">
        <v>20</v>
      </c>
      <c r="E5392" t="s">
        <v>21</v>
      </c>
      <c r="F5392">
        <v>3.2</v>
      </c>
      <c r="G5392">
        <v>60908</v>
      </c>
      <c r="H5392">
        <v>231</v>
      </c>
      <c r="I5392">
        <v>228</v>
      </c>
      <c r="J5392">
        <v>1</v>
      </c>
      <c r="K5392">
        <v>1</v>
      </c>
      <c r="L5392" t="s">
        <v>43</v>
      </c>
      <c r="M5392" t="s">
        <v>35</v>
      </c>
      <c r="N5392" t="s">
        <v>23</v>
      </c>
      <c r="O5392" t="s">
        <v>29</v>
      </c>
      <c r="P5392">
        <v>27</v>
      </c>
      <c r="Q5392" t="s">
        <v>91</v>
      </c>
      <c r="R5392">
        <v>27071</v>
      </c>
      <c r="S5392" t="str">
        <f t="shared" si="84"/>
        <v>50K-100K</v>
      </c>
    </row>
    <row r="5393" spans="1:19" x14ac:dyDescent="0.3">
      <c r="A5393" t="s">
        <v>38</v>
      </c>
      <c r="B5393" t="s">
        <v>89</v>
      </c>
      <c r="C5393">
        <v>2020</v>
      </c>
      <c r="D5393" t="s">
        <v>65</v>
      </c>
      <c r="E5393" t="s">
        <v>21</v>
      </c>
      <c r="F5393">
        <v>2.5</v>
      </c>
      <c r="G5393">
        <v>44591</v>
      </c>
      <c r="H5393">
        <v>353</v>
      </c>
      <c r="I5393">
        <v>388</v>
      </c>
      <c r="J5393">
        <v>3</v>
      </c>
      <c r="K5393" t="s">
        <v>140</v>
      </c>
      <c r="L5393" t="s">
        <v>43</v>
      </c>
      <c r="M5393" t="s">
        <v>59</v>
      </c>
      <c r="N5393" t="s">
        <v>45</v>
      </c>
      <c r="O5393" t="s">
        <v>29</v>
      </c>
      <c r="P5393">
        <v>101</v>
      </c>
      <c r="Q5393" t="s">
        <v>30</v>
      </c>
      <c r="R5393">
        <v>10818</v>
      </c>
      <c r="S5393" t="str">
        <f t="shared" si="84"/>
        <v>0-50K</v>
      </c>
    </row>
    <row r="5394" spans="1:19" x14ac:dyDescent="0.3">
      <c r="A5394" t="s">
        <v>49</v>
      </c>
      <c r="B5394" t="s">
        <v>100</v>
      </c>
      <c r="C5394">
        <v>2015</v>
      </c>
      <c r="D5394" t="s">
        <v>65</v>
      </c>
      <c r="E5394" t="s">
        <v>21</v>
      </c>
      <c r="F5394">
        <v>0</v>
      </c>
      <c r="G5394">
        <v>139030</v>
      </c>
      <c r="H5394">
        <v>325</v>
      </c>
      <c r="I5394">
        <v>357</v>
      </c>
      <c r="J5394">
        <v>2</v>
      </c>
      <c r="K5394">
        <v>1</v>
      </c>
      <c r="L5394" t="s">
        <v>43</v>
      </c>
      <c r="M5394" t="s">
        <v>22</v>
      </c>
      <c r="N5394" t="s">
        <v>45</v>
      </c>
      <c r="O5394" t="s">
        <v>24</v>
      </c>
      <c r="P5394">
        <v>94</v>
      </c>
      <c r="Q5394" t="s">
        <v>76</v>
      </c>
      <c r="R5394">
        <v>3928</v>
      </c>
      <c r="S5394" t="str">
        <f t="shared" si="84"/>
        <v>100K-150K</v>
      </c>
    </row>
    <row r="5395" spans="1:19" x14ac:dyDescent="0.3">
      <c r="A5395" t="s">
        <v>18</v>
      </c>
      <c r="B5395" t="s">
        <v>66</v>
      </c>
      <c r="C5395">
        <v>2016</v>
      </c>
      <c r="D5395" t="s">
        <v>20</v>
      </c>
      <c r="E5395" t="s">
        <v>21</v>
      </c>
      <c r="F5395">
        <v>3.3</v>
      </c>
      <c r="G5395">
        <v>103467</v>
      </c>
      <c r="H5395">
        <v>254</v>
      </c>
      <c r="I5395">
        <v>236</v>
      </c>
      <c r="J5395">
        <v>2</v>
      </c>
      <c r="K5395">
        <v>1</v>
      </c>
      <c r="L5395" t="s">
        <v>40</v>
      </c>
      <c r="M5395" t="s">
        <v>94</v>
      </c>
      <c r="N5395" t="s">
        <v>23</v>
      </c>
      <c r="O5395" t="s">
        <v>29</v>
      </c>
      <c r="P5395">
        <v>22</v>
      </c>
      <c r="Q5395" t="s">
        <v>88</v>
      </c>
      <c r="R5395">
        <v>13961</v>
      </c>
      <c r="S5395" t="str">
        <f t="shared" si="84"/>
        <v>100K-150K</v>
      </c>
    </row>
    <row r="5396" spans="1:19" x14ac:dyDescent="0.3">
      <c r="A5396" t="s">
        <v>41</v>
      </c>
      <c r="B5396" t="s">
        <v>42</v>
      </c>
      <c r="C5396">
        <v>2023</v>
      </c>
      <c r="D5396" t="s">
        <v>20</v>
      </c>
      <c r="E5396" t="s">
        <v>21</v>
      </c>
      <c r="F5396">
        <v>2.2000000000000002</v>
      </c>
      <c r="G5396">
        <v>100</v>
      </c>
      <c r="H5396">
        <v>183</v>
      </c>
      <c r="I5396">
        <v>160</v>
      </c>
      <c r="J5396">
        <v>1</v>
      </c>
      <c r="K5396">
        <v>0</v>
      </c>
      <c r="L5396" t="s">
        <v>43</v>
      </c>
      <c r="M5396" t="s">
        <v>35</v>
      </c>
      <c r="N5396" t="s">
        <v>45</v>
      </c>
      <c r="O5396" t="s">
        <v>29</v>
      </c>
      <c r="P5396">
        <v>37</v>
      </c>
      <c r="Q5396" t="s">
        <v>46</v>
      </c>
      <c r="R5396">
        <v>25144</v>
      </c>
      <c r="S5396" t="str">
        <f t="shared" si="84"/>
        <v>0-50K</v>
      </c>
    </row>
    <row r="5397" spans="1:19" x14ac:dyDescent="0.3">
      <c r="A5397" t="s">
        <v>38</v>
      </c>
      <c r="B5397" t="s">
        <v>86</v>
      </c>
      <c r="C5397">
        <v>2018</v>
      </c>
      <c r="D5397" t="s">
        <v>20</v>
      </c>
      <c r="E5397" t="s">
        <v>21</v>
      </c>
      <c r="F5397">
        <v>2.5</v>
      </c>
      <c r="G5397">
        <v>67917</v>
      </c>
      <c r="H5397">
        <v>187</v>
      </c>
      <c r="I5397">
        <v>187</v>
      </c>
      <c r="J5397">
        <v>3</v>
      </c>
      <c r="K5397">
        <v>0</v>
      </c>
      <c r="L5397" t="s">
        <v>43</v>
      </c>
      <c r="M5397" t="s">
        <v>35</v>
      </c>
      <c r="N5397" t="s">
        <v>84</v>
      </c>
      <c r="O5397" t="s">
        <v>60</v>
      </c>
      <c r="P5397">
        <v>21</v>
      </c>
      <c r="Q5397" t="s">
        <v>140</v>
      </c>
      <c r="R5397">
        <v>16093</v>
      </c>
      <c r="S5397" t="str">
        <f t="shared" si="84"/>
        <v>50K-100K</v>
      </c>
    </row>
    <row r="5398" spans="1:19" x14ac:dyDescent="0.3">
      <c r="A5398" t="s">
        <v>73</v>
      </c>
      <c r="B5398" t="s">
        <v>97</v>
      </c>
      <c r="C5398">
        <v>2014</v>
      </c>
      <c r="D5398" t="s">
        <v>20</v>
      </c>
      <c r="E5398" t="s">
        <v>21</v>
      </c>
      <c r="F5398">
        <v>2.5</v>
      </c>
      <c r="G5398">
        <v>145008</v>
      </c>
      <c r="H5398">
        <v>173</v>
      </c>
      <c r="I5398">
        <v>151</v>
      </c>
      <c r="J5398">
        <v>3</v>
      </c>
      <c r="K5398">
        <v>1</v>
      </c>
      <c r="L5398" t="s">
        <v>43</v>
      </c>
      <c r="M5398" t="s">
        <v>35</v>
      </c>
      <c r="N5398" t="s">
        <v>45</v>
      </c>
      <c r="O5398" t="s">
        <v>29</v>
      </c>
      <c r="P5398">
        <v>34</v>
      </c>
      <c r="Q5398" t="s">
        <v>25</v>
      </c>
      <c r="R5398">
        <v>14723</v>
      </c>
      <c r="S5398" t="str">
        <f t="shared" si="84"/>
        <v>100K-150K</v>
      </c>
    </row>
    <row r="5399" spans="1:19" x14ac:dyDescent="0.3">
      <c r="A5399" t="s">
        <v>41</v>
      </c>
      <c r="B5399" t="s">
        <v>62</v>
      </c>
      <c r="C5399">
        <v>2020</v>
      </c>
      <c r="D5399" t="s">
        <v>20</v>
      </c>
      <c r="E5399" t="s">
        <v>21</v>
      </c>
      <c r="F5399">
        <v>2.4</v>
      </c>
      <c r="G5399">
        <v>53168</v>
      </c>
      <c r="H5399">
        <v>202</v>
      </c>
      <c r="I5399">
        <v>187</v>
      </c>
      <c r="J5399">
        <v>1</v>
      </c>
      <c r="K5399">
        <v>0</v>
      </c>
      <c r="L5399" t="s">
        <v>43</v>
      </c>
      <c r="M5399" t="s">
        <v>59</v>
      </c>
      <c r="N5399" t="s">
        <v>23</v>
      </c>
      <c r="O5399" t="s">
        <v>24</v>
      </c>
      <c r="P5399">
        <v>29</v>
      </c>
      <c r="Q5399" t="s">
        <v>76</v>
      </c>
      <c r="R5399">
        <v>18024</v>
      </c>
      <c r="S5399" t="str">
        <f t="shared" si="84"/>
        <v>50K-100K</v>
      </c>
    </row>
    <row r="5400" spans="1:19" x14ac:dyDescent="0.3">
      <c r="A5400" t="s">
        <v>49</v>
      </c>
      <c r="B5400" t="s">
        <v>50</v>
      </c>
      <c r="C5400">
        <v>2017</v>
      </c>
      <c r="D5400" t="s">
        <v>20</v>
      </c>
      <c r="E5400" t="s">
        <v>21</v>
      </c>
      <c r="F5400">
        <v>2.2000000000000002</v>
      </c>
      <c r="G5400">
        <v>98542</v>
      </c>
      <c r="H5400">
        <v>174</v>
      </c>
      <c r="I5400">
        <v>178</v>
      </c>
      <c r="J5400">
        <v>2</v>
      </c>
      <c r="K5400">
        <v>0</v>
      </c>
      <c r="L5400" t="s">
        <v>34</v>
      </c>
      <c r="M5400" t="s">
        <v>28</v>
      </c>
      <c r="N5400" t="s">
        <v>45</v>
      </c>
      <c r="O5400" t="s">
        <v>24</v>
      </c>
      <c r="P5400">
        <v>36</v>
      </c>
      <c r="Q5400" t="s">
        <v>30</v>
      </c>
      <c r="R5400">
        <v>6308</v>
      </c>
      <c r="S5400" t="str">
        <f t="shared" si="84"/>
        <v>50K-100K</v>
      </c>
    </row>
    <row r="5401" spans="1:19" x14ac:dyDescent="0.3">
      <c r="A5401" t="s">
        <v>53</v>
      </c>
      <c r="B5401" t="s">
        <v>79</v>
      </c>
      <c r="C5401">
        <v>2014</v>
      </c>
      <c r="D5401" t="s">
        <v>20</v>
      </c>
      <c r="E5401" t="s">
        <v>21</v>
      </c>
      <c r="F5401">
        <v>2.5</v>
      </c>
      <c r="G5401">
        <v>168696</v>
      </c>
      <c r="H5401">
        <v>160</v>
      </c>
      <c r="I5401">
        <v>178</v>
      </c>
      <c r="J5401">
        <v>2</v>
      </c>
      <c r="K5401">
        <v>1</v>
      </c>
      <c r="L5401" t="s">
        <v>43</v>
      </c>
      <c r="M5401" t="s">
        <v>59</v>
      </c>
      <c r="N5401" t="s">
        <v>45</v>
      </c>
      <c r="O5401" t="s">
        <v>29</v>
      </c>
      <c r="P5401">
        <v>37</v>
      </c>
      <c r="Q5401" t="s">
        <v>64</v>
      </c>
      <c r="R5401">
        <v>11947</v>
      </c>
      <c r="S5401" t="str">
        <f t="shared" si="84"/>
        <v>150K-200K</v>
      </c>
    </row>
    <row r="5402" spans="1:19" x14ac:dyDescent="0.3">
      <c r="A5402" t="s">
        <v>41</v>
      </c>
      <c r="B5402" t="s">
        <v>96</v>
      </c>
      <c r="C5402">
        <v>2018</v>
      </c>
      <c r="D5402" t="s">
        <v>63</v>
      </c>
      <c r="E5402" t="s">
        <v>21</v>
      </c>
      <c r="F5402">
        <v>1.8</v>
      </c>
      <c r="G5402">
        <v>97791</v>
      </c>
      <c r="H5402">
        <v>163</v>
      </c>
      <c r="I5402">
        <v>153</v>
      </c>
      <c r="J5402">
        <v>2</v>
      </c>
      <c r="K5402">
        <v>1</v>
      </c>
      <c r="L5402" t="s">
        <v>43</v>
      </c>
      <c r="M5402" t="s">
        <v>59</v>
      </c>
      <c r="N5402" t="s">
        <v>45</v>
      </c>
      <c r="O5402" t="s">
        <v>29</v>
      </c>
      <c r="P5402">
        <v>39</v>
      </c>
      <c r="Q5402" t="s">
        <v>25</v>
      </c>
      <c r="R5402">
        <v>6366</v>
      </c>
      <c r="S5402" t="str">
        <f t="shared" si="84"/>
        <v>50K-100K</v>
      </c>
    </row>
    <row r="5403" spans="1:19" x14ac:dyDescent="0.3">
      <c r="A5403" t="s">
        <v>55</v>
      </c>
      <c r="B5403" t="s">
        <v>75</v>
      </c>
      <c r="C5403">
        <v>2005</v>
      </c>
      <c r="D5403" t="s">
        <v>20</v>
      </c>
      <c r="E5403" t="s">
        <v>140</v>
      </c>
      <c r="F5403">
        <v>2.4</v>
      </c>
      <c r="G5403">
        <v>247278</v>
      </c>
      <c r="H5403">
        <v>203</v>
      </c>
      <c r="I5403">
        <v>184</v>
      </c>
      <c r="J5403">
        <v>5</v>
      </c>
      <c r="K5403">
        <v>0</v>
      </c>
      <c r="L5403" t="s">
        <v>34</v>
      </c>
      <c r="M5403" t="s">
        <v>22</v>
      </c>
      <c r="N5403" t="s">
        <v>45</v>
      </c>
      <c r="O5403" t="s">
        <v>29</v>
      </c>
      <c r="P5403">
        <v>34</v>
      </c>
      <c r="Q5403" t="s">
        <v>46</v>
      </c>
      <c r="R5403">
        <v>500</v>
      </c>
      <c r="S5403" t="str">
        <f t="shared" si="84"/>
        <v>200K+</v>
      </c>
    </row>
    <row r="5404" spans="1:19" x14ac:dyDescent="0.3">
      <c r="A5404" t="s">
        <v>73</v>
      </c>
      <c r="B5404" t="s">
        <v>97</v>
      </c>
      <c r="C5404">
        <v>2011</v>
      </c>
      <c r="D5404" t="s">
        <v>20</v>
      </c>
      <c r="E5404" t="s">
        <v>21</v>
      </c>
      <c r="F5404">
        <v>2.5</v>
      </c>
      <c r="G5404">
        <v>104841</v>
      </c>
      <c r="H5404">
        <v>184</v>
      </c>
      <c r="I5404">
        <v>171</v>
      </c>
      <c r="J5404">
        <v>3</v>
      </c>
      <c r="K5404">
        <v>0</v>
      </c>
      <c r="L5404" t="s">
        <v>40</v>
      </c>
      <c r="M5404" t="s">
        <v>140</v>
      </c>
      <c r="N5404" t="s">
        <v>45</v>
      </c>
      <c r="O5404" t="s">
        <v>29</v>
      </c>
      <c r="P5404">
        <v>34</v>
      </c>
      <c r="Q5404" t="s">
        <v>64</v>
      </c>
      <c r="R5404">
        <v>11934</v>
      </c>
      <c r="S5404" t="str">
        <f t="shared" si="84"/>
        <v>100K-150K</v>
      </c>
    </row>
    <row r="5405" spans="1:19" x14ac:dyDescent="0.3">
      <c r="A5405" t="s">
        <v>26</v>
      </c>
      <c r="B5405" t="s">
        <v>58</v>
      </c>
      <c r="C5405">
        <v>2009</v>
      </c>
      <c r="D5405" t="s">
        <v>33</v>
      </c>
      <c r="E5405" t="s">
        <v>21</v>
      </c>
      <c r="F5405">
        <v>2.2999999999999998</v>
      </c>
      <c r="G5405">
        <v>17577</v>
      </c>
      <c r="H5405">
        <v>185</v>
      </c>
      <c r="I5405">
        <v>186</v>
      </c>
      <c r="J5405">
        <v>5</v>
      </c>
      <c r="K5405">
        <v>0</v>
      </c>
      <c r="L5405" t="s">
        <v>40</v>
      </c>
      <c r="M5405" t="s">
        <v>59</v>
      </c>
      <c r="N5405" t="s">
        <v>23</v>
      </c>
      <c r="O5405" t="s">
        <v>29</v>
      </c>
      <c r="P5405">
        <v>32</v>
      </c>
      <c r="Q5405" t="s">
        <v>88</v>
      </c>
      <c r="R5405">
        <v>7434</v>
      </c>
      <c r="S5405" t="str">
        <f t="shared" si="84"/>
        <v>0-50K</v>
      </c>
    </row>
    <row r="5406" spans="1:19" x14ac:dyDescent="0.3">
      <c r="A5406" t="s">
        <v>73</v>
      </c>
      <c r="B5406" t="s">
        <v>74</v>
      </c>
      <c r="C5406">
        <v>2023</v>
      </c>
      <c r="D5406" t="s">
        <v>33</v>
      </c>
      <c r="E5406" t="s">
        <v>21</v>
      </c>
      <c r="F5406">
        <v>2.6</v>
      </c>
      <c r="G5406">
        <v>10624</v>
      </c>
      <c r="H5406">
        <v>190</v>
      </c>
      <c r="I5406">
        <v>187</v>
      </c>
      <c r="J5406">
        <v>1</v>
      </c>
      <c r="K5406" t="s">
        <v>140</v>
      </c>
      <c r="L5406" t="s">
        <v>43</v>
      </c>
      <c r="M5406" t="s">
        <v>52</v>
      </c>
      <c r="N5406" t="s">
        <v>23</v>
      </c>
      <c r="O5406" t="s">
        <v>29</v>
      </c>
      <c r="P5406">
        <v>36</v>
      </c>
      <c r="Q5406" t="s">
        <v>64</v>
      </c>
      <c r="R5406">
        <v>56102</v>
      </c>
      <c r="S5406" t="str">
        <f t="shared" si="84"/>
        <v>0-50K</v>
      </c>
    </row>
    <row r="5407" spans="1:19" x14ac:dyDescent="0.3">
      <c r="A5407" t="s">
        <v>38</v>
      </c>
      <c r="B5407" t="s">
        <v>39</v>
      </c>
      <c r="C5407">
        <v>2008</v>
      </c>
      <c r="D5407" t="s">
        <v>20</v>
      </c>
      <c r="E5407" t="s">
        <v>21</v>
      </c>
      <c r="F5407">
        <v>2.1</v>
      </c>
      <c r="G5407">
        <v>220631</v>
      </c>
      <c r="H5407">
        <v>156</v>
      </c>
      <c r="I5407">
        <v>141</v>
      </c>
      <c r="J5407">
        <v>4</v>
      </c>
      <c r="K5407">
        <v>0</v>
      </c>
      <c r="L5407" t="s">
        <v>43</v>
      </c>
      <c r="M5407" t="s">
        <v>140</v>
      </c>
      <c r="N5407" t="s">
        <v>23</v>
      </c>
      <c r="O5407" t="s">
        <v>24</v>
      </c>
      <c r="P5407">
        <v>36</v>
      </c>
      <c r="Q5407" t="s">
        <v>25</v>
      </c>
      <c r="R5407">
        <v>2018</v>
      </c>
      <c r="S5407" t="str">
        <f t="shared" si="84"/>
        <v>200K+</v>
      </c>
    </row>
    <row r="5408" spans="1:19" x14ac:dyDescent="0.3">
      <c r="A5408" t="s">
        <v>73</v>
      </c>
      <c r="B5408" t="s">
        <v>74</v>
      </c>
      <c r="C5408">
        <v>2011</v>
      </c>
      <c r="D5408" t="s">
        <v>20</v>
      </c>
      <c r="E5408" t="s">
        <v>21</v>
      </c>
      <c r="F5408">
        <v>2</v>
      </c>
      <c r="G5408">
        <v>45652</v>
      </c>
      <c r="H5408">
        <v>166</v>
      </c>
      <c r="I5408">
        <v>164</v>
      </c>
      <c r="J5408">
        <v>3</v>
      </c>
      <c r="K5408">
        <v>1</v>
      </c>
      <c r="L5408" t="s">
        <v>140</v>
      </c>
      <c r="M5408" t="s">
        <v>94</v>
      </c>
      <c r="N5408" t="s">
        <v>23</v>
      </c>
      <c r="O5408" t="s">
        <v>24</v>
      </c>
      <c r="P5408">
        <v>35</v>
      </c>
      <c r="Q5408" t="s">
        <v>64</v>
      </c>
      <c r="R5408">
        <v>13763</v>
      </c>
      <c r="S5408" t="str">
        <f t="shared" si="84"/>
        <v>0-50K</v>
      </c>
    </row>
    <row r="5409" spans="1:19" x14ac:dyDescent="0.3">
      <c r="A5409" t="s">
        <v>41</v>
      </c>
      <c r="B5409" t="s">
        <v>103</v>
      </c>
      <c r="C5409">
        <v>2012</v>
      </c>
      <c r="D5409" t="s">
        <v>63</v>
      </c>
      <c r="E5409" t="s">
        <v>140</v>
      </c>
      <c r="F5409">
        <v>3.4</v>
      </c>
      <c r="G5409">
        <v>236021</v>
      </c>
      <c r="H5409">
        <v>257</v>
      </c>
      <c r="I5409">
        <v>236</v>
      </c>
      <c r="J5409">
        <v>3</v>
      </c>
      <c r="K5409">
        <v>1</v>
      </c>
      <c r="L5409" t="s">
        <v>140</v>
      </c>
      <c r="M5409" t="s">
        <v>28</v>
      </c>
      <c r="N5409" t="s">
        <v>23</v>
      </c>
      <c r="O5409" t="s">
        <v>24</v>
      </c>
      <c r="P5409">
        <v>27</v>
      </c>
      <c r="Q5409" t="s">
        <v>37</v>
      </c>
      <c r="R5409">
        <v>818</v>
      </c>
      <c r="S5409" t="str">
        <f t="shared" si="84"/>
        <v>200K+</v>
      </c>
    </row>
    <row r="5410" spans="1:19" x14ac:dyDescent="0.3">
      <c r="A5410" t="s">
        <v>41</v>
      </c>
      <c r="B5410" t="s">
        <v>62</v>
      </c>
      <c r="C5410">
        <v>2015</v>
      </c>
      <c r="D5410" t="s">
        <v>20</v>
      </c>
      <c r="E5410" t="s">
        <v>21</v>
      </c>
      <c r="F5410">
        <v>2.2000000000000002</v>
      </c>
      <c r="G5410">
        <v>174322</v>
      </c>
      <c r="H5410">
        <v>173</v>
      </c>
      <c r="I5410">
        <v>168</v>
      </c>
      <c r="J5410">
        <v>2</v>
      </c>
      <c r="K5410">
        <v>0</v>
      </c>
      <c r="L5410" t="s">
        <v>34</v>
      </c>
      <c r="M5410" t="s">
        <v>28</v>
      </c>
      <c r="N5410" t="s">
        <v>23</v>
      </c>
      <c r="O5410" t="s">
        <v>29</v>
      </c>
      <c r="P5410">
        <v>37</v>
      </c>
      <c r="Q5410" t="s">
        <v>91</v>
      </c>
      <c r="R5410">
        <v>4467</v>
      </c>
      <c r="S5410" t="str">
        <f t="shared" si="84"/>
        <v>150K-200K</v>
      </c>
    </row>
    <row r="5411" spans="1:19" x14ac:dyDescent="0.3">
      <c r="A5411" t="s">
        <v>53</v>
      </c>
      <c r="B5411" t="s">
        <v>79</v>
      </c>
      <c r="C5411">
        <v>2024</v>
      </c>
      <c r="D5411" t="s">
        <v>33</v>
      </c>
      <c r="E5411" t="s">
        <v>21</v>
      </c>
      <c r="F5411">
        <v>1.8</v>
      </c>
      <c r="G5411">
        <v>10755</v>
      </c>
      <c r="H5411">
        <v>153</v>
      </c>
      <c r="I5411">
        <v>135</v>
      </c>
      <c r="J5411">
        <v>1</v>
      </c>
      <c r="K5411">
        <v>0</v>
      </c>
      <c r="L5411" t="s">
        <v>43</v>
      </c>
      <c r="M5411" t="s">
        <v>59</v>
      </c>
      <c r="N5411" t="s">
        <v>45</v>
      </c>
      <c r="O5411" t="s">
        <v>29</v>
      </c>
      <c r="P5411">
        <v>49</v>
      </c>
      <c r="Q5411" t="s">
        <v>46</v>
      </c>
      <c r="R5411">
        <v>61491</v>
      </c>
      <c r="S5411" t="str">
        <f t="shared" si="84"/>
        <v>0-50K</v>
      </c>
    </row>
    <row r="5412" spans="1:19" x14ac:dyDescent="0.3">
      <c r="A5412" t="s">
        <v>18</v>
      </c>
      <c r="B5412" t="s">
        <v>70</v>
      </c>
      <c r="C5412">
        <v>2012</v>
      </c>
      <c r="D5412" t="s">
        <v>63</v>
      </c>
      <c r="E5412" t="s">
        <v>140</v>
      </c>
      <c r="F5412">
        <v>1.5</v>
      </c>
      <c r="G5412">
        <v>221303</v>
      </c>
      <c r="H5412">
        <v>138</v>
      </c>
      <c r="I5412">
        <v>140</v>
      </c>
      <c r="J5412">
        <v>3</v>
      </c>
      <c r="K5412">
        <v>0</v>
      </c>
      <c r="L5412" t="s">
        <v>43</v>
      </c>
      <c r="M5412" t="s">
        <v>28</v>
      </c>
      <c r="N5412" t="s">
        <v>45</v>
      </c>
      <c r="O5412" t="s">
        <v>29</v>
      </c>
      <c r="P5412">
        <v>40</v>
      </c>
      <c r="Q5412" t="s">
        <v>25</v>
      </c>
      <c r="R5412">
        <v>9913</v>
      </c>
      <c r="S5412" t="str">
        <f t="shared" si="84"/>
        <v>200K+</v>
      </c>
    </row>
    <row r="5413" spans="1:19" x14ac:dyDescent="0.3">
      <c r="A5413" t="s">
        <v>55</v>
      </c>
      <c r="B5413" t="s">
        <v>78</v>
      </c>
      <c r="C5413">
        <v>2008</v>
      </c>
      <c r="D5413" t="s">
        <v>33</v>
      </c>
      <c r="E5413" t="s">
        <v>140</v>
      </c>
      <c r="F5413">
        <v>2.5</v>
      </c>
      <c r="G5413">
        <v>217524</v>
      </c>
      <c r="H5413">
        <v>165</v>
      </c>
      <c r="I5413">
        <v>167</v>
      </c>
      <c r="J5413">
        <v>4</v>
      </c>
      <c r="K5413" t="s">
        <v>140</v>
      </c>
      <c r="L5413" t="s">
        <v>43</v>
      </c>
      <c r="M5413" t="s">
        <v>28</v>
      </c>
      <c r="N5413" t="s">
        <v>45</v>
      </c>
      <c r="O5413" t="s">
        <v>24</v>
      </c>
      <c r="P5413">
        <v>32</v>
      </c>
      <c r="Q5413" t="s">
        <v>76</v>
      </c>
      <c r="R5413">
        <v>500</v>
      </c>
      <c r="S5413" t="str">
        <f t="shared" si="84"/>
        <v>200K+</v>
      </c>
    </row>
    <row r="5414" spans="1:19" x14ac:dyDescent="0.3">
      <c r="A5414" t="s">
        <v>73</v>
      </c>
      <c r="B5414" t="s">
        <v>74</v>
      </c>
      <c r="C5414">
        <v>2007</v>
      </c>
      <c r="D5414" t="s">
        <v>20</v>
      </c>
      <c r="E5414" t="s">
        <v>21</v>
      </c>
      <c r="F5414">
        <v>2.5</v>
      </c>
      <c r="G5414">
        <v>394889</v>
      </c>
      <c r="H5414">
        <v>239</v>
      </c>
      <c r="I5414">
        <v>234</v>
      </c>
      <c r="J5414">
        <v>4</v>
      </c>
      <c r="K5414">
        <v>1</v>
      </c>
      <c r="L5414" t="s">
        <v>43</v>
      </c>
      <c r="M5414" t="s">
        <v>35</v>
      </c>
      <c r="N5414" t="s">
        <v>23</v>
      </c>
      <c r="O5414" t="s">
        <v>24</v>
      </c>
      <c r="P5414">
        <v>26</v>
      </c>
      <c r="Q5414" t="s">
        <v>76</v>
      </c>
      <c r="R5414">
        <v>500</v>
      </c>
      <c r="S5414" t="str">
        <f t="shared" si="84"/>
        <v>200K+</v>
      </c>
    </row>
    <row r="5415" spans="1:19" x14ac:dyDescent="0.3">
      <c r="A5415" t="s">
        <v>49</v>
      </c>
      <c r="B5415" t="s">
        <v>100</v>
      </c>
      <c r="C5415">
        <v>2007</v>
      </c>
      <c r="D5415" t="s">
        <v>20</v>
      </c>
      <c r="E5415" t="s">
        <v>67</v>
      </c>
      <c r="F5415">
        <v>2.5</v>
      </c>
      <c r="G5415">
        <v>252580</v>
      </c>
      <c r="H5415">
        <v>175</v>
      </c>
      <c r="I5415">
        <v>185</v>
      </c>
      <c r="J5415">
        <v>4</v>
      </c>
      <c r="K5415">
        <v>1</v>
      </c>
      <c r="L5415" t="s">
        <v>140</v>
      </c>
      <c r="M5415" t="s">
        <v>28</v>
      </c>
      <c r="N5415" t="s">
        <v>45</v>
      </c>
      <c r="O5415" t="s">
        <v>29</v>
      </c>
      <c r="P5415">
        <v>35</v>
      </c>
      <c r="Q5415" t="s">
        <v>91</v>
      </c>
      <c r="R5415">
        <v>500</v>
      </c>
      <c r="S5415" t="str">
        <f t="shared" si="84"/>
        <v>200K+</v>
      </c>
    </row>
    <row r="5416" spans="1:19" x14ac:dyDescent="0.3">
      <c r="A5416" t="s">
        <v>31</v>
      </c>
      <c r="B5416" t="s">
        <v>32</v>
      </c>
      <c r="C5416">
        <v>2014</v>
      </c>
      <c r="D5416" t="s">
        <v>20</v>
      </c>
      <c r="E5416" t="s">
        <v>21</v>
      </c>
      <c r="F5416">
        <v>2.5</v>
      </c>
      <c r="G5416">
        <v>204505</v>
      </c>
      <c r="H5416">
        <v>149</v>
      </c>
      <c r="I5416">
        <v>160</v>
      </c>
      <c r="J5416">
        <v>4</v>
      </c>
      <c r="K5416">
        <v>0</v>
      </c>
      <c r="L5416" t="s">
        <v>34</v>
      </c>
      <c r="M5416" t="s">
        <v>59</v>
      </c>
      <c r="N5416" t="s">
        <v>36</v>
      </c>
      <c r="O5416" t="s">
        <v>29</v>
      </c>
      <c r="P5416">
        <v>35</v>
      </c>
      <c r="Q5416" t="s">
        <v>48</v>
      </c>
      <c r="R5416">
        <v>500</v>
      </c>
      <c r="S5416" t="str">
        <f t="shared" si="84"/>
        <v>200K+</v>
      </c>
    </row>
    <row r="5417" spans="1:19" x14ac:dyDescent="0.3">
      <c r="A5417" t="s">
        <v>31</v>
      </c>
      <c r="B5417" t="s">
        <v>32</v>
      </c>
      <c r="C5417">
        <v>2019</v>
      </c>
      <c r="D5417" t="s">
        <v>20</v>
      </c>
      <c r="E5417" t="s">
        <v>21</v>
      </c>
      <c r="F5417">
        <v>1.5</v>
      </c>
      <c r="G5417">
        <v>34509</v>
      </c>
      <c r="H5417">
        <v>127</v>
      </c>
      <c r="I5417">
        <v>127</v>
      </c>
      <c r="J5417">
        <v>2</v>
      </c>
      <c r="K5417">
        <v>0</v>
      </c>
      <c r="L5417" t="s">
        <v>43</v>
      </c>
      <c r="M5417" t="s">
        <v>140</v>
      </c>
      <c r="N5417" t="s">
        <v>36</v>
      </c>
      <c r="O5417" t="s">
        <v>24</v>
      </c>
      <c r="P5417">
        <v>33</v>
      </c>
      <c r="Q5417" t="s">
        <v>30</v>
      </c>
      <c r="R5417">
        <v>14480</v>
      </c>
      <c r="S5417" t="str">
        <f t="shared" si="84"/>
        <v>0-50K</v>
      </c>
    </row>
    <row r="5418" spans="1:19" x14ac:dyDescent="0.3">
      <c r="A5418" t="s">
        <v>18</v>
      </c>
      <c r="B5418" t="s">
        <v>51</v>
      </c>
      <c r="C5418">
        <v>2024</v>
      </c>
      <c r="D5418" t="s">
        <v>20</v>
      </c>
      <c r="E5418" t="s">
        <v>21</v>
      </c>
      <c r="F5418">
        <v>1.9</v>
      </c>
      <c r="G5418">
        <v>5240</v>
      </c>
      <c r="H5418">
        <v>133</v>
      </c>
      <c r="I5418">
        <v>135</v>
      </c>
      <c r="J5418">
        <v>1</v>
      </c>
      <c r="K5418">
        <v>0</v>
      </c>
      <c r="L5418" t="s">
        <v>40</v>
      </c>
      <c r="M5418" t="s">
        <v>140</v>
      </c>
      <c r="N5418" t="s">
        <v>45</v>
      </c>
      <c r="O5418" t="s">
        <v>29</v>
      </c>
      <c r="P5418">
        <v>35</v>
      </c>
      <c r="Q5418" t="s">
        <v>48</v>
      </c>
      <c r="R5418">
        <v>39477</v>
      </c>
      <c r="S5418" t="str">
        <f t="shared" si="84"/>
        <v>0-50K</v>
      </c>
    </row>
    <row r="5419" spans="1:19" x14ac:dyDescent="0.3">
      <c r="A5419" t="s">
        <v>38</v>
      </c>
      <c r="B5419" t="s">
        <v>86</v>
      </c>
      <c r="C5419">
        <v>2024</v>
      </c>
      <c r="D5419" t="s">
        <v>33</v>
      </c>
      <c r="E5419" t="s">
        <v>21</v>
      </c>
      <c r="F5419">
        <v>2.5</v>
      </c>
      <c r="G5419">
        <v>100</v>
      </c>
      <c r="H5419">
        <v>352</v>
      </c>
      <c r="I5419">
        <v>319</v>
      </c>
      <c r="J5419">
        <v>1</v>
      </c>
      <c r="K5419">
        <v>0</v>
      </c>
      <c r="L5419" t="s">
        <v>34</v>
      </c>
      <c r="M5419" t="s">
        <v>52</v>
      </c>
      <c r="N5419" t="s">
        <v>84</v>
      </c>
      <c r="O5419" t="s">
        <v>95</v>
      </c>
      <c r="P5419">
        <v>24</v>
      </c>
      <c r="Q5419" t="s">
        <v>76</v>
      </c>
      <c r="R5419">
        <v>32635</v>
      </c>
      <c r="S5419" t="str">
        <f t="shared" si="84"/>
        <v>0-50K</v>
      </c>
    </row>
    <row r="5420" spans="1:19" x14ac:dyDescent="0.3">
      <c r="A5420" t="s">
        <v>38</v>
      </c>
      <c r="B5420" t="s">
        <v>39</v>
      </c>
      <c r="C5420">
        <v>2005</v>
      </c>
      <c r="D5420" t="s">
        <v>20</v>
      </c>
      <c r="E5420" t="s">
        <v>21</v>
      </c>
      <c r="F5420">
        <v>2.5</v>
      </c>
      <c r="G5420">
        <v>173757</v>
      </c>
      <c r="H5420">
        <v>202</v>
      </c>
      <c r="I5420">
        <v>200</v>
      </c>
      <c r="J5420">
        <v>5</v>
      </c>
      <c r="K5420">
        <v>0</v>
      </c>
      <c r="L5420" t="s">
        <v>40</v>
      </c>
      <c r="M5420" t="s">
        <v>140</v>
      </c>
      <c r="N5420" t="s">
        <v>23</v>
      </c>
      <c r="O5420" t="s">
        <v>24</v>
      </c>
      <c r="P5420">
        <v>33</v>
      </c>
      <c r="Q5420" t="s">
        <v>25</v>
      </c>
      <c r="R5420">
        <v>1352</v>
      </c>
      <c r="S5420" t="str">
        <f t="shared" si="84"/>
        <v>150K-200K</v>
      </c>
    </row>
    <row r="5421" spans="1:19" x14ac:dyDescent="0.3">
      <c r="A5421" t="s">
        <v>26</v>
      </c>
      <c r="B5421" t="s">
        <v>101</v>
      </c>
      <c r="C5421">
        <v>2013</v>
      </c>
      <c r="D5421" t="s">
        <v>20</v>
      </c>
      <c r="E5421" t="s">
        <v>21</v>
      </c>
      <c r="F5421">
        <v>1.7</v>
      </c>
      <c r="G5421">
        <v>126637</v>
      </c>
      <c r="H5421">
        <v>134</v>
      </c>
      <c r="I5421">
        <v>117</v>
      </c>
      <c r="J5421">
        <v>2</v>
      </c>
      <c r="K5421">
        <v>1</v>
      </c>
      <c r="L5421" t="s">
        <v>34</v>
      </c>
      <c r="M5421" t="s">
        <v>94</v>
      </c>
      <c r="N5421" t="s">
        <v>45</v>
      </c>
      <c r="O5421" t="s">
        <v>29</v>
      </c>
      <c r="P5421">
        <v>39</v>
      </c>
      <c r="Q5421" t="s">
        <v>25</v>
      </c>
      <c r="R5421">
        <v>1383</v>
      </c>
      <c r="S5421" t="str">
        <f t="shared" si="84"/>
        <v>100K-150K</v>
      </c>
    </row>
    <row r="5422" spans="1:19" x14ac:dyDescent="0.3">
      <c r="A5422" t="s">
        <v>26</v>
      </c>
      <c r="B5422" t="s">
        <v>68</v>
      </c>
      <c r="C5422">
        <v>2010</v>
      </c>
      <c r="D5422" t="s">
        <v>63</v>
      </c>
      <c r="E5422" t="s">
        <v>21</v>
      </c>
      <c r="F5422">
        <v>2.2000000000000002</v>
      </c>
      <c r="G5422">
        <v>216786</v>
      </c>
      <c r="H5422">
        <v>180</v>
      </c>
      <c r="I5422">
        <v>178</v>
      </c>
      <c r="J5422">
        <v>3</v>
      </c>
      <c r="K5422">
        <v>1</v>
      </c>
      <c r="L5422" t="s">
        <v>34</v>
      </c>
      <c r="M5422" t="s">
        <v>22</v>
      </c>
      <c r="N5422" t="s">
        <v>45</v>
      </c>
      <c r="O5422" t="s">
        <v>29</v>
      </c>
      <c r="P5422">
        <v>32</v>
      </c>
      <c r="Q5422" t="s">
        <v>140</v>
      </c>
      <c r="R5422">
        <v>500</v>
      </c>
      <c r="S5422" t="str">
        <f t="shared" si="84"/>
        <v>200K+</v>
      </c>
    </row>
    <row r="5423" spans="1:19" x14ac:dyDescent="0.3">
      <c r="A5423" t="s">
        <v>73</v>
      </c>
      <c r="B5423" t="s">
        <v>97</v>
      </c>
      <c r="C5423">
        <v>2007</v>
      </c>
      <c r="D5423" t="s">
        <v>20</v>
      </c>
      <c r="E5423" t="s">
        <v>67</v>
      </c>
      <c r="F5423">
        <v>2</v>
      </c>
      <c r="G5423">
        <v>333210</v>
      </c>
      <c r="H5423">
        <v>148</v>
      </c>
      <c r="I5423">
        <v>152</v>
      </c>
      <c r="J5423">
        <v>4</v>
      </c>
      <c r="K5423">
        <v>1</v>
      </c>
      <c r="L5423" t="s">
        <v>43</v>
      </c>
      <c r="M5423" t="s">
        <v>72</v>
      </c>
      <c r="N5423" t="s">
        <v>45</v>
      </c>
      <c r="O5423" t="s">
        <v>29</v>
      </c>
      <c r="P5423">
        <v>29</v>
      </c>
      <c r="Q5423" t="s">
        <v>64</v>
      </c>
      <c r="R5423">
        <v>500</v>
      </c>
      <c r="S5423" t="str">
        <f t="shared" si="84"/>
        <v>200K+</v>
      </c>
    </row>
    <row r="5424" spans="1:19" x14ac:dyDescent="0.3">
      <c r="A5424" t="s">
        <v>31</v>
      </c>
      <c r="B5424" t="s">
        <v>85</v>
      </c>
      <c r="C5424">
        <v>2011</v>
      </c>
      <c r="D5424" t="s">
        <v>20</v>
      </c>
      <c r="E5424" t="s">
        <v>21</v>
      </c>
      <c r="F5424">
        <v>2.2000000000000002</v>
      </c>
      <c r="G5424">
        <v>97121</v>
      </c>
      <c r="H5424">
        <v>191</v>
      </c>
      <c r="I5424">
        <v>192</v>
      </c>
      <c r="J5424">
        <v>3</v>
      </c>
      <c r="K5424">
        <v>0</v>
      </c>
      <c r="L5424" t="s">
        <v>140</v>
      </c>
      <c r="M5424" t="s">
        <v>44</v>
      </c>
      <c r="N5424" t="s">
        <v>23</v>
      </c>
      <c r="O5424" t="s">
        <v>24</v>
      </c>
      <c r="P5424">
        <v>31</v>
      </c>
      <c r="Q5424" t="s">
        <v>140</v>
      </c>
      <c r="R5424">
        <v>4749</v>
      </c>
      <c r="S5424" t="str">
        <f t="shared" si="84"/>
        <v>50K-100K</v>
      </c>
    </row>
    <row r="5425" spans="1:19" x14ac:dyDescent="0.3">
      <c r="A5425" t="s">
        <v>41</v>
      </c>
      <c r="B5425" t="s">
        <v>103</v>
      </c>
      <c r="C5425">
        <v>2008</v>
      </c>
      <c r="D5425" t="s">
        <v>20</v>
      </c>
      <c r="E5425" t="s">
        <v>67</v>
      </c>
      <c r="F5425">
        <v>2.6</v>
      </c>
      <c r="G5425">
        <v>133662</v>
      </c>
      <c r="H5425">
        <v>186</v>
      </c>
      <c r="I5425">
        <v>182</v>
      </c>
      <c r="J5425">
        <v>5</v>
      </c>
      <c r="K5425">
        <v>1</v>
      </c>
      <c r="L5425" t="s">
        <v>34</v>
      </c>
      <c r="M5425" t="s">
        <v>44</v>
      </c>
      <c r="N5425" t="s">
        <v>23</v>
      </c>
      <c r="O5425" t="s">
        <v>24</v>
      </c>
      <c r="P5425">
        <v>32</v>
      </c>
      <c r="Q5425" t="s">
        <v>140</v>
      </c>
      <c r="R5425">
        <v>1992</v>
      </c>
      <c r="S5425" t="str">
        <f t="shared" si="84"/>
        <v>100K-150K</v>
      </c>
    </row>
    <row r="5426" spans="1:19" x14ac:dyDescent="0.3">
      <c r="A5426" t="s">
        <v>55</v>
      </c>
      <c r="B5426" t="s">
        <v>75</v>
      </c>
      <c r="C5426">
        <v>2016</v>
      </c>
      <c r="D5426" t="s">
        <v>20</v>
      </c>
      <c r="E5426" t="s">
        <v>140</v>
      </c>
      <c r="F5426">
        <v>2.4</v>
      </c>
      <c r="G5426">
        <v>122417</v>
      </c>
      <c r="H5426">
        <v>190</v>
      </c>
      <c r="I5426">
        <v>177</v>
      </c>
      <c r="J5426">
        <v>2</v>
      </c>
      <c r="K5426" t="s">
        <v>140</v>
      </c>
      <c r="L5426" t="s">
        <v>43</v>
      </c>
      <c r="M5426" t="s">
        <v>52</v>
      </c>
      <c r="N5426" t="s">
        <v>45</v>
      </c>
      <c r="O5426" t="s">
        <v>29</v>
      </c>
      <c r="P5426">
        <v>27</v>
      </c>
      <c r="Q5426" t="s">
        <v>30</v>
      </c>
      <c r="R5426">
        <v>4258</v>
      </c>
      <c r="S5426" t="str">
        <f t="shared" si="84"/>
        <v>100K-150K</v>
      </c>
    </row>
    <row r="5427" spans="1:19" x14ac:dyDescent="0.3">
      <c r="A5427" t="s">
        <v>38</v>
      </c>
      <c r="B5427" t="s">
        <v>39</v>
      </c>
      <c r="C5427">
        <v>2017</v>
      </c>
      <c r="D5427" t="s">
        <v>20</v>
      </c>
      <c r="E5427" t="s">
        <v>21</v>
      </c>
      <c r="F5427">
        <v>2.7</v>
      </c>
      <c r="G5427">
        <v>101615</v>
      </c>
      <c r="H5427">
        <v>227</v>
      </c>
      <c r="I5427">
        <v>206</v>
      </c>
      <c r="J5427">
        <v>2</v>
      </c>
      <c r="K5427">
        <v>1</v>
      </c>
      <c r="L5427" t="s">
        <v>34</v>
      </c>
      <c r="M5427" t="s">
        <v>72</v>
      </c>
      <c r="N5427" t="s">
        <v>23</v>
      </c>
      <c r="O5427" t="s">
        <v>24</v>
      </c>
      <c r="P5427">
        <v>23</v>
      </c>
      <c r="Q5427" t="s">
        <v>76</v>
      </c>
      <c r="R5427">
        <v>17076</v>
      </c>
      <c r="S5427" t="str">
        <f t="shared" si="84"/>
        <v>100K-150K</v>
      </c>
    </row>
    <row r="5428" spans="1:19" x14ac:dyDescent="0.3">
      <c r="A5428" t="s">
        <v>49</v>
      </c>
      <c r="B5428" t="s">
        <v>50</v>
      </c>
      <c r="C5428">
        <v>2010</v>
      </c>
      <c r="D5428" t="s">
        <v>63</v>
      </c>
      <c r="E5428" t="s">
        <v>67</v>
      </c>
      <c r="F5428">
        <v>2.2999999999999998</v>
      </c>
      <c r="G5428">
        <v>188923</v>
      </c>
      <c r="H5428">
        <v>187</v>
      </c>
      <c r="I5428">
        <v>162</v>
      </c>
      <c r="J5428">
        <v>4</v>
      </c>
      <c r="K5428">
        <v>1</v>
      </c>
      <c r="L5428" t="s">
        <v>34</v>
      </c>
      <c r="M5428" t="s">
        <v>94</v>
      </c>
      <c r="N5428" t="s">
        <v>45</v>
      </c>
      <c r="O5428" t="s">
        <v>29</v>
      </c>
      <c r="P5428">
        <v>29</v>
      </c>
      <c r="Q5428" t="s">
        <v>140</v>
      </c>
      <c r="R5428">
        <v>500</v>
      </c>
      <c r="S5428" t="str">
        <f t="shared" si="84"/>
        <v>150K-200K</v>
      </c>
    </row>
    <row r="5429" spans="1:19" x14ac:dyDescent="0.3">
      <c r="A5429" t="s">
        <v>49</v>
      </c>
      <c r="B5429" t="s">
        <v>50</v>
      </c>
      <c r="C5429">
        <v>2018</v>
      </c>
      <c r="D5429" t="s">
        <v>33</v>
      </c>
      <c r="E5429" t="s">
        <v>21</v>
      </c>
      <c r="F5429">
        <v>1.4</v>
      </c>
      <c r="G5429">
        <v>51669</v>
      </c>
      <c r="H5429">
        <v>108</v>
      </c>
      <c r="I5429">
        <v>98</v>
      </c>
      <c r="J5429">
        <v>1</v>
      </c>
      <c r="K5429">
        <v>1</v>
      </c>
      <c r="L5429" t="s">
        <v>34</v>
      </c>
      <c r="M5429" t="s">
        <v>72</v>
      </c>
      <c r="N5429" t="s">
        <v>45</v>
      </c>
      <c r="O5429" t="s">
        <v>29</v>
      </c>
      <c r="P5429">
        <v>60</v>
      </c>
      <c r="Q5429" t="s">
        <v>37</v>
      </c>
      <c r="R5429">
        <v>8281</v>
      </c>
      <c r="S5429" t="str">
        <f t="shared" si="84"/>
        <v>50K-100K</v>
      </c>
    </row>
    <row r="5430" spans="1:19" x14ac:dyDescent="0.3">
      <c r="A5430" t="s">
        <v>73</v>
      </c>
      <c r="B5430" t="s">
        <v>97</v>
      </c>
      <c r="C5430">
        <v>2023</v>
      </c>
      <c r="D5430" t="s">
        <v>20</v>
      </c>
      <c r="E5430" t="s">
        <v>21</v>
      </c>
      <c r="F5430">
        <v>1.7</v>
      </c>
      <c r="G5430">
        <v>29061</v>
      </c>
      <c r="H5430">
        <v>144</v>
      </c>
      <c r="I5430">
        <v>125</v>
      </c>
      <c r="J5430">
        <v>1</v>
      </c>
      <c r="K5430">
        <v>0</v>
      </c>
      <c r="L5430" t="s">
        <v>34</v>
      </c>
      <c r="M5430" t="s">
        <v>94</v>
      </c>
      <c r="N5430" t="s">
        <v>45</v>
      </c>
      <c r="O5430" t="s">
        <v>29</v>
      </c>
      <c r="P5430">
        <v>34</v>
      </c>
      <c r="Q5430" t="s">
        <v>46</v>
      </c>
      <c r="R5430">
        <v>51146</v>
      </c>
      <c r="S5430" t="str">
        <f t="shared" si="84"/>
        <v>0-50K</v>
      </c>
    </row>
    <row r="5431" spans="1:19" x14ac:dyDescent="0.3">
      <c r="A5431" t="s">
        <v>49</v>
      </c>
      <c r="B5431" t="s">
        <v>93</v>
      </c>
      <c r="C5431">
        <v>2018</v>
      </c>
      <c r="D5431" t="s">
        <v>65</v>
      </c>
      <c r="E5431" t="s">
        <v>21</v>
      </c>
      <c r="F5431">
        <v>0</v>
      </c>
      <c r="G5431">
        <v>43474</v>
      </c>
      <c r="H5431">
        <v>323</v>
      </c>
      <c r="I5431">
        <v>355</v>
      </c>
      <c r="J5431">
        <v>2</v>
      </c>
      <c r="K5431">
        <v>0</v>
      </c>
      <c r="L5431" t="s">
        <v>40</v>
      </c>
      <c r="M5431" t="s">
        <v>94</v>
      </c>
      <c r="N5431" t="s">
        <v>23</v>
      </c>
      <c r="O5431" t="s">
        <v>24</v>
      </c>
      <c r="P5431">
        <v>92</v>
      </c>
      <c r="Q5431" t="s">
        <v>140</v>
      </c>
      <c r="R5431">
        <v>17420</v>
      </c>
      <c r="S5431" t="str">
        <f t="shared" si="84"/>
        <v>0-50K</v>
      </c>
    </row>
    <row r="5432" spans="1:19" x14ac:dyDescent="0.3">
      <c r="A5432" t="s">
        <v>73</v>
      </c>
      <c r="B5432" t="s">
        <v>90</v>
      </c>
      <c r="C5432">
        <v>2015</v>
      </c>
      <c r="D5432" t="s">
        <v>20</v>
      </c>
      <c r="E5432" t="s">
        <v>21</v>
      </c>
      <c r="F5432">
        <v>2.2999999999999998</v>
      </c>
      <c r="G5432">
        <v>101011</v>
      </c>
      <c r="H5432">
        <v>191</v>
      </c>
      <c r="I5432">
        <v>168</v>
      </c>
      <c r="J5432">
        <v>2</v>
      </c>
      <c r="K5432">
        <v>1</v>
      </c>
      <c r="L5432" t="s">
        <v>43</v>
      </c>
      <c r="M5432" t="s">
        <v>94</v>
      </c>
      <c r="N5432" t="s">
        <v>45</v>
      </c>
      <c r="O5432" t="s">
        <v>29</v>
      </c>
      <c r="P5432">
        <v>37</v>
      </c>
      <c r="Q5432" t="s">
        <v>88</v>
      </c>
      <c r="R5432">
        <v>11952</v>
      </c>
      <c r="S5432" t="str">
        <f t="shared" si="84"/>
        <v>100K-150K</v>
      </c>
    </row>
    <row r="5433" spans="1:19" x14ac:dyDescent="0.3">
      <c r="A5433" t="s">
        <v>55</v>
      </c>
      <c r="B5433" t="s">
        <v>75</v>
      </c>
      <c r="C5433">
        <v>2011</v>
      </c>
      <c r="D5433" t="s">
        <v>20</v>
      </c>
      <c r="E5433" t="s">
        <v>21</v>
      </c>
      <c r="F5433">
        <v>1.9</v>
      </c>
      <c r="G5433">
        <v>218454</v>
      </c>
      <c r="H5433">
        <v>187</v>
      </c>
      <c r="I5433">
        <v>159</v>
      </c>
      <c r="J5433">
        <v>4</v>
      </c>
      <c r="K5433">
        <v>1</v>
      </c>
      <c r="L5433" t="s">
        <v>140</v>
      </c>
      <c r="M5433" t="s">
        <v>140</v>
      </c>
      <c r="N5433" t="s">
        <v>45</v>
      </c>
      <c r="O5433" t="s">
        <v>29</v>
      </c>
      <c r="P5433">
        <v>34</v>
      </c>
      <c r="Q5433" t="s">
        <v>57</v>
      </c>
      <c r="R5433">
        <v>500</v>
      </c>
      <c r="S5433" t="str">
        <f t="shared" si="84"/>
        <v>200K+</v>
      </c>
    </row>
    <row r="5434" spans="1:19" x14ac:dyDescent="0.3">
      <c r="A5434" t="s">
        <v>73</v>
      </c>
      <c r="B5434" t="s">
        <v>90</v>
      </c>
      <c r="C5434">
        <v>2022</v>
      </c>
      <c r="D5434" t="s">
        <v>20</v>
      </c>
      <c r="E5434" t="s">
        <v>21</v>
      </c>
      <c r="F5434">
        <v>1.8</v>
      </c>
      <c r="G5434">
        <v>40175</v>
      </c>
      <c r="H5434">
        <v>143</v>
      </c>
      <c r="I5434">
        <v>121</v>
      </c>
      <c r="J5434">
        <v>1</v>
      </c>
      <c r="K5434">
        <v>0</v>
      </c>
      <c r="L5434" t="s">
        <v>34</v>
      </c>
      <c r="M5434" t="s">
        <v>44</v>
      </c>
      <c r="N5434" t="s">
        <v>45</v>
      </c>
      <c r="O5434" t="s">
        <v>29</v>
      </c>
      <c r="P5434">
        <v>30</v>
      </c>
      <c r="Q5434" t="s">
        <v>140</v>
      </c>
      <c r="R5434">
        <v>33096</v>
      </c>
      <c r="S5434" t="str">
        <f t="shared" si="84"/>
        <v>0-50K</v>
      </c>
    </row>
    <row r="5435" spans="1:19" x14ac:dyDescent="0.3">
      <c r="A5435" t="s">
        <v>26</v>
      </c>
      <c r="B5435" t="s">
        <v>27</v>
      </c>
      <c r="C5435">
        <v>2007</v>
      </c>
      <c r="D5435" t="s">
        <v>20</v>
      </c>
      <c r="E5435" t="s">
        <v>21</v>
      </c>
      <c r="F5435">
        <v>3.3</v>
      </c>
      <c r="G5435">
        <v>133566</v>
      </c>
      <c r="H5435">
        <v>187</v>
      </c>
      <c r="I5435">
        <v>187</v>
      </c>
      <c r="J5435">
        <v>3</v>
      </c>
      <c r="K5435">
        <v>0</v>
      </c>
      <c r="L5435" t="s">
        <v>40</v>
      </c>
      <c r="M5435" t="s">
        <v>59</v>
      </c>
      <c r="N5435" t="s">
        <v>23</v>
      </c>
      <c r="O5435" t="s">
        <v>29</v>
      </c>
      <c r="P5435">
        <v>27</v>
      </c>
      <c r="Q5435" t="s">
        <v>57</v>
      </c>
      <c r="R5435">
        <v>500</v>
      </c>
      <c r="S5435" t="str">
        <f t="shared" si="84"/>
        <v>100K-150K</v>
      </c>
    </row>
    <row r="5436" spans="1:19" x14ac:dyDescent="0.3">
      <c r="A5436" t="s">
        <v>55</v>
      </c>
      <c r="B5436" t="s">
        <v>78</v>
      </c>
      <c r="C5436">
        <v>2006</v>
      </c>
      <c r="D5436" t="s">
        <v>20</v>
      </c>
      <c r="E5436" t="s">
        <v>21</v>
      </c>
      <c r="F5436">
        <v>1.9</v>
      </c>
      <c r="G5436">
        <v>316569</v>
      </c>
      <c r="H5436">
        <v>154</v>
      </c>
      <c r="I5436">
        <v>149</v>
      </c>
      <c r="J5436">
        <v>3</v>
      </c>
      <c r="K5436">
        <v>1</v>
      </c>
      <c r="L5436" t="s">
        <v>140</v>
      </c>
      <c r="M5436" t="s">
        <v>140</v>
      </c>
      <c r="N5436" t="s">
        <v>45</v>
      </c>
      <c r="O5436" t="s">
        <v>29</v>
      </c>
      <c r="P5436">
        <v>32</v>
      </c>
      <c r="Q5436" t="s">
        <v>30</v>
      </c>
      <c r="R5436">
        <v>500</v>
      </c>
      <c r="S5436" t="str">
        <f t="shared" si="84"/>
        <v>200K+</v>
      </c>
    </row>
    <row r="5437" spans="1:19" x14ac:dyDescent="0.3">
      <c r="A5437" t="s">
        <v>38</v>
      </c>
      <c r="B5437" t="s">
        <v>89</v>
      </c>
      <c r="C5437">
        <v>2005</v>
      </c>
      <c r="D5437" t="s">
        <v>20</v>
      </c>
      <c r="E5437" t="s">
        <v>140</v>
      </c>
      <c r="F5437">
        <v>1.9</v>
      </c>
      <c r="G5437">
        <v>287555</v>
      </c>
      <c r="H5437">
        <v>140</v>
      </c>
      <c r="I5437">
        <v>187</v>
      </c>
      <c r="J5437">
        <v>4</v>
      </c>
      <c r="K5437">
        <v>0</v>
      </c>
      <c r="L5437" t="s">
        <v>43</v>
      </c>
      <c r="M5437" t="s">
        <v>59</v>
      </c>
      <c r="N5437" t="s">
        <v>45</v>
      </c>
      <c r="O5437" t="s">
        <v>29</v>
      </c>
      <c r="P5437">
        <v>38</v>
      </c>
      <c r="Q5437" t="s">
        <v>91</v>
      </c>
      <c r="R5437">
        <v>500</v>
      </c>
      <c r="S5437" t="str">
        <f t="shared" si="84"/>
        <v>200K+</v>
      </c>
    </row>
    <row r="5438" spans="1:19" x14ac:dyDescent="0.3">
      <c r="A5438" t="s">
        <v>53</v>
      </c>
      <c r="B5438" t="s">
        <v>54</v>
      </c>
      <c r="C5438">
        <v>2021</v>
      </c>
      <c r="D5438" t="s">
        <v>33</v>
      </c>
      <c r="E5438" t="s">
        <v>21</v>
      </c>
      <c r="F5438">
        <v>2.5</v>
      </c>
      <c r="G5438">
        <v>46477</v>
      </c>
      <c r="H5438">
        <v>202</v>
      </c>
      <c r="I5438">
        <v>182</v>
      </c>
      <c r="J5438">
        <v>1</v>
      </c>
      <c r="K5438">
        <v>1</v>
      </c>
      <c r="L5438" t="s">
        <v>43</v>
      </c>
      <c r="M5438" t="s">
        <v>44</v>
      </c>
      <c r="N5438" t="s">
        <v>23</v>
      </c>
      <c r="O5438" t="s">
        <v>24</v>
      </c>
      <c r="P5438">
        <v>32</v>
      </c>
      <c r="Q5438" t="s">
        <v>140</v>
      </c>
      <c r="R5438">
        <v>27725</v>
      </c>
      <c r="S5438" t="str">
        <f t="shared" si="84"/>
        <v>0-50K</v>
      </c>
    </row>
    <row r="5439" spans="1:19" x14ac:dyDescent="0.3">
      <c r="A5439" t="s">
        <v>31</v>
      </c>
      <c r="B5439" t="s">
        <v>61</v>
      </c>
      <c r="C5439">
        <v>2014</v>
      </c>
      <c r="D5439" t="s">
        <v>20</v>
      </c>
      <c r="E5439" t="s">
        <v>21</v>
      </c>
      <c r="F5439">
        <v>1.4</v>
      </c>
      <c r="G5439">
        <v>1508</v>
      </c>
      <c r="H5439">
        <v>109</v>
      </c>
      <c r="I5439">
        <v>114</v>
      </c>
      <c r="J5439">
        <v>3</v>
      </c>
      <c r="K5439">
        <v>0</v>
      </c>
      <c r="L5439" t="s">
        <v>43</v>
      </c>
      <c r="M5439" t="s">
        <v>22</v>
      </c>
      <c r="N5439" t="s">
        <v>45</v>
      </c>
      <c r="O5439" t="s">
        <v>24</v>
      </c>
      <c r="P5439">
        <v>38</v>
      </c>
      <c r="Q5439" t="s">
        <v>25</v>
      </c>
      <c r="R5439">
        <v>11728</v>
      </c>
      <c r="S5439" t="str">
        <f t="shared" si="84"/>
        <v>0-50K</v>
      </c>
    </row>
    <row r="5440" spans="1:19" x14ac:dyDescent="0.3">
      <c r="A5440" t="s">
        <v>18</v>
      </c>
      <c r="B5440" t="s">
        <v>51</v>
      </c>
      <c r="C5440">
        <v>2021</v>
      </c>
      <c r="D5440" t="s">
        <v>20</v>
      </c>
      <c r="E5440" t="s">
        <v>21</v>
      </c>
      <c r="F5440">
        <v>1.7</v>
      </c>
      <c r="G5440">
        <v>33493</v>
      </c>
      <c r="H5440">
        <v>151</v>
      </c>
      <c r="I5440">
        <v>135</v>
      </c>
      <c r="J5440">
        <v>1</v>
      </c>
      <c r="K5440">
        <v>0</v>
      </c>
      <c r="L5440" t="s">
        <v>43</v>
      </c>
      <c r="M5440" t="s">
        <v>35</v>
      </c>
      <c r="N5440" t="s">
        <v>45</v>
      </c>
      <c r="O5440" t="s">
        <v>29</v>
      </c>
      <c r="P5440">
        <v>38</v>
      </c>
      <c r="Q5440" t="s">
        <v>91</v>
      </c>
      <c r="R5440">
        <v>34168</v>
      </c>
      <c r="S5440" t="str">
        <f t="shared" si="84"/>
        <v>0-50K</v>
      </c>
    </row>
    <row r="5441" spans="1:19" x14ac:dyDescent="0.3">
      <c r="A5441" t="s">
        <v>55</v>
      </c>
      <c r="B5441" t="s">
        <v>56</v>
      </c>
      <c r="C5441">
        <v>2013</v>
      </c>
      <c r="D5441" t="s">
        <v>20</v>
      </c>
      <c r="E5441" t="s">
        <v>21</v>
      </c>
      <c r="F5441">
        <v>2.2000000000000002</v>
      </c>
      <c r="G5441">
        <v>245276</v>
      </c>
      <c r="H5441">
        <v>171</v>
      </c>
      <c r="I5441">
        <v>161</v>
      </c>
      <c r="J5441">
        <v>3</v>
      </c>
      <c r="K5441" t="s">
        <v>140</v>
      </c>
      <c r="L5441" t="s">
        <v>40</v>
      </c>
      <c r="M5441" t="s">
        <v>44</v>
      </c>
      <c r="N5441" t="s">
        <v>23</v>
      </c>
      <c r="O5441" t="s">
        <v>24</v>
      </c>
      <c r="P5441">
        <v>32</v>
      </c>
      <c r="Q5441" t="s">
        <v>57</v>
      </c>
      <c r="R5441">
        <v>1600</v>
      </c>
      <c r="S5441" t="str">
        <f t="shared" si="84"/>
        <v>200K+</v>
      </c>
    </row>
    <row r="5442" spans="1:19" x14ac:dyDescent="0.3">
      <c r="A5442" t="s">
        <v>41</v>
      </c>
      <c r="B5442" t="s">
        <v>103</v>
      </c>
      <c r="C5442">
        <v>2015</v>
      </c>
      <c r="D5442" t="s">
        <v>33</v>
      </c>
      <c r="E5442" t="s">
        <v>21</v>
      </c>
      <c r="F5442">
        <v>3.2</v>
      </c>
      <c r="G5442">
        <v>100</v>
      </c>
      <c r="H5442">
        <v>240</v>
      </c>
      <c r="I5442">
        <v>232</v>
      </c>
      <c r="J5442">
        <v>3</v>
      </c>
      <c r="K5442">
        <v>0</v>
      </c>
      <c r="L5442" t="s">
        <v>40</v>
      </c>
      <c r="M5442" t="s">
        <v>44</v>
      </c>
      <c r="N5442" t="s">
        <v>23</v>
      </c>
      <c r="O5442" t="s">
        <v>24</v>
      </c>
      <c r="P5442">
        <v>28</v>
      </c>
      <c r="Q5442" t="s">
        <v>76</v>
      </c>
      <c r="R5442">
        <v>15702</v>
      </c>
      <c r="S5442" t="str">
        <f t="shared" ref="S5442:S5501" si="85">IF(G5442&lt;=50000,"0-50K",IF(G5442&lt;=100000,"50K-100K",IF(G5442&lt;=150000,"100K-150K",IF(G5442&lt;=200000,"150K-200K","200K+"))))</f>
        <v>0-50K</v>
      </c>
    </row>
    <row r="5443" spans="1:19" x14ac:dyDescent="0.3">
      <c r="A5443" t="s">
        <v>55</v>
      </c>
      <c r="B5443" t="s">
        <v>78</v>
      </c>
      <c r="C5443">
        <v>2023</v>
      </c>
      <c r="D5443" t="s">
        <v>33</v>
      </c>
      <c r="E5443" t="s">
        <v>21</v>
      </c>
      <c r="F5443">
        <v>1.7</v>
      </c>
      <c r="G5443">
        <v>26707</v>
      </c>
      <c r="H5443">
        <v>146</v>
      </c>
      <c r="I5443">
        <v>134</v>
      </c>
      <c r="J5443">
        <v>1</v>
      </c>
      <c r="K5443">
        <v>0</v>
      </c>
      <c r="L5443" t="s">
        <v>40</v>
      </c>
      <c r="M5443" t="s">
        <v>59</v>
      </c>
      <c r="N5443" t="s">
        <v>45</v>
      </c>
      <c r="O5443" t="s">
        <v>29</v>
      </c>
      <c r="P5443">
        <v>53</v>
      </c>
      <c r="Q5443" t="s">
        <v>46</v>
      </c>
      <c r="R5443">
        <v>20661</v>
      </c>
      <c r="S5443" t="str">
        <f t="shared" si="85"/>
        <v>0-50K</v>
      </c>
    </row>
    <row r="5444" spans="1:19" x14ac:dyDescent="0.3">
      <c r="A5444" t="s">
        <v>18</v>
      </c>
      <c r="B5444" t="s">
        <v>51</v>
      </c>
      <c r="C5444">
        <v>2020</v>
      </c>
      <c r="D5444" t="s">
        <v>20</v>
      </c>
      <c r="E5444" t="s">
        <v>21</v>
      </c>
      <c r="F5444">
        <v>2.5</v>
      </c>
      <c r="G5444">
        <v>36834</v>
      </c>
      <c r="H5444">
        <v>172</v>
      </c>
      <c r="I5444">
        <v>173</v>
      </c>
      <c r="J5444">
        <v>3</v>
      </c>
      <c r="K5444">
        <v>1</v>
      </c>
      <c r="L5444" t="s">
        <v>40</v>
      </c>
      <c r="M5444" t="s">
        <v>44</v>
      </c>
      <c r="N5444" t="s">
        <v>45</v>
      </c>
      <c r="O5444" t="s">
        <v>29</v>
      </c>
      <c r="P5444">
        <v>32</v>
      </c>
      <c r="Q5444" t="s">
        <v>30</v>
      </c>
      <c r="R5444">
        <v>20381</v>
      </c>
      <c r="S5444" t="str">
        <f t="shared" si="85"/>
        <v>0-50K</v>
      </c>
    </row>
    <row r="5445" spans="1:19" x14ac:dyDescent="0.3">
      <c r="A5445" t="s">
        <v>31</v>
      </c>
      <c r="B5445" t="s">
        <v>61</v>
      </c>
      <c r="C5445">
        <v>2006</v>
      </c>
      <c r="D5445" t="s">
        <v>20</v>
      </c>
      <c r="E5445" t="s">
        <v>140</v>
      </c>
      <c r="F5445">
        <v>1.7</v>
      </c>
      <c r="G5445">
        <v>270733</v>
      </c>
      <c r="H5445">
        <v>131</v>
      </c>
      <c r="I5445">
        <v>187</v>
      </c>
      <c r="J5445">
        <v>3</v>
      </c>
      <c r="K5445">
        <v>0</v>
      </c>
      <c r="L5445" t="s">
        <v>40</v>
      </c>
      <c r="M5445" t="s">
        <v>28</v>
      </c>
      <c r="N5445" t="s">
        <v>45</v>
      </c>
      <c r="O5445" t="s">
        <v>29</v>
      </c>
      <c r="P5445">
        <v>37</v>
      </c>
      <c r="Q5445" t="s">
        <v>57</v>
      </c>
      <c r="R5445">
        <v>500</v>
      </c>
      <c r="S5445" t="str">
        <f t="shared" si="85"/>
        <v>200K+</v>
      </c>
    </row>
    <row r="5446" spans="1:19" x14ac:dyDescent="0.3">
      <c r="A5446" t="s">
        <v>55</v>
      </c>
      <c r="B5446" t="s">
        <v>69</v>
      </c>
      <c r="C5446">
        <v>2024</v>
      </c>
      <c r="D5446" t="s">
        <v>20</v>
      </c>
      <c r="E5446" t="s">
        <v>21</v>
      </c>
      <c r="F5446">
        <v>3.2</v>
      </c>
      <c r="G5446">
        <v>116</v>
      </c>
      <c r="H5446">
        <v>187</v>
      </c>
      <c r="I5446">
        <v>227</v>
      </c>
      <c r="J5446">
        <v>1</v>
      </c>
      <c r="K5446">
        <v>0</v>
      </c>
      <c r="L5446" t="s">
        <v>43</v>
      </c>
      <c r="M5446" t="s">
        <v>140</v>
      </c>
      <c r="N5446" t="s">
        <v>23</v>
      </c>
      <c r="O5446" t="s">
        <v>24</v>
      </c>
      <c r="P5446">
        <v>26</v>
      </c>
      <c r="Q5446" t="s">
        <v>140</v>
      </c>
      <c r="R5446">
        <v>30341</v>
      </c>
      <c r="S5446" t="str">
        <f t="shared" si="85"/>
        <v>0-50K</v>
      </c>
    </row>
    <row r="5447" spans="1:19" x14ac:dyDescent="0.3">
      <c r="A5447" t="s">
        <v>80</v>
      </c>
      <c r="B5447" t="s">
        <v>83</v>
      </c>
      <c r="C5447">
        <v>2015</v>
      </c>
      <c r="D5447" t="s">
        <v>65</v>
      </c>
      <c r="E5447" t="s">
        <v>21</v>
      </c>
      <c r="F5447">
        <v>0</v>
      </c>
      <c r="G5447">
        <v>116347</v>
      </c>
      <c r="H5447">
        <v>322</v>
      </c>
      <c r="I5447">
        <v>354</v>
      </c>
      <c r="J5447">
        <v>3</v>
      </c>
      <c r="K5447">
        <v>0</v>
      </c>
      <c r="L5447" t="s">
        <v>34</v>
      </c>
      <c r="M5447" t="s">
        <v>28</v>
      </c>
      <c r="N5447" t="s">
        <v>84</v>
      </c>
      <c r="O5447" t="s">
        <v>60</v>
      </c>
      <c r="P5447">
        <v>97</v>
      </c>
      <c r="Q5447" t="s">
        <v>64</v>
      </c>
      <c r="R5447">
        <v>8831</v>
      </c>
      <c r="S5447" t="str">
        <f t="shared" si="85"/>
        <v>100K-150K</v>
      </c>
    </row>
    <row r="5448" spans="1:19" x14ac:dyDescent="0.3">
      <c r="A5448" t="s">
        <v>41</v>
      </c>
      <c r="B5448" t="s">
        <v>62</v>
      </c>
      <c r="C5448">
        <v>2006</v>
      </c>
      <c r="D5448" t="s">
        <v>20</v>
      </c>
      <c r="E5448" t="s">
        <v>21</v>
      </c>
      <c r="F5448">
        <v>2.2000000000000002</v>
      </c>
      <c r="G5448">
        <v>192022</v>
      </c>
      <c r="H5448">
        <v>154</v>
      </c>
      <c r="I5448">
        <v>187</v>
      </c>
      <c r="J5448">
        <v>4</v>
      </c>
      <c r="K5448" t="s">
        <v>140</v>
      </c>
      <c r="L5448" t="s">
        <v>40</v>
      </c>
      <c r="M5448" t="s">
        <v>52</v>
      </c>
      <c r="N5448" t="s">
        <v>23</v>
      </c>
      <c r="O5448" t="s">
        <v>29</v>
      </c>
      <c r="P5448">
        <v>30</v>
      </c>
      <c r="Q5448" t="s">
        <v>140</v>
      </c>
      <c r="R5448">
        <v>500</v>
      </c>
      <c r="S5448" t="str">
        <f t="shared" si="85"/>
        <v>150K-200K</v>
      </c>
    </row>
    <row r="5449" spans="1:19" x14ac:dyDescent="0.3">
      <c r="A5449" t="s">
        <v>49</v>
      </c>
      <c r="B5449" t="s">
        <v>93</v>
      </c>
      <c r="C5449">
        <v>2013</v>
      </c>
      <c r="D5449" t="s">
        <v>20</v>
      </c>
      <c r="E5449" t="s">
        <v>21</v>
      </c>
      <c r="F5449">
        <v>2.5</v>
      </c>
      <c r="G5449">
        <v>84661</v>
      </c>
      <c r="H5449">
        <v>247</v>
      </c>
      <c r="I5449">
        <v>227</v>
      </c>
      <c r="J5449">
        <v>2</v>
      </c>
      <c r="K5449">
        <v>1</v>
      </c>
      <c r="L5449" t="s">
        <v>40</v>
      </c>
      <c r="M5449" t="s">
        <v>28</v>
      </c>
      <c r="N5449" t="s">
        <v>23</v>
      </c>
      <c r="O5449" t="s">
        <v>24</v>
      </c>
      <c r="P5449">
        <v>24</v>
      </c>
      <c r="Q5449" t="s">
        <v>57</v>
      </c>
      <c r="R5449">
        <v>7021</v>
      </c>
      <c r="S5449" t="str">
        <f t="shared" si="85"/>
        <v>50K-100K</v>
      </c>
    </row>
    <row r="5450" spans="1:19" x14ac:dyDescent="0.3">
      <c r="A5450" t="s">
        <v>53</v>
      </c>
      <c r="B5450" t="s">
        <v>54</v>
      </c>
      <c r="C5450">
        <v>2009</v>
      </c>
      <c r="D5450" t="s">
        <v>20</v>
      </c>
      <c r="E5450" t="s">
        <v>140</v>
      </c>
      <c r="F5450">
        <v>3</v>
      </c>
      <c r="G5450">
        <v>149113</v>
      </c>
      <c r="H5450">
        <v>239</v>
      </c>
      <c r="I5450">
        <v>227</v>
      </c>
      <c r="J5450">
        <v>2</v>
      </c>
      <c r="K5450">
        <v>0</v>
      </c>
      <c r="L5450" t="s">
        <v>43</v>
      </c>
      <c r="M5450" t="s">
        <v>72</v>
      </c>
      <c r="N5450" t="s">
        <v>23</v>
      </c>
      <c r="O5450" t="s">
        <v>24</v>
      </c>
      <c r="P5450">
        <v>20</v>
      </c>
      <c r="Q5450" t="s">
        <v>64</v>
      </c>
      <c r="R5450">
        <v>5378</v>
      </c>
      <c r="S5450" t="str">
        <f t="shared" si="85"/>
        <v>100K-150K</v>
      </c>
    </row>
    <row r="5451" spans="1:19" x14ac:dyDescent="0.3">
      <c r="A5451" t="s">
        <v>53</v>
      </c>
      <c r="B5451" t="s">
        <v>79</v>
      </c>
      <c r="C5451">
        <v>2024</v>
      </c>
      <c r="D5451" t="s">
        <v>20</v>
      </c>
      <c r="E5451" t="s">
        <v>21</v>
      </c>
      <c r="F5451">
        <v>1.9</v>
      </c>
      <c r="G5451">
        <v>100</v>
      </c>
      <c r="H5451">
        <v>187</v>
      </c>
      <c r="I5451">
        <v>141</v>
      </c>
      <c r="J5451">
        <v>1</v>
      </c>
      <c r="K5451">
        <v>0</v>
      </c>
      <c r="L5451" t="s">
        <v>43</v>
      </c>
      <c r="M5451" t="s">
        <v>72</v>
      </c>
      <c r="N5451" t="s">
        <v>45</v>
      </c>
      <c r="O5451" t="s">
        <v>24</v>
      </c>
      <c r="P5451">
        <v>37</v>
      </c>
      <c r="Q5451" t="s">
        <v>37</v>
      </c>
      <c r="R5451">
        <v>51990</v>
      </c>
      <c r="S5451" t="str">
        <f t="shared" si="85"/>
        <v>0-50K</v>
      </c>
    </row>
    <row r="5452" spans="1:19" x14ac:dyDescent="0.3">
      <c r="A5452" t="s">
        <v>53</v>
      </c>
      <c r="B5452" t="s">
        <v>79</v>
      </c>
      <c r="C5452">
        <v>2017</v>
      </c>
      <c r="D5452" t="s">
        <v>20</v>
      </c>
      <c r="E5452" t="s">
        <v>21</v>
      </c>
      <c r="F5452">
        <v>2.4</v>
      </c>
      <c r="G5452">
        <v>64814</v>
      </c>
      <c r="H5452">
        <v>175</v>
      </c>
      <c r="I5452">
        <v>164</v>
      </c>
      <c r="J5452">
        <v>1</v>
      </c>
      <c r="K5452" t="s">
        <v>140</v>
      </c>
      <c r="L5452" t="s">
        <v>43</v>
      </c>
      <c r="M5452" t="s">
        <v>44</v>
      </c>
      <c r="N5452" t="s">
        <v>45</v>
      </c>
      <c r="O5452" t="s">
        <v>29</v>
      </c>
      <c r="P5452">
        <v>35</v>
      </c>
      <c r="Q5452" t="s">
        <v>64</v>
      </c>
      <c r="R5452">
        <v>24550</v>
      </c>
      <c r="S5452" t="str">
        <f t="shared" si="85"/>
        <v>50K-100K</v>
      </c>
    </row>
    <row r="5453" spans="1:19" x14ac:dyDescent="0.3">
      <c r="A5453" t="s">
        <v>31</v>
      </c>
      <c r="B5453" t="s">
        <v>99</v>
      </c>
      <c r="C5453">
        <v>2006</v>
      </c>
      <c r="D5453" t="s">
        <v>20</v>
      </c>
      <c r="E5453" t="s">
        <v>67</v>
      </c>
      <c r="F5453">
        <v>2.5</v>
      </c>
      <c r="G5453">
        <v>281724</v>
      </c>
      <c r="H5453">
        <v>248</v>
      </c>
      <c r="I5453">
        <v>187</v>
      </c>
      <c r="J5453">
        <v>4</v>
      </c>
      <c r="K5453">
        <v>0</v>
      </c>
      <c r="L5453" t="s">
        <v>34</v>
      </c>
      <c r="M5453" t="s">
        <v>94</v>
      </c>
      <c r="N5453" t="s">
        <v>23</v>
      </c>
      <c r="O5453" t="s">
        <v>24</v>
      </c>
      <c r="P5453">
        <v>23</v>
      </c>
      <c r="Q5453" t="s">
        <v>30</v>
      </c>
      <c r="R5453">
        <v>500</v>
      </c>
      <c r="S5453" t="str">
        <f t="shared" si="85"/>
        <v>200K+</v>
      </c>
    </row>
    <row r="5454" spans="1:19" x14ac:dyDescent="0.3">
      <c r="A5454" t="s">
        <v>55</v>
      </c>
      <c r="B5454" t="s">
        <v>78</v>
      </c>
      <c r="C5454">
        <v>2012</v>
      </c>
      <c r="D5454" t="s">
        <v>63</v>
      </c>
      <c r="E5454" t="s">
        <v>21</v>
      </c>
      <c r="F5454">
        <v>2.2999999999999998</v>
      </c>
      <c r="G5454">
        <v>194577</v>
      </c>
      <c r="H5454">
        <v>189</v>
      </c>
      <c r="I5454">
        <v>179</v>
      </c>
      <c r="J5454">
        <v>3</v>
      </c>
      <c r="K5454">
        <v>0</v>
      </c>
      <c r="L5454" t="s">
        <v>43</v>
      </c>
      <c r="M5454" t="s">
        <v>35</v>
      </c>
      <c r="N5454" t="s">
        <v>45</v>
      </c>
      <c r="O5454" t="s">
        <v>29</v>
      </c>
      <c r="P5454">
        <v>29</v>
      </c>
      <c r="Q5454" t="s">
        <v>30</v>
      </c>
      <c r="R5454">
        <v>500</v>
      </c>
      <c r="S5454" t="str">
        <f t="shared" si="85"/>
        <v>150K-200K</v>
      </c>
    </row>
    <row r="5455" spans="1:19" x14ac:dyDescent="0.3">
      <c r="A5455" t="s">
        <v>80</v>
      </c>
      <c r="B5455" t="s">
        <v>98</v>
      </c>
      <c r="C5455">
        <v>2007</v>
      </c>
      <c r="D5455" t="s">
        <v>20</v>
      </c>
      <c r="E5455" t="s">
        <v>67</v>
      </c>
      <c r="F5455">
        <v>2.5</v>
      </c>
      <c r="G5455">
        <v>307799</v>
      </c>
      <c r="H5455">
        <v>200</v>
      </c>
      <c r="I5455">
        <v>205</v>
      </c>
      <c r="J5455">
        <v>4</v>
      </c>
      <c r="K5455">
        <v>0</v>
      </c>
      <c r="L5455" t="s">
        <v>34</v>
      </c>
      <c r="M5455" t="s">
        <v>94</v>
      </c>
      <c r="N5455" t="s">
        <v>23</v>
      </c>
      <c r="O5455" t="s">
        <v>29</v>
      </c>
      <c r="P5455">
        <v>29</v>
      </c>
      <c r="Q5455" t="s">
        <v>76</v>
      </c>
      <c r="R5455">
        <v>500</v>
      </c>
      <c r="S5455" t="str">
        <f t="shared" si="85"/>
        <v>200K+</v>
      </c>
    </row>
    <row r="5456" spans="1:19" x14ac:dyDescent="0.3">
      <c r="A5456" t="s">
        <v>73</v>
      </c>
      <c r="B5456" t="s">
        <v>97</v>
      </c>
      <c r="C5456">
        <v>2008</v>
      </c>
      <c r="D5456" t="s">
        <v>20</v>
      </c>
      <c r="E5456" t="s">
        <v>67</v>
      </c>
      <c r="F5456">
        <v>1.7</v>
      </c>
      <c r="G5456">
        <v>339010</v>
      </c>
      <c r="H5456">
        <v>139</v>
      </c>
      <c r="I5456">
        <v>117</v>
      </c>
      <c r="J5456">
        <v>3</v>
      </c>
      <c r="K5456">
        <v>1</v>
      </c>
      <c r="L5456" t="s">
        <v>34</v>
      </c>
      <c r="M5456" t="s">
        <v>140</v>
      </c>
      <c r="N5456" t="s">
        <v>45</v>
      </c>
      <c r="O5456" t="s">
        <v>29</v>
      </c>
      <c r="P5456">
        <v>36</v>
      </c>
      <c r="Q5456" t="s">
        <v>57</v>
      </c>
      <c r="R5456">
        <v>500</v>
      </c>
      <c r="S5456" t="str">
        <f t="shared" si="85"/>
        <v>200K+</v>
      </c>
    </row>
    <row r="5457" spans="1:19" x14ac:dyDescent="0.3">
      <c r="A5457" t="s">
        <v>26</v>
      </c>
      <c r="B5457" t="s">
        <v>68</v>
      </c>
      <c r="C5457">
        <v>2016</v>
      </c>
      <c r="D5457" t="s">
        <v>33</v>
      </c>
      <c r="E5457" t="s">
        <v>21</v>
      </c>
      <c r="F5457">
        <v>2.2999999999999998</v>
      </c>
      <c r="G5457">
        <v>123724</v>
      </c>
      <c r="H5457">
        <v>189</v>
      </c>
      <c r="I5457">
        <v>184</v>
      </c>
      <c r="J5457">
        <v>2</v>
      </c>
      <c r="K5457">
        <v>1</v>
      </c>
      <c r="L5457" t="s">
        <v>40</v>
      </c>
      <c r="M5457" t="s">
        <v>28</v>
      </c>
      <c r="N5457" t="s">
        <v>45</v>
      </c>
      <c r="O5457" t="s">
        <v>29</v>
      </c>
      <c r="P5457">
        <v>40</v>
      </c>
      <c r="Q5457" t="s">
        <v>46</v>
      </c>
      <c r="R5457">
        <v>5065</v>
      </c>
      <c r="S5457" t="str">
        <f t="shared" si="85"/>
        <v>100K-150K</v>
      </c>
    </row>
    <row r="5458" spans="1:19" x14ac:dyDescent="0.3">
      <c r="A5458" t="s">
        <v>38</v>
      </c>
      <c r="B5458" t="s">
        <v>47</v>
      </c>
      <c r="C5458">
        <v>2018</v>
      </c>
      <c r="D5458" t="s">
        <v>20</v>
      </c>
      <c r="E5458" t="s">
        <v>21</v>
      </c>
      <c r="F5458">
        <v>2.2000000000000002</v>
      </c>
      <c r="G5458">
        <v>130453</v>
      </c>
      <c r="H5458">
        <v>197</v>
      </c>
      <c r="I5458">
        <v>187</v>
      </c>
      <c r="J5458">
        <v>1</v>
      </c>
      <c r="K5458" t="s">
        <v>140</v>
      </c>
      <c r="L5458" t="s">
        <v>140</v>
      </c>
      <c r="M5458" t="s">
        <v>28</v>
      </c>
      <c r="N5458" t="s">
        <v>23</v>
      </c>
      <c r="O5458" t="s">
        <v>24</v>
      </c>
      <c r="P5458">
        <v>34</v>
      </c>
      <c r="Q5458" t="s">
        <v>91</v>
      </c>
      <c r="R5458">
        <v>8184</v>
      </c>
      <c r="S5458" t="str">
        <f t="shared" si="85"/>
        <v>100K-150K</v>
      </c>
    </row>
    <row r="5459" spans="1:19" x14ac:dyDescent="0.3">
      <c r="A5459" t="s">
        <v>80</v>
      </c>
      <c r="B5459" t="s">
        <v>98</v>
      </c>
      <c r="C5459">
        <v>2010</v>
      </c>
      <c r="D5459" t="s">
        <v>20</v>
      </c>
      <c r="E5459" t="s">
        <v>21</v>
      </c>
      <c r="F5459">
        <v>3.1</v>
      </c>
      <c r="G5459">
        <v>232552</v>
      </c>
      <c r="H5459">
        <v>236</v>
      </c>
      <c r="I5459">
        <v>220</v>
      </c>
      <c r="J5459">
        <v>2</v>
      </c>
      <c r="K5459" t="s">
        <v>140</v>
      </c>
      <c r="L5459" t="s">
        <v>43</v>
      </c>
      <c r="M5459" t="s">
        <v>28</v>
      </c>
      <c r="N5459" t="s">
        <v>23</v>
      </c>
      <c r="O5459" t="s">
        <v>29</v>
      </c>
      <c r="P5459">
        <v>27</v>
      </c>
      <c r="Q5459" t="s">
        <v>46</v>
      </c>
      <c r="R5459">
        <v>500</v>
      </c>
      <c r="S5459" t="str">
        <f t="shared" si="85"/>
        <v>200K+</v>
      </c>
    </row>
    <row r="5460" spans="1:19" x14ac:dyDescent="0.3">
      <c r="A5460" t="s">
        <v>41</v>
      </c>
      <c r="B5460" t="s">
        <v>96</v>
      </c>
      <c r="C5460">
        <v>2012</v>
      </c>
      <c r="D5460" t="s">
        <v>63</v>
      </c>
      <c r="E5460" t="s">
        <v>21</v>
      </c>
      <c r="F5460">
        <v>1.6</v>
      </c>
      <c r="G5460">
        <v>204186</v>
      </c>
      <c r="H5460">
        <v>142</v>
      </c>
      <c r="I5460">
        <v>127</v>
      </c>
      <c r="J5460">
        <v>3</v>
      </c>
      <c r="K5460">
        <v>0</v>
      </c>
      <c r="L5460" t="s">
        <v>43</v>
      </c>
      <c r="M5460" t="s">
        <v>35</v>
      </c>
      <c r="N5460" t="s">
        <v>45</v>
      </c>
      <c r="O5460" t="s">
        <v>24</v>
      </c>
      <c r="P5460">
        <v>36</v>
      </c>
      <c r="Q5460" t="s">
        <v>64</v>
      </c>
      <c r="R5460">
        <v>500</v>
      </c>
      <c r="S5460" t="str">
        <f t="shared" si="85"/>
        <v>200K+</v>
      </c>
    </row>
    <row r="5461" spans="1:19" x14ac:dyDescent="0.3">
      <c r="A5461" t="s">
        <v>73</v>
      </c>
      <c r="B5461" t="s">
        <v>87</v>
      </c>
      <c r="C5461">
        <v>2015</v>
      </c>
      <c r="D5461" t="s">
        <v>20</v>
      </c>
      <c r="E5461" t="s">
        <v>21</v>
      </c>
      <c r="F5461">
        <v>2.1</v>
      </c>
      <c r="G5461">
        <v>113486</v>
      </c>
      <c r="H5461">
        <v>188</v>
      </c>
      <c r="I5461">
        <v>174</v>
      </c>
      <c r="J5461">
        <v>2</v>
      </c>
      <c r="K5461">
        <v>1</v>
      </c>
      <c r="L5461" t="s">
        <v>34</v>
      </c>
      <c r="M5461" t="s">
        <v>52</v>
      </c>
      <c r="N5461" t="s">
        <v>23</v>
      </c>
      <c r="O5461" t="s">
        <v>29</v>
      </c>
      <c r="P5461">
        <v>32</v>
      </c>
      <c r="Q5461" t="s">
        <v>91</v>
      </c>
      <c r="R5461">
        <v>13371</v>
      </c>
      <c r="S5461" t="str">
        <f t="shared" si="85"/>
        <v>100K-150K</v>
      </c>
    </row>
    <row r="5462" spans="1:19" x14ac:dyDescent="0.3">
      <c r="A5462" t="s">
        <v>31</v>
      </c>
      <c r="B5462" t="s">
        <v>85</v>
      </c>
      <c r="C5462">
        <v>2022</v>
      </c>
      <c r="D5462" t="s">
        <v>20</v>
      </c>
      <c r="E5462" t="s">
        <v>21</v>
      </c>
      <c r="F5462">
        <v>2.5</v>
      </c>
      <c r="G5462">
        <v>38923</v>
      </c>
      <c r="H5462">
        <v>175</v>
      </c>
      <c r="I5462">
        <v>163</v>
      </c>
      <c r="J5462">
        <v>1</v>
      </c>
      <c r="K5462">
        <v>0</v>
      </c>
      <c r="L5462" t="s">
        <v>34</v>
      </c>
      <c r="M5462" t="s">
        <v>35</v>
      </c>
      <c r="N5462" t="s">
        <v>23</v>
      </c>
      <c r="O5462" t="s">
        <v>24</v>
      </c>
      <c r="P5462">
        <v>32</v>
      </c>
      <c r="Q5462" t="s">
        <v>30</v>
      </c>
      <c r="R5462">
        <v>21698</v>
      </c>
      <c r="S5462" t="str">
        <f t="shared" si="85"/>
        <v>0-50K</v>
      </c>
    </row>
    <row r="5463" spans="1:19" x14ac:dyDescent="0.3">
      <c r="A5463" t="s">
        <v>26</v>
      </c>
      <c r="B5463" t="s">
        <v>68</v>
      </c>
      <c r="C5463">
        <v>2023</v>
      </c>
      <c r="D5463" t="s">
        <v>20</v>
      </c>
      <c r="E5463" t="s">
        <v>21</v>
      </c>
      <c r="F5463">
        <v>1.5</v>
      </c>
      <c r="G5463">
        <v>100</v>
      </c>
      <c r="H5463">
        <v>187</v>
      </c>
      <c r="I5463">
        <v>115</v>
      </c>
      <c r="J5463">
        <v>1</v>
      </c>
      <c r="K5463">
        <v>0</v>
      </c>
      <c r="L5463" t="s">
        <v>34</v>
      </c>
      <c r="M5463" t="s">
        <v>140</v>
      </c>
      <c r="N5463" t="s">
        <v>45</v>
      </c>
      <c r="O5463" t="s">
        <v>29</v>
      </c>
      <c r="P5463">
        <v>38</v>
      </c>
      <c r="Q5463" t="s">
        <v>140</v>
      </c>
      <c r="R5463">
        <v>22407</v>
      </c>
      <c r="S5463" t="str">
        <f t="shared" si="85"/>
        <v>0-50K</v>
      </c>
    </row>
    <row r="5464" spans="1:19" x14ac:dyDescent="0.3">
      <c r="A5464" t="s">
        <v>26</v>
      </c>
      <c r="B5464" t="s">
        <v>58</v>
      </c>
      <c r="C5464">
        <v>2008</v>
      </c>
      <c r="D5464" t="s">
        <v>20</v>
      </c>
      <c r="E5464" t="s">
        <v>21</v>
      </c>
      <c r="F5464">
        <v>2.6</v>
      </c>
      <c r="G5464">
        <v>63763</v>
      </c>
      <c r="H5464">
        <v>187</v>
      </c>
      <c r="I5464">
        <v>201</v>
      </c>
      <c r="J5464">
        <v>5</v>
      </c>
      <c r="K5464">
        <v>1</v>
      </c>
      <c r="L5464" t="s">
        <v>34</v>
      </c>
      <c r="M5464" t="s">
        <v>72</v>
      </c>
      <c r="N5464" t="s">
        <v>23</v>
      </c>
      <c r="O5464" t="s">
        <v>29</v>
      </c>
      <c r="P5464">
        <v>34</v>
      </c>
      <c r="Q5464" t="s">
        <v>25</v>
      </c>
      <c r="R5464">
        <v>4417</v>
      </c>
      <c r="S5464" t="str">
        <f t="shared" si="85"/>
        <v>50K-100K</v>
      </c>
    </row>
    <row r="5465" spans="1:19" x14ac:dyDescent="0.3">
      <c r="A5465" t="s">
        <v>41</v>
      </c>
      <c r="B5465" t="s">
        <v>103</v>
      </c>
      <c r="C5465">
        <v>2008</v>
      </c>
      <c r="D5465" t="s">
        <v>20</v>
      </c>
      <c r="E5465" t="s">
        <v>21</v>
      </c>
      <c r="F5465">
        <v>3.1</v>
      </c>
      <c r="G5465">
        <v>198311</v>
      </c>
      <c r="H5465">
        <v>233</v>
      </c>
      <c r="I5465">
        <v>237</v>
      </c>
      <c r="J5465">
        <v>3</v>
      </c>
      <c r="K5465">
        <v>0</v>
      </c>
      <c r="L5465" t="s">
        <v>43</v>
      </c>
      <c r="M5465" t="s">
        <v>35</v>
      </c>
      <c r="N5465" t="s">
        <v>23</v>
      </c>
      <c r="O5465" t="s">
        <v>29</v>
      </c>
      <c r="P5465">
        <v>23</v>
      </c>
      <c r="Q5465" t="s">
        <v>46</v>
      </c>
      <c r="R5465">
        <v>500</v>
      </c>
      <c r="S5465" t="str">
        <f t="shared" si="85"/>
        <v>150K-200K</v>
      </c>
    </row>
    <row r="5466" spans="1:19" x14ac:dyDescent="0.3">
      <c r="A5466" t="s">
        <v>80</v>
      </c>
      <c r="B5466" t="s">
        <v>83</v>
      </c>
      <c r="C5466">
        <v>2010</v>
      </c>
      <c r="D5466" t="s">
        <v>20</v>
      </c>
      <c r="E5466" t="s">
        <v>140</v>
      </c>
      <c r="F5466">
        <v>5</v>
      </c>
      <c r="G5466">
        <v>197288</v>
      </c>
      <c r="H5466">
        <v>366</v>
      </c>
      <c r="I5466">
        <v>356</v>
      </c>
      <c r="J5466">
        <v>4</v>
      </c>
      <c r="K5466">
        <v>0</v>
      </c>
      <c r="L5466" t="s">
        <v>40</v>
      </c>
      <c r="M5466" t="s">
        <v>59</v>
      </c>
      <c r="N5466" t="s">
        <v>84</v>
      </c>
      <c r="O5466" t="s">
        <v>95</v>
      </c>
      <c r="P5466">
        <v>16</v>
      </c>
      <c r="Q5466" t="s">
        <v>48</v>
      </c>
      <c r="R5466">
        <v>500</v>
      </c>
      <c r="S5466" t="str">
        <f t="shared" si="85"/>
        <v>150K-200K</v>
      </c>
    </row>
    <row r="5467" spans="1:19" x14ac:dyDescent="0.3">
      <c r="A5467" t="s">
        <v>26</v>
      </c>
      <c r="B5467" t="s">
        <v>101</v>
      </c>
      <c r="C5467">
        <v>2017</v>
      </c>
      <c r="D5467" t="s">
        <v>20</v>
      </c>
      <c r="E5467" t="s">
        <v>21</v>
      </c>
      <c r="F5467">
        <v>1.8</v>
      </c>
      <c r="G5467">
        <v>127401</v>
      </c>
      <c r="H5467">
        <v>187</v>
      </c>
      <c r="I5467">
        <v>136</v>
      </c>
      <c r="J5467">
        <v>3</v>
      </c>
      <c r="K5467">
        <v>0</v>
      </c>
      <c r="L5467" t="s">
        <v>43</v>
      </c>
      <c r="M5467" t="s">
        <v>22</v>
      </c>
      <c r="N5467" t="s">
        <v>45</v>
      </c>
      <c r="O5467" t="s">
        <v>29</v>
      </c>
      <c r="P5467">
        <v>37</v>
      </c>
      <c r="Q5467" t="s">
        <v>76</v>
      </c>
      <c r="R5467">
        <v>4683</v>
      </c>
      <c r="S5467" t="str">
        <f t="shared" si="85"/>
        <v>100K-150K</v>
      </c>
    </row>
    <row r="5468" spans="1:19" x14ac:dyDescent="0.3">
      <c r="A5468" t="s">
        <v>41</v>
      </c>
      <c r="B5468" t="s">
        <v>62</v>
      </c>
      <c r="C5468">
        <v>2012</v>
      </c>
      <c r="D5468" t="s">
        <v>20</v>
      </c>
      <c r="E5468" t="s">
        <v>21</v>
      </c>
      <c r="F5468">
        <v>3.1</v>
      </c>
      <c r="G5468">
        <v>97887</v>
      </c>
      <c r="H5468">
        <v>255</v>
      </c>
      <c r="I5468">
        <v>234</v>
      </c>
      <c r="J5468">
        <v>3</v>
      </c>
      <c r="K5468">
        <v>1</v>
      </c>
      <c r="L5468" t="s">
        <v>40</v>
      </c>
      <c r="M5468" t="s">
        <v>140</v>
      </c>
      <c r="N5468" t="s">
        <v>23</v>
      </c>
      <c r="O5468" t="s">
        <v>29</v>
      </c>
      <c r="P5468">
        <v>28</v>
      </c>
      <c r="Q5468" t="s">
        <v>37</v>
      </c>
      <c r="R5468">
        <v>3773</v>
      </c>
      <c r="S5468" t="str">
        <f t="shared" si="85"/>
        <v>50K-100K</v>
      </c>
    </row>
    <row r="5469" spans="1:19" x14ac:dyDescent="0.3">
      <c r="A5469" t="s">
        <v>53</v>
      </c>
      <c r="B5469" t="s">
        <v>54</v>
      </c>
      <c r="C5469">
        <v>2010</v>
      </c>
      <c r="D5469" t="s">
        <v>63</v>
      </c>
      <c r="E5469" t="s">
        <v>21</v>
      </c>
      <c r="F5469">
        <v>3.3</v>
      </c>
      <c r="G5469">
        <v>205389</v>
      </c>
      <c r="H5469">
        <v>246</v>
      </c>
      <c r="I5469">
        <v>226</v>
      </c>
      <c r="J5469">
        <v>4</v>
      </c>
      <c r="K5469">
        <v>1</v>
      </c>
      <c r="L5469" t="s">
        <v>43</v>
      </c>
      <c r="M5469" t="s">
        <v>72</v>
      </c>
      <c r="N5469" t="s">
        <v>23</v>
      </c>
      <c r="O5469" t="s">
        <v>29</v>
      </c>
      <c r="P5469">
        <v>19</v>
      </c>
      <c r="Q5469" t="s">
        <v>64</v>
      </c>
      <c r="R5469">
        <v>2996</v>
      </c>
      <c r="S5469" t="str">
        <f t="shared" si="85"/>
        <v>200K+</v>
      </c>
    </row>
    <row r="5470" spans="1:19" x14ac:dyDescent="0.3">
      <c r="A5470" t="s">
        <v>53</v>
      </c>
      <c r="B5470" t="s">
        <v>71</v>
      </c>
      <c r="C5470">
        <v>2013</v>
      </c>
      <c r="D5470" t="s">
        <v>20</v>
      </c>
      <c r="E5470" t="s">
        <v>140</v>
      </c>
      <c r="F5470">
        <v>2.2000000000000002</v>
      </c>
      <c r="G5470">
        <v>144198</v>
      </c>
      <c r="H5470">
        <v>171</v>
      </c>
      <c r="I5470">
        <v>187</v>
      </c>
      <c r="J5470">
        <v>3</v>
      </c>
      <c r="K5470">
        <v>1</v>
      </c>
      <c r="L5470" t="s">
        <v>34</v>
      </c>
      <c r="M5470" t="s">
        <v>140</v>
      </c>
      <c r="N5470" t="s">
        <v>45</v>
      </c>
      <c r="O5470" t="s">
        <v>29</v>
      </c>
      <c r="P5470">
        <v>32</v>
      </c>
      <c r="Q5470" t="s">
        <v>46</v>
      </c>
      <c r="R5470">
        <v>8047</v>
      </c>
      <c r="S5470" t="str">
        <f t="shared" si="85"/>
        <v>100K-150K</v>
      </c>
    </row>
    <row r="5471" spans="1:19" x14ac:dyDescent="0.3">
      <c r="A5471" t="s">
        <v>53</v>
      </c>
      <c r="B5471" t="s">
        <v>79</v>
      </c>
      <c r="C5471">
        <v>2015</v>
      </c>
      <c r="D5471" t="s">
        <v>65</v>
      </c>
      <c r="E5471" t="s">
        <v>21</v>
      </c>
      <c r="F5471">
        <v>2.5</v>
      </c>
      <c r="G5471">
        <v>72829</v>
      </c>
      <c r="H5471">
        <v>277</v>
      </c>
      <c r="I5471">
        <v>304</v>
      </c>
      <c r="J5471">
        <v>2</v>
      </c>
      <c r="K5471">
        <v>0</v>
      </c>
      <c r="L5471" t="s">
        <v>43</v>
      </c>
      <c r="M5471" t="s">
        <v>94</v>
      </c>
      <c r="N5471" t="s">
        <v>45</v>
      </c>
      <c r="O5471" t="s">
        <v>29</v>
      </c>
      <c r="P5471">
        <v>120</v>
      </c>
      <c r="Q5471" t="s">
        <v>57</v>
      </c>
      <c r="R5471">
        <v>23118</v>
      </c>
      <c r="S5471" t="str">
        <f t="shared" si="85"/>
        <v>50K-100K</v>
      </c>
    </row>
    <row r="5472" spans="1:19" x14ac:dyDescent="0.3">
      <c r="A5472" t="s">
        <v>26</v>
      </c>
      <c r="B5472" t="s">
        <v>101</v>
      </c>
      <c r="C5472">
        <v>2017</v>
      </c>
      <c r="D5472" t="s">
        <v>20</v>
      </c>
      <c r="E5472" t="s">
        <v>21</v>
      </c>
      <c r="F5472">
        <v>1.4</v>
      </c>
      <c r="G5472">
        <v>91039</v>
      </c>
      <c r="H5472">
        <v>102</v>
      </c>
      <c r="I5472">
        <v>103</v>
      </c>
      <c r="J5472">
        <v>2</v>
      </c>
      <c r="K5472">
        <v>0</v>
      </c>
      <c r="L5472" t="s">
        <v>34</v>
      </c>
      <c r="M5472" t="s">
        <v>28</v>
      </c>
      <c r="N5472" t="s">
        <v>45</v>
      </c>
      <c r="O5472" t="s">
        <v>29</v>
      </c>
      <c r="P5472">
        <v>35</v>
      </c>
      <c r="Q5472" t="s">
        <v>30</v>
      </c>
      <c r="R5472">
        <v>6704</v>
      </c>
      <c r="S5472" t="str">
        <f t="shared" si="85"/>
        <v>50K-100K</v>
      </c>
    </row>
    <row r="5473" spans="1:19" x14ac:dyDescent="0.3">
      <c r="A5473" t="s">
        <v>26</v>
      </c>
      <c r="B5473" t="s">
        <v>101</v>
      </c>
      <c r="C5473">
        <v>2013</v>
      </c>
      <c r="D5473" t="s">
        <v>20</v>
      </c>
      <c r="E5473" t="s">
        <v>21</v>
      </c>
      <c r="F5473">
        <v>2</v>
      </c>
      <c r="G5473">
        <v>70650</v>
      </c>
      <c r="H5473">
        <v>187</v>
      </c>
      <c r="I5473">
        <v>158</v>
      </c>
      <c r="J5473">
        <v>3</v>
      </c>
      <c r="K5473">
        <v>1</v>
      </c>
      <c r="L5473" t="s">
        <v>43</v>
      </c>
      <c r="M5473" t="s">
        <v>94</v>
      </c>
      <c r="N5473" t="s">
        <v>45</v>
      </c>
      <c r="O5473" t="s">
        <v>29</v>
      </c>
      <c r="P5473">
        <v>30</v>
      </c>
      <c r="Q5473" t="s">
        <v>48</v>
      </c>
      <c r="R5473">
        <v>3837</v>
      </c>
      <c r="S5473" t="str">
        <f t="shared" si="85"/>
        <v>50K-100K</v>
      </c>
    </row>
    <row r="5474" spans="1:19" x14ac:dyDescent="0.3">
      <c r="A5474" t="s">
        <v>53</v>
      </c>
      <c r="B5474" t="s">
        <v>79</v>
      </c>
      <c r="C5474">
        <v>2015</v>
      </c>
      <c r="D5474" t="s">
        <v>33</v>
      </c>
      <c r="E5474" t="s">
        <v>21</v>
      </c>
      <c r="F5474">
        <v>1.8</v>
      </c>
      <c r="G5474">
        <v>99938</v>
      </c>
      <c r="H5474">
        <v>187</v>
      </c>
      <c r="I5474">
        <v>159</v>
      </c>
      <c r="J5474">
        <v>2</v>
      </c>
      <c r="K5474">
        <v>0</v>
      </c>
      <c r="L5474" t="s">
        <v>40</v>
      </c>
      <c r="M5474" t="s">
        <v>94</v>
      </c>
      <c r="N5474" t="s">
        <v>45</v>
      </c>
      <c r="O5474" t="s">
        <v>29</v>
      </c>
      <c r="P5474">
        <v>43</v>
      </c>
      <c r="Q5474" t="s">
        <v>88</v>
      </c>
      <c r="R5474">
        <v>20057</v>
      </c>
      <c r="S5474" t="str">
        <f t="shared" si="85"/>
        <v>50K-100K</v>
      </c>
    </row>
    <row r="5475" spans="1:19" x14ac:dyDescent="0.3">
      <c r="A5475" t="s">
        <v>31</v>
      </c>
      <c r="B5475" t="s">
        <v>85</v>
      </c>
      <c r="C5475">
        <v>2020</v>
      </c>
      <c r="D5475" t="s">
        <v>20</v>
      </c>
      <c r="E5475" t="s">
        <v>21</v>
      </c>
      <c r="F5475">
        <v>3.2</v>
      </c>
      <c r="G5475">
        <v>72713</v>
      </c>
      <c r="H5475">
        <v>257</v>
      </c>
      <c r="I5475">
        <v>251</v>
      </c>
      <c r="J5475">
        <v>1</v>
      </c>
      <c r="K5475">
        <v>0</v>
      </c>
      <c r="L5475" t="s">
        <v>140</v>
      </c>
      <c r="M5475" t="s">
        <v>72</v>
      </c>
      <c r="N5475" t="s">
        <v>23</v>
      </c>
      <c r="O5475" t="s">
        <v>29</v>
      </c>
      <c r="P5475">
        <v>21</v>
      </c>
      <c r="Q5475" t="s">
        <v>76</v>
      </c>
      <c r="R5475">
        <v>17576</v>
      </c>
      <c r="S5475" t="str">
        <f t="shared" si="85"/>
        <v>50K-100K</v>
      </c>
    </row>
    <row r="5476" spans="1:19" x14ac:dyDescent="0.3">
      <c r="A5476" t="s">
        <v>26</v>
      </c>
      <c r="B5476" t="s">
        <v>27</v>
      </c>
      <c r="C5476">
        <v>2011</v>
      </c>
      <c r="D5476" t="s">
        <v>20</v>
      </c>
      <c r="E5476" t="s">
        <v>67</v>
      </c>
      <c r="F5476">
        <v>2.5</v>
      </c>
      <c r="G5476">
        <v>256867</v>
      </c>
      <c r="H5476">
        <v>169</v>
      </c>
      <c r="I5476">
        <v>165</v>
      </c>
      <c r="J5476">
        <v>2</v>
      </c>
      <c r="K5476">
        <v>1</v>
      </c>
      <c r="L5476" t="s">
        <v>40</v>
      </c>
      <c r="M5476" t="s">
        <v>94</v>
      </c>
      <c r="N5476" t="s">
        <v>23</v>
      </c>
      <c r="O5476" t="s">
        <v>24</v>
      </c>
      <c r="P5476">
        <v>29</v>
      </c>
      <c r="Q5476" t="s">
        <v>88</v>
      </c>
      <c r="R5476">
        <v>500</v>
      </c>
      <c r="S5476" t="str">
        <f t="shared" si="85"/>
        <v>200K+</v>
      </c>
    </row>
    <row r="5477" spans="1:19" x14ac:dyDescent="0.3">
      <c r="A5477" t="s">
        <v>31</v>
      </c>
      <c r="B5477" t="s">
        <v>32</v>
      </c>
      <c r="C5477">
        <v>2020</v>
      </c>
      <c r="D5477" t="s">
        <v>20</v>
      </c>
      <c r="E5477" t="s">
        <v>21</v>
      </c>
      <c r="F5477">
        <v>2.5</v>
      </c>
      <c r="G5477">
        <v>19323</v>
      </c>
      <c r="H5477">
        <v>192</v>
      </c>
      <c r="I5477">
        <v>187</v>
      </c>
      <c r="J5477">
        <v>1</v>
      </c>
      <c r="K5477">
        <v>0</v>
      </c>
      <c r="L5477" t="s">
        <v>34</v>
      </c>
      <c r="M5477" t="s">
        <v>140</v>
      </c>
      <c r="N5477" t="s">
        <v>36</v>
      </c>
      <c r="O5477" t="s">
        <v>29</v>
      </c>
      <c r="P5477">
        <v>31</v>
      </c>
      <c r="Q5477" t="s">
        <v>46</v>
      </c>
      <c r="R5477">
        <v>15827</v>
      </c>
      <c r="S5477" t="str">
        <f t="shared" si="85"/>
        <v>0-50K</v>
      </c>
    </row>
    <row r="5478" spans="1:19" x14ac:dyDescent="0.3">
      <c r="A5478" t="s">
        <v>53</v>
      </c>
      <c r="B5478" t="s">
        <v>77</v>
      </c>
      <c r="C5478">
        <v>2009</v>
      </c>
      <c r="D5478" t="s">
        <v>20</v>
      </c>
      <c r="E5478" t="s">
        <v>21</v>
      </c>
      <c r="F5478">
        <v>3</v>
      </c>
      <c r="G5478">
        <v>355174</v>
      </c>
      <c r="H5478">
        <v>240</v>
      </c>
      <c r="I5478">
        <v>241</v>
      </c>
      <c r="J5478">
        <v>3</v>
      </c>
      <c r="K5478">
        <v>0</v>
      </c>
      <c r="L5478" t="s">
        <v>40</v>
      </c>
      <c r="M5478" t="s">
        <v>44</v>
      </c>
      <c r="N5478" t="s">
        <v>23</v>
      </c>
      <c r="O5478" t="s">
        <v>24</v>
      </c>
      <c r="P5478">
        <v>24</v>
      </c>
      <c r="Q5478" t="s">
        <v>140</v>
      </c>
      <c r="R5478">
        <v>500</v>
      </c>
      <c r="S5478" t="str">
        <f t="shared" si="85"/>
        <v>200K+</v>
      </c>
    </row>
    <row r="5479" spans="1:19" x14ac:dyDescent="0.3">
      <c r="A5479" t="s">
        <v>49</v>
      </c>
      <c r="B5479" t="s">
        <v>50</v>
      </c>
      <c r="C5479">
        <v>2020</v>
      </c>
      <c r="D5479" t="s">
        <v>20</v>
      </c>
      <c r="E5479" t="s">
        <v>21</v>
      </c>
      <c r="F5479">
        <v>2.5</v>
      </c>
      <c r="G5479">
        <v>78707</v>
      </c>
      <c r="H5479">
        <v>201</v>
      </c>
      <c r="I5479">
        <v>192</v>
      </c>
      <c r="J5479">
        <v>1</v>
      </c>
      <c r="K5479" t="s">
        <v>140</v>
      </c>
      <c r="L5479" t="s">
        <v>140</v>
      </c>
      <c r="M5479" t="s">
        <v>35</v>
      </c>
      <c r="N5479" t="s">
        <v>45</v>
      </c>
      <c r="O5479" t="s">
        <v>24</v>
      </c>
      <c r="P5479">
        <v>31</v>
      </c>
      <c r="Q5479" t="s">
        <v>64</v>
      </c>
      <c r="R5479">
        <v>10959</v>
      </c>
      <c r="S5479" t="str">
        <f t="shared" si="85"/>
        <v>50K-100K</v>
      </c>
    </row>
    <row r="5480" spans="1:19" x14ac:dyDescent="0.3">
      <c r="A5480" t="s">
        <v>73</v>
      </c>
      <c r="B5480" t="s">
        <v>97</v>
      </c>
      <c r="C5480">
        <v>2010</v>
      </c>
      <c r="D5480" t="s">
        <v>20</v>
      </c>
      <c r="E5480" t="s">
        <v>67</v>
      </c>
      <c r="F5480">
        <v>2.1</v>
      </c>
      <c r="G5480">
        <v>155818</v>
      </c>
      <c r="H5480">
        <v>169</v>
      </c>
      <c r="I5480">
        <v>176</v>
      </c>
      <c r="J5480">
        <v>3</v>
      </c>
      <c r="K5480">
        <v>0</v>
      </c>
      <c r="L5480" t="s">
        <v>43</v>
      </c>
      <c r="M5480" t="s">
        <v>59</v>
      </c>
      <c r="N5480" t="s">
        <v>45</v>
      </c>
      <c r="O5480" t="s">
        <v>29</v>
      </c>
      <c r="P5480">
        <v>41</v>
      </c>
      <c r="Q5480" t="s">
        <v>30</v>
      </c>
      <c r="R5480">
        <v>9714</v>
      </c>
      <c r="S5480" t="str">
        <f t="shared" si="85"/>
        <v>150K-200K</v>
      </c>
    </row>
    <row r="5481" spans="1:19" x14ac:dyDescent="0.3">
      <c r="A5481" t="s">
        <v>55</v>
      </c>
      <c r="B5481" t="s">
        <v>78</v>
      </c>
      <c r="C5481">
        <v>2023</v>
      </c>
      <c r="D5481" t="s">
        <v>20</v>
      </c>
      <c r="E5481" t="s">
        <v>21</v>
      </c>
      <c r="F5481">
        <v>2.4</v>
      </c>
      <c r="G5481">
        <v>100</v>
      </c>
      <c r="H5481">
        <v>199</v>
      </c>
      <c r="I5481">
        <v>192</v>
      </c>
      <c r="J5481">
        <v>1</v>
      </c>
      <c r="K5481">
        <v>0</v>
      </c>
      <c r="L5481" t="s">
        <v>34</v>
      </c>
      <c r="M5481" t="s">
        <v>52</v>
      </c>
      <c r="N5481" t="s">
        <v>45</v>
      </c>
      <c r="O5481" t="s">
        <v>29</v>
      </c>
      <c r="P5481">
        <v>33</v>
      </c>
      <c r="Q5481" t="s">
        <v>88</v>
      </c>
      <c r="R5481">
        <v>23937</v>
      </c>
      <c r="S5481" t="str">
        <f t="shared" si="85"/>
        <v>0-50K</v>
      </c>
    </row>
    <row r="5482" spans="1:19" x14ac:dyDescent="0.3">
      <c r="A5482" t="s">
        <v>55</v>
      </c>
      <c r="B5482" t="s">
        <v>75</v>
      </c>
      <c r="C5482">
        <v>2018</v>
      </c>
      <c r="D5482" t="s">
        <v>20</v>
      </c>
      <c r="E5482" t="s">
        <v>140</v>
      </c>
      <c r="F5482">
        <v>1.5</v>
      </c>
      <c r="G5482">
        <v>104145</v>
      </c>
      <c r="H5482">
        <v>135</v>
      </c>
      <c r="I5482">
        <v>149</v>
      </c>
      <c r="J5482">
        <v>2</v>
      </c>
      <c r="K5482" t="s">
        <v>140</v>
      </c>
      <c r="L5482" t="s">
        <v>43</v>
      </c>
      <c r="M5482" t="s">
        <v>28</v>
      </c>
      <c r="N5482" t="s">
        <v>45</v>
      </c>
      <c r="O5482" t="s">
        <v>29</v>
      </c>
      <c r="P5482">
        <v>37</v>
      </c>
      <c r="Q5482" t="s">
        <v>91</v>
      </c>
      <c r="R5482">
        <v>8043</v>
      </c>
      <c r="S5482" t="str">
        <f t="shared" si="85"/>
        <v>100K-150K</v>
      </c>
    </row>
    <row r="5483" spans="1:19" x14ac:dyDescent="0.3">
      <c r="A5483" t="s">
        <v>26</v>
      </c>
      <c r="B5483" t="s">
        <v>101</v>
      </c>
      <c r="C5483">
        <v>2019</v>
      </c>
      <c r="D5483" t="s">
        <v>20</v>
      </c>
      <c r="E5483" t="s">
        <v>21</v>
      </c>
      <c r="F5483">
        <v>2.1</v>
      </c>
      <c r="G5483">
        <v>69473</v>
      </c>
      <c r="H5483">
        <v>170</v>
      </c>
      <c r="I5483">
        <v>179</v>
      </c>
      <c r="J5483">
        <v>3</v>
      </c>
      <c r="K5483" t="s">
        <v>140</v>
      </c>
      <c r="L5483" t="s">
        <v>43</v>
      </c>
      <c r="M5483" t="s">
        <v>22</v>
      </c>
      <c r="N5483" t="s">
        <v>45</v>
      </c>
      <c r="O5483" t="s">
        <v>24</v>
      </c>
      <c r="P5483">
        <v>35</v>
      </c>
      <c r="Q5483" t="s">
        <v>88</v>
      </c>
      <c r="R5483">
        <v>10226</v>
      </c>
      <c r="S5483" t="str">
        <f t="shared" si="85"/>
        <v>50K-100K</v>
      </c>
    </row>
    <row r="5484" spans="1:19" x14ac:dyDescent="0.3">
      <c r="A5484" t="s">
        <v>18</v>
      </c>
      <c r="B5484" t="s">
        <v>66</v>
      </c>
      <c r="C5484">
        <v>2014</v>
      </c>
      <c r="D5484" t="s">
        <v>63</v>
      </c>
      <c r="E5484" t="s">
        <v>21</v>
      </c>
      <c r="F5484">
        <v>2</v>
      </c>
      <c r="G5484">
        <v>215782</v>
      </c>
      <c r="H5484">
        <v>177</v>
      </c>
      <c r="I5484">
        <v>180</v>
      </c>
      <c r="J5484">
        <v>2</v>
      </c>
      <c r="K5484">
        <v>1</v>
      </c>
      <c r="L5484" t="s">
        <v>43</v>
      </c>
      <c r="M5484" t="s">
        <v>59</v>
      </c>
      <c r="N5484" t="s">
        <v>23</v>
      </c>
      <c r="O5484" t="s">
        <v>24</v>
      </c>
      <c r="P5484">
        <v>32</v>
      </c>
      <c r="Q5484" t="s">
        <v>48</v>
      </c>
      <c r="R5484">
        <v>7325</v>
      </c>
      <c r="S5484" t="str">
        <f t="shared" si="85"/>
        <v>200K+</v>
      </c>
    </row>
    <row r="5485" spans="1:19" x14ac:dyDescent="0.3">
      <c r="A5485" t="s">
        <v>26</v>
      </c>
      <c r="B5485" t="s">
        <v>58</v>
      </c>
      <c r="C5485">
        <v>2013</v>
      </c>
      <c r="D5485" t="s">
        <v>20</v>
      </c>
      <c r="E5485" t="s">
        <v>21</v>
      </c>
      <c r="F5485">
        <v>3.1</v>
      </c>
      <c r="G5485">
        <v>88507</v>
      </c>
      <c r="H5485">
        <v>266</v>
      </c>
      <c r="I5485">
        <v>261</v>
      </c>
      <c r="J5485">
        <v>5</v>
      </c>
      <c r="K5485">
        <v>0</v>
      </c>
      <c r="L5485" t="s">
        <v>40</v>
      </c>
      <c r="M5485" t="s">
        <v>52</v>
      </c>
      <c r="N5485" t="s">
        <v>23</v>
      </c>
      <c r="O5485" t="s">
        <v>24</v>
      </c>
      <c r="P5485">
        <v>32</v>
      </c>
      <c r="Q5485" t="s">
        <v>140</v>
      </c>
      <c r="R5485">
        <v>7076</v>
      </c>
      <c r="S5485" t="str">
        <f t="shared" si="85"/>
        <v>50K-100K</v>
      </c>
    </row>
    <row r="5486" spans="1:19" x14ac:dyDescent="0.3">
      <c r="A5486" t="s">
        <v>18</v>
      </c>
      <c r="B5486" t="s">
        <v>70</v>
      </c>
      <c r="C5486">
        <v>2010</v>
      </c>
      <c r="D5486" t="s">
        <v>20</v>
      </c>
      <c r="E5486" t="s">
        <v>21</v>
      </c>
      <c r="F5486">
        <v>2.5</v>
      </c>
      <c r="G5486">
        <v>130651</v>
      </c>
      <c r="H5486">
        <v>146</v>
      </c>
      <c r="I5486">
        <v>134</v>
      </c>
      <c r="J5486">
        <v>3</v>
      </c>
      <c r="K5486">
        <v>1</v>
      </c>
      <c r="L5486" t="s">
        <v>140</v>
      </c>
      <c r="M5486" t="s">
        <v>44</v>
      </c>
      <c r="N5486" t="s">
        <v>45</v>
      </c>
      <c r="O5486" t="s">
        <v>24</v>
      </c>
      <c r="P5486">
        <v>30</v>
      </c>
      <c r="Q5486" t="s">
        <v>48</v>
      </c>
      <c r="R5486">
        <v>8581</v>
      </c>
      <c r="S5486" t="str">
        <f t="shared" si="85"/>
        <v>100K-150K</v>
      </c>
    </row>
    <row r="5487" spans="1:19" x14ac:dyDescent="0.3">
      <c r="A5487" t="s">
        <v>41</v>
      </c>
      <c r="B5487" t="s">
        <v>96</v>
      </c>
      <c r="C5487">
        <v>2022</v>
      </c>
      <c r="D5487" t="s">
        <v>20</v>
      </c>
      <c r="E5487" t="s">
        <v>21</v>
      </c>
      <c r="F5487">
        <v>2.1</v>
      </c>
      <c r="G5487">
        <v>26919</v>
      </c>
      <c r="H5487">
        <v>187</v>
      </c>
      <c r="I5487">
        <v>187</v>
      </c>
      <c r="J5487">
        <v>1</v>
      </c>
      <c r="K5487">
        <v>0</v>
      </c>
      <c r="L5487" t="s">
        <v>40</v>
      </c>
      <c r="M5487" t="s">
        <v>94</v>
      </c>
      <c r="N5487" t="s">
        <v>45</v>
      </c>
      <c r="O5487" t="s">
        <v>29</v>
      </c>
      <c r="P5487">
        <v>32</v>
      </c>
      <c r="Q5487" t="s">
        <v>37</v>
      </c>
      <c r="R5487">
        <v>13538</v>
      </c>
      <c r="S5487" t="str">
        <f t="shared" si="85"/>
        <v>0-50K</v>
      </c>
    </row>
    <row r="5488" spans="1:19" x14ac:dyDescent="0.3">
      <c r="A5488" t="s">
        <v>38</v>
      </c>
      <c r="B5488" t="s">
        <v>86</v>
      </c>
      <c r="C5488">
        <v>2015</v>
      </c>
      <c r="D5488" t="s">
        <v>20</v>
      </c>
      <c r="E5488" t="s">
        <v>21</v>
      </c>
      <c r="F5488">
        <v>4.4000000000000004</v>
      </c>
      <c r="G5488">
        <v>114030</v>
      </c>
      <c r="H5488">
        <v>327</v>
      </c>
      <c r="I5488">
        <v>187</v>
      </c>
      <c r="J5488">
        <v>2</v>
      </c>
      <c r="K5488" t="s">
        <v>140</v>
      </c>
      <c r="L5488" t="s">
        <v>40</v>
      </c>
      <c r="M5488" t="s">
        <v>52</v>
      </c>
      <c r="N5488" t="s">
        <v>84</v>
      </c>
      <c r="O5488" t="s">
        <v>95</v>
      </c>
      <c r="P5488">
        <v>23</v>
      </c>
      <c r="Q5488" t="s">
        <v>37</v>
      </c>
      <c r="R5488">
        <v>7553</v>
      </c>
      <c r="S5488" t="str">
        <f t="shared" si="85"/>
        <v>100K-150K</v>
      </c>
    </row>
    <row r="5489" spans="1:19" x14ac:dyDescent="0.3">
      <c r="A5489" t="s">
        <v>26</v>
      </c>
      <c r="B5489" t="s">
        <v>68</v>
      </c>
      <c r="C5489">
        <v>2005</v>
      </c>
      <c r="D5489" t="s">
        <v>20</v>
      </c>
      <c r="E5489" t="s">
        <v>67</v>
      </c>
      <c r="F5489">
        <v>2.2999999999999998</v>
      </c>
      <c r="G5489">
        <v>291782</v>
      </c>
      <c r="H5489">
        <v>187</v>
      </c>
      <c r="I5489">
        <v>174</v>
      </c>
      <c r="J5489">
        <v>4</v>
      </c>
      <c r="K5489" t="s">
        <v>140</v>
      </c>
      <c r="L5489" t="s">
        <v>34</v>
      </c>
      <c r="M5489" t="s">
        <v>140</v>
      </c>
      <c r="N5489" t="s">
        <v>45</v>
      </c>
      <c r="O5489" t="s">
        <v>29</v>
      </c>
      <c r="P5489">
        <v>29</v>
      </c>
      <c r="Q5489" t="s">
        <v>46</v>
      </c>
      <c r="R5489">
        <v>500</v>
      </c>
      <c r="S5489" t="str">
        <f t="shared" si="85"/>
        <v>200K+</v>
      </c>
    </row>
    <row r="5490" spans="1:19" x14ac:dyDescent="0.3">
      <c r="A5490" t="s">
        <v>41</v>
      </c>
      <c r="B5490" t="s">
        <v>96</v>
      </c>
      <c r="C5490">
        <v>2021</v>
      </c>
      <c r="D5490" t="s">
        <v>20</v>
      </c>
      <c r="E5490" t="s">
        <v>21</v>
      </c>
      <c r="F5490">
        <v>1.4</v>
      </c>
      <c r="G5490">
        <v>294</v>
      </c>
      <c r="H5490">
        <v>111</v>
      </c>
      <c r="I5490">
        <v>103</v>
      </c>
      <c r="J5490">
        <v>1</v>
      </c>
      <c r="K5490">
        <v>0</v>
      </c>
      <c r="L5490" t="s">
        <v>34</v>
      </c>
      <c r="M5490" t="s">
        <v>140</v>
      </c>
      <c r="N5490" t="s">
        <v>45</v>
      </c>
      <c r="O5490" t="s">
        <v>29</v>
      </c>
      <c r="P5490">
        <v>32</v>
      </c>
      <c r="Q5490" t="s">
        <v>76</v>
      </c>
      <c r="R5490">
        <v>15727</v>
      </c>
      <c r="S5490" t="str">
        <f t="shared" si="85"/>
        <v>0-50K</v>
      </c>
    </row>
    <row r="5491" spans="1:19" x14ac:dyDescent="0.3">
      <c r="A5491" t="s">
        <v>31</v>
      </c>
      <c r="B5491" t="s">
        <v>32</v>
      </c>
      <c r="C5491">
        <v>2017</v>
      </c>
      <c r="D5491" t="s">
        <v>20</v>
      </c>
      <c r="E5491" t="s">
        <v>21</v>
      </c>
      <c r="F5491">
        <v>2.5</v>
      </c>
      <c r="G5491">
        <v>43812</v>
      </c>
      <c r="H5491">
        <v>187</v>
      </c>
      <c r="I5491">
        <v>187</v>
      </c>
      <c r="J5491">
        <v>1</v>
      </c>
      <c r="K5491">
        <v>0</v>
      </c>
      <c r="L5491" t="s">
        <v>43</v>
      </c>
      <c r="M5491" t="s">
        <v>140</v>
      </c>
      <c r="N5491" t="s">
        <v>36</v>
      </c>
      <c r="O5491" t="s">
        <v>29</v>
      </c>
      <c r="P5491">
        <v>30</v>
      </c>
      <c r="Q5491" t="s">
        <v>76</v>
      </c>
      <c r="R5491">
        <v>11031</v>
      </c>
      <c r="S5491" t="str">
        <f t="shared" si="85"/>
        <v>0-50K</v>
      </c>
    </row>
    <row r="5492" spans="1:19" x14ac:dyDescent="0.3">
      <c r="A5492" t="s">
        <v>38</v>
      </c>
      <c r="B5492" t="s">
        <v>89</v>
      </c>
      <c r="C5492">
        <v>2014</v>
      </c>
      <c r="D5492" t="s">
        <v>20</v>
      </c>
      <c r="E5492" t="s">
        <v>21</v>
      </c>
      <c r="F5492">
        <v>2.2000000000000002</v>
      </c>
      <c r="G5492">
        <v>126988</v>
      </c>
      <c r="H5492">
        <v>187</v>
      </c>
      <c r="I5492">
        <v>182</v>
      </c>
      <c r="J5492">
        <v>3</v>
      </c>
      <c r="K5492">
        <v>1</v>
      </c>
      <c r="L5492" t="s">
        <v>40</v>
      </c>
      <c r="M5492" t="s">
        <v>52</v>
      </c>
      <c r="N5492" t="s">
        <v>45</v>
      </c>
      <c r="O5492" t="s">
        <v>24</v>
      </c>
      <c r="P5492">
        <v>34</v>
      </c>
      <c r="Q5492" t="s">
        <v>48</v>
      </c>
      <c r="R5492">
        <v>2529</v>
      </c>
      <c r="S5492" t="str">
        <f t="shared" si="85"/>
        <v>100K-150K</v>
      </c>
    </row>
    <row r="5493" spans="1:19" x14ac:dyDescent="0.3">
      <c r="A5493" t="s">
        <v>49</v>
      </c>
      <c r="B5493" t="s">
        <v>93</v>
      </c>
      <c r="C5493">
        <v>2020</v>
      </c>
      <c r="D5493" t="s">
        <v>20</v>
      </c>
      <c r="E5493" t="s">
        <v>21</v>
      </c>
      <c r="F5493">
        <v>2.7</v>
      </c>
      <c r="G5493">
        <v>79498</v>
      </c>
      <c r="H5493">
        <v>212</v>
      </c>
      <c r="I5493">
        <v>204</v>
      </c>
      <c r="J5493">
        <v>1</v>
      </c>
      <c r="K5493">
        <v>0</v>
      </c>
      <c r="L5493" t="s">
        <v>34</v>
      </c>
      <c r="M5493" t="s">
        <v>35</v>
      </c>
      <c r="N5493" t="s">
        <v>23</v>
      </c>
      <c r="O5493" t="s">
        <v>24</v>
      </c>
      <c r="P5493">
        <v>24</v>
      </c>
      <c r="Q5493" t="s">
        <v>64</v>
      </c>
      <c r="R5493">
        <v>18345</v>
      </c>
      <c r="S5493" t="str">
        <f t="shared" si="85"/>
        <v>50K-100K</v>
      </c>
    </row>
    <row r="5494" spans="1:19" x14ac:dyDescent="0.3">
      <c r="A5494" t="s">
        <v>53</v>
      </c>
      <c r="B5494" t="s">
        <v>79</v>
      </c>
      <c r="C5494">
        <v>2021</v>
      </c>
      <c r="D5494" t="s">
        <v>20</v>
      </c>
      <c r="E5494" t="s">
        <v>21</v>
      </c>
      <c r="F5494">
        <v>2.5</v>
      </c>
      <c r="G5494">
        <v>100</v>
      </c>
      <c r="H5494">
        <v>180</v>
      </c>
      <c r="I5494">
        <v>199</v>
      </c>
      <c r="J5494">
        <v>1</v>
      </c>
      <c r="K5494">
        <v>0</v>
      </c>
      <c r="L5494" t="s">
        <v>40</v>
      </c>
      <c r="M5494" t="s">
        <v>72</v>
      </c>
      <c r="N5494" t="s">
        <v>45</v>
      </c>
      <c r="O5494" t="s">
        <v>29</v>
      </c>
      <c r="P5494">
        <v>32</v>
      </c>
      <c r="Q5494" t="s">
        <v>140</v>
      </c>
      <c r="R5494">
        <v>40358</v>
      </c>
      <c r="S5494" t="str">
        <f t="shared" si="85"/>
        <v>0-50K</v>
      </c>
    </row>
    <row r="5495" spans="1:19" x14ac:dyDescent="0.3">
      <c r="A5495" t="s">
        <v>41</v>
      </c>
      <c r="B5495" t="s">
        <v>42</v>
      </c>
      <c r="C5495">
        <v>2024</v>
      </c>
      <c r="D5495" t="s">
        <v>20</v>
      </c>
      <c r="E5495" t="s">
        <v>21</v>
      </c>
      <c r="F5495">
        <v>2.2000000000000002</v>
      </c>
      <c r="G5495">
        <v>100</v>
      </c>
      <c r="H5495">
        <v>181</v>
      </c>
      <c r="I5495">
        <v>169</v>
      </c>
      <c r="J5495">
        <v>1</v>
      </c>
      <c r="K5495">
        <v>0</v>
      </c>
      <c r="L5495" t="s">
        <v>40</v>
      </c>
      <c r="M5495" t="s">
        <v>35</v>
      </c>
      <c r="N5495" t="s">
        <v>45</v>
      </c>
      <c r="O5495" t="s">
        <v>29</v>
      </c>
      <c r="P5495">
        <v>30</v>
      </c>
      <c r="Q5495" t="s">
        <v>140</v>
      </c>
      <c r="R5495">
        <v>21931</v>
      </c>
      <c r="S5495" t="str">
        <f t="shared" si="85"/>
        <v>0-50K</v>
      </c>
    </row>
    <row r="5496" spans="1:19" x14ac:dyDescent="0.3">
      <c r="A5496" t="s">
        <v>49</v>
      </c>
      <c r="B5496" t="s">
        <v>93</v>
      </c>
      <c r="C5496">
        <v>2018</v>
      </c>
      <c r="D5496" t="s">
        <v>20</v>
      </c>
      <c r="E5496" t="s">
        <v>21</v>
      </c>
      <c r="F5496">
        <v>2.9</v>
      </c>
      <c r="G5496">
        <v>100</v>
      </c>
      <c r="H5496">
        <v>239</v>
      </c>
      <c r="I5496">
        <v>187</v>
      </c>
      <c r="J5496">
        <v>3</v>
      </c>
      <c r="K5496">
        <v>1</v>
      </c>
      <c r="L5496" t="s">
        <v>140</v>
      </c>
      <c r="M5496" t="s">
        <v>72</v>
      </c>
      <c r="N5496" t="s">
        <v>23</v>
      </c>
      <c r="O5496" t="s">
        <v>24</v>
      </c>
      <c r="P5496">
        <v>27</v>
      </c>
      <c r="Q5496" t="s">
        <v>25</v>
      </c>
      <c r="R5496">
        <v>16431</v>
      </c>
      <c r="S5496" t="str">
        <f t="shared" si="85"/>
        <v>0-50K</v>
      </c>
    </row>
    <row r="5497" spans="1:19" x14ac:dyDescent="0.3">
      <c r="A5497" t="s">
        <v>31</v>
      </c>
      <c r="B5497" t="s">
        <v>85</v>
      </c>
      <c r="C5497">
        <v>2022</v>
      </c>
      <c r="D5497" t="s">
        <v>20</v>
      </c>
      <c r="E5497" t="s">
        <v>21</v>
      </c>
      <c r="F5497">
        <v>2.5</v>
      </c>
      <c r="G5497">
        <v>29506</v>
      </c>
      <c r="H5497">
        <v>161</v>
      </c>
      <c r="I5497">
        <v>187</v>
      </c>
      <c r="J5497">
        <v>1</v>
      </c>
      <c r="K5497">
        <v>0</v>
      </c>
      <c r="L5497" t="s">
        <v>34</v>
      </c>
      <c r="M5497" t="s">
        <v>72</v>
      </c>
      <c r="N5497" t="s">
        <v>23</v>
      </c>
      <c r="O5497" t="s">
        <v>24</v>
      </c>
      <c r="P5497">
        <v>33</v>
      </c>
      <c r="Q5497" t="s">
        <v>88</v>
      </c>
      <c r="R5497">
        <v>20333</v>
      </c>
      <c r="S5497" t="str">
        <f t="shared" si="85"/>
        <v>0-50K</v>
      </c>
    </row>
    <row r="5498" spans="1:19" x14ac:dyDescent="0.3">
      <c r="A5498" t="s">
        <v>49</v>
      </c>
      <c r="B5498" t="s">
        <v>93</v>
      </c>
      <c r="C5498">
        <v>2006</v>
      </c>
      <c r="D5498" t="s">
        <v>20</v>
      </c>
      <c r="E5498" t="s">
        <v>21</v>
      </c>
      <c r="F5498">
        <v>3.1</v>
      </c>
      <c r="G5498">
        <v>287332</v>
      </c>
      <c r="H5498">
        <v>243</v>
      </c>
      <c r="I5498">
        <v>227</v>
      </c>
      <c r="J5498">
        <v>5</v>
      </c>
      <c r="K5498">
        <v>1</v>
      </c>
      <c r="L5498" t="s">
        <v>40</v>
      </c>
      <c r="M5498" t="s">
        <v>35</v>
      </c>
      <c r="N5498" t="s">
        <v>23</v>
      </c>
      <c r="O5498" t="s">
        <v>24</v>
      </c>
      <c r="P5498">
        <v>32</v>
      </c>
      <c r="Q5498" t="s">
        <v>37</v>
      </c>
      <c r="R5498">
        <v>500</v>
      </c>
      <c r="S5498" t="str">
        <f t="shared" si="85"/>
        <v>200K+</v>
      </c>
    </row>
    <row r="5499" spans="1:19" x14ac:dyDescent="0.3">
      <c r="A5499" t="s">
        <v>53</v>
      </c>
      <c r="B5499" t="s">
        <v>54</v>
      </c>
      <c r="C5499">
        <v>2013</v>
      </c>
      <c r="D5499" t="s">
        <v>20</v>
      </c>
      <c r="E5499" t="s">
        <v>21</v>
      </c>
      <c r="F5499">
        <v>2.2000000000000002</v>
      </c>
      <c r="G5499">
        <v>95961</v>
      </c>
      <c r="H5499">
        <v>171</v>
      </c>
      <c r="I5499">
        <v>152</v>
      </c>
      <c r="J5499">
        <v>2</v>
      </c>
      <c r="K5499">
        <v>1</v>
      </c>
      <c r="L5499" t="s">
        <v>40</v>
      </c>
      <c r="M5499" t="s">
        <v>28</v>
      </c>
      <c r="N5499" t="s">
        <v>23</v>
      </c>
      <c r="O5499" t="s">
        <v>24</v>
      </c>
      <c r="P5499">
        <v>32</v>
      </c>
      <c r="Q5499" t="s">
        <v>91</v>
      </c>
      <c r="R5499">
        <v>9882</v>
      </c>
      <c r="S5499" t="str">
        <f t="shared" si="85"/>
        <v>50K-100K</v>
      </c>
    </row>
    <row r="5500" spans="1:19" x14ac:dyDescent="0.3">
      <c r="A5500" t="s">
        <v>31</v>
      </c>
      <c r="B5500" t="s">
        <v>32</v>
      </c>
      <c r="C5500">
        <v>2020</v>
      </c>
      <c r="D5500" t="s">
        <v>33</v>
      </c>
      <c r="E5500" t="s">
        <v>21</v>
      </c>
      <c r="F5500">
        <v>1.5</v>
      </c>
      <c r="G5500">
        <v>56643</v>
      </c>
      <c r="H5500">
        <v>135</v>
      </c>
      <c r="I5500">
        <v>125</v>
      </c>
      <c r="J5500">
        <v>2</v>
      </c>
      <c r="K5500">
        <v>1</v>
      </c>
      <c r="L5500" t="s">
        <v>40</v>
      </c>
      <c r="M5500" t="s">
        <v>94</v>
      </c>
      <c r="N5500" t="s">
        <v>36</v>
      </c>
      <c r="O5500" t="s">
        <v>29</v>
      </c>
      <c r="P5500">
        <v>57</v>
      </c>
      <c r="Q5500" t="s">
        <v>37</v>
      </c>
      <c r="R5500">
        <v>10474</v>
      </c>
      <c r="S5500" t="str">
        <f t="shared" si="85"/>
        <v>50K-100K</v>
      </c>
    </row>
    <row r="5501" spans="1:19" x14ac:dyDescent="0.3">
      <c r="A5501" t="s">
        <v>38</v>
      </c>
      <c r="B5501" t="s">
        <v>39</v>
      </c>
      <c r="C5501">
        <v>2011</v>
      </c>
      <c r="D5501" t="s">
        <v>20</v>
      </c>
      <c r="E5501" t="s">
        <v>21</v>
      </c>
      <c r="F5501">
        <v>2.1</v>
      </c>
      <c r="G5501">
        <v>169929</v>
      </c>
      <c r="H5501">
        <v>168</v>
      </c>
      <c r="I5501">
        <v>158</v>
      </c>
      <c r="J5501">
        <v>3</v>
      </c>
      <c r="K5501">
        <v>1</v>
      </c>
      <c r="L5501" t="s">
        <v>140</v>
      </c>
      <c r="M5501" t="s">
        <v>35</v>
      </c>
      <c r="N5501" t="s">
        <v>23</v>
      </c>
      <c r="O5501" t="s">
        <v>24</v>
      </c>
      <c r="P5501">
        <v>32</v>
      </c>
      <c r="Q5501" t="s">
        <v>91</v>
      </c>
      <c r="R5501">
        <v>6193</v>
      </c>
      <c r="S5501" t="str">
        <f t="shared" si="85"/>
        <v>150K-200K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0C7E-749B-420D-9A7C-9693A51774C6}">
  <dimension ref="A1:L24"/>
  <sheetViews>
    <sheetView workbookViewId="0">
      <selection activeCell="K18" sqref="K18:L23"/>
    </sheetView>
  </sheetViews>
  <sheetFormatPr defaultRowHeight="14.4" x14ac:dyDescent="0.3"/>
  <cols>
    <col min="1" max="1" width="13.6640625" bestFit="1" customWidth="1"/>
    <col min="2" max="2" width="19.109375" bestFit="1" customWidth="1"/>
    <col min="3" max="3" width="17" customWidth="1"/>
    <col min="4" max="4" width="12.5546875" bestFit="1" customWidth="1"/>
    <col min="5" max="5" width="15.33203125" bestFit="1" customWidth="1"/>
    <col min="6" max="6" width="19.109375" bestFit="1" customWidth="1"/>
    <col min="8" max="8" width="12.5546875" bestFit="1" customWidth="1"/>
    <col min="9" max="9" width="19.109375" bestFit="1" customWidth="1"/>
    <col min="10" max="10" width="14.21875" bestFit="1" customWidth="1"/>
    <col min="11" max="11" width="10.77734375" bestFit="1" customWidth="1"/>
    <col min="12" max="12" width="19.109375" bestFit="1" customWidth="1"/>
  </cols>
  <sheetData>
    <row r="1" spans="1:12" x14ac:dyDescent="0.3">
      <c r="A1" s="25" t="s">
        <v>142</v>
      </c>
      <c r="B1" s="26"/>
      <c r="C1" s="26"/>
      <c r="E1" s="25" t="s">
        <v>154</v>
      </c>
      <c r="F1" s="25"/>
      <c r="H1" s="25" t="s">
        <v>157</v>
      </c>
      <c r="I1" s="26"/>
      <c r="K1" s="25" t="s">
        <v>164</v>
      </c>
      <c r="L1" s="26"/>
    </row>
    <row r="2" spans="1:12" x14ac:dyDescent="0.3">
      <c r="A2" s="11" t="s">
        <v>113</v>
      </c>
      <c r="B2" s="12" t="s">
        <v>114</v>
      </c>
      <c r="C2" s="13" t="s">
        <v>143</v>
      </c>
      <c r="E2" s="17" t="s">
        <v>3</v>
      </c>
      <c r="F2" t="s">
        <v>156</v>
      </c>
      <c r="H2" s="17" t="s">
        <v>2</v>
      </c>
      <c r="I2" t="s">
        <v>156</v>
      </c>
      <c r="K2" s="17" t="s">
        <v>13</v>
      </c>
      <c r="L2" t="s">
        <v>156</v>
      </c>
    </row>
    <row r="3" spans="1:12" x14ac:dyDescent="0.3">
      <c r="A3" s="14" t="s">
        <v>144</v>
      </c>
      <c r="B3" s="20">
        <f>AVERAGE(Cleaned_Data!R2:R5501)</f>
        <v>12319.873636363636</v>
      </c>
      <c r="C3" s="8" t="s">
        <v>148</v>
      </c>
      <c r="E3" s="18" t="s">
        <v>20</v>
      </c>
      <c r="F3" s="19">
        <v>11394.321303023202</v>
      </c>
      <c r="H3" s="18">
        <v>2005</v>
      </c>
      <c r="I3" s="19">
        <v>883.25978647686827</v>
      </c>
      <c r="K3" s="18" t="s">
        <v>36</v>
      </c>
      <c r="L3" s="19">
        <v>6569.4418604651164</v>
      </c>
    </row>
    <row r="4" spans="1:12" ht="28.8" x14ac:dyDescent="0.3">
      <c r="A4" s="15" t="s">
        <v>145</v>
      </c>
      <c r="B4" s="21">
        <f>MEDIAN(Cleaned_Data!R2:R5501)</f>
        <v>8586</v>
      </c>
      <c r="C4" s="10" t="s">
        <v>149</v>
      </c>
      <c r="E4" s="18" t="s">
        <v>63</v>
      </c>
      <c r="F4" s="19">
        <v>13202.159709618874</v>
      </c>
      <c r="H4" s="18">
        <v>2006</v>
      </c>
      <c r="I4" s="19">
        <v>1241.4080882352941</v>
      </c>
      <c r="K4" s="18" t="s">
        <v>82</v>
      </c>
      <c r="L4" s="19">
        <v>8696.9328859060406</v>
      </c>
    </row>
    <row r="5" spans="1:12" ht="28.8" x14ac:dyDescent="0.3">
      <c r="A5" s="14" t="s">
        <v>146</v>
      </c>
      <c r="B5" s="20">
        <f>MIN(Cleaned_Data!R2:R5501)</f>
        <v>500</v>
      </c>
      <c r="C5" s="8" t="s">
        <v>150</v>
      </c>
      <c r="E5" s="18" t="s">
        <v>33</v>
      </c>
      <c r="F5" s="19">
        <v>16284.366852886405</v>
      </c>
      <c r="H5" s="18">
        <v>2007</v>
      </c>
      <c r="I5" s="19">
        <v>1414.690036900369</v>
      </c>
      <c r="K5" s="18" t="s">
        <v>45</v>
      </c>
      <c r="L5" s="19">
        <v>11297.241071428571</v>
      </c>
    </row>
    <row r="6" spans="1:12" ht="28.8" x14ac:dyDescent="0.3">
      <c r="A6" s="16" t="s">
        <v>147</v>
      </c>
      <c r="B6" s="22">
        <f>MAX(Cleaned_Data!R2:R5501)</f>
        <v>86692</v>
      </c>
      <c r="C6" s="3" t="s">
        <v>151</v>
      </c>
      <c r="E6" s="18" t="s">
        <v>65</v>
      </c>
      <c r="F6" s="19">
        <v>21521.662068965517</v>
      </c>
      <c r="H6" s="18">
        <v>2008</v>
      </c>
      <c r="I6" s="19">
        <v>2059.5253623188405</v>
      </c>
      <c r="K6" s="18" t="s">
        <v>84</v>
      </c>
      <c r="L6" s="19">
        <v>12572.31182795699</v>
      </c>
    </row>
    <row r="7" spans="1:12" x14ac:dyDescent="0.3">
      <c r="E7" s="18" t="s">
        <v>152</v>
      </c>
      <c r="F7" s="19">
        <v>12319.873636363636</v>
      </c>
      <c r="H7" s="18">
        <v>2009</v>
      </c>
      <c r="I7" s="19">
        <v>2482.2419928825625</v>
      </c>
      <c r="K7" s="18" t="s">
        <v>23</v>
      </c>
      <c r="L7" s="19">
        <v>13615.43063263041</v>
      </c>
    </row>
    <row r="8" spans="1:12" x14ac:dyDescent="0.3">
      <c r="A8" s="25" t="s">
        <v>153</v>
      </c>
      <c r="B8" s="26"/>
      <c r="H8" s="18">
        <v>2010</v>
      </c>
      <c r="I8" s="19">
        <v>3470.7210144927535</v>
      </c>
      <c r="K8" s="18" t="s">
        <v>152</v>
      </c>
      <c r="L8" s="19">
        <v>12319.873636363636</v>
      </c>
    </row>
    <row r="9" spans="1:12" x14ac:dyDescent="0.3">
      <c r="A9" s="17" t="s">
        <v>0</v>
      </c>
      <c r="B9" t="s">
        <v>156</v>
      </c>
      <c r="E9" s="25" t="s">
        <v>155</v>
      </c>
      <c r="F9" s="26"/>
      <c r="H9" s="18">
        <v>2011</v>
      </c>
      <c r="I9" s="19">
        <v>3990</v>
      </c>
    </row>
    <row r="10" spans="1:12" x14ac:dyDescent="0.3">
      <c r="A10" s="18" t="s">
        <v>18</v>
      </c>
      <c r="B10" s="19">
        <v>20482.828096118301</v>
      </c>
      <c r="E10" s="17" t="s">
        <v>4</v>
      </c>
      <c r="F10" t="s">
        <v>156</v>
      </c>
      <c r="H10" s="18">
        <v>2012</v>
      </c>
      <c r="I10" s="19">
        <v>5492.6376306620205</v>
      </c>
      <c r="K10" s="25" t="s">
        <v>165</v>
      </c>
      <c r="L10" s="26"/>
    </row>
    <row r="11" spans="1:12" x14ac:dyDescent="0.3">
      <c r="A11" s="18" t="s">
        <v>53</v>
      </c>
      <c r="B11" s="19">
        <v>19459.024904214559</v>
      </c>
      <c r="E11" s="18" t="s">
        <v>21</v>
      </c>
      <c r="F11" s="19">
        <v>13555.223322066635</v>
      </c>
      <c r="H11" s="18">
        <v>2013</v>
      </c>
      <c r="I11" s="19">
        <v>6586.1094890510949</v>
      </c>
      <c r="K11" s="17" t="s">
        <v>10</v>
      </c>
      <c r="L11" t="s">
        <v>156</v>
      </c>
    </row>
    <row r="12" spans="1:12" x14ac:dyDescent="0.3">
      <c r="A12" s="18" t="s">
        <v>73</v>
      </c>
      <c r="B12" s="19">
        <v>19326.272727272728</v>
      </c>
      <c r="E12" s="18" t="s">
        <v>67</v>
      </c>
      <c r="F12" s="19">
        <v>2895.0828625235404</v>
      </c>
      <c r="H12" s="18">
        <v>2014</v>
      </c>
      <c r="I12" s="19">
        <v>8432.9853479853482</v>
      </c>
      <c r="K12" s="18">
        <v>0</v>
      </c>
      <c r="L12" s="19">
        <v>16337.673873873873</v>
      </c>
    </row>
    <row r="13" spans="1:12" x14ac:dyDescent="0.3">
      <c r="A13" s="18" t="s">
        <v>38</v>
      </c>
      <c r="B13" s="19">
        <v>11579.742805755395</v>
      </c>
      <c r="E13" s="18" t="s">
        <v>140</v>
      </c>
      <c r="F13" s="19">
        <v>12184.136638452237</v>
      </c>
      <c r="H13" s="18">
        <v>2015</v>
      </c>
      <c r="I13" s="19">
        <v>10195.007142857143</v>
      </c>
      <c r="K13" s="18" t="s">
        <v>140</v>
      </c>
      <c r="L13" s="19">
        <v>12770.081280788178</v>
      </c>
    </row>
    <row r="14" spans="1:12" x14ac:dyDescent="0.3">
      <c r="A14" s="18" t="s">
        <v>80</v>
      </c>
      <c r="B14" s="19">
        <v>10084.564766839378</v>
      </c>
      <c r="E14" s="18" t="s">
        <v>152</v>
      </c>
      <c r="F14" s="19">
        <v>12319.873636363636</v>
      </c>
      <c r="H14" s="18">
        <v>2016</v>
      </c>
      <c r="I14" s="19">
        <v>11819.037037037036</v>
      </c>
      <c r="K14" s="18">
        <v>1</v>
      </c>
      <c r="L14" s="19">
        <v>6300.5509670674337</v>
      </c>
    </row>
    <row r="15" spans="1:12" x14ac:dyDescent="0.3">
      <c r="A15" s="18" t="s">
        <v>55</v>
      </c>
      <c r="B15" s="19">
        <v>9460.481012658227</v>
      </c>
      <c r="H15" s="18">
        <v>2017</v>
      </c>
      <c r="I15" s="19">
        <v>13669.498098859316</v>
      </c>
      <c r="K15" s="18" t="s">
        <v>152</v>
      </c>
      <c r="L15" s="19">
        <v>12319.873636363636</v>
      </c>
    </row>
    <row r="16" spans="1:12" x14ac:dyDescent="0.3">
      <c r="A16" s="18" t="s">
        <v>31</v>
      </c>
      <c r="B16" s="19">
        <v>9327.112478031635</v>
      </c>
      <c r="E16" s="25" t="s">
        <v>158</v>
      </c>
      <c r="F16" s="26"/>
      <c r="H16" s="18">
        <v>2018</v>
      </c>
      <c r="I16" s="19">
        <v>15322.55859375</v>
      </c>
    </row>
    <row r="17" spans="1:12" x14ac:dyDescent="0.3">
      <c r="A17" s="18" t="s">
        <v>41</v>
      </c>
      <c r="B17" s="19">
        <v>8589.2655367231637</v>
      </c>
      <c r="E17" s="17" t="s">
        <v>141</v>
      </c>
      <c r="F17" t="s">
        <v>156</v>
      </c>
      <c r="H17" s="18">
        <v>2019</v>
      </c>
      <c r="I17" s="19">
        <v>18645.444444444445</v>
      </c>
      <c r="K17" s="25" t="s">
        <v>166</v>
      </c>
      <c r="L17" s="26"/>
    </row>
    <row r="18" spans="1:12" x14ac:dyDescent="0.3">
      <c r="A18" s="18" t="s">
        <v>49</v>
      </c>
      <c r="B18" s="19">
        <v>8240.3800738007376</v>
      </c>
      <c r="E18" s="18" t="s">
        <v>159</v>
      </c>
      <c r="F18" s="19">
        <v>25057.328528528527</v>
      </c>
      <c r="H18" s="18">
        <v>2020</v>
      </c>
      <c r="I18" s="19">
        <v>21370.215909090908</v>
      </c>
      <c r="K18" s="17" t="s">
        <v>9</v>
      </c>
      <c r="L18" t="s">
        <v>156</v>
      </c>
    </row>
    <row r="19" spans="1:12" x14ac:dyDescent="0.3">
      <c r="A19" s="18" t="s">
        <v>26</v>
      </c>
      <c r="B19" s="19">
        <v>7725.307426597582</v>
      </c>
      <c r="E19" s="18" t="s">
        <v>163</v>
      </c>
      <c r="F19" s="19">
        <v>13271.586862575627</v>
      </c>
      <c r="H19" s="18">
        <v>2021</v>
      </c>
      <c r="I19" s="19">
        <v>24434.942176870747</v>
      </c>
      <c r="K19" s="18">
        <v>1</v>
      </c>
      <c r="L19" s="19">
        <v>25009.002871912693</v>
      </c>
    </row>
    <row r="20" spans="1:12" x14ac:dyDescent="0.3">
      <c r="A20" s="18" t="s">
        <v>152</v>
      </c>
      <c r="B20" s="19">
        <v>12319.873636363636</v>
      </c>
      <c r="E20" s="18" t="s">
        <v>160</v>
      </c>
      <c r="F20" s="19">
        <v>7477.610042735043</v>
      </c>
      <c r="H20" s="18">
        <v>2022</v>
      </c>
      <c r="I20" s="19">
        <v>28529.003731343284</v>
      </c>
      <c r="K20" s="18">
        <v>2</v>
      </c>
      <c r="L20" s="19">
        <v>11096.643410852714</v>
      </c>
    </row>
    <row r="21" spans="1:12" x14ac:dyDescent="0.3">
      <c r="E21" s="18" t="s">
        <v>161</v>
      </c>
      <c r="F21" s="19">
        <v>3389.527740189445</v>
      </c>
      <c r="H21" s="18">
        <v>2023</v>
      </c>
      <c r="I21" s="19">
        <v>30551.871972318339</v>
      </c>
      <c r="K21" s="18">
        <v>3</v>
      </c>
      <c r="L21" s="19">
        <v>6162.244565217391</v>
      </c>
    </row>
    <row r="22" spans="1:12" x14ac:dyDescent="0.3">
      <c r="E22" s="18" t="s">
        <v>162</v>
      </c>
      <c r="F22" s="19">
        <v>1176.1944167497506</v>
      </c>
      <c r="H22" s="18">
        <v>2024</v>
      </c>
      <c r="I22" s="19">
        <v>35423.806451612902</v>
      </c>
      <c r="K22" s="18">
        <v>4</v>
      </c>
      <c r="L22" s="19">
        <v>2988.1610810810812</v>
      </c>
    </row>
    <row r="23" spans="1:12" x14ac:dyDescent="0.3">
      <c r="E23" s="18" t="s">
        <v>152</v>
      </c>
      <c r="F23" s="19">
        <v>12319.873636363636</v>
      </c>
      <c r="H23" s="18" t="s">
        <v>152</v>
      </c>
      <c r="I23" s="19">
        <v>12319.873636363636</v>
      </c>
      <c r="K23" s="18">
        <v>5</v>
      </c>
      <c r="L23" s="19">
        <v>1647.8129870129869</v>
      </c>
    </row>
    <row r="24" spans="1:12" x14ac:dyDescent="0.3">
      <c r="K24" s="18" t="s">
        <v>152</v>
      </c>
      <c r="L24" s="19">
        <v>12319.873636363636</v>
      </c>
    </row>
  </sheetData>
  <mergeCells count="9">
    <mergeCell ref="A1:C1"/>
    <mergeCell ref="A8:B8"/>
    <mergeCell ref="E1:F1"/>
    <mergeCell ref="K17:L17"/>
    <mergeCell ref="E9:F9"/>
    <mergeCell ref="H1:I1"/>
    <mergeCell ref="E16:F16"/>
    <mergeCell ref="K1:L1"/>
    <mergeCell ref="K10:L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37A4-9D34-4CF4-AA55-527646DF2BA9}">
  <dimension ref="A16:Q50"/>
  <sheetViews>
    <sheetView zoomScale="85" zoomScaleNormal="85" workbookViewId="0">
      <selection activeCell="Y11" sqref="Y11"/>
    </sheetView>
  </sheetViews>
  <sheetFormatPr defaultRowHeight="14.4" x14ac:dyDescent="0.3"/>
  <cols>
    <col min="2" max="2" width="8.88671875" customWidth="1"/>
    <col min="8" max="8" width="18.44140625" customWidth="1"/>
    <col min="16" max="16" width="17.77734375" customWidth="1"/>
  </cols>
  <sheetData>
    <row r="16" spans="1:17" x14ac:dyDescent="0.3">
      <c r="A16" s="23" t="s">
        <v>167</v>
      </c>
      <c r="I16" s="24" t="s">
        <v>169</v>
      </c>
      <c r="Q16" s="23" t="s">
        <v>171</v>
      </c>
    </row>
    <row r="32" spans="1:1" x14ac:dyDescent="0.3">
      <c r="A32" s="23" t="s">
        <v>168</v>
      </c>
    </row>
    <row r="33" spans="9:17" x14ac:dyDescent="0.3">
      <c r="I33" s="23" t="s">
        <v>170</v>
      </c>
      <c r="Q33" s="23" t="s">
        <v>172</v>
      </c>
    </row>
    <row r="50" spans="1:14" x14ac:dyDescent="0.3">
      <c r="A50" s="23" t="s">
        <v>173</v>
      </c>
      <c r="N50" s="23" t="s">
        <v>174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automobile_dataset</vt:lpstr>
      <vt:lpstr>Data_Quality</vt:lpstr>
      <vt:lpstr>Cleaned_Data</vt:lpstr>
      <vt:lpstr>EDA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Pandey</dc:creator>
  <cp:lastModifiedBy>Krishna Pandey</cp:lastModifiedBy>
  <dcterms:created xsi:type="dcterms:W3CDTF">2026-08-27T10:40:34Z</dcterms:created>
  <dcterms:modified xsi:type="dcterms:W3CDTF">2026-08-27T22:04:51Z</dcterms:modified>
</cp:coreProperties>
</file>